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Q:\公共資料夾\(三股)112年度中央對直轄市及縣市政府計畫與預算考核\第4季\5.公告表件\"/>
    </mc:Choice>
  </mc:AlternateContent>
  <xr:revisionPtr revIDLastSave="0" documentId="13_ncr:1_{FBC9AF74-B3D0-4F6E-A7D9-D10BDAEFF9F1}" xr6:coauthVersionLast="47" xr6:coauthVersionMax="47" xr10:uidLastSave="{00000000-0000-0000-0000-000000000000}"/>
  <bookViews>
    <workbookView xWindow="-120" yWindow="-120" windowWidth="29040" windowHeight="15720" xr2:uid="{00000000-000D-0000-FFFF-FFFF00000000}"/>
  </bookViews>
  <sheets>
    <sheet name="民團4" sheetId="4" r:id="rId1"/>
  </sheets>
  <definedNames>
    <definedName name="_xlnm._FilterDatabase" localSheetId="0" hidden="1">民團4!$7:$9252</definedName>
    <definedName name="_xlnm.Print_Area" localSheetId="0">民團4!$A$1:$I$9252</definedName>
    <definedName name="_xlnm.Print_Titles" localSheetId="0">民團4!$1:$5</definedName>
  </definedNames>
  <calcPr calcId="191029"/>
</workbook>
</file>

<file path=xl/calcChain.xml><?xml version="1.0" encoding="utf-8"?>
<calcChain xmlns="http://schemas.openxmlformats.org/spreadsheetml/2006/main">
  <c r="E1415" i="4" l="1"/>
  <c r="E1400" i="4"/>
  <c r="E1399" i="4"/>
  <c r="E1387" i="4"/>
  <c r="E1386" i="4"/>
  <c r="E1381" i="4"/>
  <c r="E1378" i="4"/>
  <c r="E1373" i="4"/>
  <c r="E1372" i="4"/>
  <c r="E1371" i="4"/>
  <c r="E1370" i="4"/>
  <c r="E1369" i="4"/>
  <c r="E1368" i="4"/>
  <c r="E1367" i="4"/>
  <c r="E1366" i="4"/>
  <c r="E1365" i="4"/>
  <c r="E1364" i="4"/>
  <c r="E1363" i="4"/>
  <c r="E1362" i="4"/>
  <c r="E1361" i="4"/>
  <c r="E1360" i="4"/>
  <c r="E1359" i="4"/>
  <c r="E1358" i="4"/>
  <c r="E1357" i="4"/>
  <c r="E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張壹軫</author>
    <author>張晨揚</author>
    <author>林湘婕</author>
  </authors>
  <commentList>
    <comment ref="A4" authorId="0" shapeId="0" xr:uid="{00000000-0006-0000-0000-000001000000}">
      <text>
        <r>
          <rPr>
            <b/>
            <sz val="9"/>
            <color rgb="FF000000"/>
            <rFont val="標楷體"/>
            <family val="4"/>
            <charset val="136"/>
          </rPr>
          <t>業務計畫－工作計畫－（分支計畫）－一級用途別－二級用途別</t>
        </r>
      </text>
    </comment>
    <comment ref="E4" authorId="1" shapeId="0" xr:uid="{00000000-0006-0000-0000-000002000000}">
      <text>
        <r>
          <rPr>
            <b/>
            <sz val="9"/>
            <color indexed="81"/>
            <rFont val="Tahoma"/>
            <family val="2"/>
          </rPr>
          <t>1.</t>
        </r>
        <r>
          <rPr>
            <b/>
            <sz val="9"/>
            <color indexed="81"/>
            <rFont val="細明體"/>
            <family val="3"/>
            <charset val="136"/>
          </rPr>
          <t>請查填實付數，並請查填至千元，倘未滿千元則取至小數點第</t>
        </r>
        <r>
          <rPr>
            <b/>
            <sz val="9"/>
            <color indexed="81"/>
            <rFont val="Tahoma"/>
            <family val="2"/>
          </rPr>
          <t>1</t>
        </r>
        <r>
          <rPr>
            <b/>
            <sz val="9"/>
            <color indexed="81"/>
            <rFont val="細明體"/>
            <family val="3"/>
            <charset val="136"/>
          </rPr>
          <t>位，如：</t>
        </r>
        <r>
          <rPr>
            <b/>
            <sz val="9"/>
            <color indexed="81"/>
            <rFont val="Tahoma"/>
            <family val="2"/>
          </rPr>
          <t>382</t>
        </r>
        <r>
          <rPr>
            <b/>
            <sz val="9"/>
            <color indexed="81"/>
            <rFont val="細明體"/>
            <family val="3"/>
            <charset val="136"/>
          </rPr>
          <t>元則查填為</t>
        </r>
        <r>
          <rPr>
            <b/>
            <sz val="9"/>
            <color indexed="81"/>
            <rFont val="Tahoma"/>
            <family val="2"/>
          </rPr>
          <t>0.4</t>
        </r>
        <r>
          <rPr>
            <b/>
            <sz val="9"/>
            <color indexed="81"/>
            <rFont val="細明體"/>
            <family val="3"/>
            <charset val="136"/>
          </rPr>
          <t>千元；實付數超過</t>
        </r>
        <r>
          <rPr>
            <b/>
            <sz val="9"/>
            <color indexed="81"/>
            <rFont val="Tahoma"/>
            <family val="2"/>
          </rPr>
          <t>1</t>
        </r>
        <r>
          <rPr>
            <b/>
            <sz val="9"/>
            <color indexed="81"/>
            <rFont val="細明體"/>
            <family val="3"/>
            <charset val="136"/>
          </rPr>
          <t>千元，請直接四捨五入至千元，如：</t>
        </r>
        <r>
          <rPr>
            <b/>
            <sz val="9"/>
            <color indexed="81"/>
            <rFont val="Tahoma"/>
            <family val="2"/>
          </rPr>
          <t>1500</t>
        </r>
        <r>
          <rPr>
            <b/>
            <sz val="9"/>
            <color indexed="81"/>
            <rFont val="細明體"/>
            <family val="3"/>
            <charset val="136"/>
          </rPr>
          <t>元則查填為</t>
        </r>
        <r>
          <rPr>
            <b/>
            <sz val="9"/>
            <color indexed="81"/>
            <rFont val="Tahoma"/>
            <family val="2"/>
          </rPr>
          <t>2</t>
        </r>
        <r>
          <rPr>
            <b/>
            <sz val="9"/>
            <color indexed="81"/>
            <rFont val="細明體"/>
            <family val="3"/>
            <charset val="136"/>
          </rPr>
          <t>千元</t>
        </r>
        <r>
          <rPr>
            <b/>
            <sz val="9"/>
            <color indexed="81"/>
            <rFont val="Tahoma"/>
            <family val="2"/>
          </rPr>
          <t>)</t>
        </r>
        <r>
          <rPr>
            <b/>
            <sz val="9"/>
            <color indexed="81"/>
            <rFont val="細明體"/>
            <family val="3"/>
            <charset val="136"/>
          </rPr>
          <t xml:space="preserve">。
</t>
        </r>
        <r>
          <rPr>
            <b/>
            <sz val="9"/>
            <color indexed="81"/>
            <rFont val="Tahoma"/>
            <family val="2"/>
          </rPr>
          <t>2.</t>
        </r>
        <r>
          <rPr>
            <b/>
            <sz val="9"/>
            <color indexed="81"/>
            <rFont val="細明體"/>
            <family val="3"/>
            <charset val="136"/>
          </rPr>
          <t>請注意是否有超預算執行的情形。</t>
        </r>
      </text>
    </comment>
    <comment ref="E6568" authorId="2" shapeId="0" xr:uid="{13BB588F-70D7-4BF0-B746-AAFAA3E1FCE6}">
      <text>
        <r>
          <rPr>
            <b/>
            <sz val="9"/>
            <color indexed="81"/>
            <rFont val="細明體"/>
            <family val="3"/>
            <charset val="136"/>
          </rPr>
          <t>林湘婕</t>
        </r>
        <r>
          <rPr>
            <b/>
            <sz val="9"/>
            <color indexed="81"/>
            <rFont val="Tahoma"/>
            <family val="2"/>
          </rPr>
          <t>:</t>
        </r>
        <r>
          <rPr>
            <sz val="9"/>
            <color indexed="81"/>
            <rFont val="Tahoma"/>
            <family val="2"/>
          </rPr>
          <t xml:space="preserve">
17,135</t>
        </r>
        <r>
          <rPr>
            <sz val="9"/>
            <color indexed="81"/>
            <rFont val="細明體"/>
            <family val="3"/>
            <charset val="136"/>
          </rPr>
          <t>元</t>
        </r>
      </text>
    </comment>
    <comment ref="E6571" authorId="2" shapeId="0" xr:uid="{3FAB3E08-ED4E-4152-A902-9F7890EB13D7}">
      <text>
        <r>
          <rPr>
            <b/>
            <sz val="9"/>
            <color indexed="81"/>
            <rFont val="細明體"/>
            <family val="3"/>
            <charset val="136"/>
          </rPr>
          <t>林湘婕</t>
        </r>
        <r>
          <rPr>
            <b/>
            <sz val="9"/>
            <color indexed="81"/>
            <rFont val="Tahoma"/>
            <family val="2"/>
          </rPr>
          <t>:</t>
        </r>
        <r>
          <rPr>
            <sz val="9"/>
            <color indexed="81"/>
            <rFont val="Tahoma"/>
            <family val="2"/>
          </rPr>
          <t xml:space="preserve">
19140</t>
        </r>
        <r>
          <rPr>
            <sz val="9"/>
            <color indexed="81"/>
            <rFont val="細明體"/>
            <family val="3"/>
            <charset val="136"/>
          </rPr>
          <t>元</t>
        </r>
      </text>
    </comment>
    <comment ref="E6581" authorId="2" shapeId="0" xr:uid="{B204DB27-7FD9-4AC9-97B7-7950328A5F0C}">
      <text>
        <r>
          <rPr>
            <b/>
            <sz val="9"/>
            <color indexed="81"/>
            <rFont val="細明體"/>
            <family val="3"/>
            <charset val="136"/>
          </rPr>
          <t>林湘婕</t>
        </r>
        <r>
          <rPr>
            <b/>
            <sz val="9"/>
            <color indexed="81"/>
            <rFont val="Tahoma"/>
            <family val="2"/>
          </rPr>
          <t>:</t>
        </r>
        <r>
          <rPr>
            <sz val="9"/>
            <color indexed="81"/>
            <rFont val="Tahoma"/>
            <family val="2"/>
          </rPr>
          <t xml:space="preserve">
17600</t>
        </r>
        <r>
          <rPr>
            <sz val="9"/>
            <color indexed="81"/>
            <rFont val="細明體"/>
            <family val="3"/>
            <charset val="136"/>
          </rPr>
          <t>元</t>
        </r>
      </text>
    </comment>
  </commentList>
</comments>
</file>

<file path=xl/sharedStrings.xml><?xml version="1.0" encoding="utf-8"?>
<sst xmlns="http://schemas.openxmlformats.org/spreadsheetml/2006/main" count="55886" uniqueCount="7044">
  <si>
    <t>單位：千元</t>
  </si>
  <si>
    <t>v</t>
  </si>
  <si>
    <t>補助事項或用途</t>
  </si>
  <si>
    <t>補助對象</t>
  </si>
  <si>
    <t>主辦機關</t>
  </si>
  <si>
    <t>有無涉及財物或勞務採購</t>
  </si>
  <si>
    <t>處理方式
(如未涉及採購則毋須填列，如採公開招標，請填列得標廠商)</t>
  </si>
  <si>
    <r>
      <t xml:space="preserve">是否為除外規定
之民間團體
</t>
    </r>
    <r>
      <rPr>
        <sz val="14"/>
        <color rgb="FFFF0000"/>
        <rFont val="標楷體"/>
        <family val="4"/>
        <charset val="136"/>
      </rPr>
      <t>(下拉式選單)</t>
    </r>
    <phoneticPr fontId="10" type="noConversion"/>
  </si>
  <si>
    <t>是</t>
  </si>
  <si>
    <t>否</t>
  </si>
  <si>
    <t>合       計</t>
  </si>
  <si>
    <t>臺中市政府112年度對民間團體補(捐)助經費明細表</t>
    <phoneticPr fontId="10" type="noConversion"/>
  </si>
  <si>
    <t>工作計畫
科目名稱</t>
    <phoneticPr fontId="10" type="noConversion"/>
  </si>
  <si>
    <t>累計撥付金額</t>
    <phoneticPr fontId="10" type="noConversion"/>
  </si>
  <si>
    <t>至112年12月止</t>
    <phoneticPr fontId="10" type="noConversion"/>
  </si>
  <si>
    <t>客家政策研究發展-研究發展業務-獎補助費-對國內團體之捐助</t>
  </si>
  <si>
    <t>臺中市文昌客家發展協會</t>
  </si>
  <si>
    <t>臺中市政府客家事務委員會</t>
  </si>
  <si>
    <t>無</t>
  </si>
  <si>
    <t>臺中市東勢區中寧社區發展協會</t>
  </si>
  <si>
    <t>泰安宮</t>
  </si>
  <si>
    <t>永安宮</t>
  </si>
  <si>
    <t>北興里雙福祠</t>
  </si>
  <si>
    <t>臺中市東勢區石城社區發展協會</t>
  </si>
  <si>
    <t>米粉寮樂善祠</t>
  </si>
  <si>
    <t>客家語言文化推廣-文教推廣業務-獎補助費-對國內團體之捐助</t>
  </si>
  <si>
    <t>臺中市向陽社會服務協會</t>
  </si>
  <si>
    <t>客家墨香文化推廣贈苗救地球社政宣導活動</t>
  </si>
  <si>
    <t>社團法人臺中市向陽荷松客家協會</t>
  </si>
  <si>
    <t>客家墨香暨米食文化推廣政令宣導送好康活動</t>
  </si>
  <si>
    <t>臺中市福安慈善發展協會</t>
  </si>
  <si>
    <t>新春揮毫客藝墨香文化推廣公益活動</t>
  </si>
  <si>
    <t>臺中市大埔客家協會</t>
  </si>
  <si>
    <t>112年大埔客家協會新春迎好客愛客講好話暨贈春聯活動</t>
  </si>
  <si>
    <t>臺中市石岡人家園再造協會</t>
  </si>
  <si>
    <t>石岡癸卯年新春揮毫活動</t>
  </si>
  <si>
    <t>臺中市新社區協成社區發展協會</t>
  </si>
  <si>
    <t>福虎迎祥兔客家米食書法春聯推廣活動</t>
  </si>
  <si>
    <t>臺中市石岡區南眉文化促進會</t>
  </si>
  <si>
    <t>「112年元宵節客家傳統節慶活動」</t>
  </si>
  <si>
    <t>臺中市大甲區婦女會</t>
  </si>
  <si>
    <t>「來就係客作伴來尞天穿」</t>
  </si>
  <si>
    <t>臺中市后里客家協會</t>
  </si>
  <si>
    <t>112年客家慶天穿活動</t>
  </si>
  <si>
    <t>臺中市東勢創意執行協會</t>
  </si>
  <si>
    <t>「112年度茅埔鬧新年」</t>
  </si>
  <si>
    <t>臺中市公教退休人員協會</t>
  </si>
  <si>
    <t>112年退休人員客家文化暨保健養生性別平等推廣活動</t>
  </si>
  <si>
    <t>中華民國少林拳道協會</t>
  </si>
  <si>
    <t>112年全國中正盃客家武術錦標賽</t>
  </si>
  <si>
    <t>臺中市神岡區溪洲社區發展協會</t>
  </si>
  <si>
    <t>「推廣客家文化研習營」</t>
  </si>
  <si>
    <t>臺中市東勢區壽無疆會</t>
  </si>
  <si>
    <t>臺中市東勢區壽無疆會112年客家歌謠推廣活動</t>
  </si>
  <si>
    <t>臺中市東勢農民老人會</t>
  </si>
  <si>
    <t>客家心大埔情傳唱客家文化活動</t>
  </si>
  <si>
    <t>臺中市客家語教師協會</t>
  </si>
  <si>
    <t>112年臺中市客家語教師增能研習</t>
  </si>
  <si>
    <t>臺中市石岡區萬興社區發展協會</t>
  </si>
  <si>
    <t>112年萬興客家歌謠研習班</t>
  </si>
  <si>
    <t>臺中市石岡區萬安社區發展協會</t>
  </si>
  <si>
    <t>112年萬安客家歌謠研習班</t>
  </si>
  <si>
    <t>臺中市東勢區國樂暨傳統客家音樂學會</t>
  </si>
  <si>
    <t>112年臺中市東勢區客家歌謠二胡班</t>
  </si>
  <si>
    <t>臺中市體育總會龍獅運動委員會</t>
  </si>
  <si>
    <t>2023國際麒麟獅邀請賽暨文化陣頭踩街活動</t>
  </si>
  <si>
    <t>臺中市石岡區金星社區發展協會</t>
  </si>
  <si>
    <t>客家美食製作研習</t>
  </si>
  <si>
    <t>客家傳統美食滷鹹淡暨支持電源開發節約能源宣導活動</t>
  </si>
  <si>
    <t>臺中市東勢區廣興社區發展協會</t>
  </si>
  <si>
    <t>廣興客家歌謠研習班</t>
  </si>
  <si>
    <t>臺中市大安區頂安社區發展協會</t>
  </si>
  <si>
    <t>粽藝傳承客家米食暨節能電宣導活動</t>
  </si>
  <si>
    <t>五洲園掌中劇團</t>
  </si>
  <si>
    <t>哈客神農文化祭布袋戲</t>
  </si>
  <si>
    <t>亻厓講客客家天然香包暨米食文化推廣政令宣導公益活動</t>
  </si>
  <si>
    <t>臺中市石岡區和盛社區發展協會</t>
  </si>
  <si>
    <t>客家美食傳承</t>
  </si>
  <si>
    <t>臺中市石岡客家美食促進協會</t>
  </si>
  <si>
    <t>客家布應用製品</t>
  </si>
  <si>
    <t>台中市土風舞協會</t>
  </si>
  <si>
    <t>112年金兔迎客尞麼个客家文化暨民俗舞蹈推廣活動</t>
  </si>
  <si>
    <t>臺中市東勢泰昌客家婦女協會</t>
  </si>
  <si>
    <t>推廣客家傳統美食文化研習</t>
  </si>
  <si>
    <t>文昌客家歌謠班</t>
  </si>
  <si>
    <t>臺中市東勢區下城社區發展協會</t>
  </si>
  <si>
    <t>下城社區112年客家歌謠班研習</t>
  </si>
  <si>
    <t>臺中市外埔客家文化協會</t>
  </si>
  <si>
    <t>外埔客協112年客家弦樂班研習</t>
  </si>
  <si>
    <t>臺中市客家音樂曲藝研究學會</t>
  </si>
  <si>
    <t>傳統客家歌謠新思維研習</t>
  </si>
  <si>
    <t>臺中市陽明客家協會</t>
  </si>
  <si>
    <t>客家文化全方位推廣活動</t>
  </si>
  <si>
    <t>台灣巧聖荷葉爐公仙師文化協會</t>
  </si>
  <si>
    <t>臺中市東勢區巧聖仙師廟250週年活動</t>
  </si>
  <si>
    <t>臺中市客家文化協進會</t>
  </si>
  <si>
    <t>112年客家歌謠基礎教學</t>
  </si>
  <si>
    <t>臺中市石岡區傳統美食文化推廣協會</t>
  </si>
  <si>
    <t>客家食藝研習</t>
  </si>
  <si>
    <t>臺中市東勢區弘韻婦女音樂協進會</t>
  </si>
  <si>
    <t>112年度大埔客家山歌與短劇培訓計畫</t>
  </si>
  <si>
    <t>台中藝術家女聲合唱團</t>
  </si>
  <si>
    <t>現代客家歌謠合唱年度訓練</t>
  </si>
  <si>
    <t>臺中市南屯區鎮平社區發展協會</t>
  </si>
  <si>
    <t>重陽敬老傳統美食做芋粄活動</t>
  </si>
  <si>
    <t>臺中市東勢區下新社區發展協會</t>
  </si>
  <si>
    <t>下新社區客家俚語猜燈謎活動</t>
  </si>
  <si>
    <t>財團法人臺中市私立弗傳慈心社會福利慈善事業基金會</t>
  </si>
  <si>
    <t>一樣的越光印在客庄上</t>
  </si>
  <si>
    <t>臺中市白冷綠世界發展協會</t>
  </si>
  <si>
    <t>月光光秀才郎</t>
  </si>
  <si>
    <t>社團法人臺中市春天女性成長協會</t>
  </si>
  <si>
    <t>客家好聲音</t>
  </si>
  <si>
    <t>臺中市南屯區寶山社區發展協會</t>
  </si>
  <si>
    <t>重陽敬老推廣傳統美食芋粄活動</t>
  </si>
  <si>
    <t>客語求文昌還願客庄學子酬謝文昌帝君活動</t>
  </si>
  <si>
    <t>臺中市神岡後寮福德協會</t>
  </si>
  <si>
    <t>推廣客家文化研習營</t>
  </si>
  <si>
    <t>五洲園今日掌中劇團</t>
  </si>
  <si>
    <t>2023客家大仙宮文化祭布袋戲</t>
  </si>
  <si>
    <t>中華民國家庭關係發展協進會</t>
  </si>
  <si>
    <t>客家文化活動推廣</t>
  </si>
  <si>
    <t>財團法人臺中市十方社會福利慈善事業基金會</t>
  </si>
  <si>
    <t>十方小天使客語有成慶重陽活動</t>
  </si>
  <si>
    <t>臺中市東勢區上新庄社區發展協會</t>
  </si>
  <si>
    <t>客家圖騰元素與皮雕相遇</t>
  </si>
  <si>
    <t>廚神入化-品味客庄在地創意料理</t>
  </si>
  <si>
    <t>臺中市油桐樹客家協會</t>
  </si>
  <si>
    <t>客家桌遊</t>
  </si>
  <si>
    <t>臺中市和平區和平社區發展協會</t>
  </si>
  <si>
    <t>112年收冬戲來客庄看戲暨和平福山宮客家文化館落成揭牌活動</t>
  </si>
  <si>
    <t>臺中市東勢創意協會</t>
  </si>
  <si>
    <t>大茅埔龍神信仰解說與體驗活動</t>
  </si>
  <si>
    <t>臺中市潭子區家興社區發展協會</t>
  </si>
  <si>
    <t>重陽敬老樂活新世代客家習俗體驗活動暨弘揚女媧節由來意義</t>
  </si>
  <si>
    <t>財團法人天主教聖心基金會</t>
  </si>
  <si>
    <t>人來客往來一客OhYeah</t>
  </si>
  <si>
    <t>以客家美食重現傳統謝平安民俗感恩慶典</t>
  </si>
  <si>
    <t>臺中市石岡區龍興社區發展協會</t>
  </si>
  <si>
    <t>客家創意美食研習</t>
  </si>
  <si>
    <t>小青蛙劇團</t>
  </si>
  <si>
    <t>新虎姑婆客語版</t>
  </si>
  <si>
    <t>臺中市大埔客音傳統曲藝發展協會</t>
  </si>
  <si>
    <t>大埔琴絃情韻弦樂演奏與戲曲培訓計畫</t>
  </si>
  <si>
    <t>大埔客樂之聲合唱培訓計畫</t>
  </si>
  <si>
    <t>社團法人台灣鼎傳慈善協會</t>
  </si>
  <si>
    <t>客神入化品味客家文化創意</t>
  </si>
  <si>
    <t>臺中市東勢區社區媽媽教室協會</t>
  </si>
  <si>
    <t>客家傳統民俗文化與婦女自我成長研習活動</t>
  </si>
  <si>
    <t>中華民國容裕撕畫藝術推廣協會</t>
  </si>
  <si>
    <t>撕藝與客家文化的對話創意展</t>
  </si>
  <si>
    <t>臺中市東勢區上城社區發展協會</t>
  </si>
  <si>
    <t>幸福客家文化相承繼往開來</t>
  </si>
  <si>
    <t>臺中市東勢區泰昌社區發展協會</t>
  </si>
  <si>
    <t>來客庄還平安食客家菜</t>
  </si>
  <si>
    <t>臺中市東勢區農會</t>
  </si>
  <si>
    <t>東勢區農會客家樂曲研習班</t>
  </si>
  <si>
    <t>客家藝文暨客家醃漬文化推廣</t>
  </si>
  <si>
    <t>112年臺中市客家語及英語雙向教學研習</t>
  </si>
  <si>
    <t>財團法人中華基督教福音信義傳道會</t>
  </si>
  <si>
    <t>在地客家文化裝置藝術共創計畫</t>
  </si>
  <si>
    <t>財團法人臺中市私立信望愛智能發展中心</t>
  </si>
  <si>
    <t>112年東勢小作所客家日體驗營</t>
  </si>
  <si>
    <t>東勢區農會中阮樂曲研習班</t>
  </si>
  <si>
    <t>臺中市東勢區新移民家庭關懷協會</t>
  </si>
  <si>
    <t>客庄新朋友獨角仙來作伴</t>
  </si>
  <si>
    <t>臺中市北屯區新平社區發展協會</t>
  </si>
  <si>
    <t>新好客家擂起來傳遞客家特色</t>
  </si>
  <si>
    <t>臺中市順風社</t>
  </si>
  <si>
    <t>2023VR360客庄特色產業文化與觀光行銷</t>
  </si>
  <si>
    <t>臺中市東勢區中嵙社區發展協會</t>
  </si>
  <si>
    <t>臺中市東勢區中嵙社區112年度藝揚中嵙客家國樂研習學苑</t>
  </si>
  <si>
    <t>中華民國微笑天使協會</t>
  </si>
  <si>
    <t>快樂FUN輕鬆學習客家文化體驗營</t>
  </si>
  <si>
    <t>和平社區客家文物館建構計畫</t>
  </si>
  <si>
    <t>2023臺中東勢新丁粄節─傳統新丁粄鬪粄活動</t>
  </si>
  <si>
    <t>推展家庭教育-推展家庭教育-獎補助費-對國內團體之捐助</t>
  </si>
  <si>
    <t>辦理成為快樂新父母~和孩子更親密</t>
  </si>
  <si>
    <t>財團法人人本教育文教基金會</t>
  </si>
  <si>
    <t>臺中市家庭教育中心</t>
  </si>
  <si>
    <t>辦理跨世代教養情緒大覺察</t>
  </si>
  <si>
    <t>辦理「改變眼光，看到美好的自己」</t>
  </si>
  <si>
    <t>財團法人天使心家族社會福利基金會</t>
  </si>
  <si>
    <t>辦理「快聽慢說~溝通零障礙─親職講座」</t>
  </si>
  <si>
    <t>社團法人台中縣健康樂活關懷協會</t>
  </si>
  <si>
    <t>辦理愛的家家久正向教養課程</t>
  </si>
  <si>
    <t>財團法人迎曦教育基金會</t>
  </si>
  <si>
    <t>理「認識身體，保護自己尊重別人─性別教育從小開始」</t>
  </si>
  <si>
    <t>社團法人國際兒童能力促進協會</t>
  </si>
  <si>
    <t>辦理「當我們i在一起~與i世代溝通與共處」</t>
  </si>
  <si>
    <t>台中市艾馨婦女協進會</t>
  </si>
  <si>
    <t>辦理「認識大雅的重要作物：小麥的一生與製作龍鬚糖親職教育活動」</t>
  </si>
  <si>
    <t>臺中市麥之鄉產業發展協會</t>
  </si>
  <si>
    <t>辦理「擁抱幸福家庭，傾聽取代批評~弱勢家庭親職教育講座」</t>
  </si>
  <si>
    <t>社團法人台灣陽光婦女協會</t>
  </si>
  <si>
    <t>辦理「112年度社區親職教育講座」</t>
  </si>
  <si>
    <t>財團法人臺中市私立家寶社會福利慈善事業基金會</t>
  </si>
  <si>
    <t>辦理「與孩子談心，親子互動零距離」~親子共學趣</t>
  </si>
  <si>
    <t>社團法人臺中市喜樂文化推廣協會</t>
  </si>
  <si>
    <t>區公所業務-民政業務-獎補助費-對國內團體之捐助</t>
  </si>
  <si>
    <t>112年臺中市豐原區體育會理事長盃慢速壘球錦標賽</t>
  </si>
  <si>
    <t>臺中市豐原區體育會</t>
  </si>
  <si>
    <t>臺中市豐原區公所</t>
  </si>
  <si>
    <t>112年臺中市豐原區體育會理事長盃元極舞觀摩賽</t>
  </si>
  <si>
    <t>112年臺中市豐原區體育會理事長盃迷你網球團體錦標賽</t>
  </si>
  <si>
    <t>112年臺中市豐原區體育會理事長盃滑輪溜冰錦標賽</t>
  </si>
  <si>
    <t>112年臺中市豐原區體育會理事長盃高爾夫球錦標賽</t>
  </si>
  <si>
    <t>112年運動i臺灣2.0計畫-臺中市豐原區桌球社區聯誼賽</t>
  </si>
  <si>
    <t>112年臺中市豐原區體育會理事長盃排舞觀摩會</t>
  </si>
  <si>
    <t>112年運動i臺灣2.0計畫-臺中市豐原區運動嘉年華暨表揚推展體育有功人員大會</t>
  </si>
  <si>
    <t>112年臺中市豐原區體育會理事長盃太極拳觀摩賽</t>
  </si>
  <si>
    <t>112年臺中市豐原區體育會理事長盃桌球錦標賽</t>
  </si>
  <si>
    <t>112年臺中市豐原區體育會理事長盃合氣道錦標賽</t>
  </si>
  <si>
    <t>112年臺中市豐原區葫蘆墩盃桌球錦標賽</t>
  </si>
  <si>
    <t>112年臺中市豐原區體育會理事長盃網球邀請賽</t>
  </si>
  <si>
    <t>112年大里區運動會保齡球錦標賽暨選拔活動</t>
  </si>
  <si>
    <t>臺中市大里區體育會</t>
  </si>
  <si>
    <t>臺中市大里區公所</t>
  </si>
  <si>
    <t>112年臺中市大里區運動會桌球錦標賽暨市運選手選拔活動</t>
  </si>
  <si>
    <t>112年大里區高爾夫球錦標賽暨選手選拔活動</t>
  </si>
  <si>
    <t>112年大里區運動會太極拳錦標賽暨選手選拔活動</t>
  </si>
  <si>
    <t>112年臺中市大里區運動會網球錦標賽暨選拔活動</t>
  </si>
  <si>
    <t>112年臺中市大里區運動會籃球錦標賽暨市運選手選拔賽</t>
  </si>
  <si>
    <t>112年大里區運動會槌球錦標賽暨選拔活動</t>
  </si>
  <si>
    <t>112年大里區生物能氣功委員會氣功精進聯誼活動</t>
  </si>
  <si>
    <t>112年臺中市大里區中小學田徑錦標賽活動</t>
  </si>
  <si>
    <t>臺中市大里區112年排舞運動嘉年華聯誼活動</t>
  </si>
  <si>
    <t>112年大里區基層慢速壘球推廣賽活動</t>
  </si>
  <si>
    <t>112年大里區體育會理事長盃溜冰競賽活動</t>
  </si>
  <si>
    <t>112年臺中市大里區體育會游泳委員會游泳運動嘉年華活動</t>
  </si>
  <si>
    <t>112年臺中市體育總會理事長盃九九體育節表揚體育有功人員暨全民健走活動</t>
  </si>
  <si>
    <t>112年足球體適能推廣體驗營活動</t>
  </si>
  <si>
    <t>112年土風舞運動嘉年華聯誼舞會活動</t>
  </si>
  <si>
    <t>112年大里區體育會理事長盃匹克球錦標賽活動</t>
  </si>
  <si>
    <t>112年度大里區跆拳道委員會內邀請賽活動</t>
  </si>
  <si>
    <t>112年全國手球錦標賽活動集訓</t>
  </si>
  <si>
    <t>112年大里區體育會棒球委員會「小球員大夢想、愛心助夢飛」棒球競賽系列活動</t>
  </si>
  <si>
    <t>地面高爾夫球會內賽活動</t>
    <phoneticPr fontId="10" type="noConversion"/>
  </si>
  <si>
    <t>臺中市太平區體育會</t>
  </si>
  <si>
    <t>臺中市太平區公所</t>
  </si>
  <si>
    <t>桌球競技觀摩活動</t>
    <phoneticPr fontId="10" type="noConversion"/>
  </si>
  <si>
    <t>騎遊星願紫風車環保健康行</t>
    <phoneticPr fontId="10" type="noConversion"/>
  </si>
  <si>
    <t>理事長盃籃球賽</t>
    <phoneticPr fontId="10" type="noConversion"/>
  </si>
  <si>
    <t>112年運動i台灣2.0計畫-臺中市太平區自由式溜冰速度過樁暨極限運動嘉年華活動</t>
    <phoneticPr fontId="10" type="noConversion"/>
  </si>
  <si>
    <t>棒球委員會112年度成棒錦標賽</t>
    <phoneticPr fontId="10" type="noConversion"/>
  </si>
  <si>
    <t>112年運動i臺灣2.0計劃-臺中市太平區籃球社區聯誼賽活動</t>
    <phoneticPr fontId="10" type="noConversion"/>
  </si>
  <si>
    <t>112年度瑜珈基礎研習班</t>
    <phoneticPr fontId="10" type="noConversion"/>
  </si>
  <si>
    <t>112年度理事長盃槌球邀請賽</t>
    <phoneticPr fontId="10" type="noConversion"/>
  </si>
  <si>
    <t>陸官專五壘球委員會112年主委盃球賽</t>
    <phoneticPr fontId="10" type="noConversion"/>
  </si>
  <si>
    <t>112年臺中市太平區第三屆跆拳道基層運動體驗班</t>
    <phoneticPr fontId="10" type="noConversion"/>
  </si>
  <si>
    <t>112年運動i臺灣2.0計劃-臺中市太平區跆拳道運動嘉年華</t>
    <phoneticPr fontId="10" type="noConversion"/>
  </si>
  <si>
    <t>112年活力舞蹈嘉年華活動</t>
    <phoneticPr fontId="10" type="noConversion"/>
  </si>
  <si>
    <t>112年臺中市太平區田徑培訓</t>
    <phoneticPr fontId="10" type="noConversion"/>
  </si>
  <si>
    <t>112年中興歌唱舞蹈成果展</t>
    <phoneticPr fontId="10" type="noConversion"/>
  </si>
  <si>
    <t>節能減碳樂活健康行</t>
    <phoneticPr fontId="10" type="noConversion"/>
  </si>
  <si>
    <t>112年度合氣道研習班</t>
    <phoneticPr fontId="10" type="noConversion"/>
  </si>
  <si>
    <t>112年太平區主委盃自由式速度過樁錦標賽</t>
    <phoneticPr fontId="10" type="noConversion"/>
  </si>
  <si>
    <t>112年薑麻園健行活動</t>
    <phoneticPr fontId="10" type="noConversion"/>
  </si>
  <si>
    <t>112年太平區主委盃溜冰錦標賽</t>
    <phoneticPr fontId="10" type="noConversion"/>
  </si>
  <si>
    <t>112年理事長盃羽球賽</t>
    <phoneticPr fontId="10" type="noConversion"/>
  </si>
  <si>
    <t>112年馬那邦山健行登山</t>
    <phoneticPr fontId="10" type="noConversion"/>
  </si>
  <si>
    <t>大坪林羽球錦標賽</t>
    <phoneticPr fontId="10" type="noConversion"/>
  </si>
  <si>
    <t>健行登山樂活行暨會務推展研討活動</t>
    <phoneticPr fontId="10" type="noConversion"/>
  </si>
  <si>
    <t>112年度教育訓練暨節能減碳宣導業務觀摩活動</t>
  </si>
  <si>
    <t>臺中市民防總隊民防大隊清水中隊大秀分隊</t>
  </si>
  <si>
    <t>臺中市清水區公所</t>
  </si>
  <si>
    <t>112年度文化交流暨節能減碳宣導業務觀摩活動</t>
  </si>
  <si>
    <t>臺中市民防總隊民防大隊清水中隊三田分隊</t>
  </si>
  <si>
    <t>臺中市民防總隊民防大隊清水中隊高美分隊</t>
  </si>
  <si>
    <t>臺中市民防總隊義勇警察大隊清水中隊三田分隊</t>
  </si>
  <si>
    <t>交通義勇警察大隊清水中隊協勤用品</t>
  </si>
  <si>
    <t>臺中市交通義勇警察大隊清水中隊</t>
  </si>
  <si>
    <t>112年體育嘉年華暨節約用電宣導活動</t>
  </si>
  <si>
    <t>臺中市清水區體育會</t>
  </si>
  <si>
    <t>112年度道路踩風嘉年華暨節約用電宣導活動</t>
  </si>
  <si>
    <t>112年度文化交流觀摩研習暨節約用電宣導活動</t>
  </si>
  <si>
    <t>臺中市民防總隊義勇警察大隊清水中隊清水分隊</t>
  </si>
  <si>
    <t>文化交流觀摩暨節約用電宣導活動</t>
  </si>
  <si>
    <t>臺中市民防總隊義勇警察大隊清水中隊大秀分隊</t>
  </si>
  <si>
    <t>112年文化交流觀摩暨節約用電宣導活動</t>
  </si>
  <si>
    <t>臺中市民防總隊義勇警察大隊清水中隊</t>
  </si>
  <si>
    <t>民俗運動嘉年會活動</t>
  </si>
  <si>
    <t>臺中市清水體育會</t>
  </si>
  <si>
    <t>區公所業務-經建業務-獎補助費-對國內團體之捐助</t>
  </si>
  <si>
    <t>會員及眷屬參訪觀摩活動暨節約用電宣導</t>
  </si>
  <si>
    <t>臺中市清水第二公有零售市場自治會</t>
  </si>
  <si>
    <t>臺中市清水第一公有零售市場自治會</t>
  </si>
  <si>
    <t>社政業務-社會福利-社會福利-獎補助費-對國內團體之捐助</t>
  </si>
  <si>
    <t>112年元旦親子健行暨節約用電宣導活動</t>
  </si>
  <si>
    <t>臺中市清水勵學會</t>
  </si>
  <si>
    <t>春節關懷據點圍爐活動暨節約用電宣導</t>
  </si>
  <si>
    <t>臺中市好生活愛護關懷協會</t>
  </si>
  <si>
    <t>寒冬送暖冬令救濟暨節約用電宣導活動</t>
  </si>
  <si>
    <t>臺中市永心慈善協會</t>
  </si>
  <si>
    <t>112年度冬令救濟暨節約用電宣導</t>
  </si>
  <si>
    <t>臺中市港龍慈善協會</t>
  </si>
  <si>
    <t>慶元宵節約用電及台中港務宣導活動</t>
  </si>
  <si>
    <t>臺中市清水區秀水社區發展協會</t>
  </si>
  <si>
    <t>關懷獨居老人弱勢家庭暨節約用電宣導活動</t>
  </si>
  <si>
    <t>臺中市德光慈善關懷協會</t>
  </si>
  <si>
    <t>提昇民眾防火及防災意識暨節約用電宣導活動</t>
  </si>
  <si>
    <t>臺中市清水區婦女防火宣導協會</t>
  </si>
  <si>
    <t>健康講座暨節約用電及港務業務宣導</t>
  </si>
  <si>
    <t>臺中市高北長青協會</t>
  </si>
  <si>
    <t>文化觀摩暨節約用電用油宣導活動</t>
  </si>
  <si>
    <t>臺中市高西幸福歌唱協會</t>
  </si>
  <si>
    <t>112年度社會福利節約用電宣導暨用氣用油節能減碳活動</t>
  </si>
  <si>
    <t>臺中市清水區裕嘉里關懷協會</t>
  </si>
  <si>
    <t>112年會員績優社區觀摩暨節約用電宣導活動</t>
  </si>
  <si>
    <t>臺中市清水區四塊厝社區發展協會</t>
  </si>
  <si>
    <t>境外績優社區觀摩暨節約用電宣導活動</t>
  </si>
  <si>
    <t>臺中市清水區文昌社區發展協會</t>
  </si>
  <si>
    <t>文化觀摩暨節約用電宣導活動</t>
  </si>
  <si>
    <t>臺中市清水老人會</t>
  </si>
  <si>
    <t>112年度提昇民眾防火防災意識暨節約用電宣導活動</t>
  </si>
  <si>
    <t>台中縣清水鎮消防協會</t>
  </si>
  <si>
    <t>傳統文化交流講座暨潔淨能源港務業務宣導活動</t>
  </si>
  <si>
    <t>臺中市成功文化交流協會</t>
  </si>
  <si>
    <t>112年音樂展演暨節約用電宣導活動</t>
  </si>
  <si>
    <t>臺中市戀戀鰲峰樂音協會</t>
  </si>
  <si>
    <t>績優社區觀摩暨節約用電宣導活動</t>
  </si>
  <si>
    <t>臺中市清水區高東社區發展協會</t>
  </si>
  <si>
    <t>臺中市清水區幸福老人會</t>
  </si>
  <si>
    <t>112年度績優社區觀摩暨節約用電宣導活動</t>
  </si>
  <si>
    <t>臺中市清水西社老人會</t>
  </si>
  <si>
    <t>112年度文化觀摩參訪暨節約用電宣導活動</t>
  </si>
  <si>
    <t>臺中市寶天宮歌友協會</t>
  </si>
  <si>
    <t>112年度親子健行淨山活動暨節約用電宣導</t>
  </si>
  <si>
    <t>臺中市港都環保景觀志工協會</t>
  </si>
  <si>
    <t>112年度境外績優社區觀摩暨節約用電宣導活動</t>
  </si>
  <si>
    <t>臺中市清水區菁埔社區發展協會</t>
  </si>
  <si>
    <t>112年績優社區觀摩暨節約用電宣導活動</t>
  </si>
  <si>
    <t>臺中市清水區新高南社區發展協會</t>
  </si>
  <si>
    <t>公益船釣比賽暨節約用電宣導活動</t>
  </si>
  <si>
    <t>臺中市一支釣漁船協會</t>
  </si>
  <si>
    <t>勵進盃親子槌球邀請賽暨節約能源及港務宣導活動</t>
  </si>
  <si>
    <t>社團法人臺中市身心障礙勵進協會</t>
  </si>
  <si>
    <t>112年度母親節長照服務專題講座暨節約用電宣導活動</t>
  </si>
  <si>
    <t>臺中市清水區靈泉社區發展協會</t>
  </si>
  <si>
    <t>112年度會員觀摩研習及節約用電推廣乾淨能源宣導活動</t>
  </si>
  <si>
    <t>臺中市臨江里樂活環境愛護關懷協會</t>
  </si>
  <si>
    <t>臺中市清水區海濱社區發展協會</t>
  </si>
  <si>
    <t>健康講座暨節約用電用氣用油港務業務宣導活動</t>
  </si>
  <si>
    <t>臺中市高美樂齡老人協會</t>
  </si>
  <si>
    <t>社會福利業務宣導暨潔淨能源宣導</t>
  </si>
  <si>
    <t>臺中市福韻技藝推廣協會</t>
  </si>
  <si>
    <t>112年度境外績優社區觀摩暨節約用電、中油節能減碳宣導活動</t>
  </si>
  <si>
    <t>臺中市清水區高北社區發展協會</t>
  </si>
  <si>
    <t>清水古道老街親子采風暨節約用電宣導活動</t>
  </si>
  <si>
    <t>臺中市清水南寧關懷協會</t>
  </si>
  <si>
    <t>112年社區健檢、健康講座暨節約用電、用氣用油、節能減碳、港務宣導活動</t>
  </si>
  <si>
    <t>臺中市清水區博愛關懷協會</t>
  </si>
  <si>
    <t>112年境外績優社區參訪暨節約用電及節能減碳宣導活動</t>
  </si>
  <si>
    <t>臺中市清水區高西社區發展協會</t>
  </si>
  <si>
    <t>民俗文化傳承講座暨節約用電宣導活動</t>
  </si>
  <si>
    <t>臺中市三田民俗文化協會</t>
  </si>
  <si>
    <t>健康與疾病預防講座暨節約用電宣導活動</t>
  </si>
  <si>
    <t>臺中市橋頭幸福長青協會</t>
  </si>
  <si>
    <t>112年境外績優社區觀摩暨節約用油、電宣導活動</t>
  </si>
  <si>
    <t>臺中市清水區下湳社區發展協會</t>
  </si>
  <si>
    <t>粽香愛心慶端陽暨節約用電宣導活動</t>
  </si>
  <si>
    <t>臺中市西社巷弄長照關懷協會</t>
  </si>
  <si>
    <t>112年度母親節成果發表會暨全民節約用電宣導活動</t>
  </si>
  <si>
    <t>臺中市清水區蓮姿韻律舞蹈協會</t>
  </si>
  <si>
    <t>112年度會員境外績優社區觀摩暨節約用電宣導活動</t>
  </si>
  <si>
    <t>臺中市清水區吳厝社區發展協會</t>
  </si>
  <si>
    <t>太極拳技術研習觀摩暨潔淨能源宣導活動</t>
  </si>
  <si>
    <t>臺中市清水太極拳協會</t>
  </si>
  <si>
    <t>社區居民健康講座暨節約用電宣導活動</t>
  </si>
  <si>
    <t>臺中市清水區海風社區發展協會</t>
  </si>
  <si>
    <t>端午節粽香愛心暨節約用電宣導活動</t>
  </si>
  <si>
    <t>臺中市清水區清水社區發展協會</t>
  </si>
  <si>
    <t>112年度端午粽香愛心活動暨節能減碳及郵政業務宣導活動</t>
  </si>
  <si>
    <t>臺中市清水區中興社區發展協會</t>
  </si>
  <si>
    <t>臺中市清水區橋頭社區發展協會</t>
  </si>
  <si>
    <t>112年環境教育境外觀摩暨節約用電宣導活動</t>
  </si>
  <si>
    <t>臺中市大地鄉土關懷協會</t>
  </si>
  <si>
    <t>112年度全民健康講座暨節約用電宣導活動</t>
  </si>
  <si>
    <t>臺中市清水區楊厝社區發展協會</t>
  </si>
  <si>
    <t>112年境外績優社區觀摩暨節約用電宣導活動</t>
  </si>
  <si>
    <t>臺中市清水區西寧社區發展協會</t>
  </si>
  <si>
    <t>112年度文化觀摩暨節約用電支持中油節能減碳宣導活動</t>
  </si>
  <si>
    <t>臺中市高西里長壽協會</t>
  </si>
  <si>
    <t>境外觀摩暨節約用電用油宣導活動</t>
  </si>
  <si>
    <t>臺中市清水區石瀨頭老人會</t>
  </si>
  <si>
    <t>112年老人文化觀摩暨節約用電宣導活動</t>
  </si>
  <si>
    <t>臺中市清水天德老人會</t>
  </si>
  <si>
    <t>112年度會員觀摩研習暨節約用電宣導活動</t>
  </si>
  <si>
    <t>臺中市清水海濱安全環保綠美化協會</t>
  </si>
  <si>
    <t>112年母親節成果發表會暨全民節約用電宣導</t>
  </si>
  <si>
    <t>臺中市元極舞推廣協會</t>
  </si>
  <si>
    <t>臺中市清水區鰲峰社區發展協會</t>
  </si>
  <si>
    <t>112年度端午節粽香愛心暨節約用電宣導活動</t>
  </si>
  <si>
    <t>臺中市清水區武鹿社區發展協會</t>
  </si>
  <si>
    <t>臺中市清水區新中社社區發展協會</t>
  </si>
  <si>
    <t>辦理花蓮卓溪鄉社區營造文創交流暨節約能源宣導活動</t>
  </si>
  <si>
    <t>臺中縣家庭福利推展協會</t>
  </si>
  <si>
    <t>112年度粽香愛心關懷老人及弱勢暨節約用電、用氣用油、節能減碳、港務宣導活動</t>
  </si>
  <si>
    <t>臺中市中社長壽歌唱協會</t>
  </si>
  <si>
    <t>112年度會員績優社區觀摩暨節約用電、節能減碳宣導活動</t>
  </si>
  <si>
    <t>臺中市清水區高美社區發展協會</t>
  </si>
  <si>
    <t>臺中市清水區國姓社區發展協會</t>
  </si>
  <si>
    <t>臺中市清水區槺榔社區發展協會</t>
  </si>
  <si>
    <t>112年度環境綠美化觀摩暨節約用電宣導</t>
  </si>
  <si>
    <t>臺中市清水區東山社區發展協會</t>
  </si>
  <si>
    <t>清水小願享藝趣暨節約用電宣導活動</t>
  </si>
  <si>
    <t>臺中市清水小願文化創意協會</t>
  </si>
  <si>
    <t>112年度南部地區文化觀摩暨節約用電宣導活動補助</t>
  </si>
  <si>
    <t>台中縣清水鎮福德老人會</t>
  </si>
  <si>
    <t>慶中秋暨婦幼安全講座節約用電宣導活動</t>
  </si>
  <si>
    <t>臺中市婦幼安全關懷協會</t>
  </si>
  <si>
    <t>鰲峰山健行淨山節能健身作環保暨節約用電宣導活動</t>
  </si>
  <si>
    <t>臺中市清水後備憲兵荷松協會</t>
  </si>
  <si>
    <t>臺中市清水區北寧社區發展協會</t>
  </si>
  <si>
    <t>慶中秋社會福利業務宣導及節約用電宣導活動</t>
  </si>
  <si>
    <t>臺中市臺中港區經濟繁榮促進會</t>
  </si>
  <si>
    <t>112年度慶祝中秋節暨節能減碳宣導活動</t>
  </si>
  <si>
    <t>臺中市清水區南寧社區發展協會</t>
  </si>
  <si>
    <t>台中市清水區西社社區發展協會</t>
  </si>
  <si>
    <t>重陽敬老健康講座及節約用電宣導活動</t>
  </si>
  <si>
    <t>臺中市清水福德長青會</t>
  </si>
  <si>
    <t>里民境外績優社區觀摩暨節約用電及節能減碳宣導活動</t>
  </si>
  <si>
    <t>臺中市清水區甲南社區發展協會</t>
  </si>
  <si>
    <t>臺中市清水區南社社區發展協會</t>
  </si>
  <si>
    <t>112年度清水區全民歌唱研習觀摩及節約用電宣導活動</t>
  </si>
  <si>
    <t>臺中市牛罵頭歌唱協會許錦英</t>
  </si>
  <si>
    <t>臺中市清水區頂湳社區發展協會</t>
  </si>
  <si>
    <t>臺中市清水區田寮社區發展協會</t>
  </si>
  <si>
    <t xml:space="preserve">區公所業務-民政業務-獎補助費-對國內團體之捐助 </t>
  </si>
  <si>
    <t xml:space="preserve">112年強化婦女防火宣導人員宣導能力專業訓練暨用電安全及節約用電、災害預防宣導活動 </t>
    <phoneticPr fontId="10" type="noConversion"/>
  </si>
  <si>
    <t xml:space="preserve">臺中市義勇消防總隊婦女防火宣導大隊第四中隊清泉分隊 </t>
    <phoneticPr fontId="10" type="noConversion"/>
  </si>
  <si>
    <t xml:space="preserve">臺中市沙鹿區公所 </t>
  </si>
  <si>
    <t xml:space="preserve"> 無 </t>
  </si>
  <si>
    <t xml:space="preserve"> v </t>
  </si>
  <si>
    <t xml:space="preserve">112年強化義消人員救災專業訓練暨災害預防、用電安全及節約用電宣導活動 </t>
    <phoneticPr fontId="10" type="noConversion"/>
  </si>
  <si>
    <t xml:space="preserve">臺中市義勇消防總隊第四大隊清泉分隊 </t>
    <phoneticPr fontId="10" type="noConversion"/>
  </si>
  <si>
    <t xml:space="preserve">112年度提升婦宣人員防災宣導專業訓練暨災害預防宣導、用電安全及節約用電宣導活動 </t>
    <phoneticPr fontId="10" type="noConversion"/>
  </si>
  <si>
    <t xml:space="preserve">臺中市義勇消防總隊婦女防火宣導大隊第四中隊沙鹿分隊 </t>
    <phoneticPr fontId="10" type="noConversion"/>
  </si>
  <si>
    <t>112年臺中市沙鹿區區長盃國小田徑錦標賽</t>
    <phoneticPr fontId="10" type="noConversion"/>
  </si>
  <si>
    <t xml:space="preserve">臺中市沙鹿區體育會 </t>
    <phoneticPr fontId="10" type="noConversion"/>
  </si>
  <si>
    <t xml:space="preserve">112年臺中市沙鹿區區長盃游泳錦標賽活動 </t>
    <phoneticPr fontId="10" type="noConversion"/>
  </si>
  <si>
    <t>112年臺中市沙鹿區區長盃溜冰錦標賽</t>
    <phoneticPr fontId="10" type="noConversion"/>
  </si>
  <si>
    <t>112年度強化義交人員救災能力專業訓練暨災害預防、用電安全及節約用電宣導活動</t>
  </si>
  <si>
    <t>臺中市交通義勇警察大隊清水中隊</t>
    <phoneticPr fontId="10" type="noConversion"/>
  </si>
  <si>
    <t>112年度強化義消人員救災能力專業訓練暨災害預防、用電安全及節約用電宣導活動</t>
  </si>
  <si>
    <t>臺中市義勇消防總隊第四大隊沙鹿分隊</t>
    <phoneticPr fontId="10" type="noConversion"/>
  </si>
  <si>
    <t>112年臺中市沙鹿區區長盃足球錦標賽暨節約用電宣導活動</t>
  </si>
  <si>
    <t xml:space="preserve">112年臺中市沙鹿區區長盃槌球錦標賽暨節約用電宣導活動 </t>
  </si>
  <si>
    <t xml:space="preserve">112年臺中市沙鹿區區長盃棒球錦標賽暨節約用電宣導活動 </t>
  </si>
  <si>
    <t>112年臺中市沙鹿區理事長盃籃球錦標賽</t>
    <phoneticPr fontId="10" type="noConversion"/>
  </si>
  <si>
    <t xml:space="preserve">112年臺中市沙鹿區區長盃羽球錦標賽活動 </t>
  </si>
  <si>
    <t xml:space="preserve">112年臺中市沙鹿區區長太極拳錦標賽活動 </t>
    <phoneticPr fontId="10" type="noConversion"/>
  </si>
  <si>
    <t xml:space="preserve">112年臺中市沙鹿區區長盃慢壘錦標賽活動 </t>
  </si>
  <si>
    <t>112年臺中市沙鹿區區長盃網球錦標賽</t>
  </si>
  <si>
    <t>112年推廣社區元極舞班隊研習</t>
  </si>
  <si>
    <t>臺中市大甲區體育會</t>
  </si>
  <si>
    <t>臺中市大甲區公所</t>
  </si>
  <si>
    <t>112年暑期有氧舞蹈研習</t>
  </si>
  <si>
    <t>112年推廣社區土風舞班隊研習</t>
  </si>
  <si>
    <t>112年臺中市大甲社區活力健康展演暨親子健行活動</t>
  </si>
  <si>
    <t>112年理事長盃手球邀請賽活動</t>
  </si>
  <si>
    <t>112年理事長盃元極舞觀摩賽</t>
  </si>
  <si>
    <t>112年理事長盃桌球錦標賽</t>
  </si>
  <si>
    <t>112年理事長盃太極拳觀摩賽</t>
  </si>
  <si>
    <t>112年理事長盃土風舞觀摩賽</t>
  </si>
  <si>
    <t>112年推廣社區武術研習營</t>
  </si>
  <si>
    <t>112年理事長盃軟式網球錦標賽</t>
  </si>
  <si>
    <t>112年推廣青少年國術研習營</t>
  </si>
  <si>
    <t>112年推廣社區休閒運動暨活化社區運動場所展演活動</t>
  </si>
  <si>
    <t>112年理事長盃槌球錦標賽</t>
  </si>
  <si>
    <t>112年理事長盃網球邀請賽</t>
  </si>
  <si>
    <t>112年理事長盃戰術漆彈運動錦標賽</t>
  </si>
  <si>
    <t>112年漆彈運動研習營</t>
  </si>
  <si>
    <t>112年理事長盃國術觀摩賽</t>
  </si>
  <si>
    <t>112年推廣暑期軟式網球訓練班</t>
  </si>
  <si>
    <t>112年推廣小學聯盟手球班研習</t>
  </si>
  <si>
    <t>112年理事長盃籃球邀請賽</t>
  </si>
  <si>
    <t>112年推廣社區排舞班隊研習</t>
  </si>
  <si>
    <t>112年推廣暑期網球訓練班</t>
  </si>
  <si>
    <t>112年臺中市山海屯社區軟式網球精英錦標賽</t>
  </si>
  <si>
    <t>112年理事長盃排舞觀摩賽</t>
  </si>
  <si>
    <t>112年臺中市大甲區社尾社區健康活力親子健行活動</t>
  </si>
  <si>
    <t>體育志工中隊112年自我成長課程研習暨外埠參觀活動</t>
  </si>
  <si>
    <t>112年理事長盃慢速壘球邀請賽</t>
  </si>
  <si>
    <t>112年臺中市雙溪網球精英邀請賽</t>
  </si>
  <si>
    <t>112年推廣社區自由車騎乘聯誼逍遙遊活動</t>
  </si>
  <si>
    <t>建興里風力發電回饋金使用計畫</t>
  </si>
  <si>
    <t>臺中市大甲區建興社區發展協會</t>
  </si>
  <si>
    <t>福德里風力發電回饋金使用計畫</t>
  </si>
  <si>
    <t>臺中市大甲區福德社區發展協會</t>
  </si>
  <si>
    <t>西岐里風力發電回饋金使用計畫</t>
  </si>
  <si>
    <t>臺中市大甲區西岐社區發展協會</t>
  </si>
  <si>
    <t>2023臺中市活力山城節電盃國中小校際游泳錦標賽計畫</t>
  </si>
  <si>
    <t>臺中市東勢區體育會</t>
  </si>
  <si>
    <t>臺中市東勢區公所</t>
  </si>
  <si>
    <t>V</t>
  </si>
  <si>
    <t>112年山城杯直排輪溜冰錦標賽</t>
  </si>
  <si>
    <t>112年活力有氧種子教師、全民運動研習計畫</t>
  </si>
  <si>
    <t>112年度元極舞-吉祥如意研習活動計畫</t>
  </si>
  <si>
    <t>112年東勢區體育會理事長盃槌球錦標賽</t>
  </si>
  <si>
    <t>太極拳~九九太極拳研習計畫</t>
  </si>
  <si>
    <t>112年度東勢區理事長盃慢速壘球邀請賽</t>
  </si>
  <si>
    <t>112年東勢區青少年少年武術會忠義拳研習計畫</t>
  </si>
  <si>
    <t>112年東勢區體育會理事長盃軟式網球邀請賽</t>
  </si>
  <si>
    <t>112年度臺中市東勢區區長盃羽球邀請賽計畫</t>
  </si>
  <si>
    <t>112年活力山城有氧運動舞研習營計畫</t>
  </si>
  <si>
    <t>112年臺中市豐原區體育會理事長盃籃球錦標賽</t>
  </si>
  <si>
    <t>「2023豐原-臺中綠空廊道全民樂遊騎」</t>
  </si>
  <si>
    <t>競技運動-獎補助費-對國內團體之捐助</t>
    <phoneticPr fontId="10" type="noConversion"/>
  </si>
  <si>
    <t>辦理全國五人制棒球錦標賽(U18組)經費</t>
    <phoneticPr fontId="10" type="noConversion"/>
  </si>
  <si>
    <t>中華民國棒球協會</t>
  </si>
  <si>
    <t>臺中市政府運動局</t>
  </si>
  <si>
    <t>無</t>
    <phoneticPr fontId="10" type="noConversion"/>
  </si>
  <si>
    <t>辦理臺中賀歲盃全國足球邀請賽</t>
    <phoneticPr fontId="10" type="noConversion"/>
  </si>
  <si>
    <t>臺中市海線足球協會</t>
  </si>
  <si>
    <t>辦理全國第59屆莒光盃中等學校排球賽經費</t>
    <phoneticPr fontId="10" type="noConversion"/>
  </si>
  <si>
    <t>臺中市體育總會</t>
  </si>
  <si>
    <t>辦理潭雅神國小校際籃球比賽-騰達盃少年籃球邀請賽</t>
    <phoneticPr fontId="10" type="noConversion"/>
  </si>
  <si>
    <t>臺中市大雅區教育發展協會</t>
  </si>
  <si>
    <t>辦理第十八屆全國中正盃武術錦標賽</t>
    <phoneticPr fontId="10" type="noConversion"/>
  </si>
  <si>
    <t>辦理第三季P.LEAGUE+職業籃球之臺新夢想家臺中主場例行賽事</t>
  </si>
  <si>
    <t>福爾摩沙籃球發展協會張承中</t>
  </si>
  <si>
    <t>辦理代表隊參加全國師生盃暨中等學校手球錦標賽經費</t>
    <phoneticPr fontId="10" type="noConversion"/>
  </si>
  <si>
    <t>辦理代表隊參加全國短道競速滑冰(春季)錦標賽暨國手選拔賽</t>
    <phoneticPr fontId="10" type="noConversion"/>
  </si>
  <si>
    <t>辦理本市滑冰代表隊參加東南亞短道競速滑冰公開賽暨移地訓練</t>
    <phoneticPr fontId="10" type="noConversion"/>
  </si>
  <si>
    <t>辦理臺中市西屯區鵬程發展協會迷你網球推廣班經費</t>
  </si>
  <si>
    <t>臺中市西屯區鵬程社區發展協會</t>
    <phoneticPr fontId="10" type="noConversion"/>
  </si>
  <si>
    <t>辦理全國中等學校跆拳道錦標賽</t>
    <phoneticPr fontId="10" type="noConversion"/>
  </si>
  <si>
    <t>中華中小學跆拳道聯合總會</t>
    <phoneticPr fontId="10" type="noConversion"/>
  </si>
  <si>
    <t>辦理本市擊劍選手張家睿參加世界青年暨青少年擊劍錦標賽經費</t>
    <phoneticPr fontId="10" type="noConversion"/>
  </si>
  <si>
    <t>中華民國擊劍協會</t>
  </si>
  <si>
    <t>辦理臺中市代表隊參加全國小學田徑錦標賽</t>
    <phoneticPr fontId="10" type="noConversion"/>
  </si>
  <si>
    <t>辦理全國武聖菁英盃綜合武藝錦標賽</t>
    <phoneticPr fontId="10" type="noConversion"/>
  </si>
  <si>
    <t>臺中市國武術協會</t>
    <phoneticPr fontId="10" type="noConversion"/>
  </si>
  <si>
    <t>辦理臺中市基層籃球教育協會理事長盃籃球邀請賽</t>
    <phoneticPr fontId="10" type="noConversion"/>
  </si>
  <si>
    <t>臺中市基層籃球教育協會</t>
  </si>
  <si>
    <t>辦理備戰全國運動會隊內對抗系列賽</t>
    <phoneticPr fontId="10" type="noConversion"/>
  </si>
  <si>
    <t>辦理五人制棒球臺中區推廣研習會經費</t>
    <phoneticPr fontId="10" type="noConversion"/>
  </si>
  <si>
    <t>中華民國五人制棒球協會</t>
  </si>
  <si>
    <t>辦理第十一屆中華盃全國武術功夫錦標賽</t>
    <phoneticPr fontId="10" type="noConversion"/>
  </si>
  <si>
    <t>臺中市少林詠春拳協會</t>
  </si>
  <si>
    <t>辦理代表隊參加中華民國全國沙灘排球錦標賽</t>
    <phoneticPr fontId="10" type="noConversion"/>
  </si>
  <si>
    <t>辦理臺中市安聯小小世界盃</t>
    <phoneticPr fontId="10" type="noConversion"/>
  </si>
  <si>
    <t>中華民國校園社區運動聯盟協會</t>
    <phoneticPr fontId="10" type="noConversion"/>
  </si>
  <si>
    <t>辦理高中軟式組、高中女子軟式組、國中女子軟式組棒球聯賽全國賽經費</t>
    <phoneticPr fontId="10" type="noConversion"/>
  </si>
  <si>
    <t>辦理振興臺中市基層三級棒球運動實施計畫經費</t>
    <phoneticPr fontId="10" type="noConversion"/>
  </si>
  <si>
    <t>臺中市體育總會棒球委員會</t>
    <phoneticPr fontId="10" type="noConversion"/>
  </si>
  <si>
    <t>辦理第四屆臺中港盃國際足球邀請賽</t>
    <phoneticPr fontId="10" type="noConversion"/>
  </si>
  <si>
    <t>辦理臺中市鐵人三項運動推廣研習活動經費</t>
    <phoneticPr fontId="10" type="noConversion"/>
  </si>
  <si>
    <t>辦理派隊參加臺北市國際龍舟錦標賽</t>
    <phoneticPr fontId="10" type="noConversion"/>
  </si>
  <si>
    <t>辦理第六屆武德盃中小學柔道錦標賽</t>
    <phoneticPr fontId="10" type="noConversion"/>
  </si>
  <si>
    <t>臺中市柔道協進會</t>
  </si>
  <si>
    <t>辦理臺中高協GOLF青少年扎根巡迴賽(夏季)</t>
    <phoneticPr fontId="10" type="noConversion"/>
  </si>
  <si>
    <t>臺中市高爾夫協會</t>
    <phoneticPr fontId="10" type="noConversion"/>
  </si>
  <si>
    <t>辦理網球暨桌球比賽</t>
    <phoneticPr fontId="10" type="noConversion"/>
  </si>
  <si>
    <t>辦理臺中校園基層足球推廣計畫</t>
    <phoneticPr fontId="10" type="noConversion"/>
  </si>
  <si>
    <t>辦理臺中市高爾夫錦標賽暨趣味競賽</t>
    <phoneticPr fontId="10" type="noConversion"/>
  </si>
  <si>
    <t>辦理臺中朝馬國際足球節交流計畫</t>
  </si>
  <si>
    <t>辦理潛力選手武術項目培訓計畫。</t>
    <phoneticPr fontId="10" type="noConversion"/>
  </si>
  <si>
    <t>辦理第20屆中部五縣市柔道錦標賽</t>
    <phoneticPr fontId="10" type="noConversion"/>
  </si>
  <si>
    <t>辦理全國社區棒球大賽中區預賽、全國賽</t>
    <phoneticPr fontId="10" type="noConversion"/>
  </si>
  <si>
    <t>辦理代表隊參加斯洛維尼亞科佩手球分齡錦標賽</t>
    <phoneticPr fontId="10" type="noConversion"/>
  </si>
  <si>
    <t>辦理臺中市保齡球代表隊備戰全國運動會奪金訓練計畫</t>
    <phoneticPr fontId="10" type="noConversion"/>
  </si>
  <si>
    <t>辦理社區足球深耕計畫-幼童足球指導員前進校園暨足球節計畫</t>
    <phoneticPr fontId="10" type="noConversion"/>
  </si>
  <si>
    <t>辦理臺灣精品中華職棒明星對抗賽</t>
    <phoneticPr fontId="10" type="noConversion"/>
  </si>
  <si>
    <t>中華職業棒球大聯盟</t>
  </si>
  <si>
    <t>辦理世界國標舞臺灣大獎賽。</t>
  </si>
  <si>
    <t>中華民國運動舞蹈推廣協會</t>
  </si>
  <si>
    <t>辦理全國自由車場地錦標賽</t>
    <phoneticPr fontId="10" type="noConversion"/>
  </si>
  <si>
    <t>中華民國自由車協會</t>
  </si>
  <si>
    <t>辦理、參加及推展各項體育業務活動計畫經費</t>
    <phoneticPr fontId="10" type="noConversion"/>
  </si>
  <si>
    <t>臺中市體育總會</t>
    <phoneticPr fontId="10" type="noConversion"/>
  </si>
  <si>
    <t>聘任體育專任教練及推廣各項運動賽事計畫經費</t>
    <phoneticPr fontId="10" type="noConversion"/>
  </si>
  <si>
    <t>辦理市長盃、議長盃及各單項錦標賽等經費</t>
    <phoneticPr fontId="10" type="noConversion"/>
  </si>
  <si>
    <t>辦理第二屆永乾建設希望盃全國國小團體組桌球錦標賽</t>
    <phoneticPr fontId="10" type="noConversion"/>
  </si>
  <si>
    <t>臺中市乒乓球協會</t>
  </si>
  <si>
    <t>辦理2023臺中足萌盃-后里大賽</t>
    <phoneticPr fontId="10" type="noConversion"/>
  </si>
  <si>
    <t>辦理理事長盃籃球邀請賽經費</t>
    <phoneticPr fontId="10" type="noConversion"/>
  </si>
  <si>
    <t>臺中市籃球推廣協會</t>
  </si>
  <si>
    <t>辦理臺中市夢想盃社區軟式少棒邀請賽</t>
    <phoneticPr fontId="10" type="noConversion"/>
  </si>
  <si>
    <t>社團法人臺中市夢想三級棒球協進會</t>
  </si>
  <si>
    <t>辦理樂活盃保齡球交流聯誼賽</t>
    <phoneticPr fontId="10" type="noConversion"/>
  </si>
  <si>
    <t>辦理臺中盃全國手球錦標賽</t>
    <phoneticPr fontId="10" type="noConversion"/>
  </si>
  <si>
    <t>辦理后里騎跡慶雙十暨單車聯誼賽</t>
    <phoneticPr fontId="10" type="noConversion"/>
  </si>
  <si>
    <t>臺中市后里單車協會</t>
  </si>
  <si>
    <t>辦理代表隊參加全國短道競速滑冰(夏季)錦標賽暨國手選拔賽</t>
    <phoneticPr fontId="10" type="noConversion"/>
  </si>
  <si>
    <t>辦理國際移工藤球王爭霸戰</t>
    <phoneticPr fontId="10" type="noConversion"/>
  </si>
  <si>
    <t>中華民國藤球協會</t>
  </si>
  <si>
    <t>辦理臺中盃全國(中小學)田徑賽</t>
    <phoneticPr fontId="10" type="noConversion"/>
  </si>
  <si>
    <t>辦理臺中高協GOLF青少年扎根巡迴賽-秋季</t>
    <phoneticPr fontId="10" type="noConversion"/>
  </si>
  <si>
    <t>辦理2023ABSOLUTE3x3聯盟賽</t>
    <phoneticPr fontId="10" type="noConversion"/>
  </si>
  <si>
    <t>中華民國運動休閒遊憩產業協會</t>
    <phoneticPr fontId="10" type="noConversion"/>
  </si>
  <si>
    <t>辦理大雅區軟式網球暑期營隊</t>
    <phoneticPr fontId="10" type="noConversion"/>
  </si>
  <si>
    <t>辦理臺中市青棒聯賽</t>
    <phoneticPr fontId="10" type="noConversion"/>
  </si>
  <si>
    <t>辦理代表隊參加全國沙灘手球錦標賽</t>
    <phoneticPr fontId="10" type="noConversion"/>
  </si>
  <si>
    <t>辦理獅子盃青少年游泳比賽</t>
    <phoneticPr fontId="10" type="noConversion"/>
  </si>
  <si>
    <t>臺中縣大里崇光國際獅子會</t>
  </si>
  <si>
    <t>辦理全國運動會臺中市女子壘球代表隊集訓計畫</t>
    <phoneticPr fontId="10" type="noConversion"/>
  </si>
  <si>
    <t>辦理臺中市競技啦啦隊運動訓練組訓計畫</t>
    <phoneticPr fontId="10" type="noConversion"/>
  </si>
  <si>
    <t>臺中市啦啦隊協會</t>
  </si>
  <si>
    <t>辦理臺中市耕德盃3對3籃球賽經費</t>
    <phoneticPr fontId="10" type="noConversion"/>
  </si>
  <si>
    <t>辦理協會盃全國壘球錦標賽</t>
    <phoneticPr fontId="10" type="noConversion"/>
  </si>
  <si>
    <t>中華民國壘球協會</t>
    <phoneticPr fontId="10" type="noConversion"/>
  </si>
  <si>
    <t>辦理全國總統盃舉重錦標賽</t>
    <phoneticPr fontId="10" type="noConversion"/>
  </si>
  <si>
    <t>中華民國舉重協會張楊寶蓮</t>
  </si>
  <si>
    <t>辦理臺中市運動人才扎根計畫經費</t>
    <phoneticPr fontId="10" type="noConversion"/>
  </si>
  <si>
    <t>臺灣運動休閒健康發展協會</t>
    <phoneticPr fontId="10" type="noConversion"/>
  </si>
  <si>
    <t>辦理臺中市運動人才扎根計畫</t>
    <phoneticPr fontId="10" type="noConversion"/>
  </si>
  <si>
    <t>辦理第三屆高校盃電競錦標賽</t>
    <phoneticPr fontId="10" type="noConversion"/>
  </si>
  <si>
    <t>中華民國電子競技運動協會</t>
    <phoneticPr fontId="10" type="noConversion"/>
  </si>
  <si>
    <t>辦理全民運動瑜珈研習營</t>
    <phoneticPr fontId="10" type="noConversion"/>
  </si>
  <si>
    <t>臺中市龍井瑜珈協會</t>
  </si>
  <si>
    <t>辦AIDA臺中水人自潛教育盃</t>
  </si>
  <si>
    <t>臺中市北區體育會</t>
  </si>
  <si>
    <t>辦理臺中市鐵人開放性水域游泳研習活動</t>
    <phoneticPr fontId="10" type="noConversion"/>
  </si>
  <si>
    <t>辦理臺中高協GOLF青少年扎根巡迴賽(冬季)</t>
    <phoneticPr fontId="10" type="noConversion"/>
  </si>
  <si>
    <t>辦理臺灣盃國際自由車場地經典賽</t>
    <phoneticPr fontId="10" type="noConversion"/>
  </si>
  <si>
    <t>辦理臺中市躍馬盃國際籃球邀請賽</t>
    <phoneticPr fontId="10" type="noConversion"/>
  </si>
  <si>
    <t>辦理何德福德盃3對3籃球比賽</t>
    <phoneticPr fontId="10" type="noConversion"/>
  </si>
  <si>
    <t>臺中市西屯區何德社區發展協會</t>
  </si>
  <si>
    <t>辦理臺灣女子棒球聯賽(臺中賽事)</t>
  </si>
  <si>
    <t>社團法人臺灣女子棒球運動推廣協會</t>
  </si>
  <si>
    <t>辦理六都電競爭霸戰經費</t>
    <phoneticPr fontId="10" type="noConversion"/>
  </si>
  <si>
    <t>臺灣福爾摩沙電子競技協會</t>
  </si>
  <si>
    <t>辦理全國青少年抱石運動攀登錦標賽</t>
    <phoneticPr fontId="10" type="noConversion"/>
  </si>
  <si>
    <t>財團法人臺中市發展體育教育基金會</t>
  </si>
  <si>
    <t>辦理夢想聯動籃球交流賽</t>
    <phoneticPr fontId="10" type="noConversion"/>
  </si>
  <si>
    <t>福爾摩沙籃球發展協會田壘</t>
  </si>
  <si>
    <t>參加2023亞洲啦啦隊錦標賽</t>
    <phoneticPr fontId="10" type="noConversion"/>
  </si>
  <si>
    <t>臺中市競技啦啦隊協會</t>
  </si>
  <si>
    <t>辦理大手牽小手健康青春齊步走活動</t>
    <phoneticPr fontId="10" type="noConversion"/>
  </si>
  <si>
    <t>社團法人臺中市復興產業協會</t>
  </si>
  <si>
    <t>辦理德州排舞嘉年華會</t>
    <phoneticPr fontId="10" type="noConversion"/>
  </si>
  <si>
    <t>臺中市德州排舞協會</t>
    <phoneticPr fontId="10" type="noConversion"/>
  </si>
  <si>
    <t>辦理第十屆全國中山盃武術錦標賽</t>
    <phoneticPr fontId="10" type="noConversion"/>
  </si>
  <si>
    <t>辦理第二屆花現龍井體育嘉年華活動</t>
    <phoneticPr fontId="10" type="noConversion"/>
  </si>
  <si>
    <t>臺中市龍井區體育會</t>
  </si>
  <si>
    <t>辦理全中運及全國運動會划船選手培訓計畫</t>
    <phoneticPr fontId="10" type="noConversion"/>
  </si>
  <si>
    <t>辦理親子時光盃PushBike滑步車競速賽</t>
    <phoneticPr fontId="10" type="noConversion"/>
  </si>
  <si>
    <t>臺中市滑步車運動協會</t>
    <phoneticPr fontId="10" type="noConversion"/>
  </si>
  <si>
    <t>辦理臺中市乒乓球協會理事長盃全國桌球錦標賽</t>
    <phoneticPr fontId="10" type="noConversion"/>
  </si>
  <si>
    <t>辦理冬季旅禾泡芙盃臺中市北區體育會籃球邀請賽</t>
    <phoneticPr fontId="10" type="noConversion"/>
  </si>
  <si>
    <t>辦理親子健走體育嘉年華活動</t>
    <phoneticPr fontId="10" type="noConversion"/>
  </si>
  <si>
    <t>臺中市大雅區體育會</t>
    <phoneticPr fontId="10" type="noConversion"/>
  </si>
  <si>
    <t>辦理第23屆總統盃全國空手道錦標賽</t>
    <phoneticPr fontId="10" type="noConversion"/>
  </si>
  <si>
    <t>辦理優秀選手物理治療計畫</t>
    <phoneticPr fontId="10" type="noConversion"/>
  </si>
  <si>
    <t>臺中市發展體育教育基金會</t>
    <phoneticPr fontId="10" type="noConversion"/>
  </si>
  <si>
    <t>辦理臺中市長盃U8棒球錦標賽</t>
    <phoneticPr fontId="10" type="noConversion"/>
  </si>
  <si>
    <t>臺灣雪山運動訓練發展協會</t>
  </si>
  <si>
    <t>辦理麒麟文化傳承第三屆邀請賽香港站暨行前獅藝集訓匯演活動及國際比賽</t>
    <phoneticPr fontId="10" type="noConversion"/>
  </si>
  <si>
    <t>辦理宏凱盃全國壯年網球錦標賽</t>
    <phoneticPr fontId="10" type="noConversion"/>
  </si>
  <si>
    <t>辦理第48屆全國中正盃軟式網球錦標賽</t>
    <phoneticPr fontId="10" type="noConversion"/>
  </si>
  <si>
    <t>辦理臺中市主委盃慢速壘球錦標賽</t>
    <phoneticPr fontId="10" type="noConversion"/>
  </si>
  <si>
    <t>辦理全國運動會臺中市自由車代表隊選手培訓計畫</t>
    <phoneticPr fontId="10" type="noConversion"/>
  </si>
  <si>
    <t>參加第11屆CWC啦啦隊世界錦標賽</t>
    <phoneticPr fontId="10" type="noConversion"/>
  </si>
  <si>
    <t>辦理企業女壘</t>
    <phoneticPr fontId="10" type="noConversion"/>
  </si>
  <si>
    <t>中華民國壘球協會</t>
  </si>
  <si>
    <t>辦理中正盃全國木球錦標賽</t>
    <phoneticPr fontId="10" type="noConversion"/>
  </si>
  <si>
    <t>辦理臺中市市長盃排球錦標賽</t>
    <phoneticPr fontId="10" type="noConversion"/>
  </si>
  <si>
    <t>辦理第十三屆大臺中柔道錦標賽暨十五屆柔協盃柔道錦標賽</t>
    <phoneticPr fontId="10" type="noConversion"/>
  </si>
  <si>
    <t>辦理臺中市甲安埔區敦親睦鄰盃籃球邀請賽</t>
    <phoneticPr fontId="10" type="noConversion"/>
  </si>
  <si>
    <t>辦理第31屆世界盃(U18)青棒錦標賽</t>
    <phoneticPr fontId="10" type="noConversion"/>
  </si>
  <si>
    <t>辦理臺中體育表演會-酷運動‧漾臺中</t>
    <phoneticPr fontId="10" type="noConversion"/>
  </si>
  <si>
    <t>臺中市體育運動與表演藝術文化發展協會</t>
    <phoneticPr fontId="10" type="noConversion"/>
  </si>
  <si>
    <t>辦理環太平洋自由潛水泳池賽</t>
    <phoneticPr fontId="10" type="noConversion"/>
  </si>
  <si>
    <t>臺灣自由潛水發展協會</t>
  </si>
  <si>
    <t>辦理代表本市參加「2023臺灣木蘭足球聯賽」</t>
    <phoneticPr fontId="10" type="noConversion"/>
  </si>
  <si>
    <t>臺中市女子足球協會</t>
  </si>
  <si>
    <t>辦理臺中市游泳池同業協會協會盃游泳錦標賽</t>
    <phoneticPr fontId="10" type="noConversion"/>
  </si>
  <si>
    <t>臺中市游泳池同業協會</t>
  </si>
  <si>
    <t>辦理臺中成棒隊組訓實施計畫</t>
    <phoneticPr fontId="10" type="noConversion"/>
  </si>
  <si>
    <t>臺中市城市運動發展協會</t>
    <phoneticPr fontId="10" type="noConversion"/>
  </si>
  <si>
    <t>辦理臺中高協GOLF青少年扎根巡迴賽總決賽</t>
    <phoneticPr fontId="10" type="noConversion"/>
  </si>
  <si>
    <t>辦理臺中市游泳運動人才培育計畫</t>
    <phoneticPr fontId="10" type="noConversion"/>
  </si>
  <si>
    <t>臺灣運動休閒健康發展協會</t>
  </si>
  <si>
    <t>辦理備戰全民運動會奪金計畫</t>
    <phoneticPr fontId="10" type="noConversion"/>
  </si>
  <si>
    <t>辦理臺中市射擊運動項目績優選手訓練計畫</t>
    <phoneticPr fontId="10" type="noConversion"/>
  </si>
  <si>
    <t>辦理第六屆挑戰者盃身障兒童公益棒球賽</t>
    <phoneticPr fontId="10" type="noConversion"/>
  </si>
  <si>
    <t>臺灣幼兒棒球聯盟協會</t>
  </si>
  <si>
    <t>辦理臺中市參加全民運動會防護用品採購計畫</t>
    <phoneticPr fontId="10" type="noConversion"/>
  </si>
  <si>
    <t>辦理臺中市籃球協會大專暨高中女子籃球邀請賽</t>
    <phoneticPr fontId="10" type="noConversion"/>
  </si>
  <si>
    <t>臺中市籃球協會張競業</t>
  </si>
  <si>
    <t>辦理臺中盃鬥牛賽活動</t>
    <phoneticPr fontId="10" type="noConversion"/>
  </si>
  <si>
    <t>籌辦第30屆亞洲棒球錦標賽</t>
    <phoneticPr fontId="10" type="noConversion"/>
  </si>
  <si>
    <t>參加亞洲划船青年暨Ｕ23划船錦標賽</t>
    <phoneticPr fontId="10" type="noConversion"/>
  </si>
  <si>
    <t>辦理跳水項目基層訓練站發展計畫經費</t>
    <phoneticPr fontId="10" type="noConversion"/>
  </si>
  <si>
    <t>辦理社群賽事讚讚盃經費</t>
    <phoneticPr fontId="10" type="noConversion"/>
  </si>
  <si>
    <t>辦理方程式賽車ShowRunTaichung城市賽道規劃模擬暨活動先期籌備</t>
    <phoneticPr fontId="10" type="noConversion"/>
  </si>
  <si>
    <t>中華民國文化休閒運動協會</t>
  </si>
  <si>
    <t>辦理臺中中央球場爭霸賽</t>
    <phoneticPr fontId="10" type="noConversion"/>
  </si>
  <si>
    <t>辦理全國運動會臺中市代表隊選拔、組訓及參賽計畫</t>
    <phoneticPr fontId="10" type="noConversion"/>
  </si>
  <si>
    <t>全民運動-獎補助費-對國內團體之捐助</t>
    <phoneticPr fontId="10" type="noConversion"/>
  </si>
  <si>
    <t>辦理運動i臺灣2.0計畫-中區體育會登山健行嘉年華</t>
    <phoneticPr fontId="10" type="noConversion"/>
  </si>
  <si>
    <t>臺中市中區體育會</t>
  </si>
  <si>
    <t>辦理運動i臺灣2.0計畫-臺中市沙鹿區羽球社區聯誼賽</t>
    <phoneticPr fontId="10" type="noConversion"/>
  </si>
  <si>
    <t>臺中市沙鹿區體育會</t>
  </si>
  <si>
    <t>辦理運動i臺灣2.0計畫-臺中市西區足球社區聯誼賽</t>
    <phoneticPr fontId="10" type="noConversion"/>
  </si>
  <si>
    <t>臺中市西區體育會</t>
  </si>
  <si>
    <t>辦理運動i臺灣2.0計畫-臺中市大安區春季運動嘉年華活動</t>
    <phoneticPr fontId="10" type="noConversion"/>
  </si>
  <si>
    <t>臺中市大安區體育會</t>
  </si>
  <si>
    <t>辦理運動i臺灣2.0計畫-竹仔坑槌球邀請賽</t>
    <phoneticPr fontId="10" type="noConversion"/>
  </si>
  <si>
    <t>臺中市竹仔坑身心障礙運動協會</t>
  </si>
  <si>
    <t>辦理民俗體育運動(三項競速賽)裁判講習</t>
    <phoneticPr fontId="10" type="noConversion"/>
  </si>
  <si>
    <t>辦理海月盃圍棋運動公開賽</t>
    <phoneticPr fontId="10" type="noConversion"/>
  </si>
  <si>
    <t>臺中市圍棋推廣協會</t>
  </si>
  <si>
    <t>運動i臺灣2.0計畫-全國原住民彈弓賽計畫</t>
    <phoneticPr fontId="10" type="noConversion"/>
  </si>
  <si>
    <t>辦理運動i臺灣2.0計畫-臺中市西屯區舞藝嘉年華會</t>
    <phoneticPr fontId="10" type="noConversion"/>
  </si>
  <si>
    <t>臺中市西屯區體育會</t>
  </si>
  <si>
    <t>辦理112年運動i臺灣2.0計畫-全國原住民彈弓賽計畫</t>
    <phoneticPr fontId="10" type="noConversion"/>
  </si>
  <si>
    <t>辦理身心障礙者羽球體驗營</t>
    <phoneticPr fontId="10" type="noConversion"/>
  </si>
  <si>
    <t>臺中市身心障礙體育總會</t>
  </si>
  <si>
    <t>辦理身心障礙運動健力C級教練講習會</t>
    <phoneticPr fontId="10" type="noConversion"/>
  </si>
  <si>
    <t>辦理臺中市外埔區體育會活力盃籃球邀請賽</t>
    <phoneticPr fontId="10" type="noConversion"/>
  </si>
  <si>
    <t>臺中市外埔區體育會</t>
  </si>
  <si>
    <t>辦理運動i臺灣2.0計畫-臺中市大安區運動表演嘉年華活動</t>
    <phoneticPr fontId="10" type="noConversion"/>
  </si>
  <si>
    <t>辦理運動i臺灣2.0計畫-梧棲區慢速壘球運動嘉年華會</t>
    <phoneticPr fontId="10" type="noConversion"/>
  </si>
  <si>
    <t>臺中市梧棲區體育會</t>
  </si>
  <si>
    <t>辦理全國表演藝術大賽</t>
    <phoneticPr fontId="10" type="noConversion"/>
  </si>
  <si>
    <t>臺中市體育運動與表演藝術文化發展協會</t>
  </si>
  <si>
    <t>辦理運動i臺灣2.0計畫-臺中市原住民傳統飲食文化與射箭研習營</t>
    <phoneticPr fontId="10" type="noConversion"/>
  </si>
  <si>
    <t>臺中市體育協會</t>
    <phoneticPr fontId="10" type="noConversion"/>
  </si>
  <si>
    <t>辦理運動i臺灣2.0計畫-全國身心障礙者羽球運動大集合</t>
    <phoneticPr fontId="10" type="noConversion"/>
  </si>
  <si>
    <t>辦理運動i臺灣2.0計畫-迎向健康]南區春季健行嘉年華</t>
    <phoneticPr fontId="10" type="noConversion"/>
  </si>
  <si>
    <t>臺中市南區體育會</t>
  </si>
  <si>
    <t>辦理112年運動i臺灣2.0計畫-臺中市大專校院原住民族傳統射箭運動比賽</t>
    <phoneticPr fontId="10" type="noConversion"/>
  </si>
  <si>
    <t>辦理運動i臺灣2.0計畫-北屯區單車路跑嘉年華</t>
    <phoneticPr fontId="10" type="noConversion"/>
  </si>
  <si>
    <t>臺中市北屯區體育會</t>
  </si>
  <si>
    <t>辦理運動i臺灣2.0計畫-臺中市大雅區活力運動嘉年華活動</t>
    <phoneticPr fontId="10" type="noConversion"/>
  </si>
  <si>
    <t>辦理112年臺中市打造社區運動「健康、活力」外埔區休閒體育展演</t>
  </si>
  <si>
    <t>臺中市區體育會聯合會</t>
  </si>
  <si>
    <t>辦理愛護地球、節能減碳全民健行暨節約用電、用油、港埠業務宣導活動</t>
    <phoneticPr fontId="10" type="noConversion"/>
  </si>
  <si>
    <t>臺中市臺中港運動協會</t>
  </si>
  <si>
    <t>辦理運動i臺灣2.0計畫-健康盃全國邀請賽</t>
    <phoneticPr fontId="10" type="noConversion"/>
  </si>
  <si>
    <t>臺中市身心障礙運動健身促進會</t>
  </si>
  <si>
    <t>辦理2023年星苑大獎賽運動舞蹈國際公開賽暨臺灣AL國標舞巡迴積分賽-臺中站</t>
    <phoneticPr fontId="10" type="noConversion"/>
  </si>
  <si>
    <t>中華民國運動舞蹈訓練發展協會</t>
  </si>
  <si>
    <t>辦理運動i臺灣2.0計畫-大肚區體育會武藝技能嘉年華</t>
    <phoneticPr fontId="10" type="noConversion"/>
  </si>
  <si>
    <t>臺中市大肚區體育會</t>
  </si>
  <si>
    <t>辦理運動i臺灣2.0計畫-大里區羽球嘉年華暨節能減碳i地球公益活動</t>
    <phoneticPr fontId="10" type="noConversion"/>
  </si>
  <si>
    <t>辦理原住民傳統射箭C級教練研習班</t>
    <phoneticPr fontId="10" type="noConversion"/>
  </si>
  <si>
    <t>臺中市原住民族運動總會</t>
  </si>
  <si>
    <t>辦理運動i臺灣2.0計畫-臺中市神岡區槌球社區聯誼賽</t>
    <phoneticPr fontId="10" type="noConversion"/>
  </si>
  <si>
    <t>臺中市神岡區體育會</t>
  </si>
  <si>
    <t>辦理臺中市后里區單車快樂遊-2023反毒減碳活動。</t>
    <phoneticPr fontId="10" type="noConversion"/>
  </si>
  <si>
    <t>辦理運動i臺灣2.0計畫-112年梧棲全民迷你足球運動日</t>
    <phoneticPr fontId="10" type="noConversion"/>
  </si>
  <si>
    <t>辦理臺中市北區體育會體育運動志工特殊訓練</t>
    <phoneticPr fontId="10" type="noConversion"/>
  </si>
  <si>
    <t>辦理運動i臺灣2.0計畫-北區運動社團嘉年華</t>
    <phoneticPr fontId="10" type="noConversion"/>
  </si>
  <si>
    <t>辦理運動i臺灣2.0計畫-臺中市南屯區辦理相招來運動嘉年華會</t>
    <phoneticPr fontId="10" type="noConversion"/>
  </si>
  <si>
    <t>臺中市南屯區體育會</t>
  </si>
  <si>
    <t>辦理運動i臺灣2.0計畫-臺中市大雅區球藝嘉年華活動</t>
    <phoneticPr fontId="10" type="noConversion"/>
  </si>
  <si>
    <t>辦理運動i臺灣2.0計畫-北屯區路跑樂活嘉年華</t>
    <phoneticPr fontId="10" type="noConversion"/>
  </si>
  <si>
    <t>辦理運動i臺灣2.0計畫全國身心障礙兒童遊戲化體適能指導員增能研習會</t>
    <phoneticPr fontId="10" type="noConversion"/>
  </si>
  <si>
    <t>辦理臺中市外埔區體育會活力盃手球賽</t>
    <phoneticPr fontId="10" type="noConversion"/>
  </si>
  <si>
    <t>辦理臺中市定向越野錦標賽</t>
    <phoneticPr fontId="10" type="noConversion"/>
  </si>
  <si>
    <t>臺中市定向越野推廣協會</t>
  </si>
  <si>
    <t>辦理112年運動i臺灣2.0計畫-臺中市大專生原住民族傳統鋸木運動比賽</t>
    <phoneticPr fontId="10" type="noConversion"/>
  </si>
  <si>
    <t>辦理運動i臺灣2.0計畫-臺中市西屯區體育嘉年華會</t>
    <phoneticPr fontId="10" type="noConversion"/>
  </si>
  <si>
    <t>辦理運動i臺灣2.0計畫-臺中市龍井區親子體能啟發闖關嘉年華</t>
    <phoneticPr fontId="10" type="noConversion"/>
  </si>
  <si>
    <t>辦理運動i臺灣2.0計畫-臺中市梧棲區體育會太極拳、木蘭拳、瑜伽運動嘉年華</t>
    <phoneticPr fontId="10" type="noConversion"/>
  </si>
  <si>
    <t>辦理運動i臺灣2.0計畫-臺中市梧棲區籃球社區聯誼賽</t>
    <phoneticPr fontId="10" type="noConversion"/>
  </si>
  <si>
    <t>運動i臺灣2.0計畫-臺中市大安區體育會慢速壘球運動嘉年華活動</t>
    <phoneticPr fontId="10" type="noConversion"/>
  </si>
  <si>
    <t>辦理運動i臺灣2.0計畫-臺中市神岡區體育會春季成果展運動嘉年華活動</t>
    <phoneticPr fontId="10" type="noConversion"/>
  </si>
  <si>
    <t>辦理運動i臺灣2.0計畫-慶祝母親節社區舞蹈嘉年華活動</t>
    <phoneticPr fontId="10" type="noConversion"/>
  </si>
  <si>
    <t>臺中市東區體育會</t>
  </si>
  <si>
    <t>辦理第五屆城市盃全國木球錦標賽</t>
    <phoneticPr fontId="10" type="noConversion"/>
  </si>
  <si>
    <t>辦理全國Walking日-臺中市度春季親子健行活動</t>
    <phoneticPr fontId="10" type="noConversion"/>
  </si>
  <si>
    <t>辦理運動i臺灣2.0計畫-臺中市龍井區槌球社區聯誼賽暨節能減碳宣導活動</t>
    <phoneticPr fontId="10" type="noConversion"/>
  </si>
  <si>
    <t>辦理臺中市議長盃原住民慢速壘球錦標賽</t>
    <phoneticPr fontId="10" type="noConversion"/>
  </si>
  <si>
    <t>臺中市原住民族體育協會</t>
  </si>
  <si>
    <t>辦理中華民國國際標準舞明貞盃全國舞蹈公開賽</t>
    <phoneticPr fontId="10" type="noConversion"/>
  </si>
  <si>
    <t>中華民國國際標準舞體育運動舞蹈協會</t>
  </si>
  <si>
    <t>辦理大甲鐵砧山登山健行活動</t>
    <phoneticPr fontId="10" type="noConversion"/>
  </si>
  <si>
    <t>臺中市甲安埔希望協會</t>
    <phoneticPr fontId="10" type="noConversion"/>
  </si>
  <si>
    <t>辦理運動i臺灣2.0計畫-原住民族巡迴運動指導團(第一期核銷)。</t>
    <phoneticPr fontId="10" type="noConversion"/>
  </si>
  <si>
    <t>辦理運動i臺灣2.0計畫-環抱大肚舞蹈嘉年華活動</t>
    <phoneticPr fontId="10" type="noConversion"/>
  </si>
  <si>
    <t>辦理臺中市和平區暨區域聯盟第二屆慢速壘球錦標賽</t>
    <phoneticPr fontId="10" type="noConversion"/>
  </si>
  <si>
    <t>臺中市和平區體育協會</t>
    <phoneticPr fontId="10" type="noConversion"/>
  </si>
  <si>
    <t>辦理外埔區體育會桌球委員會基層桌球推廣活動</t>
    <phoneticPr fontId="10" type="noConversion"/>
  </si>
  <si>
    <t>辦理運動i臺灣2.0計畫-2023年臺中市特奧融合教育活動-滾球大集合</t>
    <phoneticPr fontId="10" type="noConversion"/>
  </si>
  <si>
    <t>辦理辦理、參加及推展各項體育業務活動</t>
    <phoneticPr fontId="10" type="noConversion"/>
  </si>
  <si>
    <t>臺中市身心障礙體育總</t>
    <phoneticPr fontId="10" type="noConversion"/>
  </si>
  <si>
    <t>辦理長青盃槌球錦標賽</t>
    <phoneticPr fontId="10" type="noConversion"/>
  </si>
  <si>
    <t>臺中市大里長青槌球協會</t>
  </si>
  <si>
    <t>辦理運動i臺灣2.0計畫-臺中市羽球聯誼賽</t>
    <phoneticPr fontId="10" type="noConversion"/>
  </si>
  <si>
    <t>辦理運動i臺灣2.0計畫-運動熱區(第一期核銷)</t>
    <phoneticPr fontId="10" type="noConversion"/>
  </si>
  <si>
    <t>辦理運動i臺灣2.0計畫-「花甲青年運動活力養成班」(第一期核銷)</t>
    <phoneticPr fontId="10" type="noConversion"/>
  </si>
  <si>
    <t>財團法人瑪利亞社會福利基金會</t>
  </si>
  <si>
    <t>辦理活力運動520媽媽我愛您第二屆親子健行與音樂饗宴暨節能減碳愛地球宣導活動</t>
    <phoneticPr fontId="10" type="noConversion"/>
  </si>
  <si>
    <t>臺中市活力運動推廣協會</t>
  </si>
  <si>
    <t>辦理活力盃太極拳觀摩表演活動</t>
    <phoneticPr fontId="10" type="noConversion"/>
  </si>
  <si>
    <t>辦理全國後備憲兵第28屆慢速壘球錦標賽臺中市選拔賽</t>
    <phoneticPr fontId="10" type="noConversion"/>
  </si>
  <si>
    <t>臺中市後備憲兵荷松協會</t>
    <phoneticPr fontId="10" type="noConversion"/>
  </si>
  <si>
    <t>辦理臺中市全國木球聯賽</t>
    <phoneticPr fontId="10" type="noConversion"/>
  </si>
  <si>
    <t>辦理運動2臺灣2.0計畫-臺中市原住民綜合運動會活動</t>
    <phoneticPr fontId="10" type="noConversion"/>
  </si>
  <si>
    <t>辦理1運動i臺灣2.0計畫-臺中市肢體障礙射箭體驗營</t>
    <phoneticPr fontId="10" type="noConversion"/>
  </si>
  <si>
    <t>辦理運動i臺灣2.0計畫-臺中市西區籃球社區聯誼賽</t>
    <phoneticPr fontId="10" type="noConversion"/>
  </si>
  <si>
    <t>辦理運動i臺灣2.0計畫-臺中市西屯區籃球社區聯誼賽</t>
    <phoneticPr fontId="10" type="noConversion"/>
  </si>
  <si>
    <t>辦理運動i臺灣2.0計畫-臺中市南屯區體育會體育嘉年華</t>
    <phoneticPr fontId="10" type="noConversion"/>
  </si>
  <si>
    <t>辦理運動i臺灣2.0計畫-臺中市龍井區青春活力舞蹈嘉年華</t>
    <phoneticPr fontId="10" type="noConversion"/>
  </si>
  <si>
    <t>辦理運動i臺灣2.0計畫-水域安全計畫救溺勇士就是我（小小救生員）</t>
    <phoneticPr fontId="10" type="noConversion"/>
  </si>
  <si>
    <t>臺中市海線之星協會</t>
  </si>
  <si>
    <t>辦理運動i臺灣2.0計畫-臺中市潭子區旱溪水岸慢跑、健走嘉年華</t>
    <phoneticPr fontId="10" type="noConversion"/>
  </si>
  <si>
    <t>臺中市潭子區體育會</t>
  </si>
  <si>
    <t>辦理運動i臺灣2.0計畫-臺中市太平區自由式溜冰速度過樁暨極限運動嘉年華</t>
    <phoneticPr fontId="10" type="noConversion"/>
  </si>
  <si>
    <t>辦理黎光盃槌球錦標賽。</t>
    <phoneticPr fontId="10" type="noConversion"/>
  </si>
  <si>
    <t>臺中市黎光槌球協會</t>
  </si>
  <si>
    <t>辦理運動i臺灣2.0計畫-臺中市西屯區武藝嘉年華會</t>
    <phoneticPr fontId="10" type="noConversion"/>
  </si>
  <si>
    <t>辦理臺中市神岡區三對三籃球社區聯誼賽</t>
    <phoneticPr fontId="10" type="noConversion"/>
  </si>
  <si>
    <t>辦理臺中市身心障礙者輕艇競賽參與暨訓練營</t>
    <phoneticPr fontId="10" type="noConversion"/>
  </si>
  <si>
    <t>辦理第八屆龍井單車逍遙遊暨節能減碳與推廣乾淨能源宣導活動</t>
    <phoneticPr fontId="10" type="noConversion"/>
  </si>
  <si>
    <t>辦理運動i臺灣2.0計畫-臺中市烏日區舞藝嘉年華</t>
    <phoneticPr fontId="10" type="noConversion"/>
  </si>
  <si>
    <t>臺中市烏日區體育會</t>
  </si>
  <si>
    <t>辦理運動i臺灣2.0計畫-臺中市沙鹿區土風舞嘉年華</t>
    <phoneticPr fontId="10" type="noConversion"/>
  </si>
  <si>
    <t>辦理運動i臺灣2.0計畫-救生技能趣味賽</t>
    <phoneticPr fontId="10" type="noConversion"/>
  </si>
  <si>
    <t>辦理運動i臺灣2.0計畫-臺中市大雅區武藝嘉年華活動嘉年華活動</t>
    <phoneticPr fontId="10" type="noConversion"/>
  </si>
  <si>
    <t>辦理運動i臺灣2.0計畫-臺中市神岡區登山健走嘉年華活動</t>
    <phoneticPr fontId="10" type="noConversion"/>
  </si>
  <si>
    <t>辦理「運動i臺灣2.0計畫-巡迴運動指導團(第一期核銷)</t>
    <phoneticPr fontId="10" type="noConversion"/>
  </si>
  <si>
    <t>社團法人臺中市基督教青年會</t>
  </si>
  <si>
    <t>辦理臺中市太平區區長盃滑輪溜冰錦標賽暨空氣汙染防制宣導活動</t>
    <phoneticPr fontId="10" type="noConversion"/>
  </si>
  <si>
    <t>辦理臺中市太平區區長盃全民歌唱舞蹈比賽暨空氣汙染防制宣導活動</t>
    <phoneticPr fontId="10" type="noConversion"/>
  </si>
  <si>
    <t>辦理運動i臺灣2.0計畫-臺中市太平區籃球社區聯誼賽活動</t>
    <phoneticPr fontId="10" type="noConversion"/>
  </si>
  <si>
    <t>辦理運動i臺灣2.0計畫-土風舞運動能力推廣班</t>
    <phoneticPr fontId="10" type="noConversion"/>
  </si>
  <si>
    <t>辦理運動i臺灣2.0計畫-法式滾球運動能力推廣班</t>
    <phoneticPr fontId="10" type="noConversion"/>
  </si>
  <si>
    <t>辦理運動i臺灣2.0計畫-土風舞銀髮運動指導班</t>
    <phoneticPr fontId="10" type="noConversion"/>
  </si>
  <si>
    <t>辦理第十八屆菁英盃全國劍道錦標賽</t>
    <phoneticPr fontId="10" type="noConversion"/>
  </si>
  <si>
    <t>中華民國國際劍道協會</t>
  </si>
  <si>
    <t>辦理運動i臺灣2.0計畫-臺中市南屯區羽球社區聯誼賽</t>
    <phoneticPr fontId="10" type="noConversion"/>
  </si>
  <si>
    <t>辦理臺中市外埔區體育會活力盃生物能醫學氣功觀摩表演賽</t>
    <phoneticPr fontId="10" type="noConversion"/>
  </si>
  <si>
    <t>辦理運動i臺灣2.0計畫-臺中市清水區112年體育嘉年華會暨節約用電宣導活動</t>
    <phoneticPr fontId="10" type="noConversion"/>
  </si>
  <si>
    <t>辦理臺中市烏日區1體育會理事長盃羽球錦標賽</t>
    <phoneticPr fontId="10" type="noConversion"/>
  </si>
  <si>
    <t>辦理國際麒麟獅邀請賽暨文化陣頭踩街活動</t>
    <phoneticPr fontId="10" type="noConversion"/>
  </si>
  <si>
    <t>辦理運動i臺灣2.0計畫-臺中市清水區羽球社區聯誼賽暨節約用電宣導活動</t>
    <phoneticPr fontId="10" type="noConversion"/>
  </si>
  <si>
    <t>辦理運動i臺灣2.0計畫-水上嘉年華</t>
    <phoneticPr fontId="10" type="noConversion"/>
  </si>
  <si>
    <t>辦理運動i臺灣2.0計畫-友誼盃槌球邀請賽</t>
    <phoneticPr fontId="10" type="noConversion"/>
  </si>
  <si>
    <t>臺中市身心障礙者健康促進會</t>
  </si>
  <si>
    <t>辦理運動i臺灣2.0計畫-112年身心障礙手搖自行車手培訓計畫</t>
    <phoneticPr fontId="10" type="noConversion"/>
  </si>
  <si>
    <t>臺中市身心障礙福利協會</t>
  </si>
  <si>
    <t>辦理運動i臺灣2.0計畫-智跑酷城市臺中市定向越野運動體驗日</t>
    <phoneticPr fontId="10" type="noConversion"/>
  </si>
  <si>
    <t>辦理「運動i臺灣2.0計畫海線瘋迷你足球酷運動</t>
    <phoneticPr fontId="10" type="noConversion"/>
  </si>
  <si>
    <t>辦理運動i臺灣2.0計畫-臺中市神岡區慢速壘球社區聯誼賽</t>
    <phoneticPr fontId="10" type="noConversion"/>
  </si>
  <si>
    <t>辦理運動i臺灣2.0計畫-大里區三對三籃球社區聯誼賽活動</t>
    <phoneticPr fontId="10" type="noConversion"/>
  </si>
  <si>
    <t>辦理運動i臺灣2.0計畫-美麗臺中女子漾</t>
    <phoneticPr fontId="10" type="noConversion"/>
  </si>
  <si>
    <t>中國青年救國團臺中市團務指導委員會</t>
  </si>
  <si>
    <t>辦理臺中市主委盃飛盤錦標賽</t>
    <phoneticPr fontId="10" type="noConversion"/>
  </si>
  <si>
    <t>辦理112年臺中市師生盃飛盤全國邀請賽</t>
    <phoneticPr fontId="10" type="noConversion"/>
  </si>
  <si>
    <t>辦理臺中市外埔區體育會土風舞委員會活力盃綠廊幸福fun步走聯歡活動</t>
    <phoneticPr fontId="10" type="noConversion"/>
  </si>
  <si>
    <t>辦理運動i臺灣2.0計畫-北屯區運動社團嘉年華</t>
    <phoneticPr fontId="10" type="noConversion"/>
  </si>
  <si>
    <t>辦理運動i臺灣2.0計畫-臺中市東勢區活力山城滑輪溜冰體育嘉年華會實施計畫</t>
    <phoneticPr fontId="10" type="noConversion"/>
  </si>
  <si>
    <t>辦理運動i臺灣2.0計畫-臺中市112年南屯區木球運動能力推廣班</t>
    <phoneticPr fontId="10" type="noConversion"/>
  </si>
  <si>
    <t>辦理運動i臺灣2.0計畫-臺中市北屯區木球運動能力推廣班</t>
    <phoneticPr fontId="10" type="noConversion"/>
  </si>
  <si>
    <t>辦理運動i臺灣2.0計畫-臺中市保齡球職工運動健身班</t>
    <phoneticPr fontId="10" type="noConversion"/>
  </si>
  <si>
    <t>辦理運動i臺灣2.0計畫-臺中市保齡球運動能力推廣班</t>
    <phoneticPr fontId="10" type="noConversion"/>
  </si>
  <si>
    <t>辦理運動i臺灣2.0計畫-慢速壘球運動</t>
    <phoneticPr fontId="10" type="noConversion"/>
  </si>
  <si>
    <t>辦理運動i臺灣2.0計畫-太極拳自發樂活健康銀髮運動指導班</t>
    <phoneticPr fontId="10" type="noConversion"/>
  </si>
  <si>
    <t>辦理運動i臺灣2.0計畫-元極舞運動能力推廣班</t>
    <phoneticPr fontId="10" type="noConversion"/>
  </si>
  <si>
    <t>辦理運動i臺灣2.0計畫-臺中市土風舞婦女運動樂活班</t>
    <phoneticPr fontId="10" type="noConversion"/>
  </si>
  <si>
    <t>辦理運動i臺灣2.0計畫-臺中市西區舞藝嘉年華</t>
    <phoneticPr fontId="10" type="noConversion"/>
  </si>
  <si>
    <t>辦理運動i臺灣2.0計畫-推廣女性參與運動課程</t>
    <phoneticPr fontId="10" type="noConversion"/>
  </si>
  <si>
    <t>辦理運動i臺灣2.0計畫-臺中市原住民傳統弓製作及射箭運動訓練營</t>
    <phoneticPr fontId="10" type="noConversion"/>
  </si>
  <si>
    <t>辦理運動i臺灣2.0計畫-理事長盃原住民傳統射箭全國觀摩賽</t>
    <phoneticPr fontId="10" type="noConversion"/>
  </si>
  <si>
    <t>辦理TOPDUEL2023頂尖對決臺灣街舞爭霸戰</t>
    <phoneticPr fontId="10" type="noConversion"/>
  </si>
  <si>
    <t>臺中市北屯區體育會</t>
    <phoneticPr fontId="10" type="noConversion"/>
  </si>
  <si>
    <t>辦理臺中市「走向幸福、走向愛」社區青年親子健行活動</t>
    <phoneticPr fontId="10" type="noConversion"/>
  </si>
  <si>
    <t>辦理運動i臺灣2.0計畫-臺中市潭子區桌球社區聯誼賽</t>
    <phoneticPr fontId="10" type="noConversion"/>
  </si>
  <si>
    <t>辦理運動i臺灣2.0計畫-臺中市112年羽球職工運動健身班</t>
    <phoneticPr fontId="10" type="noConversion"/>
  </si>
  <si>
    <t>辦理運動i臺灣2.0計畫-臺中市西區體育嘉年華</t>
    <phoneticPr fontId="10" type="noConversion"/>
  </si>
  <si>
    <t>辦理臺中都會區101感恩節宣教排球聯誼賽活動</t>
    <phoneticPr fontId="10" type="noConversion"/>
  </si>
  <si>
    <t>辦理臺中盃運動舞蹈國際公開賽</t>
    <phoneticPr fontId="10" type="noConversion"/>
  </si>
  <si>
    <t>臺中市大里運動舞蹈協會</t>
  </si>
  <si>
    <t>辦理運動i臺灣2.0計畫-水域自救與觀摩</t>
    <phoneticPr fontId="10" type="noConversion"/>
  </si>
  <si>
    <t>辦理運動i臺灣2.0計畫-龍舟暨獨木舟體驗營</t>
    <phoneticPr fontId="10" type="noConversion"/>
  </si>
  <si>
    <t>辦理運動i臺灣2.0計畫-臺中市八卦掌銀髮運動指導班</t>
    <phoneticPr fontId="10" type="noConversion"/>
  </si>
  <si>
    <t>辦理鄉親盃太極拳錦標賽</t>
    <phoneticPr fontId="10" type="noConversion"/>
  </si>
  <si>
    <t>辦理運動i臺灣2.0計畫-臺中市清水區道路踩風親子運動嘉年華暨節約用電宣導活動</t>
    <phoneticPr fontId="10" type="noConversion"/>
  </si>
  <si>
    <t>辦理運動i臺灣2.0計畫-臺中市南區羽球社區聯誼賽</t>
    <phoneticPr fontId="10" type="noConversion"/>
  </si>
  <si>
    <t>辦理運動i臺灣2.0計畫-臺中市北區羽球社區聯誼賽</t>
    <phoneticPr fontId="10" type="noConversion"/>
  </si>
  <si>
    <t>辦理運動i臺灣2.0計畫-臺中市大雅區舞藝嘉年華活動</t>
    <phoneticPr fontId="10" type="noConversion"/>
  </si>
  <si>
    <t>辦理運動i臺灣2.0計畫-臺中市南屯區舞藝嘉年華會</t>
    <phoneticPr fontId="10" type="noConversion"/>
  </si>
  <si>
    <t>辦理運動i臺灣2.0計畫-112年臺中市梧棲區羽球社區聯誼賽</t>
    <phoneticPr fontId="10" type="noConversion"/>
  </si>
  <si>
    <t>辦理運動i臺灣2.0計畫-北區單車路跑嘉年華</t>
    <phoneticPr fontId="10" type="noConversion"/>
  </si>
  <si>
    <t>辦理臺中市外埔區體育會活力盃未來之星桌球訓練營</t>
    <phoneticPr fontId="10" type="noConversion"/>
  </si>
  <si>
    <t>辦理運動i臺灣2.0計畫-臺中市潭子區3對3籃球社區聯誼賽</t>
    <phoneticPr fontId="10" type="noConversion"/>
  </si>
  <si>
    <t>辦理大雅區排舞嘉年華競賽</t>
    <phoneticPr fontId="10" type="noConversion"/>
  </si>
  <si>
    <t>臺中市大雅區大都會排舞協會</t>
  </si>
  <si>
    <t>辦理鄉親盃慢速壘球錦標賽</t>
    <phoneticPr fontId="10" type="noConversion"/>
  </si>
  <si>
    <t>辦理運動i臺灣2.0計畫-水域自救觀摩與宣導</t>
    <phoneticPr fontId="10" type="noConversion"/>
  </si>
  <si>
    <t>社團法人臺灣運動休閒觀光產業協會</t>
  </si>
  <si>
    <t>辦理臺中市龜殼生態健行活動</t>
    <phoneticPr fontId="10" type="noConversion"/>
  </si>
  <si>
    <t>臺中市運動教練協會</t>
  </si>
  <si>
    <t>辦理臺中市手牽手動起舞蹈觀摩活動</t>
    <phoneticPr fontId="10" type="noConversion"/>
  </si>
  <si>
    <t>辦理運動i臺灣2.0計畫-臺中市大安區桌球社區聯誼賽</t>
    <phoneticPr fontId="10" type="noConversion"/>
  </si>
  <si>
    <t>辦理運動i臺灣2.0計畫-大肚區五人制足球社區聯誼賽</t>
    <phoneticPr fontId="10" type="noConversion"/>
  </si>
  <si>
    <t>辦理運動i臺灣2.0計畫-原住民傳統弓製作傳承研習營</t>
    <phoneticPr fontId="10" type="noConversion"/>
  </si>
  <si>
    <t>辦理意潛・花樣春季盃暨第一屆臺灣人魚表演賽</t>
    <phoneticPr fontId="10" type="noConversion"/>
  </si>
  <si>
    <t>辦理睦鄰盃羽球雙打錦標賽</t>
    <phoneticPr fontId="10" type="noConversion"/>
  </si>
  <si>
    <t>辦理112年臺中市外埔區體育會活力盃羽球賽</t>
    <phoneticPr fontId="10" type="noConversion"/>
  </si>
  <si>
    <t>辦理臺中市市長盃全國匹克球錦標賽</t>
    <phoneticPr fontId="10" type="noConversion"/>
  </si>
  <si>
    <t>臺中市匹克球協會</t>
  </si>
  <si>
    <t>辦理運動i臺灣2.0計畫-臺中市龍井區慢速壘球社區聯誼賽</t>
    <phoneticPr fontId="10" type="noConversion"/>
  </si>
  <si>
    <t>辦理運動i臺灣2.0計畫-銀髮長青樂活運動</t>
    <phoneticPr fontId="10" type="noConversion"/>
  </si>
  <si>
    <t>辦理鄉親盃元極舞錦標賽</t>
    <phoneticPr fontId="10" type="noConversion"/>
  </si>
  <si>
    <t>辦理鄉親盃土風舞錦標賽</t>
    <phoneticPr fontId="10" type="noConversion"/>
  </si>
  <si>
    <t>辦理運動i臺灣2.0計畫-臺中市第二屆興達盃全國聽障籃球錦標賽</t>
    <phoneticPr fontId="10" type="noConversion"/>
  </si>
  <si>
    <t>辦理運動i臺灣2.0計畫-北屯區登山健行嘉年華</t>
    <phoneticPr fontId="10" type="noConversion"/>
  </si>
  <si>
    <t>辦理運動i臺灣2.0計畫-臺中市沙鹿區籃球社區聯誼賽</t>
    <phoneticPr fontId="10" type="noConversion"/>
  </si>
  <si>
    <t>辦理臺中市大安區推廣多元體育健康久久健行活動</t>
    <phoneticPr fontId="10" type="noConversion"/>
  </si>
  <si>
    <t>辦理鄉親盃登山健行錦標賽</t>
    <phoneticPr fontId="10" type="noConversion"/>
  </si>
  <si>
    <t>辦理運動i臺灣2.0計畫-北區水岸慢跑健走嘉年華</t>
    <phoneticPr fontId="10" type="noConversion"/>
  </si>
  <si>
    <t>辦理運動i臺灣2.0計畫-臺中市烏日區武藝嘉年華會</t>
    <phoneticPr fontId="10" type="noConversion"/>
  </si>
  <si>
    <t>辦理運動i臺灣2.0計畫-臺中市身心障礙者游泳樂活教學班</t>
    <phoneticPr fontId="10" type="noConversion"/>
  </si>
  <si>
    <t>社團法人臺中市身心障礙游泳協會</t>
  </si>
  <si>
    <t>辦理運動i臺灣2.0計畫-臺中市豐原區桌球社區聯誼賽</t>
    <phoneticPr fontId="10" type="noConversion"/>
  </si>
  <si>
    <t>辦理樂活人生舞動趣社區婦幼觀摩表演活動</t>
    <phoneticPr fontId="10" type="noConversion"/>
  </si>
  <si>
    <t>臺中市土風舞協會</t>
  </si>
  <si>
    <t>辦理臺中市太平區樂活休閒路跑空氣汙染防制暨市政宣導活動</t>
    <phoneticPr fontId="10" type="noConversion"/>
  </si>
  <si>
    <t>辦理第21屆全國老人金槌盃玉山永康酒獎槌球比賽</t>
    <phoneticPr fontId="10" type="noConversion"/>
  </si>
  <si>
    <t>臺灣老人聯誼協會</t>
  </si>
  <si>
    <t>辦理運動i臺灣2.0計畫-大甲區籃球社區聯誼賽</t>
    <phoneticPr fontId="10" type="noConversion"/>
  </si>
  <si>
    <t>辦理運動i臺灣2.0計畫-愛運動動無礙(第一期核銷)</t>
    <phoneticPr fontId="10" type="noConversion"/>
  </si>
  <si>
    <t>辦理運動i臺灣2.0計畫-原住民族巡迴運動指導團(第二期核銷)</t>
    <phoneticPr fontId="10" type="noConversion"/>
  </si>
  <si>
    <t>辦理運動i臺灣2.0計畫-原住民阿美族祈雨祭典活動暨產業博覽會</t>
    <phoneticPr fontId="10" type="noConversion"/>
  </si>
  <si>
    <t>辦理運動i臺灣2.0計畫-2023年臺中市身心障礙游泳體驗營</t>
    <phoneticPr fontId="10" type="noConversion"/>
  </si>
  <si>
    <t>辦理運動i臺灣2.0計畫-第九屆中聾盃聽障者保齡球大賽</t>
    <phoneticPr fontId="10" type="noConversion"/>
  </si>
  <si>
    <t>社團法人臺中市聾人協會</t>
  </si>
  <si>
    <t>辦理運動i臺灣2.0計畫-臺中市外埔區羽球社區聯誼賽</t>
    <phoneticPr fontId="10" type="noConversion"/>
  </si>
  <si>
    <t>辦理運動i臺灣2.0計畫-臺中市太平區跆拳道運動嘉年華活動</t>
    <phoneticPr fontId="10" type="noConversion"/>
  </si>
  <si>
    <t>辦理臺中市飛盤代表隊重返榮耀計畫</t>
    <phoneticPr fontId="10" type="noConversion"/>
  </si>
  <si>
    <t>辦理運動i臺灣2.0計畫-臺中市聽障籃球體驗營</t>
    <phoneticPr fontId="10" type="noConversion"/>
  </si>
  <si>
    <t>辦理運動i臺灣2.0計畫-全國身心障礙者地板冰壺邀請賽</t>
    <phoneticPr fontId="10" type="noConversion"/>
  </si>
  <si>
    <t>社團法人臺中市身障福利協進會</t>
  </si>
  <si>
    <t>辦理運動i臺灣2.0計畫-大臺中國際足球同樂會</t>
    <phoneticPr fontId="10" type="noConversion"/>
  </si>
  <si>
    <t>社團法人臺灣外籍工作者發展協會</t>
  </si>
  <si>
    <t>辦理運動i臺灣-臺中市西區多元體育嘉年華</t>
    <phoneticPr fontId="10" type="noConversion"/>
  </si>
  <si>
    <t>辦理112年鄉親盃籃球錦標賽</t>
    <phoneticPr fontId="10" type="noConversion"/>
  </si>
  <si>
    <t>辦理運動i臺灣2.0計畫-臺中市大安區秋季運動嘉年華活動</t>
    <phoneticPr fontId="10" type="noConversion"/>
  </si>
  <si>
    <t>辦理第22屆全國躲避球錦標賽</t>
    <phoneticPr fontId="10" type="noConversion"/>
  </si>
  <si>
    <t>辦理臺中市太平區區長盃排舞錦標賽暨空氣汙染防制宣導活動</t>
    <phoneticPr fontId="10" type="noConversion"/>
  </si>
  <si>
    <t>辦理臺中酷運動暨全國慢速壘球邀請賽活動</t>
    <phoneticPr fontId="10" type="noConversion"/>
  </si>
  <si>
    <t>辦理運動i臺灣2.0計畫-臺中市排舞新住民運動融合班</t>
    <phoneticPr fontId="10" type="noConversion"/>
  </si>
  <si>
    <t>辦理運動i臺灣2.0計畫-排舞新住民運動融合班</t>
    <phoneticPr fontId="10" type="noConversion"/>
  </si>
  <si>
    <t>辦理運動i臺灣2.0計畫-元極舞銀髮運動指導班</t>
    <phoneticPr fontId="10" type="noConversion"/>
  </si>
  <si>
    <t>辦理運動i臺灣2.0計畫-臺中市排舞婦女運動樂活班</t>
    <phoneticPr fontId="10" type="noConversion"/>
  </si>
  <si>
    <t>辦理運動i臺灣2.0計畫-法式滾球銀髮族運動指導班</t>
    <phoneticPr fontId="10" type="noConversion"/>
  </si>
  <si>
    <t>辦理運動i臺灣2.0計畫-太極拳自發樂活健康運動能力推廣班</t>
    <phoneticPr fontId="10" type="noConversion"/>
  </si>
  <si>
    <t>辦理臺中市牽起爸爸的手健康健行活動</t>
    <phoneticPr fontId="10" type="noConversion"/>
  </si>
  <si>
    <t>辦理112年度臺中市走出活力親子健行活動</t>
    <phoneticPr fontId="10" type="noConversion"/>
  </si>
  <si>
    <t>辦理運動i臺灣2.0計畫-大甲區桌球社區聯誼賽</t>
    <phoneticPr fontId="10" type="noConversion"/>
  </si>
  <si>
    <t>辦理運動i臺灣2.0計畫-臺中市東勢區-活力山城環保體育愛臺灣嘉年華會</t>
    <phoneticPr fontId="10" type="noConversion"/>
  </si>
  <si>
    <t>辦理運動i臺灣2.0計畫-臺中市北屯區羽球社區聯誼賽</t>
    <phoneticPr fontId="10" type="noConversion"/>
  </si>
  <si>
    <t>辦理運動i臺灣2.0計畫-南區全民水上運動嘉年華休閒活動</t>
    <phoneticPr fontId="10" type="noConversion"/>
  </si>
  <si>
    <t>辦理運動i臺灣2.0計畫-臺中市身心障礙木球運動體適能活力養成班</t>
    <phoneticPr fontId="10" type="noConversion"/>
  </si>
  <si>
    <t>辦理運動i臺灣2.0計畫-臺中市匹克球體驗活動</t>
    <phoneticPr fontId="10" type="noConversion"/>
  </si>
  <si>
    <t>辦理臺中市推廣多元體育運動-漆彈運動錦標賽</t>
    <phoneticPr fontId="10" type="noConversion"/>
  </si>
  <si>
    <t>辦理臺中市神岡區少年籃球夏令營</t>
    <phoneticPr fontId="10" type="noConversion"/>
  </si>
  <si>
    <t>辦理臺中市神岡區少年排球夏令營</t>
    <phoneticPr fontId="10" type="noConversion"/>
  </si>
  <si>
    <t>辦理北臺中青少年暑期研習營(籃球班、桌球班)</t>
    <phoneticPr fontId="10" type="noConversion"/>
  </si>
  <si>
    <t>辦理運動i臺灣2.0計畫-臺中市外埔區活力盃運動嘉年華</t>
    <phoneticPr fontId="10" type="noConversion"/>
  </si>
  <si>
    <t>辦理運動i臺灣2.0計畫-大甲推廣社區多元趣味體育運動嘉年華</t>
    <phoneticPr fontId="10" type="noConversion"/>
  </si>
  <si>
    <t>辦理弘道盃長青槌球錦標賽</t>
    <phoneticPr fontId="10" type="noConversion"/>
  </si>
  <si>
    <t>財團法人弘道老人福利基金會</t>
  </si>
  <si>
    <t>辦理運動i臺灣2.0計畫-東區登山、舞蹈、武術、空手道嘉年華活動</t>
    <phoneticPr fontId="10" type="noConversion"/>
  </si>
  <si>
    <t>辦理運動i臺灣2.0計畫-臺中市龍井區全民運動嘉年華</t>
    <phoneticPr fontId="10" type="noConversion"/>
  </si>
  <si>
    <t>辦理運動i臺灣2.0計畫-臺中市豐原區籃球社區聯誼賽</t>
    <phoneticPr fontId="10" type="noConversion"/>
  </si>
  <si>
    <t>辦理臺中市外埔區體育會活力盃未來之星桌球錦標賽</t>
    <phoneticPr fontId="10" type="noConversion"/>
  </si>
  <si>
    <t>辦理運動i臺灣2.0計畫-臺中市清水區籃球社區聯誼賽暨臺中市清水區區長盃3對3籃球賽暨節約用電宣導活動</t>
    <phoneticPr fontId="10" type="noConversion"/>
  </si>
  <si>
    <t>辦理臺中市發展地方特色鼓藝、武藝、獅藝運動扎根計劃</t>
    <phoneticPr fontId="10" type="noConversion"/>
  </si>
  <si>
    <t>辦理臺中市外埔區推廣城鄉休閒文化全民親子健行活動</t>
    <phoneticPr fontId="10" type="noConversion"/>
  </si>
  <si>
    <t>辦理臺中市甲安埔盃槌球邀請賽</t>
    <phoneticPr fontId="10" type="noConversion"/>
  </si>
  <si>
    <t>辦理運動i臺灣2.0計畫-臺中巿舞蹈職工運動健身班</t>
    <phoneticPr fontId="10" type="noConversion"/>
  </si>
  <si>
    <t>辦理臺中市外埔區體育會活力盃瑜珈提斯活動</t>
    <phoneticPr fontId="10" type="noConversion"/>
  </si>
  <si>
    <t>辦理臺中市甲安埔理事長盃元極舞錦標賽</t>
    <phoneticPr fontId="10" type="noConversion"/>
  </si>
  <si>
    <t>臺中市甲安埔元極舞協會</t>
  </si>
  <si>
    <t>辦理運動i臺灣2.0計畫-聾聽愛運動-聾聽融合健走體能比賽</t>
    <phoneticPr fontId="10" type="noConversion"/>
  </si>
  <si>
    <t>辦理運動i臺灣2.0計畫-臺中市身心障礙水中體適能體驗營</t>
    <phoneticPr fontId="10" type="noConversion"/>
  </si>
  <si>
    <t>辦理臺中市梧棲區體育會第四十五屆全國小學生柔道邀請賽</t>
    <phoneticPr fontId="10" type="noConversion"/>
  </si>
  <si>
    <t>辦理運動i臺灣2.0計畫-巡迴運動指導團(第二期核銷)</t>
    <phoneticPr fontId="10" type="noConversion"/>
  </si>
  <si>
    <t>辦理臺中市大安區推廣多元體育全民健行活動</t>
    <phoneticPr fontId="10" type="noConversion"/>
  </si>
  <si>
    <t>辦理臺中市一起動起來舞蹈表演活動</t>
    <phoneticPr fontId="10" type="noConversion"/>
  </si>
  <si>
    <t>辦理運動i臺灣2.0計畫-臺中市西區律動樂活嘉年華</t>
    <phoneticPr fontId="10" type="noConversion"/>
  </si>
  <si>
    <t>辦理112年臺中市大安區西安社區運動活化改造-健行活動</t>
    <phoneticPr fontId="10" type="noConversion"/>
  </si>
  <si>
    <t>辦理運動i臺灣2.0計畫-樂齡臺中~活力九九</t>
    <phoneticPr fontId="10" type="noConversion"/>
  </si>
  <si>
    <t>辦理運動i臺灣2.0計畫-臺中市酷運動北屯區迷你網球邀請賽</t>
    <phoneticPr fontId="10" type="noConversion"/>
  </si>
  <si>
    <t>辦理運動i臺灣2.0計畫-臺中市112年運動有功團體及人員表揚典禮</t>
    <phoneticPr fontId="10" type="noConversion"/>
  </si>
  <si>
    <t>辦理臺中市市長盃全國啦啦隊錦標賽</t>
    <phoneticPr fontId="10" type="noConversion"/>
  </si>
  <si>
    <t>辦理臺中市夏日兒少運動技藝營</t>
    <phoneticPr fontId="10" type="noConversion"/>
  </si>
  <si>
    <t>辦理外埔區體育會土風舞委員會土風舞研習活動</t>
    <phoneticPr fontId="10" type="noConversion"/>
  </si>
  <si>
    <t>辦理運動i臺灣2.0計畫-大甲社區國術多元運動嘉年華</t>
    <phoneticPr fontId="10" type="noConversion"/>
  </si>
  <si>
    <t>辦理運動i臺灣2.0計畫-臺中市外埔區籃球社區聯誼賽</t>
    <phoneticPr fontId="10" type="noConversion"/>
  </si>
  <si>
    <t>辦理運動i臺灣2.0計畫-大里區槌球錦標賽運動嘉年華活動</t>
    <phoneticPr fontId="10" type="noConversion"/>
  </si>
  <si>
    <t>辦理運動i臺灣2.0計畫-臺中市潭子區體育會運動嘉年華活動</t>
    <phoneticPr fontId="10" type="noConversion"/>
  </si>
  <si>
    <t>辦理臺中市潭子區少年田徑及躲避球暑假育樂營</t>
    <phoneticPr fontId="10" type="noConversion"/>
  </si>
  <si>
    <t>辦理臺中市推廣多元體育運動-迷你網球研習營</t>
    <phoneticPr fontId="10" type="noConversion"/>
  </si>
  <si>
    <t>辦理運動i臺灣2.0計畫-勵進盃親子槌球邀請賽</t>
    <phoneticPr fontId="10" type="noConversion"/>
  </si>
  <si>
    <t>辦理運動i臺灣2.0計畫-原住民傳統射箭運動會</t>
    <phoneticPr fontId="10" type="noConversion"/>
  </si>
  <si>
    <t>辦理運動i臺灣2.0計畫-臺中市潭子區潭雅神綠園道單車嘉年華</t>
    <phoneticPr fontId="10" type="noConversion"/>
  </si>
  <si>
    <t>辦理運動i臺灣2.0計畫-臺中市太平區桌球社區聯誼賽活動</t>
    <phoneticPr fontId="10" type="noConversion"/>
  </si>
  <si>
    <t>辦理運動i臺灣2.0計畫-健康活力阿罩霧登山健行運動嘉年華活動</t>
    <phoneticPr fontId="10" type="noConversion"/>
  </si>
  <si>
    <t>臺中市霧峰區體育會</t>
  </si>
  <si>
    <t>辦理運動i臺灣2.0計畫-梧棲區親子足球共學、親子同樂、足夢嘉年華</t>
    <phoneticPr fontId="10" type="noConversion"/>
  </si>
  <si>
    <t>辦理運動i臺灣2.0計畫-臺中市烏日區多元趣味性嘉年華會</t>
    <phoneticPr fontId="10" type="noConversion"/>
  </si>
  <si>
    <t>辦理運動i臺灣2.0計畫-運動熱區(第二期核銷)</t>
    <phoneticPr fontId="10" type="noConversion"/>
  </si>
  <si>
    <t>辦理運動i臺灣2.0計畫-水域活動體驗營</t>
    <phoneticPr fontId="10" type="noConversion"/>
  </si>
  <si>
    <t>辦理運動i臺灣2.0計畫-全國身障撞球9號球錦標賽</t>
    <phoneticPr fontId="10" type="noConversion"/>
  </si>
  <si>
    <t>辦理全友盃運動舞蹈全國錦標賽</t>
    <phoneticPr fontId="10" type="noConversion"/>
  </si>
  <si>
    <t>中華國際體育運動舞蹈協會</t>
  </si>
  <si>
    <t>辦理臺中市重義愛心樂齡健行活動</t>
    <phoneticPr fontId="10" type="noConversion"/>
  </si>
  <si>
    <t>辦理運動i臺灣2.0計畫-身心障礙手搖自行車環臺訓練營</t>
    <phoneticPr fontId="10" type="noConversion"/>
  </si>
  <si>
    <t>社團法人中華民國身障自行車運動發展協會</t>
  </si>
  <si>
    <t>辦理運動i臺灣2.0計畫-臺中市外埔區路跑嘉年華</t>
    <phoneticPr fontId="10" type="noConversion"/>
  </si>
  <si>
    <t>辦理運動i臺灣2.0計畫-臺中市南屯區籃球社區聯誼賽</t>
    <phoneticPr fontId="10" type="noConversion"/>
  </si>
  <si>
    <t>辦理運動i臺灣2.0計畫-華鳳盃大臺中身心障礙保齡球運動大集合錦標賽</t>
    <phoneticPr fontId="10" type="noConversion"/>
  </si>
  <si>
    <t>辦理運動i臺灣2.0計畫-臺中市西屯區羽球社區聯誼賽</t>
    <phoneticPr fontId="10" type="noConversion"/>
  </si>
  <si>
    <t>辦理運動i臺灣2.0計畫-愛運動動無礙112年地板冰壺訓練營</t>
    <phoneticPr fontId="10" type="noConversion"/>
  </si>
  <si>
    <t>辦理運動i臺灣2.0計畫-瑪利亞身心障礙福利機構游泳(樂活)活動</t>
    <phoneticPr fontId="10" type="noConversion"/>
  </si>
  <si>
    <t>辦理運動i臺灣2.0計畫-臺中市清水區全民舞蹈暨休閒運動嘉年華暨節約用電宣導活動</t>
    <phoneticPr fontId="10" type="noConversion"/>
  </si>
  <si>
    <t>辦理臺中市甲安埔樂齡太極拳表演活動</t>
    <phoneticPr fontId="10" type="noConversion"/>
  </si>
  <si>
    <t>辦理臺中市大安區永安社區健行活動</t>
    <phoneticPr fontId="10" type="noConversion"/>
  </si>
  <si>
    <t>臺中市大安區永安社區發展協會</t>
  </si>
  <si>
    <t>辦理運動i臺灣2.0計畫-臺中市外埔區親子體育嘉年華</t>
    <phoneticPr fontId="10" type="noConversion"/>
  </si>
  <si>
    <t>辦理鄉親盃桌球錦標賽</t>
    <phoneticPr fontId="10" type="noConversion"/>
  </si>
  <si>
    <t>辦理第六屆幸福龍井活力健康路跑、健走暨節能減碳與推廣乾淨能源宣導活動</t>
    <phoneticPr fontId="10" type="noConversion"/>
  </si>
  <si>
    <t>辦理運動i臺灣2.0計畫-臺中市北屯區網球社區聯誼賽</t>
    <phoneticPr fontId="10" type="noConversion"/>
  </si>
  <si>
    <t>辦理運動i臺灣2.0計畫-臺中市神岡區體育會秋季成果展運動嘉年華活動</t>
    <phoneticPr fontId="10" type="noConversion"/>
  </si>
  <si>
    <t>辦理運動i臺灣2.0計畫-原住民族巡迴運動指導團</t>
    <phoneticPr fontId="10" type="noConversion"/>
  </si>
  <si>
    <t>辦理迎向健康健行GOGOGO活動</t>
    <phoneticPr fontId="10" type="noConversion"/>
  </si>
  <si>
    <t>社團法人臺中市大安區婦女會</t>
  </si>
  <si>
    <t>辦理1第43屆臺中市梧棲區區長盃籃球錦標賽</t>
    <phoneticPr fontId="10" type="noConversion"/>
  </si>
  <si>
    <t>辦理臺中市東安樂活健行活動</t>
    <phoneticPr fontId="10" type="noConversion"/>
  </si>
  <si>
    <t>辦理臺中市大甲區薰風里運動愛元極舞蹈表演活動</t>
    <phoneticPr fontId="10" type="noConversion"/>
  </si>
  <si>
    <t>辦理臺中市樂齡愛運動、運動「銀」健康銀髮活力秀活動</t>
    <phoneticPr fontId="10" type="noConversion"/>
  </si>
  <si>
    <t>辦理運動i臺灣2.0計畫-臺中市神岡區嫦娥奔月馬拉松嘉年華活動</t>
    <phoneticPr fontId="10" type="noConversion"/>
  </si>
  <si>
    <t>辦理運動i臺灣2.0計畫-元極舞婦女運動樂活班</t>
    <phoneticPr fontId="10" type="noConversion"/>
  </si>
  <si>
    <t>辦理運動i臺灣2.0計畫-大里區慢速壘球社區聯誼賽活動</t>
    <phoneticPr fontId="10" type="noConversion"/>
  </si>
  <si>
    <t>辦理運動i臺灣2.0計畫-社區土風舞多元運動嘉年華</t>
    <phoneticPr fontId="10" type="noConversion"/>
  </si>
  <si>
    <t>辦理運動i臺灣2.0計畫-臺中市八卦掌婦女運動樂活班</t>
    <phoneticPr fontId="10" type="noConversion"/>
  </si>
  <si>
    <t>辦理運動i臺灣2.0計畫-快樂槌球、槌球快樂全國邀請賽</t>
    <phoneticPr fontId="10" type="noConversion"/>
  </si>
  <si>
    <t>臺中市身心障礙槌球運動推廣協會</t>
  </si>
  <si>
    <t>辦理運動i臺灣2.0計畫-悠游樂活水中運動營</t>
    <phoneticPr fontId="10" type="noConversion"/>
  </si>
  <si>
    <t>財團法人臺中市私立中杏社會福利基金會</t>
  </si>
  <si>
    <t>辦理運動i臺灣2.0計畫-水岸花都SUP音樂漫划行</t>
    <phoneticPr fontId="10" type="noConversion"/>
  </si>
  <si>
    <t>社團法人臺中市繁榮葫蘆墩促進會</t>
  </si>
  <si>
    <t>辦理運動i臺灣2.0計畫-臺中市西屯區體育趣味性多元嘉年華會</t>
    <phoneticPr fontId="10" type="noConversion"/>
  </si>
  <si>
    <t>辦理運動i臺灣2.0計畫-體育趣味性多元嘉年華會</t>
    <phoneticPr fontId="10" type="noConversion"/>
  </si>
  <si>
    <t>辦理運動i臺灣2.0計畫-臺中市東勢區活力山城親子體育嘉年華會</t>
    <phoneticPr fontId="10" type="noConversion"/>
  </si>
  <si>
    <t>辦理運動i臺灣2.0計畫-臺中市東勢區羽球社區聯誼賽</t>
    <phoneticPr fontId="10" type="noConversion"/>
  </si>
  <si>
    <t>辦理鄉親盃羽球錦標賽</t>
    <phoneticPr fontId="10" type="noConversion"/>
  </si>
  <si>
    <t>辦理臺中市梧棲區體育會錦賜財富排球錦標賽</t>
    <phoneticPr fontId="10" type="noConversion"/>
  </si>
  <si>
    <t>辦理運動i臺灣2.0計畫-慈愛中心身心障礙服務機構舞青春、舞快樂、舞GO讚樂活計畫</t>
    <phoneticPr fontId="10" type="noConversion"/>
  </si>
  <si>
    <t>財團法人天主教會臺中教區附設臺中市私立慈愛智能發展中心</t>
  </si>
  <si>
    <t>辦理臺中市太平區長盃跆拳道錦標賽暨空氣汙染防制宣導活動</t>
    <phoneticPr fontId="10" type="noConversion"/>
  </si>
  <si>
    <t>辦理臺中市外埔區體育會活力盃槌球邀請賽</t>
    <phoneticPr fontId="10" type="noConversion"/>
  </si>
  <si>
    <t>辦理運動i臺灣2.0計畫-112年國民體育日臺中市運動派對</t>
    <phoneticPr fontId="10" type="noConversion"/>
  </si>
  <si>
    <t>辦理運動i臺灣2.0計畫-國民體育日臺中市運動派對</t>
    <phoneticPr fontId="10" type="noConversion"/>
  </si>
  <si>
    <t>辦理第廿三屆「總統盃」全國劍道錦標賽</t>
    <phoneticPr fontId="10" type="noConversion"/>
  </si>
  <si>
    <t>辦理運動i臺灣2.0計畫-北區登山樂活嘉年華</t>
    <phoneticPr fontId="10" type="noConversion"/>
  </si>
  <si>
    <t>辦理臺中市體育運動舞蹈輔導協會成果展暨嘉年華活動</t>
    <phoneticPr fontId="10" type="noConversion"/>
  </si>
  <si>
    <t>臺中市體育運動舞蹈輔導協會</t>
    <phoneticPr fontId="10" type="noConversion"/>
  </si>
  <si>
    <t>辦理運動i臺灣2.0計畫-身心障礙游泳運動體驗營</t>
    <phoneticPr fontId="10" type="noConversion"/>
  </si>
  <si>
    <t>辦理第21屆總統盃全國慢速壘球錦標賽臺中市預賽</t>
    <phoneticPr fontId="10" type="noConversion"/>
  </si>
  <si>
    <t>辦理臺中市西安社區慶中秋舞蹈表演暨關懷弱勢活動</t>
    <phoneticPr fontId="10" type="noConversion"/>
  </si>
  <si>
    <t>辦臺中市日南向前走生態健行活動</t>
    <phoneticPr fontId="10" type="noConversion"/>
  </si>
  <si>
    <t>辦理臺中市大甲區水汴頭社區健康活力親子健行活動</t>
    <phoneticPr fontId="10" type="noConversion"/>
  </si>
  <si>
    <t>辦理臺中市大甲區社區運動活化改造-健行活動</t>
    <phoneticPr fontId="10" type="noConversion"/>
  </si>
  <si>
    <t>辦理臺中市甲安埔推廣社區健康生活化健行活動</t>
    <phoneticPr fontId="10" type="noConversion"/>
  </si>
  <si>
    <t>辦理臺中市甲安埔推廣城鄉多元體育全民健行</t>
    <phoneticPr fontId="10" type="noConversion"/>
  </si>
  <si>
    <t>辦理臺中市大甲區全民體育活力健康舞動觀摩暨中秋聯誼活動</t>
    <phoneticPr fontId="10" type="noConversion"/>
  </si>
  <si>
    <t>辦理臺中市甲安埔漾濱海運動健行活動</t>
    <phoneticPr fontId="10" type="noConversion"/>
  </si>
  <si>
    <t>辦理臺中市大甲區溪北社區健康營造親子健行活動</t>
    <phoneticPr fontId="10" type="noConversion"/>
  </si>
  <si>
    <t>辦理臺中市推廣多元體育運動－籃球聯誼賽</t>
    <phoneticPr fontId="10" type="noConversion"/>
  </si>
  <si>
    <t>辦理運動i臺灣2.0計畫-南區武舞會友運動博覽會</t>
    <phoneticPr fontId="10" type="noConversion"/>
  </si>
  <si>
    <t>辦理運動i臺灣2.0計畫-臺中市太平區健行淨山舞蹈運動嘉年華活動</t>
    <phoneticPr fontId="10" type="noConversion"/>
  </si>
  <si>
    <t>辦理臺中市和平區體育協會第一屆理事長盃籃球錦標賽</t>
    <phoneticPr fontId="10" type="noConversion"/>
  </si>
  <si>
    <t>辦理臺中市社區槌球邀請賽</t>
    <phoneticPr fontId="10" type="noConversion"/>
  </si>
  <si>
    <t>辦理運動i臺灣2.0計畫-臺中市東勢區桌球社區聯誼賽</t>
    <phoneticPr fontId="10" type="noConversion"/>
  </si>
  <si>
    <t>辦理運動i臺灣2.0計畫-臺中市外埔區單車嘉年華</t>
    <phoneticPr fontId="10" type="noConversion"/>
  </si>
  <si>
    <t>辦理永豐好風景健康舞蹈表演活動</t>
    <phoneticPr fontId="10" type="noConversion"/>
  </si>
  <si>
    <t>辦理臺中市大甲區西岐社區樂活親子健行活動</t>
    <phoneticPr fontId="10" type="noConversion"/>
  </si>
  <si>
    <t>辦理臺中市大里區體育會會務推展研討暨外埠參訪活動</t>
    <phoneticPr fontId="10" type="noConversion"/>
  </si>
  <si>
    <t>辦理運動i臺灣2.0計畫-大臺中單車逍遙遊暨單車成年禮</t>
    <phoneticPr fontId="10" type="noConversion"/>
  </si>
  <si>
    <t>辦理運動i臺灣2.0計畫-2023時代騎輪節</t>
    <phoneticPr fontId="10" type="noConversion"/>
  </si>
  <si>
    <t>辦理運動i臺灣2.0計畫-親子體適能闖關運動嘉年」</t>
    <phoneticPr fontId="10" type="noConversion"/>
  </si>
  <si>
    <t>辦理運動i臺灣2.0計畫-臺中市北區網球社區聯誼賽</t>
    <phoneticPr fontId="10" type="noConversion"/>
  </si>
  <si>
    <t>辦理運動i臺灣2.0計畫-大里區桌球運動嘉年華暨節能減碳i地球公益活動</t>
    <phoneticPr fontId="10" type="noConversion"/>
  </si>
  <si>
    <t>辦理運動i臺灣2.0計畫-運動好Fun星身心障礙運動活力養成計畫</t>
    <phoneticPr fontId="10" type="noConversion"/>
  </si>
  <si>
    <t>辦理推廣運動風氣大手牽小手健康齊步走</t>
    <phoneticPr fontId="10" type="noConversion"/>
  </si>
  <si>
    <t>辦理運動i臺灣2.0計畫-慈愛中心身心障礙福利服務機構運動愛無限樂活計畫</t>
    <phoneticPr fontId="10" type="noConversion"/>
  </si>
  <si>
    <t>辦理運動i臺灣2.0計畫-大甲五十三庄武術傳奇專案</t>
    <phoneticPr fontId="10" type="noConversion"/>
  </si>
  <si>
    <t>辦理臺中市甲安埔社區桌球邀請賽</t>
    <phoneticPr fontId="10" type="noConversion"/>
  </si>
  <si>
    <t>辦理臺中市區體育會團體業務研討暨外埠參觀活動</t>
    <phoneticPr fontId="10" type="noConversion"/>
  </si>
  <si>
    <t>辦理運動i臺灣2.0計畫-臺中市政府推動社會體育運動志願服務年度計畫</t>
    <phoneticPr fontId="10" type="noConversion"/>
  </si>
  <si>
    <t>辦理東南區空手道觀摩暨萬聖節派對</t>
    <phoneticPr fontId="10" type="noConversion"/>
  </si>
  <si>
    <t>辦理臺中市太平區112年區長盃籃球競技觀摩暨空氣汙染防制宣導活動</t>
    <phoneticPr fontId="10" type="noConversion"/>
  </si>
  <si>
    <t>辦理臺中市都原教會排球聯誼賽活動</t>
    <phoneticPr fontId="10" type="noConversion"/>
  </si>
  <si>
    <t>辦理太極拳暨趣味運動嘉年華</t>
    <phoneticPr fontId="10" type="noConversion"/>
  </si>
  <si>
    <t>臺中市太平太極拳協會</t>
  </si>
  <si>
    <t>辦理-運動i臺灣2.0計畫-慈愛中心身心障礙福利服務機構地板滾球樂活計畫</t>
    <phoneticPr fontId="10" type="noConversion"/>
  </si>
  <si>
    <t>辦理臺中市潭子區福仁健走空汙防制宣導暨社區班隊成果發表活動</t>
    <phoneticPr fontId="10" type="noConversion"/>
  </si>
  <si>
    <t>臺中市潭子區福仁社區發展協會</t>
  </si>
  <si>
    <t>辦理運動i臺灣2.0計畫-臺灣地板滾球運動邀請</t>
    <phoneticPr fontId="10" type="noConversion"/>
  </si>
  <si>
    <t>臺灣地板滾球運動聯盟</t>
  </si>
  <si>
    <t>辦理運動i臺灣2.0計畫全國身心障礙體適能指導員增能研習會</t>
    <phoneticPr fontId="10" type="noConversion"/>
  </si>
  <si>
    <t>辦理運動i臺灣2.0計畫-社區運動嘉年華活動</t>
    <phoneticPr fontId="10" type="noConversion"/>
  </si>
  <si>
    <t>辦理運動i臺灣2.0計畫-大里區溜冰運動嘉年華暨節能減碳i地球公益活動</t>
    <phoneticPr fontId="10" type="noConversion"/>
  </si>
  <si>
    <t>辦理運動i臺灣2.0計畫-臺中市龍井區武藝技能嘉年華</t>
    <phoneticPr fontId="10" type="noConversion"/>
  </si>
  <si>
    <t>辦理臺中市甲安埔大會師秋季全民親子健行活動</t>
    <phoneticPr fontId="10" type="noConversion"/>
  </si>
  <si>
    <t>辦理臺中市外埔社區樂活秋季全民親子健行活動</t>
    <phoneticPr fontId="10" type="noConversion"/>
  </si>
  <si>
    <t>辦理臺中市木球協會大墩盃木球聯誼賽</t>
    <phoneticPr fontId="10" type="noConversion"/>
  </si>
  <si>
    <t>臺中市木球協會</t>
  </si>
  <si>
    <t>辦理運動i臺灣2.0計畫-臺中市豐原區運動嘉年華暨表揚推展體育有功人員大會</t>
    <phoneticPr fontId="10" type="noConversion"/>
  </si>
  <si>
    <t>辦理運動i臺灣2.0計畫-臺中市南區桌球社區聯誼賽</t>
    <phoneticPr fontId="10" type="noConversion"/>
  </si>
  <si>
    <t>辦理運動i臺灣2.0計畫-臺中市清水區民俗運動嘉年華會活動暨臺中市體育總會理事長盃推展休閒運動觀摩賽</t>
    <phoneticPr fontId="10" type="noConversion"/>
  </si>
  <si>
    <t>辦理運動i臺灣2.0計畫-臺中市烏日區籃球社區聯誼賽</t>
    <phoneticPr fontId="10" type="noConversion"/>
  </si>
  <si>
    <t>辦理運動i臺灣2.0計畫-臺中市東勢區活力山城愛臺灣健行體育嘉年華會</t>
    <phoneticPr fontId="10" type="noConversion"/>
  </si>
  <si>
    <t>辦理臺中市大甲區體育會體育團體業務外埠參訪活動</t>
    <phoneticPr fontId="10" type="noConversion"/>
  </si>
  <si>
    <t>辦理運動i臺灣2.0計畫-南區單車樂活行</t>
    <phoneticPr fontId="10" type="noConversion"/>
  </si>
  <si>
    <t>辦理臺中市外埔區體育會活力盃健康路跑活動</t>
    <phoneticPr fontId="10" type="noConversion"/>
  </si>
  <si>
    <t>辦理臺中市外埔區三崁社區健康活力、舞藝展演</t>
    <phoneticPr fontId="10" type="noConversion"/>
  </si>
  <si>
    <t>辦理臺中市大甲區社區民俗體育展演觀摩暨中秋聯歡活動</t>
    <phoneticPr fontId="10" type="noConversion"/>
  </si>
  <si>
    <t>辦理臺中市大甲鐵砧山秋季親子登山健行活動</t>
    <phoneticPr fontId="10" type="noConversion"/>
  </si>
  <si>
    <t>辦理臺中市打造社區運動「活力、勇起來」甲安埔休閒體育展演活動</t>
    <phoneticPr fontId="10" type="noConversion"/>
  </si>
  <si>
    <t>辦理運動i臺灣2.0計畫-臺中市第十三屆身心障礙全市運動大會</t>
    <phoneticPr fontId="10" type="noConversion"/>
  </si>
  <si>
    <t>辦理臺中國際帕拉桌球公開賽</t>
    <phoneticPr fontId="10" type="noConversion"/>
  </si>
  <si>
    <t>辦理臺灣鼓藝、獅藝運動推廣研習營</t>
    <phoneticPr fontId="10" type="noConversion"/>
  </si>
  <si>
    <t>辦理運動i臺灣2.0計畫-臺中市潭子區體育會舞蹈運動嘉年華活動</t>
    <phoneticPr fontId="10" type="noConversion"/>
  </si>
  <si>
    <t>辦理中福維他露桌球隊代表中華臺北參加泰國-芭達雅世界肢障桌球公開賽</t>
    <phoneticPr fontId="10" type="noConversion"/>
  </si>
  <si>
    <t>辦理112年運動i臺灣2.0計畫-智能障礙運動促進活力養成班</t>
    <phoneticPr fontId="10" type="noConversion"/>
  </si>
  <si>
    <t>補助臺中市大里自然生態登山協會辦理第49屆全國登山社團大會師</t>
    <phoneticPr fontId="10" type="noConversion"/>
  </si>
  <si>
    <t>臺中市大里自然生態登山協會</t>
    <phoneticPr fontId="10" type="noConversion"/>
  </si>
  <si>
    <t>辦理認識大甲城觀光文化健行起步走</t>
    <phoneticPr fontId="10" type="noConversion"/>
  </si>
  <si>
    <t>臺中市大甲區平安社區發展協會</t>
  </si>
  <si>
    <t>辦理運動i臺灣2.0計畫-臺中盃街舞大賽</t>
    <phoneticPr fontId="10" type="noConversion"/>
  </si>
  <si>
    <t>臺中市體育運動與表演藝術發展協會</t>
    <phoneticPr fontId="10" type="noConversion"/>
  </si>
  <si>
    <t>辦理運動i臺灣2.0計畫-2023臺中市體育嘉年華會</t>
    <phoneticPr fontId="10" type="noConversion"/>
  </si>
  <si>
    <t>辦理運動i臺灣2.0計畫-臺中市體育嘉年華會</t>
    <phoneticPr fontId="10" type="noConversion"/>
  </si>
  <si>
    <t>辦理運動i臺灣2.0計畫-花甲青年運動活力養成班(第二期核銷)</t>
    <phoneticPr fontId="10" type="noConversion"/>
  </si>
  <si>
    <t>辦理運動i臺灣2.0計畫-巡迴運動指導團(第三期核銷)</t>
    <phoneticPr fontId="10" type="noConversion"/>
  </si>
  <si>
    <t>辦理112年運動i臺灣2.0計畫-112年臺中市「愛運動．動無礙」身心障礙巡迴運動指導團(第二期核銷)</t>
    <phoneticPr fontId="10" type="noConversion"/>
  </si>
  <si>
    <t>辦理運動i臺灣2.0計畫-踩動山海單車嘉年華</t>
    <phoneticPr fontId="10" type="noConversion"/>
  </si>
  <si>
    <t>臺中市競達單車協會</t>
    <phoneticPr fontId="10" type="noConversion"/>
  </si>
  <si>
    <t>辦理臺中市大安區甲安埔羽球聯誼賽</t>
    <phoneticPr fontId="10" type="noConversion"/>
  </si>
  <si>
    <t>辦理臺中市原住民族傳統射箭贏將運動協會第六屆理事長盃射箭賽</t>
    <phoneticPr fontId="10" type="noConversion"/>
  </si>
  <si>
    <t>臺中市原住民族傳統射箭贏將運動協會</t>
    <phoneticPr fontId="10" type="noConversion"/>
  </si>
  <si>
    <t>辦理運動i臺灣2.0計畫-滾球運動活力養成班</t>
    <phoneticPr fontId="10" type="noConversion"/>
  </si>
  <si>
    <t>辦理運動i臺灣2.0計畫-運動熱區(第三期核銷)</t>
    <phoneticPr fontId="10" type="noConversion"/>
  </si>
  <si>
    <t>辦理112年臺中市原住民射箭聯盟計畫</t>
    <phoneticPr fontId="10" type="noConversion"/>
  </si>
  <si>
    <t>辦理運動i臺灣2.0計畫陸上滑雪Roller-ski免費推廣課程</t>
    <phoneticPr fontId="10" type="noConversion"/>
  </si>
  <si>
    <t>臺中市滑雪協會</t>
  </si>
  <si>
    <t>辦理臺中市山海屯中區慢速壘球邀請賽</t>
    <phoneticPr fontId="10" type="noConversion"/>
  </si>
  <si>
    <t>辦理臺中市單車環遊忘憂谷親子逍遙遊活動</t>
    <phoneticPr fontId="10" type="noConversion"/>
  </si>
  <si>
    <t>辦理第六屆港口盃慢速壘球錦標賽</t>
    <phoneticPr fontId="10" type="noConversion"/>
  </si>
  <si>
    <t>臺中市慢速壘球發展協會</t>
    <phoneticPr fontId="10" type="noConversion"/>
  </si>
  <si>
    <t>辦理第十九屆臺中盃全國圍棋運動公開賽</t>
    <phoneticPr fontId="10" type="noConversion"/>
  </si>
  <si>
    <t>辦理中華民國國際標準舞全國盃舞蹈公開賽</t>
    <phoneticPr fontId="10" type="noConversion"/>
  </si>
  <si>
    <t>中華民國國際標準舞全國舞蹈協會</t>
  </si>
  <si>
    <t>辦理臺中市甲安埔推廣社區休閒體育暨慶祝第22屆厝邊隔壁相招來運動活動</t>
    <phoneticPr fontId="10" type="noConversion"/>
  </si>
  <si>
    <t>辦理臺中市打造社區運動「健康、活力」大甲區休閒體育展演活動</t>
    <phoneticPr fontId="10" type="noConversion"/>
  </si>
  <si>
    <t>辦理臺中市霧峰區阿罩霧盃籃球錦標賽</t>
    <phoneticPr fontId="10" type="noConversion"/>
  </si>
  <si>
    <t>辦理臺中市鳥榕頭親子健行活動</t>
    <phoneticPr fontId="10" type="noConversion"/>
  </si>
  <si>
    <t>辦理臺中市外埔區體育會活力盃登山車賽暨113年全中運代表隊選拔賽</t>
    <phoneticPr fontId="10" type="noConversion"/>
  </si>
  <si>
    <t>辦理臺中市長盃圍棋錦標賽</t>
    <phoneticPr fontId="10" type="noConversion"/>
  </si>
  <si>
    <t>辦理槌球邀請賽暨節約用電宣導活動</t>
    <phoneticPr fontId="10" type="noConversion"/>
  </si>
  <si>
    <t>辦理臺中市大甲區全民親子秋季健行活動</t>
    <phoneticPr fontId="10" type="noConversion"/>
  </si>
  <si>
    <t>辦理武藝成果發表暨新式拳法研習活動</t>
    <phoneticPr fontId="10" type="noConversion"/>
  </si>
  <si>
    <t>辦理臺中市議長盃全民健行GO健康LETSGO健行活動</t>
    <phoneticPr fontId="10" type="noConversion"/>
  </si>
  <si>
    <t>辦理臺中City定向越野挑戰賽</t>
    <phoneticPr fontId="10" type="noConversion"/>
  </si>
  <si>
    <t>辦理代表隊參加全國身心障礙國民運動會培訓計畫</t>
    <phoneticPr fontId="10" type="noConversion"/>
  </si>
  <si>
    <t>辦理臺中市道卡斯全民親子健走活動</t>
    <phoneticPr fontId="10" type="noConversion"/>
  </si>
  <si>
    <t>一般行政-行政管理-一般業務-獎補助費-對國內團體之捐助</t>
  </si>
  <si>
    <t>GUAVABOOKS街仔尾冊店租金補助</t>
  </si>
  <si>
    <t>台灣海口腔文化協會</t>
  </si>
  <si>
    <t>臺中市政府文化局</t>
  </si>
  <si>
    <t>文教活動-視覺藝術-獎補助費-對國內團體之捐助</t>
  </si>
  <si>
    <t>涵融萬殊六-臺中市東方水墨畫會會員團體展</t>
  </si>
  <si>
    <t>臺中市東方水墨畫會</t>
  </si>
  <si>
    <t>112年度臺中市藝術創作協會會員聯展</t>
  </si>
  <si>
    <t>臺中市藝術創作協會</t>
  </si>
  <si>
    <t>春暖花開-台中市華藝女子畫會聯展</t>
  </si>
  <si>
    <t>台中市華藝女子畫會</t>
  </si>
  <si>
    <t>2023臺中市美術教育學會會員創作展暨台日學童繪畫交流展</t>
  </si>
  <si>
    <t>台中市美術教育學會</t>
  </si>
  <si>
    <t>引西借古開新韻-新韻畫會會員聯展</t>
  </si>
  <si>
    <t>臺中市新韻畫會</t>
  </si>
  <si>
    <t>2023梧棲快樂兒童創意美展</t>
  </si>
  <si>
    <t>臺中縣梧棲鎮藝術文化協會</t>
  </si>
  <si>
    <t>2023年古文字學會書畫展覽</t>
  </si>
  <si>
    <t>臺灣省中國古文字學會</t>
  </si>
  <si>
    <t>臺中市油畫家協會會員聯展</t>
  </si>
  <si>
    <t>臺中市油畫家協會</t>
  </si>
  <si>
    <t>2023東南美展</t>
  </si>
  <si>
    <t>臺中市東南美術會</t>
  </si>
  <si>
    <t>第三屆移動美學夢想家．視覺藝術有意思</t>
  </si>
  <si>
    <t>中華民國文創觀光發展協會</t>
  </si>
  <si>
    <t>臺中市朝中畫會2023會員聯展</t>
  </si>
  <si>
    <t>臺中市朝中畫會</t>
  </si>
  <si>
    <t>魅之漆藝-2023台灣漆藝協會會員聯展</t>
  </si>
  <si>
    <t>台灣漆藝協會</t>
  </si>
  <si>
    <t>臺中市第十屆生之光身心障礙繪畫徵選比賽展</t>
  </si>
  <si>
    <t>臺中市身心障礙藝術發展協會</t>
  </si>
  <si>
    <t>第70屆中部美術展</t>
  </si>
  <si>
    <t>台灣中部美術協會</t>
  </si>
  <si>
    <t>2023臺中市藝術家學會會員聯展</t>
  </si>
  <si>
    <t>臺中市藝術家學會</t>
  </si>
  <si>
    <t>溫馨五月情慶祝母親節2023臺中市華夏書畫協會會員聯展</t>
  </si>
  <si>
    <t>臺中市華夏書畫協會</t>
  </si>
  <si>
    <t>第86屆臺陽美術特展</t>
  </si>
  <si>
    <t>中華民國臺陽美術協會</t>
  </si>
  <si>
    <t>2023臺灣東西兩岸石雕展暨臺中市石雕協會第九屆會員聯展</t>
  </si>
  <si>
    <t>臺中市石雕協會</t>
  </si>
  <si>
    <t>詩書茶琴.映花影藝術聯展</t>
  </si>
  <si>
    <t>財團法人台灣社區藝術與人文發展協會</t>
  </si>
  <si>
    <t>第四十一屆台灣膠彩畫展</t>
  </si>
  <si>
    <t>台灣膠彩畫協會</t>
  </si>
  <si>
    <t>臺中市青溪文藝學會會員聯展</t>
  </si>
  <si>
    <t>臺中市青溪文藝學會</t>
  </si>
  <si>
    <t>第24屆-臺中市美術沙龍學會2023美展</t>
  </si>
  <si>
    <t>臺中市美術沙龍學會</t>
  </si>
  <si>
    <t>TABA植物學繪畫藝術成果展2023</t>
  </si>
  <si>
    <t>社團法人台灣植物學藝術協會</t>
  </si>
  <si>
    <t>臺中市中堅攝影學會112年度會員攝影展</t>
  </si>
  <si>
    <t>臺中市中堅攝影學會</t>
  </si>
  <si>
    <t>2023年大洛杉磯台美人傳統週文化藝術交流展</t>
  </si>
  <si>
    <t>台灣美術文化交流協會</t>
  </si>
  <si>
    <t>第23屆-臺灣國際藝術協會2023美展</t>
  </si>
  <si>
    <t>臺灣國際藝術協會</t>
  </si>
  <si>
    <t>相濡以墨-遊走在傳統與當代之間~臺中市墨海藝術協會2023聯展</t>
  </si>
  <si>
    <t>臺中市墨海藝術協會</t>
  </si>
  <si>
    <t>群藝齊揚-臺中市墨緣雅集畫會聯展</t>
  </si>
  <si>
    <t>臺中市墨緣雅集畫會</t>
  </si>
  <si>
    <t>2023年臺中市書法學會會員聯展</t>
  </si>
  <si>
    <t>臺中市書法學會</t>
  </si>
  <si>
    <t>葫蘆墩《大地風情》2023會員聯展</t>
  </si>
  <si>
    <t>臺中縣葫蘆墩美術研究會</t>
  </si>
  <si>
    <t>時光之河，敘寫大台中特展</t>
  </si>
  <si>
    <t>臺灣東亞國際文化藝術交流協會</t>
  </si>
  <si>
    <t>112年台中雕塑獎暨台中市雕塑學會第37週年會員聯展</t>
  </si>
  <si>
    <t>台中市雕塑學會</t>
  </si>
  <si>
    <t>燦然藝新-2023臺中縣牛罵頭畫會暨新北市現代藝術協會交流美展</t>
  </si>
  <si>
    <t>臺中縣牛罵頭畫會</t>
  </si>
  <si>
    <t>2023年古文字當代名家書畫展</t>
  </si>
  <si>
    <t>2023梧棲銀髮族生活美展</t>
  </si>
  <si>
    <t>藝圃騰輝-臺中市文藝作家協會第四屆第三次會員聯展</t>
  </si>
  <si>
    <t>臺中市文藝作家協會</t>
  </si>
  <si>
    <t>欣生.藝韻-臺中市彰化同鄉美術會112年聯展</t>
  </si>
  <si>
    <t>臺中市彰化同鄉美術會</t>
  </si>
  <si>
    <t>2023用手去看見世界</t>
  </si>
  <si>
    <t>社團法人臺灣非視覺美學教育協會</t>
  </si>
  <si>
    <t>翰墨揚藝-112年臺中市青溪美展</t>
  </si>
  <si>
    <t>臺中市青溪新文藝學會</t>
  </si>
  <si>
    <t>欣於所遇-2023臺灣省中國書畫學會會員聯展</t>
  </si>
  <si>
    <t>臺灣省中國書畫學會</t>
  </si>
  <si>
    <t>寄情書畫-112年度臺中市潭子書畫協會會員聯展</t>
  </si>
  <si>
    <t>臺中市潭子書畫協會</t>
  </si>
  <si>
    <t>怡然自得，浮生半日閒-臺中市自怡書畫學會會員聯展</t>
  </si>
  <si>
    <t>臺中市自怡書畫學會</t>
  </si>
  <si>
    <t>臺中市豐原美術協會112年度會員聯展</t>
  </si>
  <si>
    <t>臺中市豐原美術協會</t>
  </si>
  <si>
    <t>2023第十二屆臺中國際攝影藝術展覽</t>
  </si>
  <si>
    <t>社團法人臺中市攝影學會</t>
  </si>
  <si>
    <t>第八屆光之藝廊創作獎徵件比賽</t>
  </si>
  <si>
    <t>台灣身心障礙藝術發展協會</t>
  </si>
  <si>
    <t>文教活動-表演藝術-獎補助費-對國內團體之捐助</t>
  </si>
  <si>
    <t>傳統歌仔戲《紫垣夢迴》</t>
  </si>
  <si>
    <t>歡喜劇團</t>
  </si>
  <si>
    <t>朱洪武傳</t>
  </si>
  <si>
    <t>真大豐木偶掌中劇團</t>
  </si>
  <si>
    <t>2023新年音樂會</t>
  </si>
  <si>
    <t>古典管弦樂團</t>
  </si>
  <si>
    <t>慕起璇轉耀北屯</t>
  </si>
  <si>
    <t>慕璇舞蹈團</t>
  </si>
  <si>
    <t>大型室內樂木管十重奏</t>
  </si>
  <si>
    <t>臺灣管樂團</t>
  </si>
  <si>
    <t>媽祖外傳-夢中海</t>
  </si>
  <si>
    <t>金宇園掌中劇團</t>
  </si>
  <si>
    <t>LittlePlay‧OurPlay</t>
  </si>
  <si>
    <t>Our Piano Trio</t>
  </si>
  <si>
    <t>臺灣傳統偶戲風華-傀儡戲校園劇場</t>
  </si>
  <si>
    <t>錦飛鳳傀儡戲劇團</t>
  </si>
  <si>
    <t>鑼鼓喧天慶佳節</t>
  </si>
  <si>
    <t>鰲峰絲竹樂團</t>
  </si>
  <si>
    <t>弦歌樂坊「唱心」</t>
  </si>
  <si>
    <t>弦歌樂坊</t>
  </si>
  <si>
    <t>生命不能承受之輕</t>
  </si>
  <si>
    <t>Legato樂聚</t>
  </si>
  <si>
    <t>Bravo!樂揚美藝</t>
  </si>
  <si>
    <t>美藝室內樂團</t>
  </si>
  <si>
    <r>
      <t>在花廳，度曲臨風</t>
    </r>
    <r>
      <rPr>
        <sz val="14"/>
        <color rgb="FF000000"/>
        <rFont val="Cambria"/>
        <family val="1"/>
      </rPr>
      <t>Ш</t>
    </r>
    <r>
      <rPr>
        <sz val="14"/>
        <color rgb="FF000000"/>
        <rFont val="標楷體"/>
        <family val="4"/>
        <charset val="136"/>
      </rPr>
      <t>-不能說的秘密</t>
    </r>
  </si>
  <si>
    <t>風城崑劇團</t>
  </si>
  <si>
    <t>因愛而唱九：布宜諾艾利斯</t>
  </si>
  <si>
    <t>愛唱歌手合唱團</t>
  </si>
  <si>
    <t>2023朱宗慶打擊樂團擊樂劇場</t>
  </si>
  <si>
    <t>財團法人擊樂文教基金會</t>
  </si>
  <si>
    <t>愛笑斯坦3號作品-科技笑年奇妙物語</t>
  </si>
  <si>
    <t>台北曲藝團</t>
  </si>
  <si>
    <t>狛犬舞台X浮現祭</t>
  </si>
  <si>
    <t>浮現藝文展演空間</t>
  </si>
  <si>
    <t>偶戲校園演出計畫</t>
  </si>
  <si>
    <t>忠五洲掌中劇團</t>
  </si>
  <si>
    <t>掌中優遊．與偶同樂演出計畫</t>
  </si>
  <si>
    <t>中民園掌中劇團</t>
  </si>
  <si>
    <t>北管聲響《空城計》演出計畫</t>
  </si>
  <si>
    <t>愉轃北管掌中實驗團</t>
  </si>
  <si>
    <t>《同在一個屋簷下》濤韻男聲合唱團</t>
  </si>
  <si>
    <t>濤韻男聲合唱團</t>
  </si>
  <si>
    <t>夏日封神榜之哪吒鬧東海</t>
  </si>
  <si>
    <t>雷峰掌中劇團</t>
  </si>
  <si>
    <t>校園六堂相聲課</t>
  </si>
  <si>
    <t>漢霖民俗說唱藝術團</t>
  </si>
  <si>
    <t>《鹿犬記》</t>
  </si>
  <si>
    <t>鳳舞奇觀布袋戲團</t>
  </si>
  <si>
    <t>龍宮城傳奇-海龍王的聚寶盆</t>
  </si>
  <si>
    <t>泰興樂掌中藝術團</t>
  </si>
  <si>
    <t>歡樂掌中演出計畫</t>
  </si>
  <si>
    <t>遠東昭明樓掌中劇團</t>
  </si>
  <si>
    <t>掌中乾坤經典演出計畫</t>
  </si>
  <si>
    <t>三興閣掌中劇團</t>
  </si>
  <si>
    <t>爵士情緣-伍爵士FIVEJAZZMEN爵士五重奏</t>
  </si>
  <si>
    <t>爵士人樂團</t>
  </si>
  <si>
    <t>聽唱囡仔歌-台灣傳統童謠唸歌-台中校園推廣音樂會</t>
  </si>
  <si>
    <t>台灣揚琴樂團</t>
  </si>
  <si>
    <t>西遊記決戰世紀魔毒</t>
  </si>
  <si>
    <t>富興閣掌中綜合藝術團</t>
  </si>
  <si>
    <t>嗷嗚！天狗來了~</t>
  </si>
  <si>
    <t>昇平五洲園</t>
  </si>
  <si>
    <t>藝童看戲趣</t>
  </si>
  <si>
    <t>雲林五洲小桃源掌中劇團</t>
  </si>
  <si>
    <t>童年好好玩．兒童表演藝術節</t>
  </si>
  <si>
    <t>蝶舞V.S惠光導盲犬舞蹈表演</t>
  </si>
  <si>
    <t>蝶舞舞團</t>
  </si>
  <si>
    <t>春之生Eurythmy Festival Spring of Life</t>
  </si>
  <si>
    <t>台灣心門優律思美藝術推廣協會</t>
  </si>
  <si>
    <t>金光掌藝年度演出計畫</t>
  </si>
  <si>
    <t>弘宇木偶劇團</t>
  </si>
  <si>
    <t>【Feria de Abril四月春遊】第三屆塞維亞春會在台中</t>
  </si>
  <si>
    <t>沃佛朗明哥工作室</t>
  </si>
  <si>
    <t>社區巡迴公演-福德正神救世傳</t>
  </si>
  <si>
    <t>五洲自然香掌中綜合藝術團</t>
  </si>
  <si>
    <t>《方舟啟程》系列-《奇遇》</t>
  </si>
  <si>
    <t>谷韻室內樂集</t>
  </si>
  <si>
    <t>112年母愛永不止息感恩音樂會</t>
  </si>
  <si>
    <t>紅瑛流行爵士樂團</t>
  </si>
  <si>
    <t>Claudio Pasceri x TimeArt Studio x EstOvest Festival</t>
  </si>
  <si>
    <t>時間藝術工作室</t>
  </si>
  <si>
    <t>112年度社區巡迴公演(大明朝的故事)</t>
  </si>
  <si>
    <t>神龍掌中藝術團</t>
  </si>
  <si>
    <t>台中愛樂管絃樂團2023二十二週年公演</t>
  </si>
  <si>
    <t>台中愛樂管絃樂團</t>
  </si>
  <si>
    <t>春天的故事-爭豔</t>
  </si>
  <si>
    <t>台灣絲竹室內樂團</t>
  </si>
  <si>
    <t>2023曉韵怪奇珍珠物語-巴洛克室內音樂會</t>
  </si>
  <si>
    <t>曉韵古樂團</t>
  </si>
  <si>
    <t>兒童藝術節</t>
  </si>
  <si>
    <t>頑石劇團</t>
  </si>
  <si>
    <t>迷思廆幻劇團</t>
  </si>
  <si>
    <t>大甲愛樂室內樂團</t>
  </si>
  <si>
    <t>両両製造聚團</t>
  </si>
  <si>
    <t>正明龍歌劇團</t>
  </si>
  <si>
    <t>臺灣青年管樂團</t>
  </si>
  <si>
    <t>台中木偶劇團</t>
  </si>
  <si>
    <t>台中室內合唱團</t>
  </si>
  <si>
    <t>妙璇舞蹈團</t>
  </si>
  <si>
    <t>純白舍Dance　Lab</t>
  </si>
  <si>
    <t>極至體能舞蹈團</t>
  </si>
  <si>
    <t>五洲秋峰園掌中劇團</t>
  </si>
  <si>
    <t>台中聲五洲掌中劇團</t>
  </si>
  <si>
    <t>大開劇團</t>
  </si>
  <si>
    <t>共鳴室內樂團</t>
  </si>
  <si>
    <t>Khajuraho Dance Festival印度克久拉霍舞蹈節-空間拼貼:Spacious Collage演出計畫</t>
  </si>
  <si>
    <t>第25回全日本太鼓青少年競賽</t>
  </si>
  <si>
    <t>葫蘆墩Smile太鼓團</t>
  </si>
  <si>
    <t>2023昆士蘭台灣日暨澳洲多元文化和諧日嘉年華</t>
  </si>
  <si>
    <t>輕歌曼舞感恩舞蹈音樂會</t>
  </si>
  <si>
    <t>奇莉皇家舞蹈團</t>
  </si>
  <si>
    <t>戲掌乾坤嬉遊記【新濟公傳】</t>
  </si>
  <si>
    <t>宏聲大天地掌中劇團</t>
  </si>
  <si>
    <t>黃花風鈴舞廍子</t>
  </si>
  <si>
    <t>臺中市北屯區廍子社區發展協會</t>
  </si>
  <si>
    <t>掌中說戲校園推廣演出</t>
  </si>
  <si>
    <t>蕭添鎮民俗布袋戲團</t>
  </si>
  <si>
    <t>喧宵日夢</t>
  </si>
  <si>
    <t>焦點舞團</t>
  </si>
  <si>
    <t>上帝公渡靈狐</t>
  </si>
  <si>
    <t>台中朝藝閣掌中劇團</t>
  </si>
  <si>
    <t>《同學會！同鞋~》音樂劇</t>
  </si>
  <si>
    <t>全民大劇團</t>
  </si>
  <si>
    <t>戀愛家家酒</t>
  </si>
  <si>
    <t>20%實驗劇坊</t>
  </si>
  <si>
    <t>金秋獎-電影懷舊歌曲</t>
  </si>
  <si>
    <t>音樂工人工作室</t>
  </si>
  <si>
    <t>傳統戲劇展演　上帝公收妖</t>
  </si>
  <si>
    <t>國光歌劇團</t>
  </si>
  <si>
    <t>小小神轎~迎媽祖祈福</t>
  </si>
  <si>
    <t>臺中市娘家關懷協會</t>
  </si>
  <si>
    <t>葉葉兒童歌謠節</t>
  </si>
  <si>
    <t>大樹下木笛樂團</t>
  </si>
  <si>
    <t>幻‧想</t>
  </si>
  <si>
    <t>瑞光樂集RADIANT ENSEMBLE</t>
  </si>
  <si>
    <t>德國大提琴家萊納‧金澤2023台灣巡迴獨奏會</t>
  </si>
  <si>
    <t>台中室內樂集</t>
  </si>
  <si>
    <t>弦耕雅韻-五美祈安　古琴音樂會</t>
  </si>
  <si>
    <t>弦耕琴社</t>
  </si>
  <si>
    <t>閃耀星輝奧斯卡交響音樂會</t>
  </si>
  <si>
    <t>狂美交響管樂團</t>
  </si>
  <si>
    <t>2023夏季音樂會台中場</t>
  </si>
  <si>
    <t>台大合唱團</t>
  </si>
  <si>
    <t>企鵝72-企盼成果發表會暨身障家庭照顧楷模表揚典禮</t>
  </si>
  <si>
    <t>社團法人中華小腦萎縮症病友協會</t>
  </si>
  <si>
    <t>跨‧力</t>
  </si>
  <si>
    <t>跨界頌樂</t>
  </si>
  <si>
    <t>台中新世紀合唱團爵士、民謠與詩的交織202年夏季公演</t>
  </si>
  <si>
    <t>台中市新世紀合唱團</t>
  </si>
  <si>
    <t>《公主百分百2》生日驚喜</t>
  </si>
  <si>
    <t>風動室內樂團</t>
  </si>
  <si>
    <t>瀟灑情俠傳</t>
  </si>
  <si>
    <t>婕安納仲夏音樂會</t>
  </si>
  <si>
    <t>婕安納絲竹樂團</t>
  </si>
  <si>
    <t>即興喜劇《超即興高潮》</t>
  </si>
  <si>
    <t>新生一號劇團</t>
  </si>
  <si>
    <t>臺中一中天籟國樂校友團</t>
  </si>
  <si>
    <t>掌中同樂廟會巡演</t>
  </si>
  <si>
    <t>沒有他的世界~小王子的心靈成長花園</t>
  </si>
  <si>
    <t>清水劇團</t>
  </si>
  <si>
    <t>2023文華雅風國樂團年度音樂會</t>
  </si>
  <si>
    <t>文華雅風國樂團</t>
  </si>
  <si>
    <t>《反詐騙》校園演出計畫</t>
  </si>
  <si>
    <t>雲龍木偶劇團</t>
  </si>
  <si>
    <t>2023台灣青年節慶合唱團巡迴音樂會</t>
  </si>
  <si>
    <t>福爾摩沙合唱團</t>
  </si>
  <si>
    <t>2023台灣加拿大藝術文化節活動企畫</t>
  </si>
  <si>
    <t>2023年台灣加拿大藝術文化節音樂會演出</t>
  </si>
  <si>
    <t>2023年台灣加拿大藝術文化節演出計畫</t>
  </si>
  <si>
    <t>泰雅原舞工坊</t>
  </si>
  <si>
    <t>2023台中市民管樂團台日友好音樂文化演奏交流</t>
  </si>
  <si>
    <t>2023愛丁堡藝穗節臺灣季-創造焦點《#Sincel1994》</t>
  </si>
  <si>
    <t>創造焦點</t>
  </si>
  <si>
    <t>媽祖祈福遶境文化推廣-民俗表演</t>
  </si>
  <si>
    <t>臺中市慈聖慈心會</t>
  </si>
  <si>
    <t>2023年掌中戲藝術薪傳推廣饗宴-掌中戲表演活動</t>
  </si>
  <si>
    <t>社團法人台灣戲劇協進會</t>
  </si>
  <si>
    <t>茶‧花‧香-臺日交流音樂會</t>
  </si>
  <si>
    <t>幕聲合唱團</t>
  </si>
  <si>
    <t>辦理老朋友懷念金曲音樂劇場</t>
  </si>
  <si>
    <t>台中市吉馬歌唱協會</t>
  </si>
  <si>
    <t>薛恩</t>
  </si>
  <si>
    <t>麇集劇團</t>
  </si>
  <si>
    <t>異見幸福-民俗舞藝交流活動</t>
  </si>
  <si>
    <t>蒲公英文創魅力舞劇團</t>
  </si>
  <si>
    <t>2023年度音樂會-東方與西方</t>
  </si>
  <si>
    <t>舞笛室內樂團</t>
  </si>
  <si>
    <t>墨下遇情</t>
  </si>
  <si>
    <t>心籟絲竹室內樂團</t>
  </si>
  <si>
    <t>行過音樂會</t>
  </si>
  <si>
    <t>台中市音樂美學合唱團</t>
  </si>
  <si>
    <t>一劍江湖</t>
  </si>
  <si>
    <t>電視木偶劇團</t>
  </si>
  <si>
    <t>樂詠紅樓文學音樂會</t>
  </si>
  <si>
    <t>大墩國樂團</t>
  </si>
  <si>
    <t>多元舞蹈中秋展演及文化交流推廣活動</t>
  </si>
  <si>
    <t>福平鑽石舞蹈隊</t>
  </si>
  <si>
    <t>2023音樂在台中(清水地區)推廣計畫</t>
  </si>
  <si>
    <t>樂以忘憂室內樂團</t>
  </si>
  <si>
    <t>藝起逗陣來看偶~掌藝傳承校園演出計畫</t>
  </si>
  <si>
    <t>五洲新藝園掌中劇團</t>
  </si>
  <si>
    <t>藝起‧六彈撥同樂會</t>
  </si>
  <si>
    <t>2023不限電戲劇實驗室巡演計畫《理想方程式》</t>
  </si>
  <si>
    <t>不限電戲劇實驗室</t>
  </si>
  <si>
    <t>感恩音樂會-似水流金</t>
  </si>
  <si>
    <t>財團法人煦陽温和大地文化創意基金會</t>
  </si>
  <si>
    <t>年度音樂會《說唱音樂-望風亭戀歌》</t>
  </si>
  <si>
    <t>名加大提琴合奏團</t>
  </si>
  <si>
    <t>寶興閣掌中劇團</t>
  </si>
  <si>
    <t>傳統歌仔戲-花石誤</t>
  </si>
  <si>
    <t>台中市民管樂團年度音樂會：跨越時空</t>
  </si>
  <si>
    <t>台中市民管樂團</t>
  </si>
  <si>
    <t>親子創意布袋戲新月傳說</t>
  </si>
  <si>
    <t>2023年度公演</t>
  </si>
  <si>
    <t>台中愛樂合唱團</t>
  </si>
  <si>
    <t>善意溝通校園有愛校際巡演計畫</t>
  </si>
  <si>
    <t>王者之聲薪傳劇場中英語兒童團</t>
  </si>
  <si>
    <t>一起跳！五八</t>
  </si>
  <si>
    <t>五八樂團</t>
  </si>
  <si>
    <t>掌中天地‧舞弄乾坤演出計畫</t>
  </si>
  <si>
    <t>新鴻宇掌中劇團</t>
  </si>
  <si>
    <t>鰲峰音樂饗宴</t>
  </si>
  <si>
    <t>六羽逍遙傳之刀劍笑</t>
  </si>
  <si>
    <t>臺中聲五洲掌中劇團</t>
  </si>
  <si>
    <t>箏韻舞譔寄情思</t>
  </si>
  <si>
    <t>夢江南歌舞劇團</t>
  </si>
  <si>
    <t>《Dancing　Cubism》校園版</t>
  </si>
  <si>
    <t>聽！那美麗的山海</t>
  </si>
  <si>
    <t>林中光樂會</t>
  </si>
  <si>
    <t>市場沒有人</t>
  </si>
  <si>
    <t>唯劇場</t>
  </si>
  <si>
    <t>索拉舞蹈空間2023年度製作《淨‧肉》</t>
  </si>
  <si>
    <t>索拉舞蹈空間舞團</t>
  </si>
  <si>
    <t>秋收饗宴在美術園道</t>
  </si>
  <si>
    <t>迷火佛拉明哥舞坊</t>
  </si>
  <si>
    <t>捻指驚鴻快閃演出計畫</t>
  </si>
  <si>
    <t>陽光民族舞蹈團</t>
  </si>
  <si>
    <t>《乖乖三頭龍》戲寶翻新巡演計劃</t>
  </si>
  <si>
    <t>九歌兒童劇團</t>
  </si>
  <si>
    <t>橙樂管弦2023冬季定期音樂會</t>
  </si>
  <si>
    <t>橙樂管弦樂團</t>
  </si>
  <si>
    <t>2023Charming樂章　異國進行曲</t>
  </si>
  <si>
    <t>臺中市青少年流行創意文化發展協會</t>
  </si>
  <si>
    <t>成立廿五周年演唱會</t>
  </si>
  <si>
    <t>台中琴瑟合唱團</t>
  </si>
  <si>
    <t>C MUSICAL音樂劇《小王子》全台巡迴計畫(臺中場)</t>
  </si>
  <si>
    <t>C　MUSICAL製作</t>
  </si>
  <si>
    <t>城市部落關懷音樂饗宴</t>
  </si>
  <si>
    <t>社團法人台中市原住民那魯灣關懷協會</t>
  </si>
  <si>
    <t>舞福臨門~舞綻放暨社區婦幼才藝觀摩表演活動</t>
  </si>
  <si>
    <t>常民餐桌</t>
  </si>
  <si>
    <t>日出身體劇場</t>
  </si>
  <si>
    <t>星光薩克斯風樂團創團十周年校園公演</t>
  </si>
  <si>
    <t>星光薩克斯風樂團</t>
  </si>
  <si>
    <t>大型兒童魔術《怪盜神偷》</t>
  </si>
  <si>
    <t>夢想成真魔術劇團</t>
  </si>
  <si>
    <t>《悲欣交集》夢迴李叔同音樂劇</t>
  </si>
  <si>
    <t>台灣文學藝術界聯合會</t>
  </si>
  <si>
    <r>
      <t>《戲班子與遠小孩》和平區偏鄉校園巡迴</t>
    </r>
    <r>
      <rPr>
        <sz val="14"/>
        <color rgb="FF000000"/>
        <rFont val="新細明體"/>
        <family val="1"/>
        <charset val="136"/>
      </rPr>
      <t>ɪ</t>
    </r>
  </si>
  <si>
    <t>長義閣掌中劇團</t>
  </si>
  <si>
    <t>《讀梳》透嗚十週年巡迴音樂會</t>
  </si>
  <si>
    <t>透嗚單簧管重奏團</t>
  </si>
  <si>
    <t>慶典盛會-蘇文慶作品音樂會</t>
  </si>
  <si>
    <t>臺中市國樂團</t>
  </si>
  <si>
    <t>純淨的心靈-佛瑞安魂曲</t>
  </si>
  <si>
    <t>香頌合唱團</t>
  </si>
  <si>
    <t>第四屆台中喚喚戲劇節-天啟之幕</t>
  </si>
  <si>
    <t>喚劇團</t>
  </si>
  <si>
    <t>狂熱大協奏</t>
  </si>
  <si>
    <t>巴洛克獨奏家樂團</t>
  </si>
  <si>
    <t>中堅光明樂潮派對</t>
  </si>
  <si>
    <t>東山樂團</t>
  </si>
  <si>
    <t>《虎姑婆狂想曲》三幕歌劇</t>
  </si>
  <si>
    <t>台中愛樂歌劇團</t>
  </si>
  <si>
    <t>遇見美好~醒壽堂安座五週年音樂晚會</t>
  </si>
  <si>
    <t>中華民國雅耘音樂藝術發展協會</t>
  </si>
  <si>
    <t>當我們舞在一起~冠豔四方</t>
  </si>
  <si>
    <t>夏群雅舞蹈團</t>
  </si>
  <si>
    <t>《大開獨創劇場》之《小美在哪裡》</t>
  </si>
  <si>
    <t>時代小崑劇-聽我細訴</t>
  </si>
  <si>
    <t>裊晴絲劇坊</t>
  </si>
  <si>
    <t>Joy親子音樂會</t>
  </si>
  <si>
    <t>THE ONE樂玩樂團</t>
  </si>
  <si>
    <t>臺中中西爵士大樂團歲末聖誕成果發表會</t>
  </si>
  <si>
    <t>中西爵士大樂團</t>
  </si>
  <si>
    <t>園推廣紮之旅(三)~繡履奇緣</t>
  </si>
  <si>
    <t>晶采歌仔戲曲社</t>
  </si>
  <si>
    <t>遇見Pierre　Oliveier　Schmitt大師擊經典再現-臺法交流音樂會</t>
  </si>
  <si>
    <t>台北打擊樂團</t>
  </si>
  <si>
    <t>112年度臺中傑出演藝團隊徴選及獎勵計畫</t>
  </si>
  <si>
    <t>台中藝術家室內合唱團</t>
  </si>
  <si>
    <t>刺點創作工坊</t>
  </si>
  <si>
    <t>112年度藝文活動經費</t>
  </si>
  <si>
    <t>財團法人台中市文教基金會</t>
  </si>
  <si>
    <t>九天民俗技藝團</t>
  </si>
  <si>
    <t>『哈囉！斯沃勝』第63屆世界舞蹈藝術節-臺灣舞風，再現豐華-用舞蹈、音樂讓世界看見臺灣</t>
  </si>
  <si>
    <t>中華東方人體文化推廣協會</t>
  </si>
  <si>
    <t>兩岸童心‧圓夢中國2023海峽青少年才藝展演</t>
  </si>
  <si>
    <t>臺灣舞蹈藝術交流協會</t>
  </si>
  <si>
    <t>2023NSM世界和諧木偶玩具機器人創新節-聲五洲泰國巡演</t>
  </si>
  <si>
    <t>Moodi Indigo Festival國際藝術節演出交流暨ACORN Foundation　India地方發展機構合作偏鄉演出交流專案計畫</t>
  </si>
  <si>
    <t>文教活動-文化資源-獎補助費-對國內團體之捐助</t>
  </si>
  <si>
    <t>再續緣秋月．揪樂~樂聲裊裊繞秋夜．古厝幽幽憶社口4</t>
  </si>
  <si>
    <t>臺中市神岡區社口社區發展協會</t>
  </si>
  <si>
    <t>鈴蘭通散步納涼會</t>
  </si>
  <si>
    <t>社團法人台灣中城再生文化協會</t>
  </si>
  <si>
    <t>112年度Tgbin桃山部落成年禮活動</t>
  </si>
  <si>
    <t>臺中市和平區桃山社區發展協會</t>
  </si>
  <si>
    <t>新美社區中秋節藝文之夜暨民俗文化舞蹈健康操推廣活動</t>
  </si>
  <si>
    <t>臺中市大甲區新美社區發展協會</t>
  </si>
  <si>
    <t>2023白冷圳文化祭~【踏尋白冷圳芳蹤】計畫活動</t>
  </si>
  <si>
    <t>臺中市白冷圳水流域發展協會</t>
  </si>
  <si>
    <t>發揚傳統文字美學第九屆「德林福德盃」全國書法比賽</t>
  </si>
  <si>
    <t>臺中市德林福德功德會</t>
  </si>
  <si>
    <t>「紅龜粿」復古傳奇6.0活動</t>
  </si>
  <si>
    <t>2023第十屆潭子區萬聖文化季</t>
  </si>
  <si>
    <t>原住民小米粽文化體驗活動</t>
  </si>
  <si>
    <t>臺中市大雅區原住民生活教育協進會</t>
  </si>
  <si>
    <t>驅暑逐疫-芋頭香南屯民俗節慶米食文化~豐樂鄉親相招來做粿</t>
  </si>
  <si>
    <t>台中市南屯區豐樂社區發展協會</t>
  </si>
  <si>
    <t>福來中台-文化傳承話（畫）中秋</t>
  </si>
  <si>
    <t>台中市南屯區中台社區發展協會</t>
  </si>
  <si>
    <t>客家文化才藝表演</t>
  </si>
  <si>
    <t>愛是無礙和包容~中秋節節慶文化體驗活動</t>
  </si>
  <si>
    <t>臺中市潭子區東寶社區發展協會</t>
  </si>
  <si>
    <t>112年度甲南社區手作懷舊美食文化饗宴活動</t>
  </si>
  <si>
    <t>鑼鼓迎賓活動</t>
  </si>
  <si>
    <t>臺中市西屯區廣福社區發展協會</t>
  </si>
  <si>
    <t>小願秋藝趣『水墨梧棲』</t>
  </si>
  <si>
    <t>社團法人清水小願文化創意協會</t>
  </si>
  <si>
    <t>2023第六屆愛我潭陽 繪我家園</t>
  </si>
  <si>
    <t>社團法人臺中市兒童教育關懷協會</t>
  </si>
  <si>
    <t>柬埔寨民俗節慶-舞動亡人節活動</t>
  </si>
  <si>
    <t>臺中市新住民團體聯合會</t>
  </si>
  <si>
    <t>族群融合藝文表演活動</t>
  </si>
  <si>
    <t>臺中市安鑫守護關懷協會</t>
  </si>
  <si>
    <t>夏祭來襲‧暑氣退散！！</t>
  </si>
  <si>
    <t>臺中市龍井區龍東社區發展協會</t>
  </si>
  <si>
    <t>芋頭粿米食文化傳承慶中元活動</t>
  </si>
  <si>
    <t>臺中市南屯區同心社區發展協會</t>
  </si>
  <si>
    <t>舞中秋！藝起來神洲慶團圓活動</t>
  </si>
  <si>
    <t>臺中市神岡區神洲社區發展協會</t>
  </si>
  <si>
    <t>中秋情濃義更濃</t>
  </si>
  <si>
    <t>臺中市沙鹿區鹿寮社區協會</t>
  </si>
  <si>
    <t>三和重現廟口文化</t>
  </si>
  <si>
    <t>臺中市南屯區三和社區發展協會</t>
  </si>
  <si>
    <t>中秋挵鼓〔柚〕謎猜</t>
  </si>
  <si>
    <t>臺中市潭子區聚興社區發展協會</t>
  </si>
  <si>
    <t>慶中秋賀團圓 社區攜手做起月餅送老人助弱勢活動</t>
  </si>
  <si>
    <t>邱厝中秋愛心藝文之夜系列活動</t>
  </si>
  <si>
    <t>臺中市邱厝慈善協會</t>
  </si>
  <si>
    <t>萬聖節關懷弱勢親子同樂音樂藝文市集晚會</t>
  </si>
  <si>
    <t>社團法人臺中市東區富仁社區發展協會</t>
  </si>
  <si>
    <t>慶中秋客家文化花布筷子包DIY</t>
  </si>
  <si>
    <t>社團法人臺中市身無礙關懷協會</t>
  </si>
  <si>
    <t>七夕情人節 情投意合田中里</t>
  </si>
  <si>
    <t>臺中市龍井區田中社區發展協會</t>
  </si>
  <si>
    <t>話中秋慶團圓‧團圓福袋共傳承</t>
  </si>
  <si>
    <t>臺中市南區平和社區發展協會</t>
  </si>
  <si>
    <t>織女牛郎情繫七夕節</t>
  </si>
  <si>
    <t>臺中市三奶夫人關懷協會</t>
  </si>
  <si>
    <t>溫馨忠明112年度藝文展演暨中秋晚會</t>
  </si>
  <si>
    <t>臺中市西區忠明社區發展協會</t>
  </si>
  <si>
    <t>薩克斯風藝文暨民俗節慶活動</t>
  </si>
  <si>
    <t>臺中市北屯區陳平社區發展協會</t>
  </si>
  <si>
    <t>綠藝盎然迎重陽</t>
  </si>
  <si>
    <t>臺中市南區城隍社區發展協會</t>
  </si>
  <si>
    <t>忘憂稻香豐收祭</t>
  </si>
  <si>
    <t>臺中市鄉村永續生活發展協會</t>
  </si>
  <si>
    <t>芋鄉懷舊-文化與美味</t>
  </si>
  <si>
    <t>臺中市大安區福德社區發展協會</t>
  </si>
  <si>
    <t>慶祝中秋節社區居民聯歡晚會</t>
  </si>
  <si>
    <t>臺中市潭子區家福社區發展協會</t>
  </si>
  <si>
    <t>元宵節燈謎藝文晚會暨提花燈踩街活動</t>
  </si>
  <si>
    <t>臺中市大安區海墘社區發展協會</t>
  </si>
  <si>
    <t>2023文化走讀-認識大甲社區及商圈</t>
  </si>
  <si>
    <t>臺中市大甲觀光產業促進協會</t>
  </si>
  <si>
    <t>旱溪媽祖與臺中市後備憲兵文化巡禮活動</t>
  </si>
  <si>
    <t>臺中市後備憲兵荷松協會</t>
  </si>
  <si>
    <t>112年度慶端午粽香愛心關懷弱勢活動</t>
  </si>
  <si>
    <t>粽葉傳香慶端午活動</t>
  </si>
  <si>
    <t>臺中市豐原區婦聯社教協會</t>
  </si>
  <si>
    <t>2024順心福「龍舞躍新春~和樂福臨門」跨年晚會活動</t>
  </si>
  <si>
    <t>台中市藝文協進會</t>
  </si>
  <si>
    <t>眷戀傳統懷舊情‧文化體驗創新藝</t>
  </si>
  <si>
    <t>臺中市清水生活美學協會</t>
  </si>
  <si>
    <t>2023元宵上元乞龜祈福‧護佑蒼生</t>
  </si>
  <si>
    <t>臺中市大雅區大雅社區發展協會</t>
  </si>
  <si>
    <t>在傳統客家庄找回記憶中的元宵節活動</t>
  </si>
  <si>
    <t>悠閒品茶香-茶文化沙龍體驗活動</t>
  </si>
  <si>
    <t>臺中市東海藝術街文創協會</t>
  </si>
  <si>
    <t>歡樂元宵~提燈籠＆猜燈謎活動</t>
  </si>
  <si>
    <t>彩繪提燈慶上元~親子同樂滾元宵</t>
  </si>
  <si>
    <t>悠活長青全齡關懷照護協會</t>
  </si>
  <si>
    <t>小願享藝趣「陶漫中社」</t>
  </si>
  <si>
    <t>夜巡忠明鬧元宵2</t>
  </si>
  <si>
    <t>五月情親子呷肉粽配蔴薏</t>
  </si>
  <si>
    <t>臺中市南屯區豐樂社區發展協會</t>
  </si>
  <si>
    <t>福德壽誕慶溪洲 耆幼攜手搓湯圓</t>
  </si>
  <si>
    <t>原住民風味餐實作教學研習營</t>
  </si>
  <si>
    <t>臺中市同心嗎哪關懷協會</t>
  </si>
  <si>
    <t>112年「水兔吉祥賀新春」春聯揮毫活動</t>
  </si>
  <si>
    <t>臺中市大安區西安社區發展協會</t>
  </si>
  <si>
    <t>安中社區寫春聯送春聯藝文暨民俗節慶活動</t>
  </si>
  <si>
    <t>臺中市大安區安中社區發展協會</t>
  </si>
  <si>
    <t>認識清明時節之民俗活動文化</t>
  </si>
  <si>
    <t>臺中市大甲區中山社區發展協會</t>
  </si>
  <si>
    <t>112年提燈籠、親子猜燈謎、踩街尋寶-社區團圓慶元宵活動</t>
  </si>
  <si>
    <t>臺中市大雅區文雅社區發展協會</t>
  </si>
  <si>
    <t>東安社區112年元宵節提燈籠暨踩街活動</t>
  </si>
  <si>
    <t>臺中市大安區東安社區發展協會</t>
  </si>
  <si>
    <t>越南雄王節-節慶文化交流活動</t>
  </si>
  <si>
    <t>九天崛起-112年九天文化祭在台中</t>
  </si>
  <si>
    <t>臺中市西區美村社區發展協會</t>
  </si>
  <si>
    <t>鄉味米食料理傳承</t>
  </si>
  <si>
    <t>臺中市龍井區東海社區發展協會</t>
  </si>
  <si>
    <t>愛是無礙和包容~端午節節慶文化體驗活動</t>
  </si>
  <si>
    <t>112年時令戲曲講座-《五時戲端午》</t>
  </si>
  <si>
    <t>財團法人聖揚文化藝術基金會</t>
  </si>
  <si>
    <t>瑞兔迎春‧歡樂闖關Let's GO</t>
  </si>
  <si>
    <t>東門走春祈福慶元宵活動</t>
  </si>
  <si>
    <t>台中市東區東門社區發展協會</t>
  </si>
  <si>
    <t>112年慶端午，溫馨肉粽傳溫情</t>
  </si>
  <si>
    <t>親子彩繪燈籠慶元宵</t>
  </si>
  <si>
    <t>祥龍迎金兔慶元宵嘉年華會</t>
  </si>
  <si>
    <t>緬懷鄉土情民俗節慶水碓庄端午綁粽樂</t>
  </si>
  <si>
    <t>長者彩繪燈籠活動</t>
  </si>
  <si>
    <t>香草奇緣 藝造端午香氛</t>
  </si>
  <si>
    <t>社團法人台中市東區東英社區發展協會</t>
  </si>
  <si>
    <t>福兔迎祥慶元宵</t>
  </si>
  <si>
    <t>臺中市太平區車籠埔文化發展協會</t>
  </si>
  <si>
    <t>迎祥納福去寒冬、瀟灑揮毫迎新春</t>
  </si>
  <si>
    <t>臺中市大頭家厝總體營造協會</t>
  </si>
  <si>
    <t>戀戀合作 嗨鬧元宵</t>
  </si>
  <si>
    <t>臺中市東區合作社區發展協會</t>
  </si>
  <si>
    <t>團團圓圓牽手踩街鬧元宵</t>
  </si>
  <si>
    <t>臺中市西區公平社區發展協會</t>
  </si>
  <si>
    <t>搓湯圓燈籠DIY猜燈謎慶元宵</t>
  </si>
  <si>
    <t>溫馨母親節關懷弱勢親子音樂藝文市集晚會</t>
  </si>
  <si>
    <t>【粽葉飄香，包粽送溫情】端午節包粽子習俗傳承活動</t>
  </si>
  <si>
    <t>臺中市大甲湄聖媽祖會</t>
  </si>
  <si>
    <t>112年『玉兔迎春慶豐年』新春揮毫活動</t>
  </si>
  <si>
    <t>Green兔兔來報到－鵬程慶團圓</t>
  </si>
  <si>
    <t>臺中市惠來關懷服務協會</t>
  </si>
  <si>
    <t>邱厝元宵愛心藝文之夜</t>
  </si>
  <si>
    <t>守護媽咪！康乃馨傳愛與關懷弱勢感恩活動計畫</t>
  </si>
  <si>
    <t>大手牽小手點燈祈福慶元宵活動</t>
  </si>
  <si>
    <t>臺中市大甲區德化社區發展協會</t>
  </si>
  <si>
    <t>五月五粽情端午</t>
  </si>
  <si>
    <t>臺中市龍井區麗水社區發展協會</t>
  </si>
  <si>
    <t>學書法，送祝福</t>
  </si>
  <si>
    <t>臺中市共好生活協會</t>
  </si>
  <si>
    <t>福兔迎新春-新春揮毫送春聯活動</t>
  </si>
  <si>
    <t>臺中市東區新庄社區發展協會</t>
  </si>
  <si>
    <t>粽香情緣飄四德綜藝傳承慶端午活動</t>
  </si>
  <si>
    <t>社團法人臺中市霧峰區四德社區發展協會</t>
  </si>
  <si>
    <t>獻柑祈萬安，防疫酸柑茶</t>
  </si>
  <si>
    <t>臺中市石岡區社區文化發展協會</t>
  </si>
  <si>
    <t>春聯揮毫-得來速</t>
  </si>
  <si>
    <t>鼓仔燈照柳川明，齊聚祈福慶元宵</t>
  </si>
  <si>
    <t>台灣城鄉風貌人文發展協會</t>
  </si>
  <si>
    <t>除舊佈新~迎新春</t>
  </si>
  <si>
    <t>臺中市烏日區五光社區發展協會</t>
  </si>
  <si>
    <t>丁台鬧元宵‧歡樂踩街趣</t>
  </si>
  <si>
    <t>臺中市霧峰區丁台社區發展協會</t>
  </si>
  <si>
    <t>「香」聚一起慶端午</t>
  </si>
  <si>
    <t>仲夏登高雙五慶端午</t>
  </si>
  <si>
    <t>臺中市西區大忠社區發展協會</t>
  </si>
  <si>
    <t>小種子粽夏七張犁</t>
  </si>
  <si>
    <t>臺中市西屯區下七張犁文化發展協會</t>
  </si>
  <si>
    <t>112年度甲安埔『玉兔迎春』贈聯活動</t>
  </si>
  <si>
    <t>臺中市甲安埔社區再造青年服務聯合會</t>
  </si>
  <si>
    <t>感受端午風情 擁抱美學生活</t>
  </si>
  <si>
    <t>轟動武林掌中傳奇</t>
  </si>
  <si>
    <t>財團法人長春防災基金會</t>
  </si>
  <si>
    <t>台中市北屯區大德社區發展協會</t>
  </si>
  <si>
    <t>太平盛世88潑水節、爸爸被水潑暨關懷新住民活動</t>
  </si>
  <si>
    <t>臺中市太平區中山社區發展協會</t>
  </si>
  <si>
    <t>結合傳統求創新。傳承工藝綠生活</t>
  </si>
  <si>
    <t>2023大雅中秋博狀元餅</t>
  </si>
  <si>
    <t>臺中市大雅區八角亭福德協會</t>
  </si>
  <si>
    <t>歡慶帝君聖誕~齊聚憶童趣</t>
  </si>
  <si>
    <t>那年我們一起唱的歌~合唱藝術推廣活動</t>
  </si>
  <si>
    <t>月盈好時光 幸福耀三角</t>
  </si>
  <si>
    <t>臺中市神岡區三角社區發展協會</t>
  </si>
  <si>
    <t>2023豐原詩響曲-豐孕源長葫蘆墩</t>
  </si>
  <si>
    <t xml:space="preserve"> 社團法人臺中市公民學社</t>
  </si>
  <si>
    <t>2023慶中秋-傳統音樂欣賞</t>
  </si>
  <si>
    <t>台中縣大甲鎮保生大帝會 台中市大甲五十三庄保生大帝會</t>
  </si>
  <si>
    <t>2023溫馨關懷長者 中秋愛的饗宴活動「秋藝正濃 藝起奔樂」</t>
  </si>
  <si>
    <t>臺中市神岡區豐洲社區發展協會</t>
  </si>
  <si>
    <t>112年拍瀑拉族牽田走標民俗文化活動</t>
  </si>
  <si>
    <t>臺中市沙轆社文化促進會</t>
  </si>
  <si>
    <t>陶聲傳愛~樂陶陶</t>
  </si>
  <si>
    <t>臺中市北屯區仁和社區發展協會</t>
  </si>
  <si>
    <t>太白社區中秋月圓人團圓藝文活動</t>
  </si>
  <si>
    <t>臺中市大甲區太白社區發展協會</t>
  </si>
  <si>
    <t>眷戀老時光</t>
  </si>
  <si>
    <t>臺中市東區富台社區發展協會</t>
  </si>
  <si>
    <t>思想起戀戀合作…</t>
  </si>
  <si>
    <t>東英好運道~安全的行人路口</t>
  </si>
  <si>
    <t>『偶』遇.溪洲</t>
  </si>
  <si>
    <t>新庄小學堂-阿公阿嬤做老師(lāu-su)</t>
  </si>
  <si>
    <t>臺中市神岡區新庄社區發展協會</t>
  </si>
  <si>
    <t>鐵玩藝 遊校園：中興社區鐵藝創值校園推廣計畫</t>
  </si>
  <si>
    <t>臺中市太平區中興社區發展協會</t>
  </si>
  <si>
    <t>五汊港~漁村ㄟ頂寮</t>
  </si>
  <si>
    <t>梧棲區頂寮社區發展協會</t>
  </si>
  <si>
    <t>車籠埔~社造築(竹)夢</t>
  </si>
  <si>
    <t>十三寮-耆憶</t>
  </si>
  <si>
    <t>臺中市十三寮聚落發展協會</t>
  </si>
  <si>
    <t>圳路漫漫三百年~當數位世代初見百年大圳</t>
  </si>
  <si>
    <t>臺中市藝造豐原協會</t>
  </si>
  <si>
    <t>就愛母語食在好</t>
  </si>
  <si>
    <t>西川生不息-生物多樣性</t>
  </si>
  <si>
    <t>臺中市南區西川社區發展協會</t>
  </si>
  <si>
    <t>河畔邊的幸福生活提案</t>
  </si>
  <si>
    <t>臺中市烏日區仁德社區發展協會</t>
  </si>
  <si>
    <t>從崁頂遊到崁腳</t>
  </si>
  <si>
    <t>臺中市農業創生協會</t>
  </si>
  <si>
    <t>蜈蚣崎趴趴走、笑談旱溪水源頭</t>
  </si>
  <si>
    <t>臺中市葫蘆墩觀光發展協會</t>
  </si>
  <si>
    <t>溪南溪北-蔥!蔥!蔥!</t>
  </si>
  <si>
    <t>臺中市大甲區朝陽社區發展協會</t>
  </si>
  <si>
    <t>樟樹爺爺的時光寶盒</t>
  </si>
  <si>
    <t>臺中市豐原區中陽社區發展協會</t>
  </si>
  <si>
    <t>中華民國紫宸運動文教協會</t>
  </si>
  <si>
    <t>逗陣來大東~老照片說故事</t>
  </si>
  <si>
    <t>臺中市外埔區大東社區發展協會</t>
  </si>
  <si>
    <t>水美黑貓歌劇團-當黑貓哥遇到黑貓嫂</t>
  </si>
  <si>
    <t>臺中市外埔區水美社區發展協會</t>
  </si>
  <si>
    <t>三崁產業食農文化與多元族群美食交流</t>
  </si>
  <si>
    <t>臺中市外埔區三崁社區發展協會</t>
  </si>
  <si>
    <t>稻香忘憂 食在好文化</t>
  </si>
  <si>
    <t>歷史文化生態導覽暨台語矻硌板唸謠解說</t>
  </si>
  <si>
    <t>找尋記憶裡最熱鬧的聲音</t>
  </si>
  <si>
    <t>「芋」香護子孫-文化食農促進計畫</t>
  </si>
  <si>
    <t>農情頂安芋稻讚</t>
  </si>
  <si>
    <t>幸福藺編耀紙宣</t>
  </si>
  <si>
    <t>臺中市大甲區幸福社區發展協會</t>
  </si>
  <si>
    <t>蔥滿文化連線計畫</t>
  </si>
  <si>
    <t>臺中市大甲區文曲社區發展協會</t>
  </si>
  <si>
    <t>成功文化系列-成功嶺畔是成功</t>
  </si>
  <si>
    <t>臺中市烏日區成功社區發展協會</t>
  </si>
  <si>
    <t>撫順將軍「走王繞境」＆文化傳承</t>
  </si>
  <si>
    <t>臺中市烏日區光明社區發展協會</t>
  </si>
  <si>
    <t>學田敘文化、共好森之驛</t>
  </si>
  <si>
    <t>臺中市烏日區學田社區發展協會</t>
  </si>
  <si>
    <t>「疫」(憶)起婆姐那些事</t>
  </si>
  <si>
    <t>臺中市烏日區東園社區發展協會</t>
  </si>
  <si>
    <t>五光田園趣</t>
  </si>
  <si>
    <t>三和說書人：庒內事阮來演</t>
  </si>
  <si>
    <t>臺中市烏日區三和社區發展協會</t>
  </si>
  <si>
    <t>壩心的拓荒者-迎媽祖十八庄繞境的樁腳</t>
  </si>
  <si>
    <t>臺中市烏日區溪壩社區發展協會</t>
  </si>
  <si>
    <t>樹仔腳手紙簿~火車火車叨位去</t>
  </si>
  <si>
    <t>台中市南區工學社區發展協會</t>
  </si>
  <si>
    <t>微光森活</t>
  </si>
  <si>
    <t>佳福森活學管理委員會</t>
  </si>
  <si>
    <t>尋優訪植  園來在這裡</t>
  </si>
  <si>
    <t>臺中市南區園道優閣管理委員會</t>
  </si>
  <si>
    <t>走讀新榮‧從戰車部隊到靜宜文理首部曲</t>
  </si>
  <si>
    <t>臺中市南區藍興堡發展協會</t>
  </si>
  <si>
    <t>臺中時事報你知 逐家講臺語</t>
  </si>
  <si>
    <t>台中市台語文化協會</t>
  </si>
  <si>
    <t>竹廣在線-耆老紀錄與行動展</t>
  </si>
  <si>
    <t>臺中市中區大誠社區發展協會</t>
  </si>
  <si>
    <t>雙手打造城市記憶-舊城職人被看見</t>
  </si>
  <si>
    <t>台中市聖心關懷協會</t>
  </si>
  <si>
    <t>麻園頭e世代 忠明藝起來2</t>
  </si>
  <si>
    <t>土庫街區新飲食文化推廣計畫</t>
  </si>
  <si>
    <t>臺中市土庫長青關懷協會</t>
  </si>
  <si>
    <t>戀戀篤行，市場記憶</t>
  </si>
  <si>
    <t>臺中市西區大和社區發展協會</t>
  </si>
  <si>
    <t>藍興資源寶藏計畫－愛地球從資源不浪費做起</t>
  </si>
  <si>
    <t>臺中市西區藍興社區發展協會</t>
  </si>
  <si>
    <t>無字碑－重拾記憶的軌跡</t>
  </si>
  <si>
    <t>臺中市西屯區協和社區發展協會</t>
  </si>
  <si>
    <t>不一樣的銀行-在大地風情</t>
  </si>
  <si>
    <t>大地風情公寓大廈管理委員會</t>
  </si>
  <si>
    <t>活化社區公共空間拉近鄰居間情誼</t>
  </si>
  <si>
    <t>惠宇禮仁管理委員會</t>
  </si>
  <si>
    <t>記憶的軌跡</t>
  </si>
  <si>
    <t>社團法人臺中市惠來關懷服務協會</t>
  </si>
  <si>
    <t>櫻花樹下的眷村味</t>
  </si>
  <si>
    <t>臺中市西屯區大石社區發展協會</t>
  </si>
  <si>
    <t>「永安蚤寶~擺攤去!」</t>
  </si>
  <si>
    <t>台中市西屯區永安社區發展協會</t>
  </si>
  <si>
    <t>燃(南)眉之急搶救滅村-南眉絲路計畫</t>
  </si>
  <si>
    <t>石岡新移民美食姻緣一線牽</t>
  </si>
  <si>
    <t>臺中市石岡區新移民女性家庭關懷協會</t>
  </si>
  <si>
    <t>石岡客家四炆四炒傳承計畫</t>
  </si>
  <si>
    <t>幸齡女子的身心靈之旅~尋找在地生活神隊友</t>
  </si>
  <si>
    <t>銀贏歲月-萬興太鼓千歲團展演計畫</t>
  </si>
  <si>
    <t>「作伙來尋寶，聯合好𨑨迌」實境解迷闖關活動</t>
  </si>
  <si>
    <t>臺中市后里區聯合社區發展協會</t>
  </si>
  <si>
    <t>世代共創一阮的眉山 咱的歌</t>
  </si>
  <si>
    <t>臺中市后里區眉山社區發展協會</t>
  </si>
  <si>
    <t>夜市人生妳我他-議題社區劇場計畫</t>
  </si>
  <si>
    <t>臺中市后里區義德社區發展協會</t>
  </si>
  <si>
    <t>美漾后里-來火車頭寫真</t>
  </si>
  <si>
    <t>臺中市后里區火車頭社區營造促進協會</t>
  </si>
  <si>
    <t>五營踩街嘉年華-培訓與展演計畫</t>
  </si>
  <si>
    <t>臺中市新社區崑南社區發展協會</t>
  </si>
  <si>
    <t>攜手共建白魚家園-陶藝棲地分佈 圖文創行動</t>
  </si>
  <si>
    <t>超級瑪利歐總動員-新社香菇的紫色行動</t>
  </si>
  <si>
    <t>臺中市新社區休閒農業導覽發展協會</t>
  </si>
  <si>
    <t>靠山吃山疏開人-林業食農教育體驗推廣計畫</t>
  </si>
  <si>
    <t>有限責任臺中市林業生產合作社</t>
  </si>
  <si>
    <t>與時光賽跑，找回社區共同記憶－水底寮影像紀錄計畫</t>
  </si>
  <si>
    <t>臺中市新社區東興社區發展協會</t>
  </si>
  <si>
    <t>跟著麵龜仙遊中政</t>
  </si>
  <si>
    <t>臺中市太平區中政社區發展協會</t>
  </si>
  <si>
    <t>走讀阿伯公ㄟ傳奇～一個社區5座土地公</t>
  </si>
  <si>
    <t>臺中市太平區太平社區發展協會</t>
  </si>
  <si>
    <t>「台」「客」粄食情繫東平</t>
  </si>
  <si>
    <t>臺中市太平區東平社區發展協會</t>
  </si>
  <si>
    <t>新坪世代傳承-爐公技藝風華再現</t>
  </si>
  <si>
    <t>臺中市太平區新坪社區發展協會</t>
  </si>
  <si>
    <t>新(幸)福來臨 原漢文化喜相逢</t>
  </si>
  <si>
    <t>臺中市太平區新福社區發展協會</t>
  </si>
  <si>
    <t>掠漁彼一日</t>
  </si>
  <si>
    <t>臺中市梧棲區下寮社發展協會</t>
  </si>
  <si>
    <t>巡頭看尾之香火承擔</t>
  </si>
  <si>
    <t>臺中市梧棲區大村社發展協會</t>
  </si>
  <si>
    <t>木前準備、一切OK</t>
  </si>
  <si>
    <t>台中市梧棲區福德社發展協會</t>
  </si>
  <si>
    <t>再造埔子地方味(好吉荔)</t>
  </si>
  <si>
    <t>臺中市沙鹿區埔子社區發展協會</t>
  </si>
  <si>
    <t>興安有「構」讚</t>
  </si>
  <si>
    <t>臺中市沙鹿區興安社區發展協會</t>
  </si>
  <si>
    <t>回溯歴史，重現拍瀑拉族傳統族服</t>
  </si>
  <si>
    <t>上城風土餐桌研發計畫</t>
  </si>
  <si>
    <t>客醃傳情</t>
  </si>
  <si>
    <t>五福齊心-文化飲食里山生活的社區行動</t>
  </si>
  <si>
    <t>臺中市霧峰區五福社區發展協會</t>
  </si>
  <si>
    <t>小太陽在社區發光發亮</t>
  </si>
  <si>
    <t>臺中市霧峰區六股社區發展協會</t>
  </si>
  <si>
    <t>臺中市霧峰區峰谷社區發展協會</t>
  </si>
  <si>
    <t>吉峰長青~藝磚、磚藝</t>
  </si>
  <si>
    <t>臺中市吉峰社區長青發展協會</t>
  </si>
  <si>
    <t>夾板印花玩藍染</t>
  </si>
  <si>
    <t>四塊厝好生活好文化微旅</t>
  </si>
  <si>
    <t>遠七你好初次見面</t>
  </si>
  <si>
    <t>遠雄之星7管理委員會</t>
  </si>
  <si>
    <t>大手牽小手~番社腳尋寶趣</t>
  </si>
  <si>
    <t>臺中市南屯區春社社區發展協會</t>
  </si>
  <si>
    <t>阿燦伯講古~三塊厝ㄟ故事</t>
  </si>
  <si>
    <t>台中市南屯區三厝社區發展協會</t>
  </si>
  <si>
    <t>同心快樂響叮噹</t>
  </si>
  <si>
    <t>三和社區歷史走讀趣</t>
  </si>
  <si>
    <t>臺中市北屯區三和社區發展協會</t>
  </si>
  <si>
    <t>大樹仔腳來讀冊</t>
  </si>
  <si>
    <t>台中市北屯區松茂社區發展協會</t>
  </si>
  <si>
    <t>北屯福德祠~流浪的土地公故事繪本製作</t>
  </si>
  <si>
    <t>臺中市北屯區北京社區發展協會</t>
  </si>
  <si>
    <t>松竹社區再造新活力運動</t>
  </si>
  <si>
    <t>台中市北屯區松竹社區發展協會</t>
  </si>
  <si>
    <t>景川匯好食客</t>
  </si>
  <si>
    <t>浩瀚景川匯社區管理委員會</t>
  </si>
  <si>
    <t>舊識長榮-杙起玩桌遊</t>
  </si>
  <si>
    <t>臺中市鄉土童玩協會</t>
  </si>
  <si>
    <t>潭秀酒店巷文化之旅</t>
  </si>
  <si>
    <t>臺中市潭仔墘永續發展協會</t>
  </si>
  <si>
    <t>社區故事GIS實踐</t>
  </si>
  <si>
    <t>社團法人臺中市感恩關懷協會</t>
  </si>
  <si>
    <t>尋根之旅~重建家福新風貌</t>
  </si>
  <si>
    <t>★農業傳承★快樂學習趣★</t>
  </si>
  <si>
    <t>文莊響入扉飛</t>
  </si>
  <si>
    <t>台中市北區文莊社區發展協會</t>
  </si>
  <si>
    <t>踏尋壓「香」寶 之綠色奇蹟</t>
  </si>
  <si>
    <t>臺中市育德環境保護教育協會</t>
  </si>
  <si>
    <t>戲起賴明-上菜了</t>
  </si>
  <si>
    <t>臺中市北區賴明社區發展協會</t>
  </si>
  <si>
    <t>時光之旅˙傳承百年新生命</t>
  </si>
  <si>
    <t>臺中市北區錦平社區發展協會</t>
  </si>
  <si>
    <t>文教活動-文化研究-獎補助費-對國內團體之捐助</t>
  </si>
  <si>
    <t>十八庄迎媽祖-文物/歷史資料造冊-七將軍廟</t>
  </si>
  <si>
    <t>筵齋文史工作室</t>
  </si>
  <si>
    <t>潭子三百年客家伯公調查研究案</t>
  </si>
  <si>
    <t>幸福生活美學文化工作室</t>
  </si>
  <si>
    <t>霧峰宮保第文史教育扎根研習活動</t>
  </si>
  <si>
    <t>草厝文化工作室</t>
  </si>
  <si>
    <t>溪洲里文史田野調查與資料編整</t>
  </si>
  <si>
    <t>陳五協與下溪洲圳的故事-踏查。走讀</t>
  </si>
  <si>
    <t>神豐文史工作室</t>
  </si>
  <si>
    <t>走讀溪東傳統村落-臺中南屯區鎮平、楓樹與中和三里文史資源訪查與出版計劃</t>
  </si>
  <si>
    <t>臺中市鄉土文化學會</t>
  </si>
  <si>
    <t>道卡斯族蓬山八社(臺中市四社)</t>
  </si>
  <si>
    <t>臺中市大甲區自行車協會</t>
  </si>
  <si>
    <t>臺中第一市場-昔日的風華歲月調查訪談計畫(二)</t>
  </si>
  <si>
    <t>冶市仔文史工作室</t>
  </si>
  <si>
    <t>流浪的土地公-北屯福德祠阿伯公的故事</t>
  </si>
  <si>
    <t>從港尾到水湳踏查計畫</t>
  </si>
  <si>
    <t>墩點文史工作室</t>
  </si>
  <si>
    <t>《台灣原住民阿美族語歌》田調收錄珍藏推廣計畫</t>
  </si>
  <si>
    <t>台中市原住民族體育協會</t>
  </si>
  <si>
    <t>112年度辦理文化活動經費</t>
  </si>
  <si>
    <t>財團法人臺中市文化建設基金會</t>
  </si>
  <si>
    <t>財團法人臺中市港區文化藝術基金會</t>
  </si>
  <si>
    <t>文教活動-有形文化資產-獎補助費-對國內團體之捐助</t>
  </si>
  <si>
    <t>臺中市市定古蹟后里張天機宅日常管理維護經費補助計畫</t>
  </si>
  <si>
    <t>臺中市后里張天機促進會</t>
  </si>
  <si>
    <t>臺中市文化資產處</t>
  </si>
  <si>
    <t>文化古蹟申請認養-吳鸞旂墓園管理維護計畫</t>
  </si>
  <si>
    <t>臺中市環保生態保育志工協會</t>
  </si>
  <si>
    <t>「歷史建築殉職山岡先生之碑管理維護及活化保存計畫」</t>
  </si>
  <si>
    <t>社團法人臺中市白冷圳水流域發展協會</t>
  </si>
  <si>
    <t>歷史建築大南劉家祖厝緊急修繕經費補助計畫</t>
  </si>
  <si>
    <t>臺中市新社劉五福公廳文化發展協會</t>
  </si>
  <si>
    <t>112年「新社九庄媽文化饗宴–紀錄、保存、推廣九庄媽文化」之補助款</t>
  </si>
  <si>
    <t>臺中市新社區九庄媽文化協會</t>
  </si>
  <si>
    <t>112年度「臺中市歷史建築清泉崗聖潔教會管理維護計畫」</t>
  </si>
  <si>
    <t>財團法人基督教中華聖潔會</t>
  </si>
  <si>
    <t>一般建築及設備-一般建築及設備-獎補助費-對國內團體之捐助</t>
  </si>
  <si>
    <t>一般古物閤族蒙庥匾與澤潤生民匾維護計畫</t>
  </si>
  <si>
    <t>臺中市元保宮</t>
  </si>
  <si>
    <t>文教活動-圖書館管理-獎補助費-對團體捐助</t>
  </si>
  <si>
    <t>112年度臺中市讀書會經費補助</t>
  </si>
  <si>
    <t>台中巿台中故事協會</t>
  </si>
  <si>
    <t>臺中市立圖書館</t>
  </si>
  <si>
    <t>文教活動-圖書館管理-獎補助費-對國內團體之捐助</t>
  </si>
  <si>
    <t>臺中市北新康乃馨讀書會</t>
  </si>
  <si>
    <t>臺中市潭子讀書會</t>
  </si>
  <si>
    <t>臺中市心耕讀書會</t>
  </si>
  <si>
    <t>臺中市山海屯故事協會</t>
  </si>
  <si>
    <t>財團法人三信文教基金會</t>
  </si>
  <si>
    <t>社團法人台中市開懷協會</t>
  </si>
  <si>
    <t>臺中市讀書會</t>
  </si>
  <si>
    <t>臺中市七七讀書會</t>
  </si>
  <si>
    <t>臺中市一二讀書會</t>
  </si>
  <si>
    <t>臺中市大臺中中小企業協會</t>
  </si>
  <si>
    <t>臺中市必也是喜研究會</t>
  </si>
  <si>
    <t>臺中市主婦聯盟環境保護基金會台中分事務所</t>
  </si>
  <si>
    <t>臺中市海德堡讀書會</t>
  </si>
  <si>
    <t>臺中市大里圖書館讀書會</t>
  </si>
  <si>
    <t>29周年暑期音樂會《瑰根》</t>
    <phoneticPr fontId="10" type="noConversion"/>
  </si>
  <si>
    <t>銀刀傳說-白秋絮</t>
    <phoneticPr fontId="10" type="noConversion"/>
  </si>
  <si>
    <t>綠現豐西，低碳社區</t>
    <phoneticPr fontId="10" type="noConversion"/>
  </si>
  <si>
    <t>鵲橋相揪 情夕峰谷</t>
    <phoneticPr fontId="10" type="noConversion"/>
  </si>
  <si>
    <t>辦理112年臺中市東區體育會「理事長盃-空手道暨邀請賽」</t>
  </si>
  <si>
    <t>臺中市東區區公所</t>
  </si>
  <si>
    <t>辦理112年運動i臺灣2.0計畫「慶祝母親節社區舞蹈嘉年華活動」</t>
  </si>
  <si>
    <t>辦理「臺中市東區體育會第九屆理事長盃-國民小學田徑錦標賽」</t>
  </si>
  <si>
    <t>辦理「112年東區區長盃樂樂棒球錦標賽」</t>
  </si>
  <si>
    <t>辦理「112年臺中市旭日東昇盃樂棒球錦標賽」</t>
  </si>
  <si>
    <t>辦理「112年運動i臺灣2.0計畫社區運動嘉年華活動」</t>
  </si>
  <si>
    <t>辦理「基層空手道社團交流對抗賽」</t>
  </si>
  <si>
    <t>區公所業務-民政業務 -獎補助費-對國內團體之捐助</t>
  </si>
  <si>
    <t>辦理112年區長盃生態健行趴趴go活動經費</t>
  </si>
  <si>
    <t>台中市西區體育會</t>
  </si>
  <si>
    <t>臺中市西區區公所</t>
  </si>
  <si>
    <t>辦理112年臺中市區長盃武藝嘉年華聯誼會活動經費</t>
  </si>
  <si>
    <t>辦理112年臺中市西區區長盃創意有氧體能運動舞蹈觀摩競賽</t>
  </si>
  <si>
    <t>辦理2023年臺中市鐵馬逍遙巡禮活動</t>
  </si>
  <si>
    <t>辦理112年臺中市西區區長盃小學田徑錦標賽</t>
  </si>
  <si>
    <t>辦理112年臺中市西區區長盃籃球邀請賽</t>
  </si>
  <si>
    <t>112年度理事長盃社區桌球聯誼比賽</t>
  </si>
  <si>
    <t>臺中市南區區公所</t>
  </si>
  <si>
    <t>112年(迎向健康)南區春季健行活動</t>
  </si>
  <si>
    <t>112年南區體育會運動舞蹈活動</t>
  </si>
  <si>
    <t>112年南區體育會保齡球理事長盃聯誼賽</t>
  </si>
  <si>
    <t>臺中市南區體育會112年度高爾夫球研習營</t>
  </si>
  <si>
    <t>112年南區體育會暑期溜冰直排輪夏令營活動計畫</t>
  </si>
  <si>
    <t>臺中市南區獨輪車體驗營</t>
  </si>
  <si>
    <t>臺中市南區足球夏令營</t>
  </si>
  <si>
    <t>112年臺中市南區全民水上運動嘉年華休閒活動</t>
  </si>
  <si>
    <t>臺中市南區跆拳道研習成長營</t>
  </si>
  <si>
    <t>南區112年單車樂活行</t>
  </si>
  <si>
    <t>臺中市南區體育會112年度重陽盃門球邀請賽</t>
  </si>
  <si>
    <t>臺中市南區長青太極拳研習營</t>
  </si>
  <si>
    <t>112年《舞動搖擺~運動舞告讚》舞蹈觀摩聯誼活動</t>
  </si>
  <si>
    <t>支臺中市南區體育會112年度理事長盃不老棒球邀請賽</t>
  </si>
  <si>
    <t>補助辦理「外丹功展演」</t>
  </si>
  <si>
    <t>臺中市北區區公所</t>
  </si>
  <si>
    <t>補助辦理「熱舞大賽」</t>
  </si>
  <si>
    <t>補助辦理「羽球社區聯誼賽」</t>
  </si>
  <si>
    <t>補助辦理「單車路跑嘉年華」</t>
  </si>
  <si>
    <t>補助辦理「排舞表演賽」</t>
  </si>
  <si>
    <t>補助辦理「籃球邀請賽」</t>
  </si>
  <si>
    <t>補助辦理「合氣道演武競賽大會」</t>
  </si>
  <si>
    <t>補助辦理「運動i台灣2.0計畫-北區登山樂活嘉年華」</t>
  </si>
  <si>
    <t>補助辦理「理事長盃元極舞邀請賽」</t>
  </si>
  <si>
    <t>補助辦理「理事長盃太極拳邀請賽」</t>
  </si>
  <si>
    <t>補助辦理「辦理112年運動i臺灣2.0計畫-臺中市北區網球社區聯誼賽」</t>
  </si>
  <si>
    <t>補助辦理「理事長盃少年足球邀請賽」</t>
  </si>
  <si>
    <t>112年西屯區體育會參訪全國創意舞蹈交流邀請賽</t>
  </si>
  <si>
    <t>臺中市西屯區公所</t>
  </si>
  <si>
    <t>112年西屯區體育會參訪2023WDC職業國標舞世界大賽亞洲巡迴賽台北站活動</t>
  </si>
  <si>
    <t>辦理有氧體能運動研習會</t>
  </si>
  <si>
    <t>辦理生態健行登山趴趴走活動</t>
  </si>
  <si>
    <t>辦理土風舞研習班</t>
  </si>
  <si>
    <t>辦理休閒鐵馬papago巡禮活動</t>
  </si>
  <si>
    <t>辦理多元趣味球球聯誼賽</t>
  </si>
  <si>
    <t>辦理田徑國小選拔競賽</t>
  </si>
  <si>
    <t>辦理體育志工大隊西屯區中隊健走日</t>
  </si>
  <si>
    <t>112年臺中市西屯區慢速壘球市運選拔賽</t>
  </si>
  <si>
    <t>112年臺中市西屯區體育會跆拳道研習會</t>
  </si>
  <si>
    <t>全民生態導覽騎行趣活動</t>
  </si>
  <si>
    <t>112年臺中市西屯區體育會運動舞蹈研習會</t>
  </si>
  <si>
    <t>112年臺中市南屯區體育會有氧體能運動研習班</t>
  </si>
  <si>
    <t>臺中市南屯區公所</t>
  </si>
  <si>
    <t>112年臺中市南屯區體育會土風舞研習班</t>
  </si>
  <si>
    <t>112年臺中市南屯區體育會拉筋功研習班</t>
  </si>
  <si>
    <t>112年臺中市南屯區體育會運動舞蹈成果展</t>
  </si>
  <si>
    <t>112年臺中市南屯區體育會太極拳研習班</t>
  </si>
  <si>
    <t>112年臺中市南屯區體育會鄉野健行登山日</t>
  </si>
  <si>
    <t>112年臺中市南屯區體育會廣場舞研習班</t>
  </si>
  <si>
    <t>112年臺中市南屯區體育會流行舞研習班</t>
  </si>
  <si>
    <t>112年臺中市南屯區體育會溜冰研習班</t>
  </si>
  <si>
    <t>112年臺中市南屯區體育會足球研習班</t>
  </si>
  <si>
    <t>112年臺中市南屯區體育會武術研習班</t>
  </si>
  <si>
    <t>112年臺中市南屯區體育會直排輪研習班</t>
  </si>
  <si>
    <t>112年臺中市南屯區體育會舞龍研習班</t>
  </si>
  <si>
    <t>112年臺中市南屯區體育會多元趣味體育嘉年華會</t>
  </si>
  <si>
    <t>112年臺中市南屯區體育會氣功研習班</t>
  </si>
  <si>
    <t>112年臺中市南屯區體育會舞武展演聯誼會</t>
  </si>
  <si>
    <t>112年臺中市南屯區體育會理事長盃籃球邀請賽</t>
  </si>
  <si>
    <t>112年臺中市南屯區體育會跆拳道研習班</t>
  </si>
  <si>
    <t>112年度臺中市議長盃單車運動減碳健身活動</t>
  </si>
  <si>
    <t>112年臺中市北屯區體育會合氣道演武競賽</t>
  </si>
  <si>
    <t>臺中市北屯區公所</t>
  </si>
  <si>
    <t>112年臺中市北屯區體育會理事長盃外丹功展演</t>
  </si>
  <si>
    <t>112年臺中市北屯區體育會單車路跑嘉年華</t>
  </si>
  <si>
    <t>112年臺中市北屯區體育會理事長盃元極舞觀摩賽</t>
  </si>
  <si>
    <t>112年臺中市北屯區體育會理事長盃暨寶麗金籃球邀請賽</t>
  </si>
  <si>
    <t>112年臺中市北屯區體育會理事長盃土風舞觀摩賽</t>
  </si>
  <si>
    <t>112年臺中市北屯區體育會花式溜冰選手培訓</t>
  </si>
  <si>
    <t>112年臺中市北屯區體育會理事長盃慢速壘球邀請賽</t>
  </si>
  <si>
    <t>112年臺中市北屯區體育會理事長盃青春熱舞秀</t>
  </si>
  <si>
    <t>112年運動i臺灣2.0計畫-北屯區登山健行嘉年華</t>
  </si>
  <si>
    <t>112年運動i臺灣2.0計畫-臺中市北屯區羽球社區聯誼賽</t>
  </si>
  <si>
    <t>112 年運動i臺灣2.0計畫-臺中市北屯區網球社區聯誼賽</t>
  </si>
  <si>
    <t>112年臺中市北屯區體育會理事長盃桌球邀請賽</t>
  </si>
  <si>
    <t>112年臺中市北屯區體育會溜冰檢定新人賽</t>
  </si>
  <si>
    <t>臺中市原住民體育總會</t>
    <phoneticPr fontId="10" type="noConversion"/>
  </si>
  <si>
    <t>社團法人臺中市自閉症教育協進會</t>
    <phoneticPr fontId="10" type="noConversion"/>
  </si>
  <si>
    <t>2023推廣全民運動土風舞觀摩表演暨舞蹈交流會</t>
  </si>
  <si>
    <t>臺中市霧峰區公所</t>
  </si>
  <si>
    <t>「112年臺中市霧峰區體育會高爾夫球春季賽」</t>
  </si>
  <si>
    <t>「112年臺中市霧峰區體育會理事長盃槌球錦標賽活動」</t>
  </si>
  <si>
    <t>「112年臺中市霧峰區理事長盃太極拳錦標賽」</t>
  </si>
  <si>
    <t>「112年臺中市霧峰區體育會高爾夫球夏季賽」</t>
  </si>
  <si>
    <t>112年臺中市霧峰區主委盃國小田徑錦標賽</t>
  </si>
  <si>
    <t>「112年臺中市霧峰區主委盃撞球錦標賽」</t>
  </si>
  <si>
    <t>「112年臺中市霧峰區體育會排舞成果發表會活動」</t>
  </si>
  <si>
    <t>「112年臺中市霧峰區暑期國小田徑訓練營活動」</t>
  </si>
  <si>
    <t>「112年臺中市霧峰區體育會溜冰夏令營活動」</t>
  </si>
  <si>
    <t>「112年臺中市霧峰區體育會跆拳道夏令營」</t>
  </si>
  <si>
    <t>「112年臺中市霧峰區體育會高爾夫球秋季賽活動」</t>
  </si>
  <si>
    <t>「112年臺中市霧峰區生物能養生氣功社區研習觀摩活動」</t>
  </si>
  <si>
    <t>「112年臺中市霧峰區體育會主委盃桌球錦標賽」</t>
  </si>
  <si>
    <t>﻿「112年臺中市霧峰區體育會主委盃羽球錦標賽」</t>
  </si>
  <si>
    <t>「112年臺中市霧峰區霧峰國中校友盃暨社區籃球錦標賽」</t>
  </si>
  <si>
    <t>「112年臺中市霧峰區體育會運動舞蹈研習舞會活動」</t>
  </si>
  <si>
    <t>112學年度霧峰區高級中等以下學校家長會會長、教育志工隊長聯合交接典禮-台電促協金</t>
  </si>
  <si>
    <t>臺中市霧峰家長會長協會</t>
  </si>
  <si>
    <t>「112年臺中市霧峰區體育會高爾夫球冬季賽」</t>
  </si>
  <si>
    <t>區公所業務-人文業務-獎補助費-對國內團體之捐助</t>
  </si>
  <si>
    <t>112年參訪觀摩暨幹部研習交流活動-台電促協金</t>
  </si>
  <si>
    <t>112年迎春納福賀新年新春揮毫送春聯</t>
  </si>
  <si>
    <t>臺中市北溝文化協進會</t>
  </si>
  <si>
    <t>粽夏好禮，手做傳情小錢包拼布DIY-臺中市霧峰區婦女會-台電促協金</t>
  </si>
  <si>
    <t>臺中市霧峰區婦女會</t>
  </si>
  <si>
    <t>112年霧峰區國小田徑優秀運動員訓練暨節約用電宣導活動-台電促協金</t>
  </si>
  <si>
    <t>2023年度霧峰向日葵家園銀髮族.幼兒園與身心障礙者融合教育研習-台電促協金</t>
  </si>
  <si>
    <t>臺中市霧峰向日葵家園融合教育推廣協會</t>
  </si>
  <si>
    <t>112年節約用電宣導活動計畫-台電促協金</t>
  </si>
  <si>
    <t>112年度本鄉社區親子日、大手牽小手一起來健走活動-台電促協金</t>
  </si>
  <si>
    <t>臺中市霧峰區本鄉社區發展協會</t>
  </si>
  <si>
    <t>節能減碳綠色心生活-台電促協金</t>
  </si>
  <si>
    <t>臺中市霧峰區舊正社區發展協會</t>
  </si>
  <si>
    <t>尊親敬老健康促進暨節能減碳宣導活動-台電促協金</t>
  </si>
  <si>
    <t>植栽綠化暨資源回收節能減碳宣導活動-台電促協金</t>
  </si>
  <si>
    <t>112年度峰谷社區年終關懷長者暨弱勢家庭「臘八節」暨節約用電宣導-台電促協金</t>
  </si>
  <si>
    <t>購置救難設施-台電促協金</t>
  </si>
  <si>
    <t>臺中市義勇消防總隊第三大隊霧峰分隊</t>
  </si>
  <si>
    <t>「購置救難設施」-台電促協金</t>
  </si>
  <si>
    <t>臺中市霧峰救援協會</t>
  </si>
  <si>
    <t>中華民國搜救總隊霧峰分隊</t>
  </si>
  <si>
    <t>「112年度長青俱樂部（老人會）節電宣導活動」經費-台電促協金</t>
  </si>
  <si>
    <t>臺中市霧峰區甲寅社區發展協會</t>
  </si>
  <si>
    <t>「112年度市外參訪活動」經費-台電促協金</t>
  </si>
  <si>
    <t>潭子區區體育會辦理「112年臺中市潭子區體育會土風舞委員會訓練營」</t>
  </si>
  <si>
    <t>臺中市潭子區公所</t>
  </si>
  <si>
    <t xml:space="preserve"> V </t>
  </si>
  <si>
    <t>潭子區區體育會辦理「112年臺中市潭子區體育會廣場舞委員會訓練營」</t>
  </si>
  <si>
    <t>潭子區區體育會辦理「112年臺中市潭子區體育會軟式網球訓練營」</t>
  </si>
  <si>
    <t>本區體育會辦理「112年臺中市潭子區區長盃身心障礙?家屬志工保齡球錦標賽」</t>
  </si>
  <si>
    <t>本區體育會辦理「112年臺中市潭子區體育會跆拳道委員會訓練營」</t>
  </si>
  <si>
    <t>本區體育會辦理「112年臺中市潭子區體育會慢速壘球訓練營」</t>
  </si>
  <si>
    <t>本區體育會辦理「112年臺中市潭子區區長盃國小田徑錦標賽」</t>
  </si>
  <si>
    <t>本區體育會辦理「112年臺中市潭子區區長盃桌球錦標賽」</t>
  </si>
  <si>
    <t>潭子區區體育會辦理「112年臺中市潭子區體育會國小田徑訓練營」</t>
  </si>
  <si>
    <t>潭子區體育會辦理「112年臺中市潭子區長盃網球錦標賽」</t>
  </si>
  <si>
    <t>潭子區體育會辦理「112年臺中市潭子區區長盃保齡球錦標賽」</t>
  </si>
  <si>
    <t>潭子區體育會辦理「112年臺中市潭子區游泳優秀選手訓練講座」</t>
  </si>
  <si>
    <t>潭子區體育會辦理「112年臺中市潭子區區長盃撞球錦標賽」</t>
  </si>
  <si>
    <t>潭子區體育會辦理「112年臺中市潭子區體育會體育運動舞蹈委員會訓練營」</t>
  </si>
  <si>
    <t>區體育會辦理「112年臺中市潭子區體育會華陀五禽之戲訓練營」</t>
  </si>
  <si>
    <t>本區體育會辦理「112年臺中市潭子區體育會太極拳訓練營」</t>
  </si>
  <si>
    <t>潭子區體育會辦理「112年臺中市潭子區體育會排球訓練營」</t>
  </si>
  <si>
    <t>潭子區體育會辦理「112年臺中市潭子區區長國際標準舞成果發表會」</t>
  </si>
  <si>
    <t>潭子區體育會辦理「112年臺中市潭子區體育會羽球委員會訓練營」</t>
  </si>
  <si>
    <t>潭子區體育會辦理「112年臺中市潭子區體育會排舞委員會訓練營」</t>
  </si>
  <si>
    <t>潭子區體育會辦理「112年臺中市潭子區體育會元極舞蹈訓練營」</t>
  </si>
  <si>
    <t>潭子區體育會辦理「112年臺中市潭子區區長盃槌球邀請賽」</t>
  </si>
  <si>
    <t>潭子區體育會辦理「112年臺中市潭子區體育會路跑委員會訓練營」</t>
  </si>
  <si>
    <t>潭子區體育會辦理「112年臺中市潭子區區長盃籃球錦標賽」</t>
  </si>
  <si>
    <t>潭子區體育會辦理「112年臺中市潭子區區長盃軟式網球錦標賽」</t>
  </si>
  <si>
    <t>區體育會辦理「112年臺中市潭子區體育會國際標準舞舞蹈研討活動」</t>
  </si>
  <si>
    <t>潭子區體育會辦理「112年臺中市潭子區體育會土風舞交流觀摩活動」</t>
  </si>
  <si>
    <t>潭子區體育會辦理「112年臺中市潭子區體育會太極拳華陀五禽之戲委員會研討活動」</t>
  </si>
  <si>
    <t>安燈祈福新春團拜宗教文化慶典暨節能減碳政策宣導活動(台電年度促協金、台電專案)</t>
  </si>
  <si>
    <t>奉天宮</t>
  </si>
  <si>
    <t>112年奉天宮民俗文化繞境暨節約用電宣導活動(台電年度促協金)</t>
  </si>
  <si>
    <t>點燈祈福迎新春及關懷弱勢家庭過好年暨節能減碳宣導活動(台電年度促協金、台電專案)</t>
  </si>
  <si>
    <t>保安宮</t>
  </si>
  <si>
    <t>安燈祈福慶元宵猜燈謎及迎春送暖關懷老人暨節能減碳宣導活動(台電年度促協金、台電專案)</t>
  </si>
  <si>
    <t>順福宮</t>
  </si>
  <si>
    <t>五府千歲宗教文化交流暨節能減碳宣導活動(台電專案)</t>
  </si>
  <si>
    <t>竹坑朝奉宮九天玄女娘娘聖誕暨安座四十九週年慶祝壽大典及聖壽福宴暨節能減碳及推行乾淨能源宣導活動(台電年度促協金、台電專案)</t>
  </si>
  <si>
    <t>朝奉宮</t>
  </si>
  <si>
    <t>宗教文化參訪交流暨節能減碳宣導活動(台電年度促協金、台電專案)</t>
  </si>
  <si>
    <t>龍泉岩</t>
  </si>
  <si>
    <t>天波府112年度臺灣楊府元帥宗教文化交流暨節約能源宣導活動(台電年度促協金、台電專案)</t>
  </si>
  <si>
    <t>天波府</t>
  </si>
  <si>
    <t>福建宮境外繞境及文化交流活動(台電年度促協金)</t>
  </si>
  <si>
    <t>福建宮</t>
  </si>
  <si>
    <t>巧聖先師廟112年淨山暨節能減碳宣導活動(台電年度促協金)</t>
  </si>
  <si>
    <t>巧聖先師廟</t>
  </si>
  <si>
    <t>年終績優人員表揚及用電安全宣導暨推廣乾淨能源政策宣導活動(台電年度促協金)</t>
  </si>
  <si>
    <t>臺中市義勇消防總隊第四大隊犁份分隊</t>
  </si>
  <si>
    <t>112年上半年度績優人員表揚及用電安全宣導暨推廣乾淨能源政策宣導活動(台電年度促協金)</t>
  </si>
  <si>
    <t>年終績優人員表揚及用電安全暨支持電源開發推廣乾淨能源宣導活動(台電年度促協金、台電專案)</t>
  </si>
  <si>
    <t>臺中市義勇消防總隊第四大隊龍井分隊</t>
  </si>
  <si>
    <t>績優協勤人員表揚暨節能減碳與推廣乾淨能源政策宣導活動(台電年度促協金、台電專案)</t>
  </si>
  <si>
    <t>臺中市民防總隊義勇警察大隊烏日中隊龍井分隊</t>
  </si>
  <si>
    <t>業務觀摩暨支持推廣節能減碳節約用電宣導活動(台電年度促協金、台電專案)</t>
  </si>
  <si>
    <t>加強重大節日安全維護人員表揚暨支持電源開發與節能減碳宣導活動(台電年度促協金、台電專案、中油專案)</t>
  </si>
  <si>
    <t>臺中市民防總隊義勇警察大隊烏日中隊麗水分隊</t>
  </si>
  <si>
    <t>112年度業務教育訓練暨支持電源開發節能減碳宣導活動(台電專案)</t>
  </si>
  <si>
    <t>民防教育訓練及文化交流暨節能減碳及推廣乾淨能源政策宣導活動(台電年度促協金、台電專案、中油專案)</t>
  </si>
  <si>
    <t>臺中市民防總隊義勇警察大隊烏日中隊龍東分隊</t>
  </si>
  <si>
    <t>生態教育暨節能減碳宣導活動(台電年度促協金、台電專案、中油專案)</t>
  </si>
  <si>
    <t>臺中市民防總隊義勇警察大隊烏日中隊犁份分隊</t>
  </si>
  <si>
    <t>文化交流觀摩暨節能減碳及推廣乾淨能源政策宣導活動(台電年度促協金、台電專案、中油專案)</t>
  </si>
  <si>
    <t>臺中市民防總隊義勇警察大隊烏日中隊龍津分隊</t>
  </si>
  <si>
    <t>婦宣績優人員表揚暨節能減碳宣導及推廣乾淨能源活動(台電年度促協金、台電專案)</t>
  </si>
  <si>
    <t>臺中市義勇消防總隊婦女防火宣導大隊第四中隊龍井分隊</t>
  </si>
  <si>
    <t>重要節日維護安全工作服務績優隊員表揚及節約用電、節能減碳暨推廣乾淨能源政策宣導活動(台電年度促協金、台電專案、中油專案)</t>
  </si>
  <si>
    <t>臺中市民防總隊民防大隊烏日中隊犁份分隊</t>
  </si>
  <si>
    <t>分隊長交接暨績優人員表揚節約用電安全宣導與推廣乾淨能源政策宣導(台電年度促協金)</t>
  </si>
  <si>
    <t>臺中市民防總隊民防大隊烏日中隊龍井民防分隊</t>
  </si>
  <si>
    <t>業務觀摩暨支持推廣節能減碳節約用電宣導活動(台電年度促協金、台電專案、中油專案)</t>
  </si>
  <si>
    <t>境外研習觀摩暨用電安全宣導及推廣乾淨能源政策宣導活動(台電年度促協金、台電專案、中油專案)</t>
  </si>
  <si>
    <t>臺中市民防總隊民防大隊烏日中隊龍東分隊</t>
  </si>
  <si>
    <t>績優隊員表揚暨推廣乾淨能源政策宣導活動(台電年度促協金、台電專案、中油專案)</t>
  </si>
  <si>
    <t>勤務訓練及戶外觀摩暨績優隊員表揚暨節約能源用電安全及推廣乾淨能源政策宣導活動(台電年度促協金、台電專案、中油專案)</t>
  </si>
  <si>
    <t>臺中市民防總隊民防大隊烏日中隊麗水分隊</t>
  </si>
  <si>
    <t>臺中市民防總隊民防大隊烏日民防中隊龍津分隊</t>
  </si>
  <si>
    <t>112年度志工業務觀摩暨節能減碳及推廣乾淨能源政策宣導活動(台電年度促協金、台電專案)</t>
  </si>
  <si>
    <t>烏日警察志工中隊龍東分隊</t>
  </si>
  <si>
    <t>112年度志工業務觀摩暨節能減碳及推廣乾淨能源政策宣導活動(台電年度促協金、台電專案、中油專案)</t>
  </si>
  <si>
    <t>烏日警察志工中隊龍井分隊</t>
  </si>
  <si>
    <t>勤務訓練暨節約能源用電安全及防疫宣導推廣乾淨能源政策宣導活動(台電年度促協金、台電專案、中油專案)</t>
  </si>
  <si>
    <t>臺中市龍井區田中里守望相助推行委員會</t>
  </si>
  <si>
    <t>21週年慶暨績優隊員表揚及推廣乾淨能源政策宣導活動(台電年度促協金、台電專案、中油專案)</t>
  </si>
  <si>
    <t>二十六週年慶及新、卸任隊長交接及績優隊員表揚暨節能減碳推廣乾淨能源政策宣導活動(台電年度促協金、台電專案)</t>
  </si>
  <si>
    <t>臺中市龍井區龍津里守望相助推行委員會</t>
  </si>
  <si>
    <t>112年業務訓練交流暨節能減碳及推廣乾淨能源政策宣導活動(台電年度促協金、台電專案、中油專案)</t>
  </si>
  <si>
    <t>112年度親子活動暨節能減碳與推廣乾淨能源政策宣導活動(台電年度促協金、台電專案、中油專案)</t>
  </si>
  <si>
    <t>臺中市龍井區竹坑里守望相助推行委員會</t>
  </si>
  <si>
    <t>教育訓練及二十八週年績優隊員表揚暨節能減碳宣導活動(台電年度促協金)</t>
  </si>
  <si>
    <t>24週年慶表揚優秀隊員暨推廣節約能源宣導(台電年度促協金、台電專案、中油專案)</t>
  </si>
  <si>
    <t>臺中市龍井區三德里守望相助推行委員會</t>
  </si>
  <si>
    <t>112年度業務研習暨推廣節約能源宣導(台電年度促協金、台電專案、中油專案)</t>
  </si>
  <si>
    <t>春安工作檢討及敦親睦鄰暨推廣乾淨能源政策宣導(中油專案)</t>
  </si>
  <si>
    <t>臺中市龍井區忠和里守望相助推行委員會</t>
  </si>
  <si>
    <t>112年文化交流觀摩及關懷弱勢團體暨節能減碳及推廣乾淨能源政策宣導(台電年度促協金、台電專案、中油專案)</t>
  </si>
  <si>
    <t>22週年隊慶績優隊員表揚暨節能減碳及關懷弱勢老人及推廣乾淨能源政策宣導活動(台電年度促協金、台電專案、中油專案)</t>
  </si>
  <si>
    <t>歡慶中秋及關懷弱勢團體暨綠能減碳及推廣乾淨能源政策宣導活動(台電專案)</t>
  </si>
  <si>
    <t>112年春季參訪暨節能減碳及推廣乾淨能源政策宣導活動(台電年度促協金、台電專案、中油專案)</t>
  </si>
  <si>
    <t>臺中市龍井區龍東里守望相助推行委員會</t>
  </si>
  <si>
    <t>慶祝二十六週年隊慶及績優人員表揚暨節能減碳及推廣乾淨能源政策宣導活動(台電年度促協金)</t>
  </si>
  <si>
    <t>112年協助社區治安維護暨積極開發綠色新能源及節約能源宣導活動(台電年度促協金、台電專案、中油專案)</t>
  </si>
  <si>
    <t>臺中市龍井區龍泉里守望相助推行委員會</t>
  </si>
  <si>
    <t>112年週年隊慶績優人員表揚暨推廣乾淨能源及節能減碳宣導活動(台電年度促協金、台電專案)</t>
  </si>
  <si>
    <t>臺中市龍井區福田里守望相助推行委員會</t>
  </si>
  <si>
    <t>34週年慶及績優隊員表揚及榮譽隊員表揚暨節約能源用電安全及推廣乾淨能源政策宣導活動(台電年度促協金、台電專案、中油專案)</t>
  </si>
  <si>
    <t>臺中市龍井區麗水里守望相助推行委員會</t>
  </si>
  <si>
    <t>勤務訓練暨節約能源用電安全及推廣乾淨能源政策宣導活動(台電年度促協金、台電專案、中油專案)</t>
  </si>
  <si>
    <t>112年度隊員共學參訪及文化教育之旅暨節能減碳及推廣乾淨能源政策宣導活動(台電年度促協金、台電專案、中油專案)</t>
  </si>
  <si>
    <t>臺中市龍井區山腳里守望相助推行委員會</t>
  </si>
  <si>
    <t>18週年隊慶及績優隊員表揚暨節能減碳宣導活動(台電年度促協金)</t>
  </si>
  <si>
    <t>志工愛自己就是愛家人親子活動暨節能減碳及推廣乾淨能源政策宣導活動(台電年度促協金、台電專案、中油專案)</t>
  </si>
  <si>
    <t>臺中市龍井區忠和里環保志工第一小隊</t>
  </si>
  <si>
    <t>探索水生生態教育觀摩暨節能減碳政策宣導活動(台電年度促協金、台電專案、中油專案)</t>
  </si>
  <si>
    <t>臺中市龍井區麗水里環保志工第二小隊</t>
  </si>
  <si>
    <t>登革熱防治與美化環境生活美學花藝講座暨節能減碳政策宣導活動(台電年度促協金、台電專案)</t>
  </si>
  <si>
    <t xml:space="preserve">112年度環保志工績優人員表揚暨節能減碳宣導活動(台電年度促協金) </t>
  </si>
  <si>
    <t>台中市龍井區龍津里環保志工第三小隊</t>
  </si>
  <si>
    <t xml:space="preserve">環保志工教育宣導暨節能減碳及推廣乾淨能源政策宣導活動(台電年度促協金) </t>
  </si>
  <si>
    <t>臺中市龍井區龍津里環保志工第四小隊</t>
  </si>
  <si>
    <t>境外文化生態觀摩暨節能減碳及推廣潔淨能源政策宣導活動(台電年度促協金、台電專案、中油專案)</t>
  </si>
  <si>
    <t>臺中市龍井區山腳里環保志工第五小隊</t>
  </si>
  <si>
    <t>臺中市龍井區龍東里環保志工第六小隊</t>
  </si>
  <si>
    <t>環保志工教育宣導及社區觀摩暨節能減碳及推廣乾淨能源政策宣導活動(台電年度促協金、台電專案、中油專案)</t>
  </si>
  <si>
    <t>臺中市龍井區福田里環保志工第七小隊</t>
  </si>
  <si>
    <t>112年度環保志工業務交流暨宣導低碳生活推廣乾淨能源政策活動(台電年度促協金、台電專案、中油專案)</t>
  </si>
  <si>
    <t>臺中市龍井區新庄里環保志工第八小隊</t>
  </si>
  <si>
    <t>環保志工觀摩及節能減碳暨推廣乾淨能源政策宣導活動(台電年度促協金、台電專案、中油專案)</t>
  </si>
  <si>
    <t>臺中市龍井區龍崗里環保志工第九小隊</t>
  </si>
  <si>
    <t>環保志工隊教育訓練宣導暨節約能源用電及防疫宣導推廣乾淨能源政策宣導活動(台電年度促協金、台電專案、中油專案)</t>
  </si>
  <si>
    <t>臺中市龍井區田中里環保志工第十小隊</t>
  </si>
  <si>
    <t>績優志工表揚歲末研討會暨節能減碳及推廣乾淨能源政策宣導活動(台電專案、中油專案)</t>
  </si>
  <si>
    <t>境外環保、文化交流暨節能減碳宣導及推廣乾淨能源政策活動(台電年度促協金、台電專案、中油專案)</t>
  </si>
  <si>
    <t>臺中市龍井區竹坑里環保志工第十一小隊</t>
  </si>
  <si>
    <t>環保志工教育觀摩暨節能減碳宣導活動(台電年度促協金、台電專案、中油專案)</t>
  </si>
  <si>
    <t>臺中市龍井區東海里環保志工第十三小隊</t>
  </si>
  <si>
    <t>文化觀摩暨節能減碳宣導活動(台電年度促協金、台電專案、中油專案)</t>
  </si>
  <si>
    <t>臺中市龍井區龍崗里環保志工第十四小隊</t>
  </si>
  <si>
    <t>生態觀摩暨推廣潔淨能源政策及節能減碳宣導活動(台電年度促協金、台電專案、中油專案)</t>
  </si>
  <si>
    <t>臺中市龍井區南寮里環保志工第十五小隊</t>
  </si>
  <si>
    <t>環保教育觀摩及文化交流暨節能減碳及推廣乾淨能源政策宣導活動(台電年度促協金、台電專案、中油專案)</t>
  </si>
  <si>
    <t>臺中市龍井區龍西里環保志工第十六小隊</t>
  </si>
  <si>
    <t>績優志工表揚暨節約用電宣導活動(台電年度促協金、台電專案)</t>
  </si>
  <si>
    <t>臺中市龍井區龍泉里環保志工第十七小隊</t>
  </si>
  <si>
    <t>志工文化交流暨節約用電及推廣乾淨能源宣導活動(台電專案)</t>
  </si>
  <si>
    <t>環保志工績優表揚暨節能減碳及推廣乾淨能源政策宣導活動(台電年度促協金、台電專案、中油專案)</t>
  </si>
  <si>
    <t>臺中市龍井區三德里環保志工第十八小隊</t>
  </si>
  <si>
    <t>環保資源再生教育訓練及文化交流觀摩暨節能減碳及推廣乾淨能源政策宣導活動(中油專案)</t>
  </si>
  <si>
    <t>境外文化生態教育及推廣乾淨能源暨節能減碳宣導活動(台電年度促協金、台電專案、中油專案)</t>
  </si>
  <si>
    <t>臺中市龍井區新東里環保志工第十九小隊</t>
  </si>
  <si>
    <t>112年臺中市市長盃射箭錦標賽(台電年度促協金)</t>
  </si>
  <si>
    <t>臺中市體育總會射箭委員會</t>
  </si>
  <si>
    <t>112年體育業務研討交流及表揚推展體育有功人員暨節能減碳宣導活動(台電年度促協金)</t>
  </si>
  <si>
    <t>112年體育業務外埠參訪觀摩暨節約用電及節能減碳宣導活動</t>
  </si>
  <si>
    <t>理事長盃太極拳傳統武藝觀摩暨防災宣導(專款)</t>
  </si>
  <si>
    <t>112年度龍井區體育會理事長盃直排輪溜冰賽暨防災宣導(專款)</t>
  </si>
  <si>
    <t>112年龍井區體育會肚皮舞觀摩研習暨防災宣導活動(專款)</t>
  </si>
  <si>
    <t>龍井區體育會運動舞蹈觀摩研習暨防災宣導(專款)</t>
  </si>
  <si>
    <t>112臺中市龍井盃棒球錦標賽暨防災宣導活動(專款)</t>
  </si>
  <si>
    <t>中華民國跆拳道全國晉段測驗暨防災宣導活動(專款)</t>
  </si>
  <si>
    <t>水上安全教育暨防災宣導活動(專款)</t>
  </si>
  <si>
    <t>112年龍井區體育會舞動青春流行舞蹈觀摩研習暨防災宣導活動(專款)</t>
  </si>
  <si>
    <t>112年龍井區體育會手球活動營暨防災宣導(專款)</t>
  </si>
  <si>
    <t>112年龍井區體育會排舞觀摩研習暨防災宣導(專款)</t>
  </si>
  <si>
    <t>土風舞觀摩研習暨防災宣導(專款)</t>
  </si>
  <si>
    <t>樂活瑜珈研習暨防災宣導(專款)</t>
  </si>
  <si>
    <t>112年度理事長盃羽球錦標賽暨防災宣導(專款)</t>
  </si>
  <si>
    <t>112年龍井區體育會排球活動營暨防災宣導(專款)</t>
  </si>
  <si>
    <t>民俗技藝觀摩研習暨防災宣導(專款)</t>
  </si>
  <si>
    <t>花現龍井飛揚活力舞動暨防災宣導(專款)</t>
  </si>
  <si>
    <t>112年關懷弱勢慶中秋暨節能減碳及推廣乾淨能源政策宣導活動(台電年度促協金)</t>
  </si>
  <si>
    <t>臺中市龍井後備憲兵荷松協會</t>
  </si>
  <si>
    <t>農林管理業務-農林管理業務-獎補助費-對國內團體之捐助</t>
  </si>
  <si>
    <t>合理施肥正確用藥研習會暨節能減碳宣導活動(台電年度促協金)</t>
  </si>
  <si>
    <t>臺中市龍井區雜糧產銷班第三班</t>
  </si>
  <si>
    <t>農業文化境外教育觀摩暨節能減碳推廣乾淨能源台肥業務宣導活動(台電專案、中油專案)</t>
  </si>
  <si>
    <t>龍井區甘藷產銷班第一班</t>
  </si>
  <si>
    <t>龍井區甘藷產銷班第二班</t>
  </si>
  <si>
    <t>生產與行銷作業區外觀摩暨支持電源開發及推廣乾淨能源宣導活動(台電專案)</t>
  </si>
  <si>
    <t>臺中市龍井區蔬菜產銷班第1班</t>
  </si>
  <si>
    <t xml:space="preserve">臺中市龍井區蔬菜產銷班第2班 </t>
  </si>
  <si>
    <t>臺中市龍井區蔬菜產銷班第3班</t>
  </si>
  <si>
    <t>112年度龍井區各界慶祝農民節表彰大會(台電年度促協金)</t>
  </si>
  <si>
    <t>臺中市龍井區農會</t>
  </si>
  <si>
    <t>社政業務-社會福利-獎補助費-對國內團體之捐助</t>
  </si>
  <si>
    <t>租賃場所供里民辦理各項活動及集會研習之用(台電年度促協金)</t>
  </si>
  <si>
    <t>臺中市龍井區新東社區發展協會</t>
  </si>
  <si>
    <t>照顧關懷據點成果展暨節能減碳宣導活動(台電年度促協金)</t>
  </si>
  <si>
    <t>東海社區婦女文化交流暨節能減碳宣導活動(台電年度促協金)</t>
  </si>
  <si>
    <t>婦女成長班112年度境外生態觀摩暨節能減碳及推廣潔淨能源政策宣導活動(台電年度促協金)</t>
  </si>
  <si>
    <t>臺中市龍井區山腳社區發展協會</t>
  </si>
  <si>
    <t>元宵佳節喜迎春寒冬送暖暨支持節約能源及推廣乾淨能源政策宣導活動(台電年度促協金)</t>
  </si>
  <si>
    <t>南寮社區婦女文化交流暨節能減碳宣導活動(台電年度促協金)</t>
  </si>
  <si>
    <t>臺中市龍井區南寮社區發展協會</t>
  </si>
  <si>
    <t>112年秋夜晚風社區才藝成果發表會及節能減碳暨政令宣導活動(台電年度促協金)</t>
  </si>
  <si>
    <t>臺中市龍井區三德社區發展協會</t>
  </si>
  <si>
    <t>中秋節社區老人關懷據點才藝表演秀暨節能減碳及港務業務宣導活動(台電年度促協金)</t>
  </si>
  <si>
    <t>臺中市龍井區福田社區發展協會</t>
  </si>
  <si>
    <t>中秋節才藝表演及關懷社區獨居老人、弱勢團體暨節能減碳用電安全宣導活動(台電年度促協金)</t>
  </si>
  <si>
    <t>臺中市龍井區龍西社區發展協會</t>
  </si>
  <si>
    <t>年度績優人員表揚暨節約能源及推廣乾淨能源政策宣導活動(台電年度促協金)</t>
  </si>
  <si>
    <t>臺中市龍井區麗水社區推展協會</t>
  </si>
  <si>
    <t>境外成長交流觀摩暨節約能源及推廣乾淨能源政策宣導活動(台電年度促協金)</t>
  </si>
  <si>
    <t>美學與生活插花講座暨節能減碳宣導活動(台電年度促協金)</t>
  </si>
  <si>
    <t>臺中市龍井區水裡港藝文福利協會</t>
  </si>
  <si>
    <t>會員文化交流暨支持節約用電及推廣乾淨能源政策宣導活動(台電年度促協金)</t>
  </si>
  <si>
    <t>南部境外觀摩暨節約用電宣導活動(台電年度促協金)</t>
  </si>
  <si>
    <t>臺中市龍井田中關懷社區藝文體育協會</t>
  </si>
  <si>
    <t>關懷老人戶外觀摩暨節約能源用電安全及推廣乾淨能源政策宣導活動(台電年度促協金)</t>
  </si>
  <si>
    <t>愛鄉文化觀摩暨節能減碳宣導活動(台電年度促協金)</t>
  </si>
  <si>
    <t>台中市龍井區愛鄉土文化協會</t>
  </si>
  <si>
    <t>績優社區觀摩及文化交流暨節能減碳及推廣乾淨能源政策宣導活動(台電年度促協金)</t>
  </si>
  <si>
    <t>臺中市茄投社區關懷協進會</t>
  </si>
  <si>
    <t>112年度會員尊老敬賢公益健康講座暨節能減碳及推廣潔淨能源政策宣導活動(台電年度促協金)</t>
  </si>
  <si>
    <t>中華民國春林尊親會</t>
  </si>
  <si>
    <t>112年度敬老、志工表揚活動暨節能減碳支持節能開發宣導及推廣乾淨能源政策宣導活動(台電年度促協金)</t>
  </si>
  <si>
    <t>財團法人台中市私立銀同碧湖陳氏社會福利基金會</t>
  </si>
  <si>
    <t>模範志工表揚暨社區治安與節能減碳愛地球宣導活動(台電年度促協金)</t>
  </si>
  <si>
    <t>臺中市龍井心橋愛心關懷協會</t>
  </si>
  <si>
    <t>112年度業務觀摩暨推廣節約能源宣導活動(台電年度促協金)</t>
  </si>
  <si>
    <t>臺中市龍井區三德里長青協會</t>
  </si>
  <si>
    <t>三德里長青協會112年度重陽節敬老表揚暨推廣節約能源宣導活動(台電年度促協金)</t>
  </si>
  <si>
    <t>112年度義工服務文化觀摩暨支持電源開發推廣乾淨能源政策宣導活動(台電年度促協金)</t>
  </si>
  <si>
    <t>臺中市龍井區交通義工服務協會</t>
  </si>
  <si>
    <t>112年本會促進健康示範運動暨節能減碳推展活動(台電年度度協金)</t>
  </si>
  <si>
    <t>臺中市龍井區老人會</t>
  </si>
  <si>
    <t>長者樂齡健康生活成果發表暨節能減碳推廣活動(台電年度度協金)</t>
  </si>
  <si>
    <t>112年健康講座探討耳鼻喉養生與保養暨節約能源宣導活動(台電年度促協金)</t>
  </si>
  <si>
    <t>臺中市龍井區惜福關懷協會</t>
  </si>
  <si>
    <t>原住民、故宮南院生態文化觀摩暨節能減碳宣導活動(台電年度促協金)</t>
  </si>
  <si>
    <t>志工參訪觀摩暨節能減碳宣導活動(台電年度促協金)</t>
  </si>
  <si>
    <t>臺中市龍井區敬老關懷協會</t>
  </si>
  <si>
    <t>舞蹈嘉年華暨社區治安與節能減碳愛地球宣導活動(台電年度促協金)</t>
  </si>
  <si>
    <t>臺中市龍井區舞蹈協會</t>
  </si>
  <si>
    <t>環保教育及績優人員表揚暨節約能源及推廣乾淨能源政策宣導活動(台電年度促協金)</t>
  </si>
  <si>
    <t>臺中市龍井區環保建設福利協進會</t>
  </si>
  <si>
    <t>112年環保教育觀摩活動暨支持電源開發與節能減碳宣導活動(台電年度促協金)</t>
  </si>
  <si>
    <t>麗水社區長壽俱樂部文化交流暨支持節約能源及推廣乾淨能源政策宣導活動(台電年度促協金)</t>
  </si>
  <si>
    <t>臺中市龍井區麗水長壽協進會</t>
  </si>
  <si>
    <t>麗水長壽協進會推廣樂齡終身學習觀念暨節能減碳宣導活動(台電年度促協金)</t>
  </si>
  <si>
    <t>麗水長壽協進會關懷老人愛心送暖暨支持節約能源及推廣乾淨能源政策宣導活動(台電年度促協金)</t>
  </si>
  <si>
    <t>關懷志工戶外交流暨節能減碳宣導活動(台電年度促協金)</t>
  </si>
  <si>
    <t>臺中市龍井區麗水關懷福利協會</t>
  </si>
  <si>
    <t>瑜珈境外環保觀摩暨節能減碳宣導活動(台電年度促協金)</t>
  </si>
  <si>
    <t xml:space="preserve"> </t>
  </si>
  <si>
    <t>南部社區觀摩暨推廣乾淨能源政策宣導活動(台電年度促協金)</t>
  </si>
  <si>
    <t>臺中市社區福利推展協會</t>
  </si>
  <si>
    <t>活力運動520媽媽我愛您第二屆親子健行與音樂饗宴暨節能減碳愛地球宣導活動(台電年度促協金)</t>
  </si>
  <si>
    <t>活力運動歷史文化知性參訪暨節約用水宣導活動(台電年度促協金)</t>
  </si>
  <si>
    <t>112年無障礙檢測生態教育研習暨支持液化天然氣能源政策、節能減碳節約用電宣導活動(台電年度促協金)</t>
  </si>
  <si>
    <t xml:space="preserve">臺中市龍井身心障礙者協會 </t>
  </si>
  <si>
    <t>身心障礙者被親人扶養申報所得稅後的影響暨節能減碳節約用電宣導(台電年度促協金)</t>
  </si>
  <si>
    <t>癸卯年恭迎大甲鎮瀾宮天上聖母遶境進香暨節能減碳及推廣乾淨能源政策宣導活動(台電年度促協金)</t>
  </si>
  <si>
    <t>臺中市龍井區媽祖護祐關懷協會</t>
  </si>
  <si>
    <t>112年度文化觀摩暨推展潔淨能源及節能減碳宣導活動(台電年度促協金)</t>
  </si>
  <si>
    <t xml:space="preserve">臺中市龍井區新移民女性家庭關懷協會 </t>
  </si>
  <si>
    <t>112年績優社區觀摩暨節能減碳及推廣乾淨能源政策宣導活動(台電年度促協金)</t>
  </si>
  <si>
    <t>臺中市龍井區龍津長壽協會</t>
  </si>
  <si>
    <t>慶祝重陽敬老活動暨節能減碳及推廣乾淨能源政策宣導活動(台電年度促協金)</t>
  </si>
  <si>
    <t>水域自救教育訓練及文化交流暨節能減碳及推廣乾淨能源宣導活動(台電年度促協金)</t>
  </si>
  <si>
    <t>臺中市龍井游泳協會</t>
  </si>
  <si>
    <t>112年度外埠觀摩暨節約用電宣導活動(台電年度促協金)</t>
  </si>
  <si>
    <t>臺中市龍津教育志工協會</t>
  </si>
  <si>
    <t>南部境外文化觀摩暨節能減碳、再生資源宣導活動(台電年度促協金)</t>
  </si>
  <si>
    <t>台中市龍井區土風舞協會</t>
  </si>
  <si>
    <t>112年文化觀摩暨節能減碳宣導活動(台電年度促協金)</t>
  </si>
  <si>
    <t>臺中市大度山桌球協會</t>
  </si>
  <si>
    <t>參訪名剎文化觀摩暨節約用電節能減碳宣導活動(台電年度促協金)</t>
  </si>
  <si>
    <t>臺中市菩提苑共修關懷慈善會</t>
  </si>
  <si>
    <t>臺中市臺灣楊府元帥文化協會</t>
  </si>
  <si>
    <t>112年度文化學習暨支持台電能源開發宣導活動(台電年度促協金)</t>
  </si>
  <si>
    <t>臺中市龍井區元極舞協會</t>
  </si>
  <si>
    <t>婦女成長班環境保護績優社區觀摩暨節能減碳及推廣乾淨能源政策宣導活動(台電年度促協金)</t>
  </si>
  <si>
    <t>推行親子互動及關懷弱勢家庭和推動雙語教學暨支持電源開發推廣乾淨能源宣導活動(台電年度促協金)</t>
  </si>
  <si>
    <t>臺中市龍井區竹坑里好逗陣共榮協會</t>
  </si>
  <si>
    <t>微創模型、四庄故事專題講座暨節能減碳宣導活動(台電年度促協金)</t>
  </si>
  <si>
    <t xml:space="preserve">臺中市龍井區新東社區推展協會 </t>
  </si>
  <si>
    <t>關懷老人戶外交流暨節能減碳宣導活動(台電年度促協金)</t>
  </si>
  <si>
    <t>臺中市龍井區龍東社區老人福利推廣協會</t>
  </si>
  <si>
    <t>關懷老人健康久久百善孝為先才藝表演暨支持新建燃氣機組宣導活動(台電年度促協金)</t>
  </si>
  <si>
    <t>婦女成長班知性文化觀摩及關懷弱勢團體暨節能減碳及推廣乾淨能源政策宣導活動(台電年度促協金)</t>
  </si>
  <si>
    <t>績優社區文化交流觀摩暨節能減碳及推廣乾淨能源政策宣導活動(台電年度促協金)</t>
  </si>
  <si>
    <t>臺中市龍井區龍崗社區發展協會</t>
  </si>
  <si>
    <t>臺中市馮氏宗親會112年度愛地球講座暨節能減碳宣導活動(台電年度促協金)</t>
  </si>
  <si>
    <t>臺中市馮氏宗親會</t>
  </si>
  <si>
    <t>112年慶祝溫馨五月母親節及模範婆媳績優小組長表揚暨支持電源開發推廣乾淨能源港務業務宣導活動(台電年度促協金)</t>
  </si>
  <si>
    <t>臺中市龍井區婦女會</t>
  </si>
  <si>
    <t>藝文知性文化交流觀摩暨節能減碳及政令宣導活動(台電年度促協金)</t>
  </si>
  <si>
    <t>臺中市龍目井文化協會</t>
  </si>
  <si>
    <t>文化觀摩暨電源開發及節能減碳宣導活動(台電年度促協金)</t>
  </si>
  <si>
    <t>臺中市龍井區心路導護志工協會</t>
  </si>
  <si>
    <t>慶祝父親節暨推廣乾淨能源宣導活動(台電年度促協金)</t>
  </si>
  <si>
    <t>臺中市環保慈善會</t>
  </si>
  <si>
    <t>臺中市潭子區公所</t>
    <phoneticPr fontId="10" type="noConversion"/>
  </si>
  <si>
    <t>臺中市龍井區公所</t>
    <phoneticPr fontId="10" type="noConversion"/>
  </si>
  <si>
    <t>補助外埔區體育會理事長盃桌球錦標賽</t>
  </si>
  <si>
    <t>臺中市外埔區公所</t>
  </si>
  <si>
    <t>補助外埔區體育會土風舞委員會理事長盃成果發表觀摩賽</t>
  </si>
  <si>
    <t>補助外埔區體育會理事長盃籃球邀請賽</t>
  </si>
  <si>
    <t>補助外埔區體育會理事長盃槌球邀請賽</t>
  </si>
  <si>
    <t>補助外埔區體育會理事長盃瑜珈團康活動</t>
  </si>
  <si>
    <t>補助外埔區體育會理事長盃手球賽</t>
  </si>
  <si>
    <t>補助外埔區體育會理事長盃生物能醫學氣功體驗郊外野餐暨氣功表演活動</t>
  </si>
  <si>
    <t>補助外埔區體育會理事長盃太極拳表演暨漫活健走活動</t>
  </si>
  <si>
    <t>補助外埔區體育會理事長盃羽球賽</t>
  </si>
  <si>
    <t>112年臺中市外埔區體育會理事長盃暨113年全國中等學校運動會公路個人計時賽代表隊選拔賽</t>
  </si>
  <si>
    <t>辦理慶祝112年母親節全民登山健行活動</t>
  </si>
  <si>
    <t>臺中市大安區公所</t>
  </si>
  <si>
    <t>辦理環保志工資源回收觀摩暨宣導活動</t>
  </si>
  <si>
    <t>臺中市大安區南埔社區發展協會</t>
  </si>
  <si>
    <t>辦理大安區112年迎向健康太極拳表演活動</t>
  </si>
  <si>
    <t>辦理大安區112年迎向健康元極舞表演活動</t>
  </si>
  <si>
    <t>辦理大安區112年迎向健康籃球邀請賽</t>
  </si>
  <si>
    <t>辦理大安區112年迎向健康體適能闖關活動</t>
  </si>
  <si>
    <t>辦理大安區112年迎向健康秋季健行活動</t>
  </si>
  <si>
    <t>辦理重陽敬老暨環境教育宣導活動</t>
  </si>
  <si>
    <t>辦理頂安社區銀髮志工觀摩活動</t>
  </si>
  <si>
    <t>辦理112年境外社區觀摩活動</t>
  </si>
  <si>
    <t>辦理「海的牽引嚮前走」活動</t>
  </si>
  <si>
    <t>辦理提昇生活環境品質講座</t>
  </si>
  <si>
    <t>辦理112年績優社區觀摩活動</t>
  </si>
  <si>
    <t>臺中市大安區南庄社區發展協會</t>
  </si>
  <si>
    <t>辦理112年度空氣污染防治暨節能減碳宣導活動</t>
  </si>
  <si>
    <t>辦理防火宣導暨中秋月團圓晚會</t>
  </si>
  <si>
    <t>辦理環保宣導暨中秋晚會活動</t>
  </si>
  <si>
    <t>辦理112年度防家暴宣導暨提升生活環境品質活動</t>
  </si>
  <si>
    <t>臺中市大安區龜殼社區發展協會</t>
  </si>
  <si>
    <t>辦理112年度登革熱防疫宣導活動</t>
  </si>
  <si>
    <t>辦理112年度重陽敬老暨關懷弱勢活動</t>
  </si>
  <si>
    <t>辦理空氣污染防制宣導暨中秋節聯歡晚會活動</t>
  </si>
  <si>
    <t>辦理112年度會員績優社區參訪活動</t>
  </si>
  <si>
    <t>辦理健康促進講座暨社區居民聯繫交流活動</t>
  </si>
  <si>
    <t>辦理正確使用電動代步器宣導講座活動</t>
  </si>
  <si>
    <t>辦理家戶防災宣導暨關懷家戶活動</t>
  </si>
  <si>
    <t>辦理志工心肺復甦術教學活動</t>
  </si>
  <si>
    <t>辦理112年重陽敬老暨空氣污染防治宣導活動</t>
  </si>
  <si>
    <t>辦理福德社區健康齊步走秋季健行活動</t>
  </si>
  <si>
    <t>補助本區體育會辦理體育活動經費-理事長盃慢跑遊新社</t>
  </si>
  <si>
    <t>臺中市新社體育會</t>
  </si>
  <si>
    <t>臺中市新社區公所</t>
  </si>
  <si>
    <t>補助本區體育會辦理體育活動經費-理事長盃木球賽</t>
  </si>
  <si>
    <t>補助本區體育會辦理體育活動經費-理事長盃羽球比賽</t>
  </si>
  <si>
    <t>補助本區體育會辦理體育活動經費-理事長盃鐵馬挑戰賽</t>
  </si>
  <si>
    <t>補助本區體育會辦理體育活動經費-理事長盃慢跑選手培訓</t>
  </si>
  <si>
    <t>補助本區體育會辦理體育活動經費-理事長盃槌球邀請賽</t>
  </si>
  <si>
    <t>補助本區體育會辦理體育活動經費-理事長盃網球邀請賽</t>
  </si>
  <si>
    <t>區公所業務-民政業務-獎補助費-對國內團體之捐助</t>
    <phoneticPr fontId="10" type="noConversion"/>
  </si>
  <si>
    <t>勤務管理-勤務管理業務-獎補助費-對國內團體之捐助</t>
  </si>
  <si>
    <t>112年全民國防教育宣導暨會員代表大會</t>
  </si>
  <si>
    <t>臺中市直轄市退伍軍人協會</t>
  </si>
  <si>
    <t>112年全民國防教育小小兵戰鬥營活動</t>
  </si>
  <si>
    <t>臺中市陸軍官校校友會</t>
  </si>
  <si>
    <t>全民國防暨親子淨山健行活動</t>
  </si>
  <si>
    <t>臺中市梧棲後備憲兵荷松協會</t>
  </si>
  <si>
    <t>​112年宣導全民國防教育暨中秋節活動</t>
  </si>
  <si>
    <t>臺中市神岡區後備憲兵荷松協會</t>
  </si>
  <si>
    <t>112年「全民國防宣導暨會員親子聯誼」活動</t>
  </si>
  <si>
    <t>台中市西區青溪協會</t>
  </si>
  <si>
    <t>112年「全民國防教育宣導暨會員親子聯誼」活動</t>
  </si>
  <si>
    <t>台中市太平區青溪協會</t>
  </si>
  <si>
    <t>112年「鰲峰山健行淨山、健身作環保暨全民國防教育宣導」活動</t>
  </si>
  <si>
    <t>112年度「幸福太平熱血奔騰暨全民國防教育宣導活動」</t>
  </si>
  <si>
    <t>臺中市太平區後備憲兵荷松協會</t>
  </si>
  <si>
    <t>黃埔81宣導全民國防教育及敬軍愛民捐血活動</t>
  </si>
  <si>
    <t>中華民國黃埔８１同學會</t>
  </si>
  <si>
    <t>112年度「全民國防教育宣導活動暨梅荷夫人餐敘」</t>
  </si>
  <si>
    <t>臺中市大雅區後備憲兵荷松協會</t>
  </si>
  <si>
    <t>112年度會員大會及全民國防軍事教育及募兵活動</t>
  </si>
  <si>
    <t>臺中市海軍陸戰隊退伍隊員協會</t>
  </si>
  <si>
    <t>勤務管理─勤務管理業務─獎補助費─對國內團體之捐助</t>
  </si>
  <si>
    <t>112年宣導全民國防教育暨關懷弱勢後備憲兵活動</t>
  </si>
  <si>
    <t>臺中市大安後備憲兵荷松協會</t>
  </si>
  <si>
    <t>112年親子國防知性之旅</t>
  </si>
  <si>
    <t>臺中市中央軍事院校校友會</t>
  </si>
  <si>
    <t>​112年「全民國防教育宣導暨愛心捐血活動」</t>
  </si>
  <si>
    <t>臺中市大肚後備憲兵荷松協會</t>
  </si>
  <si>
    <t>112年度「全民國防教育宣導」活動</t>
  </si>
  <si>
    <t>臺中市潭子後備憲兵荷松協會</t>
  </si>
  <si>
    <t>​112年度「柚見中秋聯歡暨全民國防教育宣導」活動</t>
  </si>
  <si>
    <t>臺中市后里後備憲兵荷松協會</t>
  </si>
  <si>
    <t>全民國防教育宣導暨捐血公益活動</t>
  </si>
  <si>
    <t>臺中市西區後備憲兵荷松協會</t>
  </si>
  <si>
    <t>捐血送愛心暨全民國防教育宣導活動</t>
  </si>
  <si>
    <t>臺中市北屯後備憲兵荷松協會</t>
  </si>
  <si>
    <t>捐血趁『憲』在~全民國防教育宣導節能宣導活動</t>
  </si>
  <si>
    <t>臺中市西屯後備憲兵荷松協會</t>
  </si>
  <si>
    <t>112年「熱血後憲樂活龍井暨全民國防教育宣導活動」</t>
  </si>
  <si>
    <t>112年度「淨山健行公益暨全民國防宣導活動」</t>
  </si>
  <si>
    <t>臺中市豐原區後備憲兵荷松協會</t>
  </si>
  <si>
    <t>「全民國防教育宣導活動」</t>
  </si>
  <si>
    <t>補助體育會辦理網球比賽</t>
  </si>
  <si>
    <t>臺中市梧棲區公所</t>
  </si>
  <si>
    <t>補助本區體育會辦理田徑比賽</t>
  </si>
  <si>
    <t>補助本區體育會辦理拔河比賽</t>
  </si>
  <si>
    <t>補助本區體育會辦理舞蹈觀摩賽</t>
  </si>
  <si>
    <t>補助本區體育會辦理棒球活動</t>
  </si>
  <si>
    <t>補助本區體育會辦理排球賽</t>
  </si>
  <si>
    <t>補助本區體育會辦理籃球比賽</t>
  </si>
  <si>
    <t>補助本區體育會辦理本區區長盃保齡球錦標賽暨節約用電宣導活動</t>
  </si>
  <si>
    <t>補助本區體育會辦理本區區長盃武術彈腿邀請賽</t>
  </si>
  <si>
    <t>補助本區體育會辦理路跑活動</t>
  </si>
  <si>
    <t>補助本區體育會辦理跆拳道錦標賽</t>
  </si>
  <si>
    <t>補助本區體育會辦理本區區長盃區長盃桌球活動</t>
  </si>
  <si>
    <t>補助本區體育會辦理本區區區長盃桌球錦標賽暨節約用電宣導活動</t>
  </si>
  <si>
    <t>補助本區體育會辦理圍棋運動</t>
  </si>
  <si>
    <t>補助本區體育會辦理本區區長盃瑜珈活動</t>
  </si>
  <si>
    <t>辦理「推廣地方民俗文化-甜粿發粿傳承關懷弱勢節約用電天然氣節約節能宣導活動」</t>
  </si>
  <si>
    <t>臺中市梧棲區大庄社區發展協會</t>
  </si>
  <si>
    <t>辦理「2023梧棲老街歲末迎新嘉年華系列暨節約用電宣導活動」</t>
  </si>
  <si>
    <t>台中縣梧棲鎮藝術文化協會李璇華</t>
  </si>
  <si>
    <t>辦理「成長教室土風舞班成果發表會暨推廣節約用電宣導活動」</t>
  </si>
  <si>
    <t>臺中市梧棲區海興社區發展協會</t>
  </si>
  <si>
    <t>辦理「歲末春聯揮毫暨節約用電、臺中港務及業務宣導活動」</t>
  </si>
  <si>
    <t>臺中市梧棲區下寮社區發展協會</t>
  </si>
  <si>
    <t>辦理「歡慶元宵親子滾元宵暨節約用電宣導活動」</t>
  </si>
  <si>
    <t>辦理「迎春揮毫慶歲末暨節約用電天然氣節約節能宣導活動」</t>
  </si>
  <si>
    <t>臺中市梧棲區大村社區發展協會</t>
  </si>
  <si>
    <t>辦理「迎春揮毫贈春聯暨節約用電宣導活動」</t>
  </si>
  <si>
    <t>辦理「歲末迎春書藝薪傳春聯揮毫暨推廣節約用電宣導活動」</t>
  </si>
  <si>
    <t>臺中市梧棲區興農社區發展協會</t>
  </si>
  <si>
    <t>辦理「草湳里、草湳社區歲末關懷送暖暨支持天然氣節能減碳活動」</t>
  </si>
  <si>
    <t>臺中市梧棲區草湳社區發展協會</t>
  </si>
  <si>
    <t>辦理「成長教室烹飪研習活動暨天然氣節能減碳、臺中港務及業務宣導活動」</t>
  </si>
  <si>
    <t>臺中市梧棲區永寧社區發展協會辦理</t>
  </si>
  <si>
    <t>辦理「金兔迎春慶元宵暨節約用電、港務宣導活動」</t>
  </si>
  <si>
    <t>臺中市梧棲區中和社區發展協會</t>
  </si>
  <si>
    <t>辦理「大庄社區長者歲末圍爐、志工感恩餐會暨節約用電天然氣節約節能減碳宣導活動」</t>
  </si>
  <si>
    <t>辦理「關懷弱勢暨據點長者與志工表揚節約用電宣導活動」</t>
  </si>
  <si>
    <t>辦理「歡樂迎新春元宵猜燈謎暨節約用電宣導活動」</t>
  </si>
  <si>
    <t>臺中市梧棲區五汊港發展協會</t>
  </si>
  <si>
    <t>辦理「頂寮社區名家揮毫送春聯暨節約用電宣導活動」</t>
  </si>
  <si>
    <t>臺中市梧棲區頂寮社區發展協會</t>
  </si>
  <si>
    <t>辦理「永安社區慶元宵暨關懷社區老人與推廣節約用電宣導活動」</t>
  </si>
  <si>
    <t>臺中市梧棲區永安社區發展協會</t>
  </si>
  <si>
    <t>辦理「元宵節燈籠親子彩繪暨節約用電宣導活動」</t>
  </si>
  <si>
    <t>辦理「新春團拜關懷弱勢暨預防山坡地森林火災政策宣導活動」</t>
  </si>
  <si>
    <t>辦理「績優社區觀摩暨推廣節約用電宣導活動」</t>
  </si>
  <si>
    <t>臺中市梧棲區永寧社區發展協會</t>
  </si>
  <si>
    <t>辦理「活力勇健走暨節約用電宣導活動」</t>
  </si>
  <si>
    <t>辦理「大庄社區照顧關懷據點績優社區觀摩交流暨節約用電宣導活動」</t>
  </si>
  <si>
    <t>辦理「推廣地方民俗文化-清明節脆梅製做傳承關懷弱勢節約用電天然氣節約節能宣導活動」</t>
  </si>
  <si>
    <t>辦理「112年度美化環境贈樹苗空氣汙染暨節能減碳港務業務宣導活動」</t>
  </si>
  <si>
    <t>臺中市港區新生活運動再造協會</t>
  </si>
  <si>
    <t>辦理「長壽俱樂部文化新知交流暨液化天然氣能源節約用電宣導活動」</t>
  </si>
  <si>
    <t>臺中市梧棲區文化社區發展協會</t>
  </si>
  <si>
    <t>辦理「長壽俱樂部境外績優社區觀摩交流節能減碳暨天然氣使用安全宣導活動」</t>
  </si>
  <si>
    <t>臺中市梧棲區南簡社區發展協會</t>
  </si>
  <si>
    <t>辦理「社區志工績優社區觀摩暨生態體驗節約用電、天然氣節約節能宣導活動」</t>
  </si>
  <si>
    <t>辦理「社區醫療講座暨節約用電港務宣導里民活動」</t>
  </si>
  <si>
    <t>辦理「氣功十八式社區環保暨節約用電宣導活動」</t>
  </si>
  <si>
    <t>臺中市梧棲區體育館氣功協會</t>
  </si>
  <si>
    <t>辦理「傳統文化交流講座暨潔淨能源、港務業務宣導」</t>
  </si>
  <si>
    <t>辦理「推廣地方民俗文化清明節脆梅製做傳承關懷弱勢節約用電天然氣節約節能宣導活動」</t>
  </si>
  <si>
    <t>辦理「辦理淨山環保愛地球暨節約能源、節約用電、港務業務宣導活動」</t>
  </si>
  <si>
    <t>臺中市紫丁香藝文慈善關懷協會林燕珠</t>
  </si>
  <si>
    <t>辦理「112年元極舞愛護地球淨山暨節約用電宣導活動」</t>
  </si>
  <si>
    <t>臺中市梧棲區元極舞協會</t>
  </si>
  <si>
    <t>辦理「因為有你、愛能轉動」德水園戶外教學暨節約用電宣導活動</t>
  </si>
  <si>
    <t>社團法人臺中市群禮關懷協會</t>
  </si>
  <si>
    <t>辦理「南簡社區觀摩交流暨節約用電宣導活動」</t>
  </si>
  <si>
    <t>辦理「下草湳長壽俱樂部內城社區交流暨支持天然氣節能減碳宣導活動」</t>
  </si>
  <si>
    <t>辦理「績優社區觀摩暨節約能源宣導活動」</t>
  </si>
  <si>
    <t>臺中市梧棲區安仁社區發展協會</t>
  </si>
  <si>
    <t>辦理「興農社區長壽俱樂部文化觀摩暨支持電源開發、天然氣節能減碳宣導活動」</t>
  </si>
  <si>
    <t>辦理「關懷弱勢家庭親子聯合活動暨節約用電宣導」</t>
  </si>
  <si>
    <t>臺中市後備憲兵荷松協會童宗裕</t>
  </si>
  <si>
    <t>辦理「社會福利業務宣導暨節約用電宣導活動」</t>
  </si>
  <si>
    <t>辦理「大庄社區長壽俱樂部績優社區觀摩暨節約用電天然氣節約節能減碳宣導活動」</t>
  </si>
  <si>
    <t>辦理「績優社區交流暨推廣天然氣節能減碳宣導活動」</t>
  </si>
  <si>
    <t>辦理「慶祝母親節讚揚大會及關懷弱勢暨節約用電、臺中港務及業務宣導活動」</t>
  </si>
  <si>
    <t>辦理「溫馨媽感恩情、防止家庭暴力發生暨節約用電、港務業務宣導里民活動」</t>
  </si>
  <si>
    <t>辦理「南簡社區據點觀摩暨節約用電宣導活動」</t>
  </si>
  <si>
    <t>辦理「模範婆媳表揚暨節約用電、推展港務宣導活動」</t>
  </si>
  <si>
    <t>臺中市梧棲區婦女會</t>
  </si>
  <si>
    <t>辦理「社區文化新知交流暨液化天然氣能源節約用電宣導活動」</t>
  </si>
  <si>
    <t>辦理「頂草湳長壽俱樂部南勢社區交流暨支持天然氣節能減碳宣導活動」</t>
  </si>
  <si>
    <t>辦理「社區鄰里民長照宣導暨節約用電港務宣導里民活動」</t>
  </si>
  <si>
    <t>辦理「關懷社區老人健康促進暨節約用電宣導活動」</t>
  </si>
  <si>
    <t>辦理「慶祝端午節體驗包粽子暨節約用電天然氣節約節能宣導、港務業務宣導里民活動」</t>
  </si>
  <si>
    <t>辦理「社區幹部績優社區觀摩暨生態體驗節約用電天然氣節約節能宣導活動」</t>
  </si>
  <si>
    <t>辦理「興農社區成長教室境外社區交流觀摩暨節約用電宣導活動」</t>
  </si>
  <si>
    <t>辦理「112年端午佳節粽子飄香暨節約用電宣導活動」</t>
  </si>
  <si>
    <t>辦理「幸福頂寮健康走暨節約用電宣導活動」</t>
  </si>
  <si>
    <t>辦理「粽葉飄香慶端午暨節約用電、天然氣節能減碳宣導活動」</t>
  </si>
  <si>
    <t>辦理「粽葉飄香賀端午關懷弱勢暨節約用電天然氣節約節能減碳臺中港務業務宣導活動」</t>
  </si>
  <si>
    <t>辦理「福德端午包粽暨天然氣節能減碳、及節約用電推廣港務宣導」</t>
  </si>
  <si>
    <t>臺中市梧棲區福德社區發展協會</t>
  </si>
  <si>
    <t>辦理「環保志工生態環境觀摩暨節約用電宣導活動」</t>
  </si>
  <si>
    <t>辦理「社區文化交流暨節約用電宣導活動」</t>
  </si>
  <si>
    <t>辦理「粽葉飄香慶端午關懷弱勢暨節約用電天然氣節約節能減碳臺中港務業務宣導活動」</t>
  </si>
  <si>
    <t>辦理「關懷社區老人暨節約用電、港務宣導活動」</t>
  </si>
  <si>
    <t>臺中市圳岸慈善會</t>
  </si>
  <si>
    <t>補助文化社區發展協會辦理「環保志工生態環境觀摩暨節約用電宣導活動」</t>
  </si>
  <si>
    <t>辦理「社區防暴站暨推廣節約用電、節能減碳宣導活動」</t>
  </si>
  <si>
    <t>辦理「民俗文化紅龜粿傳承關懷弱勢暨節約用電宣導活動」</t>
  </si>
  <si>
    <t>辦理「南簡社區烹飪研習暨節約用電宣導活動」</t>
  </si>
  <si>
    <t>辦理「孝親祖父母節關懷弱勢暨節約用電、港務業務宣導里民活動」</t>
  </si>
  <si>
    <t>辦理「環保志工辦理生態環境觀摩暨支持天然氣節能減碳宣導活動」</t>
  </si>
  <si>
    <t>辦理「慶中秋人團圓-關懷弱勢老人暨長照2.0節約用電宣導活動晚會」</t>
  </si>
  <si>
    <t>辦理「南得簡單愛中秋送溫情暨節約用電、天然氣節使用安全及推展台中港業務宣導活動」</t>
  </si>
  <si>
    <t>辦理「興農有愛─溫馨中秋情暨節約用電宣導活動」</t>
  </si>
  <si>
    <t>辦理「績優社區觀摩暨推廣節約用電宣導活動」(10/08-09)</t>
  </si>
  <si>
    <t>補助永安社區發展協會辦理「永安社區關懷社區老人送溫情暨推廣節約用電活動」</t>
  </si>
  <si>
    <t>辦理「慶祝中秋社會福利業務宣導活動及節約用電宣導活動」</t>
  </si>
  <si>
    <t>辦理「失智症月-憶起動滋動滋PARTY關懷弱勢暨節約用電宣導活動」</t>
  </si>
  <si>
    <t>辦理「慶祝重陽節模範老人表揚暨節約用電宣導活動」經費</t>
  </si>
  <si>
    <t>辦理「重陽敬老擁老同樂暨節能減碳臺中港務分公司港務宣導」</t>
  </si>
  <si>
    <t>辦理「『長長久久，有您真好』關懷弱勢老人暨節約用電、液化天然氣能源、港務宣導活動」</t>
  </si>
  <si>
    <t>辦理「第九屆高齡樂活趣味運動活力賽暨節約用電宣導活動」經費</t>
  </si>
  <si>
    <t>辦理「長壽俱樂部文化新知交流暨液化天然氣能源節約用電社會福利宣導活動」</t>
  </si>
  <si>
    <t>辦理「老街人文特色研習暨推廣節約用電宣導活動」經費</t>
  </si>
  <si>
    <t>台中縣梧棲鎮老街再造協會</t>
  </si>
  <si>
    <t>辦理「大家作伙來做紅龜粿暨節約用電宣導活動」經費</t>
  </si>
  <si>
    <t>辦理「關懷社區單身老人及弱勢族群暨支持電源開發活動」經費</t>
  </si>
  <si>
    <t>區公所業務-民政業務-獎補助費- 對國內團體之捐助</t>
    <phoneticPr fontId="10" type="noConversion"/>
  </si>
  <si>
    <t>補助體育會辦理體育活動經費-網球邀請賽</t>
    <phoneticPr fontId="32" type="noConversion"/>
  </si>
  <si>
    <t>臺中市烏日區體育會</t>
    <phoneticPr fontId="32" type="noConversion"/>
  </si>
  <si>
    <t>臺中市
烏日區公所</t>
    <phoneticPr fontId="32" type="noConversion"/>
  </si>
  <si>
    <t>無</t>
    <phoneticPr fontId="32" type="noConversion"/>
  </si>
  <si>
    <t>補助體育會辦理體育活動經費-外內丹功架式錦標賽</t>
    <phoneticPr fontId="32" type="noConversion"/>
  </si>
  <si>
    <t>補助體育會辦理體育活動經費-太極八卦掌錦標賽</t>
    <phoneticPr fontId="32" type="noConversion"/>
  </si>
  <si>
    <t>補助體育會辦理體育活動經費-足球邀請賽</t>
    <phoneticPr fontId="32" type="noConversion"/>
  </si>
  <si>
    <t>補助體育會辦理體育活動經費-高爾夫球邀請賽</t>
    <phoneticPr fontId="32" type="noConversion"/>
  </si>
  <si>
    <t>補助體育會辦理體育活動經費-跆拳道邀請賽</t>
    <phoneticPr fontId="32" type="noConversion"/>
  </si>
  <si>
    <t>補助體育會辦理體育活動經費-武藝交流觀摩會</t>
    <phoneticPr fontId="32" type="noConversion"/>
  </si>
  <si>
    <t>補助體育會辦理體育活動經費-活力健康齊步走活動</t>
    <phoneticPr fontId="32" type="noConversion"/>
  </si>
  <si>
    <t>補助體育會辦理體育活動經費-理事長盃國武術邀請賽</t>
    <phoneticPr fontId="32" type="noConversion"/>
  </si>
  <si>
    <t>補助體育會辦理體育活動經費-理事長盃元極舞交流觀摩賽</t>
    <phoneticPr fontId="32" type="noConversion"/>
  </si>
  <si>
    <t>補助體育會辦理體育活動經費-理事長盃舞龍、舞獅、戰鼓邀請賽</t>
    <phoneticPr fontId="32" type="noConversion"/>
  </si>
  <si>
    <t>補助體育會辦理體育活動經費-理事長盃棒球比賽活動</t>
    <phoneticPr fontId="32" type="noConversion"/>
  </si>
  <si>
    <t>補助體育會辦理體育活動經費-理事長盃排舞觀摩賽活動</t>
    <phoneticPr fontId="32" type="noConversion"/>
  </si>
  <si>
    <t>補助體育會辦理體育活動經費-理事長盃運動舞蹈交流觀摩賽</t>
    <phoneticPr fontId="32" type="noConversion"/>
  </si>
  <si>
    <t>補助體育會辦理體育活動經費--理事長盃羽球委員會會內賽</t>
    <phoneticPr fontId="32" type="noConversion"/>
  </si>
  <si>
    <t>補助體育會辦理體育活動經費--理事長盃匹克球邀請賽</t>
    <phoneticPr fontId="32" type="noConversion"/>
  </si>
  <si>
    <t>補助體育會辦理體育活動經費--「理事長盃」槌球邀請賽</t>
    <phoneticPr fontId="32" type="noConversion"/>
  </si>
  <si>
    <t>補助體育會辦理體育活動經費--理事長盃軟式網球邀請賽</t>
    <phoneticPr fontId="32" type="noConversion"/>
  </si>
  <si>
    <t>補助體育會辦理體育活動經費--理事長盃土風舞舞蹈交流觀摩賽</t>
    <phoneticPr fontId="32" type="noConversion"/>
  </si>
  <si>
    <t>補助體育會辦理體育活動經費--理事長盃籃球邀請賽</t>
    <phoneticPr fontId="32" type="noConversion"/>
  </si>
  <si>
    <t>補助體育會辦理體育活動經費--理事長盃排球錦標賽活動</t>
    <phoneticPr fontId="32" type="noConversion"/>
  </si>
  <si>
    <t>補助體育會辦理體育活動經費--理事長盃高智爾球錦標賽</t>
    <phoneticPr fontId="32" type="noConversion"/>
  </si>
  <si>
    <t>補助體育會辦理體育活動經費--理事長盃好厝邊親子健身跑走活動</t>
    <phoneticPr fontId="32" type="noConversion"/>
  </si>
  <si>
    <t>補助體育會辦理112年度理事長盃少年籃球邀請賽活動經費。</t>
  </si>
  <si>
    <t>臺中市神岡區公所</t>
  </si>
  <si>
    <t>補助體育會辦理112年理事長盃溜冰錦標賽</t>
  </si>
  <si>
    <t>補助體育會辦理112年理事長盃國小田徑錦標賽</t>
  </si>
  <si>
    <t>補助體育會辦理112年理事長盃原住民傳統射箭邀請賽活動</t>
  </si>
  <si>
    <t>補助體育會辦理112年理事長盃九九太極拳競賽套路暨陽門傳統太極刀32式活動</t>
  </si>
  <si>
    <t>補助體育會辦理112年理事長盃自行車參觀社區活動</t>
  </si>
  <si>
    <t>補助神岡體育會辦理112年度理事長盃外丹功錦標賽活動</t>
  </si>
  <si>
    <t>補助體育會辦理112年網球錦標賽活動經費。</t>
  </si>
  <si>
    <t>補助神岡體育會辦理112年棒球錦標賽活動經費</t>
  </si>
  <si>
    <t>補助神岡體育會辦理112年桌球錦標賽</t>
  </si>
  <si>
    <t>補助神岡體育會辦理112年跆拳道活動經費。</t>
  </si>
  <si>
    <t>補助體育會辦理112年理事長盃全市中小學拔河活動經費。</t>
  </si>
  <si>
    <t>補助體育會辦理112年度里事長盃元極舞觀摩表演活動經費。</t>
  </si>
  <si>
    <t>補助體育會辦理112年度理事長盃全國羽球錦標賽活動經費。</t>
  </si>
  <si>
    <t>補助體育會辦理112年度理事長盃土風舞競賽活動經費。</t>
  </si>
  <si>
    <t>補助神岡體育會辦理112年運動i臺灣2.0計畫-臺中市神岡區嫦娥奔月馬拉松嘉年畫華會經費。</t>
  </si>
  <si>
    <t>補助溪洲里社區活動中心水電費。(垃圾衛生掩埋場回饋金)</t>
  </si>
  <si>
    <t>區公所業務-民政業務-獎補助費-對國內圑體之捐助</t>
  </si>
  <si>
    <t>補助體育會辦理區長盃軟式網球邀請賽活動經費</t>
  </si>
  <si>
    <t>臺中市大肚區公所</t>
  </si>
  <si>
    <t>補助體育會辦理112年臺中市大肚區萬里長城登山健行活動經費</t>
  </si>
  <si>
    <t>補助體育會辦理大龍盃網球邀請賽活動經費</t>
  </si>
  <si>
    <t>補助體育會辦理小學田徑選拔賽活動經費</t>
  </si>
  <si>
    <t>台電補助臺中市民防總隊義勇警察大隊烏日中隊瑞井分隊績優隊員表揚暨節約能源用電安全宣導活動</t>
  </si>
  <si>
    <t>臺中市民防總隊義勇警察大隊烏日中隊瑞井分隊</t>
  </si>
  <si>
    <t>補助體育會辦理太極觀摩成果表演活動經費</t>
  </si>
  <si>
    <t>台電公司補助烏日警察志工中隊瑞井分隊業務參訪暨節能減碳推廣及乾淨能源政策宣導活動</t>
  </si>
  <si>
    <t>烏日警察志工中隊瑞井分隊</t>
  </si>
  <si>
    <t>補助體育會辦理跆拳道訓練營活動經費</t>
  </si>
  <si>
    <t>補助體育會辦理112年臺中市大肚區早泳會公益游泳教學活動經費</t>
  </si>
  <si>
    <t>補助體育會軟式網球訓練營活動經費</t>
  </si>
  <si>
    <t>補助辦理112年臺中市大肚區體育會田徑訓練營活動經費</t>
  </si>
  <si>
    <t>補助頂街里守望相助隊辦理業務觀摩訓練暨支持電源開發宣導活動</t>
  </si>
  <si>
    <t>臺中市大肚區頂街里守望相助推行委員會</t>
  </si>
  <si>
    <t>補助體育會辦理全民舞蹈活動經費</t>
  </si>
  <si>
    <t>補助體育會辦理磺溪書院自行車踩風活動經費</t>
  </si>
  <si>
    <t>補助體育會辦理中秋健走活動經費</t>
  </si>
  <si>
    <t>補助體育會辦理112年大肚區區長盃桌球邀請賽經費</t>
  </si>
  <si>
    <t>2023麥香晨曦「戀戀風塵」馬拉松活動</t>
  </si>
  <si>
    <t>臺中市大雅區體育會</t>
  </si>
  <si>
    <t>臺中市大雅區公所</t>
  </si>
  <si>
    <t>112年度區長盃槌球聯誼賽</t>
  </si>
  <si>
    <t>112年度區長盃保齡球錦標賽</t>
  </si>
  <si>
    <t>112年度區長盃籃球賽</t>
  </si>
  <si>
    <t>112年度推廣體育活動大會暨23週年慶活動</t>
  </si>
  <si>
    <t>112年度假日籃球聯賽活動</t>
  </si>
  <si>
    <t>112年度保齡球假期育樂營活動</t>
  </si>
  <si>
    <t>112年度區長盃桌球錦標賽活動</t>
  </si>
  <si>
    <t>112年度區長盃外丹功錦標賽活動</t>
  </si>
  <si>
    <t>購置機具設備、耗材及油料費</t>
  </si>
  <si>
    <t>臺中市后里區眉山環保志工小隊</t>
  </si>
  <si>
    <t>臺中市后里區公所</t>
  </si>
  <si>
    <t>臺中市后里區義德環保志工小隊</t>
  </si>
  <si>
    <t>臺中市后里區廣福環保志工小隊</t>
  </si>
  <si>
    <t>臺中市后里區墩南環保志工小隊</t>
  </si>
  <si>
    <t>臺中市后里區泰安環保志工小隊</t>
  </si>
  <si>
    <t>臺中市后里區公館環保志工小隊</t>
  </si>
  <si>
    <t>臺中市后里區墩北環保志工小隊</t>
  </si>
  <si>
    <t>臺中市后里區后里環保志工小隊</t>
  </si>
  <si>
    <t>臺中市后里區月眉環保志工小隊</t>
  </si>
  <si>
    <t>臺中市后里區仁里環保志工小隊</t>
  </si>
  <si>
    <t>臺中市后里區墩西環保志工小隊</t>
  </si>
  <si>
    <t>臺中市后里區聯合環保志工小隊</t>
  </si>
  <si>
    <t>臺中市后里區太平環保志工小隊</t>
  </si>
  <si>
    <t>臺中市后里區義里環保志工小隊</t>
  </si>
  <si>
    <t>臺中市后里區舊社環保志工小隊</t>
  </si>
  <si>
    <t>迎新春系列活動</t>
  </si>
  <si>
    <t>臺中市后里區新舊社社區發展協會</t>
  </si>
  <si>
    <t>舊社社區活動中心設備購置及養護計畫</t>
  </si>
  <si>
    <t>敬老活動-長者環保觀摩</t>
  </si>
  <si>
    <t>老人營養午餐</t>
  </si>
  <si>
    <t>有</t>
  </si>
  <si>
    <t>美食園事業有限公司</t>
  </si>
  <si>
    <t>居民終身學習事項</t>
  </si>
  <si>
    <t>幹部環保觀摩活動</t>
  </si>
  <si>
    <t>會員社區觀摩活動</t>
  </si>
  <si>
    <t>里民消防治安會議講習</t>
  </si>
  <si>
    <t>暑期快樂夏令營</t>
  </si>
  <si>
    <t>中秋節活動</t>
  </si>
  <si>
    <t>里民環保觀摩活動</t>
  </si>
  <si>
    <t>世勤誠旅行社有限公司</t>
  </si>
  <si>
    <t>第三屆第一次會員大會活動</t>
  </si>
  <si>
    <t>敬老活動-聯誼餐敘</t>
  </si>
  <si>
    <t>112年體育志工研習暨社團業務研討會</t>
  </si>
  <si>
    <t>臺中市后里體育會</t>
  </si>
  <si>
    <t>臺中市后里區112年暑期網球訓練班</t>
  </si>
  <si>
    <t>臺中市后里區112年救生員訓練</t>
  </si>
  <si>
    <t>臺中市后里區112年體育嘉年華</t>
  </si>
  <si>
    <t>臺中市后里區112年初級游泳教學訓練班</t>
  </si>
  <si>
    <t>臺中市后里元極舞112年中秋聯誼舞集總複習暨趣味比賽</t>
  </si>
  <si>
    <t>112年臺中市后里區環保盃桌球邀請賽</t>
  </si>
  <si>
    <t>112年后里區太極拳表演賽</t>
  </si>
  <si>
    <t>112年生物能醫學氣功表演賽</t>
  </si>
  <si>
    <t>112年單車快樂遊活動</t>
  </si>
  <si>
    <t>臺中市后里區112年后里盃籃球錦標賽</t>
  </si>
  <si>
    <t>臺中市后里區112年慢速壘球錦標賽</t>
  </si>
  <si>
    <t>112年體育大會師親子健行活動</t>
  </si>
  <si>
    <t>臺中市后里區112年區長盃軟式網球邀請賽</t>
  </si>
  <si>
    <t>臺中市后里區112年區長盃柔道錦標賽</t>
  </si>
  <si>
    <t>臺中市后里區112年區長盃角力錦標賽</t>
  </si>
  <si>
    <t>臺中市后里區田徑代表隊112年市運會賽前集訓</t>
  </si>
  <si>
    <t>臺中市后里區112年度區長盃網球邀請賽</t>
  </si>
  <si>
    <t>112年臺中市后里區區長盃溜冰錦標賽</t>
  </si>
  <si>
    <t>112年臺中市后里區區長盃羽球錦標賽</t>
  </si>
  <si>
    <t>單車快樂遊-2023反毒減碳活動</t>
  </si>
  <si>
    <t>112年度工作聯繫會報</t>
  </si>
  <si>
    <t>臺中市后里區厚里環保志工小隊</t>
  </si>
  <si>
    <t>臺中市后里區墩東環保志工小隊</t>
  </si>
  <si>
    <t>臺中市后里區中和環保志工小隊</t>
  </si>
  <si>
    <t>設備及耗材</t>
  </si>
  <si>
    <t>社區成長教室環境教育觀摩活動</t>
  </si>
  <si>
    <t>臺中市后里區廣福社區發展協會</t>
  </si>
  <si>
    <t>長壽俱樂部環境教育觀摩活動</t>
  </si>
  <si>
    <t>志工隊環境教育觀摩活動</t>
  </si>
  <si>
    <t>召開112年度第七屆第五次會員大會</t>
  </si>
  <si>
    <t>社區劇團環境教育觀摩活動</t>
  </si>
  <si>
    <t>慶祝端午節包粽活動</t>
  </si>
  <si>
    <t>社區成長教室設備及耗材</t>
  </si>
  <si>
    <t>后里區廣福里家政班</t>
  </si>
  <si>
    <t>環境教育觀摩活動</t>
  </si>
  <si>
    <t>臺中市后里區果樹(梨)產銷班第1班</t>
  </si>
  <si>
    <t>臺中市后里區果樹產銷班第一班</t>
  </si>
  <si>
    <t>臺中市后里區梨產銷班第二班</t>
  </si>
  <si>
    <t>年度觀摩研習活動</t>
  </si>
  <si>
    <t>教育講習活動</t>
  </si>
  <si>
    <t>長壽俱樂部會員大會暨重陽敬老活動</t>
  </si>
  <si>
    <t>志工隊112【節能減碳~環保宣導】活動</t>
  </si>
  <si>
    <t>臺中市后里區廣福里守望相助推行委員會</t>
  </si>
  <si>
    <t>【謝平安】民俗祭典活動</t>
  </si>
  <si>
    <t>臺中市后里區廣福里福德祠</t>
  </si>
  <si>
    <t>社區活動中心水、電費補助</t>
  </si>
  <si>
    <t>環保志工觀摩活動</t>
  </si>
  <si>
    <t>觀摩活動</t>
  </si>
  <si>
    <t>臺中市后里區公館里環保志工隊</t>
  </si>
  <si>
    <t>環保觀摩活動</t>
  </si>
  <si>
    <t>義德里志工環保觀摩活動</t>
  </si>
  <si>
    <t>墩南志工環境教育觀摩活動</t>
  </si>
  <si>
    <t>登革熱孳清及防治宣導活動</t>
  </si>
  <si>
    <t>臺中市后里區舊社里守望相助推行委員會</t>
  </si>
  <si>
    <t>臺中市后里區厚里里守望相助推行委員會</t>
  </si>
  <si>
    <t>臺中市后里區仁里里守望相助推行委員會</t>
  </si>
  <si>
    <t>臺中市后里區墩東里守望相助推行委員會</t>
  </si>
  <si>
    <t>各項設備</t>
  </si>
  <si>
    <t>參訪社區守望相助隊活動</t>
  </si>
  <si>
    <t>112年媽祖文化季系列活動</t>
  </si>
  <si>
    <t>天靈宮</t>
  </si>
  <si>
    <t>充實設備</t>
  </si>
  <si>
    <t>臺中市后里區仁里里守望相助隊</t>
  </si>
  <si>
    <t>購置機具設備</t>
  </si>
  <si>
    <t>臺中市后里區仁里社區發展協會</t>
  </si>
  <si>
    <t>農林管理業務-農林管理業務-獎補助費-國內團體之補助</t>
  </si>
  <si>
    <t>觀摩研習活動</t>
  </si>
  <si>
    <t>后里區蔬菜產銷班第十二班</t>
  </si>
  <si>
    <t>后里區蔬菜產銷班第十五班</t>
  </si>
  <si>
    <t>后里區蔬菜產銷班第五班</t>
  </si>
  <si>
    <t>臺中市后里區果樹產銷班第三班</t>
  </si>
  <si>
    <t>臺中市后里區果樹產銷班第十四班</t>
  </si>
  <si>
    <t>臺中市后里區良質米產銷班第一班</t>
  </si>
  <si>
    <t>臺中市后里區梨產銷班第五班</t>
  </si>
  <si>
    <t>臺中市后里區果樹產銷班第四班</t>
  </si>
  <si>
    <t>臺中市后里區稻米產銷班第二班</t>
  </si>
  <si>
    <t>臺中市后里區養蜂產銷班第一班</t>
  </si>
  <si>
    <t>后里區蔬菜產銷班第十一班</t>
  </si>
  <si>
    <t>后里區蔬菜產銷班第十四班</t>
  </si>
  <si>
    <t>臺中市后里區蔬菜產銷班第六班</t>
  </si>
  <si>
    <t>后里區花卉產銷班第十五班</t>
  </si>
  <si>
    <t>臺中市后里區果樹產銷班第十八班</t>
  </si>
  <si>
    <t>后里區花卉產銷班第21班</t>
  </si>
  <si>
    <t>購買農業資材-包裝紙箱</t>
  </si>
  <si>
    <t>臺中市后里區花卉產銷班第十五班</t>
  </si>
  <si>
    <t>后里區桃銷班第一班</t>
  </si>
  <si>
    <t>后里區果樹產銷班第八班</t>
  </si>
  <si>
    <t>臺中市后里區蔬菜產銷班第十三班</t>
  </si>
  <si>
    <t>后里區蔬菜產銷第六班</t>
  </si>
  <si>
    <t>后里區梨產銷班第六班</t>
  </si>
  <si>
    <t>后里區花卉產銷班第一班</t>
  </si>
  <si>
    <t>后里區葡萄產銷班第二班</t>
  </si>
  <si>
    <t>后里區葡萄產銷班第一班</t>
  </si>
  <si>
    <t>臺中市后里區蔬菜產銷班第五班</t>
  </si>
  <si>
    <t>后里區花卉產銷班第九班</t>
  </si>
  <si>
    <t>臺中市后里區蔬菜產銷班第二班</t>
  </si>
  <si>
    <t>傳統米食製作教學活動</t>
  </si>
  <si>
    <t>后里區仁里里第一家政班</t>
  </si>
  <si>
    <t>烘培料理製作教學活動</t>
  </si>
  <si>
    <t>后里區仁里里第二家政班</t>
  </si>
  <si>
    <t>第7屆第1次會員大會活動</t>
  </si>
  <si>
    <t>臺中市后里區后里社區發展協會</t>
  </si>
  <si>
    <t>長青歌唱班環境教育觀摩活動</t>
  </si>
  <si>
    <t>臺中市后里區公館社區發展協會</t>
  </si>
  <si>
    <t>長春俱樂部社區觀摩活動</t>
  </si>
  <si>
    <t>老人環境教育觀摩活動</t>
  </si>
  <si>
    <t>歌唱班環境教育場所觀摩活動</t>
  </si>
  <si>
    <t>土風舞班環境教育觀摩活動</t>
  </si>
  <si>
    <t>氣功班環境教育觀摩活動</t>
  </si>
  <si>
    <t>端午節包粽子活動</t>
  </si>
  <si>
    <t>臺中市后里區泰安社區發展協會</t>
  </si>
  <si>
    <t>基層幹部參訪績優社區活動</t>
  </si>
  <si>
    <t>臺中市后里區墩南社區發展協會</t>
  </si>
  <si>
    <t>臺中市后里區太平社區發展協會</t>
  </si>
  <si>
    <t>關懷據點環境教育觀摩活動</t>
  </si>
  <si>
    <t>廣場舞舞蹈班環境教育觀摩活動</t>
  </si>
  <si>
    <t>粽藝飄香慶端午活動</t>
  </si>
  <si>
    <t>臺中市后里區月眉社區發展協會</t>
  </si>
  <si>
    <t>社區會員環境教育觀摩活動</t>
  </si>
  <si>
    <t>長青會參訪績優社區活動</t>
  </si>
  <si>
    <t>社區居民環境教育觀摩活動</t>
  </si>
  <si>
    <t>社區活動中心電費</t>
  </si>
  <si>
    <t>里民終身學習</t>
  </si>
  <si>
    <t>112年度戶外教學</t>
  </si>
  <si>
    <t>臺中市后里區體育會</t>
  </si>
  <si>
    <t>幸福漾義里、清淨新家園</t>
  </si>
  <si>
    <t>推廣地方文化與活化才藝美食研習活動</t>
  </si>
  <si>
    <t>熱力無限健康捐血政令宣導活動</t>
  </si>
  <si>
    <t>社會福利政策宣導活動</t>
  </si>
  <si>
    <t>臺中市后里區義里社區發展協會</t>
  </si>
  <si>
    <t>長青會社區觀摩活動</t>
  </si>
  <si>
    <t>臺中市后里區墩東社區發展協會</t>
  </si>
  <si>
    <t>環境教育戶外研習暨消防安全宣導講座</t>
  </si>
  <si>
    <t>臺中市后里區社區健康推展協會</t>
  </si>
  <si>
    <t>臺南市警新營分局及義勇警察中隊參訪觀摩活動</t>
  </si>
  <si>
    <t>臺中市后里義勇警察協會</t>
  </si>
  <si>
    <t>客家傳統美食文化暨節能減碳宣導活動</t>
  </si>
  <si>
    <t>第25屆第2次會員大會暨健康講座活動</t>
  </si>
  <si>
    <t>臺中市后里區婦女會</t>
  </si>
  <si>
    <t>粽葉飄香暨反詐騙宣導活動</t>
  </si>
  <si>
    <t>預防災害防治宣導公益活動</t>
  </si>
  <si>
    <t>臺中市后里區預防災害防治推展協會</t>
  </si>
  <si>
    <t>家庭暴力及性侵防治宣導活動</t>
  </si>
  <si>
    <t>社會福利政策宣傳暨節約用水活動</t>
  </si>
  <si>
    <t>2023台中足萌盃后里大賽</t>
  </si>
  <si>
    <t>中秋市政宣導活動</t>
  </si>
  <si>
    <t>社交舞環境教育觀摩活動</t>
  </si>
  <si>
    <t>長壽會環境教育觀摩活動</t>
  </si>
  <si>
    <t>成長班環境教育觀摩活動</t>
  </si>
  <si>
    <t>中秋節慶活動</t>
  </si>
  <si>
    <t>誦經班環境教育觀摩活動</t>
  </si>
  <si>
    <t>會員及各班對環境教育觀摩活動(不含長青會)</t>
  </si>
  <si>
    <t>重陽敬老活動</t>
  </si>
  <si>
    <t>臺中市后里區厚里社區發展協會</t>
  </si>
  <si>
    <t>臺中市后里區中和社區發展協會</t>
  </si>
  <si>
    <t>幹部環保教育觀摩活動</t>
  </si>
  <si>
    <t>社區班隊環境教育觀摩活動</t>
  </si>
  <si>
    <t>樂活長青健行活動</t>
  </si>
  <si>
    <t>老人環境教育觀麼活動</t>
  </si>
  <si>
    <t>臺中市后里區墩西社區發展協會</t>
  </si>
  <si>
    <t>歌唱班環境教育觀摩活動</t>
  </si>
  <si>
    <t>薩克斯風環境教育觀摩活動</t>
  </si>
  <si>
    <t>墩東里民歲末環保宣導晚會活動</t>
  </si>
  <si>
    <t>墩東里民環境教育觀摩活動</t>
  </si>
  <si>
    <t>烹飪班環境教育觀摩活動</t>
  </si>
  <si>
    <t>健康講座暨手作品研習</t>
  </si>
  <si>
    <t>終身學習事項</t>
  </si>
  <si>
    <t>經常性社區環境維護工作</t>
  </si>
  <si>
    <t>第8屆第2次會員大會活動</t>
  </si>
  <si>
    <t>夏之美花藝饗宴</t>
  </si>
  <si>
    <t>臺中市后里生活美學協會</t>
  </si>
  <si>
    <t>2023后里騎跡慶雙十暨單車聯誼賽</t>
  </si>
  <si>
    <t>文化才藝推廣訓練—演說技巧比賽及司儀認證研習營</t>
  </si>
  <si>
    <t>臺中市后里讀書會</t>
  </si>
  <si>
    <t>班隊成果展示活動</t>
  </si>
  <si>
    <t>環境教育戶外研習活動</t>
  </si>
  <si>
    <t>愛大地護水源淨堤活動</t>
  </si>
  <si>
    <t>歡喜來作伙、義旗向前走活動</t>
  </si>
  <si>
    <t>臺中市墩仔腳庄文化創生發展協會</t>
  </si>
  <si>
    <t>112年度臺中市后里區長青學苑結業典禮</t>
  </si>
  <si>
    <t>長青俱樂部年度會員大會活動</t>
  </si>
  <si>
    <t>長青俱樂部環境教育觀摩活動</t>
  </si>
  <si>
    <t>辦理第一屆石岡區3對3鬥陣籃球賽</t>
  </si>
  <si>
    <t>臺中市石岡區體育會</t>
  </si>
  <si>
    <t>臺中市石岡區公所</t>
  </si>
  <si>
    <t>辦理節能省電宣導活動</t>
  </si>
  <si>
    <t>臺中市石岡區土牛社區發展協會</t>
  </si>
  <si>
    <t>臺中市石岡區梅子社區發展協會</t>
  </si>
  <si>
    <t>臺中市石岡大埔客家民俗文化協會</t>
  </si>
  <si>
    <t>臺中市石岡區九房社區發展協會</t>
  </si>
  <si>
    <t>臺中市石岡區德興社區發展協會</t>
  </si>
  <si>
    <t>臺中市石岡區石岡社區發展協會</t>
  </si>
  <si>
    <t>區公所業務- 民政業務-獎補助費-對國內團體之捐助</t>
    <phoneticPr fontId="33" type="noConversion"/>
  </si>
  <si>
    <t>辦理「112年度體育活動計畫－運動舞蹈成果展活動」</t>
    <phoneticPr fontId="10" type="noConversion"/>
  </si>
  <si>
    <t>台中市中區體育會</t>
  </si>
  <si>
    <t>臺中市中區區公所</t>
  </si>
  <si>
    <t>辦理「112年度體育活動計畫－后豐鐵馬道自行車踩風活動」</t>
    <phoneticPr fontId="10" type="noConversion"/>
  </si>
  <si>
    <t>辦理「112年臺中市中區體育會柳岸健走嘉年華會」</t>
    <phoneticPr fontId="10" type="noConversion"/>
  </si>
  <si>
    <t>辦理「112年度體育活動計畫－秋季登山健走活動」</t>
    <phoneticPr fontId="10" type="noConversion"/>
  </si>
  <si>
    <t>台中市中區體育會</t>
    <phoneticPr fontId="10" type="noConversion"/>
  </si>
  <si>
    <t>產業發展與管理-工商業規劃與發展-獎補助費-對國內團體之捐助</t>
  </si>
  <si>
    <t>補助社團法人中華民國放射線醫學會辦理112年獎勵會展及產業發展活動補助經費</t>
  </si>
  <si>
    <t>社團法人中華民國放射線醫學會</t>
  </si>
  <si>
    <t>臺中市政府經濟發展局</t>
  </si>
  <si>
    <t>補助112年會展補助中華民國商用車技術發展協會2023商業車博覽會經費</t>
  </si>
  <si>
    <t>補助112年會展補助臺中市旅行商業同業公會2023ATTA台中國際旅展經費</t>
  </si>
  <si>
    <t>臺中市旅行商業同業公會</t>
  </si>
  <si>
    <t>補助112年會展補助台中市自動販賣商業同業公會2023第一屆臺中市食品零食通路展經費</t>
  </si>
  <si>
    <t>臺中市自動販賣商業同業公會</t>
  </si>
  <si>
    <t>補助112年會展補助2023臺中觀光產業論壇後疫情時代的文旅探索經費</t>
  </si>
  <si>
    <t>補助112年會展補助產業領航文化傳承台中故事生活X搶救大兵市集經費</t>
  </si>
  <si>
    <t>補助112年會展補助-臺中市糕餅商業同業公會-77年的烘焙驕傲值得專程來台灣美食旅行</t>
  </si>
  <si>
    <t>臺中市糕餅商業同業公會</t>
  </si>
  <si>
    <t>補助112年會展補助-第三屆臺灣盃學生方程式聯賽費用</t>
  </si>
  <si>
    <t>臺灣學生方程式協會</t>
  </si>
  <si>
    <t>補助112年會展補助-社團法人美國冷凍空調工程師協會台灣分會</t>
  </si>
  <si>
    <t>社團法人美國冷凍空調工程師協會台灣分會</t>
  </si>
  <si>
    <t>補助112年會展補助-臺中市好禮協會-第二屆好禮購BUY節-Fun夏集趣味遊市集</t>
  </si>
  <si>
    <t>臺中市好禮協會</t>
  </si>
  <si>
    <t>補助112年會展補助-臺中市大臺中裝潢材料商業同業公會-2023台灣永續發展及低碳綠建築展</t>
  </si>
  <si>
    <t>臺中市大臺中裝潢材料商業同業公會</t>
  </si>
  <si>
    <t>補助112年會展補助-臺中市水族類商業同業公會-2023臺中寵物水族用品大展</t>
  </si>
  <si>
    <t>補助112年會展補助-臺中市工程技術顧問商業同業公會-2023台中設計週</t>
  </si>
  <si>
    <t>臺中市工程技術顧問商業同業公會</t>
  </si>
  <si>
    <t>補助112年會展-2023台灣木材創新應用展經費</t>
  </si>
  <si>
    <t>臺灣木工機械工業同業公會</t>
  </si>
  <si>
    <t>補助台灣光學工業同業公會-2023台灣光谷論壇在臺中-掌握時勢脈動邁向新時代轉折點經費</t>
  </si>
  <si>
    <t>台灣光學工業同業公會</t>
  </si>
  <si>
    <t>補助112年會展補助臺中市女子美容商業同業公會-2023台中時尚之都心時尚潮流盛典經費</t>
  </si>
  <si>
    <t>臺中市女子美容商業同業公會</t>
  </si>
  <si>
    <t>補助112年會展補助-社團法人台灣共創點協會-2023NASA黑克松-臺中賽</t>
  </si>
  <si>
    <t>社團法人台灣共創點協會</t>
  </si>
  <si>
    <t>補助112年會展補助-臺中市直轄市酒類商業同業公會-2023第四屆台中好酒節</t>
  </si>
  <si>
    <t>臺中市直轄市酒類商業同業公會</t>
  </si>
  <si>
    <t>補助112年會展補助-台灣病理學會-第7屆亞澳肺臟病理學會年會</t>
  </si>
  <si>
    <t>台灣病理學會</t>
  </si>
  <si>
    <t>112年會展補助-台灣福爾摩沙電子競技協會-台灣福爾摩沙電子競技社群賽事讚讚盃</t>
  </si>
  <si>
    <t>產業發展與管理-招商及投資協調-獎補助費-對國內團體之捐助</t>
  </si>
  <si>
    <t>補助臺中市工商發展投資策進會112年度1-3月例行性(人事及管理費)補助款</t>
  </si>
  <si>
    <t>臺中市工商發展投資策進會</t>
  </si>
  <si>
    <t>補助臺中市工商發展投資策進會112年度4-6月例行性(人事及管理費)補助款</t>
  </si>
  <si>
    <t>補助臺中市工商發展投資策進會112年第三期7-9月補助款</t>
  </si>
  <si>
    <t>補助臺中市工商發展投資策進會112年第三期補助款</t>
  </si>
  <si>
    <t>工業管理及輔導-工業管理-獎補助費-對國內團體之捐助</t>
  </si>
  <si>
    <t>補助臺中地區工業團體會務活動及表揚活動(總工業會)。</t>
  </si>
  <si>
    <t>臺中市總工業會</t>
  </si>
  <si>
    <t>補助臺中地區工業團體會務活動及表揚活動(工業會)。</t>
  </si>
  <si>
    <t>台中市工業會</t>
  </si>
  <si>
    <t>商圈管理及輔導-商圈管理及輔導-獎補助費-對國內團體之捐助</t>
  </si>
  <si>
    <t>補助本市東海藝術商圈管理委員會行政功能作業費</t>
  </si>
  <si>
    <t>臺中市東海藝術街商店街區管理委員會</t>
  </si>
  <si>
    <t>補助本市天津路服飾商圈管理委員會行政功能作業補助費</t>
  </si>
  <si>
    <t>台中市天津路服飾商圈管理委員會</t>
  </si>
  <si>
    <t>補助臺中市東海藝術商圈辦理東海藝術街品牌週活動款項</t>
  </si>
  <si>
    <t>補助臺中市自由路五金電料商圈執行「2023自由路金電料商圈-官方網站建置計畫」</t>
  </si>
  <si>
    <t>臺中市自由路五金電料商圈管理委員會</t>
  </si>
  <si>
    <t>補助臺中市大甲觀光商店街區管理委員會行政功能作業補助費用</t>
  </si>
  <si>
    <t>補助臺中市臺中港區商圈辦理「破殼重生貝殼廣場換裝記者會」費用</t>
  </si>
  <si>
    <t>補助臺中市大隆路商圈辦理「巧手創意節-綠蔭音樂會暨幸福手作創意市集」費用</t>
  </si>
  <si>
    <t>大隆路商店街管理委員會</t>
  </si>
  <si>
    <t>補助臺中市大坑商圈辦理「2023大坑嘉年華-大坑好滋味」商圈活動經費</t>
  </si>
  <si>
    <t>台中市大坑商圈管理委員會</t>
  </si>
  <si>
    <t>補助臺中市天津路服飾商圈辦理曬衣節商圈活動經費</t>
  </si>
  <si>
    <t>補助臺中市太平樹孝商圈管理委員會行政功能作業補助費</t>
  </si>
  <si>
    <t>臺中市太平樹孝商圈管理委員會</t>
  </si>
  <si>
    <t>補助臺中市東勢區形象商圈管理委員會行政功能作業補助費</t>
  </si>
  <si>
    <t>臺中市東勢區形象商圈發展協會</t>
  </si>
  <si>
    <t>補助臺中市昌平皮鞋商圈辦理「皮鞋知識王數位行銷」活動經費</t>
  </si>
  <si>
    <t>昌平皮鞋商店街區管理委員會</t>
  </si>
  <si>
    <t>補助臺中市和平區谷關形象商圈管理委員會行政功能作業補助費</t>
  </si>
  <si>
    <t>補助臺中市和平區谷關社區發展協會辦理「2023谷惑人心~勾起你的出遊魂」商圈活動經費</t>
  </si>
  <si>
    <t>補助臺中市豐原廟東復興商圈管理委員會行政功能作業補助費</t>
  </si>
  <si>
    <t>臺中市豐原區廟東復興商圈管理委員會</t>
  </si>
  <si>
    <t>補助臺中市太平樹孝商圈辦理「太平樹孝商圈立案十周年購物節與市集」活動經費</t>
  </si>
  <si>
    <t>補助臺中港區經濟繁榮促進會商圈管理委員會行政功能作業補助費</t>
  </si>
  <si>
    <t>補助臺中市繼光商店街商圈管理委員會行政功能作業補助費</t>
  </si>
  <si>
    <t>台中市繼光商店街行人徒步區管理委員會</t>
  </si>
  <si>
    <t>補助臺中市一中街含育才南街商店管理委員會行政功能作業補助費</t>
  </si>
  <si>
    <t>一中街(含育才南街)商店管理委員會</t>
  </si>
  <si>
    <t>補助臺中市昌平皮鞋商店街區管理委員會行政功能作業補助費</t>
  </si>
  <si>
    <t>補助臺中市大坑商圈管理委員會行政功能作業補助費</t>
  </si>
  <si>
    <t>補助臺中市美術園道商圈管理委員會行政功能作業補助費</t>
  </si>
  <si>
    <t>美術園道商店街管理委員會</t>
  </si>
  <si>
    <t>補助臺中市逢甲商店街管理委員會行政功能作業補助費</t>
  </si>
  <si>
    <t>補助臺中市逢甲商圈辦理「跟著文青藝起遊」活動經費</t>
  </si>
  <si>
    <t>補助臺中市美術園道商圈辦理「2023臺中美術園道商圈-美學行旅仲夏嘉年華」活動經費</t>
  </si>
  <si>
    <t>補助臺中市自由路五金電料商圈管理委員會行政功能作業補助費</t>
  </si>
  <si>
    <t>補助臺中市新社區休閒農業導覽發展協會商圈管理委員會行政功能作業補助費</t>
  </si>
  <si>
    <t>補助臺中市大雅學府商圈辦理「2023大雅學府商圈行銷活動」活動經費</t>
  </si>
  <si>
    <t>臺中市大雅學府商圈管理委員會</t>
  </si>
  <si>
    <t>補助臺中市東勢區形象商圈辦理「可愛水果公仔集點送暨公仔彩繪比賽」活動經費</t>
  </si>
  <si>
    <t>補助臺中市大甲商圈辦理「2023大甲商圈作伙來七逃鄉鎮解謎」商圈活動經費</t>
  </si>
  <si>
    <t>補助補助臺中市大雅學府商圈管理委員會行政功能作業補助費</t>
  </si>
  <si>
    <t>補助臺中市后里區泰安商圈管理委員會行政功能作業補助費</t>
  </si>
  <si>
    <t>補助臺中市自由路商圈管理委員會行政功能作業補助費</t>
  </si>
  <si>
    <t>臺中市中區自由路商圈管理委員會</t>
  </si>
  <si>
    <t>補助台中市電子行人徒步區商圈管理委員會行政功能作業補助費</t>
  </si>
  <si>
    <t>台中市電子街行人徒步區管理委員會</t>
  </si>
  <si>
    <t>補助臺中市自由路商圈商圈辦理「餅道茶席。款道待市集」活動經費</t>
  </si>
  <si>
    <t>補助臺中市新社商圈辦理「職卓。技藝遊新」活動經費</t>
  </si>
  <si>
    <t>補助臺中市大里中興商圈辦理「大里購物節-杙仔快樂購」活動經費</t>
  </si>
  <si>
    <t>臺中市大里中興商圈管理委員會</t>
  </si>
  <si>
    <t>補助臺中市大隆路商店街商圈管理委員會行政功能作業補助費</t>
  </si>
  <si>
    <t>補助臺中市繼光商圈辦理「2023繼光街第十屆全國歌唱大賽暨特色市集」活動經費</t>
  </si>
  <si>
    <t>補助臺中市大里中興商圈管理委員會行政功能作業補助費</t>
  </si>
  <si>
    <t>補助臺中市精明一街商圈辦理「2023爵對植感戶外派對」活動經費</t>
  </si>
  <si>
    <t>精明一街管理委員會</t>
  </si>
  <si>
    <t>補助112年度臺中市第一階段基本效標商圈評鑑獲獎商圈-大隆等21個商圈優等獎金</t>
  </si>
  <si>
    <t>補助112年度本市第二階段特定效標商圈-美術、自由等14個商圈優等獎金</t>
  </si>
  <si>
    <t>補助補助臺中市電子街商圈辦理「酷城市墊腳石-電腦組裝X一元競標」活動經費</t>
  </si>
  <si>
    <t>補助補助臺中市豐原廟東復興商圈辦理「2023原來是藝術家DIY」活動經費</t>
  </si>
  <si>
    <t>補助補助臺中市一中商圈辦理「一中商圈10元銅板價，聖誕辦桌趴」活動經費</t>
  </si>
  <si>
    <t>商圈管理及輔導-商業管理-獎補助費-對國內團體之捐助</t>
  </si>
  <si>
    <t>補助臺中市大臺中商業會「大臺中商業界慶祝第77屆商人節」活動經費</t>
  </si>
  <si>
    <t>補助臺中市商業會「臺中市商業界慶祝第77屆商人節表揚大會」活動經費</t>
  </si>
  <si>
    <t>臺中市商業會</t>
  </si>
  <si>
    <t>市場管理-攤販管理-獎補助費-對國內團體之捐助</t>
  </si>
  <si>
    <t>補助好市有禮臺中市仔劵活動補助款項逢甲等11個夜市</t>
  </si>
  <si>
    <t>大甲蔣公路觀光夜市攤販集中區管理委員會</t>
  </si>
  <si>
    <t>逢甲觀光夜市攤販集中區管理委員會</t>
  </si>
  <si>
    <t>昌平夜市攤販集中區管理委員會</t>
  </si>
  <si>
    <t>明道花園城攤販集中區管理委員會</t>
  </si>
  <si>
    <t>華美市集攤販集中區管理委員會</t>
  </si>
  <si>
    <t>梨山水果攤販集中區自治會</t>
  </si>
  <si>
    <t>民意街文創市集攤販集中區管理委員會</t>
  </si>
  <si>
    <t>金谷市集攤販集中區管理委員會</t>
  </si>
  <si>
    <t>112年度臺中市逢甲觀光夜市當我變老請你愛我補助款項</t>
  </si>
  <si>
    <t>112年度臺中市華美市集華美狂歡萬聖派對補助款項</t>
  </si>
  <si>
    <t>觀光管理-觀光旅遊行銷與推廣-獎補助費-對國內團體之捐助</t>
  </si>
  <si>
    <t>海的牽引嚮前走</t>
    <phoneticPr fontId="10" type="noConversion"/>
  </si>
  <si>
    <t>臺中市政府觀光旅遊局</t>
  </si>
  <si>
    <t>2023大雅學府商圈慶元宵觀光行銷go</t>
    <phoneticPr fontId="10" type="noConversion"/>
  </si>
  <si>
    <t>2023臺中市后里區火車頭啟航農特產觀光行銷休閒之旅</t>
    <phoneticPr fontId="10" type="noConversion"/>
  </si>
  <si>
    <t>臺中市后里區火車頭社區營造促進協會</t>
    <phoneticPr fontId="10" type="noConversion"/>
  </si>
  <si>
    <t>112年探索大甲鐵砧山觀光生態健行</t>
  </si>
  <si>
    <t>臺中市大甲區文武社區發展協會</t>
  </si>
  <si>
    <t>112年我愛大臺中樂活觀光文化推廣活動</t>
  </si>
  <si>
    <t>臺中市大甲區新移民女性家庭關懷協會</t>
  </si>
  <si>
    <t>平昌櫻花祭</t>
  </si>
  <si>
    <t>臺中市北屯區平昌社區發展協會</t>
  </si>
  <si>
    <t>中文版旅遊推廣摺頁計畫及國際版旅遊推廣摺頁計畫</t>
    <phoneticPr fontId="10" type="noConversion"/>
  </si>
  <si>
    <t>臺中市產業故事館發展協會</t>
  </si>
  <si>
    <t>2023尋訪市定蹟-日南火車站</t>
  </si>
  <si>
    <t>臺中市大甲區孟春社區發展協會</t>
  </si>
  <si>
    <t>麥田地景藝樂兔(癸卯)卯起來玩</t>
  </si>
  <si>
    <t>臺中市麥鄉休閒農業觀光協會</t>
  </si>
  <si>
    <t>臺中市后里區單車快樂遊-2023反毒減碳</t>
    <phoneticPr fontId="10" type="noConversion"/>
  </si>
  <si>
    <t>2023小遊「兔歸海線」</t>
  </si>
  <si>
    <t>112年度臺中市雅石會會員成果展</t>
    <phoneticPr fontId="10" type="noConversion"/>
  </si>
  <si>
    <t>臺中市雅石會</t>
  </si>
  <si>
    <t>2023鐵道追福-郵輪專列逍遙遊</t>
    <phoneticPr fontId="10" type="noConversion"/>
  </si>
  <si>
    <t>2023《臺中》觀光產業論壇-後疫情時代的文旅探索</t>
  </si>
  <si>
    <t>華夏國際文旅觀光協會</t>
  </si>
  <si>
    <t>魅力臺中霧峰藝文饗宴</t>
  </si>
  <si>
    <t>臺中市霧峰區本堂社區發展協會</t>
  </si>
  <si>
    <t>112年甲安埔元極舞鐵砧山巡禮古蹟</t>
    <phoneticPr fontId="10" type="noConversion"/>
  </si>
  <si>
    <t>臺中市甲安埔元極舞協會</t>
    <phoneticPr fontId="10" type="noConversion"/>
  </si>
  <si>
    <t>112年音樂展演</t>
    <phoneticPr fontId="10" type="noConversion"/>
  </si>
  <si>
    <t>臺中市戀戀鰲峰樂音協會</t>
    <phoneticPr fontId="10" type="noConversion"/>
  </si>
  <si>
    <t>參與推動第三屆世界自行車日活動暨甲種旅行業聯誼會2023全國大會師</t>
    <phoneticPr fontId="10" type="noConversion"/>
  </si>
  <si>
    <t>臺灣觀光旅行業交流協會</t>
    <phoneticPr fontId="10" type="noConversion"/>
  </si>
  <si>
    <t>臺中市大安頂安社區發展協會</t>
    <phoneticPr fontId="10" type="noConversion"/>
  </si>
  <si>
    <t>第49屆(2023年)全國登山社團大會師活動</t>
    <phoneticPr fontId="10" type="noConversion"/>
  </si>
  <si>
    <t>112認識大甲城觀光文化健行起步走</t>
    <phoneticPr fontId="10" type="noConversion"/>
  </si>
  <si>
    <t>臺中市大甲區平安社區發展協會</t>
    <phoneticPr fontId="10" type="noConversion"/>
  </si>
  <si>
    <t>花好月圓~柚見幸福</t>
    <phoneticPr fontId="10" type="noConversion"/>
  </si>
  <si>
    <t>台中市北區賴興社區發展協會</t>
    <phoneticPr fontId="10" type="noConversion"/>
  </si>
  <si>
    <t>112年江南好風光鄉土巡禮</t>
    <phoneticPr fontId="10" type="noConversion"/>
  </si>
  <si>
    <t>臺中市大甲區江南社區發展協會</t>
    <phoneticPr fontId="10" type="noConversion"/>
  </si>
  <si>
    <t>112年古蹟巡禮健行</t>
    <phoneticPr fontId="10" type="noConversion"/>
  </si>
  <si>
    <t>臺中市大甲區四張福德會</t>
    <phoneticPr fontId="10" type="noConversion"/>
  </si>
  <si>
    <t>112年度臺中市大安區松雅里慶贊廣澤尊王聖誕千秋暨中秋聯歡晚會</t>
    <phoneticPr fontId="10" type="noConversion"/>
  </si>
  <si>
    <t>臺中市大安區松雅社區發展協會</t>
    <phoneticPr fontId="10" type="noConversion"/>
  </si>
  <si>
    <t>新美老街巷古廟宇彩繪新活力健行</t>
    <phoneticPr fontId="10" type="noConversion"/>
  </si>
  <si>
    <t>臺中市大甲區新美社區發展協會</t>
    <phoneticPr fontId="10" type="noConversion"/>
  </si>
  <si>
    <t>日文版旅遊推廣摺頁計畫</t>
    <phoneticPr fontId="10" type="noConversion"/>
  </si>
  <si>
    <t>臺中市產業故事館發展協會</t>
    <phoneticPr fontId="10" type="noConversion"/>
  </si>
  <si>
    <t>112年度中秋晚會人間情、慶團圓暨關懷弱勢族群</t>
    <phoneticPr fontId="10" type="noConversion"/>
  </si>
  <si>
    <t>臺中市大甲區奉化社區發展協會</t>
    <phoneticPr fontId="10" type="noConversion"/>
  </si>
  <si>
    <t>鐵砧頂店古蹟巡禮暨登山健行</t>
    <phoneticPr fontId="10" type="noConversion"/>
  </si>
  <si>
    <t>臺中市大甲區頂店社區發展協會</t>
    <phoneticPr fontId="10" type="noConversion"/>
  </si>
  <si>
    <t>2023臺中市體育嘉年華</t>
    <phoneticPr fontId="10" type="noConversion"/>
  </si>
  <si>
    <t>臺中市新社區休閒農業導覽發展協會摺頁計畫</t>
    <phoneticPr fontId="10" type="noConversion"/>
  </si>
  <si>
    <t>臺中市新社區休閒農業導覽發展協會</t>
    <phoneticPr fontId="10" type="noConversion"/>
  </si>
  <si>
    <t>2023歡樂聖誕市集X美食觀光行銷永續環境推廣</t>
    <phoneticPr fontId="10" type="noConversion"/>
  </si>
  <si>
    <t>臺中市大雅區學府商圈管理委員會</t>
    <phoneticPr fontId="10" type="noConversion"/>
  </si>
  <si>
    <t>112年度元極舞人文生態探索健行</t>
    <phoneticPr fontId="10" type="noConversion"/>
  </si>
  <si>
    <t>大甲區體育會元極舞委員會</t>
    <phoneticPr fontId="10" type="noConversion"/>
  </si>
  <si>
    <t>112年度豐饒人文-生態小旅行</t>
    <phoneticPr fontId="10" type="noConversion"/>
  </si>
  <si>
    <t>國際城市永續旅遊推動計畫</t>
    <phoneticPr fontId="10" type="noConversion"/>
  </si>
  <si>
    <t>中華民國觀光工廠促進協會</t>
    <phoneticPr fontId="10" type="noConversion"/>
  </si>
  <si>
    <t>2024順心福『龍舞躍新春~和樂福臨門』跨年晚會</t>
    <phoneticPr fontId="10" type="noConversion"/>
  </si>
  <si>
    <t>台中市藝文協進會</t>
    <phoneticPr fontId="10" type="noConversion"/>
  </si>
  <si>
    <t>農業管理與輔導業務-農政及作物生產輔導-獎補助費-對國內團體之捐助</t>
  </si>
  <si>
    <t>辦理112年度臺中市優質茂谷柑果品評鑑活動計畫經費</t>
    <phoneticPr fontId="10" type="noConversion"/>
  </si>
  <si>
    <t>臺中市政府農業局</t>
  </si>
  <si>
    <t>V</t>
    <phoneticPr fontId="10" type="noConversion"/>
  </si>
  <si>
    <t>辦理112年度臺中市太平區優質枇杷評鑑活動計畫經費</t>
    <phoneticPr fontId="10" type="noConversion"/>
  </si>
  <si>
    <t>臺中市太平區農會</t>
    <phoneticPr fontId="10" type="noConversion"/>
  </si>
  <si>
    <t>辦理112年度荔枝椿象化學防治及防治宣導講習會計畫經費</t>
    <phoneticPr fontId="10" type="noConversion"/>
  </si>
  <si>
    <t>臺中市神岡區農會</t>
    <phoneticPr fontId="10" type="noConversion"/>
  </si>
  <si>
    <t>臺中市石岡區農會</t>
    <phoneticPr fontId="10" type="noConversion"/>
  </si>
  <si>
    <t>臺中市豐原區農會</t>
    <phoneticPr fontId="10" type="noConversion"/>
  </si>
  <si>
    <t>辦理112年度荔枝椿象生物防治-平腹小蜂雇工釋放計畫經費</t>
    <phoneticPr fontId="10" type="noConversion"/>
  </si>
  <si>
    <t>辦理112年度春季蘭花評鑑補助計畫經費</t>
    <phoneticPr fontId="10" type="noConversion"/>
  </si>
  <si>
    <t>臺中市大里區農會</t>
    <phoneticPr fontId="10" type="noConversion"/>
  </si>
  <si>
    <t>辦理112年度臺中市農產品標章驗證輔導計畫經費</t>
    <phoneticPr fontId="10" type="noConversion"/>
  </si>
  <si>
    <t>臺中市大安區農會</t>
    <phoneticPr fontId="10" type="noConversion"/>
  </si>
  <si>
    <t>辦理112年度臺中市化學肥料運費補助計畫經費</t>
    <phoneticPr fontId="10" type="noConversion"/>
  </si>
  <si>
    <t>臺中市農會</t>
  </si>
  <si>
    <t>辦理112年荔枝椿象化學防治及防治宣導講習會計畫經費</t>
    <phoneticPr fontId="10" type="noConversion"/>
  </si>
  <si>
    <t>辦理112年度臺中市水稻育苗中心稻種秧苗綜合防治計畫經費</t>
    <phoneticPr fontId="10" type="noConversion"/>
  </si>
  <si>
    <t>臺中市水稻育苗協會</t>
  </si>
  <si>
    <t>辦理112年度臺中市優質西瓜評鑑活動計畫經費</t>
    <phoneticPr fontId="10" type="noConversion"/>
  </si>
  <si>
    <t>臺中市大肚區農會</t>
  </si>
  <si>
    <t>辦理112年度水稻病蟲害綜合防治資材計畫經費</t>
    <phoneticPr fontId="10" type="noConversion"/>
  </si>
  <si>
    <t>臺中市大肚區農會</t>
    <phoneticPr fontId="10" type="noConversion"/>
  </si>
  <si>
    <t>臺中市梧棲區農會</t>
    <phoneticPr fontId="10" type="noConversion"/>
  </si>
  <si>
    <t>保證責任台中市果菜運銷合作社</t>
    <phoneticPr fontId="10" type="noConversion"/>
  </si>
  <si>
    <t>辦理112年度農業作物類生產設備設施改善補助計畫經費</t>
    <phoneticPr fontId="10" type="noConversion"/>
  </si>
  <si>
    <t>臺中市大雅區農會</t>
    <phoneticPr fontId="10" type="noConversion"/>
  </si>
  <si>
    <t>辦理112年度神岡區農業作物類生產設備設施改善補助計畫經費</t>
    <phoneticPr fontId="10" type="noConversion"/>
  </si>
  <si>
    <t>臺中市臺中地區農會</t>
  </si>
  <si>
    <t>臺中市霧峰區農會</t>
  </si>
  <si>
    <t>臺中市后里區農會</t>
  </si>
  <si>
    <t>辦理112年度臺中市梧棲區國產有機質肥料示範計畫經費</t>
    <phoneticPr fontId="10" type="noConversion"/>
  </si>
  <si>
    <t>臺中市太平區農會</t>
  </si>
  <si>
    <t>辦理112年度石岡區農業作物類生產設備設施改善補助計畫經費</t>
    <phoneticPr fontId="10" type="noConversion"/>
  </si>
  <si>
    <t>臺中市石岡區農會</t>
  </si>
  <si>
    <t>辦理112年度臺中市有機米供校園午餐使用計畫有機食農教育活動計畫經費</t>
    <phoneticPr fontId="10" type="noConversion"/>
  </si>
  <si>
    <t>臺中市潭子區農會</t>
  </si>
  <si>
    <t>有限責任臺中市東勢農產運銷合作社</t>
  </si>
  <si>
    <t>辦理112年度后里區農業作物類生產設備設施改善補助計畫經費</t>
    <phoneticPr fontId="10" type="noConversion"/>
  </si>
  <si>
    <t>臺中市后里區農會</t>
    <phoneticPr fontId="10" type="noConversion"/>
  </si>
  <si>
    <t>有限責任台中市金三角蔬果運銷合作社</t>
  </si>
  <si>
    <t>辦理112年度大甲區農業作物類生產設備設施改善補助計畫經費</t>
    <phoneticPr fontId="10" type="noConversion"/>
  </si>
  <si>
    <t>臺中市大甲區農會</t>
    <phoneticPr fontId="10" type="noConversion"/>
  </si>
  <si>
    <t>臺中市烏日區農會</t>
    <phoneticPr fontId="10" type="noConversion"/>
  </si>
  <si>
    <t>臺中市沙鹿區農會</t>
    <phoneticPr fontId="10" type="noConversion"/>
  </si>
  <si>
    <t>臺中市清水區農會</t>
    <phoneticPr fontId="10" type="noConversion"/>
  </si>
  <si>
    <t>臺中市東勢區果樹產銷班第81班</t>
  </si>
  <si>
    <t>辦理112年度國產有機質肥料加碼補助計畫經費第1次核銷</t>
    <phoneticPr fontId="10" type="noConversion"/>
  </si>
  <si>
    <t>辦理112年度臺中市優質水蜜桃果品評鑑活動計畫經費</t>
    <phoneticPr fontId="10" type="noConversion"/>
  </si>
  <si>
    <t>臺中市和平區農會</t>
  </si>
  <si>
    <t>辦理112年度第1期作臺中市補助農民繳售公糧運費計畫經費</t>
    <phoneticPr fontId="10" type="noConversion"/>
  </si>
  <si>
    <t>臺中市烏日區農會</t>
  </si>
  <si>
    <t>臺中市臺中地區農會</t>
    <phoneticPr fontId="10" type="noConversion"/>
  </si>
  <si>
    <t>辦理112年度臺中市梨山茶形象包裝推廣計畫經費</t>
    <phoneticPr fontId="10" type="noConversion"/>
  </si>
  <si>
    <t>臺中市潭子區農會</t>
    <phoneticPr fontId="10" type="noConversion"/>
  </si>
  <si>
    <t>臺中市外埔區農會</t>
    <phoneticPr fontId="10" type="noConversion"/>
  </si>
  <si>
    <t>辦理112年度國產有機質肥料加碼補助計畫經費</t>
    <phoneticPr fontId="10" type="noConversion"/>
  </si>
  <si>
    <t>有限責任臺中市富農運銷合作社</t>
    <phoneticPr fontId="10" type="noConversion"/>
  </si>
  <si>
    <t>有限責任台中市農業生產合作社</t>
  </si>
  <si>
    <t>辦理112年度龍井區農業作物類生產設備設施改善補助計畫經費</t>
    <phoneticPr fontId="10" type="noConversion"/>
  </si>
  <si>
    <t>辦理112年度大安區農業作物類生產設備設施改善補助計畫經費</t>
    <phoneticPr fontId="10" type="noConversion"/>
  </si>
  <si>
    <t>辦理112年度太平區農業作物類生產設備設施改善補助計畫經費</t>
    <phoneticPr fontId="10" type="noConversion"/>
  </si>
  <si>
    <t>辦理112年度臺中市優質葡萄評鑑活動計畫經費</t>
    <phoneticPr fontId="10" type="noConversion"/>
  </si>
  <si>
    <t>臺中市新社區農會</t>
  </si>
  <si>
    <t>辦理112年度臺中市優質梨山茶評鑑暨推廣行銷活動計畫經費</t>
    <phoneticPr fontId="10" type="noConversion"/>
  </si>
  <si>
    <t>枝宗碾米工廠分廠</t>
  </si>
  <si>
    <t>辦理112年度烏日區農業作物類生產設備設施改善補助計畫經費</t>
    <phoneticPr fontId="10" type="noConversion"/>
  </si>
  <si>
    <t>辦理112年度外埔區農業作物類生產設備設施改善補助計畫經費</t>
    <phoneticPr fontId="10" type="noConversion"/>
  </si>
  <si>
    <t>辦理112年度豐原區農業作物類生產設備設施改善補助計畫經費</t>
    <phoneticPr fontId="10" type="noConversion"/>
  </si>
  <si>
    <t>保證責任台中市果菜運銷合作社</t>
  </si>
  <si>
    <t>保證責任台灣省青果運銷合作社台中分社</t>
  </si>
  <si>
    <t>辦理112年度有機及有機轉型期驗證加碼獎勵計畫經費</t>
    <phoneticPr fontId="10" type="noConversion"/>
  </si>
  <si>
    <t>好樂農莊休閒農場</t>
  </si>
  <si>
    <r>
      <t>禾</t>
    </r>
    <r>
      <rPr>
        <sz val="10"/>
        <rFont val="Microsoft JhengHei UI"/>
        <family val="2"/>
        <charset val="136"/>
      </rPr>
      <t>䔶</t>
    </r>
    <r>
      <rPr>
        <sz val="10"/>
        <rFont val="標楷體"/>
        <family val="4"/>
        <charset val="136"/>
      </rPr>
      <t>生技農場</t>
    </r>
    <phoneticPr fontId="10" type="noConversion"/>
  </si>
  <si>
    <t>新茂生技農場</t>
    <phoneticPr fontId="10" type="noConversion"/>
  </si>
  <si>
    <t>久川養菌場</t>
  </si>
  <si>
    <t>臺中市霧峰區農會</t>
    <phoneticPr fontId="10" type="noConversion"/>
  </si>
  <si>
    <t>臺中市青年農業發展協會</t>
  </si>
  <si>
    <t>臺中市大里區稻米產銷班第一班</t>
  </si>
  <si>
    <t>隆谷科技農業股份有限公司</t>
  </si>
  <si>
    <t>銥光農業科技股份有限公司</t>
  </si>
  <si>
    <t>玉美生技股份有限公司</t>
  </si>
  <si>
    <t>辦理112年度臺中市優質高接梨果品評鑑活動計畫經費</t>
    <phoneticPr fontId="10" type="noConversion"/>
  </si>
  <si>
    <t>辦理112年度臺中市太平區優質水蜜桃果品評鑑活動計畫經費</t>
    <phoneticPr fontId="10" type="noConversion"/>
  </si>
  <si>
    <t>臺中市外埔區農會</t>
  </si>
  <si>
    <t>臺中市龍井區農會</t>
    <phoneticPr fontId="10" type="noConversion"/>
  </si>
  <si>
    <t>保證責任臺中市中都農業生產合作社</t>
  </si>
  <si>
    <t>歐森農場</t>
  </si>
  <si>
    <t>辦理112年度臺中市有機米供校園午餐使用計畫經費-有機米契作供應1期作</t>
    <phoneticPr fontId="10" type="noConversion"/>
  </si>
  <si>
    <t>辦理112年度台灣稻米達人冠軍賽計畫經費</t>
    <phoneticPr fontId="10" type="noConversion"/>
  </si>
  <si>
    <t>辦理112年度沙鹿區農業作物類生產設備設施改善補助計畫經費</t>
    <phoneticPr fontId="10" type="noConversion"/>
  </si>
  <si>
    <t>辦理112年度大里區農業作物類生產設備設施改善補助計畫經費</t>
    <phoneticPr fontId="10" type="noConversion"/>
  </si>
  <si>
    <t>辦理112年度潭子區農業作物類生產設備設施改善補助計畫經費</t>
    <phoneticPr fontId="10" type="noConversion"/>
  </si>
  <si>
    <t>辦理112年度大肚區農業作物類生產設備設施改善補助計畫經費</t>
    <phoneticPr fontId="10" type="noConversion"/>
  </si>
  <si>
    <t>辦理112年度霧峰區農業作物類生產設備設施改善補助計畫經費</t>
    <phoneticPr fontId="10" type="noConversion"/>
  </si>
  <si>
    <t>辦理112年荔枝椿象化學防治及防治宣導講習會執行計畫經費</t>
    <phoneticPr fontId="10" type="noConversion"/>
  </si>
  <si>
    <t>臺中市清水區農會</t>
  </si>
  <si>
    <t>辦理112年度強化水稻優良品種推廣與種源管理計畫經費</t>
    <phoneticPr fontId="10" type="noConversion"/>
  </si>
  <si>
    <t>辦理112年度臺中市優質紅龍果評鑑活動計畫經費</t>
    <phoneticPr fontId="10" type="noConversion"/>
  </si>
  <si>
    <t>辦理112年度臺中市寶島甘露梨果品評鑑活動計畫經費</t>
    <phoneticPr fontId="10" type="noConversion"/>
  </si>
  <si>
    <t>辦理112年度農業產銷班組織輔導計畫經費</t>
    <phoneticPr fontId="10" type="noConversion"/>
  </si>
  <si>
    <t>辦理112年強化水稻優良品種推廣與種源管理計畫經費</t>
    <phoneticPr fontId="10" type="noConversion"/>
  </si>
  <si>
    <t>臺中市大雅區農會</t>
  </si>
  <si>
    <t>忠和農產行</t>
  </si>
  <si>
    <t>臺中市龍井區稻米產銷班第1班</t>
  </si>
  <si>
    <t>辦理112年度臺中市農產品標章驗證輔導計畫(稻米)經費</t>
    <phoneticPr fontId="10" type="noConversion"/>
  </si>
  <si>
    <t>辦理112年度臺中市稻田彩繪示範計畫經費</t>
    <phoneticPr fontId="10" type="noConversion"/>
  </si>
  <si>
    <t>辦理112年度臺中市農產品標章驗證輔導計畫經費-果樹產業</t>
    <phoneticPr fontId="10" type="noConversion"/>
  </si>
  <si>
    <t>金明利碾米廠</t>
  </si>
  <si>
    <t>辦理112年度臺中市梨山地區東方果實蠅防治示範計畫經費</t>
    <phoneticPr fontId="10" type="noConversion"/>
  </si>
  <si>
    <t>臺中市東勢區農會</t>
    <phoneticPr fontId="10" type="noConversion"/>
  </si>
  <si>
    <t>辦理112年度臺中市補助農業產銷班運作經費計畫經費</t>
    <phoneticPr fontId="10" type="noConversion"/>
  </si>
  <si>
    <t>采蜂林蜂業行</t>
  </si>
  <si>
    <t>辦理112年度臺中市有機米供校園午餐使用計畫有機食農教育計畫經費</t>
    <phoneticPr fontId="10" type="noConversion"/>
  </si>
  <si>
    <t>臺中市新社區農會</t>
    <phoneticPr fontId="10" type="noConversion"/>
  </si>
  <si>
    <t>辦理112年臺中市補助農民辦理稻草剪段防止焚燒稻草計畫經費</t>
    <phoneticPr fontId="10" type="noConversion"/>
  </si>
  <si>
    <t>辦理112年台灣稻米達人冠軍賽計畫經費</t>
    <phoneticPr fontId="10" type="noConversion"/>
  </si>
  <si>
    <t>辦理112年臺中市農特產品評鑑獎勵補助計畫經費</t>
    <phoneticPr fontId="10" type="noConversion"/>
  </si>
  <si>
    <t>辦理112年度外埔區農業作物類生產設備設施改善補助計畫經費(第2階段)</t>
    <phoneticPr fontId="10" type="noConversion"/>
  </si>
  <si>
    <t>辦理112年度大里區農業作物類生產設備設施改善補助計畫經費(第2階段)</t>
    <phoneticPr fontId="10" type="noConversion"/>
  </si>
  <si>
    <t>辦理112年度新社區農業作物類生產設備設施改善補助計畫經費(第2階段)</t>
    <phoneticPr fontId="10" type="noConversion"/>
  </si>
  <si>
    <t>辦理112年度和平區原住民農業作物類生產設備設施改善補助計畫經費</t>
    <phoneticPr fontId="10" type="noConversion"/>
  </si>
  <si>
    <t>辦理112年度東勢區農業作物類生產設備設施改善補助計畫經費</t>
    <phoneticPr fontId="10" type="noConversion"/>
  </si>
  <si>
    <t>辦理112年度新社區農業作物類生產設備設施改善補助計畫經費</t>
    <phoneticPr fontId="10" type="noConversion"/>
  </si>
  <si>
    <t>辦理112年度臺中市稻米產業文化節活動計畫經費</t>
    <phoneticPr fontId="10" type="noConversion"/>
  </si>
  <si>
    <t>柿外桃園有限公司</t>
  </si>
  <si>
    <t>辦理臺中市112年度梨山地區東方果實蠅防治示範計畫經費</t>
    <phoneticPr fontId="10" type="noConversion"/>
  </si>
  <si>
    <t>辦理112年度臺中市太平區無人機防治荔枝椿象計畫經費</t>
    <phoneticPr fontId="10" type="noConversion"/>
  </si>
  <si>
    <t>辦理112年度臺中市霧峰區補助農業產銷班運作計畫經費</t>
    <phoneticPr fontId="10" type="noConversion"/>
  </si>
  <si>
    <t>辦理112年度臺中市補助農業產銷班運作計畫經費</t>
    <phoneticPr fontId="10" type="noConversion"/>
  </si>
  <si>
    <t>辦理112年度臺中市優質甜柿果品評鑑活動計畫經費</t>
    <phoneticPr fontId="10" type="noConversion"/>
  </si>
  <si>
    <t>臺中市和平區農會</t>
    <phoneticPr fontId="10" type="noConversion"/>
  </si>
  <si>
    <t>辦理112年度臺中市優質椪柑評鑑活動計畫經費</t>
    <phoneticPr fontId="10" type="noConversion"/>
  </si>
  <si>
    <t>辦理112年度水稻病蟲害綜合防治資材計畫經費經費</t>
    <phoneticPr fontId="10" type="noConversion"/>
  </si>
  <si>
    <t>辦理112年度產業經營提升計畫經費</t>
    <phoneticPr fontId="10" type="noConversion"/>
  </si>
  <si>
    <t>辦理112年第2期作臺中市補助農民繳售公糧運費計畫經費</t>
    <phoneticPr fontId="10" type="noConversion"/>
  </si>
  <si>
    <t>辦理112年度國產有機質肥料加碼補助計畫經費第2次核銷</t>
    <phoneticPr fontId="10" type="noConversion"/>
  </si>
  <si>
    <t>有限責任臺中市農產運銷合作社</t>
  </si>
  <si>
    <t>辦理112年度和平區農業作物類生產設備設施改善補助計畫經費</t>
    <phoneticPr fontId="10" type="noConversion"/>
  </si>
  <si>
    <t>辦理112年度臺中地區農業作物類生產設備設施改善補助計畫經費</t>
    <phoneticPr fontId="10" type="noConversion"/>
  </si>
  <si>
    <t>辦理112年度清水區農業作物類生產設備設施改善補助計畫經費(第2階段)</t>
    <phoneticPr fontId="10" type="noConversion"/>
  </si>
  <si>
    <t>辦理2023-57饗米季-千人健走食農辦桌X友善教育推廣活動計畫經費</t>
    <phoneticPr fontId="10" type="noConversion"/>
  </si>
  <si>
    <t>辦理112年度臺中市荔枝椿象生物防治計畫經費</t>
    <phoneticPr fontId="10" type="noConversion"/>
  </si>
  <si>
    <t>辦理112年度香菇產業建設發展計畫經費</t>
    <phoneticPr fontId="10" type="noConversion"/>
  </si>
  <si>
    <t>辦理112年度臺中市優質雪梨果品評鑑活動計畫經費</t>
    <phoneticPr fontId="10" type="noConversion"/>
  </si>
  <si>
    <t>保證責任臺灣紅大農產運銷合作社</t>
  </si>
  <si>
    <t>辦理大雅區農會112年度國產有機質肥料加碼補助計畫經費第1次核銷</t>
    <phoneticPr fontId="10" type="noConversion"/>
  </si>
  <si>
    <t>有限責任臺中市梨山蔬果運銷合作社</t>
  </si>
  <si>
    <t>辦理112年稻香忘憂谷食農教育體驗營計畫經費</t>
    <phoneticPr fontId="10" type="noConversion"/>
  </si>
  <si>
    <t>辦理112年度大安區優質大安葱評鑑推廣活動計畫經費</t>
    <phoneticPr fontId="10" type="noConversion"/>
  </si>
  <si>
    <t>辦理112年臺中市溫室氣體查證計畫經費</t>
    <phoneticPr fontId="10" type="noConversion"/>
  </si>
  <si>
    <t>辦理112年度臺中市優質芋頭評鑑活動計畫經費</t>
    <phoneticPr fontId="10" type="noConversion"/>
  </si>
  <si>
    <t>辦理112年度新社區菇類剩餘物質加速去化示範計畫經費</t>
    <phoneticPr fontId="10" type="noConversion"/>
  </si>
  <si>
    <t>辦理112年度臺中市有機米供校園午餐使用計畫經費-有機米契作供應2期作</t>
    <phoneticPr fontId="10" type="noConversion"/>
  </si>
  <si>
    <t>有限責任臺中市青果生產合作社</t>
  </si>
  <si>
    <t>農業管理與輔導業務-農會及休閒農業輔導-獎補助費-對國內團體之捐助</t>
  </si>
  <si>
    <t>辦理112年度農民節表揚活動計畫經費</t>
    <phoneticPr fontId="10" type="noConversion"/>
  </si>
  <si>
    <t>辦理112年度辦理慶祝農民節計畫經費</t>
    <phoneticPr fontId="10" type="noConversion"/>
  </si>
  <si>
    <t>辦理大里區各界慶祝112年度農民節大會實施計畫經費</t>
    <phoneticPr fontId="10" type="noConversion"/>
  </si>
  <si>
    <t>辦理2023兔躍新程旺神農開鴻運優良農民表揚暨安全農業標章推廣活動計畫經費</t>
    <phoneticPr fontId="10" type="noConversion"/>
  </si>
  <si>
    <t>辦理112年度潭子區慶祝農民節表彰大會計畫經費</t>
    <phoneticPr fontId="10" type="noConversion"/>
  </si>
  <si>
    <t>辦理112年度石岡區農會慶祝農民節表揚活動計畫經費</t>
    <phoneticPr fontId="10" type="noConversion"/>
  </si>
  <si>
    <t>辦理臺中市太平區各界慶祝112年度農民節表彰大會計畫經費</t>
    <phoneticPr fontId="10" type="noConversion"/>
  </si>
  <si>
    <t>辦理臺中市臺中地區各界慶祝112年農民節大會暨農業推廣成果展活動計畫經費</t>
    <phoneticPr fontId="10" type="noConversion"/>
  </si>
  <si>
    <t>辦理112年度臺中市清水區各界慶祝農民節表彰大會活動計畫經費</t>
    <phoneticPr fontId="10" type="noConversion"/>
  </si>
  <si>
    <t>辦理梧棲區各界慶祝112年農民節表彰暨致祀神農大帝典禮活動計畫經費</t>
    <phoneticPr fontId="10" type="noConversion"/>
  </si>
  <si>
    <t>辦理112年度沙鹿區各界慶祝農民節表彰大會暨節約用電宣導活動計畫經費</t>
    <phoneticPr fontId="10" type="noConversion"/>
  </si>
  <si>
    <t>辦理112年度臺中市后里區各界慶祝農民節表揚活動大會計畫經費</t>
    <phoneticPr fontId="10" type="noConversion"/>
  </si>
  <si>
    <t>辦理112年「吉兔送福．拔蘿蔔趣」冬季食農教育田野活動計畫經費</t>
    <phoneticPr fontId="10" type="noConversion"/>
  </si>
  <si>
    <t>辦理112年度臺中市和平區優良農民授獎活動計畫經費</t>
    <phoneticPr fontId="10" type="noConversion"/>
  </si>
  <si>
    <t>辦理112年度臺中市霧峰區農會農民節計畫經費</t>
    <phoneticPr fontId="10" type="noConversion"/>
  </si>
  <si>
    <t>辦理112年度臺中市新社區農會慶祝農民節表彰活動計畫經費</t>
    <phoneticPr fontId="10" type="noConversion"/>
  </si>
  <si>
    <t>辦理112年度臺中市大肚區各界慶祝農民節表彰大會計畫經費</t>
    <phoneticPr fontId="10" type="noConversion"/>
  </si>
  <si>
    <t>辦理112年度東勢區各界慶祝農民節表揚活動計畫經費</t>
    <phoneticPr fontId="10" type="noConversion"/>
  </si>
  <si>
    <t>辦理臺中市大雅區各界慶祝112年農民節計畫經費</t>
    <phoneticPr fontId="10" type="noConversion"/>
  </si>
  <si>
    <t>辦理112年度臺中市烏日區各界慶祝農民節活動計畫經費</t>
    <phoneticPr fontId="10" type="noConversion"/>
  </si>
  <si>
    <t>辦理112年度外埔區各界慶祝農民節表彰大會計畫經費</t>
    <phoneticPr fontId="10" type="noConversion"/>
  </si>
  <si>
    <t>辦理112年度潭農搖滾馬鈴薯產業文化推廣活動計畫經費</t>
    <phoneticPr fontId="10" type="noConversion"/>
  </si>
  <si>
    <t>辦理112年度臺中市枇杷農特產品產業文化活動計畫經費</t>
    <phoneticPr fontId="10" type="noConversion"/>
  </si>
  <si>
    <t>辦理112年度花花世界漫遊水流東活動計畫經費</t>
    <phoneticPr fontId="10" type="noConversion"/>
  </si>
  <si>
    <t>辦理臺中市各界慶祝112年度農民節表彰大會計畫經費</t>
    <phoneticPr fontId="10" type="noConversion"/>
  </si>
  <si>
    <t>臺中市農會</t>
    <phoneticPr fontId="10" type="noConversion"/>
  </si>
  <si>
    <t>辦理112年度臺中市海線地區農業推廣活動計畫經費</t>
    <phoneticPr fontId="10" type="noConversion"/>
  </si>
  <si>
    <t>辦理112年度大安偶芋行銷推廣暨歡慶母親節活動計畫經費</t>
    <phoneticPr fontId="10" type="noConversion"/>
  </si>
  <si>
    <t>辦理2023臺中市大肚區西瓜產業瓜目香看推廣活動計畫經費</t>
    <phoneticPr fontId="10" type="noConversion"/>
  </si>
  <si>
    <t>辦理112年度龍井區各界慶祝農民節表彰大會計畫經費</t>
    <phoneticPr fontId="10" type="noConversion"/>
  </si>
  <si>
    <t>辦理112年度神農家政食農教育多元體驗學習活動計畫經費</t>
    <phoneticPr fontId="10" type="noConversion"/>
  </si>
  <si>
    <t>辦理112年度臺中市大安區各界慶祝農民節表揚暨安泉米推廣行銷活動計畫經費</t>
    <phoneticPr fontId="10" type="noConversion"/>
  </si>
  <si>
    <t>辦理112年度粽享幸福慶端午農業推廣活動計畫經費</t>
    <phoneticPr fontId="10" type="noConversion"/>
  </si>
  <si>
    <t>辦理112年度龍井西瓜產業文化節暨節約用電宣導活動計畫經費</t>
    <phoneticPr fontId="10" type="noConversion"/>
  </si>
  <si>
    <t>辦理112年度臺中市東勢區農會農民輔導標竿學習活動計畫經費</t>
    <phoneticPr fontId="10" type="noConversion"/>
  </si>
  <si>
    <t>辦理112年度臺中市大雅區小麥產業文化節活動計畫經費</t>
    <phoneticPr fontId="10" type="noConversion"/>
  </si>
  <si>
    <t>辦理112年會員活動標竿學習輔導計畫經費</t>
    <phoneticPr fontId="10" type="noConversion"/>
  </si>
  <si>
    <t>臺中市傑出農民協會</t>
  </si>
  <si>
    <t>辦理112年臺中市農村婦女環保綠能編織技能培訓計畫經費</t>
    <phoneticPr fontId="10" type="noConversion"/>
  </si>
  <si>
    <t>辦理112年度標竿學習活動計畫經費</t>
    <phoneticPr fontId="10" type="noConversion"/>
  </si>
  <si>
    <t>辦理112年度設備更新計畫經費</t>
    <phoneticPr fontId="10" type="noConversion"/>
  </si>
  <si>
    <t>辦理112年三部門(農事、四健、家政)標竿學習計畫經費</t>
    <phoneticPr fontId="10" type="noConversion"/>
  </si>
  <si>
    <t>辦理112年度輔導農村婦女第二專長訓練-農村巧藝文創商品研習計畫經費</t>
    <phoneticPr fontId="10" type="noConversion"/>
  </si>
  <si>
    <t>辦理112年度農村婦女培養第二專長縫紉衣起玩兔水啦!研習計畫經費</t>
    <phoneticPr fontId="10" type="noConversion"/>
  </si>
  <si>
    <t>辦理112年度臺中市休閒農業區跨域輔導計畫經費</t>
    <phoneticPr fontId="10" type="noConversion"/>
  </si>
  <si>
    <t>辦理112年度石岡區食水嵙休閒農業輔導計畫-休閒農業區擴大規劃計畫經費</t>
    <phoneticPr fontId="10" type="noConversion"/>
  </si>
  <si>
    <t>辦理112年度推廣在地特色家政研習課程計畫經費</t>
    <phoneticPr fontId="10" type="noConversion"/>
  </si>
  <si>
    <t>辦理112年度家政標竿學習活動計畫經費</t>
    <phoneticPr fontId="10" type="noConversion"/>
  </si>
  <si>
    <t>辦理112年度臺中市太平區頭汴坑休閒農業區範圍變更規劃計畫經費</t>
    <phoneticPr fontId="10" type="noConversion"/>
  </si>
  <si>
    <t>辦理112年度臺中市綠色照顧暨創新農業推廣活動計畫經費</t>
    <phoneticPr fontId="10" type="noConversion"/>
  </si>
  <si>
    <t>辦理112年度臺中市智慧農業技術研習及農產加值推廣計畫經費</t>
    <phoneticPr fontId="10" type="noConversion"/>
  </si>
  <si>
    <t>辦理112年度推動農業發展成果宣導共享活動計畫經費</t>
    <phoneticPr fontId="10" type="noConversion"/>
  </si>
  <si>
    <t>辦理112年度芋頭節產業文化活動計畫經費</t>
    <phoneticPr fontId="10" type="noConversion"/>
  </si>
  <si>
    <t>辦理112年度臺中市石岡區休閒農業區輔導計畫經費</t>
    <phoneticPr fontId="10" type="noConversion"/>
  </si>
  <si>
    <t>辦理112年度臺中市在地食材料理研習課程培訓計畫經費</t>
    <phoneticPr fontId="10" type="noConversion"/>
  </si>
  <si>
    <t>辦理112年臺中市新社花海休閒遊花漾FUN閃行銷宣傳活動計畫經費</t>
    <phoneticPr fontId="10" type="noConversion"/>
  </si>
  <si>
    <t>辦理112年度新建農業產銷推廣大樓工程計畫經費</t>
    <phoneticPr fontId="10" type="noConversion"/>
  </si>
  <si>
    <t>辦理112年度外埔區水流東休閒農業區範圍變更計畫經費</t>
    <phoneticPr fontId="10" type="noConversion"/>
  </si>
  <si>
    <t>辦理112年度臺中市樂齡養生農產品芳香療法暨生命教育推廣研習計畫經費</t>
    <phoneticPr fontId="10" type="noConversion"/>
  </si>
  <si>
    <t>辦理2023神農幸福相芋心有所薯多元米食體驗暨安全農業標章及農特產品推廣活動計畫經費</t>
    <phoneticPr fontId="10" type="noConversion"/>
  </si>
  <si>
    <t>辦理112年度臺中市蔬果花卉產業特色研習計畫經費</t>
    <phoneticPr fontId="10" type="noConversion"/>
  </si>
  <si>
    <t>辦理112年度倉庫資產文藝活化第3期工程補助計畫經費</t>
    <phoneticPr fontId="10" type="noConversion"/>
  </si>
  <si>
    <t>辦理2023年花現龍井系列活動計畫經費</t>
    <phoneticPr fontId="10" type="noConversion"/>
  </si>
  <si>
    <t>辦理112年度臺中市優質農特產品台61線138K休息站拓展多元行銷通路推廣計畫經費</t>
    <phoneticPr fontId="10" type="noConversion"/>
  </si>
  <si>
    <t>辦理112年度飛天豬ANNO節-農畜產品新創推廣計畫經費</t>
    <phoneticPr fontId="10" type="noConversion"/>
  </si>
  <si>
    <t>辦理112年全國漁民節慶祝系列活動計畫經費</t>
    <phoneticPr fontId="10" type="noConversion"/>
  </si>
  <si>
    <t>臺中區漁會</t>
  </si>
  <si>
    <t>辦理112年度山城農業推廣學習中心營運計畫經費</t>
    <phoneticPr fontId="10" type="noConversion"/>
  </si>
  <si>
    <t>農業管理與輔導業務-畜牧行政輔導--獎補助費-對國內團體之捐助</t>
  </si>
  <si>
    <t>辦理112年度加強畜牧場斃死畜禽清運處理及再利用計畫經費</t>
    <phoneticPr fontId="10" type="noConversion"/>
  </si>
  <si>
    <t>臺中市養豬協會</t>
    <phoneticPr fontId="10" type="noConversion"/>
  </si>
  <si>
    <t>辦理112年度優良肉品推廣計畫經費</t>
    <phoneticPr fontId="10" type="noConversion"/>
  </si>
  <si>
    <t>有限責任臺中市養豬運銷合作社</t>
    <phoneticPr fontId="10" type="noConversion"/>
  </si>
  <si>
    <t>辦理112年度肉品現代化冷鏈設備強化計畫-鍋爐及製冰機採購計畫經費</t>
    <phoneticPr fontId="10" type="noConversion"/>
  </si>
  <si>
    <t>有</t>
    <phoneticPr fontId="10" type="noConversion"/>
  </si>
  <si>
    <t>保捷製冰機有限公司</t>
    <phoneticPr fontId="10" type="noConversion"/>
  </si>
  <si>
    <t>辦理112年度神岡區農特產品神農蛋彩盒包裝資材強化改善計畫經費</t>
    <phoneticPr fontId="10" type="noConversion"/>
  </si>
  <si>
    <t>辦理112年度廚餘養豬戶改善轉用飼料配方再利用教育計畫經費</t>
    <phoneticPr fontId="10" type="noConversion"/>
  </si>
  <si>
    <t>台中市廚餘養豬協會</t>
  </si>
  <si>
    <t>辦理112年度養豬產業躍升加值發展計畫-輔導肉品市場設備改善與穩定產銷供應-電宰後端污水設備強化計畫經費</t>
    <phoneticPr fontId="10" type="noConversion"/>
  </si>
  <si>
    <t>春鼎機械工業股份有限公司</t>
    <phoneticPr fontId="10" type="noConversion"/>
  </si>
  <si>
    <t>辦理112年度協助改善北汕溪流域養豬場水質計畫經費</t>
    <phoneticPr fontId="10" type="noConversion"/>
  </si>
  <si>
    <t>辦理112年度肉品分切效率提升計畫經費</t>
    <phoneticPr fontId="10" type="noConversion"/>
  </si>
  <si>
    <t>有限責任臺中市養豬運銷合作社</t>
  </si>
  <si>
    <t>辦理112年度家畜保險業務管理計畫經費</t>
    <phoneticPr fontId="10" type="noConversion"/>
  </si>
  <si>
    <t>辦理112年度斃死畜禽及畜牧廢棄資源再利用計畫經費</t>
    <phoneticPr fontId="10" type="noConversion"/>
  </si>
  <si>
    <t>辦理112度家禽產業保險補助計畫經費</t>
    <phoneticPr fontId="10" type="noConversion"/>
  </si>
  <si>
    <t>臺中市養雞協會</t>
    <phoneticPr fontId="10" type="noConversion"/>
  </si>
  <si>
    <t>辦理112年度禽場生物安全講習及品牌建立行銷推廣計畫經費</t>
    <phoneticPr fontId="10" type="noConversion"/>
  </si>
  <si>
    <t>辦理112年度輔導肉品市場暨家畜畜牧場申請產銷履歷驗證計畫經費</t>
    <phoneticPr fontId="10" type="noConversion"/>
  </si>
  <si>
    <t>辦理112年度養羊行銷推廣計畫經費</t>
    <phoneticPr fontId="10" type="noConversion"/>
  </si>
  <si>
    <t>臺中市養羊協會</t>
  </si>
  <si>
    <t>辦理112年度加強服務養豬戶計畫經費</t>
    <phoneticPr fontId="10" type="noConversion"/>
  </si>
  <si>
    <t>辦理112年度養鹿行銷推廣計畫經費</t>
    <phoneticPr fontId="10" type="noConversion"/>
  </si>
  <si>
    <t>臺中市養鹿協會</t>
    <phoneticPr fontId="10" type="noConversion"/>
  </si>
  <si>
    <t>農業管理與輔導業務-農地利用與管理-獎補助費-對國內團體之捐助</t>
  </si>
  <si>
    <t>辦理111年度臺中市辦理優質營農環境專區計畫經費</t>
    <phoneticPr fontId="10" type="noConversion"/>
  </si>
  <si>
    <t>辦理112年度優質營農環境專區計畫經費經費</t>
    <phoneticPr fontId="10" type="noConversion"/>
  </si>
  <si>
    <t>辦理112年度臺中市政府推動農業經營專區加值利用計畫經費</t>
    <phoneticPr fontId="10" type="noConversion"/>
  </si>
  <si>
    <t>農業管理與輔導業務-農產運銷加工輔導-獎補助費-對國內團體之捐助</t>
  </si>
  <si>
    <t>辦理111年度臺中市110111年期柑橘加工計畫經費</t>
    <phoneticPr fontId="10" type="noConversion"/>
  </si>
  <si>
    <t>保證責任台南市官田宏美農產品加工生產合作社</t>
  </si>
  <si>
    <t>佳美食品工業股份有限公司</t>
  </si>
  <si>
    <t>建昌食品股份有限公司</t>
  </si>
  <si>
    <t>辦理111年度臺中市110112年期柑橘加工計畫經費</t>
  </si>
  <si>
    <t>辦理111年度臺中市110113年期柑橘加工計畫經費</t>
  </si>
  <si>
    <t>辦理112年度台中市肉品市場轉型經營輔導計畫經費</t>
    <phoneticPr fontId="10" type="noConversion"/>
  </si>
  <si>
    <t>台中市肉品市場股份有限公司</t>
    <phoneticPr fontId="10" type="noConversion"/>
  </si>
  <si>
    <t>辦理112年度臺中市芋頭多元產銷調節計畫-關懷據點配送計畫經費</t>
    <phoneticPr fontId="10" type="noConversion"/>
  </si>
  <si>
    <t>辦理112年度臺中市優質枇杷暨農特產品展售活動計畫經費</t>
    <phoneticPr fontId="10" type="noConversion"/>
  </si>
  <si>
    <t>辦理112年臺中市芋頭共同運銷獎勵計畫經費</t>
    <phoneticPr fontId="10" type="noConversion"/>
  </si>
  <si>
    <t>辦理112年度推廣優質茂谷柑收購計畫經費</t>
    <phoneticPr fontId="10" type="noConversion"/>
  </si>
  <si>
    <t>辦理112年度春季蘭花展暨臺中市農特產品調節產銷供應及配送計畫經費</t>
    <phoneticPr fontId="10" type="noConversion"/>
  </si>
  <si>
    <t>辦理112年度五月馨花綻放母親節插花教學活動計畫經費</t>
    <phoneticPr fontId="10" type="noConversion"/>
  </si>
  <si>
    <t>保證責任台灣區花卉運銷合作社</t>
    <phoneticPr fontId="10" type="noConversion"/>
  </si>
  <si>
    <t>辦理112年度臺中市大地野餐日活動結合花卉創新行銷計畫經費</t>
    <phoneticPr fontId="10" type="noConversion"/>
  </si>
  <si>
    <t>辦理2023臺中市皐月花季展活動計畫經費</t>
    <phoneticPr fontId="10" type="noConversion"/>
  </si>
  <si>
    <t>辦理2023宜蘭綠色博覽會-臺中物產館整合行銷計畫經費</t>
    <phoneticPr fontId="10" type="noConversion"/>
  </si>
  <si>
    <t>辦理112年度臺中市當季農產品世界棒球經典賽多元通路行銷推廣活動計畫經費</t>
    <phoneticPr fontId="10" type="noConversion"/>
  </si>
  <si>
    <t>辦理112年度臺中市興大綠園道阿勃勒花季農產行銷展售活動計畫經費</t>
    <phoneticPr fontId="10" type="noConversion"/>
  </si>
  <si>
    <t>辦理112年度臺中市優質農特產品茂谷柑行銷計畫經費</t>
    <phoneticPr fontId="10" type="noConversion"/>
  </si>
  <si>
    <t>辦理112年度臺中市優質葡萄暨農特產品展售活動計畫經費</t>
    <phoneticPr fontId="10" type="noConversion"/>
  </si>
  <si>
    <t>辦理112年度推廣優質水梨計畫經費</t>
    <phoneticPr fontId="10" type="noConversion"/>
  </si>
  <si>
    <t>辦理112年度臺中市柑橘類拓銷國外市場獎勵計畫經費</t>
    <phoneticPr fontId="10" type="noConversion"/>
  </si>
  <si>
    <t>辦理112年度臺中市菇類、水梨暨農特產品展售活動計畫經費</t>
    <phoneticPr fontId="10" type="noConversion"/>
  </si>
  <si>
    <t>辦理112年度台中蜂華國產蜂蜜品牌創新行銷推廣活動計畫經費</t>
    <phoneticPr fontId="10" type="noConversion"/>
  </si>
  <si>
    <t>辦理112年度臺中市當季農產鍋烤上菜Show行銷活動計畫經費</t>
    <phoneticPr fontId="10" type="noConversion"/>
  </si>
  <si>
    <t>辦理112年度碾米設備更新計畫經費</t>
    <phoneticPr fontId="10" type="noConversion"/>
  </si>
  <si>
    <t>辦理112年度米包裝精緻品質提升計畫經費</t>
    <phoneticPr fontId="10" type="noConversion"/>
  </si>
  <si>
    <t>辦理112年度臺中市優質農產加值行銷計畫經費</t>
    <phoneticPr fontId="10" type="noConversion"/>
  </si>
  <si>
    <t>辦理112年推動臺灣名茶計畫經費</t>
    <phoneticPr fontId="10" type="noConversion"/>
  </si>
  <si>
    <t>辦理112年度臺中農產品購物節好禮整合行銷計畫經費</t>
    <phoneticPr fontId="10" type="noConversion"/>
  </si>
  <si>
    <t>辦理112年度臺中市大地野餐日暨花藝創新行銷計畫經費</t>
    <phoneticPr fontId="10" type="noConversion"/>
  </si>
  <si>
    <t>辦理112年臺中市農特產品評鑑獎勵補助計畫經費(包裝資材)</t>
    <phoneticPr fontId="10" type="noConversion"/>
  </si>
  <si>
    <t>辦理112年度臺中市酒品金馬行銷計畫經費</t>
    <phoneticPr fontId="10" type="noConversion"/>
  </si>
  <si>
    <t>辦理112年度臺中市花現大肚~幸福傳遞插花藝術推廣計畫經費</t>
    <phoneticPr fontId="10" type="noConversion"/>
  </si>
  <si>
    <t>辦理112年度臺中市蔬果暨香菇產業競爭力提升計畫經費</t>
    <phoneticPr fontId="10" type="noConversion"/>
  </si>
  <si>
    <t>辦理112年度臺中市推動豐原大蔥產業行銷暨加工推廣計畫經費</t>
    <phoneticPr fontId="10" type="noConversion"/>
  </si>
  <si>
    <t>辦理112年度臺中市當季農產品亞洲棒球錦標賽多元行銷推廣活動計畫經費</t>
    <phoneticPr fontId="10" type="noConversion"/>
  </si>
  <si>
    <t>辦理112年度臺中市外埔區紅龍果品質提昇輔導計畫經費</t>
    <phoneticPr fontId="10" type="noConversion"/>
  </si>
  <si>
    <t>辦理112年臺中市蔬菜共同運銷資材補助計畫經費</t>
    <phoneticPr fontId="10" type="noConversion"/>
  </si>
  <si>
    <t>辦理112年芋頭節產業文化活動計畫經費</t>
    <phoneticPr fontId="10" type="noConversion"/>
  </si>
  <si>
    <t>辦理112年度臺中市石岡區柑橘水梨加工加值開發及發表行銷計畫經費</t>
    <phoneticPr fontId="10" type="noConversion"/>
  </si>
  <si>
    <t>辦理112年度生產設備更新改善補助計畫計畫經費</t>
    <phoneticPr fontId="10" type="noConversion"/>
  </si>
  <si>
    <t>辦理112年度臺中市優質花卉暨馬鈴薯農特產品推廣行銷計畫經費</t>
    <phoneticPr fontId="10" type="noConversion"/>
  </si>
  <si>
    <t>辦理112年度新社花海節優質農特產品行銷推廣活動計畫經費</t>
    <phoneticPr fontId="10" type="noConversion"/>
  </si>
  <si>
    <t xml:space="preserve">有
</t>
    <phoneticPr fontId="10" type="noConversion"/>
  </si>
  <si>
    <t>高碲設計傳播有限公司</t>
    <phoneticPr fontId="10" type="noConversion"/>
  </si>
  <si>
    <t>辦理2023年農特產品通路銷售附加價值行銷活動計畫經費</t>
    <phoneticPr fontId="10" type="noConversion"/>
  </si>
  <si>
    <t>臺中市大安區農會代收款專戶</t>
  </si>
  <si>
    <t>辦理112年度臺中果菜批發市場能源永續運用與農產品運銷發展計畫經費</t>
    <phoneticPr fontId="10" type="noConversion"/>
  </si>
  <si>
    <t>台中果菜運銷股份有限公司</t>
  </si>
  <si>
    <t>林業與自然保育管理業務-林政與自然保育管理-獎補助費-對國內團體之捐助</t>
  </si>
  <si>
    <t>辦理112年度山坡地森林火災政策宣導活動計畫經費</t>
    <phoneticPr fontId="10" type="noConversion"/>
  </si>
  <si>
    <t>辦理111年度臺中市政府公私有林經營輔導計畫經費</t>
    <phoneticPr fontId="10" type="noConversion"/>
  </si>
  <si>
    <t>有限責任臺中市林業生產合作社</t>
    <phoneticPr fontId="10" type="noConversion"/>
  </si>
  <si>
    <t>辦理112年度臺中市野生動物救傷與暫時收容計畫經費</t>
    <phoneticPr fontId="10" type="noConversion"/>
  </si>
  <si>
    <t>臺中市野生動物保育學會</t>
  </si>
  <si>
    <t>辦理112年度臺中市蛇類檢核與野放計畫經費</t>
    <phoneticPr fontId="10" type="noConversion"/>
  </si>
  <si>
    <t>辦理112年1999臺中市民一碼通野生動物保護計畫經費</t>
    <phoneticPr fontId="10" type="noConversion"/>
  </si>
  <si>
    <t>辦理112年度臺中市野生動物危害農業防治計畫計畫經費</t>
    <phoneticPr fontId="10" type="noConversion"/>
  </si>
  <si>
    <t>臺中市野生動物保育學會</t>
    <phoneticPr fontId="10" type="noConversion"/>
  </si>
  <si>
    <t>辦理112年度林產產銷輔導計畫經費</t>
    <phoneticPr fontId="10" type="noConversion"/>
  </si>
  <si>
    <t>辦理112年臺中市海洋野生動物及生態保育計畫經費</t>
  </si>
  <si>
    <t>中華鯨豚協會</t>
  </si>
  <si>
    <t>辦理112年度臺中市瀕危物種（石虎）及重要棲地生態服務給付推動計畫經費</t>
    <phoneticPr fontId="10" type="noConversion"/>
  </si>
  <si>
    <t>社團法人台灣石虎保育協會</t>
  </si>
  <si>
    <t>辦理112年度臺中市綠鬣蜥防治宣導計畫經費</t>
    <phoneticPr fontId="10" type="noConversion"/>
  </si>
  <si>
    <t>辦理112年度臺中市生物多樣性保育及入侵種管理計畫經費</t>
    <phoneticPr fontId="10" type="noConversion"/>
  </si>
  <si>
    <t>辦理112年度高美野生動物保護區蘆葦移除計畫經費</t>
    <phoneticPr fontId="10" type="noConversion"/>
  </si>
  <si>
    <t>社團法人台灣野鳥協會</t>
  </si>
  <si>
    <t>辦理112年度台灣石虎及棲地保育暨邱璦珍水彩創作特展計畫經費</t>
    <phoneticPr fontId="10" type="noConversion"/>
  </si>
  <si>
    <t>辦理112年度臺中市受保護樹木保育及維護人才培訓認證計畫經費</t>
    <phoneticPr fontId="10" type="noConversion"/>
  </si>
  <si>
    <t>台灣樹木醫學學會</t>
  </si>
  <si>
    <t>辦理112年度臺中市生態保育教育推廣暨高美濕地陸蟹巡守計畫經費</t>
  </si>
  <si>
    <t>辦理112年度高美野生動物保護區互花米草調查移除暨大肚溪口野生動物保護區聲帶調查教育推廣計畫經費</t>
    <phoneticPr fontId="10" type="noConversion"/>
  </si>
  <si>
    <t>辦理112年度臺中市猛禽調查與生多樣性保育推廣計畫</t>
  </si>
  <si>
    <t>臺中市動物保護防疫處</t>
    <phoneticPr fontId="10" type="noConversion"/>
  </si>
  <si>
    <t>動物保護與管理-動物收容-獎補助費-對國內團體之捐助</t>
    <phoneticPr fontId="10" type="noConversion"/>
  </si>
  <si>
    <t>辦理112年度臺中市友善街犬貓計畫經費</t>
    <phoneticPr fontId="10" type="noConversion"/>
  </si>
  <si>
    <t>社團法人台灣之心愛護動物協會</t>
  </si>
  <si>
    <t>臺中市動物保護防疫處</t>
  </si>
  <si>
    <t>社團法人臺中市獸醫師公會</t>
  </si>
  <si>
    <t>社團法人臺中市希望愛生命關懷協會</t>
    <phoneticPr fontId="10" type="noConversion"/>
  </si>
  <si>
    <t>社團法人臺中市橋烽關懷生命協會</t>
    <phoneticPr fontId="10" type="noConversion"/>
  </si>
  <si>
    <t>動物保護與管理-動物保護-獎補助費-對國內團體之捐助</t>
    <phoneticPr fontId="10" type="noConversion"/>
  </si>
  <si>
    <t>辦理112年度橋烽日常養護救援活動計畫經費</t>
    <phoneticPr fontId="10" type="noConversion"/>
  </si>
  <si>
    <t>辦理112年度青少年暨兒童動物保護生命教育計畫經費</t>
    <phoneticPr fontId="10" type="noConversion"/>
  </si>
  <si>
    <t>社團法人臺中市好幸運協會</t>
    <phoneticPr fontId="10" type="noConversion"/>
  </si>
  <si>
    <t>辦理112年度犬山居犬隻醫療照護計畫經費</t>
    <phoneticPr fontId="10" type="noConversion"/>
  </si>
  <si>
    <t>社團法人台灣同伴動物扶助協會</t>
    <phoneticPr fontId="10" type="noConversion"/>
  </si>
  <si>
    <t>辦理112年度飼主教育訓練課程計畫經費</t>
    <phoneticPr fontId="10" type="noConversion"/>
  </si>
  <si>
    <t>台灣寵物全方位教育發展救援協會</t>
    <phoneticPr fontId="10" type="noConversion"/>
  </si>
  <si>
    <t>辦理112年度台中市世界聯合保護動物協會犬隻防治體內外寄生蟲保健活動計畫經費</t>
    <phoneticPr fontId="10" type="noConversion"/>
  </si>
  <si>
    <t>台中市世界聯合保護動物協會</t>
    <phoneticPr fontId="10" type="noConversion"/>
  </si>
  <si>
    <t>辦理112年度臺中市開業獸醫師聯誼會暨動保宣導講習會計畫經費</t>
    <phoneticPr fontId="10" type="noConversion"/>
  </si>
  <si>
    <t>社團法人臺中市獸醫師公會</t>
    <phoneticPr fontId="10" type="noConversion"/>
  </si>
  <si>
    <t>辦理112年度犬貓認養及宣導活動計畫經費</t>
    <phoneticPr fontId="10" type="noConversion"/>
  </si>
  <si>
    <t>辦理112年度臺中市偏區犬貓絕育計畫經費</t>
    <phoneticPr fontId="10" type="noConversion"/>
  </si>
  <si>
    <t>社團法人台灣動物保護協進會</t>
    <phoneticPr fontId="10" type="noConversion"/>
  </si>
  <si>
    <t>辦理112年度特定寵物業者專業知能提升教育訓練及飼主責任觀念推廣等工作計畫經費</t>
    <phoneticPr fontId="10" type="noConversion"/>
  </si>
  <si>
    <t>台中市寵物商業同業公會</t>
    <phoneticPr fontId="10" type="noConversion"/>
  </si>
  <si>
    <t>辦理112年度流浪動物救援絕育認養宣導計畫經費</t>
    <phoneticPr fontId="10" type="noConversion"/>
  </si>
  <si>
    <t>台灣福爾摩沙保護動物協會</t>
    <phoneticPr fontId="10" type="noConversion"/>
  </si>
  <si>
    <t>辦理112年度流浪動物救援絕育及認養活動計畫經費</t>
    <phoneticPr fontId="10" type="noConversion"/>
  </si>
  <si>
    <t>臺中市大里區保護動物協會</t>
    <phoneticPr fontId="10" type="noConversion"/>
  </si>
  <si>
    <t>漁業及海岸管理-漁業行政及漁港管理-獎補助費-對國內團體之捐助</t>
    <phoneticPr fontId="10" type="noConversion"/>
  </si>
  <si>
    <t>辦理112年度高美野生動物保護區互花米草調查移除暨大肚溪口野生動物保護區生態調查教育推廣計畫經費</t>
    <phoneticPr fontId="10" type="noConversion"/>
  </si>
  <si>
    <t>社團法人台灣野鳥協會</t>
    <phoneticPr fontId="10" type="noConversion"/>
  </si>
  <si>
    <t>臺中市海岸資源漁業發展所</t>
    <phoneticPr fontId="10" type="noConversion"/>
  </si>
  <si>
    <t>辦理112年度守護食水嵙溪生態環境溪流及資源保育教育計畫經費</t>
    <phoneticPr fontId="10" type="noConversion"/>
  </si>
  <si>
    <t>社團法人臺中市白冷圳水流域發展協會</t>
    <phoneticPr fontId="10" type="noConversion"/>
  </si>
  <si>
    <t>辦理112年度封溪護魚河段巡護及資源保育教育計畫經費</t>
    <phoneticPr fontId="10" type="noConversion"/>
  </si>
  <si>
    <t>臺中市東勢區中嵙社區發展協會</t>
    <phoneticPr fontId="10" type="noConversion"/>
  </si>
  <si>
    <t>辦理112年度高美野生動物保護區經營管理計畫經費</t>
    <phoneticPr fontId="10" type="noConversion"/>
  </si>
  <si>
    <t>臺中市高美愛鄉協會</t>
    <phoneticPr fontId="10" type="noConversion"/>
  </si>
  <si>
    <t>辦理112年度高美野生動物保護區及周邊經營管理計畫經費</t>
    <phoneticPr fontId="10" type="noConversion"/>
  </si>
  <si>
    <t>臺中市高美觀光文化促進會</t>
    <phoneticPr fontId="10" type="noConversion"/>
  </si>
  <si>
    <t>辦理112年度高美濕地生態保育及教育推廣計畫經費</t>
    <phoneticPr fontId="10" type="noConversion"/>
  </si>
  <si>
    <t>辦理112年度水產品檢驗計畫經費</t>
    <phoneticPr fontId="10" type="noConversion"/>
  </si>
  <si>
    <t>臺中市臺中區漁會</t>
    <phoneticPr fontId="10" type="noConversion"/>
  </si>
  <si>
    <t>辦理112年度溯源水產品推廣行銷活動計畫經費</t>
    <phoneticPr fontId="10" type="noConversion"/>
  </si>
  <si>
    <t>辦理112年度全國漁民節慶祝系列活動計畫經費</t>
    <phoneticPr fontId="10" type="noConversion"/>
  </si>
  <si>
    <t>初仲行銷有限公司</t>
  </si>
  <si>
    <t>辦理探訪海的音符*風的故鄉；健康起步走</t>
    <phoneticPr fontId="10" type="noConversion"/>
  </si>
  <si>
    <t>探訪海的音符*風的故鄉:健康起步走</t>
    <phoneticPr fontId="10" type="noConversion"/>
  </si>
  <si>
    <t>臺中市流行音樂產業活動行銷推廣補助</t>
  </si>
  <si>
    <t>中華民國朝陽學生發展協會</t>
  </si>
  <si>
    <t>臺中市政府新聞局</t>
  </si>
  <si>
    <t xml:space="preserve"> 影視發展-影視推廣與輔導-獎補助費-對國內團體之捐助 </t>
  </si>
  <si>
    <t xml:space="preserve">財團法人臺中市影視發展基金會 </t>
  </si>
  <si>
    <t>臺中電影節</t>
  </si>
  <si>
    <t>中山73影視藝文空間地方影視音發展計畫</t>
  </si>
  <si>
    <t>影視推廣活動經費補助</t>
  </si>
  <si>
    <t>中華民國聲暉聯合會</t>
  </si>
  <si>
    <t>社團法人台灣國際影音與教育協會</t>
  </si>
  <si>
    <t>社團法人美力台灣3D協會</t>
  </si>
  <si>
    <t>衛生業務-疾病管制工作-獎補助費-對國內團體之捐助</t>
  </si>
  <si>
    <t>112年傳染病防治計畫(結核病高風險族群主動發現及防治計畫)-電腦處理費</t>
    <phoneticPr fontId="36" type="noConversion"/>
  </si>
  <si>
    <t>台中慈濟醫院</t>
  </si>
  <si>
    <t>臺中市政府衛生局</t>
  </si>
  <si>
    <t>112年傳染病防治計畫(結核病高風險族群主動發現及防治計畫)-電腦處理費</t>
  </si>
  <si>
    <t>中山醫學大學附設醫院</t>
  </si>
  <si>
    <t>衛生業務-疾病管制工作-獎補助費-對國內團體之捐助</t>
    <phoneticPr fontId="36" type="noConversion"/>
  </si>
  <si>
    <t>東勢區農會附設農民醫院</t>
  </si>
  <si>
    <t>童綜合醫療社團法人童綜合醫院</t>
  </si>
  <si>
    <t>中國醫藥大學附設醫院</t>
  </si>
  <si>
    <t>澄清綜合醫院中港分院</t>
  </si>
  <si>
    <t>衛生業務-長期照護工作-獎補助費-對國內團體之捐助</t>
  </si>
  <si>
    <t>長照2.0整合型計畫-失智團屋</t>
  </si>
  <si>
    <t>財團法人臺灣省私立永信社會福利基金會附設臺中市私立心佳社區式服務類長期照顧服務機構</t>
  </si>
  <si>
    <t>社團法人臺中市社會關懷服務協會附設臺中市私立活力村社區式服務類長期照顧服務機構</t>
  </si>
  <si>
    <t>青松健康股份有限公司附設私立樹仔腳社區長照機構</t>
  </si>
  <si>
    <t>長照2.0整合型計畫-交通接送</t>
  </si>
  <si>
    <t>財團法人台灣省私立毓得社會福利基金會</t>
  </si>
  <si>
    <t>財團法人臺中市私立童庭社會福利慈善事業基金會</t>
  </si>
  <si>
    <t>財團法人臺中市私立豐盛社會福利慈善事業基金會</t>
  </si>
  <si>
    <t>財團法人志浩慈善基金會</t>
  </si>
  <si>
    <t>財團法人台中市私立本堂社會福利慈善基金會</t>
  </si>
  <si>
    <t>財團法人台灣省私立菩提仁愛之家</t>
  </si>
  <si>
    <t>社團法人台灣微光行動協會(原社團法人臺灣計程車學院協會)</t>
  </si>
  <si>
    <t>社團法人臺中市綠生活創意行動協會</t>
  </si>
  <si>
    <t>社團法人臺中市秀老郎公益服務協會</t>
  </si>
  <si>
    <t>社團法人臺中市大恆樂齡協會</t>
  </si>
  <si>
    <t>社團法人臺中市好伴照顧協會</t>
  </si>
  <si>
    <t>台灣家安社區關懷服務協會</t>
  </si>
  <si>
    <t>臺中市榮輝交通接送發展協會</t>
  </si>
  <si>
    <t>臺中市久齡長照關懷協會</t>
  </si>
  <si>
    <t>小太陽藥局</t>
  </si>
  <si>
    <t>大慶居家護理所</t>
  </si>
  <si>
    <t>翔新診所</t>
  </si>
  <si>
    <t>長安診所</t>
  </si>
  <si>
    <t>宜家診所</t>
  </si>
  <si>
    <t>淨新診所</t>
  </si>
  <si>
    <t>晉安診所</t>
  </si>
  <si>
    <t>仁德診所</t>
  </si>
  <si>
    <t>楊啟坤耳鼻喉科診所</t>
  </si>
  <si>
    <t>顧耳鼻喉科診所</t>
  </si>
  <si>
    <t>力倫診所</t>
  </si>
  <si>
    <t>社團法人馨如社會服務協會</t>
  </si>
  <si>
    <t>長照2.0整合型計畫-家庭托顧服務輔導方案</t>
  </si>
  <si>
    <t>財團法人中華社會福利基金會</t>
  </si>
  <si>
    <t>臺中市私立聖福居家長照機構</t>
  </si>
  <si>
    <t>長照2.0整合型計畫-營養餐飲</t>
  </si>
  <si>
    <t>財團法人老五老基金會</t>
  </si>
  <si>
    <t>財團法人台中市私立甘霖社會福利慈善事業基金會</t>
  </si>
  <si>
    <t>台中佳醫護理之家</t>
  </si>
  <si>
    <t>社團法人原住民深耕德瑪汶協會</t>
  </si>
  <si>
    <t>社團法人臺灣基督教好牧人全人關顧協會</t>
  </si>
  <si>
    <t>台中市私立祥和老人養護中心</t>
  </si>
  <si>
    <t>社團法人台灣健康整合服務協會</t>
  </si>
  <si>
    <t>社團法人臺中市懿荃愛心慈善會</t>
  </si>
  <si>
    <t>長照2.0整合型計畫-社區整體照顧服務體系C級巷弄長照站</t>
  </si>
  <si>
    <t>大心物理治療所(大里區新仁里)</t>
  </si>
  <si>
    <t>中國醫藥大學附設醫院(豐原區南陽里)</t>
  </si>
  <si>
    <t>林燕玲居家護理所(豐原區田心里)</t>
  </si>
  <si>
    <t>社團法人台灣省社區關懷協會附設臺中市私立愛鄰居家式服務類長期照顧服務機構(大肚區)</t>
  </si>
  <si>
    <t>瑞健診所</t>
  </si>
  <si>
    <t>鈺善園護理之家</t>
  </si>
  <si>
    <t>優生聯合婦產科診所(豐原區中興里)</t>
  </si>
  <si>
    <t>大業診所</t>
  </si>
  <si>
    <t>臺中市私立愛鄰居家式服務類長期照顧服務機構(新社區永源里)</t>
  </si>
  <si>
    <t>光田醫療社團法人光田綜合醫院</t>
  </si>
  <si>
    <t>多元全人企業社(西區)</t>
  </si>
  <si>
    <t>財團法人伊甸社會福利基金會附設臺中市私立台中居家式服務類長期照顧服務機構</t>
  </si>
  <si>
    <t>多元全人企業社(南區)</t>
  </si>
  <si>
    <t>臺中市私立森緣居家長照機構</t>
  </si>
  <si>
    <t>友銘診所</t>
  </si>
  <si>
    <t>主悅診所</t>
  </si>
  <si>
    <t>有安心長照服務有限公司臺中市私立有安心居家長照機構(大肚區)</t>
  </si>
  <si>
    <t>財團法人臺中市私立好耆老人長期照顧中心(養護型)</t>
  </si>
  <si>
    <t>有限責任臺中市家圓照顧服務勞動合作社附設臺中市私立家圓居家式服務類長期照顧服務機構</t>
  </si>
  <si>
    <t>真善美復能物理治療所</t>
  </si>
  <si>
    <t>財團法人中華民國佛教慈濟慈善事業基金會臺中市私立慈濟居家長照機構(梧棲環保教育站)</t>
  </si>
  <si>
    <t>財團法人中華民國佛教慈濟慈善事業基金會臺中市私立慈濟居家長照機構(龍井共修處)</t>
  </si>
  <si>
    <t>大心物理治療所(北屯區舊社里)</t>
  </si>
  <si>
    <t>臺中市私立愛樂福居家長照機構(后里區墩南里)</t>
  </si>
  <si>
    <t>佛教慈濟醫療財團法人附設臺中慈濟護理之家</t>
  </si>
  <si>
    <t>品沐職能治療所(大河里)</t>
  </si>
  <si>
    <t>有安心長照服務有限公司臺中市私立有安心居家長照機構(沙鹿區)</t>
  </si>
  <si>
    <t>臺中市私立愛樂福居家長照機構(東區)</t>
  </si>
  <si>
    <t>金老時居家護理所</t>
  </si>
  <si>
    <t>長春居家護理所(龍井區)</t>
  </si>
  <si>
    <t>優生聯合婦產科診所(豐原區東勢里)</t>
  </si>
  <si>
    <t>愛樂恩有限公司附設臺中市私立雙恩綜合長照機構</t>
  </si>
  <si>
    <t>光仁居家護理所(豐原區三村里)</t>
  </si>
  <si>
    <t>邱震翔職能治療所(中平里)</t>
  </si>
  <si>
    <t>復得適物理治療所</t>
  </si>
  <si>
    <t>牧羊人居家服務整合有限公司附設臺中市私立牧羊人居家長照機構(北區賴厝里)</t>
  </si>
  <si>
    <t>專業居家護理所</t>
  </si>
  <si>
    <t>傑可而股份有限公司私立御歸來居家長照機構(清水區海濱里)</t>
  </si>
  <si>
    <t>光仁居家護理所(潭子區東寶里)</t>
  </si>
  <si>
    <t>陸建民診所(豐原區南田里)</t>
  </si>
  <si>
    <t>陸建民診所(豐原區西安里)</t>
  </si>
  <si>
    <t>心琳診所(豐原區下街里)</t>
  </si>
  <si>
    <t>社團法人台灣省社區關懷協會附設臺中市私立愛鄰居家式服務類長期照顧服務機構(烏日區湖日里)</t>
  </si>
  <si>
    <t>康群居家護理所</t>
  </si>
  <si>
    <t>牧羊人居家服務整合有限公司附設臺中市私立牧羊人居家長照機構(北區賴旺里)</t>
  </si>
  <si>
    <t>金老時居家護理所(西屯區惠來里)</t>
  </si>
  <si>
    <t>財團法人臺中市私立家寶社會福利慈善事業基金會附設私立居家長照機構(大肚區福山里)</t>
  </si>
  <si>
    <t>牧羊人居家服務整合有限公司附設臺中市私立牧羊人居家長照機構(太平區中政里)</t>
  </si>
  <si>
    <t>一家人居家護理所(神岡區岸裡里)</t>
  </si>
  <si>
    <t>一家人居家護理所(豐原區西湳里)</t>
  </si>
  <si>
    <t>一家人居家護理所(豐原區豐圳里)</t>
  </si>
  <si>
    <t>老佛爺居家職能治療所(大里區中新里)</t>
  </si>
  <si>
    <t>老佛爺居家職能治療所(大里區祥興里)</t>
  </si>
  <si>
    <t>老佛爺居家職能治療所(大雅區六寶里)</t>
  </si>
  <si>
    <t>老佛爺居家職能治療所(大雅區忠義里)</t>
  </si>
  <si>
    <t>老佛爺居家職能治療所(中區綠川里)</t>
  </si>
  <si>
    <t>老佛爺居家職能治療所(龍井區新東里)</t>
  </si>
  <si>
    <t>財團法人中華民國佛教慈濟慈善事業基金會臺中市私立慈濟居家長照機構(大甲西岐)</t>
  </si>
  <si>
    <t>財團法人中華民國佛教慈濟慈善事業基金會臺中市私立慈濟居家長照機構(台中靜思堂)</t>
  </si>
  <si>
    <t>財團法人中華民國佛教慈濟慈善事業基金會臺中市私立慈濟居家長照機構(沙鹿聯絡處)</t>
  </si>
  <si>
    <t>財團法人中華民國佛教慈濟慈善事業基金會臺中市私立慈濟居家長照機構(東勢聯絡處)</t>
  </si>
  <si>
    <t>財團法人中華民國佛教慈濟慈善事業基金會臺中市私立慈濟居家長照機構(清水靜思堂)</t>
  </si>
  <si>
    <t>財團法人中華民國佛教慈濟慈善事業基金會臺中市私立慈濟居家長照機構(豐原靜思堂)</t>
  </si>
  <si>
    <t>健民健康有限公司附設私立阿罩霧A埕居家長期照顧機構</t>
  </si>
  <si>
    <t>傑可而股份有限公司私立御歸來居家長照機構(清水區高東里)</t>
  </si>
  <si>
    <t>臺中市私立愛樂福居家長照機構(后里區后里里)</t>
  </si>
  <si>
    <t>頤和園康養事業股份有限公司附設私立大大人互助居家長照機構</t>
  </si>
  <si>
    <t>真善美科技整合服務股份有限公司附設私立銀光居家長照機構</t>
  </si>
  <si>
    <t>金老時居家護理所(南區新榮里) 5/1撤點</t>
  </si>
  <si>
    <t>財團法人中華民國佛教慈濟慈善事業基金會臺中市私立慈濟居家長照機構(大里靜思堂)</t>
  </si>
  <si>
    <t>中國醫藥大學附設醫院(北區賴村里)</t>
  </si>
  <si>
    <t>安康診所</t>
  </si>
  <si>
    <t>宏恩醫院</t>
  </si>
  <si>
    <t>一家人居家護理所(龍井區忠和里)</t>
  </si>
  <si>
    <t>心琳診所(北屯區平田里)</t>
  </si>
  <si>
    <t>林燕玲居家護理所(神岡區庄後里)</t>
  </si>
  <si>
    <t>祈安聯合診所</t>
  </si>
  <si>
    <t>暘明診所</t>
  </si>
  <si>
    <t>傑可而股份有限公司私立御歸來居家長照機構(清水區槺榔里)</t>
  </si>
  <si>
    <t>臺中市私立愛鄰居家式服務類長期照顧服務機構(新社區中興里)</t>
  </si>
  <si>
    <t>牧羊人居家服務整合有限公司附設臺中市私立牧羊人居家長照機構(太平區東平里)</t>
  </si>
  <si>
    <t>財團法人中華民國佛教慈濟慈善事業基金會臺中市私立慈濟居家長照機構(潭子區聚興里)</t>
  </si>
  <si>
    <t>大心物理治療所(北屯區仁美里)</t>
  </si>
  <si>
    <t>傑可而股份有限公司私立御歸來居家長照機構(南區江川里)改(南區福興里)</t>
  </si>
  <si>
    <t>臺中市私立愛樂福居家長照機構(東區富仁里)</t>
  </si>
  <si>
    <t>傑可而股份有限公司私立御歸來居家長照機構(東區東興里)</t>
  </si>
  <si>
    <t>肌治生活居家物理治療所(太平區坪林里)</t>
  </si>
  <si>
    <t>有安心居家長照機構(沙鹿區興仁里)</t>
  </si>
  <si>
    <t>春輝堂藥局(神岡區豐洲里)</t>
  </si>
  <si>
    <t>長照2.0整合型計畫-社區整體照顧服務體系A單位</t>
  </si>
  <si>
    <t>有限責任臺灣伯拉罕共生照顧勞動合作社私立伯拉罕居家長照機構</t>
  </si>
  <si>
    <t>失能身心障礙者特殊需求加值服務計畫</t>
  </si>
  <si>
    <t>臺中市私立同心圓東勢社區式服務類長期照顧服務機構</t>
  </si>
  <si>
    <t>臺中市私立同舍社區長照機構</t>
  </si>
  <si>
    <t>銀樂活長照股份有限公司附設臺中市私立喜瑞村綜合長照機構</t>
  </si>
  <si>
    <t>臺中市私立心苑社區長照機構</t>
  </si>
  <si>
    <t>112年家庭照顧者支持性服務創新型計畫</t>
  </si>
  <si>
    <t>財團法人老五老基金會(山一區)</t>
  </si>
  <si>
    <t>社團法人臺中市紅十字會(山二區)</t>
  </si>
  <si>
    <t>財團法人天主教曉明社會福利基金會(山三區)</t>
  </si>
  <si>
    <t>維弘復健科診所(海一區)</t>
  </si>
  <si>
    <t>財團法人臺中市私立康家社會福利慈善基金會(海二區)</t>
  </si>
  <si>
    <t>社團法人臺中市紅十字會(海三區)</t>
  </si>
  <si>
    <t>社團法人臺中市紅十字會(屯一區)</t>
  </si>
  <si>
    <t>林靜羭社會工作師事務所(屯二區)</t>
  </si>
  <si>
    <t>社團法人中華仁仁關懷協會(屯三區)</t>
  </si>
  <si>
    <t>112年失智照護服務計畫(失智據點)</t>
  </si>
  <si>
    <t>光田醫療社團法人附設光田護理之家</t>
  </si>
  <si>
    <t>財團法人台中市私立真愛社會福利慈善事業基金會</t>
  </si>
  <si>
    <t>財團法人向上社會福利基金會(大誠里)</t>
  </si>
  <si>
    <t>社團法人中華民國失智者照顧協會(北區)</t>
  </si>
  <si>
    <t>社團法人台灣福氣社區關懷協會</t>
  </si>
  <si>
    <t>臺中市福康關懷協會</t>
  </si>
  <si>
    <t>佛教慈濟醫療財團法人台中慈濟醫院</t>
  </si>
  <si>
    <t>財團法人臺中市私立康家社會福利慈善基金會</t>
  </si>
  <si>
    <t>社團法人臺中市大恆樂齡協會(南屯)</t>
  </si>
  <si>
    <t>財團法人臺中市私立家寶社會福利慈善事業基金會(沙鹿)</t>
  </si>
  <si>
    <t>台灣照護預防指導者協會(西區)</t>
  </si>
  <si>
    <t>台灣照護預防指導者協會(中區)</t>
  </si>
  <si>
    <t>社團法人中華民國失智者照顧協會(南區)</t>
  </si>
  <si>
    <t>財團法人向上社會福利基金會(明德里)</t>
  </si>
  <si>
    <t>社團法人臺中市大恆樂齡協會附設私立大恆居家長照機構(西屯)</t>
  </si>
  <si>
    <t>真善美居家護理所</t>
  </si>
  <si>
    <t>臺中市霧峰區北柳社區發展協會</t>
  </si>
  <si>
    <t>耆老林居家護理所</t>
  </si>
  <si>
    <t>仁馨護理之家</t>
  </si>
  <si>
    <t>安康診所(和平)</t>
  </si>
  <si>
    <t>台灣海口腔文化協會(大安)</t>
  </si>
  <si>
    <t>臺中市私立構年青居家長照機構</t>
  </si>
  <si>
    <t>台灣照護預防指導者協會(豐原)</t>
  </si>
  <si>
    <t>和平藥局</t>
  </si>
  <si>
    <t>大心物理治療所</t>
  </si>
  <si>
    <t>大安心居家護理所</t>
  </si>
  <si>
    <t>社團法人台灣生活復能健康促進協會</t>
  </si>
  <si>
    <t>台灣海口腔文化協會(烏日)</t>
  </si>
  <si>
    <t>台灣海口腔文化協會(北屯)</t>
  </si>
  <si>
    <t>臺中市私立構年青居家長照機構(東勢)</t>
  </si>
  <si>
    <t>社團法人臺灣向陽福祉照顧專業發展協進會</t>
  </si>
  <si>
    <t>安康診所(神岡)</t>
  </si>
  <si>
    <t>112年失智照護服務計畫(失智共照中心)</t>
  </si>
  <si>
    <t>仁愛醫療財團法人大里仁愛醫院</t>
  </si>
  <si>
    <t>李綜合醫療社團法人大甲李綜合醫院</t>
  </si>
  <si>
    <t>長照2.0整合型計畫-小規模多機能</t>
  </si>
  <si>
    <t>臺中市私立金陵綜合長照機構</t>
  </si>
  <si>
    <t>長照2.0整合型計畫-日間照顧</t>
  </si>
  <si>
    <t>財團法人臺灣省私立永信社會福利基金會附設臺中市私立永信社區長照機構</t>
  </si>
  <si>
    <t>想享健康事業股份有限公司附設臺中市私立想享社區長照機構</t>
  </si>
  <si>
    <t>臺中市私立采林綜合長照機構</t>
  </si>
  <si>
    <t>財團法人台中市私立林蘭生慈善基金會附設臺中市私立霧峰區德真社區長照機構</t>
  </si>
  <si>
    <t>永進長照社團法人附設私立善美得綜合長照機構</t>
  </si>
  <si>
    <t>暖陽健康股份有限公司附設臺中市私立暖陽綜合長照機構</t>
  </si>
  <si>
    <t>社團法人中華三陽堂至善行愛功德會私立雲廬社區長照機構</t>
  </si>
  <si>
    <t>財團法人謙信社會福利慈善事業基金會私立里農社區長照機構</t>
  </si>
  <si>
    <t>勢能投資有限公司私立大里社區長照機構</t>
  </si>
  <si>
    <t>臺中市私立美麗千禧皇城社區長照機構</t>
  </si>
  <si>
    <t>長照2.0整合型計畫-家庭托顧</t>
  </si>
  <si>
    <t>臺中市私立樂康社區長照機構</t>
  </si>
  <si>
    <t>臺中市銀髮族健康促進協會私立喜樂社區長照機構</t>
  </si>
  <si>
    <t>護理之家機構改善公共安全設施設備補助計畫</t>
  </si>
  <si>
    <t>福碩護理之家</t>
  </si>
  <si>
    <t>葡萄園護理之家</t>
  </si>
  <si>
    <t>潤康護理之家</t>
  </si>
  <si>
    <t>瑞光護理之家</t>
  </si>
  <si>
    <t>臺中市私立葳閣護理之家</t>
  </si>
  <si>
    <t>康福護理之家</t>
  </si>
  <si>
    <t>112年度銀髮健身俱樂部補助計畫</t>
  </si>
  <si>
    <t>衛生業務-保健工作-獎補助費-對國內團體之捐助</t>
  </si>
  <si>
    <t>衛生業務-心理健康工作-獎補助費-對國內團體之捐助</t>
  </si>
  <si>
    <t>推動性侵害加害人處遇團體督導方案-
辦理6場(含)以上性侵害加害人處遇團體督導及3場(含)以上性侵害加害人個案研討，每場次課程計2~3小時。</t>
  </si>
  <si>
    <t>一心心理諮商所</t>
  </si>
  <si>
    <t>衛生業務-企劃資訊工作-獎補助費-對國內團體之捐助</t>
    <phoneticPr fontId="36" type="noConversion"/>
  </si>
  <si>
    <t>辦理健康促進相關活動</t>
  </si>
  <si>
    <t>臺中市退休衛生人員協會</t>
  </si>
  <si>
    <t>考核訓練-考核獎懲-獎補助費-對國內團體之捐助</t>
  </si>
  <si>
    <t>補助辦理112年度臺中市公務人員協會參訪學習計畫</t>
  </si>
  <si>
    <t>臺中市公務人員協會</t>
  </si>
  <si>
    <t>臺中市政府人事處</t>
  </si>
  <si>
    <t>待遇福利退休撫卹業務-退休人員活動-獎補助費-對國內團體之捐助</t>
  </si>
  <si>
    <t>補助辦理112年度音樂會</t>
  </si>
  <si>
    <t>臺中市政府現職暨退休公教員工合唱團</t>
  </si>
  <si>
    <t>補助辦理志願服務隊員進修研習活動</t>
  </si>
  <si>
    <t>台中市公教退休人員協會</t>
  </si>
  <si>
    <t>辦理『關懷更生‧清新臺中』-112年臺中市政府辦理更生保護系列活動</t>
  </si>
  <si>
    <t xml:space="preserve">消防業務－災害搶救－獎補助費－對國內團體之捐助 </t>
  </si>
  <si>
    <t xml:space="preserve">評比補助民間救難團體購置救災裝備器材及訓練相關經費 </t>
  </si>
  <si>
    <t>臺中市穿山甲救難協會</t>
  </si>
  <si>
    <t xml:space="preserve">臺中市政府
消防局 </t>
  </si>
  <si>
    <t xml:space="preserve"> - </t>
  </si>
  <si>
    <t>臺中市迅雷救援協會</t>
  </si>
  <si>
    <t>臺中市山難搜救協會</t>
  </si>
  <si>
    <t>中華民國山難救助協會台中辦事處</t>
  </si>
  <si>
    <t>臺中市山海屯救援協會</t>
  </si>
  <si>
    <t>社團法人臺中市大肚區和風救援協會</t>
  </si>
  <si>
    <t>臺中市義行救難協會</t>
  </si>
  <si>
    <t>臺中市海上救生協會</t>
  </si>
  <si>
    <t>臺中市水上救生協會</t>
  </si>
  <si>
    <t>臺中市浩霆救援協會</t>
  </si>
  <si>
    <t>社會救濟-社會救濟-社會救助-獎補助費-對國內團體之捐助</t>
  </si>
  <si>
    <t>「青春夢想.隨時啟飛」社區產業脫貧計畫</t>
  </si>
  <si>
    <t>台中市南區福順社區發展協會</t>
  </si>
  <si>
    <t>臺中市政府社會局</t>
  </si>
  <si>
    <t>社政業務-社會福利-婦女福利-獎補助費-對國內團體之捐助</t>
  </si>
  <si>
    <t>「性別不刻板、平權好夥伴」</t>
  </si>
  <si>
    <t>臺中市夏娃安全協會</t>
  </si>
  <si>
    <t>女性自立與脫貧-運用數位科技增進女性微型創業能力培力計畫</t>
  </si>
  <si>
    <t>「希朵大冒險」</t>
  </si>
  <si>
    <t>社團法人臺中市春天女性成長協會邱安君</t>
  </si>
  <si>
    <t>「女力多元文化~社會參與面面觀」</t>
  </si>
  <si>
    <t>社團法人臺中市忘憂草協會</t>
  </si>
  <si>
    <t>「FUN粽光明＆太鼓慶端午」</t>
  </si>
  <si>
    <t>台中市烏日區光明社區發展協會</t>
  </si>
  <si>
    <t>「112年度婦女生活資訊教育訓練活動」</t>
  </si>
  <si>
    <t>臺中市大肚區婦女會</t>
  </si>
  <si>
    <t>「心靈加油站～婦女福利與權益宣導」</t>
  </si>
  <si>
    <t>「婦女成長支持工作坊-婚姻與家庭」</t>
  </si>
  <si>
    <t>「高年級魔法廚房」</t>
  </si>
  <si>
    <t>「『牽手幸福』-婦女成長支持工作坊」</t>
  </si>
  <si>
    <t>社團法人臺中市全人健康樂活關懷協會</t>
  </si>
  <si>
    <t>「中秋同樂會~越南多元文化體驗活動」</t>
  </si>
  <si>
    <t>「數位時代女性賦權與性別暴力防治講座」</t>
  </si>
  <si>
    <t>社團法人台中市婦女發展協會</t>
  </si>
  <si>
    <t>「『可以很美！』～生活美學講座活動」</t>
  </si>
  <si>
    <t>社團法人台中市城市之光關懷協會</t>
  </si>
  <si>
    <t>「我在家我創業成功翻轉的斜槓人生」</t>
  </si>
  <si>
    <t>社團法人臺中市婦女企業諮詢協會</t>
  </si>
  <si>
    <t>「婦女知性講座~過勞人生的放鬆、找回人際的愛與尊重」</t>
  </si>
  <si>
    <t>「提升婦女權益加油站」</t>
  </si>
  <si>
    <t>臺中市性別茶水間協會余曉瑄</t>
  </si>
  <si>
    <t>新享事成創藝活動</t>
  </si>
  <si>
    <t>「性別平權耕耘計畫-數位/網路性別暴力防治宣導」</t>
  </si>
  <si>
    <t>社政業務-社會福利-青少年兒童福利-獎補助費-對國內團體之捐助</t>
  </si>
  <si>
    <t>本市托嬰中心防疫安全維護計畫</t>
  </si>
  <si>
    <t>臺中市私立小梧桐托嬰中心</t>
  </si>
  <si>
    <t>「基本救命術(BLS)證照」課程</t>
  </si>
  <si>
    <t>臺中市嬰幼兒福利聯合會</t>
  </si>
  <si>
    <t>「正念療法淺談與體驗教養工作坊」方案</t>
  </si>
  <si>
    <t>無限發展教育協會</t>
  </si>
  <si>
    <t>「112年台中市友愛無礙霸凌防制戲劇企劃案」活動</t>
  </si>
  <si>
    <t>台灣原住民族文化推廣協會</t>
  </si>
  <si>
    <t>「嬰幼兒急救訓練-基本救命術訓練」課程</t>
  </si>
  <si>
    <t>中華國際托育中心發展協會</t>
  </si>
  <si>
    <t>育有未滿二歲兒童育兒津貼親職教育講座-我最愛的MOM親子音樂活動</t>
  </si>
  <si>
    <t>臺中市私立兒晴大雅分校托嬰中心林盈吟</t>
  </si>
  <si>
    <t>「性別齊步走」兒童性別平等宣導公益活動專案</t>
  </si>
  <si>
    <t>台灣關懷社會公益服務協會</t>
  </si>
  <si>
    <t>育有未滿二歲兒童育兒津貼-親職教育</t>
  </si>
  <si>
    <t>臺中市公設民營大甲龍泉托嬰中心</t>
  </si>
  <si>
    <t>「托嬰中心托育環境安全研習-初階/中階/進階」課程</t>
  </si>
  <si>
    <t>「托育人員給予嬰幼兒無價的托育寶藏」課程</t>
  </si>
  <si>
    <t>育有未滿二歲兒童育兒津貼親職教育講座-親子活動-玩出你的生活創意</t>
  </si>
  <si>
    <t>社團法人臺中市嬰幼兒福利聯合會</t>
  </si>
  <si>
    <t>「心理劇的療癒空間家長工作坊」方案</t>
  </si>
  <si>
    <t>育有未滿二歲兒童育兒津貼親職教育講座-親子活動-學齡前孩子的情緒教育</t>
  </si>
  <si>
    <t>育有未滿二歲兒童育兒津貼親職教育講座-沙遊小物療癒空間家長工作坊</t>
  </si>
  <si>
    <t>育有未滿二歲兒童育兒津貼親職教育講座-(一)第三屆兒童發展-經營對的方法‧讓礙與被愛的距離剛剛好(二)第三屆親子互動-歡樂製造所‧培養孩子成功特質</t>
  </si>
  <si>
    <t>中華民國文創觀光發展協會陳謦妃</t>
  </si>
  <si>
    <t>育有未滿二歲兒童育兒津貼親職教育講座-親子動一動．筷樂動手做</t>
  </si>
  <si>
    <t>育有未滿二歲兒童育兒津貼親職教育講座-學習動手做~從日常生活開始</t>
  </si>
  <si>
    <t>育有未滿二歲兒童育兒津貼親職教育講座-親子動一動、筷樂動手做</t>
  </si>
  <si>
    <t>育有未滿二歲兒童育兒津貼親職教育講座-親子玩園藝‧增加專注力</t>
  </si>
  <si>
    <t>臺中市東峰城鄉發展協會</t>
  </si>
  <si>
    <t>育有未滿二歲兒童育兒津貼親職教育講座-親子生活園藝-打造我們幸福的盆摘</t>
  </si>
  <si>
    <t>臺中市霧峰社區公共托育家園潘玉娟</t>
  </si>
  <si>
    <t>育有未滿二歲兒童育兒津貼親職教育講座</t>
  </si>
  <si>
    <t>臺中市私立哈佛兒托嬰中心林逸蓁</t>
  </si>
  <si>
    <t>育有未滿二歲兒童育兒津貼親職教育講座-養出頭好壯壯的寶寶-促進0-3歲嬰幼兒發展</t>
  </si>
  <si>
    <t>中華民國文教產業發展暨補習服務品保協會</t>
  </si>
  <si>
    <t>育有未滿二歲兒童育兒津貼親職教育講座-夏日親子講座暨親子DIY手作活動</t>
  </si>
  <si>
    <t>弘光科技大學</t>
  </si>
  <si>
    <t>育有未滿二歲兒童育兒津貼親職教育講座-親子互動-樂讀端午‧粽香繪本趣及兒童發展-FUN讀端午‧小兵立大功</t>
  </si>
  <si>
    <t>社團法人臺中市社區終身學習推廣協會</t>
  </si>
  <si>
    <t>臺中市北屯區小衛星-112年兒少及家庭社區支持服務方案</t>
  </si>
  <si>
    <t>社團法人臺中市珍愛加恩關懷協會</t>
  </si>
  <si>
    <t>臺中市太平區中華小衛星-112年兒少及家庭社區支持服務方案</t>
  </si>
  <si>
    <t>社團法人中華青少年純潔運動協會</t>
  </si>
  <si>
    <t>臺中市豐原區南陽小衛星-112年兒少及家庭社區支持服務方案</t>
  </si>
  <si>
    <t>財團法人伊甸社會福利基金會</t>
  </si>
  <si>
    <t>育有未滿二歲兒童育兒津貼親職教育講座-親子玩園藝‧增加專注力活動</t>
  </si>
  <si>
    <t>揚聲：開發你獨特的聲音家長工作坊</t>
  </si>
  <si>
    <t>臺中市沙鹿區小衛星-112年兒少及家庭社區支持服務方案</t>
  </si>
  <si>
    <t>社團法人中華漢翔百元扶幼協會</t>
  </si>
  <si>
    <t>臺中市西區小衛星-112年兒少及家庭社區支持服務方案</t>
  </si>
  <si>
    <t>社團法人台中市基督教青年會</t>
  </si>
  <si>
    <t>育有未滿二歲兒童育兒津貼親職教育講座-(一)第三屆-親子發展-五感心探索．親子動感學(二)第三屆-親子互動-親子繪本FUN輕鬆．親子共閱有意思</t>
  </si>
  <si>
    <t>臺中市豐原區北陽小衛星-112年兒少及家庭社區支持服務方案</t>
  </si>
  <si>
    <t>社團法人臺中市社區文化協進會</t>
  </si>
  <si>
    <t>「0到2歲嬰幼兒撫觸與按摩」課程</t>
  </si>
  <si>
    <t>社團法人臺中市香柏木健康關懷協會</t>
  </si>
  <si>
    <t>小小童醫師體驗營</t>
  </si>
  <si>
    <t>財團法人童傳盛文教基金會</t>
  </si>
  <si>
    <t>臺中市樂齡照護發展協會李崇銘</t>
  </si>
  <si>
    <t>臺中市私立小蘋果托嬰中心陳旎詩</t>
  </si>
  <si>
    <t>2023北臺中青少年暑期研習營(繪畫班)</t>
  </si>
  <si>
    <t>臺中市后里區小衛星-112年兒少及家庭社區支持服務方案</t>
  </si>
  <si>
    <t>社團法人臺中市助扶關懷協會</t>
  </si>
  <si>
    <t>霧峰丁台社區守護家庭小衛星</t>
  </si>
  <si>
    <t>臺中市西屯區小衛星-112年兒少及家庭社區支持服務方案</t>
  </si>
  <si>
    <t>社團法人中華民國扶弱成長協會</t>
  </si>
  <si>
    <t>育有未滿二歲兒童育兒津貼親職教育講座-親親寶貝，益童向前行</t>
  </si>
  <si>
    <t>臺中市私立尼荳人文托嬰中心江燕鳳</t>
  </si>
  <si>
    <t>育有未滿二歲兒童育兒津貼親職教育講座-從認識各階段發展開始</t>
  </si>
  <si>
    <t>「與家長說話的藝術」課程</t>
  </si>
  <si>
    <t>育有未滿二歲兒童育兒津貼親職教育講座-兒童安全-居家安全‧兒童安全必修課</t>
  </si>
  <si>
    <t>臺中市北區、太平區、大雅區小衛星-112年兒少及家庭社區支持服務方案</t>
  </si>
  <si>
    <t>社團法人中華傳愛社區服務協會</t>
  </si>
  <si>
    <t>「『身』和『心』的覺察練習家長工作坊」方案</t>
  </si>
  <si>
    <t>臺中市西屯區脆弱暨弱勢家庭兒少暑期社區照顧計畫</t>
  </si>
  <si>
    <t>財團法人基督教台灣信義會</t>
  </si>
  <si>
    <t>「托育工作的身心靈平衡法」課程</t>
  </si>
  <si>
    <t>育有未滿二歲兒童育兒津貼親職教育講座-兒童發展-從零開始建構聰明營養學</t>
  </si>
  <si>
    <t>育有未滿二歲兒童育兒津貼親職教育講座-親子生活玩園藝之親職教育講座</t>
  </si>
  <si>
    <t>育有未滿二歲兒童育兒津貼親職教育講座-親親我的寶貝–沙轆社區112年親職教育課程</t>
  </si>
  <si>
    <t>臺中市沙轆社區關懷協會</t>
  </si>
  <si>
    <t>台中市北屯區陳平社區發展協會</t>
  </si>
  <si>
    <t>「『你我大不同』臺中市校園性平議題行動劇」</t>
  </si>
  <si>
    <t>中華愛心公益協會</t>
  </si>
  <si>
    <t>臺中市南區、南屯區小衛星-112年兒少及家庭社區支持服務方案</t>
  </si>
  <si>
    <t>育有未滿二歲兒童育兒津貼親職教育講座-親子玩園藝增強專注力活動</t>
  </si>
  <si>
    <t>臺中市微笑協會朱一飛</t>
  </si>
  <si>
    <t>社團法人中華課後照顧才藝師資職能發展協會</t>
  </si>
  <si>
    <t>育有未滿二歲兒童育兒津貼親職教育講座-園藝‧拓印的接觸</t>
  </si>
  <si>
    <t>育有未滿二歲兒童育兒津貼親職教育講座-爸爸節卡哇伊親子小多肉</t>
  </si>
  <si>
    <t>育有未滿二歲兒童育兒津貼親職教育講座-親子多肉植物玩樂趣</t>
  </si>
  <si>
    <t>臺中市私立伊樂寶寶托嬰中心劉家綺</t>
  </si>
  <si>
    <t>臺中市耆幼展能協會陳羿潔</t>
  </si>
  <si>
    <t>育有未滿二歲兒童育兒津貼親職教育講座-親子關係之愛與不礙</t>
  </si>
  <si>
    <t>臺中市私立貝貝兒托嬰中心謝雅竹</t>
  </si>
  <si>
    <t>育有未滿二歲兒童育兒津貼親職教育講座-親子植物拓印染樂趣</t>
  </si>
  <si>
    <t>臺中市兒童遊戲設施管理人員研習訓練計畫</t>
  </si>
  <si>
    <t>財團法人靖娟兒童安全文教基金會</t>
  </si>
  <si>
    <t>育有未滿二歲兒童育兒津貼親職教育講座-嬰幼兒夏日Party</t>
  </si>
  <si>
    <t>臺灣樂水全人健康協會</t>
  </si>
  <si>
    <t>台中市私立馨苗托嬰中心</t>
  </si>
  <si>
    <t>臺中市私立馨苗安順托嬰中心</t>
  </si>
  <si>
    <t>臺中市人文公益發展協會</t>
  </si>
  <si>
    <t>臺中市南區藍興堡發展協會蔡明昌</t>
  </si>
  <si>
    <t>育有未滿二歲兒童育兒津貼親職教育講座-為愛共讀-親子閱讀小妙招</t>
  </si>
  <si>
    <t>臺中市私立寶貝愛兒園托嬰中心周玉薰</t>
  </si>
  <si>
    <t>臺中市私立奇蒙兒托嬰中心</t>
  </si>
  <si>
    <t>社團法人台中市玉兆生活美學協會</t>
  </si>
  <si>
    <t>育有未滿二歲兒童育兒津貼親職教育講座補助計畫-愛寶貝-親職教育講座</t>
  </si>
  <si>
    <t>台中市玉兆生活美學協會</t>
  </si>
  <si>
    <t>育有未滿二歲兒童育兒津貼親職教育講座補助計畫-珍愛寶貝-親職教育講座</t>
  </si>
  <si>
    <t>育有未滿二歲兒童育兒津貼親職教育講座補助計畫</t>
  </si>
  <si>
    <t>臺中市私立小熊多元智慧梧棲托嬰中心</t>
  </si>
  <si>
    <t>育有未滿二歲兒童育兒津貼親職教育講座-最酷的獅子</t>
  </si>
  <si>
    <t>臺中市私立小熊多元智慧上安托嬰中心</t>
  </si>
  <si>
    <t>育有未滿二歲兒童育兒津貼親職教育講座補助計畫-植物敲拓染掛布探險家</t>
  </si>
  <si>
    <t>臺中市微笑協會</t>
  </si>
  <si>
    <t>提升幼兒注意力-從認識各階段發展開始</t>
  </si>
  <si>
    <t>台中市西區公正社區發展協會</t>
  </si>
  <si>
    <t>社團法人台灣東南亞姊妹會</t>
  </si>
  <si>
    <t>台中市親子閱讀協會</t>
  </si>
  <si>
    <t>臺中市培植青少年適性發展方案</t>
  </si>
  <si>
    <t>「友善托育-兼顧身心」課程</t>
  </si>
  <si>
    <t>臺灣新世代親子關懷協會</t>
  </si>
  <si>
    <t>「特殊需求兒童的正向教養」方案</t>
  </si>
  <si>
    <t>112年臺中市培植青少年適性發展服務方案</t>
  </si>
  <si>
    <t>臺中市谷中百合全人關懷協會 汪君佑</t>
  </si>
  <si>
    <t>臺中市大雅區培植青少年適性發展方案</t>
  </si>
  <si>
    <t>中華聖潔會清泉崗教會鄭兆文</t>
  </si>
  <si>
    <t>台中市松鶴常春會</t>
  </si>
  <si>
    <t>112年臺中市西屯區培植青少年適性發展服務方案</t>
  </si>
  <si>
    <t>財團法人熱愛生命文教基金會</t>
  </si>
  <si>
    <t>臺中市大肚區培植少年多元適性發展方案</t>
  </si>
  <si>
    <t>社團法人臺中市天恩社區關懷協會</t>
  </si>
  <si>
    <t>臺中市豐原區培植青少年適性發展方案</t>
  </si>
  <si>
    <t>臺中市社區文化協進會</t>
  </si>
  <si>
    <t>臺中市私立小熊多元智慧烏日托嬰中心</t>
  </si>
  <si>
    <t>社團法人台灣寶生社會服務協進會</t>
  </si>
  <si>
    <t>臺中市大里區培植青少年適性發展方案</t>
  </si>
  <si>
    <t>社團法人台灣基督教好牧人全人關顧協會</t>
  </si>
  <si>
    <t>社政業務-社會福利-推行老人福利-獎補助費-對國內團體之捐助</t>
  </si>
  <si>
    <t>建立社區照顧關懷據點並設置巷弄長照站之「預防及延緩失能照護計畫費用」</t>
  </si>
  <si>
    <t>臺中市沙鹿區鹿寮社區發展協會</t>
  </si>
  <si>
    <t>裕嘉里元宵節慶祝聯誼暨關懷長者活動</t>
  </si>
  <si>
    <t>遠離三高健康宣導講座</t>
  </si>
  <si>
    <t>大雅社區關懷據點世代共融鬧元宵</t>
  </si>
  <si>
    <t>建立社區照顧關懷據點之充實設施設備費用-經常門</t>
  </si>
  <si>
    <t>臺中市潭子區大豐社區發展協會</t>
  </si>
  <si>
    <t>建立社區照顧關懷據點並設置巷弄長照站之充實設施設備費用-經常門</t>
  </si>
  <si>
    <t>臺中市豐原區豐田社區發展協會</t>
  </si>
  <si>
    <t>臺中市大肚區瑞井社區發展協會黃玉華</t>
  </si>
  <si>
    <t>112年老人資訊研習課程</t>
  </si>
  <si>
    <t>112年度多功能日間托老中心計畫</t>
  </si>
  <si>
    <t>財團法人彭婉如文教基金會</t>
  </si>
  <si>
    <t>一般性獎助計畫經費申請獎助項目及基準之充實設施設備費</t>
  </si>
  <si>
    <t>台中市南屯區寶山社區發展協會</t>
  </si>
  <si>
    <t>臺中市豐原區南田社區發展協會</t>
  </si>
  <si>
    <t>預防走失手鍊暨失蹤協尋計畫</t>
  </si>
  <si>
    <t>中華民國老人福利推動聯盟</t>
  </si>
  <si>
    <t>建立社區照顧關懷據點並設置巷弄站之「預防及延緩失能照護計畫費用」</t>
  </si>
  <si>
    <t>臺中市十三寮聚落發展協會蔡(工+中)玲</t>
  </si>
  <si>
    <t>社團法人臺中市新藥師公會</t>
  </si>
  <si>
    <t>臺中市太平區興隆社區發展協會</t>
  </si>
  <si>
    <t>臺中市東勢區石城社區發展協會詹勇助</t>
  </si>
  <si>
    <t>臺中市豐原區豐圳社區發展協會</t>
  </si>
  <si>
    <t>建立社區照顧關懷據點並設置巷弄長照站之「充實設施設備費用」-經常門</t>
  </si>
  <si>
    <t>臺中市沙鹿區沙鹿社區發展協會</t>
  </si>
  <si>
    <t>臺中市神岡區圳堵社區發展協會</t>
  </si>
  <si>
    <t>社團法人中華傳愛社區服務協會杜明達</t>
  </si>
  <si>
    <t>清明佳節社區長青美食技藝傳承</t>
  </si>
  <si>
    <t>臺中市太平區車籠埔文化發展協會陳(俞-刀+ㄍ)町</t>
  </si>
  <si>
    <t>臺中市東勢區興隆社區發展協會</t>
  </si>
  <si>
    <t>臺中市北屯區松和社區發展協會</t>
  </si>
  <si>
    <t>社團法人台中市沐風60長者之愛關懷協會</t>
  </si>
  <si>
    <t>臺中市大肚區營埔社區發展協會</t>
  </si>
  <si>
    <t>財團法人桃園市亮詮公益慈善基金會</t>
  </si>
  <si>
    <t>臺中市弘馨社會福利關懷協會</t>
  </si>
  <si>
    <t>臺中市北區育德社區發展協會陳永松</t>
  </si>
  <si>
    <t>臺中市大雅區上雅社區發展協會關懷據點</t>
  </si>
  <si>
    <t>台中市東勢區上城社區發展協會張玉雲李月霞</t>
  </si>
  <si>
    <t>臺中市幸福關懷發展協會黃俊源</t>
  </si>
  <si>
    <t>臺中市豐原區翁明社區發展協會張林(悅-兌+V+兄)容</t>
  </si>
  <si>
    <t>社團法人中華民國紫宸運動文教協會呂芳瑩</t>
  </si>
  <si>
    <t>建立社區照顧關懷據點並設置巷弄長照之充實設施設備費-經常門</t>
  </si>
  <si>
    <t>臺中市后里區泰安社區發展協會關懷據點</t>
  </si>
  <si>
    <t>臺中市豐原區翁子社區發展協會</t>
  </si>
  <si>
    <t>鎌村社區發展協會—鎌村社區照顧關懷據點</t>
  </si>
  <si>
    <t>台中市西屯區福瑞社區發展協會</t>
  </si>
  <si>
    <t>台中市龍龍社區關懷協會</t>
  </si>
  <si>
    <t>台中市北區賴村社區發展協會</t>
  </si>
  <si>
    <t>建立社區照顧關懷據點並設置巷弄長照站之開辦設施設備費用-經常門</t>
  </si>
  <si>
    <t>中華興進文化關懷協會曾清金</t>
  </si>
  <si>
    <t>建立社區照顧關懷據點之開辦設施設備費用-經常門</t>
  </si>
  <si>
    <t>財團法人台中市私立無極證道院社會福利慈善事業基金會</t>
  </si>
  <si>
    <t>社區照顧關懷據點並設置向弄長照站之開辦設施設備費用-經常門</t>
  </si>
  <si>
    <t>臺中市人文關懷協會黃顯堂</t>
  </si>
  <si>
    <t>112年長青生活科技研習</t>
  </si>
  <si>
    <t>台中市潭子區聚興社區發展協會</t>
  </si>
  <si>
    <t>社區照顧關懷據點整合性補助計畫-「據點觀摩」</t>
  </si>
  <si>
    <t>臺中市霧峰區錦榮社區發展協會</t>
  </si>
  <si>
    <t>社區照顧關懷據點整合性補助計畫之「據點觀摩」</t>
  </si>
  <si>
    <t>臺中市回生關懷協會</t>
  </si>
  <si>
    <t>臺中市幸福心志工協會</t>
  </si>
  <si>
    <t>臺中市大肚區大肚社區發展協會林淑珠</t>
  </si>
  <si>
    <t>臺中市大肚區磺溪社區發展協會</t>
  </si>
  <si>
    <t>臺中市大肚區新興社區發展協會</t>
  </si>
  <si>
    <t>三和社區發展協會</t>
  </si>
  <si>
    <t>臺中市大肚區成功社區發展協會</t>
  </si>
  <si>
    <t>臺中市烏日區烏日社區發展協會</t>
  </si>
  <si>
    <t>臺中市大肚區蔗(庄-土+部)社區發展協會</t>
  </si>
  <si>
    <t>社區照顧關懷據點整合性補助計畫之「據點觀摩補助」</t>
  </si>
  <si>
    <t>社團法人臺中市福康關懷協會</t>
  </si>
  <si>
    <t>社團法人臺中市西區大和社區發展協會</t>
  </si>
  <si>
    <t>臺中市新社區崑南社區發展協會廖銘洲</t>
  </si>
  <si>
    <t>建立社區照顧關懷據點並設置巷弄長照站之「預防及延緩失能照護計畫費用」)</t>
  </si>
  <si>
    <t>臺中市新社區大南社區發展協會王洲星</t>
  </si>
  <si>
    <t>臺中市霧峰區北柳社區發展協會廖招慈</t>
  </si>
  <si>
    <t>正和書院莊昇堂</t>
  </si>
  <si>
    <t>臺中市霧峰區北勢社區發展協會陳裕承</t>
  </si>
  <si>
    <t>臺中市西屯區林厝社區發展協會</t>
  </si>
  <si>
    <t>臺中市龍井區田中社區發展協會陳森源</t>
  </si>
  <si>
    <t>臺中市伯樂城鄉關懷協會蘇志蜂</t>
  </si>
  <si>
    <t>台中市北區樂英社區發展協會</t>
  </si>
  <si>
    <t>臺中市北屯區大坑社區發展協會林士隆</t>
  </si>
  <si>
    <t>臺中市東海愛鄰社區服務協會</t>
  </si>
  <si>
    <t>臺中市浩德人文關懷協會</t>
  </si>
  <si>
    <t>臺中市和平區和平社區發展協會陳奕正</t>
  </si>
  <si>
    <t>臺中市南區樹德社區發展協會</t>
  </si>
  <si>
    <t>社區照顧關懷據點整合性補助計畫-「銀髮公共服務」</t>
  </si>
  <si>
    <t>臺中市神岡區北庄社區發展協會高齡志工隊</t>
  </si>
  <si>
    <t>台中市何成長青協會</t>
  </si>
  <si>
    <t>台中市西屯區上石社區發展協會</t>
  </si>
  <si>
    <t>中華民國紅心字會</t>
  </si>
  <si>
    <t>臺中市沙鹿區公明社區發展協會</t>
  </si>
  <si>
    <t>臺中市沙鹿區清泉社區發展協會蔡國欣</t>
  </si>
  <si>
    <t>社區照顧關懷據點整合性補助計畫之「銀髮公共服務補助」</t>
  </si>
  <si>
    <t>臺中市烏日區湖日社區發展協會</t>
  </si>
  <si>
    <t>臺中市大甲區頂店社區發展協會</t>
  </si>
  <si>
    <t>臺中市沙鹿區洛泉社區發展協會</t>
  </si>
  <si>
    <t>社團法人台中市啟明重建福利協會</t>
  </si>
  <si>
    <t>財團法人天主教曉明社會福利基金會</t>
  </si>
  <si>
    <t>臺中市神岡區圳前社區發展協會關懷據點</t>
  </si>
  <si>
    <t>臺中市和平區健康促進推廣協會</t>
  </si>
  <si>
    <t>台中市南屯區向心社區發展協會</t>
  </si>
  <si>
    <t>臺中市黎明城鄉發展協會</t>
  </si>
  <si>
    <t>建立社區照顧關懷據點之開辦費用-經常門</t>
  </si>
  <si>
    <t>臺中市沙鹿區斗抵社區發展協會</t>
  </si>
  <si>
    <t>臺中市豐原區翁社社區發展協會</t>
  </si>
  <si>
    <t>臺中市豐原區圳寮社區發展協會</t>
  </si>
  <si>
    <t>臺中市潭子區家福健康促進協會</t>
  </si>
  <si>
    <t>台中市豐原區豐原社區發展協會</t>
  </si>
  <si>
    <t>社團法人台中市惠來關懷服務協會</t>
  </si>
  <si>
    <t>臺中市太平區新高社區發展協會</t>
  </si>
  <si>
    <t>台中市中區大誠社區發展協會洪銘洲</t>
  </si>
  <si>
    <t>臺中市霧峰區六股社區發展協會王原祥</t>
  </si>
  <si>
    <t>臺中市新社區東興社區發展協會彭玄巧</t>
  </si>
  <si>
    <t>財團法人向上社會福利基金會</t>
  </si>
  <si>
    <t>社團法人中華民國失智者照顧協會</t>
  </si>
  <si>
    <t>臺中市大里區永隆社區發展協會</t>
  </si>
  <si>
    <t>臺中市后里區眉山社區發展協會照顧關懷據點</t>
  </si>
  <si>
    <t>臺中市沙鹿區西勢寮社區發展協會</t>
  </si>
  <si>
    <t>台中市東榮八福社區關懷協會</t>
  </si>
  <si>
    <t>臺中市東海恩福關懷協會趙星光</t>
  </si>
  <si>
    <t>社團法人臺中市北屯區三光社區發展協會</t>
  </si>
  <si>
    <t>財團法人臺中市私立哥尼流社會福利慈善事業基金會</t>
  </si>
  <si>
    <t>臺中市潭子區聚興社區發展協會林信士</t>
  </si>
  <si>
    <t>社區照顧關懷據點整合性補助計畫-「充實廚房設施設備」</t>
  </si>
  <si>
    <t>臺中市豐原區田心社區發展協會林麗玉</t>
  </si>
  <si>
    <t>臺中市豐原區南村社區發展協會林炎煌</t>
  </si>
  <si>
    <t>臺中市梧棲區草湳社區發展協會童宗裕</t>
  </si>
  <si>
    <t>財團法人伊甸社會福利基金會附設中區服務中心</t>
  </si>
  <si>
    <t>臺中市北屯區四民社區發展協會</t>
  </si>
  <si>
    <t>台中市水噹噹關懷協會</t>
  </si>
  <si>
    <t>臺中市后里元極舞協會</t>
  </si>
  <si>
    <t>社區照顧關懷據點整合性補助計畫之充實廚房設施設備費用-資本門</t>
  </si>
  <si>
    <t>社區照顧關懷據點整合性補助計畫之充實廚房設施設備費用-經常門</t>
  </si>
  <si>
    <t>台中市北區賴興社區發展協會</t>
  </si>
  <si>
    <t>臺中市潭仔墘社區文化協會陳秀雲</t>
  </si>
  <si>
    <t>社團法人臺中市基督教豐盛協會</t>
  </si>
  <si>
    <t>臺中市石岡區和盛社區發展協會簡金英</t>
  </si>
  <si>
    <t>臺中市南區樹義社區發展協會</t>
  </si>
  <si>
    <t>臺中市霧峰區桐林社區發展協會</t>
  </si>
  <si>
    <t>社團法人台中市活出美好關懷協會</t>
  </si>
  <si>
    <t>社團法人台中市厝邊關懷協會</t>
  </si>
  <si>
    <t>社區照顧關懷據點整合性補助計畫-據點觀摩</t>
  </si>
  <si>
    <t>臺中市龍井區新庄社區發展協會陳一雄</t>
  </si>
  <si>
    <t>臺中市西屯區何明社區發展協會趙淑妙</t>
  </si>
  <si>
    <t>臺中市港尾社區長青協會</t>
  </si>
  <si>
    <t>臺中市東勢區慶東社區發展協會</t>
  </si>
  <si>
    <t>臺中市東勢區詒福社區發展協會</t>
  </si>
  <si>
    <t>社團法人臺中市紅十字會</t>
  </si>
  <si>
    <t>台中市烏日區成功社區發展協會官玉苓</t>
  </si>
  <si>
    <t>頂安社區發展協會關懷據點</t>
  </si>
  <si>
    <t>臺中市好藤林健康促進關懷協會</t>
  </si>
  <si>
    <t>財團法人台灣基督長老教會忠孝路教會</t>
  </si>
  <si>
    <t>社區照顧關懷據點整合性補助計畫「據點觀摩」</t>
  </si>
  <si>
    <t>臺中市太平區德隆社區發展協會</t>
  </si>
  <si>
    <t>台中市南區南門社區發展協會</t>
  </si>
  <si>
    <t>臺中市北屯區水湳社區發展協會</t>
  </si>
  <si>
    <t>臺中市大里區塗城社區發展協會</t>
  </si>
  <si>
    <t>臺中市三和社區福利發展協進會</t>
  </si>
  <si>
    <t>臺中市太平區永平社區發展協會</t>
  </si>
  <si>
    <t>臺中市大里區竹仔坑社區發展協會</t>
  </si>
  <si>
    <t>臺中市大里區立德社區發展協會</t>
  </si>
  <si>
    <t>臺中市龍井區新東社區發展協會吳璧齡</t>
  </si>
  <si>
    <t>台中市烏日區光明社區發展協會林源滄</t>
  </si>
  <si>
    <t>社區照顧關懷據點並設置巷弄長照站之「預防及延緩失能照護計畫費用」</t>
  </si>
  <si>
    <t>臺中市大肚區大東社區發展協會</t>
  </si>
  <si>
    <t>臺中市大雅區大楓社區發展協會</t>
  </si>
  <si>
    <t>臺中市神岡區岸裡社區發展協會</t>
  </si>
  <si>
    <t>端午佳節粽飄香-關懷弱勢老人</t>
  </si>
  <si>
    <t>建立社區照顧關懷據點並設置巷弄長照站之預防及延緩失能照護計畫費用</t>
  </si>
  <si>
    <t>臺中市太平區新城社區發展協會</t>
  </si>
  <si>
    <t>預防走失愛心手鍊暨失蹤協尋計畫</t>
  </si>
  <si>
    <t>臺中市宜佳人文關懷協會</t>
  </si>
  <si>
    <t>臺中市太平區光隆社區發展協會</t>
  </si>
  <si>
    <t>台中市南屯區永定社區發展協會蔡添信</t>
  </si>
  <si>
    <t>台中市西屯區協和社區發展協會賴坤宗</t>
  </si>
  <si>
    <t>臺中市菘苑樂齡發展促進協會甯以貞</t>
  </si>
  <si>
    <t>社團法人台中市健行關懷社區協會</t>
  </si>
  <si>
    <t>台中市北屯區和平社區發展協會鐘碧珠</t>
  </si>
  <si>
    <t>社團法人台中市興福關懷協會</t>
  </si>
  <si>
    <t>樂齡活力唱出生命力</t>
  </si>
  <si>
    <t>臺中市新社區東興社區發展協會彭玄法</t>
  </si>
  <si>
    <t>財團法人中華基督教浸信宣道會台中教會</t>
  </si>
  <si>
    <t>臺中市豐原區新南陽社區發展協會楊國勝</t>
  </si>
  <si>
    <t>臺中市新福樂齡關懷協會</t>
  </si>
  <si>
    <t>臺中市新社區月湖社區發展協會高清源</t>
  </si>
  <si>
    <t>臺灣銀髮族培力協會</t>
  </si>
  <si>
    <t>臺中市新社區大南社區發展協會洪卉家</t>
  </si>
  <si>
    <t>臺中市烏日區東園社區發展協會黃清森</t>
  </si>
  <si>
    <t>臺中市大肚區社腳社區發展協會陳榮銀</t>
  </si>
  <si>
    <t>一般性獎助計畫經費申請獎助項目及基準之開辦費</t>
  </si>
  <si>
    <t>社團法人臺中市豐富幸福社區關懷協會</t>
  </si>
  <si>
    <t>臺中市武陵長壽關懷協會</t>
  </si>
  <si>
    <t>臺中市大甲區銅安社區發展協會</t>
  </si>
  <si>
    <t>臺中市大甲區文武社區發展協會(衛生福利部長照服務發展基金獎助經費)</t>
  </si>
  <si>
    <t>臺中市大甲區聖母發展協會</t>
  </si>
  <si>
    <t>臺中市大雅區上楓社區發展協會</t>
  </si>
  <si>
    <t>臺中市神岡區北庄社區發展協會社區照顧關懷據點</t>
  </si>
  <si>
    <t>社區照顧關懷據點整合性補助計畫之「潛力型單位試辦」</t>
  </si>
  <si>
    <t>社團法人臺中市東勢農民老人會</t>
  </si>
  <si>
    <t>臺中市豐原區豐榮社區發展協會</t>
  </si>
  <si>
    <t>建立社區照顧關懷據點並設置巷弄長照站</t>
  </si>
  <si>
    <t>臺中市福雅長青關懷協會</t>
  </si>
  <si>
    <t>社團法人台中市婦幼關懷成長協會</t>
  </si>
  <si>
    <t>社團法人台中市東區東信社區發展協會</t>
  </si>
  <si>
    <t>社團法人臺中市沐風60長者之愛關懷協會</t>
  </si>
  <si>
    <t>臺中市豐原區朴子社區發展協會</t>
  </si>
  <si>
    <t xml:space="preserve"> 社區照顧關懷據點整合性補助計畫-據點觀摩</t>
  </si>
  <si>
    <t>臺中市新社區馬力埔社區發展協會</t>
  </si>
  <si>
    <t>台中市烏日區五光社區發展協會</t>
  </si>
  <si>
    <t>建立社區照顧關懷據點並設置巷弄長照站之開辦費用-經常門</t>
  </si>
  <si>
    <t>吳榮益台中市北區錦村社區發展協會</t>
  </si>
  <si>
    <t>臺中市霧峰區吉峰社區發展協會</t>
  </si>
  <si>
    <t>社團法人台灣優質生命協會</t>
  </si>
  <si>
    <t>臺中市太平區福隆社區發展協會</t>
  </si>
  <si>
    <t>社區照顧關懷據點並設置巷弄長照站之充實廚房設施設備費用-經常門</t>
  </si>
  <si>
    <t>臺中市霧峰區本鄉社區發展協會黃金鏈</t>
  </si>
  <si>
    <t>台中市北區中達社區發展協會林清福</t>
  </si>
  <si>
    <t>臺中市國姓里關懷協會</t>
  </si>
  <si>
    <t>臺中市大甲區日南社區發展協會</t>
  </si>
  <si>
    <t>臺中市潭子區新田社區發展協會</t>
  </si>
  <si>
    <t>社團法人臺中市仁和樂活長青協會</t>
  </si>
  <si>
    <t>臺中市豐原區鎌村社區發展協會</t>
  </si>
  <si>
    <t>多功能日間托老中心計畫(長青元氣學堂)</t>
  </si>
  <si>
    <t>臺中市太平區永隆社區發展協會</t>
  </si>
  <si>
    <t>社團法人臺灣家庭關懷協會</t>
  </si>
  <si>
    <t>臺中市烏日區榮和社區發展協會</t>
  </si>
  <si>
    <t>財團法人全成社會福利基金會</t>
  </si>
  <si>
    <t>臺中市南區永興社區發展協會</t>
  </si>
  <si>
    <t>臺中市原住民族全人照顧服務協會</t>
  </si>
  <si>
    <t>社區照顧關懷據點之充實設施設備費用-經常門</t>
  </si>
  <si>
    <t>臺中市大里區中新社區發展協會(關懷據點)</t>
  </si>
  <si>
    <t>社區照顧關懷據點整合性補助計畫之「銀髮公共服務」</t>
  </si>
  <si>
    <t>臺中市感恩關懷協會</t>
  </si>
  <si>
    <t>臺中市工學長青協進會王文明</t>
  </si>
  <si>
    <t>臺中市文創經紀發展協會林詠琁</t>
  </si>
  <si>
    <t>台中市南區江川社區發展協會</t>
  </si>
  <si>
    <t>建立社區照顧關懷據點並設置巷弄站</t>
  </si>
  <si>
    <t>第20屆全國老人金韻獎歌唱才藝大賽</t>
  </si>
  <si>
    <t>台灣老人聯誼協會</t>
  </si>
  <si>
    <t>台中市南區國光社區發展協會</t>
  </si>
  <si>
    <t>臺中市大雅區西寶社區發展協會劉進福</t>
  </si>
  <si>
    <t>臺中市霧峰區南勢社區發展協會</t>
  </si>
  <si>
    <t>臺中市太平區長億社區發展協會</t>
  </si>
  <si>
    <t>建立社區照顧關懷據點並設置巷弄長照站之「預防及延緩失能照護計畫費用</t>
  </si>
  <si>
    <t>社團法人臺中市回生關懷協會</t>
  </si>
  <si>
    <t>臺中市沙鹿區福興社區發展協會</t>
  </si>
  <si>
    <t>台中市南區長春社區發展協會</t>
  </si>
  <si>
    <t>台中市西屯區何安社區發展協會</t>
  </si>
  <si>
    <t>老人健康講座研習活動</t>
  </si>
  <si>
    <t>臺中市大雅老人會</t>
  </si>
  <si>
    <t>博愛社區大樓管理委員會</t>
  </si>
  <si>
    <t>財團法人中華基督教行道會卓越希望教會</t>
  </si>
  <si>
    <t>臺中市大肚區萬興社區發展協會</t>
  </si>
  <si>
    <t>臺中市大里區仁德社區發展協會</t>
  </si>
  <si>
    <t>臺中市南屯區三厝社區發展協會</t>
  </si>
  <si>
    <t>臺中市福興在地人文關懷協會陳友龍</t>
  </si>
  <si>
    <t>建立社區照顧關懷據點並設置巷弄長照站之「租金水電費用」</t>
  </si>
  <si>
    <t>臺中市藍興長青協會蔡垂峰</t>
  </si>
  <si>
    <t>臺中市平安福德文化協會</t>
  </si>
  <si>
    <t>財團法人臺中市私立肯納自閉症社會福利基金會</t>
  </si>
  <si>
    <t>臺中市大肚區中和社區發展協會林利良</t>
  </si>
  <si>
    <t>合勤共生宅管理負責人</t>
  </si>
  <si>
    <t>臺中市東勢區明正社區發展協會</t>
  </si>
  <si>
    <t>關懷長青族樂活體能動動go</t>
  </si>
  <si>
    <t>臺中市飛躍青春長青會陳伯彥</t>
  </si>
  <si>
    <t>老人健康講座</t>
  </si>
  <si>
    <t>社區照顧關懷據點整合性補助計畫-「觀摩據點」</t>
  </si>
  <si>
    <t>臺中市麥之鄉產業發展協會張閔翔</t>
  </si>
  <si>
    <t>臺中市后里區太平社區發展協會關懷據點</t>
  </si>
  <si>
    <t>建立社區照顧關懷據點並設置巷弄長照站之「預防及延緩失能照護計畫費用-第二期」</t>
  </si>
  <si>
    <t>台中市永恆愛心關懷協會</t>
  </si>
  <si>
    <t>台中市西區藍興社區發展協會</t>
  </si>
  <si>
    <t>建立社區照顧關懷據點之充實廚房設施設備費用-經常門</t>
  </si>
  <si>
    <t>臺中市大肚區山陽社區發展協會</t>
  </si>
  <si>
    <t>財團法人環宇國際文化教育基金會</t>
  </si>
  <si>
    <t>臺中市神岡區大社社區發展協會</t>
  </si>
  <si>
    <t>社區照顧關懷據點之充實廚房設施設備/開辦設施設備費用-經常門</t>
  </si>
  <si>
    <t>臺中市神岡區社口社區發展協會關懷據點</t>
  </si>
  <si>
    <t>社區照顧關懷據點整合性補助計畫之「據點觀摩補助」經費。(計畫編號：112DC137)</t>
  </si>
  <si>
    <t>臺中市大里區東興社區發展協會</t>
  </si>
  <si>
    <t>臺中市番仔火文化協會</t>
  </si>
  <si>
    <t>台中市南區平和社區發展協會</t>
  </si>
  <si>
    <t>社區照顧關懷據點整合性補助計畫之「潛力型單位試辦補助」</t>
  </si>
  <si>
    <t>夢想城社區管理委員會</t>
  </si>
  <si>
    <t>臺中市烏日區溪尾社區發展協會高淑(匕+目+L+八)</t>
  </si>
  <si>
    <t>建立社區照顧關懷據點並設置巷弄長照站之充實設施設備費用-經常門(計畫編號：112P002135)</t>
  </si>
  <si>
    <t>臺中市沙鹿區晉江社區發展協會</t>
  </si>
  <si>
    <t>臺中市沙鹿區南勢社區發展協會</t>
  </si>
  <si>
    <t>臺中市大里區瑞城社區發展協會吳德熙</t>
  </si>
  <si>
    <t>臺中市草湖長青關懷協會</t>
  </si>
  <si>
    <t>台中市北屯區后庄社區發展協會</t>
  </si>
  <si>
    <t>台中市北屯區軍功社區發展協會吳貴生</t>
  </si>
  <si>
    <t>社團法人臺中市清心社區福祉發展協會柯文卿</t>
  </si>
  <si>
    <t>台中市東勢區埤頭社區發展協會</t>
  </si>
  <si>
    <t>台中市北區錦平社區發展協會</t>
  </si>
  <si>
    <t>台中市東區十甲社區發展協會朱子朋</t>
  </si>
  <si>
    <t>112年中秋晚會暨關懷老人福利、弱勢族群活動</t>
  </si>
  <si>
    <t>臺中市大甲湄聖媽祖會陳威宇</t>
  </si>
  <si>
    <t>2023新福里九九重陽暨關懷社區老人活動</t>
  </si>
  <si>
    <t>台中市西屯區福和社區發展協會</t>
  </si>
  <si>
    <t>臺中市北屯區(庄-土+部)子社區發展協會</t>
  </si>
  <si>
    <t>臺中市西區忠誠社區發展協會</t>
  </si>
  <si>
    <t>台中市南屯區溝墘社區發展協會江銅洲</t>
  </si>
  <si>
    <t>臺中市樂活銀髮族交流協會蔣瑞榮</t>
  </si>
  <si>
    <t>台中市和樂關懷協會</t>
  </si>
  <si>
    <t>財團法人一貫道崇正基金會</t>
  </si>
  <si>
    <t>九九重陽佳節社區敬老活動暨政令宣導</t>
  </si>
  <si>
    <t>社區照顧關懷據點整合性補助計畫之「充實廚房設施設備」</t>
  </si>
  <si>
    <t>社區照顧關懷據點並設置向弄長照站之充實廚房設施設備費用-資本門</t>
  </si>
  <si>
    <t>台中市西屯區林厝社區發展協會</t>
  </si>
  <si>
    <t>臺中市后里區聯合社區發展協會關懷據點</t>
  </si>
  <si>
    <t>臺中市太平區豐年社區發展協會</t>
  </si>
  <si>
    <t>慶祝重陽節及老人福利暨市政建設宣導活動</t>
  </si>
  <si>
    <t>台中市西屯區上德社區發展協會楊琇媛</t>
  </si>
  <si>
    <t>臺中市龍井區龍津社區發展協會</t>
  </si>
  <si>
    <t>慶祝東寶社區關懷據點成果展暨慶祝中秋晚會活動</t>
  </si>
  <si>
    <t>112年長青生活資訊研習</t>
  </si>
  <si>
    <t>臺中市潭子區甘蔗社區發展協會</t>
  </si>
  <si>
    <t>財團法人天主教聖母聖心修女會</t>
  </si>
  <si>
    <t>台中市東區東興社區發展協會</t>
  </si>
  <si>
    <t>社區照顧關懷據點整合性補助計畫之據點觀摩</t>
  </si>
  <si>
    <t>台中市南屯區同心社區發展協會曾義風</t>
  </si>
  <si>
    <t>財團法人台中市私立林蘭生慈善基金會</t>
  </si>
  <si>
    <t>重陽節社區長青文康暨關懷弱勢活動</t>
  </si>
  <si>
    <t>老人及婦女健康促進活動</t>
  </si>
  <si>
    <t>社團法人臺中市大雅區橫山社區發展協會</t>
  </si>
  <si>
    <t>台中市西屯區惠來社區發展協會</t>
  </si>
  <si>
    <t>興農社區長壽俱樂部重陽敬老表揚活動</t>
  </si>
  <si>
    <t>『長長久久有您真好』關懷弱勢老人暨節約用電、液化天然氣能源、港務宣導活動</t>
  </si>
  <si>
    <t>112年度重陽有愛-新榮共好</t>
  </si>
  <si>
    <t>社團法人臺灣省社區關懷協會</t>
  </si>
  <si>
    <t>建立社區照顧關懷據點並設置巷弄長照站之充實設施設備費用-資本門</t>
  </si>
  <si>
    <t>臺中市潭子區甘蔗社區發展協會林進福</t>
  </si>
  <si>
    <t>臺中市外埔區永豐社區發展協會</t>
  </si>
  <si>
    <t>社團法人臺中市惠來關懷服務協會(臺中聚會處社區照顧關懷據點)</t>
  </si>
  <si>
    <t>建立社區照顧關懷據點</t>
  </si>
  <si>
    <t>社團法人台灣省慈心協會</t>
  </si>
  <si>
    <t>臺中市南區南和社區發展協會</t>
  </si>
  <si>
    <t>財團法人伽耶山基金會</t>
  </si>
  <si>
    <t>社團法人臺中市長幼關懷協會</t>
  </si>
  <si>
    <t>社區照顧關懷據點整合性補助計畫)之「據點觀摩」</t>
  </si>
  <si>
    <t>台中市北區建成社區發展協會何美純</t>
  </si>
  <si>
    <t>臺中市公益彩券盈餘分配基金專戶</t>
  </si>
  <si>
    <t>臺中市南區南門社區發展協會</t>
  </si>
  <si>
    <t>臺中市大肚自強關懷協會</t>
  </si>
  <si>
    <t>台中市尾張仔文化發展協會</t>
  </si>
  <si>
    <t>臺中市神岡區三角社區發展協會林淑貞</t>
  </si>
  <si>
    <t>臺中市霧峰區萊園社區發展協會</t>
  </si>
  <si>
    <t>臺中市神岡區神岡社區發展協會</t>
  </si>
  <si>
    <t>臺中市大雅區秀山社區發展協會</t>
  </si>
  <si>
    <t>臺中市東勢區福隆社區發展協會劉興健</t>
  </si>
  <si>
    <t>臺中市大肚區瑞井社區發展協會</t>
  </si>
  <si>
    <t>臺中市大肚區蔗廍社區發展協會</t>
  </si>
  <si>
    <t>臺中市神岡區庄前社區發展協會</t>
  </si>
  <si>
    <t>臺中市外埔區(庄-土+部)子社區發展協會</t>
  </si>
  <si>
    <t>建立社區照顧關懷據點並設置巷弄長照站之「預防及延緩失能照護計畫費用-第三期」</t>
  </si>
  <si>
    <t>正和書院</t>
  </si>
  <si>
    <t>台中市南區南和社區發展協會</t>
  </si>
  <si>
    <t>臺中市西區民龍社區發展協會</t>
  </si>
  <si>
    <t>臺中市太平區頭汴社區發展協會</t>
  </si>
  <si>
    <t>臺中市神岡區神岡社區發展協會關懷據點</t>
  </si>
  <si>
    <t>財團法人臺中市私立永耕社會福利基金會</t>
  </si>
  <si>
    <t>臺中市生態休閒產業協會</t>
  </si>
  <si>
    <t>建立社區照顧關懷據點並設置巷弄長照站之「預防及延緩失能照護計畫」</t>
  </si>
  <si>
    <t>臺中市烏日區九德社區發展協會</t>
  </si>
  <si>
    <t>財團法人臺中市私立童庭社會福利事業基金會</t>
  </si>
  <si>
    <t>助臺中市大肚區萬興社區發展協會</t>
  </si>
  <si>
    <t>臺中市大肚區大肚社區發展協會</t>
  </si>
  <si>
    <t>臺中市大肚區社腳社區發展協會</t>
  </si>
  <si>
    <t>臺中市大雅區上雅社區發展協會</t>
  </si>
  <si>
    <t>臺中市大雅區忠義社區發展協會劉中平</t>
  </si>
  <si>
    <t>台中市北區錦村社區發展協會</t>
  </si>
  <si>
    <t>臺中市豐原區南村社區發展協會</t>
  </si>
  <si>
    <t>臺中市潭子區大富社區發展協會</t>
  </si>
  <si>
    <t>台中市北屯區仁愛社區發展協會</t>
  </si>
  <si>
    <t>台中市北屯區松和社區發展協會</t>
  </si>
  <si>
    <t>臺中沙鹿區竹林社區發展協會</t>
  </si>
  <si>
    <t>臺中沙鹿區晉江社區發展協會</t>
  </si>
  <si>
    <t>臺中市北屯社區文化推廣協會</t>
  </si>
  <si>
    <t>溫馨五月情-愛在五月感謝媽媽</t>
  </si>
  <si>
    <t>海墘社區照顧關懷據點</t>
  </si>
  <si>
    <t>臺中市新社區月湖社區發展協會</t>
  </si>
  <si>
    <t>臺中市西區平和社區發展協會</t>
  </si>
  <si>
    <t>台中市西區大忠社區發展協會</t>
  </si>
  <si>
    <t>建立社區照顧關懷據點並設置巷弄站長照站</t>
  </si>
  <si>
    <t>臺中市北區健行社區發展協會</t>
  </si>
  <si>
    <t>臺中市沙鹿區清泉社區發展協會</t>
  </si>
  <si>
    <t>臺中沙鹿區六路社區發展協會</t>
  </si>
  <si>
    <t>臺中市霧峰區南柳社區發展協會</t>
  </si>
  <si>
    <t>臺中市大里區瑞城社區發展協會</t>
  </si>
  <si>
    <t>社團法人臺中市篤行關懷協會</t>
  </si>
  <si>
    <t>臺中市神岡區北庄社區發展協會</t>
  </si>
  <si>
    <t>台中市東區東勢社區發展協會</t>
  </si>
  <si>
    <t>臺中市大雅區西寶社區發展協會</t>
  </si>
  <si>
    <t>台中市北區長青社區發展協會</t>
  </si>
  <si>
    <t>社團法人臺中市長幼關懷協會(東信)</t>
  </si>
  <si>
    <t>社團法人臺中市長幼關懷協會(干城)</t>
  </si>
  <si>
    <t>台中市東南長青會</t>
  </si>
  <si>
    <t>台中市北區育德社區發展協會</t>
  </si>
  <si>
    <t>社團法人中華傳愛社區服務協會(新興)</t>
  </si>
  <si>
    <t>臺中市南屯區向心社區發展協會</t>
  </si>
  <si>
    <t>社團法人臺中市私立肯納自閉症社會福利基金會</t>
  </si>
  <si>
    <t>社團法人中華傳愛社區服務會(植幸福)</t>
  </si>
  <si>
    <t>臺中市菘苑樂齡發展促進協會</t>
  </si>
  <si>
    <t>臺中清水區秀水社區發展協會</t>
  </si>
  <si>
    <t>助臺中市東區十甲社區發展協會</t>
  </si>
  <si>
    <t>社團法人台中市東區東信社區發展協會(據點)</t>
  </si>
  <si>
    <t>台中市北區錦洲社區發展協會</t>
  </si>
  <si>
    <t>臺中市北區建成社區發展協會</t>
  </si>
  <si>
    <t>社團法人中華傳愛社區服務協會(傳動據點)</t>
  </si>
  <si>
    <t>台中市北區中達社區發展協會</t>
  </si>
  <si>
    <t>臺中市太平區新高社區發展協會(長青樂活站)</t>
  </si>
  <si>
    <t>臺中市太平區新城社區發展協會(新坪據點)</t>
  </si>
  <si>
    <t>臺中市太平區新城社區發展協會(新城據點)</t>
  </si>
  <si>
    <t>臺中市大肚區中和社區發展協會</t>
  </si>
  <si>
    <t>臺中市南區福順社區發展協會</t>
  </si>
  <si>
    <t>財社團法人臺中市幸福關懷發展協會</t>
  </si>
  <si>
    <t>臺中市潭仔墘社區文化協會</t>
  </si>
  <si>
    <t>臺中市伯樂城鄉關懷協會</t>
  </si>
  <si>
    <t>臺中市豐原區豐原社區發展協會</t>
  </si>
  <si>
    <t>社團法人中華民國紫宸運動文教協會</t>
  </si>
  <si>
    <t>建立社區照顧關懷據點」</t>
  </si>
  <si>
    <t>中華興進文化關懷協會</t>
  </si>
  <si>
    <t>臺中市龍井區新庄社區發展協會</t>
  </si>
  <si>
    <t>社團法人臺中市回生關懷協會(清水南寧據點)</t>
  </si>
  <si>
    <t>臺中市霧峰區北勢社區發展協會</t>
  </si>
  <si>
    <t>建立社區照顧關懷據點並設置巷弄長照站之充實費用-經常門</t>
  </si>
  <si>
    <t>社團法人臺中市回生關懷協會(沙鹿鹿峰據點)</t>
  </si>
  <si>
    <t>臺中市外埔區安定關懷協進會</t>
  </si>
  <si>
    <t>臺中市外埔區福興關懷協會</t>
  </si>
  <si>
    <t>臺中市神岡區圳前社區發展協會</t>
  </si>
  <si>
    <t>臺中市南區和平社區發展協會</t>
  </si>
  <si>
    <t>臺中市福興在地人文關懷協會</t>
  </si>
  <si>
    <t>臺中市南區工學社區發展協會</t>
  </si>
  <si>
    <t>臺中市南區長春社區發展協會</t>
  </si>
  <si>
    <t>臺中市太平區新高社區發展協會(立德站)</t>
  </si>
  <si>
    <t>財團法人水源地文教基金會</t>
  </si>
  <si>
    <t>財團法人基督教中華聖潔會(清泉崗教會)</t>
  </si>
  <si>
    <t>臺中市北區賴興社區發展協會</t>
  </si>
  <si>
    <t>社團法人台中市東區東信社區發展協會(10時段)</t>
  </si>
  <si>
    <t>建立社區照顧關懷據點暨長照巷弄站</t>
  </si>
  <si>
    <t>臺中市大里區大新社區發展協會</t>
  </si>
  <si>
    <t>臺中市大里區中新社區發展協會</t>
  </si>
  <si>
    <t>補助台中市大里區新仁社區發展協會</t>
  </si>
  <si>
    <t>社團法人臺中市福康關懷協會(墩南據點)</t>
  </si>
  <si>
    <t>社團法人臺中市清心社區福祉發展協會</t>
  </si>
  <si>
    <t>台中縣愛加倍關懷協會</t>
  </si>
  <si>
    <t>財團法人福智慈善基金會</t>
  </si>
  <si>
    <t>臺中市豐原區田心社區發展協會</t>
  </si>
  <si>
    <t>社團法人臺中市長幼關懷協會(長榮據點)</t>
  </si>
  <si>
    <t>台中市北屯區和平社區發展協會</t>
  </si>
  <si>
    <t>財團法人一貫道崇正基金會(太平一站)</t>
  </si>
  <si>
    <t>財團法人一貫道崇正基金會(太平二站)</t>
  </si>
  <si>
    <t>臺中沙鹿區福興社區發展協會</t>
  </si>
  <si>
    <t>臺中市工學長青協進會</t>
  </si>
  <si>
    <t>臺中市南區崇倫社區發展協會</t>
  </si>
  <si>
    <t>臺中市新社區大南社區發展協會</t>
  </si>
  <si>
    <t>臺中市友緣歌友協進會</t>
  </si>
  <si>
    <t>社團法人中華傳愛社區服務協會-幸福樂齡據點</t>
  </si>
  <si>
    <t>財團法人弘道老人福利基金會-水景據點</t>
  </si>
  <si>
    <t>臺中市北屯區三和社區福利發展協進會</t>
  </si>
  <si>
    <t>社團法人台灣家庭關懷協會</t>
  </si>
  <si>
    <t>臺中市興安柳陽關懷協會</t>
  </si>
  <si>
    <t>社團法人中華傳愛社區服務協會-三木日光據點</t>
  </si>
  <si>
    <t>台中市北屯區大坑社區發展協會</t>
  </si>
  <si>
    <t>臺中市北屯區后庄社區發展協會</t>
  </si>
  <si>
    <t>臺中市北屯區軍功社區發展協會</t>
  </si>
  <si>
    <t>臺中市豐原區翁明社區發展協會</t>
  </si>
  <si>
    <t>台中西屯區協和社區發展協會</t>
  </si>
  <si>
    <t>台中西屯區何德社區發展協會</t>
  </si>
  <si>
    <t>臺中西屯區何明社區發展協會</t>
  </si>
  <si>
    <t>台中市西屯區上德社區發展協會</t>
  </si>
  <si>
    <t>臺中市西屯區何明社區發展協會(何明寶貝據點)</t>
  </si>
  <si>
    <t>臺中市太平區永成社區發展協會</t>
  </si>
  <si>
    <t>財團法人福智慈善基金會(宜昌據點)</t>
  </si>
  <si>
    <t>建立社區照顧關懷據</t>
  </si>
  <si>
    <t>臺中市外埔社區健康協會</t>
  </si>
  <si>
    <t>台中市南屯區溝墘社區發展協會</t>
  </si>
  <si>
    <t>社團法人臺中市人文關懷協會</t>
  </si>
  <si>
    <t>臺中西屯區福恩社區發展協會</t>
  </si>
  <si>
    <t>臺中市西屯區福和社區發展協會</t>
  </si>
  <si>
    <t>臺中市北屯區松勇社區發展協會</t>
  </si>
  <si>
    <t>社團法人臺中市惠來關懷服務協會(鵬程據點)</t>
  </si>
  <si>
    <t>臺中市梧棲區大庄社區發展協會陳景全</t>
  </si>
  <si>
    <t>臺中市后里區新舊社社區發展協會關懷據點專戶</t>
  </si>
  <si>
    <t>社區照顧關懷據點整合性補助計畫之「據點租金水電費用補助」</t>
  </si>
  <si>
    <t>建立社區照顧關懷據點整合性補助計畫之「租金水電補助」</t>
  </si>
  <si>
    <t>臺中市沙鹿區埔子社區發展協會陳雙慶</t>
  </si>
  <si>
    <t>臺中市成功愛心關懷協會</t>
  </si>
  <si>
    <t>社區照顧關懷據點整合性補助計畫-潛力型單位試辦</t>
  </si>
  <si>
    <t>臺中市豐原區大南嵩社區發展協會李宜峰</t>
  </si>
  <si>
    <t>臺中市廣福關懷協會</t>
  </si>
  <si>
    <t>建立社區照顧關懷據點開辦設施設備費用-經常門</t>
  </si>
  <si>
    <t>臺中市太平區黃竹社區發展協會</t>
  </si>
  <si>
    <t>臺中市太平區平安社區發展協會</t>
  </si>
  <si>
    <t>臺中市潭子區栗林社區發展協會</t>
  </si>
  <si>
    <t>建立社區照顧關懷據點並設置巷弄長照站之「試辦計畫」</t>
  </si>
  <si>
    <t>臺中市大雅區文雅社區發展協會劉亦銘</t>
  </si>
  <si>
    <t>台灣關懷輔導弱勢職能發展協會蔡滿玉</t>
  </si>
  <si>
    <t>臺中市正緣文教慈善會</t>
  </si>
  <si>
    <t>台中市西屯區大石社區發展協會</t>
  </si>
  <si>
    <t>財團法人福智慈善基金會(中港據點)</t>
  </si>
  <si>
    <t>社團法人臺中市福康關懷協會(中和據點)</t>
  </si>
  <si>
    <t>臺中市浩德人文關懷</t>
  </si>
  <si>
    <t>臺中市藍興長青協會</t>
  </si>
  <si>
    <t>臺中市豐原區新南陽社區發展協會</t>
  </si>
  <si>
    <t>臺中市南區國光社區發展協會</t>
  </si>
  <si>
    <t>臺中市南區江川社區發展協會</t>
  </si>
  <si>
    <t>臺中市弘馨社會福利關懷協會(積善)</t>
  </si>
  <si>
    <t>臺中市頂橋仔發展協會蔡昀諠</t>
  </si>
  <si>
    <t>建立社區照顧關懷據點並設置巷弄長照站之開辦費費用-經常門</t>
  </si>
  <si>
    <t>預防及延緩失能照護計畫費用</t>
  </si>
  <si>
    <t>臺灣銀髮培力協會</t>
  </si>
  <si>
    <t>臺中市樂活銀髮族交流協會</t>
  </si>
  <si>
    <t>臺中市弘馨社會福利關懷協會(福順)</t>
  </si>
  <si>
    <t>財團法人弘道老人福利基金會(瑞城據點)</t>
  </si>
  <si>
    <t>社團法人台灣基督教好牧人全人關顧協會(內新據點)</t>
  </si>
  <si>
    <t>臺中市東海恩福關懷協會</t>
  </si>
  <si>
    <t>社團法人臺中市惠來關懷服務協會(惠來據點)</t>
  </si>
  <si>
    <t>建立社區照顧關懷據點之開辦費-經常門</t>
  </si>
  <si>
    <t>臺中市梧棲區大村社區發展協會劉坤木</t>
  </si>
  <si>
    <t>臺中市敦親睦鄰藝術文化協會</t>
  </si>
  <si>
    <t>大砌四方社區管理委員會</t>
  </si>
  <si>
    <t>臺中市西屯區上安社區發展協會</t>
  </si>
  <si>
    <t>臺中市豐原區北湳社區發展協會</t>
  </si>
  <si>
    <t>建立社區照顧關懷據點並設置巷弄長照站之「預防及延緩失能照護計畫費用」第三期經費(計畫編號：112P002127)</t>
  </si>
  <si>
    <t>台中市南區城隍社區發展協會</t>
  </si>
  <si>
    <t>台中市南區工學社區發展協會王文興</t>
  </si>
  <si>
    <t>社政業務-社會福利-綜合性社會工作-獎補助費-對國內團體之捐助</t>
  </si>
  <si>
    <t>112年度臺中市社區式家事商談服務社區宣導計畫</t>
  </si>
  <si>
    <t>財團法人中華民國兒童福利聯盟文教基金會</t>
  </si>
  <si>
    <t>幫小腳丫找愛的家-收出養服務方案計畫</t>
  </si>
  <si>
    <t>財團法人勵馨社會福利事業基金會</t>
  </si>
  <si>
    <t>112年度臺中市兒童收出養服務之家外安置補助</t>
  </si>
  <si>
    <t>社政業務-社會福利-身心障礙福利-獎補助費-對國內團體之捐助</t>
  </si>
  <si>
    <t>燒燙傷生活重建服務計畫</t>
  </si>
  <si>
    <t>財團法人陽光社會福利基金會</t>
  </si>
  <si>
    <t>身心障礙者嚴重情緒行為正向支持整合模式試辦計畫</t>
  </si>
  <si>
    <t>臺中市身心障礙者自立生活支持計畫</t>
  </si>
  <si>
    <t>身心障礙者家庭托顧服務</t>
  </si>
  <si>
    <t>社團法人臺中市山海屯啟智協會</t>
  </si>
  <si>
    <t>臺中巿視覺障礙者生活重建及生活訓練服務計畫</t>
  </si>
  <si>
    <t>財團法人台灣省私立台灣盲人重建院</t>
  </si>
  <si>
    <t>精神障礙者協作模式服務據點計畫</t>
  </si>
  <si>
    <t>社團法人臺中市心樂活關懷協會</t>
  </si>
  <si>
    <t>身心障礙者臨時及短期照顧服務計畫</t>
  </si>
  <si>
    <t>財團法人瑪利亞社會福利基金會附設瑪利亞學園</t>
  </si>
  <si>
    <t>台中市愛心家園</t>
  </si>
  <si>
    <t>身心障礙家庭到宅支持服務補助計畫</t>
  </si>
  <si>
    <t>臺中市私立辰家居家長照機構</t>
  </si>
  <si>
    <t>財團法人台中市私立龍眼林社會福利慈善事業基金會</t>
  </si>
  <si>
    <t>身心障礙家庭到宅支持服務補助計</t>
  </si>
  <si>
    <t>伍愛長期照顧服務有限公司</t>
  </si>
  <si>
    <t>身心障礙者社區式服務輔導計畫</t>
  </si>
  <si>
    <t>中華民國幸福家庭促進協會</t>
  </si>
  <si>
    <t>財團法人天主教會台中教區附設台中市私立慈愛智能發展中心</t>
  </si>
  <si>
    <t>財團法人台灣兒童暨家庭扶助基金會附設台中市私立家扶發展學園</t>
  </si>
  <si>
    <t>臺中市私立文昌居家長照機構</t>
  </si>
  <si>
    <t>臺中市身心障礙者社區式日間照顧服務計畫</t>
  </si>
  <si>
    <t>財團法人臺中市私立十方社會福利慈善事業基金會</t>
  </si>
  <si>
    <t>社團法人臺中市蓮心自強服務協會</t>
  </si>
  <si>
    <t>財團法人瑪利亞社會福利基金會附設瑪利亞霧峰教養家園</t>
  </si>
  <si>
    <t>財團法人台南市私立蓮心園社會福利慈善事業基金會</t>
  </si>
  <si>
    <t>臺中市身心障礙者社區日間作業設施服務計畫</t>
  </si>
  <si>
    <t>社團法人台中市自閉症教育協進會</t>
  </si>
  <si>
    <t>身心障礙者社區日間作業設施服務計畫</t>
  </si>
  <si>
    <t>財團法人天主教會台中教區附設立達啟能訓練中心</t>
  </si>
  <si>
    <t>社團法人中華民國微光社會福利協會</t>
  </si>
  <si>
    <t>112年度上半年消防設施更換保養維修費用</t>
  </si>
  <si>
    <t>成年身心障礙者社區居住與生活服務計畫</t>
  </si>
  <si>
    <t>社團法人台中市智障者家長協會</t>
  </si>
  <si>
    <t>「成年身心障礙者社區居住與生活服務計畫」若望家</t>
  </si>
  <si>
    <t>立達啟能訓練中心蘇耀文</t>
  </si>
  <si>
    <t>112年臺中市燒燙傷生活重建服務實施計畫</t>
  </si>
  <si>
    <t>112年度(上半年)消防安全設備檢測、簽證及申報作業</t>
  </si>
  <si>
    <t>112年度上半年消防設備維修</t>
  </si>
  <si>
    <t>「成年身心障礙者社區居住與生活服務計畫」德蕾家</t>
  </si>
  <si>
    <t>「成年身心障礙者社區居住與生活服務計畫」方濟家</t>
  </si>
  <si>
    <t>「成年身心障礙者社區居住與生活服務計畫」聖心家</t>
  </si>
  <si>
    <t>「成年身心障礙者社區居住與生活服務計畫」-大墩家</t>
  </si>
  <si>
    <t>「成年身心障礙者社區居住與生活服務計畫」玫瑰家</t>
  </si>
  <si>
    <t>「成年身心障礙者社區居住與生活服務計畫」-工學家</t>
  </si>
  <si>
    <t>「成年身心障礙者社區居住與生活服務計畫」-工學北家</t>
  </si>
  <si>
    <t>『112年身心障礙家庭照顧者支持服務補助計畫』上半年</t>
  </si>
  <si>
    <t>112年臺中市身心障礙者社區式日間照顧服務計畫</t>
  </si>
  <si>
    <t>112年度臺中市身心障礙者社區式日間照顧服務計畫</t>
  </si>
  <si>
    <t>112年度身心障礙者家庭托顧服務</t>
  </si>
  <si>
    <t>112年身心障礙者家庭托顧服務</t>
  </si>
  <si>
    <t>台灣家安社區關懷服務協會私立家安居家長照機構</t>
  </si>
  <si>
    <t>112年臺中市成年身心障礙者暨老人監護職務實施計畫</t>
  </si>
  <si>
    <t>112年臺中市身心障礙者社區式日間照顧服務計畫(外埔區)</t>
  </si>
  <si>
    <t>112年臺中市辦理身心障礙者社區式服務輔導計畫</t>
  </si>
  <si>
    <t>社團法人台中市自閉症教育協進會捐款專戶</t>
  </si>
  <si>
    <t>社團法人新竹縣紅十字會</t>
  </si>
  <si>
    <t>臺中市愛心家園車道整修（第三期）工程</t>
  </si>
  <si>
    <t>112年度臺中市身心障礙福利機構融合社區之調適計畫</t>
  </si>
  <si>
    <t>臺中市精神障礙者協作模式服務據點計畫</t>
  </si>
  <si>
    <t>112年臺中市身心障礙者自立生活支持計畫</t>
  </si>
  <si>
    <t>112年度下半年消防設施更換保養維修費用</t>
  </si>
  <si>
    <t>機電、消防設備檢測申報、建築物公共安全檢查、用電設備定期檢測申報</t>
  </si>
  <si>
    <t>臺中市辦理身心障礙者社區式服務輔導計畫</t>
  </si>
  <si>
    <t>臺中市身心障礙者社區式日間服務布建計畫</t>
  </si>
  <si>
    <t>臺中市身心障礙者社區居住獨立生活服務計畫</t>
  </si>
  <si>
    <t>「成年身心障礙者社區居住與生活服務計畫」-聖心家</t>
  </si>
  <si>
    <t>「成年身心障礙者社區居住與生活服務計畫」-德蕾家</t>
  </si>
  <si>
    <t>112年下半年「臺中市身心障礙者社區關懷據點」(清水據點)</t>
  </si>
  <si>
    <t>112年下半年「臺中市身心障礙者社區關懷據點」</t>
  </si>
  <si>
    <t>臺中市聚光關懷協會</t>
  </si>
  <si>
    <t>「成年身心障礙者社區居住與生活服務計畫」大墩家</t>
  </si>
  <si>
    <t>112年身心障礙家庭照顧者支持服務補助計畫</t>
  </si>
  <si>
    <t>「成年身心障礙者社區居住與生活服務計畫」-心厝家</t>
  </si>
  <si>
    <t>112年度成年身心障礙者社區居住與生活服務計畫</t>
  </si>
  <si>
    <t>112年度建築物公共安全設備檢查簽證及申報作業</t>
  </si>
  <si>
    <t>112年度下半年消防設備維修</t>
  </si>
  <si>
    <t>112年度(下半年)消防安全設備檢測、簽證及申報作業</t>
  </si>
  <si>
    <t>臺中市政府社會局112年度身心障礙者權利公約教育訓練實施計畫</t>
  </si>
  <si>
    <t>臺中市身心障礙者社區關懷據點</t>
  </si>
  <si>
    <t>臺中市身心障礙福利機構融合社區之調適計畫下半年費用</t>
  </si>
  <si>
    <t>社團法人台中市身無礙關懷協會</t>
  </si>
  <si>
    <t>財團法人中華民國唐氏症基金會</t>
  </si>
  <si>
    <t>社政業務-社會福利-人民團體-獎補助費-對國內團體之捐助</t>
  </si>
  <si>
    <t>「112年新春揮毫中醫健檢重視性騷擾防治工作宣導」活動</t>
  </si>
  <si>
    <t>元旦親子健行暨節約用電宣導活動</t>
  </si>
  <si>
    <t>「2023新春揮毫重視性騷擾防治工作宣導」活動</t>
  </si>
  <si>
    <t>「揮毫贈春聯中醫義診重視性騷擾防治工作社政宣導」活動</t>
  </si>
  <si>
    <t>112年度千人健行及淨山環保、綠地美化暨賀新春贈春聯活動</t>
  </si>
  <si>
    <t>台中縣大里崇光國際獅子會</t>
  </si>
  <si>
    <t>豐兔大展春聯揮毫活動</t>
  </si>
  <si>
    <t>臺中市葫蘆墩書畫促進協會陳大洋</t>
  </si>
  <si>
    <t>環保防疫關懷老人心動起來活動</t>
  </si>
  <si>
    <t>社團法人芳馨文化交流慈善會</t>
  </si>
  <si>
    <t>「112年寒冬送暖、街友圍爐」活動</t>
  </si>
  <si>
    <t>臺中市三奶夫人關懷協會衛國順</t>
  </si>
  <si>
    <t>「失智症防治暨牙齒保健座談會」活動</t>
  </si>
  <si>
    <t>臺中市健康管理學會</t>
  </si>
  <si>
    <t>「112年兔躍迎新春會館成果發表」活動</t>
  </si>
  <si>
    <t>「社區防火教育」活動</t>
  </si>
  <si>
    <t>臺中市沙鹿區老人會</t>
  </si>
  <si>
    <t>心門優律思美季末分享會</t>
  </si>
  <si>
    <t>關心弱勢單親兒童課後輔導教育學習活動</t>
  </si>
  <si>
    <t>臺中市臺中女國際同濟會</t>
  </si>
  <si>
    <t>寒冬送暖暨垃圾分類環保宣導活動</t>
  </si>
  <si>
    <t>臺中市展新國際同濟會</t>
  </si>
  <si>
    <t>義剪暨愛心送暖活動</t>
  </si>
  <si>
    <t>台中市玄德國際同濟會</t>
  </si>
  <si>
    <t>112年度知恩~感恩~謝恩大會活動</t>
  </si>
  <si>
    <t>2023新春揮毫送春聯活動</t>
  </si>
  <si>
    <t>台中市品格教育協會</t>
  </si>
  <si>
    <t>歲末寒冬送溫情~圍爐年菜關懷弱勢家庭社服活動暨消防安全宣導經費</t>
  </si>
  <si>
    <t>臺中市植福國際同濟會</t>
  </si>
  <si>
    <t>冬令慰助活動經費</t>
  </si>
  <si>
    <t>台中市大雅國際同濟會陳銘和</t>
  </si>
  <si>
    <t>福兔賀歲揮毫獻藝贈春聯活動</t>
  </si>
  <si>
    <t>112年度萬兔順利慶元宵」燈謎晚會暨節約用電宣導活動</t>
  </si>
  <si>
    <t>臺中市沙鹿社會服務文化發展協會任其泰</t>
  </si>
  <si>
    <t>「花韻豐華」花藝展</t>
  </si>
  <si>
    <t>台中市中華花藝推廣協會</t>
  </si>
  <si>
    <t>「新春團拜關懷弱勢暨預防山坡地森林火災政策宣導」活動</t>
  </si>
  <si>
    <t>「兩性平等講座」活動</t>
  </si>
  <si>
    <t>臺中市大安區新移民家庭關懷協會</t>
  </si>
  <si>
    <t>「攜手團結、共創美好」活動</t>
  </si>
  <si>
    <t>社團法人中華商氏宗親會</t>
  </si>
  <si>
    <t>112年度第十八屆送愛心到家扶寒冬送暖年終圍爐活動</t>
  </si>
  <si>
    <t>國際獅子會中華民國總會臺灣省臺中縣中英獅子會</t>
  </si>
  <si>
    <t>舞蹈嘉年華暨社區治安與節能減碳愛地球宣導活動</t>
  </si>
  <si>
    <t>太極氣功健康樂活暨節約能源宣導活動</t>
  </si>
  <si>
    <t>臺中市龍井區太極氣功健身會何來順</t>
  </si>
  <si>
    <t>太極養生拳路研習暨關懷弱勢老人活動</t>
  </si>
  <si>
    <t>臺中市梧棲區太極養生拳路推廣協會</t>
  </si>
  <si>
    <t>「健康講座暨節約用電、港務業務宣導」活動</t>
  </si>
  <si>
    <t>用愛守護燦爛童顏迎向幸福人生捐車活動</t>
  </si>
  <si>
    <t>臺中市忠義國際同濟會</t>
  </si>
  <si>
    <t>112年公益捐血活動</t>
  </si>
  <si>
    <t>臺中市霧峰四季早泳協會</t>
  </si>
  <si>
    <t>「義勇服務研習會」活動</t>
  </si>
  <si>
    <t>臺中市梧棲區義勇服務協會</t>
  </si>
  <si>
    <t>112年度太極拳敬老嘉年華暨節約能源宣導活動</t>
  </si>
  <si>
    <t>臺中市太極拳華佗五禽之戲協會</t>
  </si>
  <si>
    <t>「輕鬆紓壓-社區服務」活動</t>
  </si>
  <si>
    <t>臺中市經絡推拿養生協會</t>
  </si>
  <si>
    <t>「健blue飛」活動</t>
  </si>
  <si>
    <t>台灣人慈善協會</t>
  </si>
  <si>
    <t>結緣齋會</t>
  </si>
  <si>
    <t>社團法人臺中市六波羅蜜文教慈善會</t>
  </si>
  <si>
    <t>打皂新人生暨多元文化融合活動</t>
  </si>
  <si>
    <t>台中縣健康樂活關懷協會廖菊珠</t>
  </si>
  <si>
    <t>豐原區國中、小學繪畫寫生比賽暨植樹綠美化活動</t>
  </si>
  <si>
    <t>臺中市豐原青溪協會吳(火+冏)彬</t>
  </si>
  <si>
    <t>「112年臺中市『賀新春』書寫春聯比賽暨春聯揮毫」活動</t>
  </si>
  <si>
    <t>臺中市大雅區生活美學教育協會</t>
  </si>
  <si>
    <t>2023臺中市高中棒球隊招生資訊博覽會活動</t>
  </si>
  <si>
    <t>「112年度國際青年商會中華民國總會中區會-新鮮人培訓營」活動經費</t>
  </si>
  <si>
    <t>台中縣后里國際青年商會</t>
  </si>
  <si>
    <t>「環境教育推廣活動-低碳飲食豆腐乳DIY」活動</t>
  </si>
  <si>
    <t>台中市山東同鄉會</t>
  </si>
  <si>
    <t>2023傳統文化交流暨社區健走活動</t>
  </si>
  <si>
    <t>臺中市烏日區仁德里媽祖遶境十八庄文化推廣協會</t>
  </si>
  <si>
    <t>健康操研習暨成果說明會活動</t>
  </si>
  <si>
    <t>臺中市梧棲區健康操推廣協會</t>
  </si>
  <si>
    <t>好漢坡淨山健行活動</t>
  </si>
  <si>
    <t>臺中市阿罩霧登山協會</t>
  </si>
  <si>
    <t>112年度文化學習暨支持台電能源開發宣導活動</t>
  </si>
  <si>
    <t>臺中市社會福利類志願服務小隊(含祥和小隊)志工保險補助</t>
  </si>
  <si>
    <t>112年度台中市教師職業工會盃羽球錦標賽</t>
  </si>
  <si>
    <t>臺中市教師會張永青</t>
  </si>
  <si>
    <t>親子見學導覽尋根活動</t>
  </si>
  <si>
    <t>臺中市高齡暨企業志工躍升計畫</t>
  </si>
  <si>
    <t>南區西川社區發展協會
豐原區鎌村社區發展協會
港尾社區長青協會
神岡區北庄社區活動中心
拓凱教育基金會</t>
  </si>
  <si>
    <t>「第34屆倫理文化演講會」活動</t>
  </si>
  <si>
    <t>社團法人中華民國倫理研究學會</t>
  </si>
  <si>
    <t>112年度沙轆社傳藝文鄉土教學語言繪本說明會</t>
  </si>
  <si>
    <t>112年拍瀑拉族祖頌曲舞蹈傳承講習</t>
  </si>
  <si>
    <t>臺中市拍瀑拉族藝文發展協會</t>
  </si>
  <si>
    <t>氣功十八法示範觀摩暨成果說明會活動</t>
  </si>
  <si>
    <t>「玉兔迎春~新移民回娘家」活動</t>
  </si>
  <si>
    <t>「健康長青.幸福久久」活動</t>
  </si>
  <si>
    <t>台中市大安區長春會</t>
  </si>
  <si>
    <t>「百年湧泉，風華再現」</t>
  </si>
  <si>
    <t>臺中市沙鹿區公所代收款專戶</t>
  </si>
  <si>
    <t>「讓愛飛揚~愛在台中」112年生命線全國年會in台中活動</t>
  </si>
  <si>
    <t>社團法人台中市生命線協會</t>
  </si>
  <si>
    <t>112年環境教育推廣活動</t>
  </si>
  <si>
    <t>南管祭典音樂研習班</t>
  </si>
  <si>
    <t>台灣淡南民俗文化研究會</t>
  </si>
  <si>
    <t>淨山健康活動</t>
  </si>
  <si>
    <t>臺中市大肚萬里長城登山協會</t>
  </si>
  <si>
    <t>臺中市霧峰區四德國民小學兒童圓夢計畫</t>
  </si>
  <si>
    <t>臺中市四海國際同濟會</t>
  </si>
  <si>
    <t>送愛到原鄉部落關懷山地小學活動</t>
  </si>
  <si>
    <t>臺中市水湳國際同濟會葉豐慶</t>
  </si>
  <si>
    <t>「週年慶暨歌舞」活動</t>
  </si>
  <si>
    <t>112年「稅務宣導及公益捐血」活動</t>
  </si>
  <si>
    <t>「公益愛心捐血暨關懷弱勢宣導」活動</t>
  </si>
  <si>
    <t>臺中市友愛協進會</t>
  </si>
  <si>
    <t>「112年度『春季盃』槌球錦標賽」活動</t>
  </si>
  <si>
    <t>社團法人臺中市老人會</t>
  </si>
  <si>
    <t>112年度臺中市雅石會會員成果展覽活動</t>
  </si>
  <si>
    <t>台中市雅石會</t>
  </si>
  <si>
    <t>「環境教育戶外研習暨消防安全宣導講座」活動</t>
  </si>
  <si>
    <t>臺中市后里區單車快樂遊2023反毒減碳活動</t>
  </si>
  <si>
    <t>「2023愛傳承關懷演唱會」活動</t>
  </si>
  <si>
    <t>送愛到十方啟能中心~珍愛歡喜兒社服活動</t>
  </si>
  <si>
    <t>臺中市優質文教國際同濟會</t>
  </si>
  <si>
    <t>「2023節能減碳愛地球－多植樹送樹苗」活動</t>
  </si>
  <si>
    <t>台中市都市發展協會</t>
  </si>
  <si>
    <t>臺中市梧棲區氣功十八法協會劉燕</t>
  </si>
  <si>
    <t>112年特殊兒少宣導活動</t>
  </si>
  <si>
    <t>社團法人中華民國特殊兒少青發展促進會</t>
  </si>
  <si>
    <t>台中育嬰院~關懷兒童送愛社服活動</t>
  </si>
  <si>
    <t>臺中市育英國際同濟會</t>
  </si>
  <si>
    <t>麥田地景藝術樂兔(癸卯)卯起來玩活動</t>
  </si>
  <si>
    <t>「模範志工表揚暨社區治安與節能減碳愛地球宣導」活動</t>
  </si>
  <si>
    <t>2023母親節馨想事成愛無限關懷活動</t>
  </si>
  <si>
    <t>社團法人臺中市大楓腳福德關懷協會</t>
  </si>
  <si>
    <t>112年親子健行淨山暨節約用電宣導活動</t>
  </si>
  <si>
    <t>臺中市清水路跑觀光協會</t>
  </si>
  <si>
    <t>「冬令救濟及關懷弱勢」活動</t>
  </si>
  <si>
    <t>「第21屆飛鴻盃全國歌唱大賽」活動</t>
  </si>
  <si>
    <t>臺中市飛鴻歌唱協會</t>
  </si>
  <si>
    <t>大烏龍盃軟式網球錦標賽活動</t>
  </si>
  <si>
    <t>臺中市大肚區軟式網球協會</t>
  </si>
  <si>
    <t>保羅哈理斯之夜暨市政宣導及社會服務座談會</t>
  </si>
  <si>
    <t>台中市大屯扶輪社</t>
  </si>
  <si>
    <t>第49屆女同濟聯誼暨傑出公益女同濟傑出公益女企業家表揚典禮</t>
  </si>
  <si>
    <t>國際同濟會台灣總會</t>
  </si>
  <si>
    <t>臺中市慢速壘球發展協會理事長盃壘球賽活動</t>
  </si>
  <si>
    <t>臺中市慢速壘球發展協會紀永豐</t>
  </si>
  <si>
    <t>「活躍婦女關愛飛揚-共創幸福家園」活動</t>
  </si>
  <si>
    <t>「112年度三代同堂親子健身交流活動及愛心關懷弱勢持續推廣性別平等暨節能護地球宣導活動大會」</t>
  </si>
  <si>
    <t>臺中市大肚區婦女關懷協會</t>
  </si>
  <si>
    <t>「公益船釣比賽暨節約能源用電宣導」活動</t>
  </si>
  <si>
    <t>「2023年吉馬杯全國歌唱比賽」活動</t>
  </si>
  <si>
    <t>台中市吉馬歌唱協會陳四皆</t>
  </si>
  <si>
    <t>臺中市南屯區三和社區發展協會廖建(上山+下夆)</t>
  </si>
  <si>
    <t>「點亮兒童未來，彩繪豐原之光」臺中市2023年親子繪畫寫生比賽活動</t>
  </si>
  <si>
    <t>台中市豐原國際同濟會</t>
  </si>
  <si>
    <t>「健康講座暨節約用電、用氣用油、港務業務宣導」活動</t>
  </si>
  <si>
    <t>「112年度「公益捐血」活動</t>
  </si>
  <si>
    <t>臺中市潭子後備憲兵荷松協會林維舜</t>
  </si>
  <si>
    <t>112年度會員作品聯展</t>
  </si>
  <si>
    <t>台中縣大甲書畫協會</t>
  </si>
  <si>
    <t>「送愛心到光音育幼院社服活動」</t>
  </si>
  <si>
    <t>臺中市海軍水中爆破隊退伍人員協會</t>
  </si>
  <si>
    <t>「112年度母親節溫馨感恩」活動</t>
  </si>
  <si>
    <t>「112年度公益捐血」活動</t>
  </si>
  <si>
    <t>臺中市霧峰後備憲兵荷松協會</t>
  </si>
  <si>
    <t>「母親節感恩公益」活動</t>
  </si>
  <si>
    <t>社團法人臺中市大元福德會</t>
  </si>
  <si>
    <t>「112年度績優社區觀摩暨節約用電宣導」活動</t>
  </si>
  <si>
    <t>臺中市清水西社老人會鄭丁山</t>
  </si>
  <si>
    <t>「112年度第13屆紫受親子寫生比賽暨節能減碳美好生活宣導」活動</t>
  </si>
  <si>
    <t>社團法人臺中市紫受慈善功德會</t>
  </si>
  <si>
    <t>「臺中市社會福利類志願服務小隊志工保險補助」</t>
  </si>
  <si>
    <t>財團法人台灣兒童暨家庭扶助基金會台中市南區分事務所</t>
  </si>
  <si>
    <t>「臺中市社會福利類志願服務小隊(含祥和小隊)志工保險補助」</t>
  </si>
  <si>
    <t>社團法人臺中市霧峰老人會</t>
  </si>
  <si>
    <t>「112年度第1次社會公益淨灘暨節能減碳」活動</t>
  </si>
  <si>
    <t>臺中市大屯區成長協會</t>
  </si>
  <si>
    <t>臺中市大雅護老協會</t>
  </si>
  <si>
    <t>臺中市海納國際同濟會</t>
  </si>
  <si>
    <t>112年度第六屆第三次沙鹿區中華外內丹功錦標賽暨支持台電公司電源開發宣導活動</t>
  </si>
  <si>
    <t>台中縣沙鹿鎮中華外內丹功運動協會</t>
  </si>
  <si>
    <t>兒童圓夢暨節約用電宣導活動</t>
  </si>
  <si>
    <t>臺中縣臺中港女國際同濟會</t>
  </si>
  <si>
    <t>「2023捐熱血傳愛心暨社區宣導」活動</t>
  </si>
  <si>
    <t>社團法人台灣關懷地中海型貧血協會</t>
  </si>
  <si>
    <t>112年度運動i台灣2.0－環抱大肚舞蹈嘉年華活動</t>
  </si>
  <si>
    <t>臺中市大肚土風舞協會孫志仲</t>
  </si>
  <si>
    <t>臺中市社會福利類志願服務小隊志工保險補助</t>
  </si>
  <si>
    <t>台中市台中故事協會</t>
  </si>
  <si>
    <t>112年元極舞觀摩研習暨市政建設宣導與政令宣導活動</t>
  </si>
  <si>
    <t>臺中市雅心慈善會</t>
  </si>
  <si>
    <t>「失智症識能教育訓練課程」活動</t>
  </si>
  <si>
    <t>臺中市失智防治協會黃尚堅</t>
  </si>
  <si>
    <t>「模範婆媳表揚暨節約用電、推展港務宣導」活動</t>
  </si>
  <si>
    <t>「112年度大雪山森林療癒體驗研習活動」</t>
  </si>
  <si>
    <t>臺中市松柏林業推廣協會陳奕煌</t>
  </si>
  <si>
    <t>社團法人臺中市晚晴協會</t>
  </si>
  <si>
    <t>社團法人台灣食物銀行聯合會</t>
  </si>
  <si>
    <t>社團法人台中市慈宥關懷協會</t>
  </si>
  <si>
    <t>社團法人臺中市半平厝福德文化協會</t>
  </si>
  <si>
    <t>社團法人臺中市身心障礙者福利關懷協會</t>
  </si>
  <si>
    <t>財團法人臺中市私立十方社會福利慈善事業基金會附設十方啟能中心</t>
  </si>
  <si>
    <t>溪壩社區照顧關懷站</t>
  </si>
  <si>
    <t>臺中市紳士協會蔡明憲</t>
  </si>
  <si>
    <t>「慶祝母親節暨宣導醫藥常識保健講座」活動</t>
  </si>
  <si>
    <t>臺中市潭陽社區長壽會陳西源</t>
  </si>
  <si>
    <t>112年臺中市甲安埔元極舞一起動起來舞蹈表演活動</t>
  </si>
  <si>
    <t>「2023年世界環保日系列活動-垃圾減量分類與資源回收環保宣導」活動</t>
  </si>
  <si>
    <t>臺中市霧峰國際青年商會</t>
  </si>
  <si>
    <t>捐血送愛心暨防災宣導活動</t>
  </si>
  <si>
    <t>「112年親子健行、淨山暨節約用電宣導」活動</t>
  </si>
  <si>
    <t>關懷后里啟明學校課後輔導培育專才活動</t>
  </si>
  <si>
    <t>臺中市南屯國際同濟會薛人嘉</t>
  </si>
  <si>
    <t>傳遞溫暖與愛~關懷腦麻兒童圓夢計畫</t>
  </si>
  <si>
    <t>臺中市嘉葉國際同濟會章娜</t>
  </si>
  <si>
    <t>傳遞溫暖與愛~關懷台中育嬰院社服活動</t>
  </si>
  <si>
    <t>臺中市豪松國際同濟會江志鵬</t>
  </si>
  <si>
    <t>東南亞國際事務研習營-台中場</t>
  </si>
  <si>
    <t>社團法人高雄市東南亞產學交流協會</t>
  </si>
  <si>
    <t>社團法人台中市身心障礙協會</t>
  </si>
  <si>
    <t>保羅哈里斯之友感恩晚宴暨社會福利分享講座</t>
  </si>
  <si>
    <t>社團法人國際扶輪3462地區</t>
  </si>
  <si>
    <t>112年捐血憲愛心暨防火知識宣導公益活動</t>
  </si>
  <si>
    <t>臺中市西屯後備憲兵荷松協會廖年新</t>
  </si>
  <si>
    <t>大愛童心影展公益活動</t>
  </si>
  <si>
    <t>台中市四海女國際同濟會蕭家君</t>
  </si>
  <si>
    <t>相挺羽盟公益羽球賽暨反毒反暴力宣導活動</t>
  </si>
  <si>
    <t>社團法人臺中市若昶家庭關懷協會</t>
  </si>
  <si>
    <t>「粽香愛心慶端陽暨節約用電宣導」活動</t>
  </si>
  <si>
    <t>臺中市西社巷弄長照關懷協會楊生熙</t>
  </si>
  <si>
    <t>慶祝母親節暨健康講座「靜心伸展操」活動</t>
  </si>
  <si>
    <t>臺中市烏日區婦女會</t>
  </si>
  <si>
    <t>社團法人台灣葡萄園社會關懷協會</t>
  </si>
  <si>
    <t>真善美盃公益講座暨卡拉OK歌唱比賽</t>
  </si>
  <si>
    <t>台中市真善美國際同濟會</t>
  </si>
  <si>
    <t>富裕一生巡迴列車活動</t>
  </si>
  <si>
    <t>社團法人台中市羅莎莉亞國際同濟會</t>
  </si>
  <si>
    <t>台中市三寶護持會張芳銘</t>
  </si>
  <si>
    <t>捐血暨防火知識宣導公益活動</t>
  </si>
  <si>
    <t>關懷弱勢家庭社服活動暨消防安全住警器宣導講座</t>
  </si>
  <si>
    <t>臺中市明聖植福會</t>
  </si>
  <si>
    <t>愛健康齊步走</t>
  </si>
  <si>
    <t>社團法人台灣玉融兩岸文化經濟發展促進會</t>
  </si>
  <si>
    <t>「健康與疾病預防講座暨節約用電宣導」活動</t>
  </si>
  <si>
    <t>辦理「112年關懷老中青登山漫活健走」活動</t>
  </si>
  <si>
    <t>大愛童心影展暨反毒反暴力宣導公益活動</t>
  </si>
  <si>
    <t>臺中市育聖國際同濟會</t>
  </si>
  <si>
    <t>反毒、反霸凌、反暴力、反飆車．關懷兒童、青少年嘉年華會2023第十二屆教育盃『超級A咖』校園才藝表演比賽</t>
  </si>
  <si>
    <t>臺中市太平教育發展協會謝志堅</t>
  </si>
  <si>
    <t>112年母親節大會及系列邁向陽光健康長壽趣味競賽活動</t>
  </si>
  <si>
    <t>臺中市樂天協會</t>
  </si>
  <si>
    <t>「清淨水環境-攜手遊康河、親子牽手護河川淨溪」活動</t>
  </si>
  <si>
    <t>臺中市大康河生態環保發展協會</t>
  </si>
  <si>
    <t>南社論棋---西洋棋親子推廣活動</t>
  </si>
  <si>
    <t>臺中市西洋棋協會蔡國忠</t>
  </si>
  <si>
    <t>社會福利業務宣導暨潔淨能源宣導活動</t>
  </si>
  <si>
    <t>「性別平等與親密關係和婦女平權~講座」活動</t>
  </si>
  <si>
    <t>臺中市大肚區新移民女性家庭關懷協會</t>
  </si>
  <si>
    <t>「揚眉兔氣、幸福小憩、親子同樂」活動</t>
  </si>
  <si>
    <t>台中市石岡區婦女會 郭浦渠</t>
  </si>
  <si>
    <t>「112年客家民謠歌唱及民俗」活動</t>
  </si>
  <si>
    <t>李海金臺中縣東勢鎮老人會</t>
  </si>
  <si>
    <t>「2023愛相隨行無礙~樂活健康無礙體驗」活動</t>
  </si>
  <si>
    <t>社團法人臺中市產業園區同慈會</t>
  </si>
  <si>
    <t>「2023年度霧峰向日葵家園多世代融合教育研習活動」</t>
  </si>
  <si>
    <t>「捐血有愛.我愛捐血」活動</t>
  </si>
  <si>
    <t>臺中市慈善愛扶社顏傳順</t>
  </si>
  <si>
    <t>大愛童心影展公益活動經費</t>
  </si>
  <si>
    <t>臺中市天母國際同濟會</t>
  </si>
  <si>
    <t>112年第十四屆臺中市推行武術運動有功人員表揚大會</t>
  </si>
  <si>
    <t>臺中市少林武術協會陳金盛</t>
  </si>
  <si>
    <t>112年黎光盃槌球錦標賽活動</t>
  </si>
  <si>
    <t>台中市黎光槌球協會</t>
  </si>
  <si>
    <t>愛您健康促進視力口腔糖尿病保健敬老愛心卡福利宣導關懷長輩活動</t>
  </si>
  <si>
    <t>「2023年3對3籃球社區聯誼賽」活動</t>
  </si>
  <si>
    <t>臺中市大里國際青年商會廖皇其</t>
  </si>
  <si>
    <t>112年5月太極功夫扇講習</t>
  </si>
  <si>
    <t>慶祝112年度母親節成果發表會暨全民節約用電宣導活動</t>
  </si>
  <si>
    <t>112年度老人健保與社會利宣導</t>
  </si>
  <si>
    <t>台中市王游尤沈宗親會</t>
  </si>
  <si>
    <t>2023形而上-台灣美術文化交流協會暨國際交流會員聯展活動</t>
  </si>
  <si>
    <t>疫後心靈饗宴</t>
  </si>
  <si>
    <t>關懷瑞井國小弱勢兒童課後輔導教育學習暨垃圾分類環保宣導社服活動</t>
  </si>
  <si>
    <t>臺中市向心國際同濟會劉少偉</t>
  </si>
  <si>
    <t>社團法人台中市慈心慈善會</t>
  </si>
  <si>
    <t>「宣導自我保健-筋絡舒緩放鬆」活動</t>
  </si>
  <si>
    <t>台中市推拿學會洪昇國</t>
  </si>
  <si>
    <t>臺中市112年度志願服務特殊訓練</t>
  </si>
  <si>
    <t>台中市神岡區豐洲社區發展協會</t>
  </si>
  <si>
    <t>112年臺中市網路安全舞台劇活動</t>
  </si>
  <si>
    <t>中華文創藝術公益協會陳泰源</t>
  </si>
  <si>
    <t>臺中市經典盃全國西洋棋錦標賽</t>
  </si>
  <si>
    <t>臺中市西洋棋推廣發展協會</t>
  </si>
  <si>
    <t>112年度長青盃歌唱比賽</t>
  </si>
  <si>
    <t>台中市犁頭店長青會</t>
  </si>
  <si>
    <t>2023「粽香傳千里」新住民多元文化融合活動</t>
  </si>
  <si>
    <t>台中市真善美服務協會</t>
  </si>
  <si>
    <t>菁英獎歌唱公益選拔賽暨反毒反暴力節能減碳及節約用水用電公益宣導活動</t>
  </si>
  <si>
    <t>臺灣之光百業達人協會</t>
  </si>
  <si>
    <t>「抖結吃粽慶端午」活動</t>
  </si>
  <si>
    <t>臺中市豐原區朴子里社區促進協會</t>
  </si>
  <si>
    <t>台灣向心橋慈善會</t>
  </si>
  <si>
    <t>112年度歡慶母親節活動暨市集派對</t>
  </si>
  <si>
    <t>太極拳技術研習觀摩暨潔淨能源宣導</t>
  </si>
  <si>
    <t>臺中市世事國際同濟會林靜宜</t>
  </si>
  <si>
    <t>「粽香傳情北勢贈粽關懷暨節能減碳及乾淨能源和天然氣安全政令宣導」活動</t>
  </si>
  <si>
    <t>臺中市北勢愛心協會楊鈺翔</t>
  </si>
  <si>
    <t>2023年大甲媽祖繞境青年學習愛與分享暨推廣愛滋病篩檢活動</t>
  </si>
  <si>
    <t>社團法人中華民國青年公益促進協會</t>
  </si>
  <si>
    <t>粽香慶端午敬老愛心關懷活動</t>
  </si>
  <si>
    <t>臺中市協成長青協會</t>
  </si>
  <si>
    <t>粽香千里迎端午活動</t>
  </si>
  <si>
    <t>臺中市德裕村國際同濟會</t>
  </si>
  <si>
    <t>臺中市財神國際同濟會</t>
  </si>
  <si>
    <t>傳遞溫暖與愛~關懷惠明視障者教養院社服活動</t>
  </si>
  <si>
    <t>臺中市同心圓國際同濟會賴明輝</t>
  </si>
  <si>
    <t>「第二屆圓星夢盃2023全國歌唱大賽」活動</t>
  </si>
  <si>
    <t>臺中市圓星夢歌藝發展協會</t>
  </si>
  <si>
    <t>端午節活動-禮輕情意粽</t>
  </si>
  <si>
    <t>臺中市何仁文創推廣協會</t>
  </si>
  <si>
    <t>「端午佳節關懷弱勢族群」活動</t>
  </si>
  <si>
    <t>社團法人臺中市群愛慈善會</t>
  </si>
  <si>
    <t>「臺中市大肚區永順吳府千歲慈善協會」辦理捐血活動</t>
  </si>
  <si>
    <t>臺中市大肚區永順吳府千歲慈善協會</t>
  </si>
  <si>
    <t>「溫馨包粽情~端午遞心意」端午節公益活動</t>
  </si>
  <si>
    <t>臺中市禾喬溫馨關懷協會</t>
  </si>
  <si>
    <t>慶祝112年度母親節成果發表會暨全民節約用點宣導活動</t>
  </si>
  <si>
    <t>補助台中市東南國際同濟會辦理大愛童心影展公益活動</t>
  </si>
  <si>
    <t>台中市東南國際同濟會</t>
  </si>
  <si>
    <t>粽情粽意送暖送愛心端午佳節關懷活動</t>
  </si>
  <si>
    <t>臺中市玉皇文化發展協會黃志仁</t>
  </si>
  <si>
    <t>「照顧牙齒、咖啡養生防慢性病失智症座談會」活動</t>
  </si>
  <si>
    <t>臺中市亮典國際同濟會范守慧</t>
  </si>
  <si>
    <t>「六月天公發揚大埔客家傳唱文化」活動</t>
  </si>
  <si>
    <t>「關懷弱勢族群及獨居老人暨節能減碳」活動</t>
  </si>
  <si>
    <t>臺中市安寧民防志工服務協會楊銀椿</t>
  </si>
  <si>
    <t>2023年國際青年商會中區羽球錦標賽</t>
  </si>
  <si>
    <t>臺中市外埔國際青年商會</t>
  </si>
  <si>
    <t>外埔親子滑步車</t>
  </si>
  <si>
    <t>112年幸福生活講座活動</t>
  </si>
  <si>
    <t>臺中市國防大學復興崗校友會</t>
  </si>
  <si>
    <t>「養生拍打功暨居家消防安全講習節約用鯠宣導」活動</t>
  </si>
  <si>
    <t>臺中市鎮德人文關懷協會</t>
  </si>
  <si>
    <t>「感恩有您~幸福遞溫情」活動</t>
  </si>
  <si>
    <t>臺中國際志工工作營計畫TAIWANHOLLOWEEN案</t>
  </si>
  <si>
    <t>臺中市梧棲區公所代辦經費專戶</t>
  </si>
  <si>
    <t>臺中市西屯區下七張犁文化發展協會張文章</t>
  </si>
  <si>
    <t>「愛護自然環境與休閒活動之結合~談露營」活動</t>
  </si>
  <si>
    <t>台中市宜蘭縣同鄉會</t>
  </si>
  <si>
    <t>2023全民舞動拉丁舞公益推廣藝術日活動</t>
  </si>
  <si>
    <t>「心門優律思美夏季季末分享會」活動</t>
  </si>
  <si>
    <t>台中市南區工學社區發展協會巫水銓</t>
  </si>
  <si>
    <t>青草端午節活動</t>
  </si>
  <si>
    <t>台中市藥用植物研究會</t>
  </si>
  <si>
    <t>112年一起「Fun」輕鬆宣導活動</t>
  </si>
  <si>
    <t>社團法人臺中市經絡養生保健協會</t>
  </si>
  <si>
    <t>「銀髪族群歡慶端午節包粽子暨港務業務宣導」活動</t>
  </si>
  <si>
    <t>「臺健康講座暨節約用電、巷務業務宣導」活動</t>
  </si>
  <si>
    <t>粽橫四海、愛心關懷活動</t>
  </si>
  <si>
    <t>社團法人台中市市政扶輪社</t>
  </si>
  <si>
    <t>112年舞蹈成果發表會及全民休閒活動</t>
  </si>
  <si>
    <t>臺中縣體育運動舞蹈協會徐瑞彥</t>
  </si>
  <si>
    <t>「大手牽小手祖孫情深深」活動</t>
  </si>
  <si>
    <t>社團法人台灣社區終身學習推廣協會</t>
  </si>
  <si>
    <t>台中市光明國際同濟會</t>
  </si>
  <si>
    <t>「112年度「捐熱血、憲愛心」公益</t>
  </si>
  <si>
    <t>112年食農教育~無障礙農村樂體驗講座</t>
  </si>
  <si>
    <t>中華民國普門慈幼慈善會</t>
  </si>
  <si>
    <t>112年度網球暨桌球比賽</t>
  </si>
  <si>
    <t>中華文字藝術(書法)親子研習營</t>
  </si>
  <si>
    <t>做伙來動手瘋菜脯</t>
  </si>
  <si>
    <t>2023年國際青年商會中區三對三籃球賽</t>
  </si>
  <si>
    <t>臺中市潭子國際青年商會</t>
  </si>
  <si>
    <t>擦亮世界角落</t>
  </si>
  <si>
    <t>國際青年商會中華民國總會臺中市龍井國際青年商會</t>
  </si>
  <si>
    <t>「媽祖籤詩與人道關懷」研習活動</t>
  </si>
  <si>
    <t>臺中市坤福樓媽祖慈善會</t>
  </si>
  <si>
    <t>「長者樂齡律動健康」活動</t>
  </si>
  <si>
    <t>「響應捐血，大肚有愛」活動</t>
  </si>
  <si>
    <t>臺中市大肚區頂街社區營造協會</t>
  </si>
  <si>
    <t>中B區羽球比賽暨反毒反暴力公益活動</t>
  </si>
  <si>
    <t>2023年國際青年商會中華民國總會中區會慢速壘球錦標賽</t>
  </si>
  <si>
    <t>臺中市神岡國際青年商會</t>
  </si>
  <si>
    <t>112年度慶祝母親節「溫馨情．頌母恩」感恩活動</t>
  </si>
  <si>
    <t>臺中市北區金龍長青協會楊文欽</t>
  </si>
  <si>
    <t>「一社區一蓮花幸福生活講座」活動</t>
  </si>
  <si>
    <t>臺中市大雅區長生會</t>
  </si>
  <si>
    <t>112年無極慶端陽，玄聖粽傳香活動</t>
  </si>
  <si>
    <t>中華九天玄女文化共濟會蘇震軒</t>
  </si>
  <si>
    <t>臺中市112年文山北極星童軍團夏令營</t>
  </si>
  <si>
    <t>臺中市北極星童軍協會</t>
  </si>
  <si>
    <t>「臺中市豪傑愛心協會全民熱血捐愛心」活動</t>
  </si>
  <si>
    <t>臺中市豪傑愛心協會</t>
  </si>
  <si>
    <t>「112年度春季愛心米暨物資發放」活動</t>
  </si>
  <si>
    <t>臺中市太平區永成長億弱勢關懷協會</t>
  </si>
  <si>
    <t>結緣齋會活動</t>
  </si>
  <si>
    <t>社團法人臺中市如意輪觀音協會</t>
  </si>
  <si>
    <t>臺中市112年度志願服務成長訓練</t>
  </si>
  <si>
    <t>112年度不老棒球運動推展計畫活動</t>
  </si>
  <si>
    <t>臺中市棒球人推廣協會張世明</t>
  </si>
  <si>
    <t>阿爸ㄟ父親節-愛的講座與趣味競賽活動</t>
  </si>
  <si>
    <t>「感恩母親節愛心關懷活動暨音樂饗宴」活動</t>
  </si>
  <si>
    <t>臺中市育德環境保護教育協會黃志銘</t>
  </si>
  <si>
    <t>第六屆三然齋盃-長青書法比賽</t>
  </si>
  <si>
    <t>台中縣東勢三然齋書道會李麗珠</t>
  </si>
  <si>
    <t>國際青年商會中華民國總會2023年中區運動大會</t>
  </si>
  <si>
    <t>國際青年商會中華民國總會台中市太平國際青年商會許富凱</t>
  </si>
  <si>
    <t>「臺中市112年度志願服務基礎訓練」及「臺中市112年度志願服務社福類特殊訓練」</t>
  </si>
  <si>
    <t>臺中市美髮理容發展協會陳錡鈺</t>
  </si>
  <si>
    <t>112年父親節感恩活動-爸爸,我愛你活動</t>
  </si>
  <si>
    <t>台中市傳愛儲蓄互助社</t>
  </si>
  <si>
    <t>陸域生態繪畫比賽暨低碳永續家園宣導公益活動</t>
  </si>
  <si>
    <t>台中市同一鑫國際同濟會</t>
  </si>
  <si>
    <t>「大雅區後備憲兵荷松協會7/30公益捐血」活動</t>
  </si>
  <si>
    <t>「112年慶祝溫馨五月母親節及模範婆媳績優小組長表揚暨支持電源開發推廣乾淨能源港務業務宣導」活動</t>
  </si>
  <si>
    <t>臺中市龍井區婦女會張櫻齡</t>
  </si>
  <si>
    <t>112年度溫馨關懷快樂營青春洋溢活動</t>
  </si>
  <si>
    <t>臺中市大安獅子會</t>
  </si>
  <si>
    <t>台中港區第廿六屆獅子盃少年鋼琴觀摩演湊會活動</t>
  </si>
  <si>
    <t>國際獅子會中華民國總會台灣省台中縣第四分會張才力</t>
  </si>
  <si>
    <t>臺中市元保宮賴信雄</t>
  </si>
  <si>
    <t>「義警兄弟健康促進」活動</t>
  </si>
  <si>
    <t>臺中市大安義勇警察協會</t>
  </si>
  <si>
    <t>112年南管音樂研習營</t>
  </si>
  <si>
    <t>台灣大甲聖母慈善會陳正和</t>
  </si>
  <si>
    <t>「臺中市112年度志願服務成長訓練」)及「臺中市112年度志願服務督導訓練」</t>
  </si>
  <si>
    <t>補助臺中市大甲區鐵山早覺協會辦理中元節普渡暨民俗文化傳展</t>
  </si>
  <si>
    <t>臺中市大甲區鐵山早覺協會</t>
  </si>
  <si>
    <t>「臺中市112年度志願服務基礎訓練」及「臺中市112年度志願服務特殊訓練」</t>
  </si>
  <si>
    <t>「112年臺中市學校護理人員暑期繼續教育研習」活動</t>
  </si>
  <si>
    <t>臺中市學校護理人員協會李小玉</t>
  </si>
  <si>
    <t>臺中市職業團體會務發展研習活動</t>
  </si>
  <si>
    <t>「歡樂中秋樂齡動健康」活動</t>
  </si>
  <si>
    <t>「112年志願服務成長教育訓練」</t>
  </si>
  <si>
    <t>公益捐血</t>
  </si>
  <si>
    <t>國際獅子會300C2區臺中市緣馨獅子會</t>
  </si>
  <si>
    <t>112年臺中市大里區體育會九九體育節全民健走活動</t>
  </si>
  <si>
    <t>「112年緊急救護宣導」活動</t>
  </si>
  <si>
    <t>臺中市神岡區青溪婦女協會</t>
  </si>
  <si>
    <t>「112年度臺中市社團成長研習」活動</t>
  </si>
  <si>
    <t>台中市大墩生活美學協會</t>
  </si>
  <si>
    <t>「112年度義診保健暨心靈講座」活動</t>
  </si>
  <si>
    <t>社團法人臺中市集誠文教慈善會</t>
  </si>
  <si>
    <t>「志工幹部研習營」及「臺中市112年度志願服務成長訓練」</t>
  </si>
  <si>
    <t>臺中市霧峰區萊園社區發展協會林正忠</t>
  </si>
  <si>
    <t>年長者如何認識失智症講座</t>
  </si>
  <si>
    <t>臺中市范氏宗親會范秉棋</t>
  </si>
  <si>
    <t>台中市德明慈善會</t>
  </si>
  <si>
    <t>112年鼓勵銀髮族迎接陽光活力健走逍遙遊活動</t>
  </si>
  <si>
    <t>112年臺中市西屯區體育會休閒健行活力日活動</t>
  </si>
  <si>
    <t>112年度重陽盃槌球邀請賽活動</t>
  </si>
  <si>
    <t>2023南管祭典音樂研習活動</t>
  </si>
  <si>
    <t>社團法人台中市大甲五十三庄保生大帝會薛秋雄</t>
  </si>
  <si>
    <t>慶祝第28屆糕餅節暨捐血送月餅公益活動</t>
  </si>
  <si>
    <t>「月圓圓金豐滿人間」公益親子理財活動</t>
  </si>
  <si>
    <t>112年台中市全民體育運動舞蹈幸福滿滿成果展</t>
  </si>
  <si>
    <t>社團法人台中市全民體育運動舞蹈協會</t>
  </si>
  <si>
    <t>「美髪造型DIY」活動</t>
  </si>
  <si>
    <t>社團法人台中市潭仔墘綜合障礙福利協進會</t>
  </si>
  <si>
    <t>2023年臺中市鐵馬papago巡禮活動</t>
  </si>
  <si>
    <t>臺中市自行車協會</t>
  </si>
  <si>
    <t>112年關懷婦女族舞在健康成果展活動</t>
  </si>
  <si>
    <t>臺中市土風舞蹈協會</t>
  </si>
  <si>
    <t>慶祝中秋節活動</t>
  </si>
  <si>
    <t>社團法人台中市協和長青協會</t>
  </si>
  <si>
    <t>慶祝創會37週年戶外聯誼活動</t>
  </si>
  <si>
    <t>112年國際志工工作營核銷經費</t>
  </si>
  <si>
    <t>大墩生活美學歌唱研習</t>
  </si>
  <si>
    <t>志願服務基礎訓練及社福類特殊訓練</t>
  </si>
  <si>
    <t>「112年度臺中市親子互動」活動</t>
  </si>
  <si>
    <t>臺中市酷狗藍在地成長協會</t>
  </si>
  <si>
    <t>112年關懷婦女族樂活舞蹈成果展</t>
  </si>
  <si>
    <t>臺中市樂活運動舞蹈協會</t>
  </si>
  <si>
    <t>慶祝臺中市有氧體能運動氧天長笑觀摩會活動</t>
  </si>
  <si>
    <t>臺中市有氧體能運動協會</t>
  </si>
  <si>
    <t>「2023豐原詩響曲-豐孕源長葫蘆墩」活動</t>
  </si>
  <si>
    <t>臺中市公民學社</t>
  </si>
  <si>
    <t>「失智症月-憶起動滋動滋PARTY」活動</t>
  </si>
  <si>
    <t>「重陽敬老健康講座活動及節約用電宣導」活動</t>
  </si>
  <si>
    <t>慶祝九九重陽節關懷銀髮長者公益活動</t>
  </si>
  <si>
    <t>112年關懷銀髮族舞在健康成果展</t>
  </si>
  <si>
    <t>財團法人萬佛山聖印佛教事業基金會</t>
  </si>
  <si>
    <t>臺中市山海屯國際生命線協會</t>
  </si>
  <si>
    <t>財團法人臺灣省私立永信社會福利基金會</t>
  </si>
  <si>
    <t>112年度「公益捐血」活動</t>
  </si>
  <si>
    <t>創意積木師資培訓課程</t>
  </si>
  <si>
    <t>台灣樂喜創意積木教育發展協會蕭孟宜</t>
  </si>
  <si>
    <t>臺中市潭子書畫協會古蹟巡禮藝術文化之旅</t>
  </si>
  <si>
    <t>台中市潭子書畫協會</t>
  </si>
  <si>
    <t>2023年水上救生複訓暨游泳技能精進活動</t>
  </si>
  <si>
    <t>臺中市豐源游泳協會</t>
  </si>
  <si>
    <t>「宣導農村發展及水土保持暨第112年度明日之星盃全國歌唱比賽」活動</t>
  </si>
  <si>
    <t>臺中市明日之星歌藝發展協會洪姵鈴</t>
  </si>
  <si>
    <t>臺中市112年度志願服務社福類特殊訓練</t>
  </si>
  <si>
    <t>臺中市正讚書院文教協會曹玉珍</t>
  </si>
  <si>
    <t>「臺中市112年度志願服務成長訓練」及「臺中市112年度志願服務領導訓練」</t>
  </si>
  <si>
    <t>崇仰新「視」界－視障者登臨望遠無限意暨賦詩慶重陽活動</t>
  </si>
  <si>
    <t>「排灣族古調傳唱」活動</t>
  </si>
  <si>
    <t>台中市大雅區原住民生活教育協進會洪志明</t>
  </si>
  <si>
    <t>「中秋賞月、相揪趣烤肉公益活動暨港務業務宣導」活動</t>
  </si>
  <si>
    <t>臺中市海線關懷協會李阿乾</t>
  </si>
  <si>
    <t>「臺中市大頭家厝總體營造協會參訪古蹟文化之旅」活動</t>
  </si>
  <si>
    <t>臺中市大頭家厝總體營造協會陳建中</t>
  </si>
  <si>
    <t>中華民國第61屆十大傑出青年頒獎典禮活動</t>
  </si>
  <si>
    <t>國際青年商會中華民國總會</t>
  </si>
  <si>
    <t>專業簡報力</t>
  </si>
  <si>
    <t>國際青年商會中華民國總會臺灣省臺中縣梧棲國際青年商會</t>
  </si>
  <si>
    <t>臺中市潭子區家福社區發展協會簡順盛</t>
  </si>
  <si>
    <t>台中市四海女國際同濟會林美惠</t>
  </si>
  <si>
    <t>「112年度大甲青商盃寫生競賽暨親子教育活動」活動</t>
  </si>
  <si>
    <t>臺中市大甲國際青年商會</t>
  </si>
  <si>
    <t>「花好月圓百人齊聚」活動</t>
  </si>
  <si>
    <t>臺中市友愛關懷協會</t>
  </si>
  <si>
    <t>財團法人天主教會台中教區</t>
  </si>
  <si>
    <t>月光光才郎-送愛到偏鄉中秋敬老公益活動</t>
  </si>
  <si>
    <t>臺中市白冷綠世界發展協會劉坤龍</t>
  </si>
  <si>
    <t>健康講座</t>
  </si>
  <si>
    <t>臺中市大甲區四張福德會李文騰</t>
  </si>
  <si>
    <t>「112臺中市何爺爺跳跳屋親子嘉年華」活動</t>
  </si>
  <si>
    <t>臺中市歡喜慈善會陳瑞昌</t>
  </si>
  <si>
    <t>2023后里舞蹈運動成果晚會活動</t>
  </si>
  <si>
    <t>臺中市后里舞蹈運動協會曾新岐</t>
  </si>
  <si>
    <t>「邱厝慈善協會歡樂慶端午送愛」活動</t>
  </si>
  <si>
    <t>臺中市邱厝慈善協會周品萱</t>
  </si>
  <si>
    <t>「112年度關懷婦女養生運動暨社區班隊才藝表演」活動</t>
  </si>
  <si>
    <t>臺中市沙鹿區婦女會</t>
  </si>
  <si>
    <t>「112年忘憂小虎親子互動學習計畫」活動</t>
  </si>
  <si>
    <t>第四十九屆全國登山社團大會師活動</t>
  </si>
  <si>
    <t>臺中市大里自然生態登山協會陳清國</t>
  </si>
  <si>
    <t>112年舞動人生美好生活舞蹈觀摩表演活動</t>
  </si>
  <si>
    <t>社團法人台灣愛之光公益協會</t>
  </si>
  <si>
    <t>「樂活銀享健康－營造失智友善社區暨長照服務與社會福利資源之政策宣導計畫」活動</t>
  </si>
  <si>
    <t>社團法人臺灣耆老林終身學習協會</t>
  </si>
  <si>
    <t>112年發現巷弄中方型社會-人文客廳計畫</t>
  </si>
  <si>
    <t>臺中市社區大學教師協會張昭友</t>
  </si>
  <si>
    <t>臺中市112年度志願服務基礎及社會福利類特殊訓練</t>
  </si>
  <si>
    <t>熱血公益，傳愛無限</t>
  </si>
  <si>
    <t>中華民國大庄浩天宮媽祖文化交流協會</t>
  </si>
  <si>
    <t>「112年度第3次捐血公益」活動</t>
  </si>
  <si>
    <t>臺中市大里區後備憲兵荷松協會</t>
  </si>
  <si>
    <t>臺中市臺中女國際同濟會張晏禎</t>
  </si>
  <si>
    <t>媽祖遶境神轎技藝傳承交流活動</t>
  </si>
  <si>
    <t>臺中市大庄媽祖神轎技藝協會</t>
  </si>
  <si>
    <t>「佰圓之愛-用愛迎接希望暨致贈獎學金」活動</t>
  </si>
  <si>
    <t>臺中市佰圓行善會</t>
  </si>
  <si>
    <t>112年度大雅社區排舞成果發表會活動</t>
  </si>
  <si>
    <t>臺中市世事國際同濟會廖志文</t>
  </si>
  <si>
    <t>臺中市麻糬社發展協會陳平兒</t>
  </si>
  <si>
    <t>幫助弱勢舉辦特產美食公益活動</t>
  </si>
  <si>
    <t>台中市日南城隍會</t>
  </si>
  <si>
    <t>「捐出熱血靠大家，捐血一袋救一命」活動</t>
  </si>
  <si>
    <t>臺中市外埔後備憲兵荷松協會</t>
  </si>
  <si>
    <t>尊親敬老健康促進暨社會福利宣導活動-尊親重道、崇孝敬老祝福關懷</t>
  </si>
  <si>
    <t>臺中市北溝文化協進會洪寶字</t>
  </si>
  <si>
    <t>「公益捐血」活動</t>
  </si>
  <si>
    <t>臺中市臺中港國際蘭馨交流協會</t>
  </si>
  <si>
    <t>臺中市高智爾球運動發展協會112年高智爾球親子(職)競賽實施計畫</t>
  </si>
  <si>
    <t>臺中市高智爾球運動發展協會</t>
  </si>
  <si>
    <t>臺中市112年度志願服務基礎暨社福類特殊訓練</t>
  </si>
  <si>
    <t>南樂音樂研習營(一)</t>
  </si>
  <si>
    <t>臺中市保合南樂研究會</t>
  </si>
  <si>
    <t>112年世界一家親新住民親子成長營</t>
  </si>
  <si>
    <t>國際獅子會中華民國總會臺灣省臺中縣大甲鎮安甲獅子會</t>
  </si>
  <si>
    <t>中華非營利組織發展協會</t>
  </si>
  <si>
    <t>「好鄰舍送愛到你心~公益」活動</t>
  </si>
  <si>
    <t>社團法人臺中市愛鄰舍關懷協會</t>
  </si>
  <si>
    <t>112節能減碳環保愛地球暨敬老親子健行活動</t>
  </si>
  <si>
    <t>112年國民中小學學生作文比賽</t>
  </si>
  <si>
    <t>2023年臺中市乒乓球協會【理事長盃】全國桌球錦標賽</t>
  </si>
  <si>
    <t>112年臺中市采墨畫會會員聯展</t>
  </si>
  <si>
    <t>臺中市采墨畫會葉素婉</t>
  </si>
  <si>
    <t>大雅區第十八屆創意畫比賽活動</t>
  </si>
  <si>
    <t>台中縣皇后獅子會</t>
  </si>
  <si>
    <t>寒冬送暖活動</t>
  </si>
  <si>
    <t>國際獅子會中華民國總會台灣省台中縣大雅獅子會賴佳賦</t>
  </si>
  <si>
    <t>第30屆傑青獎－全國大專院校十大傑出服務性社團暨服務性社團領袖選拔及表揚活動</t>
  </si>
  <si>
    <t>台中市和平國際傑人會</t>
  </si>
  <si>
    <t>「112年臺中市好人好事代表表揚典禮」活動</t>
  </si>
  <si>
    <t>台中市表揚好人好事運動協會</t>
  </si>
  <si>
    <t>寒冬送暖暨義剪活動</t>
  </si>
  <si>
    <t>臺中市新立獅子會</t>
  </si>
  <si>
    <t>健康九九~eye眼動起來暨糖尿病衛教講座活動經費</t>
  </si>
  <si>
    <t>臺中縣大雅中源獅子會</t>
  </si>
  <si>
    <t>企業講座-勞資爭議處理流程之概述活動</t>
  </si>
  <si>
    <t>臺中市產業創新協會</t>
  </si>
  <si>
    <t>「2023心享事成全齡有愛聖誕公益活動」</t>
  </si>
  <si>
    <t>社團法人臺中市心享事成教育推廣協會</t>
  </si>
  <si>
    <t>「親子座談、原民傳統文化生活體驗」活動</t>
  </si>
  <si>
    <t>臺中市原住民族文化關懷協會武麗秀</t>
  </si>
  <si>
    <t>「樂齡嘉年華」活動</t>
  </si>
  <si>
    <t>臺中市逍遙藝術學會112年度會員作品聯展及藝刊印製計畫</t>
  </si>
  <si>
    <t>社團法人台中市逍遙藝術學會</t>
  </si>
  <si>
    <t>112度大度山陳月娥前會長紀念桌球邀請賽暨節能減碳宣導</t>
  </si>
  <si>
    <t>臺中市大度山桌球協會陳正中</t>
  </si>
  <si>
    <t>「千人健行親子活力健康快樂走」活動</t>
  </si>
  <si>
    <t>台中縣外埔獅子會</t>
  </si>
  <si>
    <t>永續不落地，反毒新策略活動</t>
  </si>
  <si>
    <t>社團法人臺中市天元扶輪社</t>
  </si>
  <si>
    <t>112年度建立社區照顧關懷據點之充實設施設備費用-資本門</t>
  </si>
  <si>
    <t>建立社區照顧關懷據點之充實設施設備費用-資本門</t>
  </si>
  <si>
    <t>建立社區照顧關懷據點並設置巷弄長照站之開辦設施設備費用-資本門</t>
  </si>
  <si>
    <t>一般性獎助計畫經費申請獎助項目及基準之充實設施設備費-資本門</t>
  </si>
  <si>
    <t>社區照顧關懷據點並設置向弄長照站之開辦設施設備費用-資本門</t>
  </si>
  <si>
    <t>建立社區照顧關懷據點並設置巷弄長照之開辦費-資本門</t>
  </si>
  <si>
    <t>社會照顧關懷據點整合性補助計畫之充實設施設備費用</t>
  </si>
  <si>
    <t>建立社區照顧關懷據點之開辦費用-資本門</t>
  </si>
  <si>
    <t>臺中市梧棲區南簡社區發展協會關懷照顧據點</t>
  </si>
  <si>
    <t>建立社區照顧關懷據點並設置巷弄長照站之開辦費用-資本門</t>
  </si>
  <si>
    <t>『112年身心障礙者家庭托顧服務』</t>
  </si>
  <si>
    <t>社區照顧關懷據點之充實設施設備費用-資本門</t>
  </si>
  <si>
    <t>建立社區照顧關懷據點並設置巷弄長照站之充實設備-資本門</t>
  </si>
  <si>
    <t>建立社區照顧關懷據點之開辦設施設備費用-資本門</t>
  </si>
  <si>
    <t>社團法人臺中市幸福關懷發展協會</t>
  </si>
  <si>
    <t>臺中市北屯區仁愛社區發展協會</t>
  </si>
  <si>
    <t>建立社區照顧關懷據點並設置巷弄長照站充實設施設備-資本門</t>
  </si>
  <si>
    <t>建立社區照顧關懷據點充實設施設備-資本門</t>
  </si>
  <si>
    <t>台中市南區和平社區發展協會</t>
  </si>
  <si>
    <t>建立社區照顧關懷據點並設置巷弄長照站之充實設備費用-資本門</t>
  </si>
  <si>
    <t>改善公共安全修繕-電路設施汰換計畫</t>
  </si>
  <si>
    <t>臺中市私立德康老人長期照顧中心(養護型)</t>
  </si>
  <si>
    <t>建立社區照顧關懷據點開辦費-資本門</t>
  </si>
  <si>
    <t>一般性獎助經費獎助臺中市私立健德老人養護中心辦理改善公共安全修繕-電路設施汰換計畫</t>
  </si>
  <si>
    <t>臺中市私立健德老人養護中心童鄭寶月</t>
  </si>
  <si>
    <t>臺中市私立健德老人養護中心</t>
  </si>
  <si>
    <t>建立社區照顧關懷據點並設置巷弄長照站之充實費用-資本門</t>
  </si>
  <si>
    <t>「成年身心障礙者社區居住與生活服務計畫」</t>
  </si>
  <si>
    <t>一般性補助獎助計畫經費申請獎助項目及基準之充實設施設備費</t>
  </si>
  <si>
    <t>「112年度成年身心障礙者社區居住與生活服務計畫」開辦設施設備</t>
  </si>
  <si>
    <t>一般性獎助經費獎助台中市私立大德老人養護中心辦理改善公共安全修繕-電路設施汰換計畫</t>
  </si>
  <si>
    <t>台中市私立大德老人養護中心</t>
  </si>
  <si>
    <t>建立社區照顧關懷據點開辦設施設備費用-資本門</t>
  </si>
  <si>
    <t>一般性獎助計畫經費申請獎助項目及基準之充實設施設備</t>
  </si>
  <si>
    <t>112年建立社區照顧關懷據點充實設施設備費</t>
  </si>
  <si>
    <t>一般性獎助經費獎助台中市私立信望愛老人養護中心辦理改善公共安全修繕-電路設施汰換計畫</t>
  </si>
  <si>
    <t>台中市私立信望愛老人養護中心</t>
  </si>
  <si>
    <t>台中市私立全家老人養護中心</t>
  </si>
  <si>
    <t>臺中市私立欣德老人長期照顧中心(養護型)</t>
  </si>
  <si>
    <t>臺中市私立松群老人養護中心</t>
  </si>
  <si>
    <t>台中市私立大德老人養護中心吳錦煽</t>
  </si>
  <si>
    <t>建立社區照顧關懷據點並設置巷弄長照站之開辦費費用-資本門</t>
  </si>
  <si>
    <t>建立社區照顧關懷據點之充實設施設備費用-資本</t>
  </si>
  <si>
    <t>改善公共安全修繕-寢室隔間與樓板密接整修</t>
  </si>
  <si>
    <t>臺中市私立皇家老人養護中心張銓彬</t>
  </si>
  <si>
    <t>台中市私立祥和老人養護中心黃芬輕</t>
  </si>
  <si>
    <t>臺中市私立欣德老人長期照顧中心(養護型)吳錦煽</t>
  </si>
  <si>
    <t>台中市私立慈恩老人養護中心</t>
  </si>
  <si>
    <t>臺中市私立安健老人養護中心</t>
  </si>
  <si>
    <t>改善公共安全修繕-寢室隔間與樓板密接整修計畫</t>
  </si>
  <si>
    <t>臺中市私立同心居老人養護中心</t>
  </si>
  <si>
    <t>建立社區照顧關懷據點充實設施設備費(資本門)</t>
  </si>
  <si>
    <t>建立社區照顧關懷據點之開辦費-資本門</t>
  </si>
  <si>
    <t>台中市東區合作社區發展協會林春蘭</t>
  </si>
  <si>
    <t>台中市私立安健老人養護中心童耀洲</t>
  </si>
  <si>
    <t>台中市私立至善園老人養護中心</t>
  </si>
  <si>
    <t>家庭暴力及性侵害防治業務-家庭暴力及性侵害防治工作-成人保護-獎補助費-對國內團體之捐助</t>
  </si>
  <si>
    <t>社區反家庭暴力宣導活動</t>
  </si>
  <si>
    <t>臺中市家庭暴力及性侵害防治中心</t>
  </si>
  <si>
    <t>家庭暴力及性侵害防治宣導活動</t>
  </si>
  <si>
    <t>112年家庭防治暴力守護您和我</t>
  </si>
  <si>
    <t>西「攜」手邁向零暴力，川「傳」遞讓愛更美麗</t>
  </si>
  <si>
    <t>面對家庭暴力及性侵害防治宣導活動</t>
  </si>
  <si>
    <t>拒絕暴力社區更美麗</t>
  </si>
  <si>
    <t>給你抱抱遠離暴暴-家庭暴力防治宣導</t>
  </si>
  <si>
    <t>112年度家庭暴力及性侵害防治工作宣導活動</t>
  </si>
  <si>
    <t>臺中市紳士協會</t>
  </si>
  <si>
    <t>家庭暴力及人口販運防治宣導</t>
  </si>
  <si>
    <t>【端午．立蛋零暴力】防暴錦囊香包暨端午香粽立蛋活動</t>
  </si>
  <si>
    <t>家庭暴力及兒少保護性侵害防治工作宣導活動</t>
  </si>
  <si>
    <t>東興守護心-家庭暴力防治社區宣導活動</t>
  </si>
  <si>
    <t>「攜手防暴，闖出自我」暨父親節感恩活動</t>
  </si>
  <si>
    <t>拒絕暴力、傳遞愛，打造幸福樹義</t>
  </si>
  <si>
    <t>台中市南區樹義社區發展協會</t>
  </si>
  <si>
    <t>「通報止暴 防暴遠傳」金像獎影片製作</t>
  </si>
  <si>
    <t>112年臺中市性別暴力社區初級預防推廣培力計畫</t>
  </si>
  <si>
    <t>亞洲大學</t>
  </si>
  <si>
    <t>「甜蜜陷阱」臺中市兒少性剝削防治校園巡演</t>
  </si>
  <si>
    <t>112年我的隱私，我來守護性剝削防制舞台劇宣導活動</t>
  </si>
  <si>
    <t>中華文創藝術公益協會</t>
  </si>
  <si>
    <t>「要抱抱，不要暴」兒少家暴防治公益宣導活動</t>
  </si>
  <si>
    <t>兩性平權、遏止家庭暴力及性侵害宣導活動</t>
  </si>
  <si>
    <t>「家庭暴力防治及老人保護」宣導活動</t>
  </si>
  <si>
    <t>防暴總動員</t>
  </si>
  <si>
    <t>月圓人團圓-要抱不要暴宣導活動</t>
  </si>
  <si>
    <t>數位性別暴力防治宣導</t>
  </si>
  <si>
    <t>社團法人台中市親子閱讀協會</t>
  </si>
  <si>
    <t>家庭暴力防治-中秋晚會</t>
  </si>
  <si>
    <t>臺中市北區五常社區發展協會</t>
  </si>
  <si>
    <t>江「將」心比心零暴力，川「傳」遞讓愛更美麗</t>
  </si>
  <si>
    <t>1125國際終止婦女受暴日-攜手反暴力、你我不缺席</t>
  </si>
  <si>
    <t>國際蘭馨交流協會中華民國總會</t>
  </si>
  <si>
    <t>家庭暴力、性侵害防治宣導</t>
  </si>
  <si>
    <t>反暴力，零容忍，紫有愛與和平</t>
  </si>
  <si>
    <t>銀髮族反家庭暴力宣導活動</t>
  </si>
  <si>
    <t>愛的力量：打破暴力的鏈鎖</t>
  </si>
  <si>
    <t>112年防暴鎌心守護家園</t>
  </si>
  <si>
    <t>防暴．溪有計</t>
  </si>
  <si>
    <t>虎哩感情好，作伙反家暴</t>
  </si>
  <si>
    <t>攜手預防安心止暴</t>
  </si>
  <si>
    <t>防暴不迷湖日日都幸福</t>
  </si>
  <si>
    <t>手拉手反暴力，幸福社區零距離</t>
  </si>
  <si>
    <t>同馨協力預防暴力</t>
  </si>
  <si>
    <t>金兔來報愛抱不暴</t>
  </si>
  <si>
    <t>山海聯防防暴遠傳</t>
  </si>
  <si>
    <t>台中市東區東英社區發展協會</t>
  </si>
  <si>
    <t>保護性個案安置輔導事務費</t>
  </si>
  <si>
    <t>財團法人凱華護理之家</t>
  </si>
  <si>
    <t>仁惠護理之家</t>
  </si>
  <si>
    <t>水美護理之家</t>
  </si>
  <si>
    <t>台中市私立永春老人長期照顧中心</t>
  </si>
  <si>
    <t>112年臺中市同志家庭暴力被害人多元服務方案</t>
  </si>
  <si>
    <t>社團法人台灣基地協會</t>
  </si>
  <si>
    <t>112年度布建家庭暴力被害人中長期庇護-社區居住服務計畫(台中市麗達家園計畫)</t>
  </si>
  <si>
    <t>社團法人台中市慈善撒瑪黎雅婦女關懷協會</t>
  </si>
  <si>
    <t>家庭暴力及性侵害防治業務-家庭暴力及性侵害防治工作-兒少保護-獎補助費-對國內團體之捐助</t>
  </si>
  <si>
    <t>兒童及少年收容安置補助實施計畫</t>
  </si>
  <si>
    <t>財團法人馨園護理之家</t>
  </si>
  <si>
    <t>財團法人台中巿私立張秀菊社會福利慈善事業基金會附設奇歷兒少之家</t>
  </si>
  <si>
    <t>財團法人大甲媽社會福利基金會附設臺中巿私立鎮瀾兒童家園</t>
  </si>
  <si>
    <t>財團法人台中巿私立慈光社會福利慈善事業基金會附設台中巿私立慈馨少年家園</t>
  </si>
  <si>
    <t>財團法人基督教惠明盲人福利基金會附設臺中巿私立惠明盲童育幼院</t>
  </si>
  <si>
    <t>財團法人台中巿私立慈光社會福利慈善事業基金會附設台中巿私立慈馨兒少之家</t>
  </si>
  <si>
    <t>財團法人忠義社會福利事業基金會</t>
  </si>
  <si>
    <t>臺中市兒童及少年家庭寄養服務計畫</t>
  </si>
  <si>
    <t>社團法人新北市愛在家園推展協會</t>
  </si>
  <si>
    <t>財團法人台灣兒童暨家庭扶助基金會屏東分事務所</t>
  </si>
  <si>
    <t>財團法人台灣兒童暨家庭扶助基金會台南市北區分事務所</t>
  </si>
  <si>
    <t>財團法人台灣兒童暨家庭扶助基金會台南市南區分事務所</t>
  </si>
  <si>
    <t>財團法人台灣兒童暨家庭扶助基金會桃園分事務所</t>
  </si>
  <si>
    <t>財團法人台灣兒童暨家庭扶助基金會台北市分事務所</t>
  </si>
  <si>
    <t>財團法人台灣兒童暨家庭扶助基金會高雄市北區分事務所</t>
  </si>
  <si>
    <t>財團法人台灣兒童暨家庭扶助基金會南投分事務所</t>
  </si>
  <si>
    <t>財團法人台灣世界展望會南區高雄中心</t>
  </si>
  <si>
    <t>財團法人台灣兒童暨家庭扶助基金會新北市分事務所</t>
  </si>
  <si>
    <t>財團法人台灣兒童暨家庭扶助基金會苗栗分事務所</t>
  </si>
  <si>
    <t>社團法人中華兒童與家庭促進協會</t>
  </si>
  <si>
    <t>財團法人台灣兒童暨家庭扶助基金會雲林分事務所</t>
  </si>
  <si>
    <t>財團法人台灣兒童暨家庭扶助基金會彰化分事務所</t>
  </si>
  <si>
    <t>財團法人台灣世界展望會台北家庭寄養服務中心</t>
  </si>
  <si>
    <t>補助台中市南區家扶辦理社安網第二期計畫-精進及擴充兒少家外安置資源-寄養家庭支持資源強化計畫(教育訓練)</t>
  </si>
  <si>
    <t>台中市提升青少年自立生活適應協助服務量能計畫</t>
  </si>
  <si>
    <t>社團法人中華育幼機構兒童關懷協會</t>
  </si>
  <si>
    <t>兒童及少年親屬安置服務計畫</t>
  </si>
  <si>
    <t>財團法人台灣世界展望會</t>
  </si>
  <si>
    <t>自立宿舍補助計畫</t>
  </si>
  <si>
    <t>中華育幼機構兒童關懷協會</t>
  </si>
  <si>
    <t>111年兒少保護案件親職教育服務方案</t>
  </si>
  <si>
    <t>財團法人台中市私立慈光社會福利慈善事業基金會</t>
  </si>
  <si>
    <t>兒童少年保護個案、無依兒童少年出養服務</t>
  </si>
  <si>
    <t>臺中市原創漫畫創作補助</t>
  </si>
  <si>
    <t>跳瓦影像設計工作室</t>
  </si>
  <si>
    <t>星月陽品牌顧問股份有限公司</t>
  </si>
  <si>
    <t>浮現音樂藝文有限公司</t>
  </si>
  <si>
    <t>大發展演有限公司</t>
  </si>
  <si>
    <t>奧少年有限公司</t>
  </si>
  <si>
    <t>七信實業有限公司</t>
  </si>
  <si>
    <t>笨道策展有限公司</t>
  </si>
  <si>
    <t>若霖股份有限公司</t>
  </si>
  <si>
    <t>迴響活動創意有限公司</t>
  </si>
  <si>
    <t>搖滾開跑音樂文化事業有限公司</t>
  </si>
  <si>
    <t>一種態度電影股份有限公司</t>
  </si>
  <si>
    <t>中影八德股份有限公司</t>
  </si>
  <si>
    <t>映實文化有限公司豐原分公司</t>
  </si>
  <si>
    <t>砌禾數位動畫股份有限公司</t>
  </si>
  <si>
    <t>原金國際有限公司</t>
  </si>
  <si>
    <t>時代戲院二館</t>
  </si>
  <si>
    <t>氧氣電影有限公司</t>
  </si>
  <si>
    <t>魚可國際文創事業有限公司</t>
  </si>
  <si>
    <t>麥克凱蒂傳播有限公司</t>
  </si>
  <si>
    <t>華影國際影藝有限公司</t>
  </si>
  <si>
    <t>新光影城股份有限公司</t>
  </si>
  <si>
    <t>福馬影像有限公司</t>
  </si>
  <si>
    <t>穀得電影有限公司</t>
  </si>
  <si>
    <t>興揚電影有限公司</t>
  </si>
  <si>
    <t>親親育樂股份有限公司</t>
  </si>
  <si>
    <t>影視業者拍片取景補助</t>
  </si>
  <si>
    <t>一諾影視娛樂股份有限公司</t>
  </si>
  <si>
    <t>大島影像製作股份有限公司</t>
  </si>
  <si>
    <t>世界柔軟數位影像文化有限公司</t>
  </si>
  <si>
    <t>冬候鳥電影文化事業有限公司</t>
  </si>
  <si>
    <t>行者影像文化有限公司</t>
  </si>
  <si>
    <t>周子娛樂有限公司</t>
  </si>
  <si>
    <t>畢業生有限公司</t>
  </si>
  <si>
    <t>華映娛樂股份有限公司</t>
  </si>
  <si>
    <t>貴金影業傳媒股份有限公司</t>
  </si>
  <si>
    <t>農人影視製作有限公司</t>
  </si>
  <si>
    <t>嘉揚電影有限公司</t>
  </si>
  <si>
    <t>影視基地場租費補助</t>
  </si>
  <si>
    <t>過癮科技有限公司</t>
  </si>
  <si>
    <t>影視業者拍片住宿補助</t>
  </si>
  <si>
    <t>力揚電影有限公司</t>
  </si>
  <si>
    <t>奇葩娛樂事業有限公司</t>
  </si>
  <si>
    <t>零壹影像有限公司</t>
  </si>
  <si>
    <t>補助112年度臺中市第一階段基本效標商圈評鑑獲獎商圈-大隆等21個商圈優等獎金(扣繳所得稅)</t>
  </si>
  <si>
    <t>交臺灣銀行代繳稅款</t>
  </si>
  <si>
    <t>補助112年度本市第二階段特定效標商圈-美術、自由等14個商圈優等獎金(扣繳所得稅)</t>
  </si>
  <si>
    <t>原住民文教福利業務-教育文化-獎補助費-對國內團體之補助</t>
  </si>
  <si>
    <t>臺中市霧峰區花東新村原住民釀酒活動計畫</t>
    <phoneticPr fontId="33" type="noConversion"/>
  </si>
  <si>
    <t>臺中市同心嗎哪關懷協會</t>
    <phoneticPr fontId="33" type="noConversion"/>
  </si>
  <si>
    <t>臺中市政府原住民族事務委員會</t>
    <phoneticPr fontId="33" type="noConversion"/>
  </si>
  <si>
    <t>ˇ</t>
  </si>
  <si>
    <t>112年沙轆社傳統文化藝文鄉土教學教材繪本發表會</t>
    <phoneticPr fontId="33" type="noConversion"/>
  </si>
  <si>
    <t>112年部落體驗探索之旅親子活動計畫</t>
    <phoneticPr fontId="33" type="noConversion"/>
  </si>
  <si>
    <t>社團法人台中市基督教福樂豐盛協會</t>
  </si>
  <si>
    <t>參訪溪洲部落阿美族都市原住民遷移經驗交流活動計畫</t>
    <phoneticPr fontId="33" type="noConversion"/>
  </si>
  <si>
    <t>臺中縣霧峰鄉原住民生活教育協進會</t>
  </si>
  <si>
    <t>2023年台中市議長盃原住民慢速壘球錦標賽活動計畫</t>
    <phoneticPr fontId="33" type="noConversion"/>
  </si>
  <si>
    <t>台中市原住民族體育協會</t>
    <phoneticPr fontId="33" type="noConversion"/>
  </si>
  <si>
    <t>112年臺中市原住民族傳統文化kilomaan收穫祭活動</t>
    <phoneticPr fontId="33" type="noConversion"/>
  </si>
  <si>
    <t>台中市原住民族婦幼協會</t>
    <phoneticPr fontId="33" type="noConversion"/>
  </si>
  <si>
    <t>112年度慶祝母親節暨摸彩活動計畫</t>
    <phoneticPr fontId="33" type="noConversion"/>
  </si>
  <si>
    <t>112年母親節慶祝活動暨文化推廣計畫</t>
    <phoneticPr fontId="33" type="noConversion"/>
  </si>
  <si>
    <t>臺中市原住民照亮協會</t>
    <phoneticPr fontId="33" type="noConversion"/>
  </si>
  <si>
    <t>112年度親職成長講座暨母親節動</t>
    <phoneticPr fontId="33" type="noConversion"/>
  </si>
  <si>
    <t>社團法人臺灣以馬內利全人發展關懷協會</t>
  </si>
  <si>
    <t>112年度原住民學生課後扶植計畫</t>
    <phoneticPr fontId="33" type="noConversion"/>
  </si>
  <si>
    <t>臺中市原住民族文化教育體育發展協會</t>
  </si>
  <si>
    <t>臺中市原住民族文化創意產業協會</t>
  </si>
  <si>
    <t>臺中市和平區三叉坑社區發展協會</t>
  </si>
  <si>
    <t>112年爸爸真偉大親子活動</t>
    <phoneticPr fontId="33" type="noConversion"/>
  </si>
  <si>
    <t>臺中市原住民族勞工權益促進會</t>
  </si>
  <si>
    <t>Tgbin桃山部落傳統文化泰雅族成年禮活動</t>
    <phoneticPr fontId="33" type="noConversion"/>
  </si>
  <si>
    <t>112年度原住民阿美族傳統文化-收穫季活動</t>
    <phoneticPr fontId="33" type="noConversion"/>
  </si>
  <si>
    <t>台中市都市原住民族部落文化發展協會</t>
  </si>
  <si>
    <t>112年都會區原民教會文化交流食銀聯誼活動</t>
    <phoneticPr fontId="33" type="noConversion"/>
  </si>
  <si>
    <t>社團法人臺中市多福教育關懷協會</t>
  </si>
  <si>
    <t>慶祝2023年我愛爸爸表揚模範父親節感恩活動</t>
    <phoneticPr fontId="33" type="noConversion"/>
  </si>
  <si>
    <t>社團法人臺中市曠野多族群文化關懷發展協會</t>
  </si>
  <si>
    <t>2023年度原住民族紀念日</t>
    <phoneticPr fontId="33" type="noConversion"/>
  </si>
  <si>
    <t>臺中市以馬內利全人發展關懷協會</t>
  </si>
  <si>
    <t>原漢文化聯歡會活動</t>
    <phoneticPr fontId="33" type="noConversion"/>
  </si>
  <si>
    <t>臺中市原住民相互關懷協會</t>
    <phoneticPr fontId="33" type="noConversion"/>
  </si>
  <si>
    <t>理事長盃原住民族傳統射箭賽</t>
    <phoneticPr fontId="33" type="noConversion"/>
  </si>
  <si>
    <t>臺中市梧棲區原住民生活教育協進會</t>
    <phoneticPr fontId="33" type="noConversion"/>
  </si>
  <si>
    <t>2023文化傳承慶中秋~敬老扶老、月圓好時光</t>
    <phoneticPr fontId="33" type="noConversion"/>
  </si>
  <si>
    <t>臺中市巴幸部落狩獵文化協會</t>
    <phoneticPr fontId="33" type="noConversion"/>
  </si>
  <si>
    <t>月光光秀才郎-送愛到偏鄉中秋公益活動</t>
    <phoneticPr fontId="33" type="noConversion"/>
  </si>
  <si>
    <t>原舞曲文化藝術團</t>
  </si>
  <si>
    <t>112年拍瀑拉族牽田走標民俗文化活動暨提倡節約用電節能減碳宣導</t>
    <phoneticPr fontId="33" type="noConversion"/>
  </si>
  <si>
    <t>112年平埔族群語言復振計畫</t>
    <phoneticPr fontId="33" type="noConversion"/>
  </si>
  <si>
    <t>112年都會區原民教會文化交流音樂活動</t>
    <phoneticPr fontId="33" type="noConversion"/>
  </si>
  <si>
    <t>社團法人臺中市卓越青年協會</t>
  </si>
  <si>
    <t>2023年感恩節福音主日暨112年度潭子區文健站成果展</t>
    <phoneticPr fontId="33" type="noConversion"/>
  </si>
  <si>
    <t>財團法人台灣基督長老教會豐光教會</t>
    <phoneticPr fontId="33" type="noConversion"/>
  </si>
  <si>
    <t>臺中市原住民族傳統射箭贏將運動協會第六屆理事長盃射箭賽</t>
    <phoneticPr fontId="33" type="noConversion"/>
  </si>
  <si>
    <t>臺中市原住民族傳統射箭贏將運動協會</t>
    <phoneticPr fontId="33" type="noConversion"/>
  </si>
  <si>
    <t>走進生命旅程的銀色寶箱之親職教師種子師資培訓及據點課程計畫</t>
    <phoneticPr fontId="33" type="noConversion"/>
  </si>
  <si>
    <t>財團法人基督復臨安息日會台灣原住民教會雙崎教會</t>
    <phoneticPr fontId="33" type="noConversion"/>
  </si>
  <si>
    <t>臺中市原住民婦女會</t>
  </si>
  <si>
    <t>112年度臺中市原住民族社會教育學習型系列活動補助計畫</t>
    <phoneticPr fontId="33" type="noConversion"/>
  </si>
  <si>
    <t>臺中市觸愛生命全人關懷協會</t>
    <phoneticPr fontId="33" type="noConversion"/>
  </si>
  <si>
    <t>財團法人台灣基督長老教會泰雅爾中會雪山教會</t>
  </si>
  <si>
    <t>臺中市和平區達觀社區發展協會</t>
  </si>
  <si>
    <t>2023聖誕季福音行動</t>
    <phoneticPr fontId="33" type="noConversion"/>
  </si>
  <si>
    <t>社團法人真善美協會</t>
  </si>
  <si>
    <t>財團法人台灣基督長老教會泰雅爾中會哈崙台教會</t>
  </si>
  <si>
    <t>財團法人台灣基督長老教會豐光教會</t>
  </si>
  <si>
    <t>臺中市原住民體育總會</t>
    <phoneticPr fontId="33" type="noConversion"/>
  </si>
  <si>
    <t>2023社會福利暨聖誕節傳愛活動</t>
    <phoneticPr fontId="33" type="noConversion"/>
  </si>
  <si>
    <t>財團法人台灣基督長老教會泰雅爾中會原村教會</t>
  </si>
  <si>
    <t>2023年度雪山教會聯合聖誕晚會</t>
    <phoneticPr fontId="33" type="noConversion"/>
  </si>
  <si>
    <t>2023年社會福利暨聖誕節傳愛活動</t>
    <phoneticPr fontId="33" type="noConversion"/>
  </si>
  <si>
    <t>財團法人台灣基督長老教會中布中會清山教會</t>
    <phoneticPr fontId="33" type="noConversion"/>
  </si>
  <si>
    <t>2023慶祝聖誕節感恩傳愛活動</t>
    <phoneticPr fontId="33" type="noConversion"/>
  </si>
  <si>
    <t>2023年社會暨聖誕節活動</t>
    <phoneticPr fontId="33" type="noConversion"/>
  </si>
  <si>
    <t>台灣基督長老教會新社教會</t>
    <phoneticPr fontId="33" type="noConversion"/>
  </si>
  <si>
    <t>臺中市烈火城市豐收協會</t>
    <phoneticPr fontId="33" type="noConversion"/>
  </si>
  <si>
    <t>2023年社會福利暨聖誕節傳愛活動計畫</t>
    <phoneticPr fontId="33" type="noConversion"/>
  </si>
  <si>
    <t>社團法人臺中市基督教榮美福音協會</t>
  </si>
  <si>
    <t>感恩歲時祭儀</t>
    <phoneticPr fontId="33" type="noConversion"/>
  </si>
  <si>
    <t>臺中市原住民族文化關懷協會</t>
    <phoneticPr fontId="33" type="noConversion"/>
  </si>
  <si>
    <t>112年南勢教會聖誕節傳愛暨社會福利活動</t>
    <phoneticPr fontId="33" type="noConversion"/>
  </si>
  <si>
    <t>財團法人台灣基督長老教會泰雅爾中會南勢教會</t>
  </si>
  <si>
    <t>傳愛前進發光~感恩聖誕活動</t>
    <phoneticPr fontId="33" type="noConversion"/>
  </si>
  <si>
    <t>社團法人台中市基督教向前協會</t>
  </si>
  <si>
    <t>財團法人台灣基督長老教會泰雅爾中會博愛教會</t>
  </si>
  <si>
    <t>財團法人台灣基督長老教會中布中會大里葡萄園教會</t>
    <phoneticPr fontId="33" type="noConversion"/>
  </si>
  <si>
    <t>2023年豐光教會聖誕節系列活動暨末年、新春活動</t>
    <phoneticPr fontId="33" type="noConversion"/>
  </si>
  <si>
    <t>幸福聖誕月-愛在此展開</t>
    <phoneticPr fontId="33" type="noConversion"/>
  </si>
  <si>
    <t>社團法人基督教台灣興起國度協會</t>
  </si>
  <si>
    <t>台灣基督長老教會達觀教會</t>
  </si>
  <si>
    <t>臺中市原住民那魯灣關懷協會</t>
    <phoneticPr fontId="33" type="noConversion"/>
  </si>
  <si>
    <t>臺中市原住民族文化創意產業協會</t>
    <phoneticPr fontId="33" type="noConversion"/>
  </si>
  <si>
    <t>財團法人台灣基督長老教會泰雅爾中會米以互教會</t>
  </si>
  <si>
    <t>大肚瑞井里『原民‧人文』地方教育創生活動</t>
    <phoneticPr fontId="33" type="noConversion"/>
  </si>
  <si>
    <t>社團法人臺中市天恩社區關懷協會</t>
    <phoneticPr fontId="33" type="noConversion"/>
  </si>
  <si>
    <t>原住民文教福利業務-社會福利-獎補助費-對國內團體之補助</t>
    <phoneticPr fontId="33" type="noConversion"/>
  </si>
  <si>
    <t>112年度臺中市都會東區原住民族家庭服務中心計畫</t>
  </si>
  <si>
    <t>臺中市原住民族勞工權益促進會</t>
    <phoneticPr fontId="33" type="noConversion"/>
  </si>
  <si>
    <t>112年度臺中市都會西區原住民族家庭服務中心計畫</t>
  </si>
  <si>
    <t>台灣原住民族傳統文化暨領域保護協會</t>
    <phoneticPr fontId="33" type="noConversion"/>
  </si>
  <si>
    <t>112年度臺中市和平區原住民族家庭服務中心計畫</t>
    <phoneticPr fontId="33" type="noConversion"/>
  </si>
  <si>
    <t>財團法人水源地文教基金會</t>
    <phoneticPr fontId="33" type="noConversion"/>
  </si>
  <si>
    <t>112年臺中市都會區原住民族文化健康站實施計畫</t>
  </si>
  <si>
    <t>112年度推展原住民族長期照顧-文化健康站實施計畫</t>
  </si>
  <si>
    <t>臺中市和平區達觀社區發展協會</t>
    <phoneticPr fontId="33" type="noConversion"/>
  </si>
  <si>
    <t>臺中市和平區南勢社區發展協會</t>
    <phoneticPr fontId="33" type="noConversion"/>
  </si>
  <si>
    <t>臺中市Raka部落產業永續發展協會</t>
  </si>
  <si>
    <t>臺中市和平區裡冷社區發展協會</t>
    <phoneticPr fontId="33" type="noConversion"/>
  </si>
  <si>
    <t>112年度推展原住民族長期照顧-文化健康站實施計畫</t>
    <phoneticPr fontId="33" type="noConversion"/>
  </si>
  <si>
    <t>臺中市都會區原住民家庭服務暨社區人文關懷協會</t>
    <phoneticPr fontId="33" type="noConversion"/>
  </si>
  <si>
    <t>臺中市和平區三叉坑社區發展協會</t>
    <phoneticPr fontId="33" type="noConversion"/>
  </si>
  <si>
    <t>台中市原住民婦女會</t>
    <phoneticPr fontId="33" type="noConversion"/>
  </si>
  <si>
    <t>臺中市和平區松鶴社區發展協會</t>
    <phoneticPr fontId="33" type="noConversion"/>
  </si>
  <si>
    <t>財團法人台灣基督長老教會泰雅爾中會雪山教會</t>
    <phoneticPr fontId="33" type="noConversion"/>
  </si>
  <si>
    <t>台中市基督教向前協會</t>
    <phoneticPr fontId="33" type="noConversion"/>
  </si>
  <si>
    <t>臺中市原住民族全人照顧服務協會</t>
    <phoneticPr fontId="33" type="noConversion"/>
  </si>
  <si>
    <t>財團法人台灣基督長老教會泰雅爾中會哈崙台教會</t>
    <phoneticPr fontId="33" type="noConversion"/>
  </si>
  <si>
    <t>財團法人台灣基督長老教會泰雅爾中會原村教會</t>
    <phoneticPr fontId="33" type="noConversion"/>
  </si>
  <si>
    <t>財團法人台灣基督長老教會泰雅爾中會松茂教會</t>
    <phoneticPr fontId="33" type="noConversion"/>
  </si>
  <si>
    <t>臺中市卡巴青年公共事務關懷協會</t>
    <phoneticPr fontId="33" type="noConversion"/>
  </si>
  <si>
    <t>臺中市愛鄰關懷協會</t>
    <phoneticPr fontId="33" type="noConversion"/>
  </si>
  <si>
    <t>臺中市和平區環山社區發展協會</t>
    <phoneticPr fontId="33" type="noConversion"/>
  </si>
  <si>
    <t>臺中市和原住民族文化教育體育發展協會</t>
    <phoneticPr fontId="33" type="noConversion"/>
  </si>
  <si>
    <t>臺中市和平區健康促進推廣協會</t>
    <phoneticPr fontId="33" type="noConversion"/>
  </si>
  <si>
    <t>臺中市都市原住民族部落文化發展協會</t>
  </si>
  <si>
    <t>臺中市自強新村原住民族發展協會</t>
  </si>
  <si>
    <t>112年度推展原住民社會福利服務食物互助援助實體運作設置據點實施計畫</t>
    <phoneticPr fontId="33" type="noConversion"/>
  </si>
  <si>
    <t>原住民文教福利業務-社會福利-獎補助費-對國內團體之補助</t>
  </si>
  <si>
    <t>112年度補助設置市款都會區原住民族家庭服務中心計畫</t>
    <phoneticPr fontId="33" type="noConversion"/>
  </si>
  <si>
    <t>台中市原住民那魯灣關懷協會</t>
    <phoneticPr fontId="33" type="noConversion"/>
  </si>
  <si>
    <t>中華民國商用車技術發展協會</t>
  </si>
  <si>
    <t>臺中市水族類商業同業公會</t>
  </si>
  <si>
    <t>台灣福爾摩沙電子競技協會</t>
  </si>
  <si>
    <t>臺中市大甲觀光商店街區管理委員會</t>
  </si>
  <si>
    <t>臺中市和平區谷關社區發展協會</t>
  </si>
  <si>
    <t>台中市逢甲商店街區管理委員會</t>
  </si>
  <si>
    <t>台中市和平區谷關社區發展協會</t>
  </si>
  <si>
    <t>臺中市大臺中商業會</t>
  </si>
  <si>
    <t>中華路觀光夜市攤販集中區管理委員會</t>
  </si>
  <si>
    <t>忠孝路觀光夜市攤販集中區管理委員會</t>
  </si>
  <si>
    <t>長億夜市攤販集中區管理委員會</t>
  </si>
  <si>
    <t>交通管理業務-交通工程-獎補助費-其他補助及捐助</t>
  </si>
  <si>
    <t>臺中市公共自行車租賃系統會員前30分鐘免費補助計畫</t>
  </si>
  <si>
    <t>微笑單車股份有限公司(補助騎乘民眾)</t>
  </si>
  <si>
    <t>臺中市政府交通局</t>
  </si>
  <si>
    <t>交通管理業務-運輸管理-獎補助費-其他補助及捐助</t>
  </si>
  <si>
    <t>112年度1月及12月臺中市計程車彈性運輸營運補助款-區域三</t>
  </si>
  <si>
    <t>台灣大車隊股份有限公司</t>
  </si>
  <si>
    <t>梨山幸福巴士-112年1月及10月營運費用</t>
  </si>
  <si>
    <t>臺中市和平區梨山社區發展協會</t>
  </si>
  <si>
    <t>112年度1月至12月臺中市計程車彈性運輸營運補助款-區域二</t>
  </si>
  <si>
    <t>怡美交通有限公司</t>
  </si>
  <si>
    <t>大眾運輸管理及工程-大眾運輸管理-獎補助費-對國內團體之捐助</t>
  </si>
  <si>
    <t>臺中市市區汽車客運業營運虧損補貼計畫</t>
  </si>
  <si>
    <t>全航汽車客運股份有限公司</t>
  </si>
  <si>
    <t>臺中市公共運輸及捷運工程處</t>
  </si>
  <si>
    <t>國光汽車客運股份有限公司</t>
  </si>
  <si>
    <t>仁友汽車客運股份有限公司</t>
  </si>
  <si>
    <t>巨業交通股份有限公司</t>
  </si>
  <si>
    <t>台中汽車客運股份有限公司</t>
  </si>
  <si>
    <t>統聯汽車客運股份有限公司</t>
  </si>
  <si>
    <t>中台灣客運股份有限公司</t>
  </si>
  <si>
    <t>建明汽車客運股份有限公司</t>
  </si>
  <si>
    <t>苗栗汽車客運股份有限公司</t>
  </si>
  <si>
    <t>東南汽車客運股份有限公司</t>
  </si>
  <si>
    <t>和欣汽車客運股份有限公司</t>
  </si>
  <si>
    <t>豐原汽車客運股份有限公司</t>
  </si>
  <si>
    <t>捷順交通股份有限公司</t>
  </si>
  <si>
    <t>四方股份有限公司</t>
  </si>
  <si>
    <t>中鹿汽車客運股份有限公司</t>
  </si>
  <si>
    <t>總達客運股份有限公司</t>
  </si>
  <si>
    <t>豐榮汽車客運股份有限公司</t>
  </si>
  <si>
    <t>睿奕交通股份有限公司</t>
  </si>
  <si>
    <t>111年度「台灣好行服務升級計畫-臺中時尚城中城線」第三期營業虧損補貼</t>
  </si>
  <si>
    <t>111年度交通部電動大客車示範計畫補助-汰舊換新-200路【中興幹線】22輛甲類電動大客車</t>
  </si>
  <si>
    <t>健誠國際汽車實業股份有限公司</t>
  </si>
  <si>
    <t>111-112年度公路公共運輸服務升級計畫-公車進校園-朝陽科技大學281路及卓蘭高中208、258路營運費用</t>
  </si>
  <si>
    <t>111-112年度公路公共運輸服務升級計畫-公車進校園-大甲高工813路及龍津高中105路營運費用</t>
  </si>
  <si>
    <t>112年度公路公共運輸服務升級計畫-公車進校園-「卓蘭高中【208路】、【258路】營運費用」</t>
  </si>
  <si>
    <t>108年度交通部補助電動大客車計畫新闢路線243路「東山高中(景賢六路)-亞洲大學安藤館」10輛甲類電動大客車契約書</t>
  </si>
  <si>
    <t>108年度交通部補助電動大客車計畫新闢路線83路「捷運文心森林公園站-仁友停車場」4輛甲類電動大客車契約書</t>
  </si>
  <si>
    <t>108年度交通部補助電動大客車計畫汰舊換新617路「臺中港旅客服務中心-仁友停車場」4輛甲類電動大客車契約書</t>
  </si>
  <si>
    <t>111年度公路公共運輸服務升級計畫-市區汽車客運業車輛汰舊換新-9輛乙類無障礙大客車</t>
  </si>
  <si>
    <t>111年度公路公共運輸服務升級計畫-市區汽車客運業車輛汰舊換新-2輛甲類無障礙大客車(一套輪椅升降設備)</t>
  </si>
  <si>
    <t>111年度公路公共運輸服務升級計畫-市區汽車客運業車輛汰舊換新-3輛乙類無障礙大客車</t>
  </si>
  <si>
    <t>111年度公路公共運輸服務升級計畫-市區汽車客運業車輛汰舊換新-1輛甲類低地板大客車</t>
  </si>
  <si>
    <t>109年度交通部補助電動大客車計畫新闢路線249路「臺中車站(民族路口)-修平科技大學」6輛甲類電動大客車契約書</t>
  </si>
  <si>
    <t>108年度交通部補助電動大客車計畫新闢路線921路「豐原東站-捷運北屯總站(敦富路)」5輛甲類電動大客車契約書</t>
  </si>
  <si>
    <t>111年度「臺中市電動公車老舊電池汰換」4輛甲類電動大客車契約書</t>
  </si>
  <si>
    <t>大眾運輸管理及工程-大眾運輸規劃-獎補助費-對國內團體之捐助</t>
  </si>
  <si>
    <t>「112年武陵櫻花季梨山端疏運及公共運輸行銷宣傳計畫」派車支援「112年武陵櫻花季梨山端接駁疏運」接駁費用</t>
  </si>
  <si>
    <t>「111年度公路公共運輸服務升級計畫-市區汽車客運業車輛汰舊換新-10輛甲類低地板大客車、4輛乙類無障礙大客車及2輛乙類普通大客車(計畫編號:111TCD05)」第一期款</t>
  </si>
  <si>
    <t>111年度公路公共運輸服務升級計畫-市區汽車客運業車輛汰舊換新-3輛乙類無障礙大客車-第二期款</t>
  </si>
  <si>
    <t>111年度公路公共運輸服務升級計畫-市區汽車客運業車輛汰舊換新-9輛乙類無障礙大客車-第二期款</t>
  </si>
  <si>
    <t>109年度交通部補助電動大客車計畫汰舊換新123路「慈濟醫院-梧棲觀光漁港」電動大客車</t>
  </si>
  <si>
    <t>109年度交通部補助電動大客車計畫汰舊換新52路「忠明進化建成線」中鹿客運9輛甲類電動大客車</t>
  </si>
  <si>
    <t>112年度「臺中市政府交通局辦理市區客運業者車輛裝置先進駕駛輔助系統設備補助作業」補助3輛大客車裝設系統設備</t>
  </si>
  <si>
    <t>112年度「臺中市政府交通局辦理市區客運業者車輛裝置先進駕駛輔助系統設備補助作業」補助16輛大客車裝設系統設備</t>
  </si>
  <si>
    <t>112年度「臺中市政府交通局辦理市區客運業者車輛裝置先進駕駛輔助系統設備補助作業」補助8輛大客車裝設系統設備</t>
  </si>
  <si>
    <t>112年度「臺中市政府交通局辦理市區客運業者車輛裝置先進駕駛輔助系統設備補助作業」補助156輛大客車裝設系統設備</t>
  </si>
  <si>
    <t>112年度「臺中市政府交通局辦理市區客運業者車輛裝置先進駕駛輔助系統設備補助作業」補助27輛大客車裝設系統設備</t>
  </si>
  <si>
    <t>112年度「臺中市政府交通局辦理市區客運業者車輛裝置先進駕駛輔助系統設備補助作業」補助120輛大客車裝設系統設備</t>
  </si>
  <si>
    <t>112年度「臺中市政府交通局辦理市區客運業者車輛裝置先進駕駛輔助系統設備補助作業」補助35輛大客車裝設系統設備</t>
  </si>
  <si>
    <t>112年度「臺中市政府交通局辦理市區客運業者車輛裝置先進駕駛輔助系統設備補助作業」補助6輛大客車裝設系統設備</t>
  </si>
  <si>
    <t>112年度「臺中市政府交通局辦理市區客運業者車輛裝置先進駕駛輔助系統設備補助作業」補助106輛大客車裝設系統設備</t>
  </si>
  <si>
    <t>112年度「臺中市政府交通局辦理市區客運業者車輛裝置先進駕駛輔助系統設備補助作業」補助50輛大客車裝設系統設備</t>
  </si>
  <si>
    <t>112年度「臺中市政府交通局辦理市區客運業者車輛裝置先進駕駛輔助系統設備補助作業」補助173輛大客車裝設系統設備</t>
  </si>
  <si>
    <t>112年度「臺中市電動公車老舊電池汰換計畫」4輛電動大客車</t>
  </si>
  <si>
    <t>110年度交通部電動大客車示範計畫補助汰舊換新304路「港區藝術中心-新民高中」29輛甲類電動大客車</t>
  </si>
  <si>
    <t>華德動能科技股份有限公司</t>
  </si>
  <si>
    <t>110年度交通部補助電動大客車計畫新闢路線「巨業沙鹿站-靜宜大學」2輛甲類電動大客車</t>
  </si>
  <si>
    <t>112年度臺中市公共運輸行動支付驗票設備整合補助汰換3台驗票機</t>
  </si>
  <si>
    <t>112年度臺中市公共運輸行動支付驗票設備整合補助汰換14台驗票機</t>
  </si>
  <si>
    <t>112年度臺中市公共運輸行動支付驗票設備整合補助汰換259台驗票機</t>
  </si>
  <si>
    <t>112年度臺中市公共運輸行動支付驗票設備整合補助汰換698台驗票機</t>
  </si>
  <si>
    <t>112年度臺中市公共運輸行動支付驗票設備整合補助汰換6台驗票機</t>
  </si>
  <si>
    <t>勞務成本-其他勞務成本-會費、捐助、補助、分攤、救助(濟)與交流活動費-捐助、補助與獎助-捐助國內團體</t>
    <phoneticPr fontId="10" type="noConversion"/>
  </si>
  <si>
    <t>共用部分修繕補助</t>
  </si>
  <si>
    <t>中山鴻運金花園名廈管理委員會</t>
  </si>
  <si>
    <t>臺中市政府住宅發展工程處</t>
    <phoneticPr fontId="10" type="noConversion"/>
  </si>
  <si>
    <t>中港白宮管理委員會</t>
  </si>
  <si>
    <t>大蘋果大樓管理委員會</t>
  </si>
  <si>
    <t>中商新村福星公寓大廈管理委員會</t>
  </si>
  <si>
    <t>世紀之頂管理委員會</t>
  </si>
  <si>
    <t>華美園邸管理委員會</t>
  </si>
  <si>
    <t>丹聯A區大商場管理委員會</t>
  </si>
  <si>
    <t>溫馨家園管理委員會</t>
  </si>
  <si>
    <t>瑞聯天地Q區管理委員會</t>
  </si>
  <si>
    <t>莒光新城管理委員會</t>
  </si>
  <si>
    <t>北屯收穫家管理委員會</t>
  </si>
  <si>
    <t>貞觀天下社區管理委員會</t>
  </si>
  <si>
    <t>都會假期管理委員會</t>
  </si>
  <si>
    <t>太子西雅圖公寓大廈管理委員會</t>
  </si>
  <si>
    <t>大雅市特區管理委員會</t>
  </si>
  <si>
    <t>大墩人文管理委員會</t>
  </si>
  <si>
    <t>潘朵拉管理委員會</t>
  </si>
  <si>
    <t>復新經典大廈管理委員會</t>
  </si>
  <si>
    <t>大東家華園管理委員會</t>
  </si>
  <si>
    <t>一品官邸管理委員會</t>
  </si>
  <si>
    <t>順天領航家管理委員會</t>
  </si>
  <si>
    <t>烏日首都管理委員會</t>
  </si>
  <si>
    <t>以民為主管理委員會</t>
  </si>
  <si>
    <t>臻品社區管理委員會</t>
  </si>
  <si>
    <t>文心豐樂管理委員會</t>
  </si>
  <si>
    <t>悅臻邸社區管理委員會</t>
  </si>
  <si>
    <t>太子吉第管理委員會</t>
  </si>
  <si>
    <t>鴻運村2期管理委員會</t>
  </si>
  <si>
    <t>宜欣芳鄰管理委員會</t>
  </si>
  <si>
    <t>中華大樓社區管理委員會</t>
  </si>
  <si>
    <t>麒發雙子星A座公寓大廈管理委員會</t>
  </si>
  <si>
    <t>優詩丹郡管理委員會</t>
  </si>
  <si>
    <t>明唐天廈管理委員會</t>
  </si>
  <si>
    <t>勝麗威登社區管理委員會</t>
  </si>
  <si>
    <t>長城大樓管理委員會</t>
  </si>
  <si>
    <t>勤邸管理委員會</t>
  </si>
  <si>
    <t>登輝世界二期公寓大廈管理委員會</t>
  </si>
  <si>
    <t>和平新城管理委員會</t>
  </si>
  <si>
    <t>美樹館社區管理委員會</t>
  </si>
  <si>
    <t>國泰樺園大樓管理委員會</t>
  </si>
  <si>
    <t>全友樁山先生管理委員會</t>
  </si>
  <si>
    <t>寶裕通商大樓管理委員會</t>
  </si>
  <si>
    <t>雄獅大廈管理委員會</t>
  </si>
  <si>
    <t>國唐純萃管理委員會</t>
  </si>
  <si>
    <t>薔薇清境社區管理委員會</t>
  </si>
  <si>
    <t>順天仰德社區管理委員會</t>
  </si>
  <si>
    <t>永正天下管理委員會</t>
  </si>
  <si>
    <t>大城仰望管理委員會</t>
  </si>
  <si>
    <t>寶祥榕園管理委員會</t>
  </si>
  <si>
    <t>滿月大樓社區管理委員會</t>
  </si>
  <si>
    <t>林園薪城社區管理委員會</t>
  </si>
  <si>
    <t>世貿新家管理委員會</t>
  </si>
  <si>
    <t>山木市政廣場管理委員會</t>
  </si>
  <si>
    <t>林鼎願景Ⅱ期公寓大廈管理委員會</t>
  </si>
  <si>
    <t>台中市繼光街郵政眷舍甲區管理委員會</t>
  </si>
  <si>
    <t>洛克斐勒中心大樓管理委員會</t>
  </si>
  <si>
    <t>太子白雲居住戶管理委員會</t>
  </si>
  <si>
    <t>美村山脈管理委員會</t>
  </si>
  <si>
    <t>林鼎森邸社區管理委員會</t>
  </si>
  <si>
    <t>大松森林苑社區管理委員會</t>
  </si>
  <si>
    <t>聯聚東方大廈管理委員會</t>
  </si>
  <si>
    <t>惠宇科博管理委員會</t>
  </si>
  <si>
    <t>向心園邸管理委員會</t>
  </si>
  <si>
    <t>力霖山水管理委員會</t>
  </si>
  <si>
    <t>曉明園邸管理委員會</t>
  </si>
  <si>
    <t>巴黎第六區社區管理委員會</t>
  </si>
  <si>
    <t>田園華廈梅園管理委員會</t>
  </si>
  <si>
    <t>錦億書香園管理委員會</t>
  </si>
  <si>
    <t>新生活世家管理委員會</t>
  </si>
  <si>
    <t>凱旋天下管理委員會</t>
  </si>
  <si>
    <t>三采大業天地管理委員會</t>
  </si>
  <si>
    <t>龍之國管理委員會</t>
  </si>
  <si>
    <t>大公益管理委員會</t>
  </si>
  <si>
    <t>寶輝市政社區管理委員會</t>
  </si>
  <si>
    <t>長安美術觀邸大廈管理委員會</t>
  </si>
  <si>
    <t>凡爾賽新都B棟管理委員會</t>
  </si>
  <si>
    <t>萬得大樓管理委員會</t>
  </si>
  <si>
    <t>公園畫家管理委員會</t>
  </si>
  <si>
    <t>仁山協和管理委員會</t>
  </si>
  <si>
    <t>美麗新世界社區管理委員會</t>
  </si>
  <si>
    <t>豐邑閱文心管理委員會</t>
  </si>
  <si>
    <t>三月花見管理委員會</t>
  </si>
  <si>
    <t>佳福謙邑社區管理委員會</t>
  </si>
  <si>
    <t>中港之星套房管理委員會</t>
  </si>
  <si>
    <t>學府芳鄰管理委員會</t>
  </si>
  <si>
    <t>富積利花園大廈管理委員會</t>
  </si>
  <si>
    <t>大鵬新城管理委員會</t>
  </si>
  <si>
    <t>寶鯨富椿管理委員會</t>
  </si>
  <si>
    <t>惠宇公爵大廈管理委員會</t>
  </si>
  <si>
    <t>翡冷翠管理委員會</t>
  </si>
  <si>
    <t>太億金座二期大樓管理委員會</t>
  </si>
  <si>
    <t>椰風名廈社區管理委員會</t>
  </si>
  <si>
    <t>通豪易購管理委員會</t>
  </si>
  <si>
    <t>綠翡翠社區管理委員會</t>
  </si>
  <si>
    <t>羅浮世家管理委員會</t>
  </si>
  <si>
    <t>四季山妍社區管理委員會</t>
  </si>
  <si>
    <t>御璽國寶住戶管理委員會</t>
  </si>
  <si>
    <t>百吉百利大廈管理委員會</t>
  </si>
  <si>
    <t>復興天廈管理委員會</t>
  </si>
  <si>
    <t>格林大樓管理委員會</t>
  </si>
  <si>
    <t>中國城景上景社區管理委員會</t>
  </si>
  <si>
    <t>光之郡公寓大廈管理委員會</t>
  </si>
  <si>
    <t>大里陽光公寓大廈管理委員會</t>
  </si>
  <si>
    <t>榕莊名邸管理委員會</t>
  </si>
  <si>
    <t>嘉年華大廈管理委員會</t>
  </si>
  <si>
    <t>允將澄境管理委員會</t>
  </si>
  <si>
    <t>蔚藍海岸社區管理委員會</t>
  </si>
  <si>
    <t>親親校樹社區管理委員會</t>
  </si>
  <si>
    <t>寶璽公園爵邸管理委員會</t>
  </si>
  <si>
    <t>蘇荷廣場管理委員會</t>
  </si>
  <si>
    <t>祺山龍門名園大樓管理委員會</t>
  </si>
  <si>
    <t>太子種福公寓大廈管理委員會</t>
  </si>
  <si>
    <t>健康世界管理委員會</t>
  </si>
  <si>
    <t>廣三名人山水A區管理委員會</t>
  </si>
  <si>
    <t>康橋名邸管理委員會</t>
  </si>
  <si>
    <t>富麗人生社區管理委員會</t>
  </si>
  <si>
    <t>花園閣廈管理委員會</t>
  </si>
  <si>
    <t>品雋社區管理委員會</t>
  </si>
  <si>
    <t>文心100管理委員會</t>
  </si>
  <si>
    <t>長生金融大樓管理委員會</t>
  </si>
  <si>
    <t>元城蘭亭苑管理委員會</t>
  </si>
  <si>
    <t>上林園管理委員會</t>
  </si>
  <si>
    <t>十方意境管理委員會</t>
  </si>
  <si>
    <t>誠品桂冠別墅社區管理委員會</t>
  </si>
  <si>
    <t>文心豐華管理委員會</t>
  </si>
  <si>
    <t>愛人同志二期管理委員會</t>
  </si>
  <si>
    <t>台中貿易中心大樓管理委員會</t>
  </si>
  <si>
    <t>美村非凡家管理委員會</t>
  </si>
  <si>
    <t>悅來社區管理委員會</t>
  </si>
  <si>
    <t>黎明清境大樓管理委員會</t>
  </si>
  <si>
    <t>優美第社區管理委員會</t>
  </si>
  <si>
    <t>中港新都心第一期公寓大廈管理委員會</t>
  </si>
  <si>
    <t>大里華廈管理委員會</t>
  </si>
  <si>
    <t>淳境社區管理委員會</t>
  </si>
  <si>
    <t>寶璽睿觀管理委員會</t>
  </si>
  <si>
    <t>走過天津管理委員會</t>
  </si>
  <si>
    <t>都會清境住宅大樓管理委員會</t>
  </si>
  <si>
    <t>皇家廣場管理委員會</t>
  </si>
  <si>
    <t>名流雅築管理委員會</t>
  </si>
  <si>
    <t>登輝三期公寓大廈管理委員會</t>
  </si>
  <si>
    <t>德川家康社區管理委員會</t>
  </si>
  <si>
    <t>百老匯廣場住戶管理委員會</t>
  </si>
  <si>
    <t>新象物語管理委員會</t>
  </si>
  <si>
    <t>住久大第公寓大廈管理委員會</t>
  </si>
  <si>
    <t>向陽333管理委員會</t>
  </si>
  <si>
    <t>東方瑞士A棟 管理委員會</t>
  </si>
  <si>
    <t>台中陽明大樓社區管理委員會</t>
  </si>
  <si>
    <t>文心高第管理委員會</t>
  </si>
  <si>
    <t>元百天廈管理委員會</t>
  </si>
  <si>
    <t>松風逸勁大樓管理委員會</t>
  </si>
  <si>
    <t>北興名邸管理委員會</t>
  </si>
  <si>
    <t>勝美漾社區管理委員會</t>
  </si>
  <si>
    <t>佳欣花園管理委員會</t>
  </si>
  <si>
    <t>中港麗園管理委員會</t>
  </si>
  <si>
    <t>學府大廈管理委員會</t>
  </si>
  <si>
    <t>聖羅蘭家族大廈管理委員會</t>
  </si>
  <si>
    <t>精銳帝景管理委員會</t>
  </si>
  <si>
    <t>齊家臻第管理委員會</t>
  </si>
  <si>
    <t>靜達蓮棧公寓大廈管理委員會</t>
  </si>
  <si>
    <t>海闊天空公寓大廈管理委員會</t>
  </si>
  <si>
    <t>書香園公寓大廈管理委員會</t>
  </si>
  <si>
    <t>麥當勞學士大樓管理委員會</t>
  </si>
  <si>
    <t>聖淘莎住戶管理委員會</t>
  </si>
  <si>
    <t>歡喜樓社區管理委員會</t>
  </si>
  <si>
    <t>龍寶拾穗臻邸管理委員會</t>
  </si>
  <si>
    <t>澄品社區管理委員會</t>
  </si>
  <si>
    <t>興大綠園管理委員會</t>
  </si>
  <si>
    <t>太子鄉廈三期管理委員會</t>
  </si>
  <si>
    <t>宏凱園邸園互助管理委員會</t>
  </si>
  <si>
    <t>巴塞隆納管理委員會</t>
  </si>
  <si>
    <t>天津華廈管理委員會</t>
  </si>
  <si>
    <t>MOMA社區 管理委員會</t>
  </si>
  <si>
    <t>皇城園邸管理委員會</t>
  </si>
  <si>
    <t>大隱社區管理委員會</t>
  </si>
  <si>
    <t>伯爵一期社區管理委員會</t>
  </si>
  <si>
    <t>明道大自然管理委員會</t>
  </si>
  <si>
    <t>京國特區公寓大廈管理委員會</t>
  </si>
  <si>
    <t>新內閣社區管理委員會</t>
  </si>
  <si>
    <t>愉臻邸管理委員會</t>
  </si>
  <si>
    <t>新業雅砌管理委員會</t>
  </si>
  <si>
    <t>唐寧爵邸管理委員會</t>
  </si>
  <si>
    <t>興中社區管理委員會</t>
  </si>
  <si>
    <t>時上社區管理委員會</t>
  </si>
  <si>
    <t>佳泰捷郡社區管理委員會</t>
  </si>
  <si>
    <t>米羅藝術廣場管理委員會</t>
  </si>
  <si>
    <t>中國人壽市政大樓管理負責人</t>
  </si>
  <si>
    <t>龍邦心歡管理委員會</t>
  </si>
  <si>
    <t>德昌新世紀富貴區管理委員會</t>
  </si>
  <si>
    <t>海悅管理委員會</t>
  </si>
  <si>
    <t>登陽松悅管理委員會</t>
  </si>
  <si>
    <t>國家賞公寓大廈管理委員會</t>
  </si>
  <si>
    <t>文心大第管理委員會</t>
  </si>
  <si>
    <t>新都苑社區管理委員會</t>
  </si>
  <si>
    <t>利香園社區管理委員會</t>
  </si>
  <si>
    <t>大墩金邸住戶管理委員會</t>
  </si>
  <si>
    <t>誠洲太平NO2公寓大廈管理委員會</t>
  </si>
  <si>
    <t>崇德陶莊管理委員會</t>
  </si>
  <si>
    <t>福元雙星一期管理委員會</t>
  </si>
  <si>
    <t>華宮庭園管理委員會</t>
  </si>
  <si>
    <t>玉典居管理委員會</t>
  </si>
  <si>
    <t>富麗王朝管理委員會</t>
  </si>
  <si>
    <t>潤泰大自然社區管理委員會</t>
  </si>
  <si>
    <t>大隆皇家管理委員會</t>
  </si>
  <si>
    <t>富王寶第管理委員會</t>
  </si>
  <si>
    <t>惠宇原山社區管理委員會</t>
  </si>
  <si>
    <t>畢卡索一期大樓管理委員會</t>
  </si>
  <si>
    <t>科博綠緣管理委員會</t>
  </si>
  <si>
    <t>知己樹廈社區管理委員會</t>
  </si>
  <si>
    <t>笑傲台中管理委員會</t>
  </si>
  <si>
    <t>億喬園邸管理委員會</t>
  </si>
  <si>
    <t>登陽中山苑社區管理委員會</t>
  </si>
  <si>
    <t>全國天第Ⅱ管理委員會</t>
  </si>
  <si>
    <t>大勇名廈住戶管理委員會</t>
  </si>
  <si>
    <t>凱撒生活園邸管理委員會</t>
  </si>
  <si>
    <t>美術皇家大樓管理委員會</t>
  </si>
  <si>
    <t>晴綻花園社區管理委員會</t>
  </si>
  <si>
    <t>崇德一品屋管理委員會</t>
  </si>
  <si>
    <t>一心名邸管理委員會</t>
  </si>
  <si>
    <t>大東家春風社區管理委員會</t>
  </si>
  <si>
    <t>中英大樓管理委員會</t>
  </si>
  <si>
    <t>福聯新城甲區公寓大廈管理委員會</t>
  </si>
  <si>
    <t>寓上逢甲管理委員會</t>
  </si>
  <si>
    <t>泱泱太子管理委員會</t>
  </si>
  <si>
    <t>億品綠之鄰管理委員會</t>
  </si>
  <si>
    <t>元寶天廈管理委員會</t>
  </si>
  <si>
    <t>大眾園邸社區管理委員會</t>
  </si>
  <si>
    <t>波音市彩翼社區管理委員會</t>
  </si>
  <si>
    <t>城市經典大樓管理委員會</t>
  </si>
  <si>
    <t>春風得意管理委員會</t>
  </si>
  <si>
    <t>萬紫千紅大樓管理委員會</t>
  </si>
  <si>
    <t>親家新觀管理委員會</t>
  </si>
  <si>
    <t>畢卡索第六期管理委員會</t>
  </si>
  <si>
    <t>至尊寶座商業大樓管理委員會</t>
  </si>
  <si>
    <t>荷風名廬管理委員會</t>
  </si>
  <si>
    <t>時代麗景大廈管理委員會</t>
  </si>
  <si>
    <t>藝術貴族公寓大廈管理委員會</t>
  </si>
  <si>
    <t>龍觀天下大樓辦公A棟管理委員會</t>
  </si>
  <si>
    <t>維也納廣場社區管理委員會</t>
  </si>
  <si>
    <t>龍寶方圓臻邸管理委員會</t>
  </si>
  <si>
    <t>恆詠社區管理委員會</t>
  </si>
  <si>
    <t>日光花園社區管理委員會</t>
  </si>
  <si>
    <t>台中天母社區管理委員會</t>
  </si>
  <si>
    <t>文心雕龍管理委員會</t>
  </si>
  <si>
    <t>卿家第三期管理委員會</t>
  </si>
  <si>
    <t>瑤光樓公寓大廈管理委員會</t>
  </si>
  <si>
    <t>居樂社區管理委員會</t>
  </si>
  <si>
    <t>寓上里安社區管理委員會</t>
  </si>
  <si>
    <t>統領花園大樓管理委員會</t>
  </si>
  <si>
    <t>中港假期管理委員會</t>
  </si>
  <si>
    <t>永豐大樓管理委員會</t>
  </si>
  <si>
    <t>賞花幕社區管理委員會</t>
  </si>
  <si>
    <t>親家八期管理委員會</t>
  </si>
  <si>
    <t>生活贏家管理委員會</t>
  </si>
  <si>
    <t>世基國寶社區管理委員會</t>
  </si>
  <si>
    <t>遠見天下大樓管理委員會</t>
  </si>
  <si>
    <t>金色美邸管理委員會</t>
  </si>
  <si>
    <t>學士大廈管理委員會</t>
  </si>
  <si>
    <t>福華名廈管理委員會</t>
  </si>
  <si>
    <t>長億城綠茵區大樓管理委員會</t>
  </si>
  <si>
    <t>采霞居管理委員會</t>
  </si>
  <si>
    <t>梅鄉宮廷華廈管理委員會</t>
  </si>
  <si>
    <t>藍鵲生活家社區管理委員會</t>
  </si>
  <si>
    <t>玖臺集合華廈管理委員會</t>
  </si>
  <si>
    <t>經國林園名邸管理委員會</t>
  </si>
  <si>
    <t>貴族華廈管理委員會</t>
  </si>
  <si>
    <t>東南大鎮管理委員會</t>
  </si>
  <si>
    <t>永興商業大樓管理委員會</t>
  </si>
  <si>
    <t>熊貓麗晶管理委員會</t>
  </si>
  <si>
    <t>世華金融大樓管理委員會</t>
  </si>
  <si>
    <t>大鉅虹社區管理委員會</t>
  </si>
  <si>
    <t>林森大地管理委員會</t>
  </si>
  <si>
    <t>文華硯社區管理委員會</t>
  </si>
  <si>
    <t>大毅植幸福管理委員會</t>
  </si>
  <si>
    <t>生活經典社區管理委員會</t>
  </si>
  <si>
    <t>雲門宮廷名廈管理委員會</t>
  </si>
  <si>
    <t>惠宇科博仰森社區管理委員會</t>
  </si>
  <si>
    <t>崑堡名邸管理委員會</t>
  </si>
  <si>
    <t>吉祥寶第管理委員會</t>
  </si>
  <si>
    <t>惠宇山曦社區管理委員會</t>
  </si>
  <si>
    <t>力霸經貿大樓管理委員會</t>
  </si>
  <si>
    <t>熊貓寶座管理委員會</t>
  </si>
  <si>
    <t>飛夢特區管理委員會</t>
  </si>
  <si>
    <t>復興社區住戶管理委員會</t>
  </si>
  <si>
    <t>至尊園邸管理委員會</t>
  </si>
  <si>
    <t>三木日光計劃管理委員會</t>
  </si>
  <si>
    <t>銓璟大境社區管理委員會</t>
  </si>
  <si>
    <t>湖悅社區管理委員會</t>
  </si>
  <si>
    <t>大安花園大廈管理委員會</t>
  </si>
  <si>
    <t>綠莊公寓大廈管理委員會</t>
  </si>
  <si>
    <t>CD住戶管理委員會</t>
  </si>
  <si>
    <t>成立管理委員會補助</t>
  </si>
  <si>
    <t>朋馳大廈管理委員會</t>
  </si>
  <si>
    <t>雅韻曉築公寓大廈管理委員會</t>
  </si>
  <si>
    <t>富貴家庭社區管理委員會</t>
  </si>
  <si>
    <t>豪門新貴管理委員會</t>
  </si>
  <si>
    <t>國泰香榭世界22街38/40 號管理委員會</t>
  </si>
  <si>
    <t>元將大樓管理委員會</t>
  </si>
  <si>
    <t>吉祥吉第管理委員會</t>
  </si>
  <si>
    <t>大誠華廈管理委員會</t>
  </si>
  <si>
    <t>晴圓新天地管理委員會</t>
  </si>
  <si>
    <t>長安社區管理委員會</t>
  </si>
  <si>
    <t>和泰大樓管理負責人</t>
  </si>
  <si>
    <t>伯爵二期大樓管理委員會</t>
  </si>
  <si>
    <t>科博日盛大樓</t>
  </si>
  <si>
    <t>一品門第管理委員會</t>
  </si>
  <si>
    <t>摩登家庭管理委員會</t>
  </si>
  <si>
    <t>金峰大廈管理委員會</t>
  </si>
  <si>
    <t>北城京華大樓管理委員會</t>
  </si>
  <si>
    <t>炳煌紀念大樓管理委員會</t>
  </si>
  <si>
    <t>畢卡索一期大樓</t>
  </si>
  <si>
    <t>互助大樓管理委員會</t>
  </si>
  <si>
    <t>興大哲園B區管理委員會</t>
  </si>
  <si>
    <t>中港勞斯萊斯大廈管理委員會</t>
  </si>
  <si>
    <t>岳陽庭園大廈管理委員會</t>
  </si>
  <si>
    <t>廣福新家C區管理委員會</t>
  </si>
  <si>
    <t>成功華廈管理委員會</t>
  </si>
  <si>
    <t>向陽福邸管理委員會</t>
  </si>
  <si>
    <t>翠堤社區管理委員會</t>
  </si>
  <si>
    <t>台中港商業大樓</t>
  </si>
  <si>
    <t>金色年代管理委員會</t>
  </si>
  <si>
    <t>太原花與樹管理委員會</t>
  </si>
  <si>
    <t>武漢名門管理委員會</t>
  </si>
  <si>
    <t>名盧吉祥管理委員會</t>
  </si>
  <si>
    <t>白領天下管理委員會</t>
  </si>
  <si>
    <t>至高大廈管理委員會</t>
  </si>
  <si>
    <t>名流大樓管理委員會</t>
  </si>
  <si>
    <t>書香小築社區管理委員會</t>
  </si>
  <si>
    <t>鑽石大樓管理委員會</t>
  </si>
  <si>
    <t>寧居大樓管理委員會</t>
  </si>
  <si>
    <t>正乙翡翠N0.3別墅社區管理委員會</t>
  </si>
  <si>
    <t>明道天廈管理委員會</t>
  </si>
  <si>
    <t>龍城江山503巷管理委員會</t>
  </si>
  <si>
    <t>國泰香榭世界22街23/25管理委員會</t>
  </si>
  <si>
    <t>西屯麗宮住戶管理委員會</t>
  </si>
  <si>
    <t>時兆之聲管理委員會</t>
  </si>
  <si>
    <t>鴻福商城管理委員會</t>
  </si>
  <si>
    <t>雅強企業大樓管理委員會</t>
  </si>
  <si>
    <t>貿盛管理委員會</t>
  </si>
  <si>
    <t>書香園管理委員會</t>
  </si>
  <si>
    <t>南海大樓社區管理委員會</t>
  </si>
  <si>
    <t>文心雅園管理委員會</t>
  </si>
  <si>
    <t>幸福家園管理委員會</t>
  </si>
  <si>
    <t>大鵬芳鄰管理委員會</t>
  </si>
  <si>
    <t>林成恩華廈管理委員會</t>
  </si>
  <si>
    <t>市政龍門管理委員會</t>
  </si>
  <si>
    <t>四季芳庭管理委員會</t>
  </si>
  <si>
    <t>空氣污染防制計畫-移動污染源管制-會費、捐助、補助、分攤、照護、救濟與交流活動費-捐助、補助與獎助-捐助國內團體</t>
    <phoneticPr fontId="10" type="noConversion"/>
  </si>
  <si>
    <t>辦理『臺中市電動二輪車充電站設置補助計畫』</t>
  </si>
  <si>
    <t>美家人力資源股份有限公司</t>
  </si>
  <si>
    <t>臺中市政府環境保護局</t>
  </si>
  <si>
    <t>辦理『臺中市電動汽車充電站(AC交流)設置補助計畫』</t>
  </si>
  <si>
    <t>國泰洋酒股份有限公司</t>
  </si>
  <si>
    <t>環境教育計畫-環境教育推動計畫-會費、捐助、補助、分攤、照護、救濟與交流活動費-捐助、補助與獎助-捐助國內團體</t>
  </si>
  <si>
    <t>太陽能光電之認識與應用</t>
  </si>
  <si>
    <t>寵愛媽咪迎向幸福活動暨環境教育宣導</t>
    <phoneticPr fontId="10" type="noConversion"/>
  </si>
  <si>
    <t>社團法人臺中市仁和樂活常青協會</t>
    <phoneticPr fontId="10" type="noConversion"/>
  </si>
  <si>
    <t>節能環保護家園之環境教育宣導</t>
  </si>
  <si>
    <t>辦理『清淨水環境 攜手遊康河、親子牽手護河川淨溪』活動</t>
    <phoneticPr fontId="10" type="noConversion"/>
  </si>
  <si>
    <t>辦理『112年甘蔗社區辦理環境教育戶外學習活動』</t>
    <phoneticPr fontId="10" type="noConversion"/>
  </si>
  <si>
    <t>辦理『愛地球廢棄皮革材料環保利用教學節能減碳暨空氣汙染環境教育宣導活動』</t>
    <phoneticPr fontId="10" type="noConversion"/>
  </si>
  <si>
    <t>辦理『LNT無痕山林認之工作坊與全民綠生活運動推廣』</t>
    <phoneticPr fontId="10" type="noConversion"/>
  </si>
  <si>
    <t>社團法人臺中市永興童軍協會</t>
  </si>
  <si>
    <t>辦理『節能減碳暨潔淨能源宣導活動』</t>
    <phoneticPr fontId="10" type="noConversion"/>
  </si>
  <si>
    <t>臺中市大甲區太白社區發展協會</t>
    <phoneticPr fontId="10" type="noConversion"/>
  </si>
  <si>
    <t>辦理『端午粽愛心暨環境教育宣導活動』</t>
    <phoneticPr fontId="10" type="noConversion"/>
  </si>
  <si>
    <t>辦理『112年度美化環境贈樹苗空氣汙染暨節能減碳港務業務宣導活動』</t>
    <phoneticPr fontId="10" type="noConversion"/>
  </si>
  <si>
    <t>辦理『廢棄物品再生美學藝術營』</t>
    <phoneticPr fontId="10" type="noConversion"/>
  </si>
  <si>
    <t>辦理『環保DIY節能減碳生活宣導活動』</t>
    <phoneticPr fontId="10" type="noConversion"/>
  </si>
  <si>
    <t>辦理『112年大豐社區辦理環境教育戶外學習活動』</t>
    <phoneticPr fontId="10" type="noConversion"/>
  </si>
  <si>
    <t>辦理『旅讀書海 獨享幸福』活動經費</t>
    <phoneticPr fontId="10" type="noConversion"/>
  </si>
  <si>
    <t>臺中市山城人文產業發展協會</t>
  </si>
  <si>
    <t>辦理『大同社區綠能暨濕地環境教育戶外學習活動』</t>
    <phoneticPr fontId="10" type="noConversion"/>
  </si>
  <si>
    <t>臺中市外埔區大同社區發展協會</t>
  </si>
  <si>
    <t>辦理112年甲安埔元極舞環境教育宣導活動</t>
    <phoneticPr fontId="10" type="noConversion"/>
  </si>
  <si>
    <t>辦理『112年環境教育戶外學習活動』</t>
    <phoneticPr fontId="10" type="noConversion"/>
  </si>
  <si>
    <t>臺中市山東同鄉會</t>
  </si>
  <si>
    <t>『112年社區環境調查及改造計畫』單一型</t>
    <phoneticPr fontId="10" type="noConversion"/>
  </si>
  <si>
    <t>台中市東區合作社區發展協會</t>
  </si>
  <si>
    <t>辦理『聚興社區112年辦理環境教育戶外學習活動』</t>
    <phoneticPr fontId="10" type="noConversion"/>
  </si>
  <si>
    <t>辦理『與大自然的對話』</t>
    <phoneticPr fontId="10" type="noConversion"/>
  </si>
  <si>
    <t>(署補助)『112年社區環境調查及改造計畫』單一型</t>
    <phoneticPr fontId="10" type="noConversion"/>
  </si>
  <si>
    <t>辦理『臺中市文武福德功德會綠能教育戶外學習活動』</t>
    <phoneticPr fontId="10" type="noConversion"/>
  </si>
  <si>
    <t>臺中市文武福德功德會</t>
  </si>
  <si>
    <t>辦理『112年江南好風光環境教育宣導活動』</t>
    <phoneticPr fontId="10" type="noConversion"/>
  </si>
  <si>
    <t>臺中市大甲區江南社區發展協會</t>
  </si>
  <si>
    <t>辦理『埔子社區112年度節能減碳環保愛地球暨敬老親子健行活動』</t>
    <phoneticPr fontId="10" type="noConversion"/>
  </si>
  <si>
    <t>辦理『大安區松雅社區發展協會績優社區觀摩暨綠能教育戶外學習活動』</t>
    <phoneticPr fontId="10" type="noConversion"/>
  </si>
  <si>
    <t>臺中市大安區松雅社區發展協會</t>
  </si>
  <si>
    <t>辦理『都市裡的香氣~經濟循環永續』</t>
    <phoneticPr fontId="10" type="noConversion"/>
  </si>
  <si>
    <t>社團法人臺中市東區東英社區發展協會</t>
  </si>
  <si>
    <t>(署補助)『112年社區環境調查及改造計畫』聯合型</t>
    <phoneticPr fontId="10" type="noConversion"/>
  </si>
  <si>
    <t>辦理『提升洗衣技能暨節能減碳宣導講習』</t>
    <phoneticPr fontId="10" type="noConversion"/>
  </si>
  <si>
    <t>臺中市直轄市洗衣商業同業公會</t>
  </si>
  <si>
    <t>辦理『愛地球全民綠生活環境教育宣導』</t>
    <phoneticPr fontId="10" type="noConversion"/>
  </si>
  <si>
    <t>臺中市大甲區四張福德會</t>
  </si>
  <si>
    <t>辦理『臺中市邱厝慈善協會環境教育戶外學習活動』</t>
    <phoneticPr fontId="10" type="noConversion"/>
  </si>
  <si>
    <t>辦理『My Green Day:史大俠教你綠生活』</t>
    <phoneticPr fontId="10" type="noConversion"/>
  </si>
  <si>
    <t>辦理『大甲文武社區環境教育訓練暨綠能教育戶外學習活動』</t>
    <phoneticPr fontId="10" type="noConversion"/>
  </si>
  <si>
    <t>辦理『惜食無痕 蔬食減碳』</t>
    <phoneticPr fontId="10" type="noConversion"/>
  </si>
  <si>
    <t>臺中市大里自然生態登山協會</t>
  </si>
  <si>
    <t>辦理『112年度環境教育戶外學習活動』</t>
    <phoneticPr fontId="10" type="noConversion"/>
  </si>
  <si>
    <t>辦理『大甲區頂店社區綠能就育戶外學習活動』</t>
    <phoneticPr fontId="10" type="noConversion"/>
  </si>
  <si>
    <t>辦理『社區減碳綠生活』</t>
    <phoneticPr fontId="10" type="noConversion"/>
  </si>
  <si>
    <t>112年育德環境保護協會</t>
  </si>
  <si>
    <t>辦理『生態保育布袋戲-白色媽祖魚』</t>
    <phoneticPr fontId="10" type="noConversion"/>
  </si>
  <si>
    <t>五洲園掌中劇團</t>
    <phoneticPr fontId="10" type="noConversion"/>
  </si>
  <si>
    <t>安全農業輔導計畫-安全農業輔導業務-會費、捐助、補助、分攤、照護、救濟與交流活動費-捐助、補助與獎助-捐助國內團體</t>
  </si>
  <si>
    <t>東勢區農會辦理農產業（梨）保險保費補助</t>
  </si>
  <si>
    <t>東勢區農會</t>
  </si>
  <si>
    <t xml:space="preserve"> 臺中市政府農業局 </t>
  </si>
  <si>
    <t>太平區農會辦理農產業(梨)保險保費補助</t>
    <phoneticPr fontId="10" type="noConversion"/>
  </si>
  <si>
    <t>太平區農會</t>
    <phoneticPr fontId="10" type="noConversion"/>
  </si>
  <si>
    <t>和平區農會辦理農產業(梨)保險保費補助</t>
  </si>
  <si>
    <t>和平區農會</t>
    <phoneticPr fontId="10" type="noConversion"/>
  </si>
  <si>
    <t>東勢區農會辦理農產業(梨)保險保費補助</t>
  </si>
  <si>
    <t>東勢區農會</t>
    <phoneticPr fontId="10" type="noConversion"/>
  </si>
  <si>
    <t>和平區農會辦理農產業(茂谷柑、桶柑、椪柑)保險保費補助</t>
    <phoneticPr fontId="10" type="noConversion"/>
  </si>
  <si>
    <t>石岡區農會辦理農產業(梨)保險保費補助</t>
  </si>
  <si>
    <t>石岡區農會</t>
    <phoneticPr fontId="10" type="noConversion"/>
  </si>
  <si>
    <t>112年度臺中市石岡區農業災害復建補助計畫</t>
    <phoneticPr fontId="10" type="noConversion"/>
  </si>
  <si>
    <t>石岡區農會</t>
  </si>
  <si>
    <t>112年度臺中市后里區農業災害復建補助計畫</t>
  </si>
  <si>
    <t>后里區農會</t>
  </si>
  <si>
    <t>安全農業輔導計畫-營農推廣輔導業務-會費、捐助、補助、分攤、照護、救濟與交流活動費-捐助、補助與獎助-捐助國內團體</t>
  </si>
  <si>
    <t>112年度農業便利通計畫-各區診斷諮詢服務及農作物安全栽培研習班</t>
  </si>
  <si>
    <t>112年度農業便利通計畫-各區診斷諮詢服務</t>
  </si>
  <si>
    <t>霧峰區農會</t>
  </si>
  <si>
    <t>112年度東勢區農產品冷藏設施補助計畫</t>
  </si>
  <si>
    <t>112年度臺中市石岡區推動柑橘品質提升計畫</t>
  </si>
  <si>
    <t>梨山茶產業文化發展協會辦理第二屆封茶藏富建構梨山茶軸線計畫</t>
  </si>
  <si>
    <t>梨山茶產業文化發展協會</t>
  </si>
  <si>
    <t>112年度臺中市新社區農業災害復建補助計畫</t>
  </si>
  <si>
    <t>新社區農會</t>
  </si>
  <si>
    <t>112年度農業便利通計畫-農作物安全栽培研習班及各區診斷諮詢服務</t>
  </si>
  <si>
    <t>大肚區農會</t>
  </si>
  <si>
    <t>大雅區農會</t>
  </si>
  <si>
    <t>112年度臺中市外埔區農業災害復建補助計畫</t>
  </si>
  <si>
    <t>外埔區農會</t>
  </si>
  <si>
    <t>112年度臺中市石岡區農業災害復建補助計畫</t>
  </si>
  <si>
    <t>112年度臺中市農業天然災害預防性設施及災害復建防救設施</t>
  </si>
  <si>
    <t>烏日區農會</t>
  </si>
  <si>
    <t>112年度臺中市和平區農業災害復建補助計畫</t>
  </si>
  <si>
    <t>和平區農會</t>
  </si>
  <si>
    <t>補助中華民國文創觀光發展協會辦理記憶×味道•鹹香台灣味×黑金老菜脯計畫</t>
  </si>
  <si>
    <t>農業發展計畫-農業管理與輔導業務-會費、捐助、補助、分攤、照護、救濟與交流活動費-捐助、補助與獎助-捐助國內團體</t>
  </si>
  <si>
    <t>112年度農作物害蟲誘引劑一般區域防治工作計畫</t>
  </si>
  <si>
    <t>112年度農業作物類產銷調節補助計畫</t>
  </si>
  <si>
    <t>大里區農會</t>
  </si>
  <si>
    <t>112年度臺中市荔枝加工果收購計畫</t>
  </si>
  <si>
    <t>112年度臺中市水蜜桃包裝配送調節產銷計畫</t>
    <phoneticPr fontId="10" type="noConversion"/>
  </si>
  <si>
    <t>112年度拓展荔枝內銷冷鏈保鮮處理暨品牌行銷計畫</t>
    <phoneticPr fontId="10" type="noConversion"/>
  </si>
  <si>
    <t>112年度臺中市農業天然災害預防性設施及災害復建防救設施計畫</t>
    <phoneticPr fontId="10" type="noConversion"/>
  </si>
  <si>
    <t xml:space="preserve">112年度農業便利通計畫-各區診斷諮詢服務
</t>
    <phoneticPr fontId="10" type="noConversion"/>
  </si>
  <si>
    <t>梧棲區農會</t>
  </si>
  <si>
    <t xml:space="preserve">112年度農作物害蟲誘引劑一般區域防治工作計畫
</t>
    <phoneticPr fontId="10" type="noConversion"/>
  </si>
  <si>
    <t>豐原區農會</t>
  </si>
  <si>
    <t xml:space="preserve">112年度農業便利通計畫-農作物安全栽培研習班
</t>
    <phoneticPr fontId="10" type="noConversion"/>
  </si>
  <si>
    <t>龍井區農會</t>
  </si>
  <si>
    <t xml:space="preserve">112年度農作物害蟲誘引劑一般區域防治工作計畫經費
</t>
    <phoneticPr fontId="10" type="noConversion"/>
  </si>
  <si>
    <t>太平區農會</t>
  </si>
  <si>
    <t xml:space="preserve">112年度臺中市荔枝加工果收購計畫
</t>
    <phoneticPr fontId="10" type="noConversion"/>
  </si>
  <si>
    <t xml:space="preserve">112年度臺中市東勢區農業災害復建補助計畫
</t>
    <phoneticPr fontId="10" type="noConversion"/>
  </si>
  <si>
    <t xml:space="preserve">112年度購置拓展農產品共同運銷業務用貨車計畫
</t>
    <phoneticPr fontId="10" type="noConversion"/>
  </si>
  <si>
    <t>台中地區農會</t>
  </si>
  <si>
    <t xml:space="preserve">112年度臺中市青年農民輔導計畫-外埔區青農標竿學習
</t>
    <phoneticPr fontId="10" type="noConversion"/>
  </si>
  <si>
    <t xml:space="preserve">112年度臺中市新社區農業災害復建補助計畫
</t>
    <phoneticPr fontId="10" type="noConversion"/>
  </si>
  <si>
    <t xml:space="preserve">112年度臺中市梧棲區農特產品包裝製作計畫
</t>
    <phoneticPr fontId="10" type="noConversion"/>
  </si>
  <si>
    <t>112年度農業便利通計畫-農作物安全栽培研習班</t>
    <phoneticPr fontId="10" type="noConversion"/>
  </si>
  <si>
    <t>神岡區農會</t>
  </si>
  <si>
    <t>112年度農作物害蟲誘引劑一般區域防治工作計畫</t>
    <phoneticPr fontId="10" type="noConversion"/>
  </si>
  <si>
    <t>有限責任台中金三角蔬果運銷合作社</t>
  </si>
  <si>
    <t>112年臺中市雜糧檢驗計畫</t>
    <phoneticPr fontId="10" type="noConversion"/>
  </si>
  <si>
    <t>沙鹿區農會</t>
  </si>
  <si>
    <t>112年農產業(高粱)保險保費補助款</t>
    <phoneticPr fontId="10" type="noConversion"/>
  </si>
  <si>
    <t>財團法人農業保險基金</t>
  </si>
  <si>
    <t>112年度臺中市優質青農農特產品暨紅龍果推廣教育活動計畫</t>
    <phoneticPr fontId="10" type="noConversion"/>
  </si>
  <si>
    <t>112年度臺中市振興西瓜產業調節配送及農產品行銷計畫</t>
    <phoneticPr fontId="10" type="noConversion"/>
  </si>
  <si>
    <t>112年度臺中市青年農民輔導計畫-新社區青農標竿學習</t>
    <phoneticPr fontId="10" type="noConversion"/>
  </si>
  <si>
    <t>112年度臺中市咖啡生產技術升級輔導計畫</t>
    <phoneticPr fontId="10" type="noConversion"/>
  </si>
  <si>
    <t>112年度推動柑橘品質提升計畫</t>
    <phoneticPr fontId="10" type="noConversion"/>
  </si>
  <si>
    <t>臺中地區農會</t>
  </si>
  <si>
    <t>112年度大里區農會青年農民農場經營補助輔導計畫</t>
    <phoneticPr fontId="10" type="noConversion"/>
  </si>
  <si>
    <t>112年度臺中市后里區農業災害復建補助計畫</t>
    <phoneticPr fontId="10" type="noConversion"/>
  </si>
  <si>
    <t>112年度臺中市農業天然災害預防性設施及災害復建防救設施</t>
    <phoneticPr fontId="10" type="noConversion"/>
  </si>
  <si>
    <t>大甲區農會</t>
  </si>
  <si>
    <t>臺中市烏日區農會創新品牌包裝米推廣計畫</t>
    <phoneticPr fontId="10" type="noConversion"/>
  </si>
  <si>
    <t>112年度清水區農業產業文化暨青農成果展及節約能源宣導活動計畫</t>
    <phoneticPr fontId="10" type="noConversion"/>
  </si>
  <si>
    <t>清水區農會</t>
  </si>
  <si>
    <t>112年度石岡區農會青年農民農場經營補助輔導計畫</t>
    <phoneticPr fontId="10" type="noConversion"/>
  </si>
  <si>
    <t>112年雜糧種源更新及純化計畫</t>
    <phoneticPr fontId="10" type="noConversion"/>
  </si>
  <si>
    <t>112年台中市優質農產品椪柑國外拓銷包裝資材補助計畫</t>
    <phoneticPr fontId="10" type="noConversion"/>
  </si>
  <si>
    <t>112年度臺中地區農會青年農民農場經營補助輔導計畫</t>
    <phoneticPr fontId="10" type="noConversion"/>
  </si>
  <si>
    <t xml:space="preserve"> 臺中市政府農業局 </t>
    <phoneticPr fontId="10" type="noConversion"/>
  </si>
  <si>
    <t>112年度臺中市青年農民輔導計畫-青年從農培訓及輔導計畫</t>
    <phoneticPr fontId="10" type="noConversion"/>
  </si>
  <si>
    <t>112年度和平區農會青年農民農場經營補助輔導計畫</t>
    <phoneticPr fontId="10" type="noConversion"/>
  </si>
  <si>
    <t>112年度大安區農會青年農民農場經營補助輔導計畫</t>
    <phoneticPr fontId="10" type="noConversion"/>
  </si>
  <si>
    <t>大安區農會</t>
  </si>
  <si>
    <t>112年度農業便利通計畫-各區診斷諮詢服務及農作物安全栽培研習班</t>
    <phoneticPr fontId="10" type="noConversion"/>
  </si>
  <si>
    <t>112年度農業便利通計畫-各區診斷諮詢服務</t>
    <phoneticPr fontId="10" type="noConversion"/>
  </si>
  <si>
    <t>112年度大甲區農會青年農民農場經營補助輔導計畫</t>
    <phoneticPr fontId="10" type="noConversion"/>
  </si>
  <si>
    <t>112年度外埔區農會青年農民農場經營補助輔導計畫</t>
    <phoneticPr fontId="10" type="noConversion"/>
  </si>
  <si>
    <t>112年度太平區農會青年農民農場經營補助輔導計畫</t>
    <phoneticPr fontId="10" type="noConversion"/>
  </si>
  <si>
    <t>台中市花卉批發市場冷鏈設施建置計畫(第2年)</t>
    <phoneticPr fontId="10" type="noConversion"/>
  </si>
  <si>
    <t>保證責任台灣區花卉運銷合作社</t>
  </si>
  <si>
    <t>愛禮花卉貿易有限公司、中華系統整合股份有限公司</t>
    <phoneticPr fontId="32" type="noConversion"/>
  </si>
  <si>
    <t>112年度烏日區農會青年農民農場經營補助輔導計畫</t>
    <phoneticPr fontId="10" type="noConversion"/>
  </si>
  <si>
    <t>112年度東勢區農會青年農民農場經營補助輔導計畫</t>
    <phoneticPr fontId="10" type="noConversion"/>
  </si>
  <si>
    <t>112年度后里區農會青年農民農場經營補助輔導計畫</t>
    <phoneticPr fontId="10" type="noConversion"/>
  </si>
  <si>
    <t>112年度臺中市青年農民輔導計畫-青農增能輔導計畫</t>
    <phoneticPr fontId="10" type="noConversion"/>
  </si>
  <si>
    <t>潭子區農會</t>
  </si>
  <si>
    <t>112年度農作物害蟲誘引劑大安區公共區域防治工作計畫</t>
    <phoneticPr fontId="10" type="noConversion"/>
  </si>
  <si>
    <t>臺中果菜批發市場提升農產品附加價值及營養午餐採購蔬菜供應平台前置作業計畫</t>
    <phoneticPr fontId="10" type="noConversion"/>
  </si>
  <si>
    <t>112年度臺中市太平區荔枝產銷調節計畫</t>
    <phoneticPr fontId="10" type="noConversion"/>
  </si>
  <si>
    <t>112年臺中市民野餐日食農教育活動計畫</t>
    <phoneticPr fontId="10" type="noConversion"/>
  </si>
  <si>
    <t>112年度臺中地區食農教育推廣計畫</t>
    <phoneticPr fontId="10" type="noConversion"/>
  </si>
  <si>
    <t>清水區農會</t>
    <phoneticPr fontId="10" type="noConversion"/>
  </si>
  <si>
    <t>112年度新社區農會青年農民農場經營補助輔導計畫</t>
    <phoneticPr fontId="10" type="noConversion"/>
  </si>
  <si>
    <t>新社區農會</t>
    <phoneticPr fontId="10" type="noConversion"/>
  </si>
  <si>
    <t>112年度國產有機質肥料加碼補助計畫</t>
    <phoneticPr fontId="10" type="noConversion"/>
  </si>
  <si>
    <t>112年石岡區農會農產品冷鏈物流效能提升計畫</t>
    <phoneticPr fontId="10" type="noConversion"/>
  </si>
  <si>
    <t>有限責任臺中市寶島農業運銷合作社</t>
  </si>
  <si>
    <t>112年度臺中市清水區農業災害復建補助計畫</t>
    <phoneticPr fontId="10" type="noConversion"/>
  </si>
  <si>
    <t>112年度臺中市北屯區農業災害復建補助計畫</t>
    <phoneticPr fontId="10" type="noConversion"/>
  </si>
  <si>
    <t>112年度豐原區農會推動柑橘品質提升計畫</t>
    <phoneticPr fontId="10" type="noConversion"/>
  </si>
  <si>
    <t>112年臺中市在地國產非基因改造大豆契約收購推動計畫</t>
  </si>
  <si>
    <t>112年度臺中地區國產大豆宣傳行銷計畫</t>
  </si>
  <si>
    <t>112年度綠色環境給付加碼獎勵計畫</t>
  </si>
  <si>
    <t>臺中市轄區各區農會</t>
    <phoneticPr fontId="10" type="noConversion"/>
  </si>
  <si>
    <t>112年度臺中市農業災害復建補助計畫</t>
  </si>
  <si>
    <t>112年度臺中市農業天然災害預防性設施及災害復建防救設施計畫</t>
  </si>
  <si>
    <t>112年度農產業保險試辦補助計畫</t>
  </si>
  <si>
    <t>112年度臺中市食農教育推廣暨成果交流活動計畫</t>
  </si>
  <si>
    <t>豐原區農會</t>
    <phoneticPr fontId="10" type="noConversion"/>
  </si>
  <si>
    <t>112年度臺中市外埔區芋頭加工加值暨設備計畫</t>
  </si>
  <si>
    <t>外埔區農會</t>
    <phoneticPr fontId="10" type="noConversion"/>
  </si>
  <si>
    <t>112年度臺中市特色農產品開發加工加值暨行銷計畫</t>
    <phoneticPr fontId="10" type="noConversion"/>
  </si>
  <si>
    <t>霧峰區農會</t>
    <phoneticPr fontId="10" type="noConversion"/>
  </si>
  <si>
    <t>112年度日本核電廠排放含氚廢水採樣漁產品檢測計畫</t>
  </si>
  <si>
    <t>台中魚市場股份有限公司</t>
    <phoneticPr fontId="10" type="noConversion"/>
  </si>
  <si>
    <t>112年度大甲區農會改善冷鏈倉儲效能提升農產品採後儲運及加工利用附加價值計畫</t>
  </si>
  <si>
    <t>大甲區農會</t>
    <phoneticPr fontId="10" type="noConversion"/>
  </si>
  <si>
    <t>112年豐原區農會青年農民農場經營補助輔導計畫</t>
    <phoneticPr fontId="10" type="noConversion"/>
  </si>
  <si>
    <t>臺中果菜批發市場集貨區部分屋頂拆除併改善區內通路計畫</t>
  </si>
  <si>
    <t>東禹營造有限公司</t>
  </si>
  <si>
    <t>112年度臺中市農產虛實整合行銷配送計畫</t>
  </si>
  <si>
    <t>112年度臺中市新品種梨果冷鏈包裝加工計畫</t>
  </si>
  <si>
    <t>112年臺中市冬季農產整合行銷配送計畫</t>
  </si>
  <si>
    <t>因應台中市肉品市場轉型經營-屠體拍賣場遷移再利用工程-一期</t>
    <phoneticPr fontId="10" type="noConversion"/>
  </si>
  <si>
    <t>台中市肉品市場</t>
  </si>
  <si>
    <t>112年度建構農產品冷鏈物流及品質確保示範體系計畫-農糧產品冷鏈設施（備）補助計畫</t>
    <phoneticPr fontId="10" type="noConversion"/>
  </si>
  <si>
    <t>112年度大甲區農會建置農產品集貨場發展芋頭產業計畫</t>
  </si>
  <si>
    <t>112年度大安區農會農產品產能提升及冷鏈物流品質確保示範體係計畫</t>
  </si>
  <si>
    <t>大安區農會</t>
    <phoneticPr fontId="10" type="noConversion"/>
  </si>
  <si>
    <t>112年度臺中市新社區農會經濟事業通路冷鏈物流優化工程計畫</t>
  </si>
  <si>
    <t>112年度建構農產品冷鏈物流及品質確保示範體系計畫</t>
  </si>
  <si>
    <t>112年度臺中市新社區加工設備設施改善補助計畫</t>
  </si>
  <si>
    <t>112年度東勢區農會建構蔬果截切冷鏈物流及品質保冷設施（備）補助計畫</t>
  </si>
  <si>
    <t>臺中市大安區農會海墘辦事處農民繳交稻穀集貨場屋頂修繕工程</t>
  </si>
  <si>
    <t>112年度臺中市大安區農會供銷部低溫儲存筒. 濕穀筒及周邊工程改善計畫</t>
  </si>
  <si>
    <t>促進身心障礙者就業計畫-促進身心障礙者就業-會費、捐助、補助、分攤、照護、救濟與交流活動費-捐助、補助與獎助-捐助國內團體</t>
  </si>
  <si>
    <t>補助機構及團體辦理庇護工場改善措施與職業災害補償等經費</t>
  </si>
  <si>
    <t>財團法人伊甸社會福利基金會附設台中市迦南園烘焙庇護工場</t>
  </si>
  <si>
    <t>臺中市政府勞工局</t>
  </si>
  <si>
    <t>財團法人瑪利亞社會福利基金會瑪利媽媽清潔高手工作隊(磐石隊)</t>
  </si>
  <si>
    <t>財團法人瑪利亞社會福利基金會瑪利MAMA手作麵包</t>
  </si>
  <si>
    <t>財團法人瑪利亞社會福利基金會瑪利媽媽清潔高手工作隊(先鋒隊)</t>
  </si>
  <si>
    <t xml:space="preserve">財團法人鞋類暨運動休閒科技研發中心麥子庇護工場 </t>
  </si>
  <si>
    <t>瑞安普羅數位印刷公司曙光庇護工場</t>
  </si>
  <si>
    <t>財團法人鞋類暨運動休閒科技研發中心小幫手庇護工場</t>
  </si>
  <si>
    <t>社團法人台中市康復之友協會向日葵工作隊</t>
  </si>
  <si>
    <t>補助身心障礙者職務再設計改善費</t>
    <phoneticPr fontId="10" type="noConversion"/>
  </si>
  <si>
    <t>臺中市總工業會</t>
    <phoneticPr fontId="10" type="noConversion"/>
  </si>
  <si>
    <t>社團法人台灣創造活動發展協會</t>
    <phoneticPr fontId="10" type="noConversion"/>
  </si>
  <si>
    <t>財團法人伊甸社會福利基金會附設台中市迦南園烘焙庇護工場</t>
    <phoneticPr fontId="10" type="noConversion"/>
  </si>
  <si>
    <t>中華民國全國總工會</t>
    <phoneticPr fontId="10" type="noConversion"/>
  </si>
  <si>
    <t>補助機構或團體設立職訓或就服機構、職訓輔助器具等就業促進活動、參展經費</t>
    <phoneticPr fontId="10" type="noConversion"/>
  </si>
  <si>
    <t>財團法人瑪利亞社會福利基金會</t>
    <phoneticPr fontId="10" type="noConversion"/>
  </si>
  <si>
    <t>社團法人台灣盲人福利協進會全國總會</t>
    <phoneticPr fontId="10" type="noConversion"/>
  </si>
  <si>
    <t>中華職人產業文化推廣協會</t>
    <phoneticPr fontId="10" type="noConversion"/>
  </si>
  <si>
    <t>臺中市身心障礙樂團輔導演出計畫及就業促進等相關經費</t>
  </si>
  <si>
    <t>向日光視障樂團</t>
  </si>
  <si>
    <t>飛行者樂團</t>
  </si>
  <si>
    <t>臺中市盲人福利協進會所屬黑墨鏡樂團</t>
  </si>
  <si>
    <t>補助辦理視障按摩便利站設置與營運輔導暨職場改善計畫</t>
    <phoneticPr fontId="10" type="noConversion"/>
  </si>
  <si>
    <t>社團法人台中市盲人福利協進會</t>
    <phoneticPr fontId="10" type="noConversion"/>
  </si>
  <si>
    <t>社團法人啟明重建協會</t>
    <phoneticPr fontId="10" type="noConversion"/>
  </si>
  <si>
    <t>社會福利支出計畫/社會福利支出/會費、捐助、補助、分攤、照護、救濟與交流活動費/捐助、補助與獎助/捐助國內團體</t>
    <phoneticPr fontId="10" type="noConversion"/>
  </si>
  <si>
    <t>臺中市親子館暨托育資源中心</t>
  </si>
  <si>
    <t>臺中市政府社會局</t>
    <phoneticPr fontId="10" type="noConversion"/>
  </si>
  <si>
    <t>ˇ</t>
    <phoneticPr fontId="10" type="noConversion"/>
  </si>
  <si>
    <t>社團法人台灣大心社會福利協會</t>
  </si>
  <si>
    <t>財團法人亞洲大學</t>
  </si>
  <si>
    <t>財團法人伊甸社會福利基金會</t>
    <phoneticPr fontId="38" type="noConversion"/>
  </si>
  <si>
    <t>臺灣樂水全人健康協會</t>
    <phoneticPr fontId="38" type="noConversion"/>
  </si>
  <si>
    <t>社團法人台灣大心社會福利協會</t>
    <phoneticPr fontId="38" type="noConversion"/>
  </si>
  <si>
    <t>社團法人香柏木健康關懷協會</t>
  </si>
  <si>
    <t>財團法人亞洲大學</t>
    <phoneticPr fontId="38" type="noConversion"/>
  </si>
  <si>
    <t>準公共化托嬰中心質量提升計畫</t>
  </si>
  <si>
    <t>臺中市私立安琪兒托嬰中心</t>
  </si>
  <si>
    <t>臺中市私立佩樂達托嬰中心</t>
  </si>
  <si>
    <t>臺中市私立哆哆熊托嬰中心</t>
  </si>
  <si>
    <t>臺中市私立哆哆熊西屯托嬰中心</t>
  </si>
  <si>
    <t>臺中市私立寶貝愛兒園托嬰中心</t>
  </si>
  <si>
    <t>臺中市私立佑子園托嬰中心</t>
  </si>
  <si>
    <t>臺中市私立安琪兒大雅托嬰中心</t>
  </si>
  <si>
    <t>臺中市私立親貝兒托嬰中心</t>
  </si>
  <si>
    <t>臺中市私立小巨匠托嬰中心</t>
  </si>
  <si>
    <t>臺中市私立大語托嬰中心</t>
  </si>
  <si>
    <t>一般建築及設備計畫/一般建築及設備/會費、捐助、補助、分攤、照護、救濟與交流活動費/捐助、補助與獎助/捐助國內團體</t>
  </si>
  <si>
    <t>臺中市私立怡兒園托嬰中心</t>
  </si>
  <si>
    <t>臺中市私立卡吉雅比托嬰中心</t>
  </si>
  <si>
    <t>臺中市私立小菲力托嬰中心</t>
  </si>
  <si>
    <t>臺中市私立布朗尼托嬰中心</t>
  </si>
  <si>
    <t>臺中市私立小貝果托嬰中心</t>
  </si>
  <si>
    <t>臺中市私立勁寶兒福安托嬰中心</t>
  </si>
  <si>
    <t>臺中市私立芸元托嬰中心</t>
  </si>
  <si>
    <t>台中市私立勁寶兒東興托嬰中心</t>
  </si>
  <si>
    <t>臺中市私立桃樂絲托嬰中心</t>
  </si>
  <si>
    <t>臺中市私立茱莉安托嬰中心</t>
  </si>
  <si>
    <t>臺中市私立夏綠蒂托嬰中心</t>
  </si>
  <si>
    <t>臺中市私立班比優托嬰中心</t>
  </si>
  <si>
    <t>臺中市私立圓圓托嬰中心</t>
  </si>
  <si>
    <t xml:space="preserve">臺中市私立滿果國際托嬰中心 </t>
  </si>
  <si>
    <t>臺中市私立春禾托嬰中心</t>
  </si>
  <si>
    <t>臺中市私立小蘋果托嬰中心</t>
    <phoneticPr fontId="36" type="noConversion"/>
  </si>
  <si>
    <t>臺中市私立淳瑟托嬰中心</t>
  </si>
  <si>
    <t>台中市私立耶思托嬰中心</t>
  </si>
  <si>
    <t>臺中市私立上元得福托嬰中心</t>
  </si>
  <si>
    <t>臺中市私立約克托嬰中心</t>
  </si>
  <si>
    <t>臺中市私立芯安托嬰中心</t>
  </si>
  <si>
    <t>臺中市私立愛寶托嬰中心</t>
  </si>
  <si>
    <t>臺中市私立兒晴大雅分校托嬰中心</t>
  </si>
  <si>
    <t>臺中市私立德蕾莎托嬰中心</t>
  </si>
  <si>
    <t xml:space="preserve">臺中市私立咕咕鳥托嬰中心 </t>
  </si>
  <si>
    <t>臺中市私立唯喜托嬰中心</t>
  </si>
  <si>
    <t>臺中市私立耶思瑪亞托嬰中心</t>
  </si>
  <si>
    <t>臺中市私立小熊多元智慧托嬰中心</t>
  </si>
  <si>
    <t>臺中市私立哈佛兒托嬰中心</t>
  </si>
  <si>
    <t>臺中市私立貝貝兒托嬰中心</t>
  </si>
  <si>
    <t>臺中市私立彩虹屋托嬰中心</t>
  </si>
  <si>
    <t>台中市私立肯格魯托嬰中心</t>
  </si>
  <si>
    <t>臺中市私立渤斯貝爾托嬰中心</t>
  </si>
  <si>
    <t>臺中市私立聖恩天使托嬰中心</t>
  </si>
  <si>
    <t xml:space="preserve">臺中市私立小熊多元智慧梧棲托嬰中心 </t>
  </si>
  <si>
    <t>臺中市私立愛無限托嬰中心</t>
  </si>
  <si>
    <t>臺中市私立橘寶貝托嬰中心</t>
  </si>
  <si>
    <t>臺中市私立小教室托嬰中心</t>
  </si>
  <si>
    <t>臺中市私立雲上太陽托嬰中心</t>
  </si>
  <si>
    <t>臺中市私立陽光托嬰中心</t>
  </si>
  <si>
    <t>臺中市私立貝姆托嬰中心</t>
  </si>
  <si>
    <t>臺中市私立領袖甜心托嬰中心</t>
  </si>
  <si>
    <t>臺中市私立英崙吉兒園托嬰中心</t>
  </si>
  <si>
    <t>臺中市私立國郁托嬰中心</t>
  </si>
  <si>
    <t>臺中市私立耕心園托嬰中心</t>
  </si>
  <si>
    <t>臺中市私立愛樂紛托嬰中心</t>
  </si>
  <si>
    <t>臺中市私立文馨托嬰中心</t>
  </si>
  <si>
    <t>臺中市私立咕咕鳥太平托嬰中心</t>
  </si>
  <si>
    <t>臺中市私立園馨托嬰中心</t>
  </si>
  <si>
    <t>臺中市私立尼荳人文托嬰中心</t>
  </si>
  <si>
    <t>臺中市私立快樂小天地托嬰中心</t>
  </si>
  <si>
    <t>臺中市私立樂芙兒托嬰中心</t>
  </si>
  <si>
    <t>臺中市私立小天地托嬰中心</t>
  </si>
  <si>
    <t>臺中市私立福星兒托嬰中心</t>
  </si>
  <si>
    <t>臺中市私立咕咕鳥嶺東托嬰中心</t>
  </si>
  <si>
    <t>台中市私立上晴托嬰中心</t>
  </si>
  <si>
    <t>臺中市私立向陽托嬰中心</t>
  </si>
  <si>
    <t>臺中市私立小腳ㄚ永興托嬰中心</t>
  </si>
  <si>
    <t>臺中市私立小牧童托嬰中心</t>
  </si>
  <si>
    <t>臺中市私立慈祐園托嬰中心</t>
  </si>
  <si>
    <t>臺中市私立聖恩彼得托嬰中心</t>
    <phoneticPr fontId="38" type="noConversion"/>
  </si>
  <si>
    <t>臺中市私立貝樂托嬰中心</t>
  </si>
  <si>
    <t>臺中市私立文采永定托嬰中心</t>
  </si>
  <si>
    <t>臺中市私立華樂比托嬰中心</t>
  </si>
  <si>
    <t>臺中市私立巧寶貝托嬰中心</t>
  </si>
  <si>
    <t>臺中市私立比咪托嬰中心</t>
  </si>
  <si>
    <t>臺中市私立宜兒美托嬰中心</t>
    <phoneticPr fontId="38" type="noConversion"/>
  </si>
  <si>
    <t>臺中市私立優而堡托嬰中心</t>
  </si>
  <si>
    <t>臺中市私立萊恩托嬰中心劉世崇</t>
  </si>
  <si>
    <t>臺中市私立艾娃托嬰中心</t>
  </si>
  <si>
    <t>臺中市私立優而堡文新托嬰中心</t>
  </si>
  <si>
    <t>臺中市私立一畝田托嬰中心</t>
  </si>
  <si>
    <t>台中市私立喜悅托嬰中心</t>
  </si>
  <si>
    <t>臺中市私立貝兒喜托嬰中心</t>
    <phoneticPr fontId="38" type="noConversion"/>
  </si>
  <si>
    <t>臺中市私立承欣托嬰中心</t>
  </si>
  <si>
    <t>臺中市私立小木馬托嬰中心</t>
  </si>
  <si>
    <t>兒少多元安置處所營運計畫</t>
  </si>
  <si>
    <t>財團法人台中市私立張秀菊社會福利慈善事業基金會</t>
  </si>
  <si>
    <t>財團法人台中市私立張秀菊社會福利慈善事業基金會</t>
    <phoneticPr fontId="38" type="noConversion"/>
  </si>
  <si>
    <t>補助非營利團體辦理弱勢兒少課後照顧服務計畫</t>
  </si>
  <si>
    <t>臺中市西屯區何明社區發展協會</t>
  </si>
  <si>
    <t>社團法人台灣基督教社會關懷協會</t>
  </si>
  <si>
    <t>財團法人基督教救世軍</t>
  </si>
  <si>
    <t>臺中市麻糬社志願服務關懷協會</t>
  </si>
  <si>
    <t>中華聖潔會清泉崗教會</t>
  </si>
  <si>
    <t>社團法人中華民國優質家庭教育發展促進會</t>
  </si>
  <si>
    <t>社團法人台中市晨星社區服務協會</t>
  </si>
  <si>
    <t>財團法人雙福社會福利慈善事業基金會</t>
  </si>
  <si>
    <t>社團法人台中市親子關懷協會</t>
  </si>
  <si>
    <t>臺中市谷中百合全人關懷協會</t>
  </si>
  <si>
    <t>社團法人台灣沐風關懷協會</t>
  </si>
  <si>
    <t>社團法人中華平安服務協會</t>
  </si>
  <si>
    <t>臺中市和龍愛心關懷協會</t>
  </si>
  <si>
    <t>社團法人臺中市西屯區何明社區發展協會</t>
  </si>
  <si>
    <t>台中市親子關懷協會</t>
  </si>
  <si>
    <t>社團法人臺中市愛鄰舍關懷協會</t>
    <phoneticPr fontId="38" type="noConversion"/>
  </si>
  <si>
    <t>社團法人臺中市喜樂文化推廣協會</t>
    <phoneticPr fontId="38" type="noConversion"/>
  </si>
  <si>
    <t>友善青少年據點補助計畫</t>
  </si>
  <si>
    <t>補助民間團體辦理社會福利類志願服務教育訓練推動計畫</t>
  </si>
  <si>
    <t>臺中市中晟國際同濟會</t>
  </si>
  <si>
    <t>社團法人台中市沐風關懷協會</t>
  </si>
  <si>
    <t>台中市西屯區協和社區發展協會</t>
  </si>
  <si>
    <t>臺中市德明慈善會</t>
  </si>
  <si>
    <t>社團法人臺中市清心社區福祉發展協會</t>
    <phoneticPr fontId="36" type="noConversion"/>
  </si>
  <si>
    <t>新住民社區服務據點培力計畫</t>
  </si>
  <si>
    <t>社團法人臺中市新住民團體聯合會</t>
  </si>
  <si>
    <t>台中縣健康樂活關懷協會</t>
  </si>
  <si>
    <t>社團法人中華民國優質家庭教育發展促進會</t>
    <phoneticPr fontId="38" type="noConversion"/>
  </si>
  <si>
    <t>臺中市霧峰區婦幼保護協會</t>
  </si>
  <si>
    <t>社團法人台灣新移民協會</t>
  </si>
  <si>
    <t>獨居老人緊急救援系統暨關懷服務計畫</t>
  </si>
  <si>
    <t>長春居家護理所</t>
  </si>
  <si>
    <t>社團法人台中市愛鄰社區服務協會</t>
  </si>
  <si>
    <t>台中市東勢區上城社區發展協會</t>
    <phoneticPr fontId="36" type="noConversion"/>
  </si>
  <si>
    <t>長春居家護理所</t>
    <phoneticPr fontId="36" type="noConversion"/>
  </si>
  <si>
    <t>台中市東勢區上城社區發展協會</t>
  </si>
  <si>
    <t>基督復臨安息日會台灣原住民教會雙崎教會</t>
  </si>
  <si>
    <t>臺中市神岡區社口社區發展協會</t>
    <phoneticPr fontId="38" type="noConversion"/>
  </si>
  <si>
    <t>社區照顧關懷據點加值服務計畫</t>
  </si>
  <si>
    <t>臺中市沙鹿區六路社區發展協會</t>
  </si>
  <si>
    <t>臺中市北屯區大坑社區發展協會</t>
  </si>
  <si>
    <t>台中市東區十甲社區發展協會</t>
  </si>
  <si>
    <t>台中市北屯區軍功社區發展協會</t>
    <phoneticPr fontId="38" type="noConversion"/>
  </si>
  <si>
    <t>臺中市東勢區福隆社區發展協會</t>
  </si>
  <si>
    <t>台中市南屯區永定社區發展協會</t>
  </si>
  <si>
    <t>台中市烏日區學田社區發展協會</t>
  </si>
  <si>
    <t>臺中市大里區新仁社區發展協會</t>
  </si>
  <si>
    <t>中低收入獨居老人營養餐飲服務計畫</t>
  </si>
  <si>
    <t>財團法人台中市甘霖社會福利慈善事業基金會</t>
  </si>
  <si>
    <t>財團法人弗傳慈心社會福利慈善事業基金會</t>
  </si>
  <si>
    <t>財團法人弘道老人基金會</t>
  </si>
  <si>
    <t>財團法人老五老基金會</t>
    <phoneticPr fontId="38" type="noConversion"/>
  </si>
  <si>
    <t>日間托老服務計畫</t>
  </si>
  <si>
    <t>身心障礙者營養餐食服務計畫</t>
  </si>
  <si>
    <t>身心障礙者社區式日間照顧服務計畫</t>
  </si>
  <si>
    <t>社團法人台中市啟智協進會</t>
  </si>
  <si>
    <t>社團法人台灣喜信家庭關懷協會</t>
  </si>
  <si>
    <t>身心障礙者暨老人監護宣告或輔助宣告及職務實施計畫</t>
  </si>
  <si>
    <t>身心障礙者生活重建服務計畫</t>
  </si>
  <si>
    <t>慶沅社區復健中心</t>
  </si>
  <si>
    <t>身心障礙家庭照顧者支持服務計畫</t>
  </si>
  <si>
    <t>財團法人台中巿私立龍眼林社會福利慈善事業基金會</t>
  </si>
  <si>
    <t>社團法人台灣省社區關懷協會</t>
  </si>
  <si>
    <t>伍愛長期照顧服務有限公司附設私立伍愛居家長照機構</t>
  </si>
  <si>
    <t>臺中私立文昌居家長照機構</t>
  </si>
  <si>
    <t>佑齡股份有限公司附設臺中市私立安馨居家長照機構</t>
  </si>
  <si>
    <t>臺中市身心障礙者家庭托顧服務計畫</t>
  </si>
  <si>
    <t>身心障礙福利機構專業人員訓練暨績優人員表揚計畫</t>
  </si>
  <si>
    <t>公設民營身障機構營運服務計畫</t>
  </si>
  <si>
    <t>運動神經元疾病及小腦萎縮症者支持服務補助計畫</t>
  </si>
  <si>
    <t>身心障礙者社區關懷據點服務計畫</t>
  </si>
  <si>
    <t>臺中市國際吾愛關懷協會</t>
  </si>
  <si>
    <t>社團法人台中市康復之友協會</t>
  </si>
  <si>
    <t>臺中市宏福身心關懷協會</t>
  </si>
  <si>
    <t>社團法人臺中市伍愛照顧關懷協會</t>
  </si>
  <si>
    <t>臺中市安甲溪快樂學堂促進協會</t>
  </si>
  <si>
    <t>社團法人台中市自閉症教育協進會</t>
    <phoneticPr fontId="38" type="noConversion"/>
  </si>
  <si>
    <t>財團法人心路社會福利基金會</t>
  </si>
  <si>
    <t>社團法人中華民國紅十字會</t>
  </si>
  <si>
    <t>112年臺中巿成年心智障礙者社區居住與生活服務計畫</t>
  </si>
  <si>
    <t>立達啟能訓練中心</t>
    <phoneticPr fontId="36" type="noConversion"/>
  </si>
  <si>
    <t>立達啟能訓練中心</t>
    <phoneticPr fontId="38" type="noConversion"/>
  </si>
  <si>
    <t>身心障礙者自立生活支持計畫</t>
  </si>
  <si>
    <t>補助社會福利機構團體自辦社會福利方案計畫</t>
  </si>
  <si>
    <t>財團法人台中市私立新希望社會福利基金會</t>
  </si>
  <si>
    <t>台中市身心障礙福利協會</t>
  </si>
  <si>
    <t>臺中市龍井身心障礙者協會</t>
  </si>
  <si>
    <t>社團法人台中市身障福利協進會</t>
  </si>
  <si>
    <t>社團法人臺中市潭仔墘綜合障礙福利協進會</t>
  </si>
  <si>
    <t>社團法人台中市社會工作師公會</t>
  </si>
  <si>
    <t>社團法人臺中市山海屯脊髓損傷協會</t>
  </si>
  <si>
    <t>臺中市山海屯聲暉協進會</t>
  </si>
  <si>
    <t>台中市腦性麻痺關懷協會</t>
    <phoneticPr fontId="36" type="noConversion"/>
  </si>
  <si>
    <t>社團法人台中市脊髓損傷者協會</t>
  </si>
  <si>
    <t>臺中市視障者關懷協會</t>
  </si>
  <si>
    <t>財團法人鑫茂教育基金會</t>
  </si>
  <si>
    <t>社團法人台中市聾人協會</t>
  </si>
  <si>
    <t>社團法人台中市長期照顧發展協會</t>
  </si>
  <si>
    <t>社團法人臺中市身心障礙體育總會</t>
  </si>
  <si>
    <t>台灣視多障協會</t>
  </si>
  <si>
    <t>臺中市又望早期療育專業發展服務協會</t>
  </si>
  <si>
    <t>財團法人台中市私立中杏社會福利基金會</t>
  </si>
  <si>
    <t>台中市腦性麻痺關懷協會</t>
  </si>
  <si>
    <t>財團法人臺中市私立公老坪社會福利慈善事業基金會附設臺中市私立田園老人養護中心</t>
  </si>
  <si>
    <t>社團法人臺中市愛無礙協會</t>
  </si>
  <si>
    <t>社團法人台灣小蝸牛聽語障礙關懷協會</t>
  </si>
  <si>
    <t>社團法人台灣露德協會</t>
  </si>
  <si>
    <t>社團法人中華民國音樂輔助身心照顧專業協會</t>
  </si>
  <si>
    <t>社團法人台中市聲暉協進會</t>
  </si>
  <si>
    <t>大同關懷協會</t>
  </si>
  <si>
    <t>臺中市正讚書院文教協會</t>
  </si>
  <si>
    <t>社團法人臺灣早稻家庭專業發展協會</t>
  </si>
  <si>
    <t>社團法人大中華婦幼關懷成長協會</t>
  </si>
  <si>
    <t>社團法人中華民國唐氏症關愛者協會</t>
  </si>
  <si>
    <t>社團法人臺中市赤子心過動症協會</t>
  </si>
  <si>
    <t>財團法人臺灣省私立永信社會福利基金會附設臺中市私立松柏園老人養護中心</t>
  </si>
  <si>
    <t>社團法人臺中市好幸運協會</t>
  </si>
  <si>
    <t>靜宜大學</t>
  </si>
  <si>
    <t>主婦聯盟環境保護基金會台中分事務所</t>
  </si>
  <si>
    <t>臺中市家庭照顧者服務發展協會</t>
    <phoneticPr fontId="38" type="noConversion"/>
  </si>
  <si>
    <t>社團法人臺中市社區福利共創協會</t>
  </si>
  <si>
    <t>財團法人張老師基金會台中分事務所</t>
  </si>
  <si>
    <t>社團法人台中市街友關懷協會</t>
  </si>
  <si>
    <t>社團法人臺中市響響輔助科技協會</t>
  </si>
  <si>
    <t>中華民國文創觀光發展協會</t>
    <phoneticPr fontId="38" type="noConversion"/>
  </si>
  <si>
    <t>社團法人臺灣兒童健康暨身心發展協會</t>
  </si>
  <si>
    <t>財團法人臺中市私立公老坪社會福利慈善事業基金會</t>
  </si>
  <si>
    <t>社團法人台中市亞斯伯格症肯納症協進會</t>
  </si>
  <si>
    <t>社團法人臺灣早稻家庭暨兒童專業發展協會</t>
  </si>
  <si>
    <t>中華國際香氛玉理認證協會</t>
  </si>
  <si>
    <t>社團法人臺中市賴厝廍文創協會</t>
  </si>
  <si>
    <t>台中市精神健康關懷協會</t>
  </si>
  <si>
    <t>社團法人台中市山海屯啓智協會</t>
  </si>
  <si>
    <t>社團法人台中市盲人福利協進會</t>
  </si>
  <si>
    <t>社團法人臺中市慢飛家庭關懷協會</t>
  </si>
  <si>
    <t>臺中市擁昕親子關懷協會</t>
  </si>
  <si>
    <t>社團法人台中市山海屯啟智協會</t>
  </si>
  <si>
    <t>社團法人臺灣畫話協會</t>
  </si>
  <si>
    <t>社團法人台中市學習障礙協會</t>
  </si>
  <si>
    <t>社團法人台中市腦性麻痺關懷協會</t>
  </si>
  <si>
    <t>社團法人臺中市山海屯國際生命線協會</t>
  </si>
  <si>
    <t>社團法人台中市艾馨婦女協進會</t>
  </si>
  <si>
    <t>社團法人臺中市原住民族勞工權益促進會</t>
  </si>
  <si>
    <t>社團法人臺中市國際吾愛關懷協會</t>
  </si>
  <si>
    <t>社團法人臺中市視障者關懷協會</t>
  </si>
  <si>
    <t>中華民國身障自行車運動發展協會</t>
  </si>
  <si>
    <t>社團法人臺中市山海屯聲暉協進會</t>
  </si>
  <si>
    <t>財團法人台中市私立弘毓社會福利基金會</t>
  </si>
  <si>
    <t>補助民間團體辦理建立社區照顧關懷據點業務</t>
  </si>
  <si>
    <t>臺中市梧棲區草湳社區發展協會</t>
    <phoneticPr fontId="38" type="noConversion"/>
  </si>
  <si>
    <t xml:space="preserve"> 臺中市梧棲區大村社區發展協會</t>
    <phoneticPr fontId="38" type="noConversion"/>
  </si>
  <si>
    <t>臺中市和平區和平社區發展協會</t>
    <phoneticPr fontId="38" type="noConversion"/>
  </si>
  <si>
    <t>社團法人台中市北屯區三光社區發展協會</t>
  </si>
  <si>
    <t>台中市中區大誠社區發展協會</t>
  </si>
  <si>
    <t>臺中市好伴照顧協會</t>
  </si>
  <si>
    <t>臺中市后里區眉山社區發展協會</t>
    <phoneticPr fontId="38" type="noConversion"/>
  </si>
  <si>
    <t>台中市南屯區中和社區發展協會</t>
  </si>
  <si>
    <t>台中市南屯區同心社區發展協會</t>
  </si>
  <si>
    <t>臺中市后里區聯合社區發展協會</t>
    <phoneticPr fontId="38" type="noConversion"/>
  </si>
  <si>
    <t>臺中市幸福關懷發展協會</t>
  </si>
  <si>
    <t>台中市北屯區松勇社區發展協會</t>
  </si>
  <si>
    <t>臺中市新社區月湖社區發展協會</t>
    <phoneticPr fontId="38" type="noConversion"/>
  </si>
  <si>
    <t>台中市東區十甲社區發展協會</t>
    <phoneticPr fontId="38" type="noConversion"/>
  </si>
  <si>
    <t>財團法人台中市私立哥尼流社會福利慈善事業基金會</t>
  </si>
  <si>
    <t>有限責任臺中市橋僾照顧服務勞動合作社</t>
  </si>
  <si>
    <t>臺中市大雅區忠義社區發展協會</t>
  </si>
  <si>
    <t>臺中市西屯區福恩社區發展協會</t>
  </si>
  <si>
    <t>財團法人台灣省私立永信社會福利基金會</t>
  </si>
  <si>
    <t>臺中市后里區新舊社社區發展協會</t>
    <phoneticPr fontId="38" type="noConversion"/>
  </si>
  <si>
    <t>臺中市豐原區翁明社區發展協會</t>
    <phoneticPr fontId="38" type="noConversion"/>
  </si>
  <si>
    <t>鎌村社區發展協會</t>
  </si>
  <si>
    <t>台中市霧峰區萬豐社區發展協會</t>
  </si>
  <si>
    <t>台中市北區建成社區發展協會</t>
  </si>
  <si>
    <t>臺中市北區育德社區發展協會</t>
  </si>
  <si>
    <t>臺中市梧棲區南簡社區發展協會</t>
    <phoneticPr fontId="38" type="noConversion"/>
  </si>
  <si>
    <t>台中市南區崇倫社區發展協會</t>
  </si>
  <si>
    <t>臺中市沙鹿區竹林社區發展協會</t>
  </si>
  <si>
    <t>財團法人台中市私立宏恩社會福利慈善基金會</t>
  </si>
  <si>
    <t>臺中市南屯區三和社區發展協會</t>
    <phoneticPr fontId="38" type="noConversion"/>
  </si>
  <si>
    <t>台中市南屯區溝墘社區發展協會</t>
    <phoneticPr fontId="38" type="noConversion"/>
  </si>
  <si>
    <t>臺中市新社區崑南社區發展協會</t>
    <phoneticPr fontId="36" type="noConversion"/>
  </si>
  <si>
    <t>台中市西區中美社區發展協會</t>
  </si>
  <si>
    <t>臺中市豐原區南村社區發展協會</t>
    <phoneticPr fontId="36" type="noConversion"/>
  </si>
  <si>
    <t>臺中市神岡區圳前社區發展協會</t>
    <phoneticPr fontId="36" type="noConversion"/>
  </si>
  <si>
    <t>台中縣大里生活美學協會</t>
  </si>
  <si>
    <t>臺中市梧棲區大村社區發展協會</t>
    <phoneticPr fontId="36" type="noConversion"/>
  </si>
  <si>
    <t>臺中市豐原區田心社區發展協會</t>
    <phoneticPr fontId="36" type="noConversion"/>
  </si>
  <si>
    <t>台中市大雅區雅楓社區發展協會</t>
  </si>
  <si>
    <t>臺中市神岡新庄社區發展協會</t>
  </si>
  <si>
    <t>第十屆牛頓科學營部分經費-便當費</t>
  </si>
  <si>
    <t>財團法人建大文化教育基金會</t>
  </si>
  <si>
    <t>臺中市政府教育局</t>
  </si>
  <si>
    <t>551特殊教育-55100200特殊教育學生公費及獎補助-722 捐助國內團體</t>
    <phoneticPr fontId="10" type="noConversion"/>
  </si>
  <si>
    <t>補助私立熊寶寶幼兒園等8園111學年度第5階段特教相關專業人員服務經費(學前階段)</t>
  </si>
  <si>
    <t>熊寶寶幼兒園等8校</t>
  </si>
  <si>
    <t>補助私立育仟幼兒園等12園111學年度第5階段特教相關專業人員服務經費(學前階段)</t>
  </si>
  <si>
    <t>私立育仟幼兒園等12園</t>
  </si>
  <si>
    <t>551特殊教育-55110000中央政府補助特殊教育經費-722 捐助國內團體</t>
    <phoneticPr fontId="10" type="noConversion"/>
  </si>
  <si>
    <t>補助私立欣幼幼兒園111學年度第5階段教助員服務經費(學前階段)</t>
  </si>
  <si>
    <t>私立欣幼幼兒園</t>
  </si>
  <si>
    <t>補助私立超群蒙特梭利幼兒園111學年度第5階段教助員服務經費(學前階段)</t>
  </si>
  <si>
    <t>私立超群蒙特梭利幼兒園</t>
  </si>
  <si>
    <t>補助私立蒙特立幼兒園等4園111學年度第4階段教助員服務經費(學前階段)</t>
  </si>
  <si>
    <t>私立蒙特立幼兒園等4園</t>
  </si>
  <si>
    <t>補助私立加州幼兒園等4園111學年度第4階段教助員服務經費(學前階段)</t>
  </si>
  <si>
    <t>私立加州幼兒園等4園</t>
  </si>
  <si>
    <t>補助私立石竹村幼兒園等13園111學年度第4階段特教相關專業人員服務經費(學前階段)</t>
  </si>
  <si>
    <t>私立石竹村幼兒園等13園</t>
  </si>
  <si>
    <t>補助私立大大幼兒園等22園111學年度第4階段特教相關專業人員服務經費(學前階段)</t>
  </si>
  <si>
    <t>私立大大幼兒園等22園</t>
  </si>
  <si>
    <t>補助私立弘文高中(國中部)等28校112學年度第1學期身心障礙學生及身心障礙人士子女學雜費減免經費</t>
  </si>
  <si>
    <t>私立弘文高中(國中部)等28校</t>
  </si>
  <si>
    <t>561社會教育-56120000各所屬社會教育單位經常門分支計畫-722捐助國內團體</t>
  </si>
  <si>
    <t>「2023舜善祈天下 興祐福增勝發現台灣之美 」全國標語海報比賽</t>
  </si>
  <si>
    <t>中華龍舜興慈善協會</t>
  </si>
  <si>
    <t>壹壹貳年度大漢清韻詩詞雅樂發表會暨第四屆全國詩社聯吟大會</t>
  </si>
  <si>
    <t>社團法人中華民國梅川傳統文化學會</t>
  </si>
  <si>
    <t>2023第六屆快樂兒童公益寫生比賽</t>
  </si>
  <si>
    <t>臺中市潭陽社區總體營造協會</t>
  </si>
  <si>
    <t>561社會教育-56110000中央政府補助社會教育經費-722捐助國內團體</t>
  </si>
  <si>
    <t>112年度樂齡學習工作計畫</t>
  </si>
  <si>
    <t>財團法人天主教曉明社會福利基金會（示範中心）</t>
  </si>
  <si>
    <t>5M6中央政府補助建築及設備經費-5M600100中央政府補助建築及設備經費-722捐助國內團體</t>
    <phoneticPr fontId="10" type="noConversion"/>
  </si>
  <si>
    <t>中華民國霧峰文化創意協會（霧峰區）</t>
  </si>
  <si>
    <t>臺中市安甲溪快樂學堂促進協會（大安區）</t>
  </si>
  <si>
    <t>社團法人臺中市善護協會（西屯區）</t>
  </si>
  <si>
    <t xml:space="preserve">財團法人臺中市健康全人教育基金會（北屯區）   </t>
  </si>
  <si>
    <t>臺中市龍井區農會（龍井區）</t>
  </si>
  <si>
    <t>臺中市大甲區農會（大甲區）</t>
  </si>
  <si>
    <t>台中市台語文化協會（中區）</t>
  </si>
  <si>
    <t>臺中市東勢區農會（東勢區）</t>
  </si>
  <si>
    <t>臺中市國際語文教育協會（東區）</t>
  </si>
  <si>
    <t>臺中市南區西川社區發展協會（南區）</t>
  </si>
  <si>
    <t>臺中市大雅區橫山社區發展協會（大雅區）</t>
  </si>
  <si>
    <t>臺中市清水區武鹿社區發展協會（清水區）</t>
  </si>
  <si>
    <t>臺中市大肚區山陽社區發展協會（大肚區）</t>
  </si>
  <si>
    <t>教育部112年度社區大學獎勵經費</t>
  </si>
  <si>
    <t>財團法人台中世界貿易中心(文山社大)</t>
  </si>
  <si>
    <t>社團法人臺中市感恩關懷協會(潭雅神社大)</t>
  </si>
  <si>
    <t>教育部113年度社區大學獎勵經費</t>
  </si>
  <si>
    <t>教育部112年度社區大學獎勵計畫</t>
  </si>
  <si>
    <t>社團法人臺中市基督教青年會(北屯社大)</t>
  </si>
  <si>
    <t>教育部112年度社區大學補助計畫</t>
  </si>
  <si>
    <t>社團法人臺中市社造文創美學學會(甲安埔社大)</t>
  </si>
  <si>
    <t>112年教育部補助本市社區大學辦理促進公共參與特色議題計畫</t>
  </si>
  <si>
    <t>561社會教育-56100100社會教育行政及督導-722捐助國內團體</t>
  </si>
  <si>
    <t>112年度補助社區大學「公民素養週實施計畫/身心障礙成人教育及終身學習活動實施計畫/中低收入戶、新住民、原住民、身心障礙人士就讀社區大學培養生活知能計畫」</t>
  </si>
  <si>
    <t>「112年度工藝校園扎根教案發展補助計畫」</t>
  </si>
  <si>
    <t>臺中市楓樹腳實驗教育機構</t>
  </si>
  <si>
    <t>5M4其他設備-5M400100教育局(處)其他設備-722捐助國內團體</t>
    <phoneticPr fontId="10" type="noConversion"/>
  </si>
  <si>
    <t>112年教學卓越獎初選獲獎學校經費【改善教學設備資本門】</t>
    <phoneticPr fontId="10" type="noConversion"/>
  </si>
  <si>
    <t>私立衛理幼兒園</t>
    <phoneticPr fontId="10" type="noConversion"/>
  </si>
  <si>
    <t>5L1行政管理及推展-5L100207視導業務-722捐助國內團體</t>
    <phoneticPr fontId="10" type="noConversion"/>
  </si>
  <si>
    <t>112年教學卓越獎初選獲獎學校經費【方案發表差旅費、教師專業學習社群經費】</t>
    <phoneticPr fontId="10" type="noConversion"/>
  </si>
  <si>
    <t>5L1行政管理及推展-5L110000中央政府補助其他教育推展經費-722  捐助國內團體</t>
    <phoneticPr fontId="10" type="noConversion"/>
  </si>
  <si>
    <t>補助DOC辦理112年數位機會中心營運計畫及督導計畫</t>
    <phoneticPr fontId="10" type="noConversion"/>
  </si>
  <si>
    <t>大安區海墘社區發展協會</t>
    <phoneticPr fontId="10" type="noConversion"/>
  </si>
  <si>
    <t>補助DOC辦理112年數位機會中心營運資訊耗材補充計畫</t>
    <phoneticPr fontId="10" type="noConversion"/>
  </si>
  <si>
    <t>5K其他教育計畫-5K122000一般教學計畫-722捐助國內團體</t>
    <phoneticPr fontId="10" type="noConversion"/>
  </si>
  <si>
    <t>本局辦理補助臺中市童軍會112年全國社區童軍聯團大露營租車經費</t>
  </si>
  <si>
    <t>臺中市童軍會</t>
  </si>
  <si>
    <t>5K其他教育計畫-5K100100軍訓教育推展與校園安全-722捐助國內團體</t>
    <phoneticPr fontId="10" type="noConversion"/>
  </si>
  <si>
    <t>本局辦理-本市112年度中輟生預防追蹤與復學輔導工作-合作式中途班輔導訪視結果獎金</t>
  </si>
  <si>
    <t>社團法人臺灣圓愛全人關懷協會</t>
  </si>
  <si>
    <t>571體育及衛生教育-57110000中央政府補助體育教學及活動經費-722捐助國內團體</t>
    <phoneticPr fontId="10" type="noConversion"/>
  </si>
  <si>
    <t>本局辦理-補助臺中市大臺中牙醫師公會辦理2023年本市國小學童潔牙微電影觀摩經費</t>
  </si>
  <si>
    <t>臺中市大臺中牙醫師公會</t>
  </si>
  <si>
    <t>541學前教育-54100200幼兒公費及獎補助-722  捐助國內團體</t>
    <phoneticPr fontId="10" type="noConversion"/>
  </si>
  <si>
    <t>本局辦理-111學年度非營利幼兒園配置教師助理員經費(至善)</t>
  </si>
  <si>
    <t>至善非營利幼兒園</t>
  </si>
  <si>
    <t>本局辦理-國教署補助本市112年度辦理公私立幼兒園汰換及新購幼童專用車經費</t>
  </si>
  <si>
    <t>私立大里好兒美幼兒園等9園</t>
  </si>
  <si>
    <t>私立有志幼兒園等20園</t>
  </si>
  <si>
    <t>541學前教育-54110000中央政府補助幼兒教育經費-722捐助國內團體</t>
    <phoneticPr fontId="10" type="noConversion"/>
  </si>
  <si>
    <t>本市辦理-國教署補助非營利三光園等30園辦理111學年度非營利早期療育及專團經費案</t>
  </si>
  <si>
    <t>非營利三光園等30園</t>
  </si>
  <si>
    <t>541學前教育-54122000一般教學計畫-722捐助國內團體</t>
    <phoneticPr fontId="10" type="noConversion"/>
  </si>
  <si>
    <t>本市辦理籍憑證留存-國教署補助本市中區光復附幼等231校(園)辦理112及111-2延長照顧服務經費</t>
  </si>
  <si>
    <t>私立貝兒達幼兒園等231校(園)</t>
  </si>
  <si>
    <t>憑證留存本局-補助私立至聖幼兒園等3家幼兒園辦理111學年度準公共化幼兒園輔導計畫經費</t>
  </si>
  <si>
    <t>私立至聖幼兒園等3園</t>
  </si>
  <si>
    <t>本局辦理-國教署補助「111學年度第二學期準公共教保服務機構辦理延長照顧服務」經費(第1次撥款)</t>
  </si>
  <si>
    <t>憑證留存-補助社團法人臺中市幼兒教育發展學會辦理「慶祝112年教師節優良教師表揚暨聯誼活動」經費</t>
  </si>
  <si>
    <t>社團法人臺中市幼兒教育發展學會</t>
  </si>
  <si>
    <t>憑證留局-國教署補助「111學年度第二學期準公共教保服務機構辦理延長照顧服務」經費(第2次撥款)</t>
  </si>
  <si>
    <t>本局辦理-國教署補助本市112年度辦理公私立幼兒園汰換及新購幼童專用車經費-私立英格蘭幼兒園等9園(第3次撥款)</t>
  </si>
  <si>
    <t>私立英格蘭幼兒園等4園</t>
  </si>
  <si>
    <t>私立豐原何嘉仁幼兒園等5園</t>
  </si>
  <si>
    <t>憑證留局-國教署補助「111學年度第二學期準公共教保服務機構辦理延長照顧服務」經費(第3次撥款)</t>
  </si>
  <si>
    <t>本局辦理-國教署補助本市112年度辦理公私立幼兒園汰換及新購幼童專用車經費(調整後經費)-私幼</t>
  </si>
  <si>
    <t>私立大蘋果幼兒園</t>
  </si>
  <si>
    <t>憑證留局-國教署補助111學年度準公共教保服務機構私立童話幼兒園等32園辦理親職教育講座所需經費(第1次撥款)</t>
  </si>
  <si>
    <t>私立小哈佛幼兒園</t>
  </si>
  <si>
    <t>私立種子幼兒園</t>
  </si>
  <si>
    <t>憑證留局-國教署補助111學年度準公共教保服務機構私立童話幼兒園等32園辦理親職教育講座所需經費</t>
  </si>
  <si>
    <t>私立童話幼兒園等32園</t>
  </si>
  <si>
    <t>憑證留存-國教署補助清水區甲南國小附設幼兒園等24校(園)辦理111學年度推動本土語言融入教保活動課程經費(第2次撥款-私幼)</t>
  </si>
  <si>
    <t>私立狄仕耐幼兒園等10園</t>
  </si>
  <si>
    <t>東英非營利幼兒園</t>
  </si>
  <si>
    <t>私立童話幼兒園等24校</t>
  </si>
  <si>
    <t>本局辦理-國教署補助霧峰區吉峰國小附設幼兒園等30校辦理111學年度推動閩南語沉浸式教學融入幼兒園教保活動課程經費</t>
  </si>
  <si>
    <t>私立貝兒達幼兒園等30校</t>
  </si>
  <si>
    <t>本局辦理-國教署補助本市112年度辦理公私立幼兒園汰換及新購幼童專用車經費(調整後經費)</t>
  </si>
  <si>
    <t>憑證留存本局-為委請豐原區南陽國小協助本局辦理111學年度職場互助教保服務中心經費</t>
  </si>
  <si>
    <t>臺中市弘光平等非營利幼兒園</t>
  </si>
  <si>
    <t>541學前教育-54100200幼兒公費及獎補助-722捐助國內團體</t>
    <phoneticPr fontId="10" type="noConversion"/>
  </si>
  <si>
    <t>憑證留存學校-為委請豐原區南陽國小暨補助中區光復國民小學等11 STEAM種子園辦理111學年度職場互助教保服務中心經費</t>
  </si>
  <si>
    <t>本市辦理及憑證留存-北屯區松竹附幼等校(園)辦理111學年度教保機構親職講座(計84場)</t>
  </si>
  <si>
    <t>私立早稻田幼兒園等84園</t>
  </si>
  <si>
    <t>112學年度內埔非營利幼兒園籌備期間經費預付轉正</t>
  </si>
  <si>
    <t>內埔非營利幼兒園</t>
  </si>
  <si>
    <t>112學年度益民非營利幼兒園籌備期間經費預付轉正</t>
  </si>
  <si>
    <t>益民非營利幼兒園</t>
  </si>
  <si>
    <t>預付轉正-111學年度非營利幼兒園配置教師助理員經費第2期款及追加經費轉正(大里及上楓園)</t>
  </si>
  <si>
    <t>大里及上楓非營利幼兒園</t>
  </si>
  <si>
    <t>預付轉正-111學年度非營利幼兒園配置教師助理員經費(東峰園第2期款轉正)</t>
  </si>
  <si>
    <t>東峰非營利幼兒園</t>
  </si>
  <si>
    <t>本局辦理111學年度非營利幼兒園配置教師助理員追加經費</t>
  </si>
  <si>
    <t>臺中市幼兒園STEAM教育實施計畫</t>
  </si>
  <si>
    <t>112學年度社區教保資源中心</t>
  </si>
  <si>
    <t>財團法人台灣省國籍主顧傳教修女會臺中市私立德育幼兒園</t>
  </si>
  <si>
    <t>112學年度安全教育議題融入教保活動課程</t>
  </si>
  <si>
    <t>弘光員工子女非營利幼兒園、臺中市私立文采幼兒園、臺中市私立賞識幼兒園</t>
  </si>
  <si>
    <t>112學年度準公共幼兒園招收2歲幼兒補助經費第1期款</t>
  </si>
  <si>
    <t>財團法人天主教聖母聖心修女會附設臺中市私立惠華幼兒園等21園</t>
  </si>
  <si>
    <t>國教署核定本市私立德育幼兒園等108園112學年度準公共幼兒園設施設備補助經費及第1期款</t>
  </si>
  <si>
    <t>私立德育幼兒園等108園</t>
  </si>
  <si>
    <t>本局辦理111學年度非營利幼兒園配置教師助理員第2期款補助經費案</t>
  </si>
  <si>
    <t>112學年度非營利幼兒園早期療育專業團隊專業人員輔導費用第1期經費</t>
  </si>
  <si>
    <t>112年度教保研習</t>
  </si>
  <si>
    <t>私立龍鳳兒幼兒園、臺中市私立北屯四季藝術幼兒園、臺中市私立黎明四季藝術幼兒園、臺中市私立四季藝術幼兒園、四季西屯教育事業股份有限公司附設臺中市私立西屯四季藝術幼兒園等5家私立幼兒園及臺中市幼兒教育發展學會、臺中市優質幼教聯合會、財團法人臺中市幼兒教育基金會、社團法人台中市幼兒教育暨福利協會等4學會</t>
  </si>
  <si>
    <t>112學年度教保服務機構：專業發展輔導</t>
  </si>
  <si>
    <t>國立中興大學附屬臺中高級農業職業學校員工子女非營利幼兒園（委託臺中市興幼教育學會辦理）等17家私立、非營利幼兒園</t>
  </si>
  <si>
    <t>國教署補助112學年度閩南語沉浸式教學融入教保活動課程案</t>
  </si>
  <si>
    <t>私立貝兒達幼兒園等39園</t>
  </si>
  <si>
    <t>國教署核定補助112學年度本市職場互助教保中心增置教保員人力經費</t>
  </si>
  <si>
    <t>衛生福利部中區兒童之家職場互助教保服務中心(委託社團法人幼兒教保協會辦理)</t>
  </si>
  <si>
    <t>本局辦理育賢非營利增聘專業輔導人力經費</t>
  </si>
  <si>
    <t>育賢非營利幼兒園</t>
  </si>
  <si>
    <t>國教署核定補助本局辦理112學年度職場互助教保中心教師助理員鐘點費及早期療育專業輔導費用</t>
  </si>
  <si>
    <t>衛生福利部中區兒童之家職場互助教保服務中心(委託社團法人幼兒教保協會辦理)等16家</t>
  </si>
  <si>
    <t>112學年度教保服務人員專業社群</t>
  </si>
  <si>
    <t>臺中市廍子非營利幼兒園等9家非營利幼兒園</t>
  </si>
  <si>
    <t>112學年度準公共幼兒園輔導計畫</t>
  </si>
  <si>
    <t>112年度兒童健康與照顧-用藥安全專業知能研習</t>
  </si>
  <si>
    <t>優質幼教聯合會</t>
  </si>
  <si>
    <t>本局辦理112學年度非營利幼兒園配置教師助理員第1期補助經費案</t>
  </si>
  <si>
    <t>112年度補助辦理公私立幼兒園汰換及新購幼童專用車經費</t>
  </si>
  <si>
    <t>112學年度準公共幼兒園未因調薪而調整收費者之「園務營運費」補助經費第1期款</t>
  </si>
  <si>
    <t>補助私立天擎幼兒園等221園身心障礙幼兒教育經費(招收單位及教育補助)-補助款</t>
  </si>
  <si>
    <t>私立天擎幼兒園等221園</t>
  </si>
  <si>
    <t>補助私立天擎幼兒園等221園身心障礙幼兒教育經費(招收單位及教育補助)-配合款</t>
  </si>
  <si>
    <t>補助私立衛道幼兒園等65園112學年度配置教師助理員第1期經費(112年8至12月)</t>
  </si>
  <si>
    <t>私立衛道幼兒園等65園</t>
  </si>
  <si>
    <t>補助私立台積電幼兒園等9園112學年度第1階段教助員服務經費(學前階段)</t>
  </si>
  <si>
    <t>私立台積電幼兒園等9園</t>
  </si>
  <si>
    <t>補助私立崇德愛子幼兒園112學年度第3階段教助員服務經費(學前階段)</t>
  </si>
  <si>
    <t>私立崇德愛子幼兒園</t>
  </si>
  <si>
    <t>補助私立天擎幼兒園等2園112學年度第2階段教助員服務經費(學前階段)</t>
  </si>
  <si>
    <t>私立天擎幼兒園等2園</t>
  </si>
  <si>
    <t>補助私立大豐幼兒園等9園112學年度第3階段特教相關專業人員服務經費(學前階段)</t>
  </si>
  <si>
    <t>私立大豐幼兒園等9園</t>
  </si>
  <si>
    <t>補助私立賞識幼兒園等15園112學年度第2階段特教相關專業人員服務經費(學前階段)</t>
  </si>
  <si>
    <t>私立賞識幼兒園等15園</t>
  </si>
  <si>
    <t>補助私立民宜幼兒園等34園112學年度第1階段特教相關專業人員服務經費(學前階段)</t>
  </si>
  <si>
    <t>私立民宜幼兒園等34園</t>
  </si>
  <si>
    <t>補助私立豐樂幼兒園等6園辦理112學年度學前融合教育教師專業學習社群經費-補助款</t>
  </si>
  <si>
    <t>私立豐樂幼兒園等6園</t>
  </si>
  <si>
    <t>補助私立豐樂幼兒園等6園辦理112學年度學前融合教育教師專業學習社群經費-配合款</t>
  </si>
  <si>
    <t>補助私立東峰非營利幼兒園等4園辦理112學年度融合教育多元輔導試辦計畫經費-補助款</t>
  </si>
  <si>
    <t>私立東峰非營利幼兒園等4園</t>
  </si>
  <si>
    <t>補助私立東峰非營利幼兒園等4園辦理112學年度融合教育多元輔導試辦計畫經費-配合款</t>
  </si>
  <si>
    <t>部分補助社團法人台中市啟智協進會等7個民間團體辦理112年特殊教育活動經費</t>
  </si>
  <si>
    <t>社團法人台中市啟智協進會等7個民間團體</t>
  </si>
  <si>
    <t>532國民小學教育-53210000中央政府補助國民小學教育經費-722捐助國內團體</t>
  </si>
  <si>
    <t>客委會補助私立一心園幼兒園111學年度推動客語生活學校補助計畫</t>
  </si>
  <si>
    <t>私立一心園幼兒園</t>
  </si>
  <si>
    <t>客家委員會</t>
  </si>
  <si>
    <t>客家委員會補助本市龍井區龍山國民小學等30校辦理112學年度推動客語生活學校補助計畫經費</t>
  </si>
  <si>
    <t>龍井區龍山國小等29校</t>
  </si>
  <si>
    <t>532國民小學教育-53222000一般教學計畫-722捐助國內團體</t>
  </si>
  <si>
    <t>112學年度國教署補助本市2所私立實驗教育學校(磊川及大地)及2所實驗教育機構(善美真及海聲)辦理推動高級中等教育階段實驗教育經費</t>
  </si>
  <si>
    <t>臺中市海聲華德福實驗教育機構及臺中市善美真華德福實驗教育機構</t>
  </si>
  <si>
    <t>國教署補助112學年度本市公立實驗教育學校(泰安、中坑、東汴)及4所非實驗教育機構(道禾、迦美地、澴宇、楓樹腳)推動實驗教育計畫經費</t>
  </si>
  <si>
    <t>臺中市道禾實驗教育機構、臺中市迦美地華德福實驗教育機構、臺中市澴宇蒙特梭利實驗教育機構、臺中市楓樹腳實驗教育機構</t>
  </si>
  <si>
    <t>5M4-5M400100教育局(處)其他設備-722捐助國內團體</t>
  </si>
  <si>
    <t>臺中市楓樹腳實驗教育機構及臺中市澴宇蒙特梭利實驗教育機構</t>
  </si>
  <si>
    <t>5M6-5M610000中央政府補助建築及設備經費-722捐助國內團體</t>
  </si>
  <si>
    <t>書法文化教育推廣贈苗綠美化創造藝文之都活動</t>
  </si>
  <si>
    <t>客家藍染書法文化推廣活動</t>
  </si>
  <si>
    <t>本局辦理-補助三光非營利幼兒園等21園110學年度績效獎金</t>
  </si>
  <si>
    <t>非營利幼兒園</t>
  </si>
  <si>
    <t>111學年度補助本市實驗教育團體(混學團)辦理「科學競賽、藝文展演等活動」及「教師專業知能提升方案或研習」經費(補助款)</t>
  </si>
  <si>
    <t>混學團</t>
  </si>
  <si>
    <t>憑證留存-國教署補助本市神岡區豐洲國小等47校辦理「111學年度教育部國民及學前教育署補助實施戶外教育與海洋教育計劃-子計畫二、三」第二期款</t>
  </si>
  <si>
    <t>善美真華德福實驗教育機構</t>
  </si>
  <si>
    <t>111年度本市樂齡學習中心訪視輔導獎勵金</t>
  </si>
  <si>
    <t>2023年台中市第二十三屆傑人盃書法比賽</t>
  </si>
  <si>
    <t>台中市忠孝國際傑人會</t>
  </si>
  <si>
    <t>第十屆大甲澤安杯寫作比賽</t>
  </si>
  <si>
    <t>社團法人台中縣大甲鎮保生大帝會</t>
  </si>
  <si>
    <t>5M6中央政府補助建築及設備經費-5M610000中央政府補助建築及設備經費－722捐助國內團體</t>
    <phoneticPr fontId="10" type="noConversion"/>
  </si>
  <si>
    <t>本局辦理-國教署補助私立芸笙幼兒園等8園辦理111學年度改善教學環境設備經費(私立聖公會幼兒園)</t>
  </si>
  <si>
    <t>私立聖公會幼兒園</t>
  </si>
  <si>
    <t>5M4其他設備-5M400100教育局(處)其他設備－722捐助國內團體</t>
    <phoneticPr fontId="10" type="noConversion"/>
  </si>
  <si>
    <t>本局辦理-國教署補助本市轄屬未加入準公共機制之私立教保服務機構遊戲場改善經費(私立心心幼兒園等3園第5梯次撥款)</t>
  </si>
  <si>
    <t>私立心心幼兒園等3園</t>
  </si>
  <si>
    <t>本局辦理-國教署補助本市轄屬未加入準公共機制之私立教保服務機構遊戲場改善經費(私立語林幼兒園第15梯次撥款)</t>
  </si>
  <si>
    <t>私立語林幼兒園</t>
  </si>
  <si>
    <t>本局辦理-國教署補助111學年度第1學期準公共教保服務機構幼兒課後延長照顧服務第2期經費-111學年度第1學期第3次撥款</t>
  </si>
  <si>
    <t>愛兒園幼兒園等7園</t>
  </si>
  <si>
    <t>本局辦理-國教署補助111學年度第1學期準公共教保服務機構幼兒課後延長照顧服務第1期及第2期經費-111學年度第1學期第3次撥款</t>
  </si>
  <si>
    <t>多倫多幼兒園、小貝貝興華幼兒園、我家幼兒園計3園</t>
  </si>
  <si>
    <t>本市辦理111學年度國教署補助私立新衛斯理幼兒園改善教學環境設備經費(芸笙幼兒園等8園)</t>
  </si>
  <si>
    <t>芸笙幼兒園等8園</t>
  </si>
  <si>
    <t>本局辦理-國教署補助私立芸笙等8園辦理111學年度改善教學環境設備經費(四季市政教育事業股份有限公司附設臺中市私立四季藝術幼兒園)</t>
  </si>
  <si>
    <t>四季市政教育事業股份有限公司附設臺中市私立四季藝術幼兒園</t>
  </si>
  <si>
    <t>本局辦理-國教署補助私立芸笙幼兒園等8園辦理111學年度改善教學環境設備經費(私立芸笙幼兒園)</t>
  </si>
  <si>
    <t>私立芸笙幼兒園</t>
  </si>
  <si>
    <t>本局辦理-國教署補助私立芸笙幼兒園等8園辦理111學年度改善教學環境設備經費(私立芳田幼兒園)</t>
  </si>
  <si>
    <t>私立芳田幼兒園</t>
  </si>
  <si>
    <t>本局辦理-國教署補助私立芸笙幼兒園等8園辦理111學年度改善教學環境設備經費(私立西屯四季藝術幼兒園)</t>
  </si>
  <si>
    <t>私立西屯四季藝術幼兒園</t>
  </si>
  <si>
    <t>本市辦理111學年度國教署補助私立北屯四季幼兒園改善教學環境設備經費(芸笙幼兒園等8園)</t>
  </si>
  <si>
    <t>本局辦理-國教署補助私立小羚羊幼兒園辦理111學年度改善教學環境設備經費(私立芸笙幼兒園等8園)</t>
  </si>
  <si>
    <t>私立芸笙幼兒園等8園</t>
  </si>
  <si>
    <t>532國民小學教育-53200100國民小學教育行政及督導-722捐助國內團體</t>
  </si>
  <si>
    <t xml:space="preserve">補助臺中市母語教育學會辦理112年度閩南語專業知能教學研習課程
</t>
  </si>
  <si>
    <t>臺中市母語教育學會</t>
  </si>
  <si>
    <t>111學年度非學校型態實驗教育團體及機構獎勵金(田中央、錫安山、光明、慈興、混學團、海聲、澴宇、楓樹腳)</t>
  </si>
  <si>
    <t>田中央共學團</t>
  </si>
  <si>
    <t>111學年度補助非學團體機構及學校教師研習、科學競賽、藝文展演及教學設備經費-磊川、善美真、田中央</t>
  </si>
  <si>
    <t>臺中市錫安山臺中伊甸家園實驗教育團體</t>
  </si>
  <si>
    <t>551特殊教育-55100200特殊教育學生公費及獎補助-722捐助國內團體</t>
    <phoneticPr fontId="10" type="noConversion"/>
  </si>
  <si>
    <t>補助私立聖柏德幼兒園等2校辦理111年度進用專任合格學前特教教師經費(配合款)</t>
  </si>
  <si>
    <t>私立聖柏德幼兒園等2校</t>
  </si>
  <si>
    <t>551特殊教育-55110000中央政府補助特殊教育經費-722捐助國內團體</t>
    <phoneticPr fontId="10" type="noConversion"/>
  </si>
  <si>
    <t>補助私立聖柏德幼兒園等2校辦理111年度進用專任合格學前特教教師經費(補助款)</t>
  </si>
  <si>
    <t>補助私立大明高中(國中部)等29校111學年度第2學期身心障礙學生及身心障礙人士子女學雜費減免經費</t>
  </si>
  <si>
    <t>私立大明高中等29校</t>
  </si>
  <si>
    <t>本局辦理-國教署補助本市112年度辦理公私立幼兒園汰換及新購幼童專用車經費-私立愛苗幼兒園等7園(第一次撥款)</t>
  </si>
  <si>
    <t>私立愛苗幼兒等4園</t>
    <phoneticPr fontId="10" type="noConversion"/>
  </si>
  <si>
    <t>私立祥愛幼兒園等3園</t>
    <phoneticPr fontId="10" type="noConversion"/>
  </si>
  <si>
    <t>5K1軍訓教育-5K122000一般教學計畫-722捐助國內團體</t>
    <phoneticPr fontId="10" type="noConversion"/>
  </si>
  <si>
    <t>本局辦理補助臺中市童軍會辦理中華民國童軍國家研習營幼童軍服務員木章訓練</t>
    <phoneticPr fontId="10" type="noConversion"/>
  </si>
  <si>
    <t>臺中市童軍會</t>
    <phoneticPr fontId="10" type="noConversion"/>
  </si>
  <si>
    <t>補助臺中市童軍會辦理中華民國童軍國家研習營童軍服務員木章訓練</t>
    <phoneticPr fontId="10" type="noConversion"/>
  </si>
  <si>
    <t>補助私立保進兒園等99校111學年度第2學期身心障礙幼兒「招收單位」經費(補助款)</t>
  </si>
  <si>
    <t>私立保進兒園等99校</t>
  </si>
  <si>
    <t>補助私立保進兒園等99校111學年度第2學期身心障礙幼兒「招收單位」經費(配合款)</t>
  </si>
  <si>
    <t>補助私立貝登堡東英幼兒園等143校111學年度第2學期身心障礙幼兒「招收單位」經費(補助款)</t>
  </si>
  <si>
    <t>私立貝登堡東英幼兒園等143校</t>
  </si>
  <si>
    <t>補助私立貝登堡東英幼兒園等143校111學年度第2學期身心障礙幼兒「招收單位」經費(配合款)</t>
  </si>
  <si>
    <t>補助私立培德幼兒園等3校111學年度第6階段(含再審查)特教相關專業人員服務經費(學前階段)</t>
  </si>
  <si>
    <t>私立培德幼兒園等3校</t>
  </si>
  <si>
    <t>補助私立童話幼兒園等2校111學年度第6階段(含再審查)特教相關專業人員服務經費(學前階段)</t>
  </si>
  <si>
    <t>私立童話幼兒園等2校</t>
  </si>
  <si>
    <t>112年度臺中市國民中小學學生創意繪畫比賽</t>
  </si>
  <si>
    <t>中華民國第五十四屆世界兒童畫展</t>
  </si>
  <si>
    <t>中華民國兒童美術教育學會</t>
  </si>
  <si>
    <t>臺中市海聲華德福實驗教育機構</t>
  </si>
  <si>
    <t>光明學苑</t>
  </si>
  <si>
    <t>臺中市澴宇蒙特梭利實驗教育機構</t>
  </si>
  <si>
    <t>慈興學苑</t>
  </si>
  <si>
    <t>臺中市善美真華德福實驗教育機構</t>
  </si>
  <si>
    <t>本局辦理-國教署補助本市準公共幼兒園私立德育幼兒園等131園招收2歲幼兒補助經費(私立德育幼兒園等10園)-第1梯次</t>
  </si>
  <si>
    <t>私立德育幼兒園等10園</t>
  </si>
  <si>
    <t>本局辦理-國教署補助本市準公共幼兒園私立德育幼兒園等131園招收2歲幼兒補助第2期經費(私立狄仕耐幼兒園等10園)-第2梯次</t>
  </si>
  <si>
    <t>本局辦理-國教署補助本市準公共幼兒園私立德育幼兒園等131園招收2歲幼兒補助第2期經費(私立狄仕耐幼兒園等10園)-第2梯次</t>
    <phoneticPr fontId="32" type="noConversion"/>
  </si>
  <si>
    <t>本局辦理-111學年度非營利幼兒園配置教師助理員經費(東英)</t>
  </si>
  <si>
    <t>本局辦理-國教署補助準公共幼兒園私立衛道幼兒園等168園設施設備經費(私立幼寶幼兒園等9園)-第10梯次</t>
  </si>
  <si>
    <t>私立幼寶幼兒園等9園</t>
  </si>
  <si>
    <t>本局辦理-國教署補助準公共幼兒園私立衛道幼兒園等168園設施設備經費(私立華興幼兒園等9園)-第7梯次</t>
  </si>
  <si>
    <t>私立華興幼兒園等9園</t>
  </si>
  <si>
    <t>本局辦理-國教署補助準公共幼兒園私立衛道幼兒園等168園設施設備經費(私立東南幼兒園等10園)-第8梯次</t>
  </si>
  <si>
    <t>私立東南幼兒園等10園</t>
  </si>
  <si>
    <t>本局辦理-111學年度非營利幼兒園配置教師助理員經費(安和)</t>
  </si>
  <si>
    <t>安和非營利幼兒園</t>
  </si>
  <si>
    <t>本局辦理-國教署補助準公共幼兒園私立衛道幼兒園等168園設施設備經費(私立愛恩堡幼兒園等10園)-第12梯次</t>
  </si>
  <si>
    <t>私立愛恩堡幼兒園等10園</t>
  </si>
  <si>
    <t>本局辦理-國教署補助準公共幼兒園私立衛道幼兒園等168園設施設備經費(私立一德幼兒園等10園)-第11梯次</t>
  </si>
  <si>
    <t>私立一德幼兒園等10園</t>
  </si>
  <si>
    <t>本局辦理-國教署補助準公共幼兒園私立衛道幼兒園等168園設施設備經費(私立新佳育幼兒園等9園)-第9梯次</t>
  </si>
  <si>
    <t>私立新佳育幼兒園等9園</t>
  </si>
  <si>
    <t>本局辦理-111學年度本市轄屬非營利幼兒園配置教師助理員補助經費(上楓)</t>
  </si>
  <si>
    <t>上楓本市轄屬非營利幼兒園</t>
  </si>
  <si>
    <t>本局辦理-國教署補助準公共幼兒園私立衛道幼兒園等168園設施設備經費(私立衛道幼兒園等10園)-第1梯次</t>
  </si>
  <si>
    <t>私立衛道幼兒園等10園</t>
  </si>
  <si>
    <t>本局辦理-國教署補助準公共幼兒園私立衛道幼兒園等168園設施設備經費(私立紅博士幼兒園等10園)-第16梯次</t>
  </si>
  <si>
    <t>私立紅博士幼兒園等10園</t>
  </si>
  <si>
    <t>國教署補助本市準公共幼兒園私立惠華幼兒園等21園111學年度(112年1月至7月)園務營運費補助經費(私立聖約克幼兒園等11園)-第2梯次</t>
  </si>
  <si>
    <t>私立聖約克幼兒園等11園</t>
  </si>
  <si>
    <t>本局辦理-國教署補助準公共幼兒園私立衛道幼兒園等168園設施設備經費(私立神岡諾貝爾幼兒園等9園)-第14梯次</t>
  </si>
  <si>
    <t>私立神岡諾貝爾幼兒園等9園</t>
  </si>
  <si>
    <t>本局辦理-111學年度本市轄屬非營利幼兒園配置教師助理員補助經費(陳平)</t>
  </si>
  <si>
    <t>陳平非營利幼兒園</t>
  </si>
  <si>
    <t>本局辦理-111學年度本市轄屬非營利幼兒園配置教師助理員補助經費(大德)</t>
  </si>
  <si>
    <t>大德非營利幼兒園</t>
  </si>
  <si>
    <t>本局辦理-111學年度本市轄屬非營利幼兒園配置教師助理員補助經費(建平)</t>
  </si>
  <si>
    <t>建平非營利幼兒園</t>
  </si>
  <si>
    <t>本局辦理-111學年度本市轄屬非營利幼兒園配置教師助理員補助經費(神圳)</t>
  </si>
  <si>
    <t>神圳非營利幼兒園</t>
  </si>
  <si>
    <t>本局辦理-國教署補助準公共幼兒園私立衛道幼兒園等168園設施設備經費(私立金色童年幼兒園等10園)-第4梯次</t>
  </si>
  <si>
    <t>私立金色童年幼兒園等10園</t>
  </si>
  <si>
    <t>本局辦理-國教署補助準公共幼兒園私立衛道幼兒園等168園設施設備經費(私立優勢光譜幼兒園等10園)-第13梯次</t>
  </si>
  <si>
    <t>私立優勢光譜幼兒園等10園</t>
  </si>
  <si>
    <t>本局辦理-國教署補助準公共幼兒園私立衛道幼兒園等168園設施設備經費(私立唐睿幼兒園等10園)-第5梯次</t>
  </si>
  <si>
    <t>私立唐睿幼兒園等10園</t>
  </si>
  <si>
    <t>本局辦理-國教署補助準公共幼兒園私立衛道幼兒園等168園設施設備經費(私立山育幼兒園等9園)-第2梯次</t>
  </si>
  <si>
    <t>私立山育幼兒園等9園</t>
  </si>
  <si>
    <t>本局辦理-國教署補助準公共幼兒園私立衛道幼兒園等168園設施設備經費(私立愛力美幼兒園等8園)-第17梯次</t>
  </si>
  <si>
    <t>私立愛力美幼兒園等8園</t>
  </si>
  <si>
    <t>本局辦理-國教署補助準公共幼兒園私立衛道幼兒園等168園設施設備經費(私立尚恩幼兒園等10園)-第15梯次</t>
  </si>
  <si>
    <t>私立尚恩幼兒園等10園</t>
  </si>
  <si>
    <t>本局辦理-國教署補助準公共幼兒園私立衛道幼兒園等168園設施設備經費(私立精湛幼兒園等10園)-第6梯次</t>
  </si>
  <si>
    <t>私立精湛幼兒園等10園</t>
  </si>
  <si>
    <t>國教署補助本市準公共幼兒園私立惠華幼兒園等21園111學年度(112年1月至7月)園務營運費補助經費(私立惠華幼兒園等10園)-第1梯次</t>
  </si>
  <si>
    <t>私立惠華幼兒園等10園</t>
  </si>
  <si>
    <t>本局辦理-國教署補助準公共幼兒園私立衛道幼兒園等168園設施設備經費(私立學兒樂幼兒園等9園)-第3梯次</t>
  </si>
  <si>
    <t>私立學兒樂幼兒園等9園</t>
  </si>
  <si>
    <t>本局辦理-111學年度本市轄屬非營利幼兒園配置教師助理員補助經費(后里)</t>
  </si>
  <si>
    <t>后里非營利幼兒園</t>
  </si>
  <si>
    <t>本局辦理-國教署補助準公共幼兒園私立衛道幼兒園等168園設施設備經費(私立愛力美幼兒園等8園)-第18梯次</t>
  </si>
  <si>
    <t>本局辦理-111學年度非營利幼兒園配置教師助理員經費(雙十)</t>
  </si>
  <si>
    <t>雙十非營利幼兒園</t>
  </si>
  <si>
    <t>本局辦理-111學年度非營利幼兒園配置教師助理員經費(潭子)</t>
  </si>
  <si>
    <t>潭子非營利幼兒園</t>
  </si>
  <si>
    <t>教育部補助本市未加入準公共機制之私立教保服務機構遊戲場改善經費調整科目(第16梯次撥款私立小橡樹幼兒園)</t>
  </si>
  <si>
    <t>私立小橡樹幼兒園</t>
  </si>
  <si>
    <t>本局辦理-111學年度獎勵無償提供場地、設施及設備辦理非營利幼兒園之經費(五權、陳平、東峰)</t>
  </si>
  <si>
    <t>五權、陳平、東峰非營利幼兒園</t>
  </si>
  <si>
    <t>就業安定促進計畫-就業安定促進-會費、捐助、補助、分攤、照護、救濟與交流活動費-捐助、補助與獎助-捐助國內團體</t>
  </si>
  <si>
    <t>優化調解環境、更新購置行政設備、提高調處成功率</t>
  </si>
  <si>
    <t>社團法人臺中市(縣)勞資關係協會</t>
  </si>
  <si>
    <t>臺中市政府
勞工局</t>
  </si>
  <si>
    <t>社團法人台中市勞資關係協會</t>
  </si>
  <si>
    <t>社團法人台中市勞雇關係協會</t>
  </si>
  <si>
    <t>補助行政機關委託民間團體辦理勞資爭議調解實施要點</t>
  </si>
  <si>
    <t xml:space="preserve"> 社團法人台中市勞資關係協會</t>
  </si>
  <si>
    <t xml:space="preserve"> 社團法人臺中市(縣)勞資關係協會</t>
  </si>
  <si>
    <t>動物福利管理計畫-動物福利管理業務-會費、捐助、補助、分攤、照護、救濟與交流活動費－捐助、補助與獎助－捐助國內團體</t>
    <phoneticPr fontId="10" type="noConversion"/>
  </si>
  <si>
    <t>112年臺中市民間動物保護團體高齡動物收容處所改善計畫</t>
    <phoneticPr fontId="10" type="noConversion"/>
  </si>
  <si>
    <t>臺中市大里區保護動物協會</t>
  </si>
  <si>
    <t>√</t>
  </si>
  <si>
    <t>臺中市世界聯合保護動物協會</t>
    <phoneticPr fontId="10" type="noConversion"/>
  </si>
  <si>
    <t>臺中市橋烽關懷生命協會</t>
    <phoneticPr fontId="10" type="noConversion"/>
  </si>
  <si>
    <t>社團法人臺中市希望愛生命關懷協會</t>
  </si>
  <si>
    <r>
      <t>112年度龍眼乾多元加工產品(歐包</t>
    </r>
    <r>
      <rPr>
        <sz val="12"/>
        <rFont val="細明體"/>
        <family val="3"/>
        <charset val="136"/>
      </rPr>
      <t>、</t>
    </r>
    <r>
      <rPr>
        <sz val="12"/>
        <rFont val="標楷體"/>
        <family val="4"/>
        <charset val="136"/>
      </rPr>
      <t>酒及茶飲品</t>
    </r>
    <r>
      <rPr>
        <sz val="12"/>
        <rFont val="新細明體"/>
        <family val="1"/>
        <charset val="136"/>
      </rPr>
      <t>）</t>
    </r>
    <r>
      <rPr>
        <sz val="12"/>
        <rFont val="標楷體"/>
        <family val="4"/>
        <charset val="136"/>
      </rPr>
      <t>開發及成果發表計畫</t>
    </r>
    <phoneticPr fontId="10" type="noConversion"/>
  </si>
  <si>
    <t>補助工會辦理推展會務，健全工會組織運作，強化勞工服務，保障勞工權益等相關活動</t>
  </si>
  <si>
    <t>台中市總工會</t>
  </si>
  <si>
    <t>台灣勞工大聯盟總工會</t>
  </si>
  <si>
    <t>大臺中職業總工會</t>
  </si>
  <si>
    <t>臺中直轄市總工會</t>
  </si>
  <si>
    <t>台中市產業總工會</t>
  </si>
  <si>
    <t>臺中市職業總工會</t>
  </si>
  <si>
    <t>台中市不動產經紀人職業工會</t>
  </si>
  <si>
    <t>台灣勞工大聯盟工會</t>
  </si>
  <si>
    <t>台中市食品雜貨運送職業工會</t>
  </si>
  <si>
    <t>台中市美容業職業工會</t>
  </si>
  <si>
    <t>台中市彩券販賣人員職業工會</t>
  </si>
  <si>
    <t>台中市金屬建築結構及零組件製造職業工會</t>
  </si>
  <si>
    <t>台中市西餐服務人員職業工會</t>
  </si>
  <si>
    <t>臺中市肉品運送人員職業工會</t>
  </si>
  <si>
    <t>大臺中廚具裝修職業工會</t>
  </si>
  <si>
    <t>台中市旅遊服務人員職業工會</t>
  </si>
  <si>
    <t>大臺中檳榔包裝加工業職業工會</t>
  </si>
  <si>
    <t>台中市寢具製作職業工會</t>
  </si>
  <si>
    <t>臺中直轄市勞工團體從業人員職業工會</t>
  </si>
  <si>
    <t>台中市電器裝修職業工會</t>
  </si>
  <si>
    <t>台中市芳療整體保養職業工會</t>
  </si>
  <si>
    <t>臺中市文化創意設計從業人員職業工會</t>
  </si>
  <si>
    <t>台中市社區服務人員職業工會</t>
  </si>
  <si>
    <t>臺中市日用品運送服務職業工會</t>
  </si>
  <si>
    <t>台中市公有市場零售攤販職業工會</t>
  </si>
  <si>
    <t>臺中市船舶服務業職業工會</t>
  </si>
  <si>
    <t>台中市廚具裝修職業工會</t>
  </si>
  <si>
    <t>臺中直轄市通信服務人員職業工會</t>
  </si>
  <si>
    <t>臺中市農機代耕業職業工會</t>
  </si>
  <si>
    <t>臺中市衛浴器材服務職業工會</t>
  </si>
  <si>
    <t>台中市縫紉業職業工會</t>
  </si>
  <si>
    <t>臺中市按摩業職業工會</t>
  </si>
  <si>
    <t>台中市屠宰業職業工會</t>
  </si>
  <si>
    <t>台中市美姿禮儀造型職業工會</t>
  </si>
  <si>
    <t>臺中市不動產營業員職業工會</t>
  </si>
  <si>
    <t>補助各勞工相關團體辦理勞工教育</t>
  </si>
  <si>
    <t>臺中市農耕工作業職業工會</t>
  </si>
  <si>
    <t>台中市骨節整復職業工會</t>
  </si>
  <si>
    <t>臺中市漫畫從業人員職業工會</t>
  </si>
  <si>
    <t>台中市人民團體聘僱人員職業工會</t>
  </si>
  <si>
    <t>台中市布花完稿設計職業工會</t>
  </si>
  <si>
    <t>臺中市輕鋼架架設工職業工會</t>
  </si>
  <si>
    <t>台中市才藝教學服務人員職業工會</t>
  </si>
  <si>
    <t>台中市推拿與民俗傳統療法服務職業工會</t>
  </si>
  <si>
    <t>大臺中美容業職業工會</t>
  </si>
  <si>
    <t>臺中市婚喪喜慶司儀人員職業工會</t>
  </si>
  <si>
    <t>台中市體育運動教練職業工會</t>
  </si>
  <si>
    <t>臺灣勞動派遣產業工會</t>
  </si>
  <si>
    <t>台中市職業訓練培訓人員職業工會</t>
  </si>
  <si>
    <t>台中市建築鋼筋工職業工會</t>
  </si>
  <si>
    <t>臺中直轄市雕刻業職業工會</t>
  </si>
  <si>
    <t>臺中縣玻璃裝配業職業工會</t>
  </si>
  <si>
    <t>臺中市民俗技藝工作者職業工會</t>
  </si>
  <si>
    <t>臺中直轄市米食製品從業人員職業工會</t>
  </si>
  <si>
    <t>臺中直轄市傳統整復員職業工會</t>
  </si>
  <si>
    <t>台中市縫製裝飾品製作工職業工會</t>
  </si>
  <si>
    <t>台中市雜誌職業工會</t>
  </si>
  <si>
    <t>大臺中褓姆職業工會</t>
  </si>
  <si>
    <t>台中市傳統整復員職業工會</t>
  </si>
  <si>
    <t>臺中直轄市指甲彩繪美容職業工會</t>
  </si>
  <si>
    <t>臺中市西服製作職業工會</t>
  </si>
  <si>
    <t>臺中市腳底按摩職業工會</t>
  </si>
  <si>
    <t>臺中直轄市按摩業職業工會</t>
  </si>
  <si>
    <t>台中市陸上運輸服務人員職業工會</t>
  </si>
  <si>
    <t>台中市製圖職業工會</t>
  </si>
  <si>
    <t>大臺中汽車貨物裝卸業職業工會</t>
  </si>
  <si>
    <t>臺中市人力資源管理人員職業工會</t>
  </si>
  <si>
    <t>台中市乳品飲料派送業職業工會</t>
  </si>
  <si>
    <t>台中市理燙髮美容業職業工會</t>
  </si>
  <si>
    <t>台中市針織工職業工會</t>
  </si>
  <si>
    <t>臺中市銲接切割人員職業工會</t>
  </si>
  <si>
    <t>大臺中模板工職業工會</t>
  </si>
  <si>
    <t>台中市清潔管理服務業職業工會</t>
  </si>
  <si>
    <t>台中市豆類加工業職業工會</t>
  </si>
  <si>
    <t>台中市麵食製作職業工會</t>
  </si>
  <si>
    <t>臺中直轄市帽蓆編織業職業工會</t>
  </si>
  <si>
    <t>台中市地政業務從業人員職業工會</t>
  </si>
  <si>
    <t>臺中直轄市農產品運送工職業工會</t>
  </si>
  <si>
    <t>大臺中汽車駕駛員職業工會</t>
  </si>
  <si>
    <t>臺中市清潔服務職業工會</t>
  </si>
  <si>
    <t>台中市家禽屠宰業職業工會</t>
  </si>
  <si>
    <t>臺中市外燴人員職業工會</t>
  </si>
  <si>
    <t>台中市泥水業職業工會</t>
  </si>
  <si>
    <t>台中市洗染業職業工會</t>
  </si>
  <si>
    <t>台中市橡膠製品修補職業工會</t>
  </si>
  <si>
    <t>台中市製棉業職業工會</t>
  </si>
  <si>
    <t>台中直轄市才藝教學服務人員職業工會</t>
  </si>
  <si>
    <t>臺中縣水泥製品加工職業工會</t>
  </si>
  <si>
    <t>大臺中美髮美容技術指導員職業工會</t>
  </si>
  <si>
    <t>大台中社區服務人員職業工會</t>
  </si>
  <si>
    <t>大臺中廚師業職業工會</t>
  </si>
  <si>
    <t>台中市農產品運送工職業工會</t>
  </si>
  <si>
    <t>台中市印刷業職業工會</t>
  </si>
  <si>
    <t>臺中直轄市油漆工程業職業工會</t>
  </si>
  <si>
    <t>臺中直轄市中餐服務人員職業工會</t>
  </si>
  <si>
    <t>台中市汽車服務業職業工會</t>
  </si>
  <si>
    <t>台中市廣告代理職業工會</t>
  </si>
  <si>
    <t>臺中直轄市農事服務職業工會</t>
  </si>
  <si>
    <t>台中市汽車修理業職業工會</t>
  </si>
  <si>
    <t>大臺中理燙髮美容業職業工會</t>
  </si>
  <si>
    <t>台中市廣告服務業職業工會</t>
  </si>
  <si>
    <t>台中市通信服務人員職業工會</t>
  </si>
  <si>
    <t>台中市油漆業職業工會辦理</t>
  </si>
  <si>
    <t>台中市冷凍空調業職業工會</t>
  </si>
  <si>
    <t>台中市仲介從業人員職業工會</t>
  </si>
  <si>
    <t>台中市室內裝潢業職業工會</t>
  </si>
  <si>
    <t>台中市派遣服務人員職業工會</t>
  </si>
  <si>
    <t>大臺中木工業職業工會</t>
  </si>
  <si>
    <t>台中市小吃業職業工會</t>
  </si>
  <si>
    <t>台中市銀樓業職業工會</t>
  </si>
  <si>
    <t>台中市音樂業職業工會</t>
  </si>
  <si>
    <t>台中市營建土木職業工會</t>
  </si>
  <si>
    <t>臺中直轄市室內裝潢業職業工會</t>
  </si>
  <si>
    <t>大臺中餐飲業職業工會</t>
  </si>
  <si>
    <t>台中市機踏車修理業職業工會</t>
  </si>
  <si>
    <t>台中市木工業職業工會</t>
  </si>
  <si>
    <t>台中市汽車駕駛員職業工會</t>
  </si>
  <si>
    <t>台中市餐飲業職業工會</t>
  </si>
  <si>
    <t>大臺中營造業職業工會</t>
  </si>
  <si>
    <t>台中市營造業職業工會</t>
  </si>
  <si>
    <t>補助總工會及職業工會辦理會員健康檢查</t>
  </si>
  <si>
    <t>臺中市肉類食品加工職業工會</t>
  </si>
  <si>
    <t>台中市農機修理業職業工會</t>
  </si>
  <si>
    <t>大臺中蛋類加工派送業職業工會</t>
  </si>
  <si>
    <t>大臺中花藝設計製作職業工會</t>
  </si>
  <si>
    <t>補助勞資關係中介團體調處勞資爭議協調費及相關單位辦理勞資關係法令研習會經費</t>
  </si>
  <si>
    <t>勞工志願服務課程計畫</t>
  </si>
  <si>
    <t>112年度志願服務成長教育訓練計畫</t>
  </si>
  <si>
    <t xml:space="preserve">台灣勞工大聯盟總工會  </t>
  </si>
  <si>
    <t>112年志願服務觀摩參訪</t>
  </si>
  <si>
    <t>112年勞工志願服務教育訓練</t>
  </si>
  <si>
    <t>112年勞工志願服務人員參訪觀摩活動</t>
  </si>
  <si>
    <t>臺中市勞工志願服務協會</t>
  </si>
  <si>
    <t xml:space="preserve">補助總工會辦理勞工休閒活動 </t>
  </si>
  <si>
    <t>台中市勞資合唱團</t>
  </si>
  <si>
    <t>補助台中市冷凍空調業職業工會辦理112年度第一梯次職業安全衛生教育訓練</t>
  </si>
  <si>
    <t>補助臺中市工業會辦理112年度第一梯次職業安全衛生教育訓練</t>
  </si>
  <si>
    <t>補助臺中市工業會辦理112年度第二梯次職業安全衛生教育訓練</t>
  </si>
  <si>
    <t>補助臺中市工業會辦理112年度第三梯次職業安全衛生教育訓練</t>
  </si>
  <si>
    <t>補助臺中市總工業會辦理112年度第一梯次職業安全衛生在職教育訓練</t>
  </si>
  <si>
    <t>補助臺中市總工業會辦理112年度第二梯次職業安全衛生在職教育訓練</t>
  </si>
  <si>
    <t>補助臺中市總工業會辦理112年度第三梯次職業安全衛生在職教育訓練</t>
  </si>
  <si>
    <t>補助臺中市總工業會辦理112年度第四梯次職業安全衛生在職教育訓練</t>
  </si>
  <si>
    <t>補助臺中市總工業會辦理112年度第五梯次職業安全衛生在職教育訓練(全日)</t>
  </si>
  <si>
    <t>補助臺中市工業會辦理112年度第四梯次職業安全衛生教育訓練</t>
  </si>
  <si>
    <t>補助臺中市工業會辦理112年度第五梯次職業安全衛生教育訓練</t>
  </si>
  <si>
    <t>補助台中市冷凍空調業職業工會辦理112年度第二梯次職業安全衛生教育訓練</t>
  </si>
  <si>
    <t>補助臺中市工業會辦理112年度第六梯次職業安全衛生教育訓練</t>
  </si>
  <si>
    <t>補助臺中市總工業會辦理112年度第六梯次職業安全衛生在職教育訓練</t>
  </si>
  <si>
    <t>補助臺中市總工業會辦理112年度第七梯次職業安全衛生在職教育訓練</t>
  </si>
  <si>
    <t>補助臺中市工業會辦理112年度第八梯次職業安全衛生教育訓練</t>
  </si>
  <si>
    <t>補助臺中市工業會辦理112年度第七梯次職業安全衛生教育訓練</t>
  </si>
  <si>
    <t>補助台中市木工業職業工會辦理112年度一般職業安全衛生教育訓練</t>
  </si>
  <si>
    <t>補助臺中直轄市油漆工程業職業工會辦理112年度第一梯次職業安全衛生教育訓練(全日)</t>
  </si>
  <si>
    <t>購物商場徵才活動</t>
  </si>
  <si>
    <t>展薪未來徵才活動</t>
  </si>
  <si>
    <t>就業博覽會</t>
  </si>
  <si>
    <t>臺中市工業會</t>
  </si>
  <si>
    <t>勞政業務-勞資關係-獎補助費-對國內團體之捐助</t>
    <phoneticPr fontId="10" type="noConversion"/>
  </si>
  <si>
    <t>臺中市政府勞工局</t>
    <phoneticPr fontId="10" type="noConversion"/>
  </si>
  <si>
    <t xml:space="preserve">勞政業務-綜合規劃-獎補助費-對國內團體之捐助  </t>
    <phoneticPr fontId="10" type="noConversion"/>
  </si>
  <si>
    <t xml:space="preserve">無 </t>
    <phoneticPr fontId="10" type="noConversion"/>
  </si>
  <si>
    <t xml:space="preserve">勞政業務-勞工福利-獎補助費-對國內團體之捐助 </t>
    <phoneticPr fontId="10" type="noConversion"/>
  </si>
  <si>
    <t xml:space="preserve">臺中市政府勞工局 </t>
    <phoneticPr fontId="10" type="noConversion"/>
  </si>
  <si>
    <t>勞動檢查業務-勞動檢查-勞動檢查監督業務-獎補助費-對國內團體之捐助</t>
    <phoneticPr fontId="10" type="noConversion"/>
  </si>
  <si>
    <t>臺中市勞動檢查處</t>
    <phoneticPr fontId="10" type="noConversion"/>
  </si>
  <si>
    <t>就業服務業務-就業服務-就業服務-獎補助費-對國內團體之捐助</t>
    <phoneticPr fontId="10" type="noConversion"/>
  </si>
  <si>
    <t>臺中市就業服務處</t>
    <phoneticPr fontId="10" type="noConversion"/>
  </si>
  <si>
    <t>531國民中學教育-53122000一般教學計畫-722捐助國內團體</t>
    <phoneticPr fontId="10" type="noConversion"/>
  </si>
  <si>
    <t>臺中市政府教育局</t>
    <phoneticPr fontId="10" type="noConversion"/>
  </si>
  <si>
    <t>v</t>
    <phoneticPr fontId="10" type="noConversion"/>
  </si>
  <si>
    <t>561社會教育-56120000各所屬社會教育單位經常門分支計畫-722捐助國內團體</t>
    <phoneticPr fontId="10" type="noConversion"/>
  </si>
  <si>
    <t>561社會教育-56110000中央政府補助社會教育經費-722捐助國內團體</t>
    <phoneticPr fontId="10" type="noConversion"/>
  </si>
  <si>
    <t xml:space="preserve">臺中市政府民政局 </t>
    <phoneticPr fontId="10" type="noConversion"/>
  </si>
  <si>
    <t xml:space="preserve">影視發展-影視推廣與輔導-獎補助費-對國內團體之捐助 </t>
    <phoneticPr fontId="10" type="noConversion"/>
  </si>
  <si>
    <t xml:space="preserve">新聞行政-出版及視聽事業之管理與輔導-獎補助費-對國內團體之捐助 </t>
    <phoneticPr fontId="10" type="noConversion"/>
  </si>
  <si>
    <t>臺中市原創漫畫創作補助</t>
    <phoneticPr fontId="10" type="noConversion"/>
  </si>
  <si>
    <t xml:space="preserve"> 法制業務-採購申訴審議-獎補助費-對國內團體之捐助  </t>
  </si>
  <si>
    <t xml:space="preserve"> 財團法人臺灣更生保護會臺中分會 </t>
  </si>
  <si>
    <t xml:space="preserve"> 臺中市政府法制局 </t>
  </si>
  <si>
    <t xml:space="preserve"> 法制業務-消費者保護-消服中心消保綜合業務-獎補助費-對國內團體之捐助  </t>
  </si>
  <si>
    <t xml:space="preserve"> 辦理112年消保教育宣導活動 </t>
  </si>
  <si>
    <t xml:space="preserve"> 台中市保險契約消費者權益促進會</t>
  </si>
  <si>
    <t xml:space="preserve"> 營運之經費 </t>
  </si>
  <si>
    <t>辦理臺中市我愛甲安埔全民卡達車親子逍遙遊活動(</t>
    <phoneticPr fontId="10" type="noConversion"/>
  </si>
  <si>
    <r>
      <t>2023臺中東勢新丁粄節</t>
    </r>
    <r>
      <rPr>
        <sz val="12"/>
        <color rgb="FF000000"/>
        <rFont val="Microsoft JhengHei"/>
        <family val="4"/>
      </rPr>
      <t>─</t>
    </r>
    <r>
      <rPr>
        <sz val="12"/>
        <color rgb="FF000000"/>
        <rFont val="標楷體"/>
        <family val="4"/>
        <charset val="136"/>
      </rPr>
      <t>展望未來求文昌</t>
    </r>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</si>
</sst>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76" formatCode="#,##0.00&quot; &quot;;&quot;-&quot;#,##0.00&quot; &quot;;&quot;-&quot;00&quot; &quot;;@&quot; &quot;"/>
    <numFmt numFmtId="177" formatCode="&quot; &quot;#,##0.00&quot; &quot;;&quot;-&quot;#,##0.00&quot; &quot;;&quot; -&quot;00&quot; &quot;;&quot; &quot;@&quot; &quot;"/>
    <numFmt numFmtId="178" formatCode="&quot; &quot;#,##0.00&quot; &quot;;&quot;-&quot;#,##0.00&quot; &quot;;&quot; -&quot;#&quot; &quot;;&quot; &quot;@&quot; &quot;"/>
    <numFmt numFmtId="179" formatCode="#,##0.00&quot; &quot;;&quot;-&quot;#,##0.00&quot; &quot;;&quot; -&quot;00&quot; &quot;;@&quot; &quot;"/>
    <numFmt numFmtId="180" formatCode="&quot; &quot;#,##0.00&quot; &quot;;&quot;-&quot;#,##0.00&quot; &quot;;&quot;-&quot;00&quot; &quot;;&quot; &quot;@&quot; &quot;"/>
    <numFmt numFmtId="181" formatCode="#,##0.00&quot; &quot;;#,##0.00&quot; &quot;;&quot;-&quot;#&quot; &quot;;&quot; &quot;@&quot; &quot;"/>
    <numFmt numFmtId="182" formatCode="[$NT$-404]#,##0.00;[Red]&quot;-&quot;[$NT$-404]#,##0.00"/>
    <numFmt numFmtId="183" formatCode="#,##0_ "/>
    <numFmt numFmtId="184" formatCode="#,##0&quot; &quot;;[Red]&quot;(&quot;#,##0&quot;)&quot;"/>
    <numFmt numFmtId="185" formatCode="#,##0&quot; &quot;;#,##0&quot; &quot;;&quot;-&quot;#&quot; &quot;;&quot; &quot;@&quot; &quot;"/>
    <numFmt numFmtId="186" formatCode="0&quot; &quot;;0&quot; &quot;;&quot;-&quot;#&quot; &quot;;&quot; &quot;@&quot; &quot;"/>
    <numFmt numFmtId="187" formatCode="&quot; &quot;#,##0.00&quot; &quot;;&quot;-&quot;#,##0.00&quot; &quot;;&quot;-&quot;#&quot; &quot;;&quot; &quot;@&quot; &quot;"/>
    <numFmt numFmtId="188" formatCode="0&quot; &quot;;0&quot; &quot;;&quot;-&quot;#&quot; &quot;;@&quot; &quot;"/>
    <numFmt numFmtId="189" formatCode="_-* #,##0_-;\-* #,##0_-;_-* &quot;-&quot;??_-;_-@_-"/>
    <numFmt numFmtId="190" formatCode="&quot; &quot;#,##0&quot; &quot;;&quot;-&quot;#,##0&quot; &quot;;&quot; -&quot;00&quot; &quot;;&quot; &quot;@&quot; &quot;"/>
  </numFmts>
  <fonts count="46">
    <font>
      <sz val="12"/>
      <color rgb="FF000000"/>
      <name val="新細明體"/>
      <family val="1"/>
      <charset val="136"/>
    </font>
    <font>
      <sz val="12"/>
      <color rgb="FF000000"/>
      <name val="新細明體"/>
      <family val="1"/>
      <charset val="136"/>
    </font>
    <font>
      <sz val="11"/>
      <color rgb="FF000000"/>
      <name val="標楷體"/>
      <family val="4"/>
      <charset val="136"/>
    </font>
    <font>
      <sz val="11"/>
      <color rgb="FF000000"/>
      <name val="標楷體2"/>
      <charset val="136"/>
    </font>
    <font>
      <sz val="12"/>
      <color rgb="FF000000"/>
      <name val="新細明體1"/>
      <charset val="136"/>
    </font>
    <font>
      <sz val="12"/>
      <color rgb="FF800080"/>
      <name val="新細明體"/>
      <family val="1"/>
      <charset val="136"/>
    </font>
    <font>
      <b/>
      <i/>
      <sz val="16"/>
      <color rgb="FF000000"/>
      <name val="新細明體"/>
      <family val="1"/>
      <charset val="136"/>
    </font>
    <font>
      <b/>
      <i/>
      <u/>
      <sz val="12"/>
      <color rgb="FF000000"/>
      <name val="新細明體"/>
      <family val="1"/>
      <charset val="136"/>
    </font>
    <font>
      <sz val="12"/>
      <color rgb="FF000000"/>
      <name val="標楷體"/>
      <family val="4"/>
      <charset val="136"/>
    </font>
    <font>
      <b/>
      <sz val="18"/>
      <color rgb="FF000000"/>
      <name val="標楷體"/>
      <family val="4"/>
      <charset val="136"/>
    </font>
    <font>
      <sz val="9"/>
      <name val="新細明體"/>
      <family val="1"/>
      <charset val="136"/>
    </font>
    <font>
      <b/>
      <sz val="9"/>
      <color indexed="81"/>
      <name val="細明體"/>
      <family val="3"/>
      <charset val="136"/>
    </font>
    <font>
      <sz val="11"/>
      <name val="標楷體"/>
      <family val="4"/>
      <charset val="136"/>
    </font>
    <font>
      <sz val="11"/>
      <name val="標楷體"/>
      <family val="1"/>
      <charset val="136"/>
    </font>
    <font>
      <sz val="14"/>
      <color rgb="FF000000"/>
      <name val="標楷體"/>
      <family val="4"/>
      <charset val="136"/>
    </font>
    <font>
      <sz val="13.5"/>
      <color rgb="FF000000"/>
      <name val="標楷體"/>
      <family val="4"/>
      <charset val="136"/>
    </font>
    <font>
      <sz val="14"/>
      <color rgb="FFFF0000"/>
      <name val="標楷體"/>
      <family val="4"/>
      <charset val="136"/>
    </font>
    <font>
      <b/>
      <sz val="14"/>
      <color rgb="FF000000"/>
      <name val="標楷體"/>
      <family val="4"/>
      <charset val="136"/>
    </font>
    <font>
      <sz val="12"/>
      <name val="新細明體"/>
      <family val="1"/>
      <charset val="136"/>
    </font>
    <font>
      <b/>
      <sz val="9"/>
      <color indexed="81"/>
      <name val="Tahoma"/>
      <family val="2"/>
    </font>
    <font>
      <b/>
      <sz val="9"/>
      <color rgb="FF000000"/>
      <name val="標楷體"/>
      <family val="4"/>
      <charset val="136"/>
    </font>
    <font>
      <sz val="11"/>
      <color theme="1"/>
      <name val="新細明體"/>
      <family val="2"/>
      <scheme val="minor"/>
    </font>
    <font>
      <sz val="11"/>
      <color rgb="FF000000"/>
      <name val="新細明體"/>
      <family val="1"/>
      <charset val="136"/>
    </font>
    <font>
      <sz val="12"/>
      <name val="標楷體"/>
      <family val="4"/>
      <charset val="136"/>
    </font>
    <font>
      <sz val="14"/>
      <name val="標楷體"/>
      <family val="4"/>
      <charset val="136"/>
    </font>
    <font>
      <sz val="14"/>
      <color rgb="FF000000"/>
      <name val="新細明體"/>
      <family val="1"/>
      <charset val="136"/>
    </font>
    <font>
      <sz val="14"/>
      <color rgb="FF000000"/>
      <name val="Cambria"/>
      <family val="1"/>
    </font>
    <font>
      <sz val="11"/>
      <color rgb="FF000000"/>
      <name val="新細明體"/>
      <family val="2"/>
      <charset val="136"/>
    </font>
    <font>
      <sz val="10"/>
      <color rgb="FF000000"/>
      <name val="標楷體"/>
      <family val="4"/>
      <charset val="136"/>
    </font>
    <font>
      <b/>
      <i/>
      <sz val="16"/>
      <color rgb="FF000000"/>
      <name val="新細明體2"/>
      <charset val="136"/>
    </font>
    <font>
      <b/>
      <i/>
      <u/>
      <sz val="12"/>
      <color rgb="FF000000"/>
      <name val="新細明體2"/>
      <charset val="136"/>
    </font>
    <font>
      <i/>
      <sz val="14"/>
      <color rgb="FF000000"/>
      <name val="標楷體"/>
      <family val="4"/>
      <charset val="136"/>
    </font>
    <font>
      <sz val="9"/>
      <name val="標楷體"/>
      <family val="1"/>
      <charset val="136"/>
    </font>
    <font>
      <sz val="9"/>
      <name val="標楷體"/>
      <family val="4"/>
      <charset val="136"/>
    </font>
    <font>
      <sz val="10"/>
      <name val="標楷體"/>
      <family val="4"/>
      <charset val="136"/>
    </font>
    <font>
      <sz val="10"/>
      <name val="Microsoft JhengHei UI"/>
      <family val="2"/>
      <charset val="136"/>
    </font>
    <font>
      <sz val="9"/>
      <name val="新細明體"/>
      <family val="2"/>
      <charset val="136"/>
      <scheme val="minor"/>
    </font>
    <font>
      <sz val="10"/>
      <name val="Arial"/>
      <family val="2"/>
    </font>
    <font>
      <sz val="9"/>
      <name val="新細明體"/>
      <family val="3"/>
      <charset val="136"/>
      <scheme val="minor"/>
    </font>
    <font>
      <sz val="9"/>
      <color indexed="81"/>
      <name val="Tahoma"/>
      <family val="2"/>
    </font>
    <font>
      <sz val="9"/>
      <color indexed="81"/>
      <name val="細明體"/>
      <family val="3"/>
      <charset val="136"/>
    </font>
    <font>
      <sz val="12"/>
      <color indexed="8"/>
      <name val="標楷體"/>
      <family val="4"/>
      <charset val="136"/>
    </font>
    <font>
      <sz val="12"/>
      <name val="細明體"/>
      <family val="3"/>
      <charset val="136"/>
    </font>
    <font>
      <sz val="12"/>
      <color theme="1"/>
      <name val="標楷體"/>
      <family val="4"/>
      <charset val="136"/>
    </font>
    <font>
      <sz val="12"/>
      <color rgb="FF000000"/>
      <name val="微軟正黑體"/>
      <family val="2"/>
      <charset val="136"/>
    </font>
    <font>
      <sz val="12"/>
      <color rgb="FF000000"/>
      <name val="Microsoft JhengHei"/>
      <family val="4"/>
    </font>
  </fonts>
  <fills count="5">
    <fill>
      <patternFill patternType="none"/>
    </fill>
    <fill>
      <patternFill patternType="gray125"/>
    </fill>
    <fill>
      <patternFill patternType="solid">
        <fgColor rgb="FFFF99CC"/>
        <bgColor rgb="FFFF99CC"/>
      </patternFill>
    </fill>
    <fill>
      <patternFill patternType="solid">
        <fgColor rgb="FFFFFF00"/>
        <bgColor rgb="FFFFFF00"/>
      </patternFill>
    </fill>
    <fill>
      <patternFill patternType="solid">
        <fgColor rgb="FFFFFFFF"/>
        <bgColor rgb="FFFFFFFF"/>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diagonalDown="1">
      <left style="thin">
        <color rgb="FF000000"/>
      </left>
      <right style="thin">
        <color rgb="FF000000"/>
      </right>
      <top style="thin">
        <color rgb="FF000000"/>
      </top>
      <bottom style="thin">
        <color rgb="FF000000"/>
      </bottom>
      <diagonal style="thin">
        <color rgb="FF000000"/>
      </diagonal>
    </border>
  </borders>
  <cellStyleXfs count="117">
    <xf numFmtId="0" fontId="0" fillId="0" borderId="0"/>
    <xf numFmtId="17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2" fillId="0" borderId="0" applyNumberFormat="0" applyBorder="0" applyProtection="0">
      <alignment vertical="center"/>
    </xf>
    <xf numFmtId="0" fontId="3" fillId="0" borderId="0" applyNumberFormat="0" applyBorder="0" applyProtection="0">
      <alignment vertical="center"/>
    </xf>
    <xf numFmtId="0" fontId="4" fillId="0" borderId="0" applyNumberFormat="0" applyBorder="0" applyProtection="0">
      <alignment vertical="center"/>
    </xf>
    <xf numFmtId="0" fontId="2" fillId="0" borderId="0" applyNumberFormat="0" applyBorder="0" applyProtection="0">
      <alignment vertical="center"/>
    </xf>
    <xf numFmtId="0" fontId="2" fillId="0" borderId="0" applyNumberFormat="0" applyBorder="0" applyProtection="0">
      <alignment vertical="center"/>
    </xf>
    <xf numFmtId="0" fontId="2" fillId="0" borderId="0" applyNumberFormat="0" applyBorder="0" applyProtection="0">
      <alignment vertical="center"/>
    </xf>
    <xf numFmtId="177" fontId="1" fillId="0" borderId="0" applyFont="0" applyFill="0" applyBorder="0" applyAlignment="0" applyProtection="0"/>
    <xf numFmtId="178" fontId="1" fillId="0" borderId="0" applyFont="0" applyFill="0" applyBorder="0" applyAlignment="0" applyProtection="0"/>
    <xf numFmtId="179" fontId="1" fillId="0" borderId="0" applyFont="0" applyBorder="0" applyProtection="0">
      <alignment vertical="center"/>
    </xf>
    <xf numFmtId="177" fontId="1" fillId="0" borderId="0" applyFont="0" applyFill="0" applyBorder="0" applyAlignment="0" applyProtection="0"/>
    <xf numFmtId="177" fontId="1" fillId="0" borderId="0" applyFont="0" applyFill="0" applyBorder="0" applyAlignment="0" applyProtection="0"/>
    <xf numFmtId="180" fontId="1" fillId="0" borderId="0" applyFont="0" applyBorder="0" applyProtection="0"/>
    <xf numFmtId="178" fontId="1" fillId="0" borderId="0" applyFont="0" applyFill="0" applyBorder="0" applyAlignment="0" applyProtection="0"/>
    <xf numFmtId="178" fontId="1" fillId="0" borderId="0" applyFont="0" applyFill="0" applyBorder="0" applyAlignment="0" applyProtection="0"/>
    <xf numFmtId="177" fontId="4" fillId="0" borderId="0" applyBorder="0" applyProtection="0">
      <alignment vertical="center"/>
    </xf>
    <xf numFmtId="177" fontId="1" fillId="0" borderId="0" applyFont="0" applyFill="0" applyBorder="0" applyAlignment="0" applyProtection="0"/>
    <xf numFmtId="178" fontId="1" fillId="0" borderId="0" applyFont="0" applyFill="0" applyBorder="0" applyAlignment="0" applyProtection="0"/>
    <xf numFmtId="180" fontId="1" fillId="0" borderId="0" applyFont="0" applyBorder="0" applyProtection="0"/>
    <xf numFmtId="178" fontId="1" fillId="0" borderId="0" applyFont="0" applyFill="0" applyBorder="0" applyAlignment="0" applyProtection="0"/>
    <xf numFmtId="178" fontId="1" fillId="0" borderId="0" applyFont="0" applyFill="0" applyBorder="0" applyAlignment="0" applyProtection="0"/>
    <xf numFmtId="0" fontId="5" fillId="2" borderId="0" applyNumberFormat="0" applyBorder="0" applyAlignment="0" applyProtection="0"/>
    <xf numFmtId="181" fontId="1" fillId="0" borderId="0" applyFont="0" applyBorder="0" applyProtection="0"/>
    <xf numFmtId="180" fontId="1" fillId="0" borderId="0" applyFont="0" applyBorder="0" applyProtection="0"/>
    <xf numFmtId="0" fontId="6" fillId="0" borderId="0" applyNumberFormat="0" applyBorder="0" applyProtection="0">
      <alignment horizontal="center"/>
    </xf>
    <xf numFmtId="0" fontId="6" fillId="0" borderId="0" applyNumberFormat="0" applyBorder="0" applyProtection="0">
      <alignment horizontal="center" textRotation="90"/>
    </xf>
    <xf numFmtId="0" fontId="7" fillId="0" borderId="0" applyNumberFormat="0" applyBorder="0" applyProtection="0"/>
    <xf numFmtId="182" fontId="7" fillId="0" borderId="0" applyBorder="0" applyProtection="0"/>
    <xf numFmtId="0" fontId="12" fillId="0" borderId="0">
      <alignment vertical="center"/>
    </xf>
    <xf numFmtId="0" fontId="13" fillId="0" borderId="0">
      <alignment vertical="center"/>
    </xf>
    <xf numFmtId="181" fontId="1" fillId="0" borderId="0" applyFont="0" applyBorder="0" applyProtection="0">
      <alignment vertical="center"/>
    </xf>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21" fillId="0" borderId="0"/>
    <xf numFmtId="0" fontId="18" fillId="0" borderId="0"/>
    <xf numFmtId="43" fontId="18" fillId="0" borderId="0" applyFont="0" applyFill="0" applyBorder="0" applyAlignment="0" applyProtection="0"/>
    <xf numFmtId="0" fontId="13" fillId="0" borderId="0">
      <alignment vertical="center"/>
    </xf>
    <xf numFmtId="0" fontId="1" fillId="0" borderId="0" applyNumberFormat="0" applyFont="0" applyBorder="0" applyProtection="0"/>
    <xf numFmtId="0" fontId="1" fillId="0" borderId="0" applyNumberFormat="0" applyFont="0" applyBorder="0" applyProtection="0"/>
    <xf numFmtId="0" fontId="1" fillId="0" borderId="0">
      <alignment vertical="center"/>
    </xf>
    <xf numFmtId="178" fontId="1" fillId="0" borderId="0" applyFont="0" applyFill="0" applyBorder="0" applyAlignment="0" applyProtection="0">
      <alignment vertical="center"/>
    </xf>
    <xf numFmtId="180" fontId="1" fillId="0" borderId="0" applyFont="0" applyBorder="0" applyProtection="0"/>
    <xf numFmtId="178" fontId="1" fillId="0" borderId="0" applyFont="0" applyFill="0" applyBorder="0" applyAlignment="0" applyProtection="0">
      <alignment vertical="center"/>
    </xf>
    <xf numFmtId="178" fontId="1" fillId="0" borderId="0" applyFont="0" applyFill="0" applyBorder="0" applyAlignment="0" applyProtection="0">
      <alignment vertical="center"/>
    </xf>
    <xf numFmtId="178" fontId="1" fillId="0" borderId="0" applyFont="0" applyFill="0" applyBorder="0" applyAlignment="0" applyProtection="0">
      <alignment vertical="center"/>
    </xf>
    <xf numFmtId="179" fontId="1" fillId="0" borderId="0" applyFont="0" applyBorder="0" applyProtection="0">
      <alignment vertical="center"/>
    </xf>
    <xf numFmtId="178" fontId="1" fillId="0" borderId="0" applyFont="0" applyFill="0" applyBorder="0" applyAlignment="0" applyProtection="0">
      <alignment vertical="center"/>
    </xf>
    <xf numFmtId="0" fontId="22" fillId="0" borderId="0" applyNumberFormat="0" applyBorder="0" applyProtection="0"/>
    <xf numFmtId="177" fontId="1" fillId="0" borderId="0" applyFont="0" applyFill="0" applyBorder="0" applyAlignment="0" applyProtection="0">
      <alignment vertical="center"/>
    </xf>
    <xf numFmtId="0" fontId="1" fillId="0" borderId="0" applyNumberFormat="0" applyFont="0" applyBorder="0" applyProtection="0"/>
    <xf numFmtId="0" fontId="2" fillId="0" borderId="0" applyNumberFormat="0" applyBorder="0" applyProtection="0">
      <alignment vertical="center"/>
    </xf>
    <xf numFmtId="177" fontId="1" fillId="0" borderId="0" applyFont="0" applyFill="0" applyBorder="0" applyAlignment="0" applyProtection="0"/>
    <xf numFmtId="187" fontId="1" fillId="0" borderId="0" applyFont="0" applyBorder="0" applyProtection="0"/>
    <xf numFmtId="0" fontId="1" fillId="0" borderId="0" applyNumberFormat="0" applyFont="0" applyBorder="0" applyProtection="0"/>
    <xf numFmtId="0" fontId="2" fillId="0" borderId="0" applyNumberFormat="0" applyBorder="0" applyProtection="0">
      <alignment vertical="center"/>
    </xf>
    <xf numFmtId="0" fontId="2" fillId="0" borderId="0" applyNumberFormat="0" applyBorder="0" applyProtection="0">
      <alignment vertical="center"/>
    </xf>
    <xf numFmtId="0" fontId="27"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xf numFmtId="187" fontId="1" fillId="0" borderId="0" applyFont="0" applyBorder="0" applyProtection="0"/>
    <xf numFmtId="187" fontId="1" fillId="0" borderId="0" applyFont="0" applyBorder="0" applyProtection="0"/>
    <xf numFmtId="176" fontId="1" fillId="0" borderId="0" applyFont="0" applyBorder="0" applyProtection="0">
      <alignment vertical="center"/>
    </xf>
    <xf numFmtId="0" fontId="2" fillId="0" borderId="0" applyNumberFormat="0" applyBorder="0" applyProtection="0">
      <alignment vertical="center"/>
    </xf>
    <xf numFmtId="176" fontId="1" fillId="0" borderId="0" applyFont="0" applyBorder="0" applyProtection="0">
      <alignment vertical="center"/>
    </xf>
    <xf numFmtId="180" fontId="1" fillId="0" borderId="0" applyFont="0" applyBorder="0" applyProtection="0"/>
    <xf numFmtId="180" fontId="1" fillId="0" borderId="0" applyFont="0" applyBorder="0" applyProtection="0"/>
    <xf numFmtId="187" fontId="1" fillId="0" borderId="0" applyFont="0" applyBorder="0" applyProtection="0"/>
    <xf numFmtId="180" fontId="1" fillId="0" borderId="0" applyFont="0" applyBorder="0" applyProtection="0"/>
    <xf numFmtId="177" fontId="1" fillId="0" borderId="0" applyFont="0" applyFill="0" applyBorder="0" applyAlignment="0" applyProtection="0"/>
    <xf numFmtId="187" fontId="1" fillId="0" borderId="0" applyFont="0" applyBorder="0" applyProtection="0"/>
    <xf numFmtId="178" fontId="1" fillId="0" borderId="0" applyFont="0" applyFill="0" applyBorder="0" applyAlignment="0" applyProtection="0"/>
    <xf numFmtId="180" fontId="4" fillId="0" borderId="0" applyBorder="0" applyProtection="0">
      <alignment vertical="center"/>
    </xf>
    <xf numFmtId="180" fontId="1" fillId="0" borderId="0" applyFont="0" applyBorder="0" applyProtection="0"/>
    <xf numFmtId="187" fontId="1" fillId="0" borderId="0" applyFont="0" applyBorder="0" applyProtection="0"/>
    <xf numFmtId="177" fontId="1" fillId="0" borderId="0" applyFont="0" applyFill="0" applyBorder="0" applyAlignment="0" applyProtection="0"/>
    <xf numFmtId="187" fontId="1" fillId="0" borderId="0" applyFont="0" applyBorder="0" applyProtection="0"/>
    <xf numFmtId="187" fontId="1" fillId="0" borderId="0" applyFont="0" applyBorder="0" applyProtection="0"/>
    <xf numFmtId="177"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87" fontId="1" fillId="0" borderId="0" applyFont="0" applyBorder="0" applyProtection="0"/>
    <xf numFmtId="187" fontId="1" fillId="0" borderId="0" applyFont="0" applyBorder="0" applyProtection="0"/>
    <xf numFmtId="178" fontId="1" fillId="0" borderId="0" applyFont="0" applyFill="0" applyBorder="0" applyAlignment="0" applyProtection="0"/>
    <xf numFmtId="178" fontId="1" fillId="0" borderId="0" applyFont="0" applyFill="0" applyBorder="0" applyAlignment="0" applyProtection="0"/>
    <xf numFmtId="187" fontId="1" fillId="0" borderId="0" applyFont="0" applyBorder="0" applyProtection="0"/>
    <xf numFmtId="0" fontId="1" fillId="0" borderId="0" applyNumberFormat="0" applyFont="0" applyBorder="0" applyProtection="0"/>
    <xf numFmtId="178"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Border="0" applyAlignment="0" applyProtection="0"/>
    <xf numFmtId="180" fontId="1" fillId="0" borderId="0" applyFont="0" applyBorder="0" applyProtection="0"/>
    <xf numFmtId="180" fontId="1" fillId="0" borderId="0" applyFont="0" applyBorder="0" applyProtection="0"/>
    <xf numFmtId="0" fontId="29" fillId="0" borderId="0" applyNumberFormat="0" applyBorder="0" applyProtection="0">
      <alignment horizontal="center"/>
    </xf>
    <xf numFmtId="0" fontId="1" fillId="0" borderId="0" applyNumberFormat="0" applyBorder="0" applyAlignment="0" applyProtection="0"/>
    <xf numFmtId="0" fontId="1" fillId="0" borderId="0" applyNumberFormat="0" applyFont="0" applyBorder="0" applyProtection="0"/>
    <xf numFmtId="0" fontId="5" fillId="2" borderId="0" applyNumberFormat="0" applyBorder="0" applyProtection="0"/>
    <xf numFmtId="0" fontId="29" fillId="0" borderId="0" applyNumberFormat="0" applyBorder="0" applyProtection="0">
      <alignment horizontal="center" textRotation="90"/>
    </xf>
    <xf numFmtId="0" fontId="30" fillId="0" borderId="0" applyNumberFormat="0" applyBorder="0" applyProtection="0"/>
    <xf numFmtId="182" fontId="30" fillId="0" borderId="0" applyBorder="0" applyProtection="0"/>
    <xf numFmtId="0" fontId="37" fillId="0" borderId="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176" fontId="1" fillId="0" borderId="0" applyFont="0" applyBorder="0" applyProtection="0"/>
  </cellStyleXfs>
  <cellXfs count="76">
    <xf numFmtId="0" fontId="0" fillId="0" borderId="0" xfId="0"/>
    <xf numFmtId="0" fontId="15" fillId="0" borderId="0" xfId="0" applyFont="1" applyAlignment="1">
      <alignment horizontal="left" vertical="center" wrapText="1"/>
    </xf>
    <xf numFmtId="0" fontId="14" fillId="0" borderId="0" xfId="10" applyFont="1" applyAlignment="1">
      <alignment horizontal="left" vertical="center"/>
    </xf>
    <xf numFmtId="0" fontId="14" fillId="0" borderId="0" xfId="10" applyFont="1" applyAlignment="1">
      <alignment horizontal="center" vertical="center"/>
    </xf>
    <xf numFmtId="0" fontId="8" fillId="0" borderId="0" xfId="10" applyFont="1" applyAlignment="1">
      <alignment horizontal="center" vertical="center"/>
    </xf>
    <xf numFmtId="0" fontId="8" fillId="0" borderId="0" xfId="0" applyFont="1" applyAlignment="1">
      <alignment horizontal="center" vertical="center" wrapText="1"/>
    </xf>
    <xf numFmtId="0" fontId="8" fillId="0" borderId="0" xfId="10" applyFont="1" applyAlignment="1">
      <alignment horizontal="right" vertical="center"/>
    </xf>
    <xf numFmtId="0" fontId="14" fillId="0" borderId="0" xfId="10" applyFont="1" applyAlignment="1">
      <alignment vertical="center" wrapText="1"/>
    </xf>
    <xf numFmtId="0" fontId="14" fillId="0" borderId="1" xfId="10" applyFont="1" applyBorder="1" applyAlignment="1">
      <alignment horizontal="center" vertical="center" wrapText="1"/>
    </xf>
    <xf numFmtId="183" fontId="17" fillId="3" borderId="1" xfId="40" applyNumberFormat="1" applyFont="1" applyFill="1" applyBorder="1" applyAlignment="1">
      <alignment horizontal="right" vertical="center" wrapText="1"/>
    </xf>
    <xf numFmtId="0" fontId="8" fillId="0" borderId="1" xfId="8" applyFont="1" applyBorder="1" applyAlignment="1">
      <alignment vertical="center" wrapText="1"/>
    </xf>
    <xf numFmtId="185" fontId="8" fillId="0" borderId="1" xfId="40" applyNumberFormat="1" applyFont="1" applyBorder="1" applyAlignment="1">
      <alignment horizontal="center" vertical="center" wrapText="1"/>
    </xf>
    <xf numFmtId="186" fontId="14" fillId="0" borderId="1" xfId="40" applyNumberFormat="1" applyFont="1" applyBorder="1" applyAlignment="1">
      <alignment horizontal="center" vertical="center" wrapText="1"/>
    </xf>
    <xf numFmtId="0" fontId="14" fillId="0" borderId="0" xfId="8" applyFont="1" applyAlignment="1">
      <alignment vertical="center" wrapText="1"/>
    </xf>
    <xf numFmtId="0" fontId="14" fillId="0" borderId="0" xfId="10" applyFont="1" applyAlignment="1">
      <alignment horizontal="center" vertical="center" wrapText="1"/>
    </xf>
    <xf numFmtId="0" fontId="8" fillId="0" borderId="0" xfId="10" applyFont="1" applyAlignment="1">
      <alignment vertical="center" wrapText="1"/>
    </xf>
    <xf numFmtId="0" fontId="0" fillId="0" borderId="0" xfId="10" applyFont="1">
      <alignment vertical="center"/>
    </xf>
    <xf numFmtId="184" fontId="8" fillId="0" borderId="2" xfId="40" applyNumberFormat="1" applyFont="1" applyBorder="1" applyAlignment="1">
      <alignment horizontal="right" vertical="center" wrapText="1"/>
    </xf>
    <xf numFmtId="185" fontId="8" fillId="0" borderId="2" xfId="40" applyNumberFormat="1" applyFont="1" applyBorder="1" applyAlignment="1">
      <alignment horizontal="center" vertical="center" wrapText="1"/>
    </xf>
    <xf numFmtId="0" fontId="8" fillId="0" borderId="1" xfId="0" applyFont="1" applyBorder="1" applyAlignment="1">
      <alignment horizontal="left" vertical="center" wrapText="1"/>
    </xf>
    <xf numFmtId="3" fontId="8" fillId="0" borderId="1" xfId="0" applyNumberFormat="1" applyFont="1" applyBorder="1" applyAlignment="1">
      <alignment horizontal="right" vertical="center"/>
    </xf>
    <xf numFmtId="186" fontId="8" fillId="0" borderId="1" xfId="40" applyNumberFormat="1" applyFont="1" applyBorder="1" applyAlignment="1">
      <alignment horizontal="center" vertical="center" wrapText="1"/>
    </xf>
    <xf numFmtId="0" fontId="8" fillId="0" borderId="1" xfId="8" applyFont="1" applyBorder="1" applyAlignment="1">
      <alignment horizontal="center" vertical="center" wrapText="1"/>
    </xf>
    <xf numFmtId="0" fontId="8" fillId="0" borderId="0" xfId="8" applyFont="1" applyAlignment="1">
      <alignment vertical="center" wrapText="1"/>
    </xf>
    <xf numFmtId="186" fontId="8" fillId="0" borderId="2" xfId="40" applyNumberFormat="1" applyFont="1" applyBorder="1" applyAlignment="1">
      <alignment horizontal="center" vertical="center" wrapText="1"/>
    </xf>
    <xf numFmtId="0" fontId="28" fillId="0" borderId="0" xfId="0" applyFont="1" applyAlignment="1">
      <alignment horizontal="left" vertical="top"/>
    </xf>
    <xf numFmtId="0" fontId="31" fillId="0" borderId="0" xfId="8" applyFont="1" applyAlignment="1">
      <alignment vertical="center" wrapText="1"/>
    </xf>
    <xf numFmtId="0" fontId="8" fillId="0" borderId="0" xfId="4" applyFont="1" applyAlignment="1">
      <alignment vertical="center" wrapText="1"/>
    </xf>
    <xf numFmtId="0" fontId="14" fillId="0" borderId="0" xfId="0" applyFont="1" applyAlignment="1">
      <alignment vertical="center" wrapText="1"/>
    </xf>
    <xf numFmtId="0" fontId="14" fillId="4" borderId="0" xfId="10" applyFont="1" applyFill="1" applyAlignment="1">
      <alignment vertical="center" wrapText="1"/>
    </xf>
    <xf numFmtId="0" fontId="8" fillId="0" borderId="2" xfId="0" applyFont="1" applyBorder="1" applyAlignment="1">
      <alignment vertical="center" wrapText="1"/>
    </xf>
    <xf numFmtId="0" fontId="23" fillId="0" borderId="2" xfId="0" applyFont="1" applyBorder="1" applyAlignment="1">
      <alignment horizontal="center" vertical="center" wrapText="1"/>
    </xf>
    <xf numFmtId="0" fontId="14" fillId="0" borderId="0" xfId="7" applyFont="1" applyAlignment="1">
      <alignment vertical="center" wrapText="1"/>
    </xf>
    <xf numFmtId="0" fontId="24" fillId="0" borderId="0" xfId="47" applyFont="1" applyAlignment="1">
      <alignment vertical="center" wrapText="1"/>
    </xf>
    <xf numFmtId="0" fontId="24" fillId="0" borderId="0" xfId="11" applyFont="1" applyAlignment="1">
      <alignment horizontal="left"/>
    </xf>
    <xf numFmtId="0" fontId="23" fillId="0" borderId="0" xfId="0" applyFont="1" applyAlignment="1">
      <alignment horizontal="left" vertical="center"/>
    </xf>
    <xf numFmtId="0" fontId="23" fillId="0" borderId="0" xfId="0" applyFont="1" applyAlignment="1">
      <alignment horizontal="left"/>
    </xf>
    <xf numFmtId="0" fontId="23" fillId="0" borderId="0" xfId="47" applyFont="1" applyAlignment="1">
      <alignment vertical="center" wrapText="1"/>
    </xf>
    <xf numFmtId="0" fontId="14" fillId="0" borderId="0" xfId="114" applyFont="1" applyAlignment="1">
      <alignment vertical="center" wrapText="1"/>
    </xf>
    <xf numFmtId="0" fontId="8" fillId="0" borderId="2" xfId="114" applyFont="1" applyBorder="1" applyAlignment="1">
      <alignment vertical="center" wrapText="1"/>
    </xf>
    <xf numFmtId="0" fontId="8" fillId="0" borderId="2" xfId="114" applyFont="1" applyBorder="1" applyAlignment="1">
      <alignment horizontal="center" vertical="center" wrapText="1"/>
    </xf>
    <xf numFmtId="0" fontId="8" fillId="0" borderId="2" xfId="40" applyNumberFormat="1" applyFont="1" applyBorder="1" applyAlignment="1">
      <alignment vertical="center" wrapText="1"/>
    </xf>
    <xf numFmtId="0" fontId="8" fillId="0" borderId="2" xfId="40" applyNumberFormat="1" applyFont="1" applyBorder="1" applyAlignment="1">
      <alignment horizontal="left" vertical="center" wrapText="1"/>
    </xf>
    <xf numFmtId="185" fontId="8" fillId="0" borderId="2" xfId="40" applyNumberFormat="1" applyFont="1" applyBorder="1" applyAlignment="1">
      <alignment vertical="center" wrapText="1"/>
    </xf>
    <xf numFmtId="185" fontId="8" fillId="0" borderId="2" xfId="40" applyNumberFormat="1" applyFont="1" applyBorder="1" applyAlignment="1">
      <alignment horizontal="left" vertical="top" wrapText="1"/>
    </xf>
    <xf numFmtId="0" fontId="41" fillId="0" borderId="2" xfId="0" applyFont="1" applyBorder="1" applyAlignment="1">
      <alignment horizontal="left" vertical="center" wrapText="1"/>
    </xf>
    <xf numFmtId="188" fontId="8" fillId="0" borderId="2" xfId="40" applyNumberFormat="1" applyFont="1" applyBorder="1" applyAlignment="1">
      <alignment horizontal="left" vertical="center" wrapText="1"/>
    </xf>
    <xf numFmtId="0" fontId="8" fillId="0" borderId="2" xfId="115" applyFont="1" applyBorder="1" applyAlignment="1">
      <alignment vertical="center" wrapText="1"/>
    </xf>
    <xf numFmtId="0" fontId="8" fillId="0" borderId="2" xfId="115" applyFont="1" applyBorder="1" applyAlignment="1">
      <alignment horizontal="center" vertical="center" wrapText="1"/>
    </xf>
    <xf numFmtId="188" fontId="8" fillId="0" borderId="2" xfId="40" applyNumberFormat="1" applyFont="1" applyBorder="1" applyAlignment="1">
      <alignment horizontal="center" vertical="center" wrapText="1"/>
    </xf>
    <xf numFmtId="0" fontId="23" fillId="0" borderId="2" xfId="0" applyFont="1" applyBorder="1" applyAlignment="1">
      <alignment vertical="center" wrapText="1"/>
    </xf>
    <xf numFmtId="188" fontId="23" fillId="0" borderId="2" xfId="40" applyNumberFormat="1" applyFont="1" applyBorder="1" applyAlignment="1">
      <alignment horizontal="left" vertical="center" wrapText="1"/>
    </xf>
    <xf numFmtId="0" fontId="23" fillId="0" borderId="2" xfId="0" applyFont="1" applyBorder="1" applyAlignment="1">
      <alignment horizontal="left" vertical="center" wrapText="1"/>
    </xf>
    <xf numFmtId="0" fontId="43" fillId="0" borderId="2" xfId="0" applyFont="1" applyBorder="1" applyAlignment="1">
      <alignment vertical="center" wrapText="1"/>
    </xf>
    <xf numFmtId="3" fontId="43" fillId="0" borderId="2" xfId="0" applyNumberFormat="1" applyFont="1" applyBorder="1" applyAlignment="1">
      <alignment horizontal="right" vertical="center" wrapText="1"/>
    </xf>
    <xf numFmtId="49" fontId="43" fillId="0" borderId="2" xfId="0" applyNumberFormat="1" applyFont="1" applyBorder="1" applyAlignment="1">
      <alignment vertical="center" wrapText="1"/>
    </xf>
    <xf numFmtId="189" fontId="41" fillId="0" borderId="2" xfId="43" applyNumberFormat="1" applyFont="1" applyFill="1" applyBorder="1" applyAlignment="1">
      <alignment horizontal="center" vertical="center" wrapText="1"/>
    </xf>
    <xf numFmtId="0" fontId="23" fillId="0" borderId="2" xfId="0" applyFont="1" applyBorder="1" applyAlignment="1">
      <alignment horizontal="left" wrapText="1"/>
    </xf>
    <xf numFmtId="0" fontId="23" fillId="0" borderId="2" xfId="0" applyFont="1" applyBorder="1" applyAlignment="1">
      <alignment horizontal="center" vertical="center"/>
    </xf>
    <xf numFmtId="0" fontId="23" fillId="0" borderId="2" xfId="0" applyFont="1" applyBorder="1" applyAlignment="1">
      <alignment horizontal="left" vertical="center"/>
    </xf>
    <xf numFmtId="0" fontId="23" fillId="0" borderId="2" xfId="0" applyFont="1" applyBorder="1" applyAlignment="1">
      <alignment horizontal="left"/>
    </xf>
    <xf numFmtId="0" fontId="8" fillId="0" borderId="2" xfId="0" applyFont="1" applyBorder="1" applyAlignment="1">
      <alignment horizontal="left" vertical="center" wrapText="1"/>
    </xf>
    <xf numFmtId="184" fontId="8" fillId="4" borderId="2" xfId="40" applyNumberFormat="1" applyFont="1" applyFill="1" applyBorder="1" applyAlignment="1">
      <alignment horizontal="right" vertical="center" wrapText="1"/>
    </xf>
    <xf numFmtId="0" fontId="8" fillId="0" borderId="2" xfId="114" applyFont="1" applyBorder="1" applyAlignment="1">
      <alignment horizontal="left" vertical="center" wrapText="1"/>
    </xf>
    <xf numFmtId="190" fontId="8" fillId="0" borderId="2" xfId="116" applyNumberFormat="1" applyFont="1" applyBorder="1" applyAlignment="1">
      <alignment horizontal="center" vertical="center" wrapText="1"/>
    </xf>
    <xf numFmtId="185" fontId="8" fillId="0" borderId="2" xfId="40" applyNumberFormat="1" applyFont="1" applyBorder="1" applyAlignment="1">
      <alignment horizontal="left" vertical="center" wrapText="1"/>
    </xf>
    <xf numFmtId="185" fontId="44" fillId="0" borderId="2" xfId="40" applyNumberFormat="1" applyFont="1" applyBorder="1" applyAlignment="1">
      <alignment horizontal="center" vertical="center" wrapText="1"/>
    </xf>
    <xf numFmtId="0" fontId="8" fillId="0" borderId="2" xfId="10" applyFont="1" applyBorder="1" applyAlignment="1">
      <alignment horizontal="center" vertical="center" wrapText="1"/>
    </xf>
    <xf numFmtId="0" fontId="8" fillId="0" borderId="0" xfId="10" applyFont="1" applyAlignment="1">
      <alignment horizontal="center" vertical="center" wrapText="1"/>
    </xf>
    <xf numFmtId="0" fontId="14" fillId="3" borderId="1" xfId="10" applyFont="1" applyFill="1" applyBorder="1" applyAlignment="1">
      <alignment horizontal="center" vertical="center" wrapText="1"/>
    </xf>
    <xf numFmtId="0" fontId="0" fillId="3" borderId="4" xfId="0" applyFill="1" applyBorder="1"/>
    <xf numFmtId="0" fontId="0" fillId="0" borderId="3" xfId="0" applyBorder="1"/>
    <xf numFmtId="0" fontId="14" fillId="0" borderId="1" xfId="10" applyFont="1" applyBorder="1" applyAlignment="1">
      <alignment horizontal="center" vertical="center" wrapText="1"/>
    </xf>
    <xf numFmtId="0" fontId="14" fillId="0" borderId="1" xfId="10" applyFont="1" applyBorder="1" applyAlignment="1">
      <alignment horizontal="center" vertical="top" wrapText="1"/>
    </xf>
    <xf numFmtId="0" fontId="0" fillId="0" borderId="0" xfId="0"/>
    <xf numFmtId="0" fontId="9" fillId="0" borderId="0" xfId="10" applyFont="1" applyAlignment="1">
      <alignment horizontal="center" vertical="center"/>
    </xf>
  </cellXfs>
  <cellStyles count="117">
    <cellStyle name="cf1" xfId="31" xr:uid="{00000000-0005-0000-0000-000000000000}"/>
    <cellStyle name="cf1 2" xfId="107" xr:uid="{00000000-0005-0000-0000-000001000000}"/>
    <cellStyle name="cf2" xfId="100" xr:uid="{00000000-0005-0000-0000-000002000000}"/>
    <cellStyle name="cf2 2" xfId="98" xr:uid="{00000000-0005-0000-0000-000003000000}"/>
    <cellStyle name="cf3" xfId="101" xr:uid="{00000000-0005-0000-0000-000004000000}"/>
    <cellStyle name="cf3 2" xfId="106" xr:uid="{00000000-0005-0000-0000-000005000000}"/>
    <cellStyle name="cf4" xfId="105" xr:uid="{00000000-0005-0000-0000-000006000000}"/>
    <cellStyle name="Excel Built-in Comma" xfId="32" xr:uid="{00000000-0005-0000-0000-000007000000}"/>
    <cellStyle name="Excel_BuiltIn_Comma" xfId="33" xr:uid="{00000000-0005-0000-0000-000008000000}"/>
    <cellStyle name="Excel_BuiltIn_Comma 3" xfId="40" xr:uid="{00000000-0005-0000-0000-000009000000}"/>
    <cellStyle name="Heading" xfId="34" xr:uid="{00000000-0005-0000-0000-00000B000000}"/>
    <cellStyle name="Heading (user)" xfId="104" xr:uid="{00000000-0005-0000-0000-00000C000000}"/>
    <cellStyle name="Heading1" xfId="35" xr:uid="{00000000-0005-0000-0000-00000D000000}"/>
    <cellStyle name="Heading1 (user)" xfId="108" xr:uid="{00000000-0005-0000-0000-00000E000000}"/>
    <cellStyle name="Result" xfId="36" xr:uid="{00000000-0005-0000-0000-00000F000000}"/>
    <cellStyle name="Result (user)" xfId="109" xr:uid="{00000000-0005-0000-0000-000010000000}"/>
    <cellStyle name="Result2" xfId="37" xr:uid="{00000000-0005-0000-0000-000011000000}"/>
    <cellStyle name="Result2 (user)" xfId="110" xr:uid="{00000000-0005-0000-0000-000012000000}"/>
    <cellStyle name="一般" xfId="0" builtinId="0" customBuiltin="1"/>
    <cellStyle name="一般 10" xfId="2" xr:uid="{00000000-0005-0000-0000-000014000000}"/>
    <cellStyle name="一般 10 2" xfId="3" xr:uid="{00000000-0005-0000-0000-000015000000}"/>
    <cellStyle name="一般 10 3" xfId="41" xr:uid="{00000000-0005-0000-0000-000016000000}"/>
    <cellStyle name="一般 10 3 2" xfId="66" xr:uid="{00000000-0005-0000-0000-000017000000}"/>
    <cellStyle name="一般 10 3 3" xfId="112" xr:uid="{7CA93590-1E1B-4F8E-8828-D1ECA8CECD9D}"/>
    <cellStyle name="一般 11" xfId="38" xr:uid="{00000000-0005-0000-0000-000018000000}"/>
    <cellStyle name="一般 11 2" xfId="67" xr:uid="{00000000-0005-0000-0000-000019000000}"/>
    <cellStyle name="一般 12" xfId="39" xr:uid="{00000000-0005-0000-0000-00001A000000}"/>
    <cellStyle name="一般 12 2" xfId="68" xr:uid="{00000000-0005-0000-0000-00001B000000}"/>
    <cellStyle name="一般 13" xfId="46" xr:uid="{00000000-0005-0000-0000-00001C000000}"/>
    <cellStyle name="一般 13 2" xfId="60" xr:uid="{00000000-0005-0000-0000-00001D000000}"/>
    <cellStyle name="一般 13 3" xfId="69" xr:uid="{00000000-0005-0000-0000-00001E000000}"/>
    <cellStyle name="一般 14" xfId="52" xr:uid="{00000000-0005-0000-0000-00001F000000}"/>
    <cellStyle name="一般 14 2" xfId="70" xr:uid="{00000000-0005-0000-0000-000020000000}"/>
    <cellStyle name="一般 15" xfId="111" xr:uid="{E32C88B8-E440-47A7-99D2-1D9EF6444C3F}"/>
    <cellStyle name="一般 17" xfId="63" xr:uid="{00000000-0005-0000-0000-000021000000}"/>
    <cellStyle name="一般 2" xfId="4" xr:uid="{00000000-0005-0000-0000-000022000000}"/>
    <cellStyle name="一般 2 2" xfId="45" xr:uid="{00000000-0005-0000-0000-000023000000}"/>
    <cellStyle name="一般 2 2 2" xfId="47" xr:uid="{00000000-0005-0000-0000-000024000000}"/>
    <cellStyle name="一般 2 2 2 2" xfId="51" xr:uid="{00000000-0005-0000-0000-000025000000}"/>
    <cellStyle name="一般 2 2 2 3" xfId="115" xr:uid="{F4A9748B-F8FE-4070-B1FC-E162051C052B}"/>
    <cellStyle name="一般 2 2 3" xfId="50" xr:uid="{00000000-0005-0000-0000-000026000000}"/>
    <cellStyle name="一般 2 2 4" xfId="5" xr:uid="{00000000-0005-0000-0000-000027000000}"/>
    <cellStyle name="一般 2 6" xfId="6" xr:uid="{00000000-0005-0000-0000-000028000000}"/>
    <cellStyle name="一般 2 6 2" xfId="44" xr:uid="{00000000-0005-0000-0000-000029000000}"/>
    <cellStyle name="一般 2 6 2 2" xfId="71" xr:uid="{00000000-0005-0000-0000-00002A000000}"/>
    <cellStyle name="一般 2 6 2 3" xfId="113" xr:uid="{D9E60888-7B77-4C78-ACCC-7AD6D33BB48E}"/>
    <cellStyle name="一般 2 6 3" xfId="7" xr:uid="{00000000-0005-0000-0000-00002B000000}"/>
    <cellStyle name="一般 2 6 3 2" xfId="62" xr:uid="{00000000-0005-0000-0000-00002C000000}"/>
    <cellStyle name="一般 3" xfId="8" xr:uid="{00000000-0005-0000-0000-00002D000000}"/>
    <cellStyle name="一般 3 2" xfId="9" xr:uid="{00000000-0005-0000-0000-00002E000000}"/>
    <cellStyle name="一般 3 3" xfId="49" xr:uid="{00000000-0005-0000-0000-00002F000000}"/>
    <cellStyle name="一般 3 3 2" xfId="75" xr:uid="{00000000-0005-0000-0000-000030000000}"/>
    <cellStyle name="一般 3 6" xfId="10" xr:uid="{00000000-0005-0000-0000-000031000000}"/>
    <cellStyle name="一般 3 7" xfId="114" xr:uid="{271B5DA6-9ECA-4475-B6B2-992A76D8B447}"/>
    <cellStyle name="一般 4" xfId="11" xr:uid="{00000000-0005-0000-0000-000032000000}"/>
    <cellStyle name="一般 5" xfId="12" xr:uid="{00000000-0005-0000-0000-000033000000}"/>
    <cellStyle name="一般 6" xfId="13" xr:uid="{00000000-0005-0000-0000-000034000000}"/>
    <cellStyle name="一般 7" xfId="14" xr:uid="{00000000-0005-0000-0000-000035000000}"/>
    <cellStyle name="一般 8" xfId="15" xr:uid="{00000000-0005-0000-0000-000036000000}"/>
    <cellStyle name="一般 9" xfId="16" xr:uid="{00000000-0005-0000-0000-000037000000}"/>
    <cellStyle name="千分位" xfId="1" builtinId="3" customBuiltin="1"/>
    <cellStyle name="千分位 10" xfId="17" xr:uid="{00000000-0005-0000-0000-000039000000}"/>
    <cellStyle name="千分位 10 2" xfId="42" xr:uid="{00000000-0005-0000-0000-00003A000000}"/>
    <cellStyle name="千分位 10 2 2" xfId="81" xr:uid="{00000000-0005-0000-0000-00003B000000}"/>
    <cellStyle name="千分位 10 2 3" xfId="102" xr:uid="{00000000-0005-0000-0000-00003C000000}"/>
    <cellStyle name="千分位 10 3" xfId="103" xr:uid="{00000000-0005-0000-0000-00003D000000}"/>
    <cellStyle name="千分位 12" xfId="116" xr:uid="{7F159083-0082-4575-8EFF-34399BE84968}"/>
    <cellStyle name="千分位 2" xfId="18" xr:uid="{00000000-0005-0000-0000-00003E000000}"/>
    <cellStyle name="千分位 2 2" xfId="53" xr:uid="{00000000-0005-0000-0000-00003F000000}"/>
    <cellStyle name="千分位 2 2 2" xfId="83" xr:uid="{00000000-0005-0000-0000-000040000000}"/>
    <cellStyle name="千分位 2 2 2 2" xfId="19" xr:uid="{00000000-0005-0000-0000-000041000000}"/>
    <cellStyle name="千分位 2 2 2 2 2" xfId="58" xr:uid="{00000000-0005-0000-0000-000042000000}"/>
    <cellStyle name="千分位 2 2 2 2 2 2" xfId="76" xr:uid="{00000000-0005-0000-0000-000043000000}"/>
    <cellStyle name="千分位 2 2 2 2 3" xfId="74" xr:uid="{00000000-0005-0000-0000-000044000000}"/>
    <cellStyle name="千分位 2 2 3" xfId="73" xr:uid="{00000000-0005-0000-0000-000045000000}"/>
    <cellStyle name="千分位 2 3" xfId="72" xr:uid="{00000000-0005-0000-0000-000046000000}"/>
    <cellStyle name="千分位 2 7" xfId="20" xr:uid="{00000000-0005-0000-0000-000047000000}"/>
    <cellStyle name="千分位 2 7 2" xfId="43" xr:uid="{00000000-0005-0000-0000-000048000000}"/>
    <cellStyle name="千分位 2 7 2 2" xfId="87" xr:uid="{00000000-0005-0000-0000-000049000000}"/>
    <cellStyle name="千分位 2 7 2 3" xfId="77" xr:uid="{00000000-0005-0000-0000-00004A000000}"/>
    <cellStyle name="千分位 2 7 8" xfId="64" xr:uid="{00000000-0005-0000-0000-00004B000000}"/>
    <cellStyle name="千分位 2 7 9" xfId="21" xr:uid="{00000000-0005-0000-0000-00004C000000}"/>
    <cellStyle name="千分位 2 7 9 2" xfId="22" xr:uid="{00000000-0005-0000-0000-00004D000000}"/>
    <cellStyle name="千分位 2 7 9 3" xfId="61" xr:uid="{00000000-0005-0000-0000-00004E000000}"/>
    <cellStyle name="千分位 2 7 9 3 2" xfId="90" xr:uid="{00000000-0005-0000-0000-00004F000000}"/>
    <cellStyle name="千分位 2 7 9 3 3" xfId="78" xr:uid="{00000000-0005-0000-0000-000050000000}"/>
    <cellStyle name="千分位 2 9" xfId="23" xr:uid="{00000000-0005-0000-0000-000051000000}"/>
    <cellStyle name="千分位 2 9 2" xfId="56" xr:uid="{00000000-0005-0000-0000-000052000000}"/>
    <cellStyle name="千分位 2 9 2 2" xfId="91" xr:uid="{00000000-0005-0000-0000-000053000000}"/>
    <cellStyle name="千分位 2 9 2 3" xfId="65" xr:uid="{00000000-0005-0000-0000-000054000000}"/>
    <cellStyle name="千分位 2 9 3" xfId="79" xr:uid="{00000000-0005-0000-0000-000055000000}"/>
    <cellStyle name="千分位 3" xfId="48" xr:uid="{00000000-0005-0000-0000-000056000000}"/>
    <cellStyle name="千分位 3 2" xfId="92" xr:uid="{00000000-0005-0000-0000-000057000000}"/>
    <cellStyle name="千分位 3 3" xfId="80" xr:uid="{00000000-0005-0000-0000-000058000000}"/>
    <cellStyle name="千分位 4" xfId="24" xr:uid="{00000000-0005-0000-0000-000059000000}"/>
    <cellStyle name="千分位 4 2" xfId="25" xr:uid="{00000000-0005-0000-0000-00005A000000}"/>
    <cellStyle name="千分位 4 2 2" xfId="84" xr:uid="{00000000-0005-0000-0000-00005B000000}"/>
    <cellStyle name="千分位 4 3" xfId="26" xr:uid="{00000000-0005-0000-0000-00005C000000}"/>
    <cellStyle name="千分位 4 3 2" xfId="85" xr:uid="{00000000-0005-0000-0000-00005D000000}"/>
    <cellStyle name="千分位 4 4" xfId="57" xr:uid="{00000000-0005-0000-0000-00005E000000}"/>
    <cellStyle name="千分位 4 4 2" xfId="95" xr:uid="{00000000-0005-0000-0000-00005F000000}"/>
    <cellStyle name="千分位 4 4 3" xfId="86" xr:uid="{00000000-0005-0000-0000-000060000000}"/>
    <cellStyle name="千分位 4 5" xfId="82" xr:uid="{00000000-0005-0000-0000-000061000000}"/>
    <cellStyle name="千分位 5" xfId="27" xr:uid="{00000000-0005-0000-0000-000062000000}"/>
    <cellStyle name="千分位 5 2" xfId="59" xr:uid="{00000000-0005-0000-0000-000063000000}"/>
    <cellStyle name="千分位 5 2 2" xfId="96" xr:uid="{00000000-0005-0000-0000-000064000000}"/>
    <cellStyle name="千分位 5 2 3" xfId="89" xr:uid="{00000000-0005-0000-0000-000065000000}"/>
    <cellStyle name="千分位 5 3" xfId="88" xr:uid="{00000000-0005-0000-0000-000066000000}"/>
    <cellStyle name="千分位 6" xfId="28" xr:uid="{00000000-0005-0000-0000-000067000000}"/>
    <cellStyle name="千分位 6 2" xfId="54" xr:uid="{00000000-0005-0000-0000-000068000000}"/>
    <cellStyle name="千分位 7" xfId="29" xr:uid="{00000000-0005-0000-0000-000069000000}"/>
    <cellStyle name="千分位 7 2" xfId="30" xr:uid="{00000000-0005-0000-0000-00006A000000}"/>
    <cellStyle name="千分位 7 2 2" xfId="94" xr:uid="{00000000-0005-0000-0000-00006B000000}"/>
    <cellStyle name="千分位 7 3" xfId="55" xr:uid="{00000000-0005-0000-0000-00006C000000}"/>
    <cellStyle name="千分位 7 3 2" xfId="99" xr:uid="{00000000-0005-0000-0000-00006D000000}"/>
    <cellStyle name="千分位 7 3 3" xfId="97" xr:uid="{00000000-0005-0000-0000-00006E000000}"/>
    <cellStyle name="千分位 7 4" xfId="93" xr:uid="{00000000-0005-0000-0000-00006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32657</xdr:rowOff>
    </xdr:from>
    <xdr:to>
      <xdr:col>0</xdr:col>
      <xdr:colOff>731693</xdr:colOff>
      <xdr:row>1</xdr:row>
      <xdr:rowOff>284299</xdr:rowOff>
    </xdr:to>
    <xdr:pic>
      <xdr:nvPicPr>
        <xdr:cNvPr id="2" name="圖片 1">
          <a:extLst>
            <a:ext uri="{FF2B5EF4-FFF2-40B4-BE49-F238E27FC236}">
              <a16:creationId xmlns:a16="http://schemas.microsoft.com/office/drawing/2014/main" id="{E9F2C37C-BEAE-451F-B075-05C64A93F41A}"/>
            </a:ext>
          </a:extLst>
        </xdr:cNvPr>
        <xdr:cNvPicPr>
          <a:picLocks noChangeAspect="1"/>
        </xdr:cNvPicPr>
      </xdr:nvPicPr>
      <xdr:blipFill>
        <a:blip xmlns:r="http://schemas.openxmlformats.org/officeDocument/2006/relationships" r:embed="rId1"/>
        <a:stretch>
          <a:fillRect/>
        </a:stretch>
      </xdr:blipFill>
      <xdr:spPr>
        <a:xfrm>
          <a:off x="152400" y="348343"/>
          <a:ext cx="579293" cy="251642"/>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9345"/>
  <sheetViews>
    <sheetView tabSelected="1" view="pageBreakPreview" topLeftCell="A108" zoomScaleNormal="60" zoomScaleSheetLayoutView="100" workbookViewId="0">
      <selection activeCell="G113" sqref="G113:G192"/>
    </sheetView>
  </sheetViews>
  <sheetFormatPr defaultRowHeight="19.5"/>
  <cols>
    <col min="1" max="1" width="30.625" style="7" customWidth="1"/>
    <col min="2" max="2" width="26.125" style="7" customWidth="1"/>
    <col min="3" max="3" width="18.125" style="7" customWidth="1"/>
    <col min="4" max="4" width="18" style="7" customWidth="1"/>
    <col min="5" max="5" width="16.5" style="7" customWidth="1"/>
    <col min="6" max="6" width="9.5" style="14" customWidth="1"/>
    <col min="7" max="7" width="18.75" style="7" customWidth="1"/>
    <col min="8" max="8" width="9.75" style="14" customWidth="1"/>
    <col min="9" max="9" width="10" style="14" customWidth="1"/>
    <col min="10" max="10" width="12.375" style="15" customWidth="1"/>
    <col min="11" max="257" width="9.375" style="15" customWidth="1"/>
    <col min="258" max="1023" width="9.375" style="16" customWidth="1"/>
    <col min="1024" max="1024" width="8.875" style="16" customWidth="1"/>
    <col min="1025" max="1025" width="8.875" customWidth="1"/>
  </cols>
  <sheetData>
    <row r="1" spans="1:16384" ht="25.5">
      <c r="A1" s="75" t="s">
        <v>11</v>
      </c>
      <c r="B1" s="75"/>
      <c r="C1" s="75"/>
      <c r="D1" s="75"/>
      <c r="E1" s="75"/>
      <c r="F1" s="75"/>
      <c r="G1" s="75"/>
      <c r="H1" s="75"/>
      <c r="I1" s="75"/>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c r="SS1" s="74"/>
      <c r="ST1" s="74"/>
      <c r="SU1" s="74"/>
      <c r="SV1" s="74"/>
      <c r="SW1" s="74"/>
      <c r="SX1" s="74"/>
      <c r="SY1" s="74"/>
      <c r="SZ1" s="74"/>
      <c r="TA1" s="74"/>
      <c r="TB1" s="74"/>
      <c r="TC1" s="74"/>
      <c r="TD1" s="74"/>
      <c r="TE1" s="74"/>
      <c r="TF1" s="74"/>
      <c r="TG1" s="74"/>
      <c r="TH1" s="74"/>
      <c r="TI1" s="74"/>
      <c r="TJ1" s="74"/>
      <c r="TK1" s="74"/>
      <c r="TL1" s="74"/>
      <c r="TM1" s="74"/>
      <c r="TN1" s="74"/>
      <c r="TO1" s="74"/>
      <c r="TP1" s="74"/>
      <c r="TQ1" s="74"/>
      <c r="TR1" s="74"/>
      <c r="TS1" s="74"/>
      <c r="TT1" s="74"/>
      <c r="TU1" s="74"/>
      <c r="TV1" s="74"/>
      <c r="TW1" s="74"/>
      <c r="TX1" s="74"/>
      <c r="TY1" s="74"/>
      <c r="TZ1" s="74"/>
      <c r="UA1" s="74"/>
      <c r="UB1" s="74"/>
      <c r="UC1" s="74"/>
      <c r="UD1" s="74"/>
      <c r="UE1" s="74"/>
      <c r="UF1" s="74"/>
      <c r="UG1" s="74"/>
      <c r="UH1" s="74"/>
      <c r="UI1" s="74"/>
      <c r="UJ1" s="74"/>
      <c r="UK1" s="74"/>
      <c r="UL1" s="74"/>
      <c r="UM1" s="74"/>
      <c r="UN1" s="74"/>
      <c r="UO1" s="74"/>
      <c r="UP1" s="74"/>
      <c r="UQ1" s="74"/>
      <c r="UR1" s="74"/>
      <c r="US1" s="74"/>
      <c r="UT1" s="74"/>
      <c r="UU1" s="74"/>
      <c r="UV1" s="74"/>
      <c r="UW1" s="74"/>
      <c r="UX1" s="74"/>
      <c r="UY1" s="74"/>
      <c r="UZ1" s="74"/>
      <c r="VA1" s="74"/>
      <c r="VB1" s="74"/>
      <c r="VC1" s="74"/>
      <c r="VD1" s="74"/>
      <c r="VE1" s="74"/>
      <c r="VF1" s="74"/>
      <c r="VG1" s="74"/>
      <c r="VH1" s="74"/>
      <c r="VI1" s="74"/>
      <c r="VJ1" s="74"/>
      <c r="VK1" s="74"/>
      <c r="VL1" s="74"/>
      <c r="VM1" s="74"/>
      <c r="VN1" s="74"/>
      <c r="VO1" s="74"/>
      <c r="VP1" s="74"/>
      <c r="VQ1" s="74"/>
      <c r="VR1" s="74"/>
      <c r="VS1" s="74"/>
      <c r="VT1" s="74"/>
      <c r="VU1" s="74"/>
      <c r="VV1" s="74"/>
      <c r="VW1" s="74"/>
      <c r="VX1" s="74"/>
      <c r="VY1" s="74"/>
      <c r="VZ1" s="74"/>
      <c r="WA1" s="74"/>
      <c r="WB1" s="74"/>
      <c r="WC1" s="74"/>
      <c r="WD1" s="74"/>
      <c r="WE1" s="74"/>
      <c r="WF1" s="74"/>
      <c r="WG1" s="74"/>
      <c r="WH1" s="74"/>
      <c r="WI1" s="74"/>
      <c r="WJ1" s="74"/>
      <c r="WK1" s="74"/>
      <c r="WL1" s="74"/>
      <c r="WM1" s="74"/>
      <c r="WN1" s="74"/>
      <c r="WO1" s="74"/>
      <c r="WP1" s="74"/>
      <c r="WQ1" s="74"/>
      <c r="WR1" s="74"/>
      <c r="WS1" s="74"/>
      <c r="WT1" s="74"/>
      <c r="WU1" s="74"/>
      <c r="WV1" s="74"/>
      <c r="WW1" s="74"/>
      <c r="WX1" s="74"/>
      <c r="WY1" s="74"/>
      <c r="WZ1" s="74"/>
      <c r="XA1" s="74"/>
      <c r="XB1" s="74"/>
      <c r="XC1" s="74"/>
      <c r="XD1" s="74"/>
      <c r="XE1" s="74"/>
      <c r="XF1" s="74"/>
      <c r="XG1" s="74"/>
      <c r="XH1" s="74"/>
      <c r="XI1" s="74"/>
      <c r="XJ1" s="74"/>
      <c r="XK1" s="74"/>
      <c r="XL1" s="74"/>
      <c r="XM1" s="74"/>
      <c r="XN1" s="74"/>
      <c r="XO1" s="74"/>
      <c r="XP1" s="74"/>
      <c r="XQ1" s="74"/>
      <c r="XR1" s="74"/>
      <c r="XS1" s="74"/>
      <c r="XT1" s="74"/>
      <c r="XU1" s="74"/>
      <c r="XV1" s="74"/>
      <c r="XW1" s="74"/>
      <c r="XX1" s="74"/>
      <c r="XY1" s="74"/>
      <c r="XZ1" s="74"/>
      <c r="YA1" s="74"/>
      <c r="YB1" s="74"/>
      <c r="YC1" s="74"/>
      <c r="YD1" s="74"/>
      <c r="YE1" s="74"/>
      <c r="YF1" s="74"/>
      <c r="YG1" s="74"/>
      <c r="YH1" s="74"/>
      <c r="YI1" s="74"/>
      <c r="YJ1" s="74"/>
      <c r="YK1" s="74"/>
      <c r="YL1" s="74"/>
      <c r="YM1" s="74"/>
      <c r="YN1" s="74"/>
      <c r="YO1" s="74"/>
      <c r="YP1" s="74"/>
      <c r="YQ1" s="74"/>
      <c r="YR1" s="74"/>
      <c r="YS1" s="74"/>
      <c r="YT1" s="74"/>
      <c r="YU1" s="74"/>
      <c r="YV1" s="74"/>
      <c r="YW1" s="74"/>
      <c r="YX1" s="74"/>
      <c r="YY1" s="74"/>
      <c r="YZ1" s="74"/>
      <c r="ZA1" s="74"/>
      <c r="ZB1" s="74"/>
      <c r="ZC1" s="74"/>
      <c r="ZD1" s="74"/>
      <c r="ZE1" s="74"/>
      <c r="ZF1" s="74"/>
      <c r="ZG1" s="74"/>
      <c r="ZH1" s="74"/>
      <c r="ZI1" s="74"/>
      <c r="ZJ1" s="74"/>
      <c r="ZK1" s="74"/>
      <c r="ZL1" s="74"/>
      <c r="ZM1" s="74"/>
      <c r="ZN1" s="74"/>
      <c r="ZO1" s="74"/>
      <c r="ZP1" s="74"/>
      <c r="ZQ1" s="74"/>
      <c r="ZR1" s="74"/>
      <c r="ZS1" s="74"/>
      <c r="ZT1" s="74"/>
      <c r="ZU1" s="74"/>
      <c r="ZV1" s="74"/>
      <c r="ZW1" s="74"/>
      <c r="ZX1" s="74"/>
      <c r="ZY1" s="74"/>
      <c r="ZZ1" s="74"/>
      <c r="AAA1" s="74"/>
      <c r="AAB1" s="74"/>
      <c r="AAC1" s="74"/>
      <c r="AAD1" s="74"/>
      <c r="AAE1" s="74"/>
      <c r="AAF1" s="74"/>
      <c r="AAG1" s="74"/>
      <c r="AAH1" s="74"/>
      <c r="AAI1" s="74"/>
      <c r="AAJ1" s="74"/>
      <c r="AAK1" s="74"/>
      <c r="AAL1" s="74"/>
      <c r="AAM1" s="74"/>
      <c r="AAN1" s="74"/>
      <c r="AAO1" s="74"/>
      <c r="AAP1" s="74"/>
      <c r="AAQ1" s="74"/>
      <c r="AAR1" s="74"/>
      <c r="AAS1" s="74"/>
      <c r="AAT1" s="74"/>
      <c r="AAU1" s="74"/>
      <c r="AAV1" s="74"/>
      <c r="AAW1" s="74"/>
      <c r="AAX1" s="74"/>
      <c r="AAY1" s="74"/>
      <c r="AAZ1" s="74"/>
      <c r="ABA1" s="74"/>
      <c r="ABB1" s="74"/>
      <c r="ABC1" s="74"/>
      <c r="ABD1" s="74"/>
      <c r="ABE1" s="74"/>
      <c r="ABF1" s="74"/>
      <c r="ABG1" s="74"/>
      <c r="ABH1" s="74"/>
      <c r="ABI1" s="74"/>
      <c r="ABJ1" s="74"/>
      <c r="ABK1" s="74"/>
      <c r="ABL1" s="74"/>
      <c r="ABM1" s="74"/>
      <c r="ABN1" s="74"/>
      <c r="ABO1" s="74"/>
      <c r="ABP1" s="74"/>
      <c r="ABQ1" s="74"/>
      <c r="ABR1" s="74"/>
      <c r="ABS1" s="74"/>
      <c r="ABT1" s="74"/>
      <c r="ABU1" s="74"/>
      <c r="ABV1" s="74"/>
      <c r="ABW1" s="74"/>
      <c r="ABX1" s="74"/>
      <c r="ABY1" s="74"/>
      <c r="ABZ1" s="74"/>
      <c r="ACA1" s="74"/>
      <c r="ACB1" s="74"/>
      <c r="ACC1" s="74"/>
      <c r="ACD1" s="74"/>
      <c r="ACE1" s="74"/>
      <c r="ACF1" s="74"/>
      <c r="ACG1" s="74"/>
      <c r="ACH1" s="74"/>
      <c r="ACI1" s="74"/>
      <c r="ACJ1" s="74"/>
      <c r="ACK1" s="74"/>
      <c r="ACL1" s="74"/>
      <c r="ACM1" s="74"/>
      <c r="ACN1" s="74"/>
      <c r="ACO1" s="74"/>
      <c r="ACP1" s="74"/>
      <c r="ACQ1" s="74"/>
      <c r="ACR1" s="74"/>
      <c r="ACS1" s="74"/>
      <c r="ACT1" s="74"/>
      <c r="ACU1" s="74"/>
      <c r="ACV1" s="74"/>
      <c r="ACW1" s="74"/>
      <c r="ACX1" s="74"/>
      <c r="ACY1" s="74"/>
      <c r="ACZ1" s="74"/>
      <c r="ADA1" s="74"/>
      <c r="ADB1" s="74"/>
      <c r="ADC1" s="74"/>
      <c r="ADD1" s="74"/>
      <c r="ADE1" s="74"/>
      <c r="ADF1" s="74"/>
      <c r="ADG1" s="74"/>
      <c r="ADH1" s="74"/>
      <c r="ADI1" s="74"/>
      <c r="ADJ1" s="74"/>
      <c r="ADK1" s="74"/>
      <c r="ADL1" s="74"/>
      <c r="ADM1" s="74"/>
      <c r="ADN1" s="74"/>
      <c r="ADO1" s="74"/>
      <c r="ADP1" s="74"/>
      <c r="ADQ1" s="74"/>
      <c r="ADR1" s="74"/>
      <c r="ADS1" s="74"/>
      <c r="ADT1" s="74"/>
      <c r="ADU1" s="74"/>
      <c r="ADV1" s="74"/>
      <c r="ADW1" s="74"/>
      <c r="ADX1" s="74"/>
      <c r="ADY1" s="74"/>
      <c r="ADZ1" s="74"/>
      <c r="AEA1" s="74"/>
      <c r="AEB1" s="74"/>
      <c r="AEC1" s="74"/>
      <c r="AED1" s="74"/>
      <c r="AEE1" s="74"/>
      <c r="AEF1" s="74"/>
      <c r="AEG1" s="74"/>
      <c r="AEH1" s="74"/>
      <c r="AEI1" s="74"/>
      <c r="AEJ1" s="74"/>
      <c r="AEK1" s="74"/>
      <c r="AEL1" s="74"/>
      <c r="AEM1" s="74"/>
      <c r="AEN1" s="74"/>
      <c r="AEO1" s="74"/>
      <c r="AEP1" s="74"/>
      <c r="AEQ1" s="74"/>
      <c r="AER1" s="74"/>
      <c r="AES1" s="74"/>
      <c r="AET1" s="74"/>
      <c r="AEU1" s="74"/>
      <c r="AEV1" s="74"/>
      <c r="AEW1" s="74"/>
      <c r="AEX1" s="74"/>
      <c r="AEY1" s="74"/>
      <c r="AEZ1" s="74"/>
      <c r="AFA1" s="74"/>
      <c r="AFB1" s="74"/>
      <c r="AFC1" s="74"/>
      <c r="AFD1" s="74"/>
      <c r="AFE1" s="74"/>
      <c r="AFF1" s="74"/>
      <c r="AFG1" s="74"/>
      <c r="AFH1" s="74"/>
      <c r="AFI1" s="74"/>
      <c r="AFJ1" s="74"/>
      <c r="AFK1" s="74"/>
      <c r="AFL1" s="74"/>
      <c r="AFM1" s="74"/>
      <c r="AFN1" s="74"/>
      <c r="AFO1" s="74"/>
      <c r="AFP1" s="74"/>
      <c r="AFQ1" s="74"/>
      <c r="AFR1" s="74"/>
      <c r="AFS1" s="74"/>
      <c r="AFT1" s="74"/>
      <c r="AFU1" s="74"/>
      <c r="AFV1" s="74"/>
      <c r="AFW1" s="74"/>
      <c r="AFX1" s="74"/>
      <c r="AFY1" s="74"/>
      <c r="AFZ1" s="74"/>
      <c r="AGA1" s="74"/>
      <c r="AGB1" s="74"/>
      <c r="AGC1" s="74"/>
      <c r="AGD1" s="74"/>
      <c r="AGE1" s="74"/>
      <c r="AGF1" s="74"/>
      <c r="AGG1" s="74"/>
      <c r="AGH1" s="74"/>
      <c r="AGI1" s="74"/>
      <c r="AGJ1" s="74"/>
      <c r="AGK1" s="74"/>
      <c r="AGL1" s="74"/>
      <c r="AGM1" s="74"/>
      <c r="AGN1" s="74"/>
      <c r="AGO1" s="74"/>
      <c r="AGP1" s="74"/>
      <c r="AGQ1" s="74"/>
      <c r="AGR1" s="74"/>
      <c r="AGS1" s="74"/>
      <c r="AGT1" s="74"/>
      <c r="AGU1" s="74"/>
      <c r="AGV1" s="74"/>
      <c r="AGW1" s="74"/>
      <c r="AGX1" s="74"/>
      <c r="AGY1" s="74"/>
      <c r="AGZ1" s="74"/>
      <c r="AHA1" s="74"/>
      <c r="AHB1" s="74"/>
      <c r="AHC1" s="74"/>
      <c r="AHD1" s="74"/>
      <c r="AHE1" s="74"/>
      <c r="AHF1" s="74"/>
      <c r="AHG1" s="74"/>
      <c r="AHH1" s="74"/>
      <c r="AHI1" s="74"/>
      <c r="AHJ1" s="74"/>
      <c r="AHK1" s="74"/>
      <c r="AHL1" s="74"/>
      <c r="AHM1" s="74"/>
      <c r="AHN1" s="74"/>
      <c r="AHO1" s="74"/>
      <c r="AHP1" s="74"/>
      <c r="AHQ1" s="74"/>
      <c r="AHR1" s="74"/>
      <c r="AHS1" s="74"/>
      <c r="AHT1" s="74"/>
      <c r="AHU1" s="74"/>
      <c r="AHV1" s="74"/>
      <c r="AHW1" s="74"/>
      <c r="AHX1" s="74"/>
      <c r="AHY1" s="74"/>
      <c r="AHZ1" s="74"/>
      <c r="AIA1" s="74"/>
      <c r="AIB1" s="74"/>
      <c r="AIC1" s="74"/>
      <c r="AID1" s="74"/>
      <c r="AIE1" s="74"/>
      <c r="AIF1" s="74"/>
      <c r="AIG1" s="74"/>
      <c r="AIH1" s="74"/>
      <c r="AII1" s="74"/>
      <c r="AIJ1" s="74"/>
      <c r="AIK1" s="74"/>
      <c r="AIL1" s="74"/>
      <c r="AIM1" s="74"/>
      <c r="AIN1" s="74"/>
      <c r="AIO1" s="74"/>
      <c r="AIP1" s="74"/>
      <c r="AIQ1" s="74"/>
      <c r="AIR1" s="74"/>
      <c r="AIS1" s="74"/>
      <c r="AIT1" s="74"/>
      <c r="AIU1" s="74"/>
      <c r="AIV1" s="74"/>
      <c r="AIW1" s="74"/>
      <c r="AIX1" s="74"/>
      <c r="AIY1" s="74"/>
      <c r="AIZ1" s="74"/>
      <c r="AJA1" s="74"/>
      <c r="AJB1" s="74"/>
      <c r="AJC1" s="74"/>
      <c r="AJD1" s="74"/>
      <c r="AJE1" s="74"/>
      <c r="AJF1" s="74"/>
      <c r="AJG1" s="74"/>
      <c r="AJH1" s="74"/>
      <c r="AJI1" s="74"/>
      <c r="AJJ1" s="74"/>
      <c r="AJK1" s="74"/>
      <c r="AJL1" s="74"/>
      <c r="AJM1" s="74"/>
      <c r="AJN1" s="74"/>
      <c r="AJO1" s="74"/>
      <c r="AJP1" s="74"/>
      <c r="AJQ1" s="74"/>
      <c r="AJR1" s="74"/>
      <c r="AJS1" s="74"/>
      <c r="AJT1" s="74"/>
      <c r="AJU1" s="74"/>
      <c r="AJV1" s="74"/>
      <c r="AJW1" s="74"/>
      <c r="AJX1" s="74"/>
      <c r="AJY1" s="74"/>
      <c r="AJZ1" s="74"/>
      <c r="AKA1" s="74"/>
      <c r="AKB1" s="74"/>
      <c r="AKC1" s="74"/>
      <c r="AKD1" s="74"/>
      <c r="AKE1" s="74"/>
      <c r="AKF1" s="74"/>
      <c r="AKG1" s="74"/>
      <c r="AKH1" s="74"/>
      <c r="AKI1" s="74"/>
      <c r="AKJ1" s="74"/>
      <c r="AKK1" s="74"/>
      <c r="AKL1" s="74"/>
      <c r="AKM1" s="74"/>
      <c r="AKN1" s="74"/>
      <c r="AKO1" s="74"/>
      <c r="AKP1" s="74"/>
      <c r="AKQ1" s="74"/>
      <c r="AKR1" s="74"/>
      <c r="AKS1" s="74"/>
      <c r="AKT1" s="74"/>
      <c r="AKU1" s="74"/>
      <c r="AKV1" s="74"/>
      <c r="AKW1" s="74"/>
      <c r="AKX1" s="74"/>
      <c r="AKY1" s="74"/>
      <c r="AKZ1" s="74"/>
      <c r="ALA1" s="74"/>
      <c r="ALB1" s="74"/>
      <c r="ALC1" s="74"/>
      <c r="ALD1" s="74"/>
      <c r="ALE1" s="74"/>
      <c r="ALF1" s="74"/>
      <c r="ALG1" s="74"/>
      <c r="ALH1" s="74"/>
      <c r="ALI1" s="74"/>
      <c r="ALJ1" s="74"/>
      <c r="ALK1" s="74"/>
      <c r="ALL1" s="74"/>
      <c r="ALM1" s="74"/>
      <c r="ALN1" s="74"/>
      <c r="ALO1" s="74"/>
      <c r="ALP1" s="74"/>
      <c r="ALQ1" s="74"/>
      <c r="ALR1" s="74"/>
      <c r="ALS1" s="74"/>
      <c r="ALT1" s="74"/>
      <c r="ALU1" s="74"/>
      <c r="ALV1" s="74"/>
      <c r="ALW1" s="74"/>
      <c r="ALX1" s="74"/>
      <c r="ALY1" s="74"/>
      <c r="ALZ1" s="74"/>
      <c r="AMA1" s="74"/>
      <c r="AMB1" s="74"/>
      <c r="AMC1" s="74"/>
      <c r="AMD1" s="74"/>
      <c r="AME1" s="74"/>
      <c r="AMF1" s="74"/>
      <c r="AMG1" s="74"/>
      <c r="AMH1" s="74"/>
      <c r="AMI1" s="74"/>
      <c r="AMJ1" s="74"/>
      <c r="AMK1" s="74"/>
      <c r="AML1" s="74"/>
      <c r="AMM1" s="74"/>
      <c r="AMN1" s="74"/>
      <c r="AMO1" s="74"/>
      <c r="AMP1" s="74"/>
      <c r="AMQ1" s="74"/>
      <c r="AMR1" s="74"/>
      <c r="AMS1" s="74"/>
      <c r="AMT1" s="74"/>
      <c r="AMU1" s="74"/>
      <c r="AMV1" s="74"/>
      <c r="AMW1" s="74"/>
      <c r="AMX1" s="74"/>
      <c r="AMY1" s="74"/>
      <c r="AMZ1" s="74"/>
      <c r="ANA1" s="74"/>
      <c r="ANB1" s="74"/>
      <c r="ANC1" s="74"/>
      <c r="AND1" s="74"/>
      <c r="ANE1" s="74"/>
      <c r="ANF1" s="74"/>
      <c r="ANG1" s="74"/>
      <c r="ANH1" s="74"/>
      <c r="ANI1" s="74"/>
      <c r="ANJ1" s="74"/>
      <c r="ANK1" s="74"/>
      <c r="ANL1" s="74"/>
      <c r="ANM1" s="74"/>
      <c r="ANN1" s="74"/>
      <c r="ANO1" s="74"/>
      <c r="ANP1" s="74"/>
      <c r="ANQ1" s="74"/>
      <c r="ANR1" s="74"/>
      <c r="ANS1" s="74"/>
      <c r="ANT1" s="74"/>
      <c r="ANU1" s="74"/>
      <c r="ANV1" s="74"/>
      <c r="ANW1" s="74"/>
      <c r="ANX1" s="74"/>
      <c r="ANY1" s="74"/>
      <c r="ANZ1" s="74"/>
      <c r="AOA1" s="74"/>
      <c r="AOB1" s="74"/>
      <c r="AOC1" s="74"/>
      <c r="AOD1" s="74"/>
      <c r="AOE1" s="74"/>
      <c r="AOF1" s="74"/>
      <c r="AOG1" s="74"/>
      <c r="AOH1" s="74"/>
      <c r="AOI1" s="74"/>
      <c r="AOJ1" s="74"/>
      <c r="AOK1" s="74"/>
      <c r="AOL1" s="74"/>
      <c r="AOM1" s="74"/>
      <c r="AON1" s="74"/>
      <c r="AOO1" s="74"/>
      <c r="AOP1" s="74"/>
      <c r="AOQ1" s="74"/>
      <c r="AOR1" s="74"/>
      <c r="AOS1" s="74"/>
      <c r="AOT1" s="74"/>
      <c r="AOU1" s="74"/>
      <c r="AOV1" s="74"/>
      <c r="AOW1" s="74"/>
      <c r="AOX1" s="74"/>
      <c r="AOY1" s="74"/>
      <c r="AOZ1" s="74"/>
      <c r="APA1" s="74"/>
      <c r="APB1" s="74"/>
      <c r="APC1" s="74"/>
      <c r="APD1" s="74"/>
      <c r="APE1" s="74"/>
      <c r="APF1" s="74"/>
      <c r="APG1" s="74"/>
      <c r="APH1" s="74"/>
      <c r="API1" s="74"/>
      <c r="APJ1" s="74"/>
      <c r="APK1" s="74"/>
      <c r="APL1" s="74"/>
      <c r="APM1" s="74"/>
      <c r="APN1" s="74"/>
      <c r="APO1" s="74"/>
      <c r="APP1" s="74"/>
      <c r="APQ1" s="74"/>
      <c r="APR1" s="74"/>
      <c r="APS1" s="74"/>
      <c r="APT1" s="74"/>
      <c r="APU1" s="74"/>
      <c r="APV1" s="74"/>
      <c r="APW1" s="74"/>
      <c r="APX1" s="74"/>
      <c r="APY1" s="74"/>
      <c r="APZ1" s="74"/>
      <c r="AQA1" s="74"/>
      <c r="AQB1" s="74"/>
      <c r="AQC1" s="74"/>
      <c r="AQD1" s="74"/>
      <c r="AQE1" s="74"/>
      <c r="AQF1" s="74"/>
      <c r="AQG1" s="74"/>
      <c r="AQH1" s="74"/>
      <c r="AQI1" s="74"/>
      <c r="AQJ1" s="74"/>
      <c r="AQK1" s="74"/>
      <c r="AQL1" s="74"/>
      <c r="AQM1" s="74"/>
      <c r="AQN1" s="74"/>
      <c r="AQO1" s="74"/>
      <c r="AQP1" s="74"/>
      <c r="AQQ1" s="74"/>
      <c r="AQR1" s="74"/>
      <c r="AQS1" s="74"/>
      <c r="AQT1" s="74"/>
      <c r="AQU1" s="74"/>
      <c r="AQV1" s="74"/>
      <c r="AQW1" s="74"/>
      <c r="AQX1" s="74"/>
      <c r="AQY1" s="74"/>
      <c r="AQZ1" s="74"/>
      <c r="ARA1" s="74"/>
      <c r="ARB1" s="74"/>
      <c r="ARC1" s="74"/>
      <c r="ARD1" s="74"/>
      <c r="ARE1" s="74"/>
      <c r="ARF1" s="74"/>
      <c r="ARG1" s="74"/>
      <c r="ARH1" s="74"/>
      <c r="ARI1" s="74"/>
      <c r="ARJ1" s="74"/>
      <c r="ARK1" s="74"/>
      <c r="ARL1" s="74"/>
      <c r="ARM1" s="74"/>
      <c r="ARN1" s="74"/>
      <c r="ARO1" s="74"/>
      <c r="ARP1" s="74"/>
      <c r="ARQ1" s="74"/>
      <c r="ARR1" s="74"/>
      <c r="ARS1" s="74"/>
      <c r="ART1" s="74"/>
      <c r="ARU1" s="74"/>
      <c r="ARV1" s="74"/>
      <c r="ARW1" s="74"/>
      <c r="ARX1" s="74"/>
      <c r="ARY1" s="74"/>
      <c r="ARZ1" s="74"/>
      <c r="ASA1" s="74"/>
      <c r="ASB1" s="74"/>
      <c r="ASC1" s="74"/>
      <c r="ASD1" s="74"/>
      <c r="ASE1" s="74"/>
      <c r="ASF1" s="74"/>
      <c r="ASG1" s="74"/>
      <c r="ASH1" s="74"/>
      <c r="ASI1" s="74"/>
      <c r="ASJ1" s="74"/>
      <c r="ASK1" s="74"/>
      <c r="ASL1" s="74"/>
      <c r="ASM1" s="74"/>
      <c r="ASN1" s="74"/>
      <c r="ASO1" s="74"/>
      <c r="ASP1" s="74"/>
      <c r="ASQ1" s="74"/>
      <c r="ASR1" s="74"/>
      <c r="ASS1" s="74"/>
      <c r="AST1" s="74"/>
      <c r="ASU1" s="74"/>
      <c r="ASV1" s="74"/>
      <c r="ASW1" s="74"/>
      <c r="ASX1" s="74"/>
      <c r="ASY1" s="74"/>
      <c r="ASZ1" s="74"/>
      <c r="ATA1" s="74"/>
      <c r="ATB1" s="74"/>
      <c r="ATC1" s="74"/>
      <c r="ATD1" s="74"/>
      <c r="ATE1" s="74"/>
      <c r="ATF1" s="74"/>
      <c r="ATG1" s="74"/>
      <c r="ATH1" s="74"/>
      <c r="ATI1" s="74"/>
      <c r="ATJ1" s="74"/>
      <c r="ATK1" s="74"/>
      <c r="ATL1" s="74"/>
      <c r="ATM1" s="74"/>
      <c r="ATN1" s="74"/>
      <c r="ATO1" s="74"/>
      <c r="ATP1" s="74"/>
      <c r="ATQ1" s="74"/>
      <c r="ATR1" s="74"/>
      <c r="ATS1" s="74"/>
      <c r="ATT1" s="74"/>
      <c r="ATU1" s="74"/>
      <c r="ATV1" s="74"/>
      <c r="ATW1" s="74"/>
      <c r="ATX1" s="74"/>
      <c r="ATY1" s="74"/>
      <c r="ATZ1" s="74"/>
      <c r="AUA1" s="74"/>
      <c r="AUB1" s="74"/>
      <c r="AUC1" s="74"/>
      <c r="AUD1" s="74"/>
      <c r="AUE1" s="74"/>
      <c r="AUF1" s="74"/>
      <c r="AUG1" s="74"/>
      <c r="AUH1" s="74"/>
      <c r="AUI1" s="74"/>
      <c r="AUJ1" s="74"/>
      <c r="AUK1" s="74"/>
      <c r="AUL1" s="74"/>
      <c r="AUM1" s="74"/>
      <c r="AUN1" s="74"/>
      <c r="AUO1" s="74"/>
      <c r="AUP1" s="74"/>
      <c r="AUQ1" s="74"/>
      <c r="AUR1" s="74"/>
      <c r="AUS1" s="74"/>
      <c r="AUT1" s="74"/>
      <c r="AUU1" s="74"/>
      <c r="AUV1" s="74"/>
      <c r="AUW1" s="74"/>
      <c r="AUX1" s="74"/>
      <c r="AUY1" s="74"/>
      <c r="AUZ1" s="74"/>
      <c r="AVA1" s="74"/>
      <c r="AVB1" s="74"/>
      <c r="AVC1" s="74"/>
      <c r="AVD1" s="74"/>
      <c r="AVE1" s="74"/>
      <c r="AVF1" s="74"/>
      <c r="AVG1" s="74"/>
      <c r="AVH1" s="74"/>
      <c r="AVI1" s="74"/>
      <c r="AVJ1" s="74"/>
      <c r="AVK1" s="74"/>
      <c r="AVL1" s="74"/>
      <c r="AVM1" s="74"/>
      <c r="AVN1" s="74"/>
      <c r="AVO1" s="74"/>
      <c r="AVP1" s="74"/>
      <c r="AVQ1" s="74"/>
      <c r="AVR1" s="74"/>
      <c r="AVS1" s="74"/>
      <c r="AVT1" s="74"/>
      <c r="AVU1" s="74"/>
      <c r="AVV1" s="74"/>
      <c r="AVW1" s="74"/>
      <c r="AVX1" s="74"/>
      <c r="AVY1" s="74"/>
      <c r="AVZ1" s="74"/>
      <c r="AWA1" s="74"/>
      <c r="AWB1" s="74"/>
      <c r="AWC1" s="74"/>
      <c r="AWD1" s="74"/>
      <c r="AWE1" s="74"/>
      <c r="AWF1" s="74"/>
      <c r="AWG1" s="74"/>
      <c r="AWH1" s="74"/>
      <c r="AWI1" s="74"/>
      <c r="AWJ1" s="74"/>
      <c r="AWK1" s="74"/>
      <c r="AWL1" s="74"/>
      <c r="AWM1" s="74"/>
      <c r="AWN1" s="74"/>
      <c r="AWO1" s="74"/>
      <c r="AWP1" s="74"/>
      <c r="AWQ1" s="74"/>
      <c r="AWR1" s="74"/>
      <c r="AWS1" s="74"/>
      <c r="AWT1" s="74"/>
      <c r="AWU1" s="74"/>
      <c r="AWV1" s="74"/>
      <c r="AWW1" s="74"/>
      <c r="AWX1" s="74"/>
      <c r="AWY1" s="74"/>
      <c r="AWZ1" s="74"/>
      <c r="AXA1" s="74"/>
      <c r="AXB1" s="74"/>
      <c r="AXC1" s="74"/>
      <c r="AXD1" s="74"/>
      <c r="AXE1" s="74"/>
      <c r="AXF1" s="74"/>
      <c r="AXG1" s="74"/>
      <c r="AXH1" s="74"/>
      <c r="AXI1" s="74"/>
      <c r="AXJ1" s="74"/>
      <c r="AXK1" s="74"/>
      <c r="AXL1" s="74"/>
      <c r="AXM1" s="74"/>
      <c r="AXN1" s="74"/>
      <c r="AXO1" s="74"/>
      <c r="AXP1" s="74"/>
      <c r="AXQ1" s="74"/>
      <c r="AXR1" s="74"/>
      <c r="AXS1" s="74"/>
      <c r="AXT1" s="74"/>
      <c r="AXU1" s="74"/>
      <c r="AXV1" s="74"/>
      <c r="AXW1" s="74"/>
      <c r="AXX1" s="74"/>
      <c r="AXY1" s="74"/>
      <c r="AXZ1" s="74"/>
      <c r="AYA1" s="74"/>
      <c r="AYB1" s="74"/>
      <c r="AYC1" s="74"/>
      <c r="AYD1" s="74"/>
      <c r="AYE1" s="74"/>
      <c r="AYF1" s="74"/>
      <c r="AYG1" s="74"/>
      <c r="AYH1" s="74"/>
      <c r="AYI1" s="74"/>
      <c r="AYJ1" s="74"/>
      <c r="AYK1" s="74"/>
      <c r="AYL1" s="74"/>
      <c r="AYM1" s="74"/>
      <c r="AYN1" s="74"/>
      <c r="AYO1" s="74"/>
      <c r="AYP1" s="74"/>
      <c r="AYQ1" s="74"/>
      <c r="AYR1" s="74"/>
      <c r="AYS1" s="74"/>
      <c r="AYT1" s="74"/>
      <c r="AYU1" s="74"/>
      <c r="AYV1" s="74"/>
      <c r="AYW1" s="74"/>
      <c r="AYX1" s="74"/>
      <c r="AYY1" s="74"/>
      <c r="AYZ1" s="74"/>
      <c r="AZA1" s="74"/>
      <c r="AZB1" s="74"/>
      <c r="AZC1" s="74"/>
      <c r="AZD1" s="74"/>
      <c r="AZE1" s="74"/>
      <c r="AZF1" s="74"/>
      <c r="AZG1" s="74"/>
      <c r="AZH1" s="74"/>
      <c r="AZI1" s="74"/>
      <c r="AZJ1" s="74"/>
      <c r="AZK1" s="74"/>
      <c r="AZL1" s="74"/>
      <c r="AZM1" s="74"/>
      <c r="AZN1" s="74"/>
      <c r="AZO1" s="74"/>
      <c r="AZP1" s="74"/>
      <c r="AZQ1" s="74"/>
      <c r="AZR1" s="74"/>
      <c r="AZS1" s="74"/>
      <c r="AZT1" s="74"/>
      <c r="AZU1" s="74"/>
      <c r="AZV1" s="74"/>
      <c r="AZW1" s="74"/>
      <c r="AZX1" s="74"/>
      <c r="AZY1" s="74"/>
      <c r="AZZ1" s="74"/>
      <c r="BAA1" s="74"/>
      <c r="BAB1" s="74"/>
      <c r="BAC1" s="74"/>
      <c r="BAD1" s="74"/>
      <c r="BAE1" s="74"/>
      <c r="BAF1" s="74"/>
      <c r="BAG1" s="74"/>
      <c r="BAH1" s="74"/>
      <c r="BAI1" s="74"/>
      <c r="BAJ1" s="74"/>
      <c r="BAK1" s="74"/>
      <c r="BAL1" s="74"/>
      <c r="BAM1" s="74"/>
      <c r="BAN1" s="74"/>
      <c r="BAO1" s="74"/>
      <c r="BAP1" s="74"/>
      <c r="BAQ1" s="74"/>
      <c r="BAR1" s="74"/>
      <c r="BAS1" s="74"/>
      <c r="BAT1" s="74"/>
      <c r="BAU1" s="74"/>
      <c r="BAV1" s="74"/>
      <c r="BAW1" s="74"/>
      <c r="BAX1" s="74"/>
      <c r="BAY1" s="74"/>
      <c r="BAZ1" s="74"/>
      <c r="BBA1" s="74"/>
      <c r="BBB1" s="74"/>
      <c r="BBC1" s="74"/>
      <c r="BBD1" s="74"/>
      <c r="BBE1" s="74"/>
      <c r="BBF1" s="74"/>
      <c r="BBG1" s="74"/>
      <c r="BBH1" s="74"/>
      <c r="BBI1" s="74"/>
      <c r="BBJ1" s="74"/>
      <c r="BBK1" s="74"/>
      <c r="BBL1" s="74"/>
      <c r="BBM1" s="74"/>
      <c r="BBN1" s="74"/>
      <c r="BBO1" s="74"/>
      <c r="BBP1" s="74"/>
      <c r="BBQ1" s="74"/>
      <c r="BBR1" s="74"/>
      <c r="BBS1" s="74"/>
      <c r="BBT1" s="74"/>
      <c r="BBU1" s="74"/>
      <c r="BBV1" s="74"/>
      <c r="BBW1" s="74"/>
      <c r="BBX1" s="74"/>
      <c r="BBY1" s="74"/>
      <c r="BBZ1" s="74"/>
      <c r="BCA1" s="74"/>
      <c r="BCB1" s="74"/>
      <c r="BCC1" s="74"/>
      <c r="BCD1" s="74"/>
      <c r="BCE1" s="74"/>
      <c r="BCF1" s="74"/>
      <c r="BCG1" s="74"/>
      <c r="BCH1" s="74"/>
      <c r="BCI1" s="74"/>
      <c r="BCJ1" s="74"/>
      <c r="BCK1" s="74"/>
      <c r="BCL1" s="74"/>
      <c r="BCM1" s="74"/>
      <c r="BCN1" s="74"/>
      <c r="BCO1" s="74"/>
      <c r="BCP1" s="74"/>
      <c r="BCQ1" s="74"/>
      <c r="BCR1" s="74"/>
      <c r="BCS1" s="74"/>
      <c r="BCT1" s="74"/>
      <c r="BCU1" s="74"/>
      <c r="BCV1" s="74"/>
      <c r="BCW1" s="74"/>
      <c r="BCX1" s="74"/>
      <c r="BCY1" s="74"/>
      <c r="BCZ1" s="74"/>
      <c r="BDA1" s="74"/>
      <c r="BDB1" s="74"/>
      <c r="BDC1" s="74"/>
      <c r="BDD1" s="74"/>
      <c r="BDE1" s="74"/>
      <c r="BDF1" s="74"/>
      <c r="BDG1" s="74"/>
      <c r="BDH1" s="74"/>
      <c r="BDI1" s="74"/>
      <c r="BDJ1" s="74"/>
      <c r="BDK1" s="74"/>
      <c r="BDL1" s="74"/>
      <c r="BDM1" s="74"/>
      <c r="BDN1" s="74"/>
      <c r="BDO1" s="74"/>
      <c r="BDP1" s="74"/>
      <c r="BDQ1" s="74"/>
      <c r="BDR1" s="74"/>
      <c r="BDS1" s="74"/>
      <c r="BDT1" s="74"/>
      <c r="BDU1" s="74"/>
      <c r="BDV1" s="74"/>
      <c r="BDW1" s="74"/>
      <c r="BDX1" s="74"/>
      <c r="BDY1" s="74"/>
      <c r="BDZ1" s="74"/>
      <c r="BEA1" s="74"/>
      <c r="BEB1" s="74"/>
      <c r="BEC1" s="74"/>
      <c r="BED1" s="74"/>
      <c r="BEE1" s="74"/>
      <c r="BEF1" s="74"/>
      <c r="BEG1" s="74"/>
      <c r="BEH1" s="74"/>
      <c r="BEI1" s="74"/>
      <c r="BEJ1" s="74"/>
      <c r="BEK1" s="74"/>
      <c r="BEL1" s="74"/>
      <c r="BEM1" s="74"/>
      <c r="BEN1" s="74"/>
      <c r="BEO1" s="74"/>
      <c r="BEP1" s="74"/>
      <c r="BEQ1" s="74"/>
      <c r="BER1" s="74"/>
      <c r="BES1" s="74"/>
      <c r="BET1" s="74"/>
      <c r="BEU1" s="74"/>
      <c r="BEV1" s="74"/>
      <c r="BEW1" s="74"/>
      <c r="BEX1" s="74"/>
      <c r="BEY1" s="74"/>
      <c r="BEZ1" s="74"/>
      <c r="BFA1" s="74"/>
      <c r="BFB1" s="74"/>
      <c r="BFC1" s="74"/>
      <c r="BFD1" s="74"/>
      <c r="BFE1" s="74"/>
      <c r="BFF1" s="74"/>
      <c r="BFG1" s="74"/>
      <c r="BFH1" s="74"/>
      <c r="BFI1" s="74"/>
      <c r="BFJ1" s="74"/>
      <c r="BFK1" s="74"/>
      <c r="BFL1" s="74"/>
      <c r="BFM1" s="74"/>
      <c r="BFN1" s="74"/>
      <c r="BFO1" s="74"/>
      <c r="BFP1" s="74"/>
      <c r="BFQ1" s="74"/>
      <c r="BFR1" s="74"/>
      <c r="BFS1" s="74"/>
      <c r="BFT1" s="74"/>
      <c r="BFU1" s="74"/>
      <c r="BFV1" s="74"/>
      <c r="BFW1" s="74"/>
      <c r="BFX1" s="74"/>
      <c r="BFY1" s="74"/>
      <c r="BFZ1" s="74"/>
      <c r="BGA1" s="74"/>
      <c r="BGB1" s="74"/>
      <c r="BGC1" s="74"/>
      <c r="BGD1" s="74"/>
      <c r="BGE1" s="74"/>
      <c r="BGF1" s="74"/>
      <c r="BGG1" s="74"/>
      <c r="BGH1" s="74"/>
      <c r="BGI1" s="74"/>
      <c r="BGJ1" s="74"/>
      <c r="BGK1" s="74"/>
      <c r="BGL1" s="74"/>
      <c r="BGM1" s="74"/>
      <c r="BGN1" s="74"/>
      <c r="BGO1" s="74"/>
      <c r="BGP1" s="74"/>
      <c r="BGQ1" s="74"/>
      <c r="BGR1" s="74"/>
      <c r="BGS1" s="74"/>
      <c r="BGT1" s="74"/>
      <c r="BGU1" s="74"/>
      <c r="BGV1" s="74"/>
      <c r="BGW1" s="74"/>
      <c r="BGX1" s="74"/>
      <c r="BGY1" s="74"/>
      <c r="BGZ1" s="74"/>
      <c r="BHA1" s="74"/>
      <c r="BHB1" s="74"/>
      <c r="BHC1" s="74"/>
      <c r="BHD1" s="74"/>
      <c r="BHE1" s="74"/>
      <c r="BHF1" s="74"/>
      <c r="BHG1" s="74"/>
      <c r="BHH1" s="74"/>
      <c r="BHI1" s="74"/>
      <c r="BHJ1" s="74"/>
      <c r="BHK1" s="74"/>
      <c r="BHL1" s="74"/>
      <c r="BHM1" s="74"/>
      <c r="BHN1" s="74"/>
      <c r="BHO1" s="74"/>
      <c r="BHP1" s="74"/>
      <c r="BHQ1" s="74"/>
      <c r="BHR1" s="74"/>
      <c r="BHS1" s="74"/>
      <c r="BHT1" s="74"/>
      <c r="BHU1" s="74"/>
      <c r="BHV1" s="74"/>
      <c r="BHW1" s="74"/>
      <c r="BHX1" s="74"/>
      <c r="BHY1" s="74"/>
      <c r="BHZ1" s="74"/>
      <c r="BIA1" s="74"/>
      <c r="BIB1" s="74"/>
      <c r="BIC1" s="74"/>
      <c r="BID1" s="74"/>
      <c r="BIE1" s="74"/>
      <c r="BIF1" s="74"/>
      <c r="BIG1" s="74"/>
      <c r="BIH1" s="74"/>
      <c r="BII1" s="74"/>
      <c r="BIJ1" s="74"/>
      <c r="BIK1" s="74"/>
      <c r="BIL1" s="74"/>
      <c r="BIM1" s="74"/>
      <c r="BIN1" s="74"/>
      <c r="BIO1" s="74"/>
      <c r="BIP1" s="74"/>
      <c r="BIQ1" s="74"/>
      <c r="BIR1" s="74"/>
      <c r="BIS1" s="74"/>
      <c r="BIT1" s="74"/>
      <c r="BIU1" s="74"/>
      <c r="BIV1" s="74"/>
      <c r="BIW1" s="74"/>
      <c r="BIX1" s="74"/>
      <c r="BIY1" s="74"/>
      <c r="BIZ1" s="74"/>
      <c r="BJA1" s="74"/>
      <c r="BJB1" s="74"/>
      <c r="BJC1" s="74"/>
      <c r="BJD1" s="74"/>
      <c r="BJE1" s="74"/>
      <c r="BJF1" s="74"/>
      <c r="BJG1" s="74"/>
      <c r="BJH1" s="74"/>
      <c r="BJI1" s="74"/>
      <c r="BJJ1" s="74"/>
      <c r="BJK1" s="74"/>
      <c r="BJL1" s="74"/>
      <c r="BJM1" s="74"/>
      <c r="BJN1" s="74"/>
      <c r="BJO1" s="74"/>
      <c r="BJP1" s="74"/>
      <c r="BJQ1" s="74"/>
      <c r="BJR1" s="74"/>
      <c r="BJS1" s="74"/>
      <c r="BJT1" s="74"/>
      <c r="BJU1" s="74"/>
      <c r="BJV1" s="74"/>
      <c r="BJW1" s="74"/>
      <c r="BJX1" s="74"/>
      <c r="BJY1" s="74"/>
      <c r="BJZ1" s="74"/>
      <c r="BKA1" s="74"/>
      <c r="BKB1" s="74"/>
      <c r="BKC1" s="74"/>
      <c r="BKD1" s="74"/>
      <c r="BKE1" s="74"/>
      <c r="BKF1" s="74"/>
      <c r="BKG1" s="74"/>
      <c r="BKH1" s="74"/>
      <c r="BKI1" s="74"/>
      <c r="BKJ1" s="74"/>
      <c r="BKK1" s="74"/>
      <c r="BKL1" s="74"/>
      <c r="BKM1" s="74"/>
      <c r="BKN1" s="74"/>
      <c r="BKO1" s="74"/>
      <c r="BKP1" s="74"/>
      <c r="BKQ1" s="74"/>
      <c r="BKR1" s="74"/>
      <c r="BKS1" s="74"/>
      <c r="BKT1" s="74"/>
      <c r="BKU1" s="74"/>
      <c r="BKV1" s="74"/>
      <c r="BKW1" s="74"/>
      <c r="BKX1" s="74"/>
      <c r="BKY1" s="74"/>
      <c r="BKZ1" s="74"/>
      <c r="BLA1" s="74"/>
      <c r="BLB1" s="74"/>
      <c r="BLC1" s="74"/>
      <c r="BLD1" s="74"/>
      <c r="BLE1" s="74"/>
      <c r="BLF1" s="74"/>
      <c r="BLG1" s="74"/>
      <c r="BLH1" s="74"/>
      <c r="BLI1" s="74"/>
      <c r="BLJ1" s="74"/>
      <c r="BLK1" s="74"/>
      <c r="BLL1" s="74"/>
      <c r="BLM1" s="74"/>
      <c r="BLN1" s="74"/>
      <c r="BLO1" s="74"/>
      <c r="BLP1" s="74"/>
      <c r="BLQ1" s="74"/>
      <c r="BLR1" s="74"/>
      <c r="BLS1" s="74"/>
      <c r="BLT1" s="74"/>
      <c r="BLU1" s="74"/>
      <c r="BLV1" s="74"/>
      <c r="BLW1" s="74"/>
      <c r="BLX1" s="74"/>
      <c r="BLY1" s="74"/>
      <c r="BLZ1" s="74"/>
      <c r="BMA1" s="74"/>
      <c r="BMB1" s="74"/>
      <c r="BMC1" s="74"/>
      <c r="BMD1" s="74"/>
      <c r="BME1" s="74"/>
      <c r="BMF1" s="74"/>
      <c r="BMG1" s="74"/>
      <c r="BMH1" s="74"/>
      <c r="BMI1" s="74"/>
      <c r="BMJ1" s="74"/>
      <c r="BMK1" s="74"/>
      <c r="BML1" s="74"/>
      <c r="BMM1" s="74"/>
      <c r="BMN1" s="74"/>
      <c r="BMO1" s="74"/>
      <c r="BMP1" s="74"/>
      <c r="BMQ1" s="74"/>
      <c r="BMR1" s="74"/>
      <c r="BMS1" s="74"/>
      <c r="BMT1" s="74"/>
      <c r="BMU1" s="74"/>
      <c r="BMV1" s="74"/>
      <c r="BMW1" s="74"/>
      <c r="BMX1" s="74"/>
      <c r="BMY1" s="74"/>
      <c r="BMZ1" s="74"/>
      <c r="BNA1" s="74"/>
      <c r="BNB1" s="74"/>
      <c r="BNC1" s="74"/>
      <c r="BND1" s="74"/>
      <c r="BNE1" s="74"/>
      <c r="BNF1" s="74"/>
      <c r="BNG1" s="74"/>
      <c r="BNH1" s="74"/>
      <c r="BNI1" s="74"/>
      <c r="BNJ1" s="74"/>
      <c r="BNK1" s="74"/>
      <c r="BNL1" s="74"/>
      <c r="BNM1" s="74"/>
      <c r="BNN1" s="74"/>
      <c r="BNO1" s="74"/>
      <c r="BNP1" s="74"/>
      <c r="BNQ1" s="74"/>
      <c r="BNR1" s="74"/>
      <c r="BNS1" s="74"/>
      <c r="BNT1" s="74"/>
      <c r="BNU1" s="74"/>
      <c r="BNV1" s="74"/>
      <c r="BNW1" s="74"/>
      <c r="BNX1" s="74"/>
      <c r="BNY1" s="74"/>
      <c r="BNZ1" s="74"/>
      <c r="BOA1" s="74"/>
      <c r="BOB1" s="74"/>
      <c r="BOC1" s="74"/>
      <c r="BOD1" s="74"/>
      <c r="BOE1" s="74"/>
      <c r="BOF1" s="74"/>
      <c r="BOG1" s="74"/>
      <c r="BOH1" s="74"/>
      <c r="BOI1" s="74"/>
      <c r="BOJ1" s="74"/>
      <c r="BOK1" s="74"/>
      <c r="BOL1" s="74"/>
      <c r="BOM1" s="74"/>
      <c r="BON1" s="74"/>
      <c r="BOO1" s="74"/>
      <c r="BOP1" s="74"/>
      <c r="BOQ1" s="74"/>
      <c r="BOR1" s="74"/>
      <c r="BOS1" s="74"/>
      <c r="BOT1" s="74"/>
      <c r="BOU1" s="74"/>
      <c r="BOV1" s="74"/>
      <c r="BOW1" s="74"/>
      <c r="BOX1" s="74"/>
      <c r="BOY1" s="74"/>
      <c r="BOZ1" s="74"/>
      <c r="BPA1" s="74"/>
      <c r="BPB1" s="74"/>
      <c r="BPC1" s="74"/>
      <c r="BPD1" s="74"/>
      <c r="BPE1" s="74"/>
      <c r="BPF1" s="74"/>
      <c r="BPG1" s="74"/>
      <c r="BPH1" s="74"/>
      <c r="BPI1" s="74"/>
      <c r="BPJ1" s="74"/>
      <c r="BPK1" s="74"/>
      <c r="BPL1" s="74"/>
      <c r="BPM1" s="74"/>
      <c r="BPN1" s="74"/>
      <c r="BPO1" s="74"/>
      <c r="BPP1" s="74"/>
      <c r="BPQ1" s="74"/>
      <c r="BPR1" s="74"/>
      <c r="BPS1" s="74"/>
      <c r="BPT1" s="74"/>
      <c r="BPU1" s="74"/>
      <c r="BPV1" s="74"/>
      <c r="BPW1" s="74"/>
      <c r="BPX1" s="74"/>
      <c r="BPY1" s="74"/>
      <c r="BPZ1" s="74"/>
      <c r="BQA1" s="74"/>
      <c r="BQB1" s="74"/>
      <c r="BQC1" s="74"/>
      <c r="BQD1" s="74"/>
      <c r="BQE1" s="74"/>
      <c r="BQF1" s="74"/>
      <c r="BQG1" s="74"/>
      <c r="BQH1" s="74"/>
      <c r="BQI1" s="74"/>
      <c r="BQJ1" s="74"/>
      <c r="BQK1" s="74"/>
      <c r="BQL1" s="74"/>
      <c r="BQM1" s="74"/>
      <c r="BQN1" s="74"/>
      <c r="BQO1" s="74"/>
      <c r="BQP1" s="74"/>
      <c r="BQQ1" s="74"/>
      <c r="BQR1" s="74"/>
      <c r="BQS1" s="74"/>
      <c r="BQT1" s="74"/>
      <c r="BQU1" s="74"/>
      <c r="BQV1" s="74"/>
      <c r="BQW1" s="74"/>
      <c r="BQX1" s="74"/>
      <c r="BQY1" s="74"/>
      <c r="BQZ1" s="74"/>
      <c r="BRA1" s="74"/>
      <c r="BRB1" s="74"/>
      <c r="BRC1" s="74"/>
      <c r="BRD1" s="74"/>
      <c r="BRE1" s="74"/>
      <c r="BRF1" s="74"/>
      <c r="BRG1" s="74"/>
      <c r="BRH1" s="74"/>
      <c r="BRI1" s="74"/>
      <c r="BRJ1" s="74"/>
      <c r="BRK1" s="74"/>
      <c r="BRL1" s="74"/>
      <c r="BRM1" s="74"/>
      <c r="BRN1" s="74"/>
      <c r="BRO1" s="74"/>
      <c r="BRP1" s="74"/>
      <c r="BRQ1" s="74"/>
      <c r="BRR1" s="74"/>
      <c r="BRS1" s="74"/>
      <c r="BRT1" s="74"/>
      <c r="BRU1" s="74"/>
      <c r="BRV1" s="74"/>
      <c r="BRW1" s="74"/>
      <c r="BRX1" s="74"/>
      <c r="BRY1" s="74"/>
      <c r="BRZ1" s="74"/>
      <c r="BSA1" s="74"/>
      <c r="BSB1" s="74"/>
      <c r="BSC1" s="74"/>
      <c r="BSD1" s="74"/>
      <c r="BSE1" s="74"/>
      <c r="BSF1" s="74"/>
      <c r="BSG1" s="74"/>
      <c r="BSH1" s="74"/>
      <c r="BSI1" s="74"/>
      <c r="BSJ1" s="74"/>
      <c r="BSK1" s="74"/>
      <c r="BSL1" s="74"/>
      <c r="BSM1" s="74"/>
      <c r="BSN1" s="74"/>
      <c r="BSO1" s="74"/>
      <c r="BSP1" s="74"/>
      <c r="BSQ1" s="74"/>
      <c r="BSR1" s="74"/>
      <c r="BSS1" s="74"/>
      <c r="BST1" s="74"/>
      <c r="BSU1" s="74"/>
      <c r="BSV1" s="74"/>
      <c r="BSW1" s="74"/>
      <c r="BSX1" s="74"/>
      <c r="BSY1" s="74"/>
      <c r="BSZ1" s="74"/>
      <c r="BTA1" s="74"/>
      <c r="BTB1" s="74"/>
      <c r="BTC1" s="74"/>
      <c r="BTD1" s="74"/>
      <c r="BTE1" s="74"/>
      <c r="BTF1" s="74"/>
      <c r="BTG1" s="74"/>
      <c r="BTH1" s="74"/>
      <c r="BTI1" s="74"/>
      <c r="BTJ1" s="74"/>
      <c r="BTK1" s="74"/>
      <c r="BTL1" s="74"/>
      <c r="BTM1" s="74"/>
      <c r="BTN1" s="74"/>
      <c r="BTO1" s="74"/>
      <c r="BTP1" s="74"/>
      <c r="BTQ1" s="74"/>
      <c r="BTR1" s="74"/>
      <c r="BTS1" s="74"/>
      <c r="BTT1" s="74"/>
      <c r="BTU1" s="74"/>
      <c r="BTV1" s="74"/>
      <c r="BTW1" s="74"/>
      <c r="BTX1" s="74"/>
      <c r="BTY1" s="74"/>
      <c r="BTZ1" s="74"/>
      <c r="BUA1" s="74"/>
      <c r="BUB1" s="74"/>
      <c r="BUC1" s="74"/>
      <c r="BUD1" s="74"/>
      <c r="BUE1" s="74"/>
      <c r="BUF1" s="74"/>
      <c r="BUG1" s="74"/>
      <c r="BUH1" s="74"/>
      <c r="BUI1" s="74"/>
      <c r="BUJ1" s="74"/>
      <c r="BUK1" s="74"/>
      <c r="BUL1" s="74"/>
      <c r="BUM1" s="74"/>
      <c r="BUN1" s="74"/>
      <c r="BUO1" s="74"/>
      <c r="BUP1" s="74"/>
      <c r="BUQ1" s="74"/>
      <c r="BUR1" s="74"/>
      <c r="BUS1" s="74"/>
      <c r="BUT1" s="74"/>
      <c r="BUU1" s="74"/>
      <c r="BUV1" s="74"/>
      <c r="BUW1" s="74"/>
      <c r="BUX1" s="74"/>
      <c r="BUY1" s="74"/>
      <c r="BUZ1" s="74"/>
      <c r="BVA1" s="74"/>
      <c r="BVB1" s="74"/>
      <c r="BVC1" s="74"/>
      <c r="BVD1" s="74"/>
      <c r="BVE1" s="74"/>
      <c r="BVF1" s="74"/>
      <c r="BVG1" s="74"/>
      <c r="BVH1" s="74"/>
      <c r="BVI1" s="74"/>
      <c r="BVJ1" s="74"/>
      <c r="BVK1" s="74"/>
      <c r="BVL1" s="74"/>
      <c r="BVM1" s="74"/>
      <c r="BVN1" s="74"/>
      <c r="BVO1" s="74"/>
      <c r="BVP1" s="74"/>
      <c r="BVQ1" s="74"/>
      <c r="BVR1" s="74"/>
      <c r="BVS1" s="74"/>
      <c r="BVT1" s="74"/>
      <c r="BVU1" s="74"/>
      <c r="BVV1" s="74"/>
      <c r="BVW1" s="74"/>
      <c r="BVX1" s="74"/>
      <c r="BVY1" s="74"/>
      <c r="BVZ1" s="74"/>
      <c r="BWA1" s="74"/>
      <c r="BWB1" s="74"/>
      <c r="BWC1" s="74"/>
      <c r="BWD1" s="74"/>
      <c r="BWE1" s="74"/>
      <c r="BWF1" s="74"/>
      <c r="BWG1" s="74"/>
      <c r="BWH1" s="74"/>
      <c r="BWI1" s="74"/>
      <c r="BWJ1" s="74"/>
      <c r="BWK1" s="74"/>
      <c r="BWL1" s="74"/>
      <c r="BWM1" s="74"/>
      <c r="BWN1" s="74"/>
      <c r="BWO1" s="74"/>
      <c r="BWP1" s="74"/>
      <c r="BWQ1" s="74"/>
      <c r="BWR1" s="74"/>
      <c r="BWS1" s="74"/>
      <c r="BWT1" s="74"/>
      <c r="BWU1" s="74"/>
      <c r="BWV1" s="74"/>
      <c r="BWW1" s="74"/>
      <c r="BWX1" s="74"/>
      <c r="BWY1" s="74"/>
      <c r="BWZ1" s="74"/>
      <c r="BXA1" s="74"/>
      <c r="BXB1" s="74"/>
      <c r="BXC1" s="74"/>
      <c r="BXD1" s="74"/>
      <c r="BXE1" s="74"/>
      <c r="BXF1" s="74"/>
      <c r="BXG1" s="74"/>
      <c r="BXH1" s="74"/>
      <c r="BXI1" s="74"/>
      <c r="BXJ1" s="74"/>
      <c r="BXK1" s="74"/>
      <c r="BXL1" s="74"/>
      <c r="BXM1" s="74"/>
      <c r="BXN1" s="74"/>
      <c r="BXO1" s="74"/>
      <c r="BXP1" s="74"/>
      <c r="BXQ1" s="74"/>
      <c r="BXR1" s="74"/>
      <c r="BXS1" s="74"/>
      <c r="BXT1" s="74"/>
      <c r="BXU1" s="74"/>
      <c r="BXV1" s="74"/>
      <c r="BXW1" s="74"/>
      <c r="BXX1" s="74"/>
      <c r="BXY1" s="74"/>
      <c r="BXZ1" s="74"/>
      <c r="BYA1" s="74"/>
      <c r="BYB1" s="74"/>
      <c r="BYC1" s="74"/>
      <c r="BYD1" s="74"/>
      <c r="BYE1" s="74"/>
      <c r="BYF1" s="74"/>
      <c r="BYG1" s="74"/>
      <c r="BYH1" s="74"/>
      <c r="BYI1" s="74"/>
      <c r="BYJ1" s="74"/>
      <c r="BYK1" s="74"/>
      <c r="BYL1" s="74"/>
      <c r="BYM1" s="74"/>
      <c r="BYN1" s="74"/>
      <c r="BYO1" s="74"/>
      <c r="BYP1" s="74"/>
      <c r="BYQ1" s="74"/>
      <c r="BYR1" s="74"/>
      <c r="BYS1" s="74"/>
      <c r="BYT1" s="74"/>
      <c r="BYU1" s="74"/>
      <c r="BYV1" s="74"/>
      <c r="BYW1" s="74"/>
      <c r="BYX1" s="74"/>
      <c r="BYY1" s="74"/>
      <c r="BYZ1" s="74"/>
      <c r="BZA1" s="74"/>
      <c r="BZB1" s="74"/>
      <c r="BZC1" s="74"/>
      <c r="BZD1" s="74"/>
      <c r="BZE1" s="74"/>
      <c r="BZF1" s="74"/>
      <c r="BZG1" s="74"/>
      <c r="BZH1" s="74"/>
      <c r="BZI1" s="74"/>
      <c r="BZJ1" s="74"/>
      <c r="BZK1" s="74"/>
      <c r="BZL1" s="74"/>
      <c r="BZM1" s="74"/>
      <c r="BZN1" s="74"/>
      <c r="BZO1" s="74"/>
      <c r="BZP1" s="74"/>
      <c r="BZQ1" s="74"/>
      <c r="BZR1" s="74"/>
      <c r="BZS1" s="74"/>
      <c r="BZT1" s="74"/>
      <c r="BZU1" s="74"/>
      <c r="BZV1" s="74"/>
      <c r="BZW1" s="74"/>
      <c r="BZX1" s="74"/>
      <c r="BZY1" s="74"/>
      <c r="BZZ1" s="74"/>
      <c r="CAA1" s="74"/>
      <c r="CAB1" s="74"/>
      <c r="CAC1" s="74"/>
      <c r="CAD1" s="74"/>
      <c r="CAE1" s="74"/>
      <c r="CAF1" s="74"/>
      <c r="CAG1" s="74"/>
      <c r="CAH1" s="74"/>
      <c r="CAI1" s="74"/>
      <c r="CAJ1" s="74"/>
      <c r="CAK1" s="74"/>
      <c r="CAL1" s="74"/>
      <c r="CAM1" s="74"/>
      <c r="CAN1" s="74"/>
      <c r="CAO1" s="74"/>
      <c r="CAP1" s="74"/>
      <c r="CAQ1" s="74"/>
      <c r="CAR1" s="74"/>
      <c r="CAS1" s="74"/>
      <c r="CAT1" s="74"/>
      <c r="CAU1" s="74"/>
      <c r="CAV1" s="74"/>
      <c r="CAW1" s="74"/>
      <c r="CAX1" s="74"/>
      <c r="CAY1" s="74"/>
      <c r="CAZ1" s="74"/>
      <c r="CBA1" s="74"/>
      <c r="CBB1" s="74"/>
      <c r="CBC1" s="74"/>
      <c r="CBD1" s="74"/>
      <c r="CBE1" s="74"/>
      <c r="CBF1" s="74"/>
      <c r="CBG1" s="74"/>
      <c r="CBH1" s="74"/>
      <c r="CBI1" s="74"/>
      <c r="CBJ1" s="74"/>
      <c r="CBK1" s="74"/>
      <c r="CBL1" s="74"/>
      <c r="CBM1" s="74"/>
      <c r="CBN1" s="74"/>
      <c r="CBO1" s="74"/>
      <c r="CBP1" s="74"/>
      <c r="CBQ1" s="74"/>
      <c r="CBR1" s="74"/>
      <c r="CBS1" s="74"/>
      <c r="CBT1" s="74"/>
      <c r="CBU1" s="74"/>
      <c r="CBV1" s="74"/>
      <c r="CBW1" s="74"/>
      <c r="CBX1" s="74"/>
      <c r="CBY1" s="74"/>
      <c r="CBZ1" s="74"/>
      <c r="CCA1" s="74"/>
      <c r="CCB1" s="74"/>
      <c r="CCC1" s="74"/>
      <c r="CCD1" s="74"/>
      <c r="CCE1" s="74"/>
      <c r="CCF1" s="74"/>
      <c r="CCG1" s="74"/>
      <c r="CCH1" s="74"/>
      <c r="CCI1" s="74"/>
      <c r="CCJ1" s="74"/>
      <c r="CCK1" s="74"/>
      <c r="CCL1" s="74"/>
      <c r="CCM1" s="74"/>
      <c r="CCN1" s="74"/>
      <c r="CCO1" s="74"/>
      <c r="CCP1" s="74"/>
      <c r="CCQ1" s="74"/>
      <c r="CCR1" s="74"/>
      <c r="CCS1" s="74"/>
      <c r="CCT1" s="74"/>
      <c r="CCU1" s="74"/>
      <c r="CCV1" s="74"/>
      <c r="CCW1" s="74"/>
      <c r="CCX1" s="74"/>
      <c r="CCY1" s="74"/>
      <c r="CCZ1" s="74"/>
      <c r="CDA1" s="74"/>
      <c r="CDB1" s="74"/>
      <c r="CDC1" s="74"/>
      <c r="CDD1" s="74"/>
      <c r="CDE1" s="74"/>
      <c r="CDF1" s="74"/>
      <c r="CDG1" s="74"/>
      <c r="CDH1" s="74"/>
      <c r="CDI1" s="74"/>
      <c r="CDJ1" s="74"/>
      <c r="CDK1" s="74"/>
      <c r="CDL1" s="74"/>
      <c r="CDM1" s="74"/>
      <c r="CDN1" s="74"/>
      <c r="CDO1" s="74"/>
      <c r="CDP1" s="74"/>
      <c r="CDQ1" s="74"/>
      <c r="CDR1" s="74"/>
      <c r="CDS1" s="74"/>
      <c r="CDT1" s="74"/>
      <c r="CDU1" s="74"/>
      <c r="CDV1" s="74"/>
      <c r="CDW1" s="74"/>
      <c r="CDX1" s="74"/>
      <c r="CDY1" s="74"/>
      <c r="CDZ1" s="74"/>
      <c r="CEA1" s="74"/>
      <c r="CEB1" s="74"/>
      <c r="CEC1" s="74"/>
      <c r="CED1" s="74"/>
      <c r="CEE1" s="74"/>
      <c r="CEF1" s="74"/>
      <c r="CEG1" s="74"/>
      <c r="CEH1" s="74"/>
      <c r="CEI1" s="74"/>
      <c r="CEJ1" s="74"/>
      <c r="CEK1" s="74"/>
      <c r="CEL1" s="74"/>
      <c r="CEM1" s="74"/>
      <c r="CEN1" s="74"/>
      <c r="CEO1" s="74"/>
      <c r="CEP1" s="74"/>
      <c r="CEQ1" s="74"/>
      <c r="CER1" s="74"/>
      <c r="CES1" s="74"/>
      <c r="CET1" s="74"/>
      <c r="CEU1" s="74"/>
      <c r="CEV1" s="74"/>
      <c r="CEW1" s="74"/>
      <c r="CEX1" s="74"/>
      <c r="CEY1" s="74"/>
      <c r="CEZ1" s="74"/>
      <c r="CFA1" s="74"/>
      <c r="CFB1" s="74"/>
      <c r="CFC1" s="74"/>
      <c r="CFD1" s="74"/>
      <c r="CFE1" s="74"/>
      <c r="CFF1" s="74"/>
      <c r="CFG1" s="74"/>
      <c r="CFH1" s="74"/>
      <c r="CFI1" s="74"/>
      <c r="CFJ1" s="74"/>
      <c r="CFK1" s="74"/>
      <c r="CFL1" s="74"/>
      <c r="CFM1" s="74"/>
      <c r="CFN1" s="74"/>
      <c r="CFO1" s="74"/>
      <c r="CFP1" s="74"/>
      <c r="CFQ1" s="74"/>
      <c r="CFR1" s="74"/>
      <c r="CFS1" s="74"/>
      <c r="CFT1" s="74"/>
      <c r="CFU1" s="74"/>
      <c r="CFV1" s="74"/>
      <c r="CFW1" s="74"/>
      <c r="CFX1" s="74"/>
      <c r="CFY1" s="74"/>
      <c r="CFZ1" s="74"/>
      <c r="CGA1" s="74"/>
      <c r="CGB1" s="74"/>
      <c r="CGC1" s="74"/>
      <c r="CGD1" s="74"/>
      <c r="CGE1" s="74"/>
      <c r="CGF1" s="74"/>
      <c r="CGG1" s="74"/>
      <c r="CGH1" s="74"/>
      <c r="CGI1" s="74"/>
      <c r="CGJ1" s="74"/>
      <c r="CGK1" s="74"/>
      <c r="CGL1" s="74"/>
      <c r="CGM1" s="74"/>
      <c r="CGN1" s="74"/>
      <c r="CGO1" s="74"/>
      <c r="CGP1" s="74"/>
      <c r="CGQ1" s="74"/>
      <c r="CGR1" s="74"/>
      <c r="CGS1" s="74"/>
      <c r="CGT1" s="74"/>
      <c r="CGU1" s="74"/>
      <c r="CGV1" s="74"/>
      <c r="CGW1" s="74"/>
      <c r="CGX1" s="74"/>
      <c r="CGY1" s="74"/>
      <c r="CGZ1" s="74"/>
      <c r="CHA1" s="74"/>
      <c r="CHB1" s="74"/>
      <c r="CHC1" s="74"/>
      <c r="CHD1" s="74"/>
      <c r="CHE1" s="74"/>
      <c r="CHF1" s="74"/>
      <c r="CHG1" s="74"/>
      <c r="CHH1" s="74"/>
      <c r="CHI1" s="74"/>
      <c r="CHJ1" s="74"/>
      <c r="CHK1" s="74"/>
      <c r="CHL1" s="74"/>
      <c r="CHM1" s="74"/>
      <c r="CHN1" s="74"/>
      <c r="CHO1" s="74"/>
      <c r="CHP1" s="74"/>
      <c r="CHQ1" s="74"/>
      <c r="CHR1" s="74"/>
      <c r="CHS1" s="74"/>
      <c r="CHT1" s="74"/>
      <c r="CHU1" s="74"/>
      <c r="CHV1" s="74"/>
      <c r="CHW1" s="74"/>
      <c r="CHX1" s="74"/>
      <c r="CHY1" s="74"/>
      <c r="CHZ1" s="74"/>
      <c r="CIA1" s="74"/>
      <c r="CIB1" s="74"/>
      <c r="CIC1" s="74"/>
      <c r="CID1" s="74"/>
      <c r="CIE1" s="74"/>
      <c r="CIF1" s="74"/>
      <c r="CIG1" s="74"/>
      <c r="CIH1" s="74"/>
      <c r="CII1" s="74"/>
      <c r="CIJ1" s="74"/>
      <c r="CIK1" s="74"/>
      <c r="CIL1" s="74"/>
      <c r="CIM1" s="74"/>
      <c r="CIN1" s="74"/>
      <c r="CIO1" s="74"/>
      <c r="CIP1" s="74"/>
      <c r="CIQ1" s="74"/>
      <c r="CIR1" s="74"/>
      <c r="CIS1" s="74"/>
      <c r="CIT1" s="74"/>
      <c r="CIU1" s="74"/>
      <c r="CIV1" s="74"/>
      <c r="CIW1" s="74"/>
      <c r="CIX1" s="74"/>
      <c r="CIY1" s="74"/>
      <c r="CIZ1" s="74"/>
      <c r="CJA1" s="74"/>
      <c r="CJB1" s="74"/>
      <c r="CJC1" s="74"/>
      <c r="CJD1" s="74"/>
      <c r="CJE1" s="74"/>
      <c r="CJF1" s="74"/>
      <c r="CJG1" s="74"/>
      <c r="CJH1" s="74"/>
      <c r="CJI1" s="74"/>
      <c r="CJJ1" s="74"/>
      <c r="CJK1" s="74"/>
      <c r="CJL1" s="74"/>
      <c r="CJM1" s="74"/>
      <c r="CJN1" s="74"/>
      <c r="CJO1" s="74"/>
      <c r="CJP1" s="74"/>
      <c r="CJQ1" s="74"/>
      <c r="CJR1" s="74"/>
      <c r="CJS1" s="74"/>
      <c r="CJT1" s="74"/>
      <c r="CJU1" s="74"/>
      <c r="CJV1" s="74"/>
      <c r="CJW1" s="74"/>
      <c r="CJX1" s="74"/>
      <c r="CJY1" s="74"/>
      <c r="CJZ1" s="74"/>
      <c r="CKA1" s="74"/>
      <c r="CKB1" s="74"/>
      <c r="CKC1" s="74"/>
      <c r="CKD1" s="74"/>
      <c r="CKE1" s="74"/>
      <c r="CKF1" s="74"/>
      <c r="CKG1" s="74"/>
      <c r="CKH1" s="74"/>
      <c r="CKI1" s="74"/>
      <c r="CKJ1" s="74"/>
      <c r="CKK1" s="74"/>
      <c r="CKL1" s="74"/>
      <c r="CKM1" s="74"/>
      <c r="CKN1" s="74"/>
      <c r="CKO1" s="74"/>
      <c r="CKP1" s="74"/>
      <c r="CKQ1" s="74"/>
      <c r="CKR1" s="74"/>
      <c r="CKS1" s="74"/>
      <c r="CKT1" s="74"/>
      <c r="CKU1" s="74"/>
      <c r="CKV1" s="74"/>
      <c r="CKW1" s="74"/>
      <c r="CKX1" s="74"/>
      <c r="CKY1" s="74"/>
      <c r="CKZ1" s="74"/>
      <c r="CLA1" s="74"/>
      <c r="CLB1" s="74"/>
      <c r="CLC1" s="74"/>
      <c r="CLD1" s="74"/>
      <c r="CLE1" s="74"/>
      <c r="CLF1" s="74"/>
      <c r="CLG1" s="74"/>
      <c r="CLH1" s="74"/>
      <c r="CLI1" s="74"/>
      <c r="CLJ1" s="74"/>
      <c r="CLK1" s="74"/>
      <c r="CLL1" s="74"/>
      <c r="CLM1" s="74"/>
      <c r="CLN1" s="74"/>
      <c r="CLO1" s="74"/>
      <c r="CLP1" s="74"/>
      <c r="CLQ1" s="74"/>
      <c r="CLR1" s="74"/>
      <c r="CLS1" s="74"/>
      <c r="CLT1" s="74"/>
      <c r="CLU1" s="74"/>
      <c r="CLV1" s="74"/>
      <c r="CLW1" s="74"/>
      <c r="CLX1" s="74"/>
      <c r="CLY1" s="74"/>
      <c r="CLZ1" s="74"/>
      <c r="CMA1" s="74"/>
      <c r="CMB1" s="74"/>
      <c r="CMC1" s="74"/>
      <c r="CMD1" s="74"/>
      <c r="CME1" s="74"/>
      <c r="CMF1" s="74"/>
      <c r="CMG1" s="74"/>
      <c r="CMH1" s="74"/>
      <c r="CMI1" s="74"/>
      <c r="CMJ1" s="74"/>
      <c r="CMK1" s="74"/>
      <c r="CML1" s="74"/>
      <c r="CMM1" s="74"/>
      <c r="CMN1" s="74"/>
      <c r="CMO1" s="74"/>
      <c r="CMP1" s="74"/>
      <c r="CMQ1" s="74"/>
      <c r="CMR1" s="74"/>
      <c r="CMS1" s="74"/>
      <c r="CMT1" s="74"/>
      <c r="CMU1" s="74"/>
      <c r="CMV1" s="74"/>
      <c r="CMW1" s="74"/>
      <c r="CMX1" s="74"/>
      <c r="CMY1" s="74"/>
      <c r="CMZ1" s="74"/>
      <c r="CNA1" s="74"/>
      <c r="CNB1" s="74"/>
      <c r="CNC1" s="74"/>
      <c r="CND1" s="74"/>
      <c r="CNE1" s="74"/>
      <c r="CNF1" s="74"/>
      <c r="CNG1" s="74"/>
      <c r="CNH1" s="74"/>
      <c r="CNI1" s="74"/>
      <c r="CNJ1" s="74"/>
      <c r="CNK1" s="74"/>
      <c r="CNL1" s="74"/>
      <c r="CNM1" s="74"/>
      <c r="CNN1" s="74"/>
      <c r="CNO1" s="74"/>
      <c r="CNP1" s="74"/>
      <c r="CNQ1" s="74"/>
      <c r="CNR1" s="74"/>
      <c r="CNS1" s="74"/>
      <c r="CNT1" s="74"/>
      <c r="CNU1" s="74"/>
      <c r="CNV1" s="74"/>
      <c r="CNW1" s="74"/>
      <c r="CNX1" s="74"/>
      <c r="CNY1" s="74"/>
      <c r="CNZ1" s="74"/>
      <c r="COA1" s="74"/>
      <c r="COB1" s="74"/>
      <c r="COC1" s="74"/>
      <c r="COD1" s="74"/>
      <c r="COE1" s="74"/>
      <c r="COF1" s="74"/>
      <c r="COG1" s="74"/>
      <c r="COH1" s="74"/>
      <c r="COI1" s="74"/>
      <c r="COJ1" s="74"/>
      <c r="COK1" s="74"/>
      <c r="COL1" s="74"/>
      <c r="COM1" s="74"/>
      <c r="CON1" s="74"/>
      <c r="COO1" s="74"/>
      <c r="COP1" s="74"/>
      <c r="COQ1" s="74"/>
      <c r="COR1" s="74"/>
      <c r="COS1" s="74"/>
      <c r="COT1" s="74"/>
      <c r="COU1" s="74"/>
      <c r="COV1" s="74"/>
      <c r="COW1" s="74"/>
      <c r="COX1" s="74"/>
      <c r="COY1" s="74"/>
      <c r="COZ1" s="74"/>
      <c r="CPA1" s="74"/>
      <c r="CPB1" s="74"/>
      <c r="CPC1" s="74"/>
      <c r="CPD1" s="74"/>
      <c r="CPE1" s="74"/>
      <c r="CPF1" s="74"/>
      <c r="CPG1" s="74"/>
      <c r="CPH1" s="74"/>
      <c r="CPI1" s="74"/>
      <c r="CPJ1" s="74"/>
      <c r="CPK1" s="74"/>
      <c r="CPL1" s="74"/>
      <c r="CPM1" s="74"/>
      <c r="CPN1" s="74"/>
      <c r="CPO1" s="74"/>
      <c r="CPP1" s="74"/>
      <c r="CPQ1" s="74"/>
      <c r="CPR1" s="74"/>
      <c r="CPS1" s="74"/>
      <c r="CPT1" s="74"/>
      <c r="CPU1" s="74"/>
      <c r="CPV1" s="74"/>
      <c r="CPW1" s="74"/>
      <c r="CPX1" s="74"/>
      <c r="CPY1" s="74"/>
      <c r="CPZ1" s="74"/>
      <c r="CQA1" s="74"/>
      <c r="CQB1" s="74"/>
      <c r="CQC1" s="74"/>
      <c r="CQD1" s="74"/>
      <c r="CQE1" s="74"/>
      <c r="CQF1" s="74"/>
      <c r="CQG1" s="74"/>
      <c r="CQH1" s="74"/>
      <c r="CQI1" s="74"/>
      <c r="CQJ1" s="74"/>
      <c r="CQK1" s="74"/>
      <c r="CQL1" s="74"/>
      <c r="CQM1" s="74"/>
      <c r="CQN1" s="74"/>
      <c r="CQO1" s="74"/>
      <c r="CQP1" s="74"/>
      <c r="CQQ1" s="74"/>
      <c r="CQR1" s="74"/>
      <c r="CQS1" s="74"/>
      <c r="CQT1" s="74"/>
      <c r="CQU1" s="74"/>
      <c r="CQV1" s="74"/>
      <c r="CQW1" s="74"/>
      <c r="CQX1" s="74"/>
      <c r="CQY1" s="74"/>
      <c r="CQZ1" s="74"/>
      <c r="CRA1" s="74"/>
      <c r="CRB1" s="74"/>
      <c r="CRC1" s="74"/>
      <c r="CRD1" s="74"/>
      <c r="CRE1" s="74"/>
      <c r="CRF1" s="74"/>
      <c r="CRG1" s="74"/>
      <c r="CRH1" s="74"/>
      <c r="CRI1" s="74"/>
      <c r="CRJ1" s="74"/>
      <c r="CRK1" s="74"/>
      <c r="CRL1" s="74"/>
      <c r="CRM1" s="74"/>
      <c r="CRN1" s="74"/>
      <c r="CRO1" s="74"/>
      <c r="CRP1" s="74"/>
      <c r="CRQ1" s="74"/>
      <c r="CRR1" s="74"/>
      <c r="CRS1" s="74"/>
      <c r="CRT1" s="74"/>
      <c r="CRU1" s="74"/>
      <c r="CRV1" s="74"/>
      <c r="CRW1" s="74"/>
      <c r="CRX1" s="74"/>
      <c r="CRY1" s="74"/>
      <c r="CRZ1" s="74"/>
      <c r="CSA1" s="74"/>
      <c r="CSB1" s="74"/>
      <c r="CSC1" s="74"/>
      <c r="CSD1" s="74"/>
      <c r="CSE1" s="74"/>
      <c r="CSF1" s="74"/>
      <c r="CSG1" s="74"/>
      <c r="CSH1" s="74"/>
      <c r="CSI1" s="74"/>
      <c r="CSJ1" s="74"/>
      <c r="CSK1" s="74"/>
      <c r="CSL1" s="74"/>
      <c r="CSM1" s="74"/>
      <c r="CSN1" s="74"/>
      <c r="CSO1" s="74"/>
      <c r="CSP1" s="74"/>
      <c r="CSQ1" s="74"/>
      <c r="CSR1" s="74"/>
      <c r="CSS1" s="74"/>
      <c r="CST1" s="74"/>
      <c r="CSU1" s="74"/>
      <c r="CSV1" s="74"/>
      <c r="CSW1" s="74"/>
      <c r="CSX1" s="74"/>
      <c r="CSY1" s="74"/>
      <c r="CSZ1" s="74"/>
      <c r="CTA1" s="74"/>
      <c r="CTB1" s="74"/>
      <c r="CTC1" s="74"/>
      <c r="CTD1" s="74"/>
      <c r="CTE1" s="74"/>
      <c r="CTF1" s="74"/>
      <c r="CTG1" s="74"/>
      <c r="CTH1" s="74"/>
      <c r="CTI1" s="74"/>
      <c r="CTJ1" s="74"/>
      <c r="CTK1" s="74"/>
      <c r="CTL1" s="74"/>
      <c r="CTM1" s="74"/>
      <c r="CTN1" s="74"/>
      <c r="CTO1" s="74"/>
      <c r="CTP1" s="74"/>
      <c r="CTQ1" s="74"/>
      <c r="CTR1" s="74"/>
      <c r="CTS1" s="74"/>
      <c r="CTT1" s="74"/>
      <c r="CTU1" s="74"/>
      <c r="CTV1" s="74"/>
      <c r="CTW1" s="74"/>
      <c r="CTX1" s="74"/>
      <c r="CTY1" s="74"/>
      <c r="CTZ1" s="74"/>
      <c r="CUA1" s="74"/>
      <c r="CUB1" s="74"/>
      <c r="CUC1" s="74"/>
      <c r="CUD1" s="74"/>
      <c r="CUE1" s="74"/>
      <c r="CUF1" s="74"/>
      <c r="CUG1" s="74"/>
      <c r="CUH1" s="74"/>
      <c r="CUI1" s="74"/>
      <c r="CUJ1" s="74"/>
      <c r="CUK1" s="74"/>
      <c r="CUL1" s="74"/>
      <c r="CUM1" s="74"/>
      <c r="CUN1" s="74"/>
      <c r="CUO1" s="74"/>
      <c r="CUP1" s="74"/>
      <c r="CUQ1" s="74"/>
      <c r="CUR1" s="74"/>
      <c r="CUS1" s="74"/>
      <c r="CUT1" s="74"/>
      <c r="CUU1" s="74"/>
      <c r="CUV1" s="74"/>
      <c r="CUW1" s="74"/>
      <c r="CUX1" s="74"/>
      <c r="CUY1" s="74"/>
      <c r="CUZ1" s="74"/>
      <c r="CVA1" s="74"/>
      <c r="CVB1" s="74"/>
      <c r="CVC1" s="74"/>
      <c r="CVD1" s="74"/>
      <c r="CVE1" s="74"/>
      <c r="CVF1" s="74"/>
      <c r="CVG1" s="74"/>
      <c r="CVH1" s="74"/>
      <c r="CVI1" s="74"/>
      <c r="CVJ1" s="74"/>
      <c r="CVK1" s="74"/>
      <c r="CVL1" s="74"/>
      <c r="CVM1" s="74"/>
      <c r="CVN1" s="74"/>
      <c r="CVO1" s="74"/>
      <c r="CVP1" s="74"/>
      <c r="CVQ1" s="74"/>
      <c r="CVR1" s="74"/>
      <c r="CVS1" s="74"/>
      <c r="CVT1" s="74"/>
      <c r="CVU1" s="74"/>
      <c r="CVV1" s="74"/>
      <c r="CVW1" s="74"/>
      <c r="CVX1" s="74"/>
      <c r="CVY1" s="74"/>
      <c r="CVZ1" s="74"/>
      <c r="CWA1" s="74"/>
      <c r="CWB1" s="74"/>
      <c r="CWC1" s="74"/>
      <c r="CWD1" s="74"/>
      <c r="CWE1" s="74"/>
      <c r="CWF1" s="74"/>
      <c r="CWG1" s="74"/>
      <c r="CWH1" s="74"/>
      <c r="CWI1" s="74"/>
      <c r="CWJ1" s="74"/>
      <c r="CWK1" s="74"/>
      <c r="CWL1" s="74"/>
      <c r="CWM1" s="74"/>
      <c r="CWN1" s="74"/>
      <c r="CWO1" s="74"/>
      <c r="CWP1" s="74"/>
      <c r="CWQ1" s="74"/>
      <c r="CWR1" s="74"/>
      <c r="CWS1" s="74"/>
      <c r="CWT1" s="74"/>
      <c r="CWU1" s="74"/>
      <c r="CWV1" s="74"/>
      <c r="CWW1" s="74"/>
      <c r="CWX1" s="74"/>
      <c r="CWY1" s="74"/>
      <c r="CWZ1" s="74"/>
      <c r="CXA1" s="74"/>
      <c r="CXB1" s="74"/>
      <c r="CXC1" s="74"/>
      <c r="CXD1" s="74"/>
      <c r="CXE1" s="74"/>
      <c r="CXF1" s="74"/>
      <c r="CXG1" s="74"/>
      <c r="CXH1" s="74"/>
      <c r="CXI1" s="74"/>
      <c r="CXJ1" s="74"/>
      <c r="CXK1" s="74"/>
      <c r="CXL1" s="74"/>
      <c r="CXM1" s="74"/>
      <c r="CXN1" s="74"/>
      <c r="CXO1" s="74"/>
      <c r="CXP1" s="74"/>
      <c r="CXQ1" s="74"/>
      <c r="CXR1" s="74"/>
      <c r="CXS1" s="74"/>
      <c r="CXT1" s="74"/>
      <c r="CXU1" s="74"/>
      <c r="CXV1" s="74"/>
      <c r="CXW1" s="74"/>
      <c r="CXX1" s="74"/>
      <c r="CXY1" s="74"/>
      <c r="CXZ1" s="74"/>
      <c r="CYA1" s="74"/>
      <c r="CYB1" s="74"/>
      <c r="CYC1" s="74"/>
      <c r="CYD1" s="74"/>
      <c r="CYE1" s="74"/>
      <c r="CYF1" s="74"/>
      <c r="CYG1" s="74"/>
      <c r="CYH1" s="74"/>
      <c r="CYI1" s="74"/>
      <c r="CYJ1" s="74"/>
      <c r="CYK1" s="74"/>
      <c r="CYL1" s="74"/>
      <c r="CYM1" s="74"/>
      <c r="CYN1" s="74"/>
      <c r="CYO1" s="74"/>
      <c r="CYP1" s="74"/>
      <c r="CYQ1" s="74"/>
      <c r="CYR1" s="74"/>
      <c r="CYS1" s="74"/>
      <c r="CYT1" s="74"/>
      <c r="CYU1" s="74"/>
      <c r="CYV1" s="74"/>
      <c r="CYW1" s="74"/>
      <c r="CYX1" s="74"/>
      <c r="CYY1" s="74"/>
      <c r="CYZ1" s="74"/>
      <c r="CZA1" s="74"/>
      <c r="CZB1" s="74"/>
      <c r="CZC1" s="74"/>
      <c r="CZD1" s="74"/>
      <c r="CZE1" s="74"/>
      <c r="CZF1" s="74"/>
      <c r="CZG1" s="74"/>
      <c r="CZH1" s="74"/>
      <c r="CZI1" s="74"/>
      <c r="CZJ1" s="74"/>
      <c r="CZK1" s="74"/>
      <c r="CZL1" s="74"/>
      <c r="CZM1" s="74"/>
      <c r="CZN1" s="74"/>
      <c r="CZO1" s="74"/>
      <c r="CZP1" s="74"/>
      <c r="CZQ1" s="74"/>
      <c r="CZR1" s="74"/>
      <c r="CZS1" s="74"/>
      <c r="CZT1" s="74"/>
      <c r="CZU1" s="74"/>
      <c r="CZV1" s="74"/>
      <c r="CZW1" s="74"/>
      <c r="CZX1" s="74"/>
      <c r="CZY1" s="74"/>
      <c r="CZZ1" s="74"/>
      <c r="DAA1" s="74"/>
      <c r="DAB1" s="74"/>
      <c r="DAC1" s="74"/>
      <c r="DAD1" s="74"/>
      <c r="DAE1" s="74"/>
      <c r="DAF1" s="74"/>
      <c r="DAG1" s="74"/>
      <c r="DAH1" s="74"/>
      <c r="DAI1" s="74"/>
      <c r="DAJ1" s="74"/>
      <c r="DAK1" s="74"/>
      <c r="DAL1" s="74"/>
      <c r="DAM1" s="74"/>
      <c r="DAN1" s="74"/>
      <c r="DAO1" s="74"/>
      <c r="DAP1" s="74"/>
      <c r="DAQ1" s="74"/>
      <c r="DAR1" s="74"/>
      <c r="DAS1" s="74"/>
      <c r="DAT1" s="74"/>
      <c r="DAU1" s="74"/>
      <c r="DAV1" s="74"/>
      <c r="DAW1" s="74"/>
      <c r="DAX1" s="74"/>
      <c r="DAY1" s="74"/>
      <c r="DAZ1" s="74"/>
      <c r="DBA1" s="74"/>
      <c r="DBB1" s="74"/>
      <c r="DBC1" s="74"/>
      <c r="DBD1" s="74"/>
      <c r="DBE1" s="74"/>
      <c r="DBF1" s="74"/>
      <c r="DBG1" s="74"/>
      <c r="DBH1" s="74"/>
      <c r="DBI1" s="74"/>
      <c r="DBJ1" s="74"/>
      <c r="DBK1" s="74"/>
      <c r="DBL1" s="74"/>
      <c r="DBM1" s="74"/>
      <c r="DBN1" s="74"/>
      <c r="DBO1" s="74"/>
      <c r="DBP1" s="74"/>
      <c r="DBQ1" s="74"/>
      <c r="DBR1" s="74"/>
      <c r="DBS1" s="74"/>
      <c r="DBT1" s="74"/>
      <c r="DBU1" s="74"/>
      <c r="DBV1" s="74"/>
      <c r="DBW1" s="74"/>
      <c r="DBX1" s="74"/>
      <c r="DBY1" s="74"/>
      <c r="DBZ1" s="74"/>
      <c r="DCA1" s="74"/>
      <c r="DCB1" s="74"/>
      <c r="DCC1" s="74"/>
      <c r="DCD1" s="74"/>
      <c r="DCE1" s="74"/>
      <c r="DCF1" s="74"/>
      <c r="DCG1" s="74"/>
      <c r="DCH1" s="74"/>
      <c r="DCI1" s="74"/>
      <c r="DCJ1" s="74"/>
      <c r="DCK1" s="74"/>
      <c r="DCL1" s="74"/>
      <c r="DCM1" s="74"/>
      <c r="DCN1" s="74"/>
      <c r="DCO1" s="74"/>
      <c r="DCP1" s="74"/>
      <c r="DCQ1" s="74"/>
      <c r="DCR1" s="74"/>
      <c r="DCS1" s="74"/>
      <c r="DCT1" s="74"/>
      <c r="DCU1" s="74"/>
      <c r="DCV1" s="74"/>
      <c r="DCW1" s="74"/>
      <c r="DCX1" s="74"/>
      <c r="DCY1" s="74"/>
      <c r="DCZ1" s="74"/>
      <c r="DDA1" s="74"/>
      <c r="DDB1" s="74"/>
      <c r="DDC1" s="74"/>
      <c r="DDD1" s="74"/>
      <c r="DDE1" s="74"/>
      <c r="DDF1" s="74"/>
      <c r="DDG1" s="74"/>
      <c r="DDH1" s="74"/>
      <c r="DDI1" s="74"/>
      <c r="DDJ1" s="74"/>
      <c r="DDK1" s="74"/>
      <c r="DDL1" s="74"/>
      <c r="DDM1" s="74"/>
      <c r="DDN1" s="74"/>
      <c r="DDO1" s="74"/>
      <c r="DDP1" s="74"/>
      <c r="DDQ1" s="74"/>
      <c r="DDR1" s="74"/>
      <c r="DDS1" s="74"/>
      <c r="DDT1" s="74"/>
      <c r="DDU1" s="74"/>
      <c r="DDV1" s="74"/>
      <c r="DDW1" s="74"/>
      <c r="DDX1" s="74"/>
      <c r="DDY1" s="74"/>
      <c r="DDZ1" s="74"/>
      <c r="DEA1" s="74"/>
      <c r="DEB1" s="74"/>
      <c r="DEC1" s="74"/>
      <c r="DED1" s="74"/>
      <c r="DEE1" s="74"/>
      <c r="DEF1" s="74"/>
      <c r="DEG1" s="74"/>
      <c r="DEH1" s="74"/>
      <c r="DEI1" s="74"/>
      <c r="DEJ1" s="74"/>
      <c r="DEK1" s="74"/>
      <c r="DEL1" s="74"/>
      <c r="DEM1" s="74"/>
      <c r="DEN1" s="74"/>
      <c r="DEO1" s="74"/>
      <c r="DEP1" s="74"/>
      <c r="DEQ1" s="74"/>
      <c r="DER1" s="74"/>
      <c r="DES1" s="74"/>
      <c r="DET1" s="74"/>
      <c r="DEU1" s="74"/>
      <c r="DEV1" s="74"/>
      <c r="DEW1" s="74"/>
      <c r="DEX1" s="74"/>
      <c r="DEY1" s="74"/>
      <c r="DEZ1" s="74"/>
      <c r="DFA1" s="74"/>
      <c r="DFB1" s="74"/>
      <c r="DFC1" s="74"/>
      <c r="DFD1" s="74"/>
      <c r="DFE1" s="74"/>
      <c r="DFF1" s="74"/>
      <c r="DFG1" s="74"/>
      <c r="DFH1" s="74"/>
      <c r="DFI1" s="74"/>
      <c r="DFJ1" s="74"/>
      <c r="DFK1" s="74"/>
      <c r="DFL1" s="74"/>
      <c r="DFM1" s="74"/>
      <c r="DFN1" s="74"/>
      <c r="DFO1" s="74"/>
      <c r="DFP1" s="74"/>
      <c r="DFQ1" s="74"/>
      <c r="DFR1" s="74"/>
      <c r="DFS1" s="74"/>
      <c r="DFT1" s="74"/>
      <c r="DFU1" s="74"/>
      <c r="DFV1" s="74"/>
      <c r="DFW1" s="74"/>
      <c r="DFX1" s="74"/>
      <c r="DFY1" s="74"/>
      <c r="DFZ1" s="74"/>
      <c r="DGA1" s="74"/>
      <c r="DGB1" s="74"/>
      <c r="DGC1" s="74"/>
      <c r="DGD1" s="74"/>
      <c r="DGE1" s="74"/>
      <c r="DGF1" s="74"/>
      <c r="DGG1" s="74"/>
      <c r="DGH1" s="74"/>
      <c r="DGI1" s="74"/>
      <c r="DGJ1" s="74"/>
      <c r="DGK1" s="74"/>
      <c r="DGL1" s="74"/>
      <c r="DGM1" s="74"/>
      <c r="DGN1" s="74"/>
      <c r="DGO1" s="74"/>
      <c r="DGP1" s="74"/>
      <c r="DGQ1" s="74"/>
      <c r="DGR1" s="74"/>
      <c r="DGS1" s="74"/>
      <c r="DGT1" s="74"/>
      <c r="DGU1" s="74"/>
      <c r="DGV1" s="74"/>
      <c r="DGW1" s="74"/>
      <c r="DGX1" s="74"/>
      <c r="DGY1" s="74"/>
      <c r="DGZ1" s="74"/>
      <c r="DHA1" s="74"/>
      <c r="DHB1" s="74"/>
      <c r="DHC1" s="74"/>
      <c r="DHD1" s="74"/>
      <c r="DHE1" s="74"/>
      <c r="DHF1" s="74"/>
      <c r="DHG1" s="74"/>
      <c r="DHH1" s="74"/>
      <c r="DHI1" s="74"/>
      <c r="DHJ1" s="74"/>
      <c r="DHK1" s="74"/>
      <c r="DHL1" s="74"/>
      <c r="DHM1" s="74"/>
      <c r="DHN1" s="74"/>
      <c r="DHO1" s="74"/>
      <c r="DHP1" s="74"/>
      <c r="DHQ1" s="74"/>
      <c r="DHR1" s="74"/>
      <c r="DHS1" s="74"/>
      <c r="DHT1" s="74"/>
      <c r="DHU1" s="74"/>
      <c r="DHV1" s="74"/>
      <c r="DHW1" s="74"/>
      <c r="DHX1" s="74"/>
      <c r="DHY1" s="74"/>
      <c r="DHZ1" s="74"/>
      <c r="DIA1" s="74"/>
      <c r="DIB1" s="74"/>
      <c r="DIC1" s="74"/>
      <c r="DID1" s="74"/>
      <c r="DIE1" s="74"/>
      <c r="DIF1" s="74"/>
      <c r="DIG1" s="74"/>
      <c r="DIH1" s="74"/>
      <c r="DII1" s="74"/>
      <c r="DIJ1" s="74"/>
      <c r="DIK1" s="74"/>
      <c r="DIL1" s="74"/>
      <c r="DIM1" s="74"/>
      <c r="DIN1" s="74"/>
      <c r="DIO1" s="74"/>
      <c r="DIP1" s="74"/>
      <c r="DIQ1" s="74"/>
      <c r="DIR1" s="74"/>
      <c r="DIS1" s="74"/>
      <c r="DIT1" s="74"/>
      <c r="DIU1" s="74"/>
      <c r="DIV1" s="74"/>
      <c r="DIW1" s="74"/>
      <c r="DIX1" s="74"/>
      <c r="DIY1" s="74"/>
      <c r="DIZ1" s="74"/>
      <c r="DJA1" s="74"/>
      <c r="DJB1" s="74"/>
      <c r="DJC1" s="74"/>
      <c r="DJD1" s="74"/>
      <c r="DJE1" s="74"/>
      <c r="DJF1" s="74"/>
      <c r="DJG1" s="74"/>
      <c r="DJH1" s="74"/>
      <c r="DJI1" s="74"/>
      <c r="DJJ1" s="74"/>
      <c r="DJK1" s="74"/>
      <c r="DJL1" s="74"/>
      <c r="DJM1" s="74"/>
      <c r="DJN1" s="74"/>
      <c r="DJO1" s="74"/>
      <c r="DJP1" s="74"/>
      <c r="DJQ1" s="74"/>
      <c r="DJR1" s="74"/>
      <c r="DJS1" s="74"/>
      <c r="DJT1" s="74"/>
      <c r="DJU1" s="74"/>
      <c r="DJV1" s="74"/>
      <c r="DJW1" s="74"/>
      <c r="DJX1" s="74"/>
      <c r="DJY1" s="74"/>
      <c r="DJZ1" s="74"/>
      <c r="DKA1" s="74"/>
      <c r="DKB1" s="74"/>
      <c r="DKC1" s="74"/>
      <c r="DKD1" s="74"/>
      <c r="DKE1" s="74"/>
      <c r="DKF1" s="74"/>
      <c r="DKG1" s="74"/>
      <c r="DKH1" s="74"/>
      <c r="DKI1" s="74"/>
      <c r="DKJ1" s="74"/>
      <c r="DKK1" s="74"/>
      <c r="DKL1" s="74"/>
      <c r="DKM1" s="74"/>
      <c r="DKN1" s="74"/>
      <c r="DKO1" s="74"/>
      <c r="DKP1" s="74"/>
      <c r="DKQ1" s="74"/>
      <c r="DKR1" s="74"/>
      <c r="DKS1" s="74"/>
      <c r="DKT1" s="74"/>
      <c r="DKU1" s="74"/>
      <c r="DKV1" s="74"/>
      <c r="DKW1" s="74"/>
      <c r="DKX1" s="74"/>
      <c r="DKY1" s="74"/>
      <c r="DKZ1" s="74"/>
      <c r="DLA1" s="74"/>
      <c r="DLB1" s="74"/>
      <c r="DLC1" s="74"/>
      <c r="DLD1" s="74"/>
      <c r="DLE1" s="74"/>
      <c r="DLF1" s="74"/>
      <c r="DLG1" s="74"/>
      <c r="DLH1" s="74"/>
      <c r="DLI1" s="74"/>
      <c r="DLJ1" s="74"/>
      <c r="DLK1" s="74"/>
      <c r="DLL1" s="74"/>
      <c r="DLM1" s="74"/>
      <c r="DLN1" s="74"/>
      <c r="DLO1" s="74"/>
      <c r="DLP1" s="74"/>
      <c r="DLQ1" s="74"/>
      <c r="DLR1" s="74"/>
      <c r="DLS1" s="74"/>
      <c r="DLT1" s="74"/>
      <c r="DLU1" s="74"/>
      <c r="DLV1" s="74"/>
      <c r="DLW1" s="74"/>
      <c r="DLX1" s="74"/>
      <c r="DLY1" s="74"/>
      <c r="DLZ1" s="74"/>
      <c r="DMA1" s="74"/>
      <c r="DMB1" s="74"/>
      <c r="DMC1" s="74"/>
      <c r="DMD1" s="74"/>
      <c r="DME1" s="74"/>
      <c r="DMF1" s="74"/>
      <c r="DMG1" s="74"/>
      <c r="DMH1" s="74"/>
      <c r="DMI1" s="74"/>
      <c r="DMJ1" s="74"/>
      <c r="DMK1" s="74"/>
      <c r="DML1" s="74"/>
      <c r="DMM1" s="74"/>
      <c r="DMN1" s="74"/>
      <c r="DMO1" s="74"/>
      <c r="DMP1" s="74"/>
      <c r="DMQ1" s="74"/>
      <c r="DMR1" s="74"/>
      <c r="DMS1" s="74"/>
      <c r="DMT1" s="74"/>
      <c r="DMU1" s="74"/>
      <c r="DMV1" s="74"/>
      <c r="DMW1" s="74"/>
      <c r="DMX1" s="74"/>
      <c r="DMY1" s="74"/>
      <c r="DMZ1" s="74"/>
      <c r="DNA1" s="74"/>
      <c r="DNB1" s="74"/>
      <c r="DNC1" s="74"/>
      <c r="DND1" s="74"/>
      <c r="DNE1" s="74"/>
      <c r="DNF1" s="74"/>
      <c r="DNG1" s="74"/>
      <c r="DNH1" s="74"/>
      <c r="DNI1" s="74"/>
      <c r="DNJ1" s="74"/>
      <c r="DNK1" s="74"/>
      <c r="DNL1" s="74"/>
      <c r="DNM1" s="74"/>
      <c r="DNN1" s="74"/>
      <c r="DNO1" s="74"/>
      <c r="DNP1" s="74"/>
      <c r="DNQ1" s="74"/>
      <c r="DNR1" s="74"/>
      <c r="DNS1" s="74"/>
      <c r="DNT1" s="74"/>
      <c r="DNU1" s="74"/>
      <c r="DNV1" s="74"/>
      <c r="DNW1" s="74"/>
      <c r="DNX1" s="74"/>
      <c r="DNY1" s="74"/>
      <c r="DNZ1" s="74"/>
      <c r="DOA1" s="74"/>
      <c r="DOB1" s="74"/>
      <c r="DOC1" s="74"/>
      <c r="DOD1" s="74"/>
      <c r="DOE1" s="74"/>
      <c r="DOF1" s="74"/>
      <c r="DOG1" s="74"/>
      <c r="DOH1" s="74"/>
      <c r="DOI1" s="74"/>
      <c r="DOJ1" s="74"/>
      <c r="DOK1" s="74"/>
      <c r="DOL1" s="74"/>
      <c r="DOM1" s="74"/>
      <c r="DON1" s="74"/>
      <c r="DOO1" s="74"/>
      <c r="DOP1" s="74"/>
      <c r="DOQ1" s="74"/>
      <c r="DOR1" s="74"/>
      <c r="DOS1" s="74"/>
      <c r="DOT1" s="74"/>
      <c r="DOU1" s="74"/>
      <c r="DOV1" s="74"/>
      <c r="DOW1" s="74"/>
      <c r="DOX1" s="74"/>
      <c r="DOY1" s="74"/>
      <c r="DOZ1" s="74"/>
      <c r="DPA1" s="74"/>
      <c r="DPB1" s="74"/>
      <c r="DPC1" s="74"/>
      <c r="DPD1" s="74"/>
      <c r="DPE1" s="74"/>
      <c r="DPF1" s="74"/>
      <c r="DPG1" s="74"/>
      <c r="DPH1" s="74"/>
      <c r="DPI1" s="74"/>
      <c r="DPJ1" s="74"/>
      <c r="DPK1" s="74"/>
      <c r="DPL1" s="74"/>
      <c r="DPM1" s="74"/>
      <c r="DPN1" s="74"/>
      <c r="DPO1" s="74"/>
      <c r="DPP1" s="74"/>
      <c r="DPQ1" s="74"/>
      <c r="DPR1" s="74"/>
      <c r="DPS1" s="74"/>
      <c r="DPT1" s="74"/>
      <c r="DPU1" s="74"/>
      <c r="DPV1" s="74"/>
      <c r="DPW1" s="74"/>
      <c r="DPX1" s="74"/>
      <c r="DPY1" s="74"/>
      <c r="DPZ1" s="74"/>
      <c r="DQA1" s="74"/>
      <c r="DQB1" s="74"/>
      <c r="DQC1" s="74"/>
      <c r="DQD1" s="74"/>
      <c r="DQE1" s="74"/>
      <c r="DQF1" s="74"/>
      <c r="DQG1" s="74"/>
      <c r="DQH1" s="74"/>
      <c r="DQI1" s="74"/>
      <c r="DQJ1" s="74"/>
      <c r="DQK1" s="74"/>
      <c r="DQL1" s="74"/>
      <c r="DQM1" s="74"/>
      <c r="DQN1" s="74"/>
      <c r="DQO1" s="74"/>
      <c r="DQP1" s="74"/>
      <c r="DQQ1" s="74"/>
      <c r="DQR1" s="74"/>
      <c r="DQS1" s="74"/>
      <c r="DQT1" s="74"/>
      <c r="DQU1" s="74"/>
      <c r="DQV1" s="74"/>
      <c r="DQW1" s="74"/>
      <c r="DQX1" s="74"/>
      <c r="DQY1" s="74"/>
      <c r="DQZ1" s="74"/>
      <c r="DRA1" s="74"/>
      <c r="DRB1" s="74"/>
      <c r="DRC1" s="74"/>
      <c r="DRD1" s="74"/>
      <c r="DRE1" s="74"/>
      <c r="DRF1" s="74"/>
      <c r="DRG1" s="74"/>
      <c r="DRH1" s="74"/>
      <c r="DRI1" s="74"/>
      <c r="DRJ1" s="74"/>
      <c r="DRK1" s="74"/>
      <c r="DRL1" s="74"/>
      <c r="DRM1" s="74"/>
      <c r="DRN1" s="74"/>
      <c r="DRO1" s="74"/>
      <c r="DRP1" s="74"/>
      <c r="DRQ1" s="74"/>
      <c r="DRR1" s="74"/>
      <c r="DRS1" s="74"/>
      <c r="DRT1" s="74"/>
      <c r="DRU1" s="74"/>
      <c r="DRV1" s="74"/>
      <c r="DRW1" s="74"/>
      <c r="DRX1" s="74"/>
      <c r="DRY1" s="74"/>
      <c r="DRZ1" s="74"/>
      <c r="DSA1" s="74"/>
      <c r="DSB1" s="74"/>
      <c r="DSC1" s="74"/>
      <c r="DSD1" s="74"/>
      <c r="DSE1" s="74"/>
      <c r="DSF1" s="74"/>
      <c r="DSG1" s="74"/>
      <c r="DSH1" s="74"/>
      <c r="DSI1" s="74"/>
      <c r="DSJ1" s="74"/>
      <c r="DSK1" s="74"/>
      <c r="DSL1" s="74"/>
      <c r="DSM1" s="74"/>
      <c r="DSN1" s="74"/>
      <c r="DSO1" s="74"/>
      <c r="DSP1" s="74"/>
      <c r="DSQ1" s="74"/>
      <c r="DSR1" s="74"/>
      <c r="DSS1" s="74"/>
      <c r="DST1" s="74"/>
      <c r="DSU1" s="74"/>
      <c r="DSV1" s="74"/>
      <c r="DSW1" s="74"/>
      <c r="DSX1" s="74"/>
      <c r="DSY1" s="74"/>
      <c r="DSZ1" s="74"/>
      <c r="DTA1" s="74"/>
      <c r="DTB1" s="74"/>
      <c r="DTC1" s="74"/>
      <c r="DTD1" s="74"/>
      <c r="DTE1" s="74"/>
      <c r="DTF1" s="74"/>
      <c r="DTG1" s="74"/>
      <c r="DTH1" s="74"/>
      <c r="DTI1" s="74"/>
      <c r="DTJ1" s="74"/>
      <c r="DTK1" s="74"/>
      <c r="DTL1" s="74"/>
      <c r="DTM1" s="74"/>
      <c r="DTN1" s="74"/>
      <c r="DTO1" s="74"/>
      <c r="DTP1" s="74"/>
      <c r="DTQ1" s="74"/>
      <c r="DTR1" s="74"/>
      <c r="DTS1" s="74"/>
      <c r="DTT1" s="74"/>
      <c r="DTU1" s="74"/>
      <c r="DTV1" s="74"/>
      <c r="DTW1" s="74"/>
      <c r="DTX1" s="74"/>
      <c r="DTY1" s="74"/>
      <c r="DTZ1" s="74"/>
      <c r="DUA1" s="74"/>
      <c r="DUB1" s="74"/>
      <c r="DUC1" s="74"/>
      <c r="DUD1" s="74"/>
      <c r="DUE1" s="74"/>
      <c r="DUF1" s="74"/>
      <c r="DUG1" s="74"/>
      <c r="DUH1" s="74"/>
      <c r="DUI1" s="74"/>
      <c r="DUJ1" s="74"/>
      <c r="DUK1" s="74"/>
      <c r="DUL1" s="74"/>
      <c r="DUM1" s="74"/>
      <c r="DUN1" s="74"/>
      <c r="DUO1" s="74"/>
      <c r="DUP1" s="74"/>
      <c r="DUQ1" s="74"/>
      <c r="DUR1" s="74"/>
      <c r="DUS1" s="74"/>
      <c r="DUT1" s="74"/>
      <c r="DUU1" s="74"/>
      <c r="DUV1" s="74"/>
      <c r="DUW1" s="74"/>
      <c r="DUX1" s="74"/>
      <c r="DUY1" s="74"/>
      <c r="DUZ1" s="74"/>
      <c r="DVA1" s="74"/>
      <c r="DVB1" s="74"/>
      <c r="DVC1" s="74"/>
      <c r="DVD1" s="74"/>
      <c r="DVE1" s="74"/>
      <c r="DVF1" s="74"/>
      <c r="DVG1" s="74"/>
      <c r="DVH1" s="74"/>
      <c r="DVI1" s="74"/>
      <c r="DVJ1" s="74"/>
      <c r="DVK1" s="74"/>
      <c r="DVL1" s="74"/>
      <c r="DVM1" s="74"/>
      <c r="DVN1" s="74"/>
      <c r="DVO1" s="74"/>
      <c r="DVP1" s="74"/>
      <c r="DVQ1" s="74"/>
      <c r="DVR1" s="74"/>
      <c r="DVS1" s="74"/>
      <c r="DVT1" s="74"/>
      <c r="DVU1" s="74"/>
      <c r="DVV1" s="74"/>
      <c r="DVW1" s="74"/>
      <c r="DVX1" s="74"/>
      <c r="DVY1" s="74"/>
      <c r="DVZ1" s="74"/>
      <c r="DWA1" s="74"/>
      <c r="DWB1" s="74"/>
      <c r="DWC1" s="74"/>
      <c r="DWD1" s="74"/>
      <c r="DWE1" s="74"/>
      <c r="DWF1" s="74"/>
      <c r="DWG1" s="74"/>
      <c r="DWH1" s="74"/>
      <c r="DWI1" s="74"/>
      <c r="DWJ1" s="74"/>
      <c r="DWK1" s="74"/>
      <c r="DWL1" s="74"/>
      <c r="DWM1" s="74"/>
      <c r="DWN1" s="74"/>
      <c r="DWO1" s="74"/>
      <c r="DWP1" s="74"/>
      <c r="DWQ1" s="74"/>
      <c r="DWR1" s="74"/>
      <c r="DWS1" s="74"/>
      <c r="DWT1" s="74"/>
      <c r="DWU1" s="74"/>
      <c r="DWV1" s="74"/>
      <c r="DWW1" s="74"/>
      <c r="DWX1" s="74"/>
      <c r="DWY1" s="74"/>
      <c r="DWZ1" s="74"/>
      <c r="DXA1" s="74"/>
      <c r="DXB1" s="74"/>
      <c r="DXC1" s="74"/>
      <c r="DXD1" s="74"/>
      <c r="DXE1" s="74"/>
      <c r="DXF1" s="74"/>
      <c r="DXG1" s="74"/>
      <c r="DXH1" s="74"/>
      <c r="DXI1" s="74"/>
      <c r="DXJ1" s="74"/>
      <c r="DXK1" s="74"/>
      <c r="DXL1" s="74"/>
      <c r="DXM1" s="74"/>
      <c r="DXN1" s="74"/>
      <c r="DXO1" s="74"/>
      <c r="DXP1" s="74"/>
      <c r="DXQ1" s="74"/>
      <c r="DXR1" s="74"/>
      <c r="DXS1" s="74"/>
      <c r="DXT1" s="74"/>
      <c r="DXU1" s="74"/>
      <c r="DXV1" s="74"/>
      <c r="DXW1" s="74"/>
      <c r="DXX1" s="74"/>
      <c r="DXY1" s="74"/>
      <c r="DXZ1" s="74"/>
      <c r="DYA1" s="74"/>
      <c r="DYB1" s="74"/>
      <c r="DYC1" s="74"/>
      <c r="DYD1" s="74"/>
      <c r="DYE1" s="74"/>
      <c r="DYF1" s="74"/>
      <c r="DYG1" s="74"/>
      <c r="DYH1" s="74"/>
      <c r="DYI1" s="74"/>
      <c r="DYJ1" s="74"/>
      <c r="DYK1" s="74"/>
      <c r="DYL1" s="74"/>
      <c r="DYM1" s="74"/>
      <c r="DYN1" s="74"/>
      <c r="DYO1" s="74"/>
      <c r="DYP1" s="74"/>
      <c r="DYQ1" s="74"/>
      <c r="DYR1" s="74"/>
      <c r="DYS1" s="74"/>
      <c r="DYT1" s="74"/>
      <c r="DYU1" s="74"/>
      <c r="DYV1" s="74"/>
      <c r="DYW1" s="74"/>
      <c r="DYX1" s="74"/>
      <c r="DYY1" s="74"/>
      <c r="DYZ1" s="74"/>
      <c r="DZA1" s="74"/>
      <c r="DZB1" s="74"/>
      <c r="DZC1" s="74"/>
      <c r="DZD1" s="74"/>
      <c r="DZE1" s="74"/>
      <c r="DZF1" s="74"/>
      <c r="DZG1" s="74"/>
      <c r="DZH1" s="74"/>
      <c r="DZI1" s="74"/>
      <c r="DZJ1" s="74"/>
      <c r="DZK1" s="74"/>
      <c r="DZL1" s="74"/>
      <c r="DZM1" s="74"/>
      <c r="DZN1" s="74"/>
      <c r="DZO1" s="74"/>
      <c r="DZP1" s="74"/>
      <c r="DZQ1" s="74"/>
      <c r="DZR1" s="74"/>
      <c r="DZS1" s="74"/>
      <c r="DZT1" s="74"/>
      <c r="DZU1" s="74"/>
      <c r="DZV1" s="74"/>
      <c r="DZW1" s="74"/>
      <c r="DZX1" s="74"/>
      <c r="DZY1" s="74"/>
      <c r="DZZ1" s="74"/>
      <c r="EAA1" s="74"/>
      <c r="EAB1" s="74"/>
      <c r="EAC1" s="74"/>
      <c r="EAD1" s="74"/>
      <c r="EAE1" s="74"/>
      <c r="EAF1" s="74"/>
      <c r="EAG1" s="74"/>
      <c r="EAH1" s="74"/>
      <c r="EAI1" s="74"/>
      <c r="EAJ1" s="74"/>
      <c r="EAK1" s="74"/>
      <c r="EAL1" s="74"/>
      <c r="EAM1" s="74"/>
      <c r="EAN1" s="74"/>
      <c r="EAO1" s="74"/>
      <c r="EAP1" s="74"/>
      <c r="EAQ1" s="74"/>
      <c r="EAR1" s="74"/>
      <c r="EAS1" s="74"/>
      <c r="EAT1" s="74"/>
      <c r="EAU1" s="74"/>
      <c r="EAV1" s="74"/>
      <c r="EAW1" s="74"/>
      <c r="EAX1" s="74"/>
      <c r="EAY1" s="74"/>
      <c r="EAZ1" s="74"/>
      <c r="EBA1" s="74"/>
      <c r="EBB1" s="74"/>
      <c r="EBC1" s="74"/>
      <c r="EBD1" s="74"/>
      <c r="EBE1" s="74"/>
      <c r="EBF1" s="74"/>
      <c r="EBG1" s="74"/>
      <c r="EBH1" s="74"/>
      <c r="EBI1" s="74"/>
      <c r="EBJ1" s="74"/>
      <c r="EBK1" s="74"/>
      <c r="EBL1" s="74"/>
      <c r="EBM1" s="74"/>
      <c r="EBN1" s="74"/>
      <c r="EBO1" s="74"/>
      <c r="EBP1" s="74"/>
      <c r="EBQ1" s="74"/>
      <c r="EBR1" s="74"/>
      <c r="EBS1" s="74"/>
      <c r="EBT1" s="74"/>
      <c r="EBU1" s="74"/>
      <c r="EBV1" s="74"/>
      <c r="EBW1" s="74"/>
      <c r="EBX1" s="74"/>
      <c r="EBY1" s="74"/>
      <c r="EBZ1" s="74"/>
      <c r="ECA1" s="74"/>
      <c r="ECB1" s="74"/>
      <c r="ECC1" s="74"/>
      <c r="ECD1" s="74"/>
      <c r="ECE1" s="74"/>
      <c r="ECF1" s="74"/>
      <c r="ECG1" s="74"/>
      <c r="ECH1" s="74"/>
      <c r="ECI1" s="74"/>
      <c r="ECJ1" s="74"/>
      <c r="ECK1" s="74"/>
      <c r="ECL1" s="74"/>
      <c r="ECM1" s="74"/>
      <c r="ECN1" s="74"/>
      <c r="ECO1" s="74"/>
      <c r="ECP1" s="74"/>
      <c r="ECQ1" s="74"/>
      <c r="ECR1" s="74"/>
      <c r="ECS1" s="74"/>
      <c r="ECT1" s="74"/>
      <c r="ECU1" s="74"/>
      <c r="ECV1" s="74"/>
      <c r="ECW1" s="74"/>
      <c r="ECX1" s="74"/>
      <c r="ECY1" s="74"/>
      <c r="ECZ1" s="74"/>
      <c r="EDA1" s="74"/>
      <c r="EDB1" s="74"/>
      <c r="EDC1" s="74"/>
      <c r="EDD1" s="74"/>
      <c r="EDE1" s="74"/>
      <c r="EDF1" s="74"/>
      <c r="EDG1" s="74"/>
      <c r="EDH1" s="74"/>
      <c r="EDI1" s="74"/>
      <c r="EDJ1" s="74"/>
      <c r="EDK1" s="74"/>
      <c r="EDL1" s="74"/>
      <c r="EDM1" s="74"/>
      <c r="EDN1" s="74"/>
      <c r="EDO1" s="74"/>
      <c r="EDP1" s="74"/>
      <c r="EDQ1" s="74"/>
      <c r="EDR1" s="74"/>
      <c r="EDS1" s="74"/>
      <c r="EDT1" s="74"/>
      <c r="EDU1" s="74"/>
      <c r="EDV1" s="74"/>
      <c r="EDW1" s="74"/>
      <c r="EDX1" s="74"/>
      <c r="EDY1" s="74"/>
      <c r="EDZ1" s="74"/>
      <c r="EEA1" s="74"/>
      <c r="EEB1" s="74"/>
      <c r="EEC1" s="74"/>
      <c r="EED1" s="74"/>
      <c r="EEE1" s="74"/>
      <c r="EEF1" s="74"/>
      <c r="EEG1" s="74"/>
      <c r="EEH1" s="74"/>
      <c r="EEI1" s="74"/>
      <c r="EEJ1" s="74"/>
      <c r="EEK1" s="74"/>
      <c r="EEL1" s="74"/>
      <c r="EEM1" s="74"/>
      <c r="EEN1" s="74"/>
      <c r="EEO1" s="74"/>
      <c r="EEP1" s="74"/>
      <c r="EEQ1" s="74"/>
      <c r="EER1" s="74"/>
      <c r="EES1" s="74"/>
      <c r="EET1" s="74"/>
      <c r="EEU1" s="74"/>
      <c r="EEV1" s="74"/>
      <c r="EEW1" s="74"/>
      <c r="EEX1" s="74"/>
      <c r="EEY1" s="74"/>
      <c r="EEZ1" s="74"/>
      <c r="EFA1" s="74"/>
      <c r="EFB1" s="74"/>
      <c r="EFC1" s="74"/>
      <c r="EFD1" s="74"/>
      <c r="EFE1" s="74"/>
      <c r="EFF1" s="74"/>
      <c r="EFG1" s="74"/>
      <c r="EFH1" s="74"/>
      <c r="EFI1" s="74"/>
      <c r="EFJ1" s="74"/>
      <c r="EFK1" s="74"/>
      <c r="EFL1" s="74"/>
      <c r="EFM1" s="74"/>
      <c r="EFN1" s="74"/>
      <c r="EFO1" s="74"/>
      <c r="EFP1" s="74"/>
      <c r="EFQ1" s="74"/>
      <c r="EFR1" s="74"/>
      <c r="EFS1" s="74"/>
      <c r="EFT1" s="74"/>
      <c r="EFU1" s="74"/>
      <c r="EFV1" s="74"/>
      <c r="EFW1" s="74"/>
      <c r="EFX1" s="74"/>
      <c r="EFY1" s="74"/>
      <c r="EFZ1" s="74"/>
      <c r="EGA1" s="74"/>
      <c r="EGB1" s="74"/>
      <c r="EGC1" s="74"/>
      <c r="EGD1" s="74"/>
      <c r="EGE1" s="74"/>
      <c r="EGF1" s="74"/>
      <c r="EGG1" s="74"/>
      <c r="EGH1" s="74"/>
      <c r="EGI1" s="74"/>
      <c r="EGJ1" s="74"/>
      <c r="EGK1" s="74"/>
      <c r="EGL1" s="74"/>
      <c r="EGM1" s="74"/>
      <c r="EGN1" s="74"/>
      <c r="EGO1" s="74"/>
      <c r="EGP1" s="74"/>
      <c r="EGQ1" s="74"/>
      <c r="EGR1" s="74"/>
      <c r="EGS1" s="74"/>
      <c r="EGT1" s="74"/>
      <c r="EGU1" s="74"/>
      <c r="EGV1" s="74"/>
      <c r="EGW1" s="74"/>
      <c r="EGX1" s="74"/>
      <c r="EGY1" s="74"/>
      <c r="EGZ1" s="74"/>
      <c r="EHA1" s="74"/>
      <c r="EHB1" s="74"/>
      <c r="EHC1" s="74"/>
      <c r="EHD1" s="74"/>
      <c r="EHE1" s="74"/>
      <c r="EHF1" s="74"/>
      <c r="EHG1" s="74"/>
      <c r="EHH1" s="74"/>
      <c r="EHI1" s="74"/>
      <c r="EHJ1" s="74"/>
      <c r="EHK1" s="74"/>
      <c r="EHL1" s="74"/>
      <c r="EHM1" s="74"/>
      <c r="EHN1" s="74"/>
      <c r="EHO1" s="74"/>
      <c r="EHP1" s="74"/>
      <c r="EHQ1" s="74"/>
      <c r="EHR1" s="74"/>
      <c r="EHS1" s="74"/>
      <c r="EHT1" s="74"/>
      <c r="EHU1" s="74"/>
      <c r="EHV1" s="74"/>
      <c r="EHW1" s="74"/>
      <c r="EHX1" s="74"/>
      <c r="EHY1" s="74"/>
      <c r="EHZ1" s="74"/>
      <c r="EIA1" s="74"/>
      <c r="EIB1" s="74"/>
      <c r="EIC1" s="74"/>
      <c r="EID1" s="74"/>
      <c r="EIE1" s="74"/>
      <c r="EIF1" s="74"/>
      <c r="EIG1" s="74"/>
      <c r="EIH1" s="74"/>
      <c r="EII1" s="74"/>
      <c r="EIJ1" s="74"/>
      <c r="EIK1" s="74"/>
      <c r="EIL1" s="74"/>
      <c r="EIM1" s="74"/>
      <c r="EIN1" s="74"/>
      <c r="EIO1" s="74"/>
      <c r="EIP1" s="74"/>
      <c r="EIQ1" s="74"/>
      <c r="EIR1" s="74"/>
      <c r="EIS1" s="74"/>
      <c r="EIT1" s="74"/>
      <c r="EIU1" s="74"/>
      <c r="EIV1" s="74"/>
      <c r="EIW1" s="74"/>
      <c r="EIX1" s="74"/>
      <c r="EIY1" s="74"/>
      <c r="EIZ1" s="74"/>
      <c r="EJA1" s="74"/>
      <c r="EJB1" s="74"/>
      <c r="EJC1" s="74"/>
      <c r="EJD1" s="74"/>
      <c r="EJE1" s="74"/>
      <c r="EJF1" s="74"/>
      <c r="EJG1" s="74"/>
      <c r="EJH1" s="74"/>
      <c r="EJI1" s="74"/>
      <c r="EJJ1" s="74"/>
      <c r="EJK1" s="74"/>
      <c r="EJL1" s="74"/>
      <c r="EJM1" s="74"/>
      <c r="EJN1" s="74"/>
      <c r="EJO1" s="74"/>
      <c r="EJP1" s="74"/>
      <c r="EJQ1" s="74"/>
      <c r="EJR1" s="74"/>
      <c r="EJS1" s="74"/>
      <c r="EJT1" s="74"/>
      <c r="EJU1" s="74"/>
      <c r="EJV1" s="74"/>
      <c r="EJW1" s="74"/>
      <c r="EJX1" s="74"/>
      <c r="EJY1" s="74"/>
      <c r="EJZ1" s="74"/>
      <c r="EKA1" s="74"/>
      <c r="EKB1" s="74"/>
      <c r="EKC1" s="74"/>
      <c r="EKD1" s="74"/>
      <c r="EKE1" s="74"/>
      <c r="EKF1" s="74"/>
      <c r="EKG1" s="74"/>
      <c r="EKH1" s="74"/>
      <c r="EKI1" s="74"/>
      <c r="EKJ1" s="74"/>
      <c r="EKK1" s="74"/>
      <c r="EKL1" s="74"/>
      <c r="EKM1" s="74"/>
      <c r="EKN1" s="74"/>
      <c r="EKO1" s="74"/>
      <c r="EKP1" s="74"/>
      <c r="EKQ1" s="74"/>
      <c r="EKR1" s="74"/>
      <c r="EKS1" s="74"/>
      <c r="EKT1" s="74"/>
      <c r="EKU1" s="74"/>
      <c r="EKV1" s="74"/>
      <c r="EKW1" s="74"/>
      <c r="EKX1" s="74"/>
      <c r="EKY1" s="74"/>
      <c r="EKZ1" s="74"/>
      <c r="ELA1" s="74"/>
      <c r="ELB1" s="74"/>
      <c r="ELC1" s="74"/>
      <c r="ELD1" s="74"/>
      <c r="ELE1" s="74"/>
      <c r="ELF1" s="74"/>
      <c r="ELG1" s="74"/>
      <c r="ELH1" s="74"/>
      <c r="ELI1" s="74"/>
      <c r="ELJ1" s="74"/>
      <c r="ELK1" s="74"/>
      <c r="ELL1" s="74"/>
      <c r="ELM1" s="74"/>
      <c r="ELN1" s="74"/>
      <c r="ELO1" s="74"/>
      <c r="ELP1" s="74"/>
      <c r="ELQ1" s="74"/>
      <c r="ELR1" s="74"/>
      <c r="ELS1" s="74"/>
      <c r="ELT1" s="74"/>
      <c r="ELU1" s="74"/>
      <c r="ELV1" s="74"/>
      <c r="ELW1" s="74"/>
      <c r="ELX1" s="74"/>
      <c r="ELY1" s="74"/>
      <c r="ELZ1" s="74"/>
      <c r="EMA1" s="74"/>
      <c r="EMB1" s="74"/>
      <c r="EMC1" s="74"/>
      <c r="EMD1" s="74"/>
      <c r="EME1" s="74"/>
      <c r="EMF1" s="74"/>
      <c r="EMG1" s="74"/>
      <c r="EMH1" s="74"/>
      <c r="EMI1" s="74"/>
      <c r="EMJ1" s="74"/>
      <c r="EMK1" s="74"/>
      <c r="EML1" s="74"/>
      <c r="EMM1" s="74"/>
      <c r="EMN1" s="74"/>
      <c r="EMO1" s="74"/>
      <c r="EMP1" s="74"/>
      <c r="EMQ1" s="74"/>
      <c r="EMR1" s="74"/>
      <c r="EMS1" s="74"/>
      <c r="EMT1" s="74"/>
      <c r="EMU1" s="74"/>
      <c r="EMV1" s="74"/>
      <c r="EMW1" s="74"/>
      <c r="EMX1" s="74"/>
      <c r="EMY1" s="74"/>
      <c r="EMZ1" s="74"/>
      <c r="ENA1" s="74"/>
      <c r="ENB1" s="74"/>
      <c r="ENC1" s="74"/>
      <c r="END1" s="74"/>
      <c r="ENE1" s="74"/>
      <c r="ENF1" s="74"/>
      <c r="ENG1" s="74"/>
      <c r="ENH1" s="74"/>
      <c r="ENI1" s="74"/>
      <c r="ENJ1" s="74"/>
      <c r="ENK1" s="74"/>
      <c r="ENL1" s="74"/>
      <c r="ENM1" s="74"/>
      <c r="ENN1" s="74"/>
      <c r="ENO1" s="74"/>
      <c r="ENP1" s="74"/>
      <c r="ENQ1" s="74"/>
      <c r="ENR1" s="74"/>
      <c r="ENS1" s="74"/>
      <c r="ENT1" s="74"/>
      <c r="ENU1" s="74"/>
      <c r="ENV1" s="74"/>
      <c r="ENW1" s="74"/>
      <c r="ENX1" s="74"/>
      <c r="ENY1" s="74"/>
      <c r="ENZ1" s="74"/>
      <c r="EOA1" s="74"/>
      <c r="EOB1" s="74"/>
      <c r="EOC1" s="74"/>
      <c r="EOD1" s="74"/>
      <c r="EOE1" s="74"/>
      <c r="EOF1" s="74"/>
      <c r="EOG1" s="74"/>
      <c r="EOH1" s="74"/>
      <c r="EOI1" s="74"/>
      <c r="EOJ1" s="74"/>
      <c r="EOK1" s="74"/>
      <c r="EOL1" s="74"/>
      <c r="EOM1" s="74"/>
      <c r="EON1" s="74"/>
      <c r="EOO1" s="74"/>
      <c r="EOP1" s="74"/>
      <c r="EOQ1" s="74"/>
      <c r="EOR1" s="74"/>
      <c r="EOS1" s="74"/>
      <c r="EOT1" s="74"/>
      <c r="EOU1" s="74"/>
      <c r="EOV1" s="74"/>
      <c r="EOW1" s="74"/>
      <c r="EOX1" s="74"/>
      <c r="EOY1" s="74"/>
      <c r="EOZ1" s="74"/>
      <c r="EPA1" s="74"/>
      <c r="EPB1" s="74"/>
      <c r="EPC1" s="74"/>
      <c r="EPD1" s="74"/>
      <c r="EPE1" s="74"/>
      <c r="EPF1" s="74"/>
      <c r="EPG1" s="74"/>
      <c r="EPH1" s="74"/>
      <c r="EPI1" s="74"/>
      <c r="EPJ1" s="74"/>
      <c r="EPK1" s="74"/>
      <c r="EPL1" s="74"/>
      <c r="EPM1" s="74"/>
      <c r="EPN1" s="74"/>
      <c r="EPO1" s="74"/>
      <c r="EPP1" s="74"/>
      <c r="EPQ1" s="74"/>
      <c r="EPR1" s="74"/>
      <c r="EPS1" s="74"/>
      <c r="EPT1" s="74"/>
      <c r="EPU1" s="74"/>
      <c r="EPV1" s="74"/>
      <c r="EPW1" s="74"/>
      <c r="EPX1" s="74"/>
      <c r="EPY1" s="74"/>
      <c r="EPZ1" s="74"/>
      <c r="EQA1" s="74"/>
      <c r="EQB1" s="74"/>
      <c r="EQC1" s="74"/>
      <c r="EQD1" s="74"/>
      <c r="EQE1" s="74"/>
      <c r="EQF1" s="74"/>
      <c r="EQG1" s="74"/>
      <c r="EQH1" s="74"/>
      <c r="EQI1" s="74"/>
      <c r="EQJ1" s="74"/>
      <c r="EQK1" s="74"/>
      <c r="EQL1" s="74"/>
      <c r="EQM1" s="74"/>
      <c r="EQN1" s="74"/>
      <c r="EQO1" s="74"/>
      <c r="EQP1" s="74"/>
      <c r="EQQ1" s="74"/>
      <c r="EQR1" s="74"/>
      <c r="EQS1" s="74"/>
      <c r="EQT1" s="74"/>
      <c r="EQU1" s="74"/>
      <c r="EQV1" s="74"/>
      <c r="EQW1" s="74"/>
      <c r="EQX1" s="74"/>
      <c r="EQY1" s="74"/>
      <c r="EQZ1" s="74"/>
      <c r="ERA1" s="74"/>
      <c r="ERB1" s="74"/>
      <c r="ERC1" s="74"/>
      <c r="ERD1" s="74"/>
      <c r="ERE1" s="74"/>
      <c r="ERF1" s="74"/>
      <c r="ERG1" s="74"/>
      <c r="ERH1" s="74"/>
      <c r="ERI1" s="74"/>
      <c r="ERJ1" s="74"/>
      <c r="ERK1" s="74"/>
      <c r="ERL1" s="74"/>
      <c r="ERM1" s="74"/>
      <c r="ERN1" s="74"/>
      <c r="ERO1" s="74"/>
      <c r="ERP1" s="74"/>
      <c r="ERQ1" s="74"/>
      <c r="ERR1" s="74"/>
      <c r="ERS1" s="74"/>
      <c r="ERT1" s="74"/>
      <c r="ERU1" s="74"/>
      <c r="ERV1" s="74"/>
      <c r="ERW1" s="74"/>
      <c r="ERX1" s="74"/>
      <c r="ERY1" s="74"/>
      <c r="ERZ1" s="74"/>
      <c r="ESA1" s="74"/>
      <c r="ESB1" s="74"/>
      <c r="ESC1" s="74"/>
      <c r="ESD1" s="74"/>
      <c r="ESE1" s="74"/>
      <c r="ESF1" s="74"/>
      <c r="ESG1" s="74"/>
      <c r="ESH1" s="74"/>
      <c r="ESI1" s="74"/>
      <c r="ESJ1" s="74"/>
      <c r="ESK1" s="74"/>
      <c r="ESL1" s="74"/>
      <c r="ESM1" s="74"/>
      <c r="ESN1" s="74"/>
      <c r="ESO1" s="74"/>
      <c r="ESP1" s="74"/>
      <c r="ESQ1" s="74"/>
      <c r="ESR1" s="74"/>
      <c r="ESS1" s="74"/>
      <c r="EST1" s="74"/>
      <c r="ESU1" s="74"/>
      <c r="ESV1" s="74"/>
      <c r="ESW1" s="74"/>
      <c r="ESX1" s="74"/>
      <c r="ESY1" s="74"/>
      <c r="ESZ1" s="74"/>
      <c r="ETA1" s="74"/>
      <c r="ETB1" s="74"/>
      <c r="ETC1" s="74"/>
      <c r="ETD1" s="74"/>
      <c r="ETE1" s="74"/>
      <c r="ETF1" s="74"/>
      <c r="ETG1" s="74"/>
      <c r="ETH1" s="74"/>
      <c r="ETI1" s="74"/>
      <c r="ETJ1" s="74"/>
      <c r="ETK1" s="74"/>
      <c r="ETL1" s="74"/>
      <c r="ETM1" s="74"/>
      <c r="ETN1" s="74"/>
      <c r="ETO1" s="74"/>
      <c r="ETP1" s="74"/>
      <c r="ETQ1" s="74"/>
      <c r="ETR1" s="74"/>
      <c r="ETS1" s="74"/>
      <c r="ETT1" s="74"/>
      <c r="ETU1" s="74"/>
      <c r="ETV1" s="74"/>
      <c r="ETW1" s="74"/>
      <c r="ETX1" s="74"/>
      <c r="ETY1" s="74"/>
      <c r="ETZ1" s="74"/>
      <c r="EUA1" s="74"/>
      <c r="EUB1" s="74"/>
      <c r="EUC1" s="74"/>
      <c r="EUD1" s="74"/>
      <c r="EUE1" s="74"/>
      <c r="EUF1" s="74"/>
      <c r="EUG1" s="74"/>
      <c r="EUH1" s="74"/>
      <c r="EUI1" s="74"/>
      <c r="EUJ1" s="74"/>
      <c r="EUK1" s="74"/>
      <c r="EUL1" s="74"/>
      <c r="EUM1" s="74"/>
      <c r="EUN1" s="74"/>
      <c r="EUO1" s="74"/>
      <c r="EUP1" s="74"/>
      <c r="EUQ1" s="74"/>
      <c r="EUR1" s="74"/>
      <c r="EUS1" s="74"/>
      <c r="EUT1" s="74"/>
      <c r="EUU1" s="74"/>
      <c r="EUV1" s="74"/>
      <c r="EUW1" s="74"/>
      <c r="EUX1" s="74"/>
      <c r="EUY1" s="74"/>
      <c r="EUZ1" s="74"/>
      <c r="EVA1" s="74"/>
      <c r="EVB1" s="74"/>
      <c r="EVC1" s="74"/>
      <c r="EVD1" s="74"/>
      <c r="EVE1" s="74"/>
      <c r="EVF1" s="74"/>
      <c r="EVG1" s="74"/>
      <c r="EVH1" s="74"/>
      <c r="EVI1" s="74"/>
      <c r="EVJ1" s="74"/>
      <c r="EVK1" s="74"/>
      <c r="EVL1" s="74"/>
      <c r="EVM1" s="74"/>
      <c r="EVN1" s="74"/>
      <c r="EVO1" s="74"/>
      <c r="EVP1" s="74"/>
      <c r="EVQ1" s="74"/>
      <c r="EVR1" s="74"/>
      <c r="EVS1" s="74"/>
      <c r="EVT1" s="74"/>
      <c r="EVU1" s="74"/>
      <c r="EVV1" s="74"/>
      <c r="EVW1" s="74"/>
      <c r="EVX1" s="74"/>
      <c r="EVY1" s="74"/>
      <c r="EVZ1" s="74"/>
      <c r="EWA1" s="74"/>
      <c r="EWB1" s="74"/>
      <c r="EWC1" s="74"/>
      <c r="EWD1" s="74"/>
      <c r="EWE1" s="74"/>
      <c r="EWF1" s="74"/>
      <c r="EWG1" s="74"/>
      <c r="EWH1" s="74"/>
      <c r="EWI1" s="74"/>
      <c r="EWJ1" s="74"/>
      <c r="EWK1" s="74"/>
      <c r="EWL1" s="74"/>
      <c r="EWM1" s="74"/>
      <c r="EWN1" s="74"/>
      <c r="EWO1" s="74"/>
      <c r="EWP1" s="74"/>
      <c r="EWQ1" s="74"/>
      <c r="EWR1" s="74"/>
      <c r="EWS1" s="74"/>
      <c r="EWT1" s="74"/>
      <c r="EWU1" s="74"/>
      <c r="EWV1" s="74"/>
      <c r="EWW1" s="74"/>
      <c r="EWX1" s="74"/>
      <c r="EWY1" s="74"/>
      <c r="EWZ1" s="74"/>
      <c r="EXA1" s="74"/>
      <c r="EXB1" s="74"/>
      <c r="EXC1" s="74"/>
      <c r="EXD1" s="74"/>
      <c r="EXE1" s="74"/>
      <c r="EXF1" s="74"/>
      <c r="EXG1" s="74"/>
      <c r="EXH1" s="74"/>
      <c r="EXI1" s="74"/>
      <c r="EXJ1" s="74"/>
      <c r="EXK1" s="74"/>
      <c r="EXL1" s="74"/>
      <c r="EXM1" s="74"/>
      <c r="EXN1" s="74"/>
      <c r="EXO1" s="74"/>
      <c r="EXP1" s="74"/>
      <c r="EXQ1" s="74"/>
      <c r="EXR1" s="74"/>
      <c r="EXS1" s="74"/>
      <c r="EXT1" s="74"/>
      <c r="EXU1" s="74"/>
      <c r="EXV1" s="74"/>
      <c r="EXW1" s="74"/>
      <c r="EXX1" s="74"/>
      <c r="EXY1" s="74"/>
      <c r="EXZ1" s="74"/>
      <c r="EYA1" s="74"/>
      <c r="EYB1" s="74"/>
      <c r="EYC1" s="74"/>
      <c r="EYD1" s="74"/>
      <c r="EYE1" s="74"/>
      <c r="EYF1" s="74"/>
      <c r="EYG1" s="74"/>
      <c r="EYH1" s="74"/>
      <c r="EYI1" s="74"/>
      <c r="EYJ1" s="74"/>
      <c r="EYK1" s="74"/>
      <c r="EYL1" s="74"/>
      <c r="EYM1" s="74"/>
      <c r="EYN1" s="74"/>
      <c r="EYO1" s="74"/>
      <c r="EYP1" s="74"/>
      <c r="EYQ1" s="74"/>
      <c r="EYR1" s="74"/>
      <c r="EYS1" s="74"/>
      <c r="EYT1" s="74"/>
      <c r="EYU1" s="74"/>
      <c r="EYV1" s="74"/>
      <c r="EYW1" s="74"/>
      <c r="EYX1" s="74"/>
      <c r="EYY1" s="74"/>
      <c r="EYZ1" s="74"/>
      <c r="EZA1" s="74"/>
      <c r="EZB1" s="74"/>
      <c r="EZC1" s="74"/>
      <c r="EZD1" s="74"/>
      <c r="EZE1" s="74"/>
      <c r="EZF1" s="74"/>
      <c r="EZG1" s="74"/>
      <c r="EZH1" s="74"/>
      <c r="EZI1" s="74"/>
      <c r="EZJ1" s="74"/>
      <c r="EZK1" s="74"/>
      <c r="EZL1" s="74"/>
      <c r="EZM1" s="74"/>
      <c r="EZN1" s="74"/>
      <c r="EZO1" s="74"/>
      <c r="EZP1" s="74"/>
      <c r="EZQ1" s="74"/>
      <c r="EZR1" s="74"/>
      <c r="EZS1" s="74"/>
      <c r="EZT1" s="74"/>
      <c r="EZU1" s="74"/>
      <c r="EZV1" s="74"/>
      <c r="EZW1" s="74"/>
      <c r="EZX1" s="74"/>
      <c r="EZY1" s="74"/>
      <c r="EZZ1" s="74"/>
      <c r="FAA1" s="74"/>
      <c r="FAB1" s="74"/>
      <c r="FAC1" s="74"/>
      <c r="FAD1" s="74"/>
      <c r="FAE1" s="74"/>
      <c r="FAF1" s="74"/>
      <c r="FAG1" s="74"/>
      <c r="FAH1" s="74"/>
      <c r="FAI1" s="74"/>
      <c r="FAJ1" s="74"/>
      <c r="FAK1" s="74"/>
      <c r="FAL1" s="74"/>
      <c r="FAM1" s="74"/>
      <c r="FAN1" s="74"/>
      <c r="FAO1" s="74"/>
      <c r="FAP1" s="74"/>
      <c r="FAQ1" s="74"/>
      <c r="FAR1" s="74"/>
      <c r="FAS1" s="74"/>
      <c r="FAT1" s="74"/>
      <c r="FAU1" s="74"/>
      <c r="FAV1" s="74"/>
      <c r="FAW1" s="74"/>
      <c r="FAX1" s="74"/>
      <c r="FAY1" s="74"/>
      <c r="FAZ1" s="74"/>
      <c r="FBA1" s="74"/>
      <c r="FBB1" s="74"/>
      <c r="FBC1" s="74"/>
      <c r="FBD1" s="74"/>
      <c r="FBE1" s="74"/>
      <c r="FBF1" s="74"/>
      <c r="FBG1" s="74"/>
      <c r="FBH1" s="74"/>
      <c r="FBI1" s="74"/>
      <c r="FBJ1" s="74"/>
      <c r="FBK1" s="74"/>
      <c r="FBL1" s="74"/>
      <c r="FBM1" s="74"/>
      <c r="FBN1" s="74"/>
      <c r="FBO1" s="74"/>
      <c r="FBP1" s="74"/>
      <c r="FBQ1" s="74"/>
      <c r="FBR1" s="74"/>
      <c r="FBS1" s="74"/>
      <c r="FBT1" s="74"/>
      <c r="FBU1" s="74"/>
      <c r="FBV1" s="74"/>
      <c r="FBW1" s="74"/>
      <c r="FBX1" s="74"/>
      <c r="FBY1" s="74"/>
      <c r="FBZ1" s="74"/>
      <c r="FCA1" s="74"/>
      <c r="FCB1" s="74"/>
      <c r="FCC1" s="74"/>
      <c r="FCD1" s="74"/>
      <c r="FCE1" s="74"/>
      <c r="FCF1" s="74"/>
      <c r="FCG1" s="74"/>
      <c r="FCH1" s="74"/>
      <c r="FCI1" s="74"/>
      <c r="FCJ1" s="74"/>
      <c r="FCK1" s="74"/>
      <c r="FCL1" s="74"/>
      <c r="FCM1" s="74"/>
      <c r="FCN1" s="74"/>
      <c r="FCO1" s="74"/>
      <c r="FCP1" s="74"/>
      <c r="FCQ1" s="74"/>
      <c r="FCR1" s="74"/>
      <c r="FCS1" s="74"/>
      <c r="FCT1" s="74"/>
      <c r="FCU1" s="74"/>
      <c r="FCV1" s="74"/>
      <c r="FCW1" s="74"/>
      <c r="FCX1" s="74"/>
      <c r="FCY1" s="74"/>
      <c r="FCZ1" s="74"/>
      <c r="FDA1" s="74"/>
      <c r="FDB1" s="74"/>
      <c r="FDC1" s="74"/>
      <c r="FDD1" s="74"/>
      <c r="FDE1" s="74"/>
      <c r="FDF1" s="74"/>
      <c r="FDG1" s="74"/>
      <c r="FDH1" s="74"/>
      <c r="FDI1" s="74"/>
      <c r="FDJ1" s="74"/>
      <c r="FDK1" s="74"/>
      <c r="FDL1" s="74"/>
      <c r="FDM1" s="74"/>
      <c r="FDN1" s="74"/>
      <c r="FDO1" s="74"/>
      <c r="FDP1" s="74"/>
      <c r="FDQ1" s="74"/>
      <c r="FDR1" s="74"/>
      <c r="FDS1" s="74"/>
      <c r="FDT1" s="74"/>
      <c r="FDU1" s="74"/>
      <c r="FDV1" s="74"/>
      <c r="FDW1" s="74"/>
      <c r="FDX1" s="74"/>
      <c r="FDY1" s="74"/>
      <c r="FDZ1" s="74"/>
      <c r="FEA1" s="74"/>
      <c r="FEB1" s="74"/>
      <c r="FEC1" s="74"/>
      <c r="FED1" s="74"/>
      <c r="FEE1" s="74"/>
      <c r="FEF1" s="74"/>
      <c r="FEG1" s="74"/>
      <c r="FEH1" s="74"/>
      <c r="FEI1" s="74"/>
      <c r="FEJ1" s="74"/>
      <c r="FEK1" s="74"/>
      <c r="FEL1" s="74"/>
      <c r="FEM1" s="74"/>
      <c r="FEN1" s="74"/>
      <c r="FEO1" s="74"/>
      <c r="FEP1" s="74"/>
      <c r="FEQ1" s="74"/>
      <c r="FER1" s="74"/>
      <c r="FES1" s="74"/>
      <c r="FET1" s="74"/>
      <c r="FEU1" s="74"/>
      <c r="FEV1" s="74"/>
      <c r="FEW1" s="74"/>
      <c r="FEX1" s="74"/>
      <c r="FEY1" s="74"/>
      <c r="FEZ1" s="74"/>
      <c r="FFA1" s="74"/>
      <c r="FFB1" s="74"/>
      <c r="FFC1" s="74"/>
      <c r="FFD1" s="74"/>
      <c r="FFE1" s="74"/>
      <c r="FFF1" s="74"/>
      <c r="FFG1" s="74"/>
      <c r="FFH1" s="74"/>
      <c r="FFI1" s="74"/>
      <c r="FFJ1" s="74"/>
      <c r="FFK1" s="74"/>
      <c r="FFL1" s="74"/>
      <c r="FFM1" s="74"/>
      <c r="FFN1" s="74"/>
      <c r="FFO1" s="74"/>
      <c r="FFP1" s="74"/>
      <c r="FFQ1" s="74"/>
      <c r="FFR1" s="74"/>
      <c r="FFS1" s="74"/>
      <c r="FFT1" s="74"/>
      <c r="FFU1" s="74"/>
      <c r="FFV1" s="74"/>
      <c r="FFW1" s="74"/>
      <c r="FFX1" s="74"/>
      <c r="FFY1" s="74"/>
      <c r="FFZ1" s="74"/>
      <c r="FGA1" s="74"/>
      <c r="FGB1" s="74"/>
      <c r="FGC1" s="74"/>
      <c r="FGD1" s="74"/>
      <c r="FGE1" s="74"/>
      <c r="FGF1" s="74"/>
      <c r="FGG1" s="74"/>
      <c r="FGH1" s="74"/>
      <c r="FGI1" s="74"/>
      <c r="FGJ1" s="74"/>
      <c r="FGK1" s="74"/>
      <c r="FGL1" s="74"/>
      <c r="FGM1" s="74"/>
      <c r="FGN1" s="74"/>
      <c r="FGO1" s="74"/>
      <c r="FGP1" s="74"/>
      <c r="FGQ1" s="74"/>
      <c r="FGR1" s="74"/>
      <c r="FGS1" s="74"/>
      <c r="FGT1" s="74"/>
      <c r="FGU1" s="74"/>
      <c r="FGV1" s="74"/>
      <c r="FGW1" s="74"/>
      <c r="FGX1" s="74"/>
      <c r="FGY1" s="74"/>
      <c r="FGZ1" s="74"/>
      <c r="FHA1" s="74"/>
      <c r="FHB1" s="74"/>
      <c r="FHC1" s="74"/>
      <c r="FHD1" s="74"/>
      <c r="FHE1" s="74"/>
      <c r="FHF1" s="74"/>
      <c r="FHG1" s="74"/>
      <c r="FHH1" s="74"/>
      <c r="FHI1" s="74"/>
      <c r="FHJ1" s="74"/>
      <c r="FHK1" s="74"/>
      <c r="FHL1" s="74"/>
      <c r="FHM1" s="74"/>
      <c r="FHN1" s="74"/>
      <c r="FHO1" s="74"/>
      <c r="FHP1" s="74"/>
      <c r="FHQ1" s="74"/>
      <c r="FHR1" s="74"/>
      <c r="FHS1" s="74"/>
      <c r="FHT1" s="74"/>
      <c r="FHU1" s="74"/>
      <c r="FHV1" s="74"/>
      <c r="FHW1" s="74"/>
      <c r="FHX1" s="74"/>
      <c r="FHY1" s="74"/>
      <c r="FHZ1" s="74"/>
      <c r="FIA1" s="74"/>
      <c r="FIB1" s="74"/>
      <c r="FIC1" s="74"/>
      <c r="FID1" s="74"/>
      <c r="FIE1" s="74"/>
      <c r="FIF1" s="74"/>
      <c r="FIG1" s="74"/>
      <c r="FIH1" s="74"/>
      <c r="FII1" s="74"/>
      <c r="FIJ1" s="74"/>
      <c r="FIK1" s="74"/>
      <c r="FIL1" s="74"/>
      <c r="FIM1" s="74"/>
      <c r="FIN1" s="74"/>
      <c r="FIO1" s="74"/>
      <c r="FIP1" s="74"/>
      <c r="FIQ1" s="74"/>
      <c r="FIR1" s="74"/>
      <c r="FIS1" s="74"/>
      <c r="FIT1" s="74"/>
      <c r="FIU1" s="74"/>
      <c r="FIV1" s="74"/>
      <c r="FIW1" s="74"/>
      <c r="FIX1" s="74"/>
      <c r="FIY1" s="74"/>
      <c r="FIZ1" s="74"/>
      <c r="FJA1" s="74"/>
      <c r="FJB1" s="74"/>
      <c r="FJC1" s="74"/>
      <c r="FJD1" s="74"/>
      <c r="FJE1" s="74"/>
      <c r="FJF1" s="74"/>
      <c r="FJG1" s="74"/>
      <c r="FJH1" s="74"/>
      <c r="FJI1" s="74"/>
      <c r="FJJ1" s="74"/>
      <c r="FJK1" s="74"/>
      <c r="FJL1" s="74"/>
      <c r="FJM1" s="74"/>
      <c r="FJN1" s="74"/>
      <c r="FJO1" s="74"/>
      <c r="FJP1" s="74"/>
      <c r="FJQ1" s="74"/>
      <c r="FJR1" s="74"/>
      <c r="FJS1" s="74"/>
      <c r="FJT1" s="74"/>
      <c r="FJU1" s="74"/>
      <c r="FJV1" s="74"/>
      <c r="FJW1" s="74"/>
      <c r="FJX1" s="74"/>
      <c r="FJY1" s="74"/>
      <c r="FJZ1" s="74"/>
      <c r="FKA1" s="74"/>
      <c r="FKB1" s="74"/>
      <c r="FKC1" s="74"/>
      <c r="FKD1" s="74"/>
      <c r="FKE1" s="74"/>
      <c r="FKF1" s="74"/>
      <c r="FKG1" s="74"/>
      <c r="FKH1" s="74"/>
      <c r="FKI1" s="74"/>
      <c r="FKJ1" s="74"/>
      <c r="FKK1" s="74"/>
      <c r="FKL1" s="74"/>
      <c r="FKM1" s="74"/>
      <c r="FKN1" s="74"/>
      <c r="FKO1" s="74"/>
      <c r="FKP1" s="74"/>
      <c r="FKQ1" s="74"/>
      <c r="FKR1" s="74"/>
      <c r="FKS1" s="74"/>
      <c r="FKT1" s="74"/>
      <c r="FKU1" s="74"/>
      <c r="FKV1" s="74"/>
      <c r="FKW1" s="74"/>
      <c r="FKX1" s="74"/>
      <c r="FKY1" s="74"/>
      <c r="FKZ1" s="74"/>
      <c r="FLA1" s="74"/>
      <c r="FLB1" s="74"/>
      <c r="FLC1" s="74"/>
      <c r="FLD1" s="74"/>
      <c r="FLE1" s="74"/>
      <c r="FLF1" s="74"/>
      <c r="FLG1" s="74"/>
      <c r="FLH1" s="74"/>
      <c r="FLI1" s="74"/>
      <c r="FLJ1" s="74"/>
      <c r="FLK1" s="74"/>
      <c r="FLL1" s="74"/>
      <c r="FLM1" s="74"/>
      <c r="FLN1" s="74"/>
      <c r="FLO1" s="74"/>
      <c r="FLP1" s="74"/>
      <c r="FLQ1" s="74"/>
      <c r="FLR1" s="74"/>
      <c r="FLS1" s="74"/>
      <c r="FLT1" s="74"/>
      <c r="FLU1" s="74"/>
      <c r="FLV1" s="74"/>
      <c r="FLW1" s="74"/>
      <c r="FLX1" s="74"/>
      <c r="FLY1" s="74"/>
      <c r="FLZ1" s="74"/>
      <c r="FMA1" s="74"/>
      <c r="FMB1" s="74"/>
      <c r="FMC1" s="74"/>
      <c r="FMD1" s="74"/>
      <c r="FME1" s="74"/>
      <c r="FMF1" s="74"/>
      <c r="FMG1" s="74"/>
      <c r="FMH1" s="74"/>
      <c r="FMI1" s="74"/>
      <c r="FMJ1" s="74"/>
      <c r="FMK1" s="74"/>
      <c r="FML1" s="74"/>
      <c r="FMM1" s="74"/>
      <c r="FMN1" s="74"/>
      <c r="FMO1" s="74"/>
      <c r="FMP1" s="74"/>
      <c r="FMQ1" s="74"/>
      <c r="FMR1" s="74"/>
      <c r="FMS1" s="74"/>
      <c r="FMT1" s="74"/>
      <c r="FMU1" s="74"/>
      <c r="FMV1" s="74"/>
      <c r="FMW1" s="74"/>
      <c r="FMX1" s="74"/>
      <c r="FMY1" s="74"/>
      <c r="FMZ1" s="74"/>
      <c r="FNA1" s="74"/>
      <c r="FNB1" s="74"/>
      <c r="FNC1" s="74"/>
      <c r="FND1" s="74"/>
      <c r="FNE1" s="74"/>
      <c r="FNF1" s="74"/>
      <c r="FNG1" s="74"/>
      <c r="FNH1" s="74"/>
      <c r="FNI1" s="74"/>
      <c r="FNJ1" s="74"/>
      <c r="FNK1" s="74"/>
      <c r="FNL1" s="74"/>
      <c r="FNM1" s="74"/>
      <c r="FNN1" s="74"/>
      <c r="FNO1" s="74"/>
      <c r="FNP1" s="74"/>
      <c r="FNQ1" s="74"/>
      <c r="FNR1" s="74"/>
      <c r="FNS1" s="74"/>
      <c r="FNT1" s="74"/>
      <c r="FNU1" s="74"/>
      <c r="FNV1" s="74"/>
      <c r="FNW1" s="74"/>
      <c r="FNX1" s="74"/>
      <c r="FNY1" s="74"/>
      <c r="FNZ1" s="74"/>
      <c r="FOA1" s="74"/>
      <c r="FOB1" s="74"/>
      <c r="FOC1" s="74"/>
      <c r="FOD1" s="74"/>
      <c r="FOE1" s="74"/>
      <c r="FOF1" s="74"/>
      <c r="FOG1" s="74"/>
      <c r="FOH1" s="74"/>
      <c r="FOI1" s="74"/>
      <c r="FOJ1" s="74"/>
      <c r="FOK1" s="74"/>
      <c r="FOL1" s="74"/>
      <c r="FOM1" s="74"/>
      <c r="FON1" s="74"/>
      <c r="FOO1" s="74"/>
      <c r="FOP1" s="74"/>
      <c r="FOQ1" s="74"/>
      <c r="FOR1" s="74"/>
      <c r="FOS1" s="74"/>
      <c r="FOT1" s="74"/>
      <c r="FOU1" s="74"/>
      <c r="FOV1" s="74"/>
      <c r="FOW1" s="74"/>
      <c r="FOX1" s="74"/>
      <c r="FOY1" s="74"/>
      <c r="FOZ1" s="74"/>
      <c r="FPA1" s="74"/>
      <c r="FPB1" s="74"/>
      <c r="FPC1" s="74"/>
      <c r="FPD1" s="74"/>
      <c r="FPE1" s="74"/>
      <c r="FPF1" s="74"/>
      <c r="FPG1" s="74"/>
      <c r="FPH1" s="74"/>
      <c r="FPI1" s="74"/>
      <c r="FPJ1" s="74"/>
      <c r="FPK1" s="74"/>
      <c r="FPL1" s="74"/>
      <c r="FPM1" s="74"/>
      <c r="FPN1" s="74"/>
      <c r="FPO1" s="74"/>
      <c r="FPP1" s="74"/>
      <c r="FPQ1" s="74"/>
      <c r="FPR1" s="74"/>
      <c r="FPS1" s="74"/>
      <c r="FPT1" s="74"/>
      <c r="FPU1" s="74"/>
      <c r="FPV1" s="74"/>
      <c r="FPW1" s="74"/>
      <c r="FPX1" s="74"/>
      <c r="FPY1" s="74"/>
      <c r="FPZ1" s="74"/>
      <c r="FQA1" s="74"/>
      <c r="FQB1" s="74"/>
      <c r="FQC1" s="74"/>
      <c r="FQD1" s="74"/>
      <c r="FQE1" s="74"/>
      <c r="FQF1" s="74"/>
      <c r="FQG1" s="74"/>
      <c r="FQH1" s="74"/>
      <c r="FQI1" s="74"/>
      <c r="FQJ1" s="74"/>
      <c r="FQK1" s="74"/>
      <c r="FQL1" s="74"/>
      <c r="FQM1" s="74"/>
      <c r="FQN1" s="74"/>
      <c r="FQO1" s="74"/>
      <c r="FQP1" s="74"/>
      <c r="FQQ1" s="74"/>
      <c r="FQR1" s="74"/>
      <c r="FQS1" s="74"/>
      <c r="FQT1" s="74"/>
      <c r="FQU1" s="74"/>
      <c r="FQV1" s="74"/>
      <c r="FQW1" s="74"/>
      <c r="FQX1" s="74"/>
      <c r="FQY1" s="74"/>
      <c r="FQZ1" s="74"/>
      <c r="FRA1" s="74"/>
      <c r="FRB1" s="74"/>
      <c r="FRC1" s="74"/>
      <c r="FRD1" s="74"/>
      <c r="FRE1" s="74"/>
      <c r="FRF1" s="74"/>
      <c r="FRG1" s="74"/>
      <c r="FRH1" s="74"/>
      <c r="FRI1" s="74"/>
      <c r="FRJ1" s="74"/>
      <c r="FRK1" s="74"/>
      <c r="FRL1" s="74"/>
      <c r="FRM1" s="74"/>
      <c r="FRN1" s="74"/>
      <c r="FRO1" s="74"/>
      <c r="FRP1" s="74"/>
      <c r="FRQ1" s="74"/>
      <c r="FRR1" s="74"/>
      <c r="FRS1" s="74"/>
      <c r="FRT1" s="74"/>
      <c r="FRU1" s="74"/>
      <c r="FRV1" s="74"/>
      <c r="FRW1" s="74"/>
      <c r="FRX1" s="74"/>
      <c r="FRY1" s="74"/>
      <c r="FRZ1" s="74"/>
      <c r="FSA1" s="74"/>
      <c r="FSB1" s="74"/>
      <c r="FSC1" s="74"/>
      <c r="FSD1" s="74"/>
      <c r="FSE1" s="74"/>
      <c r="FSF1" s="74"/>
      <c r="FSG1" s="74"/>
      <c r="FSH1" s="74"/>
      <c r="FSI1" s="74"/>
      <c r="FSJ1" s="74"/>
      <c r="FSK1" s="74"/>
      <c r="FSL1" s="74"/>
      <c r="FSM1" s="74"/>
      <c r="FSN1" s="74"/>
      <c r="FSO1" s="74"/>
      <c r="FSP1" s="74"/>
      <c r="FSQ1" s="74"/>
      <c r="FSR1" s="74"/>
      <c r="FSS1" s="74"/>
      <c r="FST1" s="74"/>
      <c r="FSU1" s="74"/>
      <c r="FSV1" s="74"/>
      <c r="FSW1" s="74"/>
      <c r="FSX1" s="74"/>
      <c r="FSY1" s="74"/>
      <c r="FSZ1" s="74"/>
      <c r="FTA1" s="74"/>
      <c r="FTB1" s="74"/>
      <c r="FTC1" s="74"/>
      <c r="FTD1" s="74"/>
      <c r="FTE1" s="74"/>
      <c r="FTF1" s="74"/>
      <c r="FTG1" s="74"/>
      <c r="FTH1" s="74"/>
      <c r="FTI1" s="74"/>
      <c r="FTJ1" s="74"/>
      <c r="FTK1" s="74"/>
      <c r="FTL1" s="74"/>
      <c r="FTM1" s="74"/>
      <c r="FTN1" s="74"/>
      <c r="FTO1" s="74"/>
      <c r="FTP1" s="74"/>
      <c r="FTQ1" s="74"/>
      <c r="FTR1" s="74"/>
      <c r="FTS1" s="74"/>
      <c r="FTT1" s="74"/>
      <c r="FTU1" s="74"/>
      <c r="FTV1" s="74"/>
      <c r="FTW1" s="74"/>
      <c r="FTX1" s="74"/>
      <c r="FTY1" s="74"/>
      <c r="FTZ1" s="74"/>
      <c r="FUA1" s="74"/>
      <c r="FUB1" s="74"/>
      <c r="FUC1" s="74"/>
      <c r="FUD1" s="74"/>
      <c r="FUE1" s="74"/>
      <c r="FUF1" s="74"/>
      <c r="FUG1" s="74"/>
      <c r="FUH1" s="74"/>
      <c r="FUI1" s="74"/>
      <c r="FUJ1" s="74"/>
      <c r="FUK1" s="74"/>
      <c r="FUL1" s="74"/>
      <c r="FUM1" s="74"/>
      <c r="FUN1" s="74"/>
      <c r="FUO1" s="74"/>
      <c r="FUP1" s="74"/>
      <c r="FUQ1" s="74"/>
      <c r="FUR1" s="74"/>
      <c r="FUS1" s="74"/>
      <c r="FUT1" s="74"/>
      <c r="FUU1" s="74"/>
      <c r="FUV1" s="74"/>
      <c r="FUW1" s="74"/>
      <c r="FUX1" s="74"/>
      <c r="FUY1" s="74"/>
      <c r="FUZ1" s="74"/>
      <c r="FVA1" s="74"/>
      <c r="FVB1" s="74"/>
      <c r="FVC1" s="74"/>
      <c r="FVD1" s="74"/>
      <c r="FVE1" s="74"/>
      <c r="FVF1" s="74"/>
      <c r="FVG1" s="74"/>
      <c r="FVH1" s="74"/>
      <c r="FVI1" s="74"/>
      <c r="FVJ1" s="74"/>
      <c r="FVK1" s="74"/>
      <c r="FVL1" s="74"/>
      <c r="FVM1" s="74"/>
      <c r="FVN1" s="74"/>
      <c r="FVO1" s="74"/>
      <c r="FVP1" s="74"/>
      <c r="FVQ1" s="74"/>
      <c r="FVR1" s="74"/>
      <c r="FVS1" s="74"/>
      <c r="FVT1" s="74"/>
      <c r="FVU1" s="74"/>
      <c r="FVV1" s="74"/>
      <c r="FVW1" s="74"/>
      <c r="FVX1" s="74"/>
      <c r="FVY1" s="74"/>
      <c r="FVZ1" s="74"/>
      <c r="FWA1" s="74"/>
      <c r="FWB1" s="74"/>
      <c r="FWC1" s="74"/>
      <c r="FWD1" s="74"/>
      <c r="FWE1" s="74"/>
      <c r="FWF1" s="74"/>
      <c r="FWG1" s="74"/>
      <c r="FWH1" s="74"/>
      <c r="FWI1" s="74"/>
      <c r="FWJ1" s="74"/>
      <c r="FWK1" s="74"/>
      <c r="FWL1" s="74"/>
      <c r="FWM1" s="74"/>
      <c r="FWN1" s="74"/>
      <c r="FWO1" s="74"/>
      <c r="FWP1" s="74"/>
      <c r="FWQ1" s="74"/>
      <c r="FWR1" s="74"/>
      <c r="FWS1" s="74"/>
      <c r="FWT1" s="74"/>
      <c r="FWU1" s="74"/>
      <c r="FWV1" s="74"/>
      <c r="FWW1" s="74"/>
      <c r="FWX1" s="74"/>
      <c r="FWY1" s="74"/>
      <c r="FWZ1" s="74"/>
      <c r="FXA1" s="74"/>
      <c r="FXB1" s="74"/>
      <c r="FXC1" s="74"/>
      <c r="FXD1" s="74"/>
      <c r="FXE1" s="74"/>
      <c r="FXF1" s="74"/>
      <c r="FXG1" s="74"/>
      <c r="FXH1" s="74"/>
      <c r="FXI1" s="74"/>
      <c r="FXJ1" s="74"/>
      <c r="FXK1" s="74"/>
      <c r="FXL1" s="74"/>
      <c r="FXM1" s="74"/>
      <c r="FXN1" s="74"/>
      <c r="FXO1" s="74"/>
      <c r="FXP1" s="74"/>
      <c r="FXQ1" s="74"/>
      <c r="FXR1" s="74"/>
      <c r="FXS1" s="74"/>
      <c r="FXT1" s="74"/>
      <c r="FXU1" s="74"/>
      <c r="FXV1" s="74"/>
      <c r="FXW1" s="74"/>
      <c r="FXX1" s="74"/>
      <c r="FXY1" s="74"/>
      <c r="FXZ1" s="74"/>
      <c r="FYA1" s="74"/>
      <c r="FYB1" s="74"/>
      <c r="FYC1" s="74"/>
      <c r="FYD1" s="74"/>
      <c r="FYE1" s="74"/>
      <c r="FYF1" s="74"/>
      <c r="FYG1" s="74"/>
      <c r="FYH1" s="74"/>
      <c r="FYI1" s="74"/>
      <c r="FYJ1" s="74"/>
      <c r="FYK1" s="74"/>
      <c r="FYL1" s="74"/>
      <c r="FYM1" s="74"/>
      <c r="FYN1" s="74"/>
      <c r="FYO1" s="74"/>
      <c r="FYP1" s="74"/>
      <c r="FYQ1" s="74"/>
      <c r="FYR1" s="74"/>
      <c r="FYS1" s="74"/>
      <c r="FYT1" s="74"/>
      <c r="FYU1" s="74"/>
      <c r="FYV1" s="74"/>
      <c r="FYW1" s="74"/>
      <c r="FYX1" s="74"/>
      <c r="FYY1" s="74"/>
      <c r="FYZ1" s="74"/>
      <c r="FZA1" s="74"/>
      <c r="FZB1" s="74"/>
      <c r="FZC1" s="74"/>
      <c r="FZD1" s="74"/>
      <c r="FZE1" s="74"/>
      <c r="FZF1" s="74"/>
      <c r="FZG1" s="74"/>
      <c r="FZH1" s="74"/>
      <c r="FZI1" s="74"/>
      <c r="FZJ1" s="74"/>
      <c r="FZK1" s="74"/>
      <c r="FZL1" s="74"/>
      <c r="FZM1" s="74"/>
      <c r="FZN1" s="74"/>
      <c r="FZO1" s="74"/>
      <c r="FZP1" s="74"/>
      <c r="FZQ1" s="74"/>
      <c r="FZR1" s="74"/>
      <c r="FZS1" s="74"/>
      <c r="FZT1" s="74"/>
      <c r="FZU1" s="74"/>
      <c r="FZV1" s="74"/>
      <c r="FZW1" s="74"/>
      <c r="FZX1" s="74"/>
      <c r="FZY1" s="74"/>
      <c r="FZZ1" s="74"/>
      <c r="GAA1" s="74"/>
      <c r="GAB1" s="74"/>
      <c r="GAC1" s="74"/>
      <c r="GAD1" s="74"/>
      <c r="GAE1" s="74"/>
      <c r="GAF1" s="74"/>
      <c r="GAG1" s="74"/>
      <c r="GAH1" s="74"/>
      <c r="GAI1" s="74"/>
      <c r="GAJ1" s="74"/>
      <c r="GAK1" s="74"/>
      <c r="GAL1" s="74"/>
      <c r="GAM1" s="74"/>
      <c r="GAN1" s="74"/>
      <c r="GAO1" s="74"/>
      <c r="GAP1" s="74"/>
      <c r="GAQ1" s="74"/>
      <c r="GAR1" s="74"/>
      <c r="GAS1" s="74"/>
      <c r="GAT1" s="74"/>
      <c r="GAU1" s="74"/>
      <c r="GAV1" s="74"/>
      <c r="GAW1" s="74"/>
      <c r="GAX1" s="74"/>
      <c r="GAY1" s="74"/>
      <c r="GAZ1" s="74"/>
      <c r="GBA1" s="74"/>
      <c r="GBB1" s="74"/>
      <c r="GBC1" s="74"/>
      <c r="GBD1" s="74"/>
      <c r="GBE1" s="74"/>
      <c r="GBF1" s="74"/>
      <c r="GBG1" s="74"/>
      <c r="GBH1" s="74"/>
      <c r="GBI1" s="74"/>
      <c r="GBJ1" s="74"/>
      <c r="GBK1" s="74"/>
      <c r="GBL1" s="74"/>
      <c r="GBM1" s="74"/>
      <c r="GBN1" s="74"/>
      <c r="GBO1" s="74"/>
      <c r="GBP1" s="74"/>
      <c r="GBQ1" s="74"/>
      <c r="GBR1" s="74"/>
      <c r="GBS1" s="74"/>
      <c r="GBT1" s="74"/>
      <c r="GBU1" s="74"/>
      <c r="GBV1" s="74"/>
      <c r="GBW1" s="74"/>
      <c r="GBX1" s="74"/>
      <c r="GBY1" s="74"/>
      <c r="GBZ1" s="74"/>
      <c r="GCA1" s="74"/>
      <c r="GCB1" s="74"/>
      <c r="GCC1" s="74"/>
      <c r="GCD1" s="74"/>
      <c r="GCE1" s="74"/>
      <c r="GCF1" s="74"/>
      <c r="GCG1" s="74"/>
      <c r="GCH1" s="74"/>
      <c r="GCI1" s="74"/>
      <c r="GCJ1" s="74"/>
      <c r="GCK1" s="74"/>
      <c r="GCL1" s="74"/>
      <c r="GCM1" s="74"/>
      <c r="GCN1" s="74"/>
      <c r="GCO1" s="74"/>
      <c r="GCP1" s="74"/>
      <c r="GCQ1" s="74"/>
      <c r="GCR1" s="74"/>
      <c r="GCS1" s="74"/>
      <c r="GCT1" s="74"/>
      <c r="GCU1" s="74"/>
      <c r="GCV1" s="74"/>
      <c r="GCW1" s="74"/>
      <c r="GCX1" s="74"/>
      <c r="GCY1" s="74"/>
      <c r="GCZ1" s="74"/>
      <c r="GDA1" s="74"/>
      <c r="GDB1" s="74"/>
      <c r="GDC1" s="74"/>
      <c r="GDD1" s="74"/>
      <c r="GDE1" s="74"/>
      <c r="GDF1" s="74"/>
      <c r="GDG1" s="74"/>
      <c r="GDH1" s="74"/>
      <c r="GDI1" s="74"/>
      <c r="GDJ1" s="74"/>
      <c r="GDK1" s="74"/>
      <c r="GDL1" s="74"/>
      <c r="GDM1" s="74"/>
      <c r="GDN1" s="74"/>
      <c r="GDO1" s="74"/>
      <c r="GDP1" s="74"/>
      <c r="GDQ1" s="74"/>
      <c r="GDR1" s="74"/>
      <c r="GDS1" s="74"/>
      <c r="GDT1" s="74"/>
      <c r="GDU1" s="74"/>
      <c r="GDV1" s="74"/>
      <c r="GDW1" s="74"/>
      <c r="GDX1" s="74"/>
      <c r="GDY1" s="74"/>
      <c r="GDZ1" s="74"/>
      <c r="GEA1" s="74"/>
      <c r="GEB1" s="74"/>
      <c r="GEC1" s="74"/>
      <c r="GED1" s="74"/>
      <c r="GEE1" s="74"/>
      <c r="GEF1" s="74"/>
      <c r="GEG1" s="74"/>
      <c r="GEH1" s="74"/>
      <c r="GEI1" s="74"/>
      <c r="GEJ1" s="74"/>
      <c r="GEK1" s="74"/>
      <c r="GEL1" s="74"/>
      <c r="GEM1" s="74"/>
      <c r="GEN1" s="74"/>
      <c r="GEO1" s="74"/>
      <c r="GEP1" s="74"/>
      <c r="GEQ1" s="74"/>
      <c r="GER1" s="74"/>
      <c r="GES1" s="74"/>
      <c r="GET1" s="74"/>
      <c r="GEU1" s="74"/>
      <c r="GEV1" s="74"/>
      <c r="GEW1" s="74"/>
      <c r="GEX1" s="74"/>
      <c r="GEY1" s="74"/>
      <c r="GEZ1" s="74"/>
      <c r="GFA1" s="74"/>
      <c r="GFB1" s="74"/>
      <c r="GFC1" s="74"/>
      <c r="GFD1" s="74"/>
      <c r="GFE1" s="74"/>
      <c r="GFF1" s="74"/>
      <c r="GFG1" s="74"/>
      <c r="GFH1" s="74"/>
      <c r="GFI1" s="74"/>
      <c r="GFJ1" s="74"/>
      <c r="GFK1" s="74"/>
      <c r="GFL1" s="74"/>
      <c r="GFM1" s="74"/>
      <c r="GFN1" s="74"/>
      <c r="GFO1" s="74"/>
      <c r="GFP1" s="74"/>
      <c r="GFQ1" s="74"/>
      <c r="GFR1" s="74"/>
      <c r="GFS1" s="74"/>
      <c r="GFT1" s="74"/>
      <c r="GFU1" s="74"/>
      <c r="GFV1" s="74"/>
      <c r="GFW1" s="74"/>
      <c r="GFX1" s="74"/>
      <c r="GFY1" s="74"/>
      <c r="GFZ1" s="74"/>
      <c r="GGA1" s="74"/>
      <c r="GGB1" s="74"/>
      <c r="GGC1" s="74"/>
      <c r="GGD1" s="74"/>
      <c r="GGE1" s="74"/>
      <c r="GGF1" s="74"/>
      <c r="GGG1" s="74"/>
      <c r="GGH1" s="74"/>
      <c r="GGI1" s="74"/>
      <c r="GGJ1" s="74"/>
      <c r="GGK1" s="74"/>
      <c r="GGL1" s="74"/>
      <c r="GGM1" s="74"/>
      <c r="GGN1" s="74"/>
      <c r="GGO1" s="74"/>
      <c r="GGP1" s="74"/>
      <c r="GGQ1" s="74"/>
      <c r="GGR1" s="74"/>
      <c r="GGS1" s="74"/>
      <c r="GGT1" s="74"/>
      <c r="GGU1" s="74"/>
      <c r="GGV1" s="74"/>
      <c r="GGW1" s="74"/>
      <c r="GGX1" s="74"/>
      <c r="GGY1" s="74"/>
      <c r="GGZ1" s="74"/>
      <c r="GHA1" s="74"/>
      <c r="GHB1" s="74"/>
      <c r="GHC1" s="74"/>
      <c r="GHD1" s="74"/>
      <c r="GHE1" s="74"/>
      <c r="GHF1" s="74"/>
      <c r="GHG1" s="74"/>
      <c r="GHH1" s="74"/>
      <c r="GHI1" s="74"/>
      <c r="GHJ1" s="74"/>
      <c r="GHK1" s="74"/>
      <c r="GHL1" s="74"/>
      <c r="GHM1" s="74"/>
      <c r="GHN1" s="74"/>
      <c r="GHO1" s="74"/>
      <c r="GHP1" s="74"/>
      <c r="GHQ1" s="74"/>
      <c r="GHR1" s="74"/>
      <c r="GHS1" s="74"/>
      <c r="GHT1" s="74"/>
      <c r="GHU1" s="74"/>
      <c r="GHV1" s="74"/>
      <c r="GHW1" s="74"/>
      <c r="GHX1" s="74"/>
      <c r="GHY1" s="74"/>
      <c r="GHZ1" s="74"/>
      <c r="GIA1" s="74"/>
      <c r="GIB1" s="74"/>
      <c r="GIC1" s="74"/>
      <c r="GID1" s="74"/>
      <c r="GIE1" s="74"/>
      <c r="GIF1" s="74"/>
      <c r="GIG1" s="74"/>
      <c r="GIH1" s="74"/>
      <c r="GII1" s="74"/>
      <c r="GIJ1" s="74"/>
      <c r="GIK1" s="74"/>
      <c r="GIL1" s="74"/>
      <c r="GIM1" s="74"/>
      <c r="GIN1" s="74"/>
      <c r="GIO1" s="74"/>
      <c r="GIP1" s="74"/>
      <c r="GIQ1" s="74"/>
      <c r="GIR1" s="74"/>
      <c r="GIS1" s="74"/>
      <c r="GIT1" s="74"/>
      <c r="GIU1" s="74"/>
      <c r="GIV1" s="74"/>
      <c r="GIW1" s="74"/>
      <c r="GIX1" s="74"/>
      <c r="GIY1" s="74"/>
      <c r="GIZ1" s="74"/>
      <c r="GJA1" s="74"/>
      <c r="GJB1" s="74"/>
      <c r="GJC1" s="74"/>
      <c r="GJD1" s="74"/>
      <c r="GJE1" s="74"/>
      <c r="GJF1" s="74"/>
      <c r="GJG1" s="74"/>
      <c r="GJH1" s="74"/>
      <c r="GJI1" s="74"/>
      <c r="GJJ1" s="74"/>
      <c r="GJK1" s="74"/>
      <c r="GJL1" s="74"/>
      <c r="GJM1" s="74"/>
      <c r="GJN1" s="74"/>
      <c r="GJO1" s="74"/>
      <c r="GJP1" s="74"/>
      <c r="GJQ1" s="74"/>
      <c r="GJR1" s="74"/>
      <c r="GJS1" s="74"/>
      <c r="GJT1" s="74"/>
      <c r="GJU1" s="74"/>
      <c r="GJV1" s="74"/>
      <c r="GJW1" s="74"/>
      <c r="GJX1" s="74"/>
      <c r="GJY1" s="74"/>
      <c r="GJZ1" s="74"/>
      <c r="GKA1" s="74"/>
      <c r="GKB1" s="74"/>
      <c r="GKC1" s="74"/>
      <c r="GKD1" s="74"/>
      <c r="GKE1" s="74"/>
      <c r="GKF1" s="74"/>
      <c r="GKG1" s="74"/>
      <c r="GKH1" s="74"/>
      <c r="GKI1" s="74"/>
      <c r="GKJ1" s="74"/>
      <c r="GKK1" s="74"/>
      <c r="GKL1" s="74"/>
      <c r="GKM1" s="74"/>
      <c r="GKN1" s="74"/>
      <c r="GKO1" s="74"/>
      <c r="GKP1" s="74"/>
      <c r="GKQ1" s="74"/>
      <c r="GKR1" s="74"/>
      <c r="GKS1" s="74"/>
      <c r="GKT1" s="74"/>
      <c r="GKU1" s="74"/>
      <c r="GKV1" s="74"/>
      <c r="GKW1" s="74"/>
      <c r="GKX1" s="74"/>
      <c r="GKY1" s="74"/>
      <c r="GKZ1" s="74"/>
      <c r="GLA1" s="74"/>
      <c r="GLB1" s="74"/>
      <c r="GLC1" s="74"/>
      <c r="GLD1" s="74"/>
      <c r="GLE1" s="74"/>
      <c r="GLF1" s="74"/>
      <c r="GLG1" s="74"/>
      <c r="GLH1" s="74"/>
      <c r="GLI1" s="74"/>
      <c r="GLJ1" s="74"/>
      <c r="GLK1" s="74"/>
      <c r="GLL1" s="74"/>
      <c r="GLM1" s="74"/>
      <c r="GLN1" s="74"/>
      <c r="GLO1" s="74"/>
      <c r="GLP1" s="74"/>
      <c r="GLQ1" s="74"/>
      <c r="GLR1" s="74"/>
      <c r="GLS1" s="74"/>
      <c r="GLT1" s="74"/>
      <c r="GLU1" s="74"/>
      <c r="GLV1" s="74"/>
      <c r="GLW1" s="74"/>
      <c r="GLX1" s="74"/>
      <c r="GLY1" s="74"/>
      <c r="GLZ1" s="74"/>
      <c r="GMA1" s="74"/>
      <c r="GMB1" s="74"/>
      <c r="GMC1" s="74"/>
      <c r="GMD1" s="74"/>
      <c r="GME1" s="74"/>
      <c r="GMF1" s="74"/>
      <c r="GMG1" s="74"/>
      <c r="GMH1" s="74"/>
      <c r="GMI1" s="74"/>
      <c r="GMJ1" s="74"/>
      <c r="GMK1" s="74"/>
      <c r="GML1" s="74"/>
      <c r="GMM1" s="74"/>
      <c r="GMN1" s="74"/>
      <c r="GMO1" s="74"/>
      <c r="GMP1" s="74"/>
      <c r="GMQ1" s="74"/>
      <c r="GMR1" s="74"/>
      <c r="GMS1" s="74"/>
      <c r="GMT1" s="74"/>
      <c r="GMU1" s="74"/>
      <c r="GMV1" s="74"/>
      <c r="GMW1" s="74"/>
      <c r="GMX1" s="74"/>
      <c r="GMY1" s="74"/>
      <c r="GMZ1" s="74"/>
      <c r="GNA1" s="74"/>
      <c r="GNB1" s="74"/>
      <c r="GNC1" s="74"/>
      <c r="GND1" s="74"/>
      <c r="GNE1" s="74"/>
      <c r="GNF1" s="74"/>
      <c r="GNG1" s="74"/>
      <c r="GNH1" s="74"/>
      <c r="GNI1" s="74"/>
      <c r="GNJ1" s="74"/>
      <c r="GNK1" s="74"/>
      <c r="GNL1" s="74"/>
      <c r="GNM1" s="74"/>
      <c r="GNN1" s="74"/>
      <c r="GNO1" s="74"/>
      <c r="GNP1" s="74"/>
      <c r="GNQ1" s="74"/>
      <c r="GNR1" s="74"/>
      <c r="GNS1" s="74"/>
      <c r="GNT1" s="74"/>
      <c r="GNU1" s="74"/>
      <c r="GNV1" s="74"/>
      <c r="GNW1" s="74"/>
      <c r="GNX1" s="74"/>
      <c r="GNY1" s="74"/>
      <c r="GNZ1" s="74"/>
      <c r="GOA1" s="74"/>
      <c r="GOB1" s="74"/>
      <c r="GOC1" s="74"/>
      <c r="GOD1" s="74"/>
      <c r="GOE1" s="74"/>
      <c r="GOF1" s="74"/>
      <c r="GOG1" s="74"/>
      <c r="GOH1" s="74"/>
      <c r="GOI1" s="74"/>
      <c r="GOJ1" s="74"/>
      <c r="GOK1" s="74"/>
      <c r="GOL1" s="74"/>
      <c r="GOM1" s="74"/>
      <c r="GON1" s="74"/>
      <c r="GOO1" s="74"/>
      <c r="GOP1" s="74"/>
      <c r="GOQ1" s="74"/>
      <c r="GOR1" s="74"/>
      <c r="GOS1" s="74"/>
      <c r="GOT1" s="74"/>
      <c r="GOU1" s="74"/>
      <c r="GOV1" s="74"/>
      <c r="GOW1" s="74"/>
      <c r="GOX1" s="74"/>
      <c r="GOY1" s="74"/>
      <c r="GOZ1" s="74"/>
      <c r="GPA1" s="74"/>
      <c r="GPB1" s="74"/>
      <c r="GPC1" s="74"/>
      <c r="GPD1" s="74"/>
      <c r="GPE1" s="74"/>
      <c r="GPF1" s="74"/>
      <c r="GPG1" s="74"/>
      <c r="GPH1" s="74"/>
      <c r="GPI1" s="74"/>
      <c r="GPJ1" s="74"/>
      <c r="GPK1" s="74"/>
      <c r="GPL1" s="74"/>
      <c r="GPM1" s="74"/>
      <c r="GPN1" s="74"/>
      <c r="GPO1" s="74"/>
      <c r="GPP1" s="74"/>
      <c r="GPQ1" s="74"/>
      <c r="GPR1" s="74"/>
      <c r="GPS1" s="74"/>
      <c r="GPT1" s="74"/>
      <c r="GPU1" s="74"/>
      <c r="GPV1" s="74"/>
      <c r="GPW1" s="74"/>
      <c r="GPX1" s="74"/>
      <c r="GPY1" s="74"/>
      <c r="GPZ1" s="74"/>
      <c r="GQA1" s="74"/>
      <c r="GQB1" s="74"/>
      <c r="GQC1" s="74"/>
      <c r="GQD1" s="74"/>
      <c r="GQE1" s="74"/>
      <c r="GQF1" s="74"/>
      <c r="GQG1" s="74"/>
      <c r="GQH1" s="74"/>
      <c r="GQI1" s="74"/>
      <c r="GQJ1" s="74"/>
      <c r="GQK1" s="74"/>
      <c r="GQL1" s="74"/>
      <c r="GQM1" s="74"/>
      <c r="GQN1" s="74"/>
      <c r="GQO1" s="74"/>
      <c r="GQP1" s="74"/>
      <c r="GQQ1" s="74"/>
      <c r="GQR1" s="74"/>
      <c r="GQS1" s="74"/>
      <c r="GQT1" s="74"/>
      <c r="GQU1" s="74"/>
      <c r="GQV1" s="74"/>
      <c r="GQW1" s="74"/>
      <c r="GQX1" s="74"/>
      <c r="GQY1" s="74"/>
      <c r="GQZ1" s="74"/>
      <c r="GRA1" s="74"/>
      <c r="GRB1" s="74"/>
      <c r="GRC1" s="74"/>
      <c r="GRD1" s="74"/>
      <c r="GRE1" s="74"/>
      <c r="GRF1" s="74"/>
      <c r="GRG1" s="74"/>
      <c r="GRH1" s="74"/>
      <c r="GRI1" s="74"/>
      <c r="GRJ1" s="74"/>
      <c r="GRK1" s="74"/>
      <c r="GRL1" s="74"/>
      <c r="GRM1" s="74"/>
      <c r="GRN1" s="74"/>
      <c r="GRO1" s="74"/>
      <c r="GRP1" s="74"/>
      <c r="GRQ1" s="74"/>
      <c r="GRR1" s="74"/>
      <c r="GRS1" s="74"/>
      <c r="GRT1" s="74"/>
      <c r="GRU1" s="74"/>
      <c r="GRV1" s="74"/>
      <c r="GRW1" s="74"/>
      <c r="GRX1" s="74"/>
      <c r="GRY1" s="74"/>
      <c r="GRZ1" s="74"/>
      <c r="GSA1" s="74"/>
      <c r="GSB1" s="74"/>
      <c r="GSC1" s="74"/>
      <c r="GSD1" s="74"/>
      <c r="GSE1" s="74"/>
      <c r="GSF1" s="74"/>
      <c r="GSG1" s="74"/>
      <c r="GSH1" s="74"/>
      <c r="GSI1" s="74"/>
      <c r="GSJ1" s="74"/>
      <c r="GSK1" s="74"/>
      <c r="GSL1" s="74"/>
      <c r="GSM1" s="74"/>
      <c r="GSN1" s="74"/>
      <c r="GSO1" s="74"/>
      <c r="GSP1" s="74"/>
      <c r="GSQ1" s="74"/>
      <c r="GSR1" s="74"/>
      <c r="GSS1" s="74"/>
      <c r="GST1" s="74"/>
      <c r="GSU1" s="74"/>
      <c r="GSV1" s="74"/>
      <c r="GSW1" s="74"/>
      <c r="GSX1" s="74"/>
      <c r="GSY1" s="74"/>
      <c r="GSZ1" s="74"/>
      <c r="GTA1" s="74"/>
      <c r="GTB1" s="74"/>
      <c r="GTC1" s="74"/>
      <c r="GTD1" s="74"/>
      <c r="GTE1" s="74"/>
      <c r="GTF1" s="74"/>
      <c r="GTG1" s="74"/>
      <c r="GTH1" s="74"/>
      <c r="GTI1" s="74"/>
      <c r="GTJ1" s="74"/>
      <c r="GTK1" s="74"/>
      <c r="GTL1" s="74"/>
      <c r="GTM1" s="74"/>
      <c r="GTN1" s="74"/>
      <c r="GTO1" s="74"/>
      <c r="GTP1" s="74"/>
      <c r="GTQ1" s="74"/>
      <c r="GTR1" s="74"/>
      <c r="GTS1" s="74"/>
      <c r="GTT1" s="74"/>
      <c r="GTU1" s="74"/>
      <c r="GTV1" s="74"/>
      <c r="GTW1" s="74"/>
      <c r="GTX1" s="74"/>
      <c r="GTY1" s="74"/>
      <c r="GTZ1" s="74"/>
      <c r="GUA1" s="74"/>
      <c r="GUB1" s="74"/>
      <c r="GUC1" s="74"/>
      <c r="GUD1" s="74"/>
      <c r="GUE1" s="74"/>
      <c r="GUF1" s="74"/>
      <c r="GUG1" s="74"/>
      <c r="GUH1" s="74"/>
      <c r="GUI1" s="74"/>
      <c r="GUJ1" s="74"/>
      <c r="GUK1" s="74"/>
      <c r="GUL1" s="74"/>
      <c r="GUM1" s="74"/>
      <c r="GUN1" s="74"/>
      <c r="GUO1" s="74"/>
      <c r="GUP1" s="74"/>
      <c r="GUQ1" s="74"/>
      <c r="GUR1" s="74"/>
      <c r="GUS1" s="74"/>
      <c r="GUT1" s="74"/>
      <c r="GUU1" s="74"/>
      <c r="GUV1" s="74"/>
      <c r="GUW1" s="74"/>
      <c r="GUX1" s="74"/>
      <c r="GUY1" s="74"/>
      <c r="GUZ1" s="74"/>
      <c r="GVA1" s="74"/>
      <c r="GVB1" s="74"/>
      <c r="GVC1" s="74"/>
      <c r="GVD1" s="74"/>
      <c r="GVE1" s="74"/>
      <c r="GVF1" s="74"/>
      <c r="GVG1" s="74"/>
      <c r="GVH1" s="74"/>
      <c r="GVI1" s="74"/>
      <c r="GVJ1" s="74"/>
      <c r="GVK1" s="74"/>
      <c r="GVL1" s="74"/>
      <c r="GVM1" s="74"/>
      <c r="GVN1" s="74"/>
      <c r="GVO1" s="74"/>
      <c r="GVP1" s="74"/>
      <c r="GVQ1" s="74"/>
      <c r="GVR1" s="74"/>
      <c r="GVS1" s="74"/>
      <c r="GVT1" s="74"/>
      <c r="GVU1" s="74"/>
      <c r="GVV1" s="74"/>
      <c r="GVW1" s="74"/>
      <c r="GVX1" s="74"/>
      <c r="GVY1" s="74"/>
      <c r="GVZ1" s="74"/>
      <c r="GWA1" s="74"/>
      <c r="GWB1" s="74"/>
      <c r="GWC1" s="74"/>
      <c r="GWD1" s="74"/>
      <c r="GWE1" s="74"/>
      <c r="GWF1" s="74"/>
      <c r="GWG1" s="74"/>
      <c r="GWH1" s="74"/>
      <c r="GWI1" s="74"/>
      <c r="GWJ1" s="74"/>
      <c r="GWK1" s="74"/>
      <c r="GWL1" s="74"/>
      <c r="GWM1" s="74"/>
      <c r="GWN1" s="74"/>
      <c r="GWO1" s="74"/>
      <c r="GWP1" s="74"/>
      <c r="GWQ1" s="74"/>
      <c r="GWR1" s="74"/>
      <c r="GWS1" s="74"/>
      <c r="GWT1" s="74"/>
      <c r="GWU1" s="74"/>
      <c r="GWV1" s="74"/>
      <c r="GWW1" s="74"/>
      <c r="GWX1" s="74"/>
      <c r="GWY1" s="74"/>
      <c r="GWZ1" s="74"/>
      <c r="GXA1" s="74"/>
      <c r="GXB1" s="74"/>
      <c r="GXC1" s="74"/>
      <c r="GXD1" s="74"/>
      <c r="GXE1" s="74"/>
      <c r="GXF1" s="74"/>
      <c r="GXG1" s="74"/>
      <c r="GXH1" s="74"/>
      <c r="GXI1" s="74"/>
      <c r="GXJ1" s="74"/>
      <c r="GXK1" s="74"/>
      <c r="GXL1" s="74"/>
      <c r="GXM1" s="74"/>
      <c r="GXN1" s="74"/>
      <c r="GXO1" s="74"/>
      <c r="GXP1" s="74"/>
      <c r="GXQ1" s="74"/>
      <c r="GXR1" s="74"/>
      <c r="GXS1" s="74"/>
      <c r="GXT1" s="74"/>
      <c r="GXU1" s="74"/>
      <c r="GXV1" s="74"/>
      <c r="GXW1" s="74"/>
      <c r="GXX1" s="74"/>
      <c r="GXY1" s="74"/>
      <c r="GXZ1" s="74"/>
      <c r="GYA1" s="74"/>
      <c r="GYB1" s="74"/>
      <c r="GYC1" s="74"/>
      <c r="GYD1" s="74"/>
      <c r="GYE1" s="74"/>
      <c r="GYF1" s="74"/>
      <c r="GYG1" s="74"/>
      <c r="GYH1" s="74"/>
      <c r="GYI1" s="74"/>
      <c r="GYJ1" s="74"/>
      <c r="GYK1" s="74"/>
      <c r="GYL1" s="74"/>
      <c r="GYM1" s="74"/>
      <c r="GYN1" s="74"/>
      <c r="GYO1" s="74"/>
      <c r="GYP1" s="74"/>
      <c r="GYQ1" s="74"/>
      <c r="GYR1" s="74"/>
      <c r="GYS1" s="74"/>
      <c r="GYT1" s="74"/>
      <c r="GYU1" s="74"/>
      <c r="GYV1" s="74"/>
      <c r="GYW1" s="74"/>
      <c r="GYX1" s="74"/>
      <c r="GYY1" s="74"/>
      <c r="GYZ1" s="74"/>
      <c r="GZA1" s="74"/>
      <c r="GZB1" s="74"/>
      <c r="GZC1" s="74"/>
      <c r="GZD1" s="74"/>
      <c r="GZE1" s="74"/>
      <c r="GZF1" s="74"/>
      <c r="GZG1" s="74"/>
      <c r="GZH1" s="74"/>
      <c r="GZI1" s="74"/>
      <c r="GZJ1" s="74"/>
      <c r="GZK1" s="74"/>
      <c r="GZL1" s="74"/>
      <c r="GZM1" s="74"/>
      <c r="GZN1" s="74"/>
      <c r="GZO1" s="74"/>
      <c r="GZP1" s="74"/>
      <c r="GZQ1" s="74"/>
      <c r="GZR1" s="74"/>
      <c r="GZS1" s="74"/>
      <c r="GZT1" s="74"/>
      <c r="GZU1" s="74"/>
      <c r="GZV1" s="74"/>
      <c r="GZW1" s="74"/>
      <c r="GZX1" s="74"/>
      <c r="GZY1" s="74"/>
      <c r="GZZ1" s="74"/>
      <c r="HAA1" s="74"/>
      <c r="HAB1" s="74"/>
      <c r="HAC1" s="74"/>
      <c r="HAD1" s="74"/>
      <c r="HAE1" s="74"/>
      <c r="HAF1" s="74"/>
      <c r="HAG1" s="74"/>
      <c r="HAH1" s="74"/>
      <c r="HAI1" s="74"/>
      <c r="HAJ1" s="74"/>
      <c r="HAK1" s="74"/>
      <c r="HAL1" s="74"/>
      <c r="HAM1" s="74"/>
      <c r="HAN1" s="74"/>
      <c r="HAO1" s="74"/>
      <c r="HAP1" s="74"/>
      <c r="HAQ1" s="74"/>
      <c r="HAR1" s="74"/>
      <c r="HAS1" s="74"/>
      <c r="HAT1" s="74"/>
      <c r="HAU1" s="74"/>
      <c r="HAV1" s="74"/>
      <c r="HAW1" s="74"/>
      <c r="HAX1" s="74"/>
      <c r="HAY1" s="74"/>
      <c r="HAZ1" s="74"/>
      <c r="HBA1" s="74"/>
      <c r="HBB1" s="74"/>
      <c r="HBC1" s="74"/>
      <c r="HBD1" s="74"/>
      <c r="HBE1" s="74"/>
      <c r="HBF1" s="74"/>
      <c r="HBG1" s="74"/>
      <c r="HBH1" s="74"/>
      <c r="HBI1" s="74"/>
      <c r="HBJ1" s="74"/>
      <c r="HBK1" s="74"/>
      <c r="HBL1" s="74"/>
      <c r="HBM1" s="74"/>
      <c r="HBN1" s="74"/>
      <c r="HBO1" s="74"/>
      <c r="HBP1" s="74"/>
      <c r="HBQ1" s="74"/>
      <c r="HBR1" s="74"/>
      <c r="HBS1" s="74"/>
      <c r="HBT1" s="74"/>
      <c r="HBU1" s="74"/>
      <c r="HBV1" s="74"/>
      <c r="HBW1" s="74"/>
      <c r="HBX1" s="74"/>
      <c r="HBY1" s="74"/>
      <c r="HBZ1" s="74"/>
      <c r="HCA1" s="74"/>
      <c r="HCB1" s="74"/>
      <c r="HCC1" s="74"/>
      <c r="HCD1" s="74"/>
      <c r="HCE1" s="74"/>
      <c r="HCF1" s="74"/>
      <c r="HCG1" s="74"/>
      <c r="HCH1" s="74"/>
      <c r="HCI1" s="74"/>
      <c r="HCJ1" s="74"/>
      <c r="HCK1" s="74"/>
      <c r="HCL1" s="74"/>
      <c r="HCM1" s="74"/>
      <c r="HCN1" s="74"/>
      <c r="HCO1" s="74"/>
      <c r="HCP1" s="74"/>
      <c r="HCQ1" s="74"/>
      <c r="HCR1" s="74"/>
      <c r="HCS1" s="74"/>
      <c r="HCT1" s="74"/>
      <c r="HCU1" s="74"/>
      <c r="HCV1" s="74"/>
      <c r="HCW1" s="74"/>
      <c r="HCX1" s="74"/>
      <c r="HCY1" s="74"/>
      <c r="HCZ1" s="74"/>
      <c r="HDA1" s="74"/>
      <c r="HDB1" s="74"/>
      <c r="HDC1" s="74"/>
      <c r="HDD1" s="74"/>
      <c r="HDE1" s="74"/>
      <c r="HDF1" s="74"/>
      <c r="HDG1" s="74"/>
      <c r="HDH1" s="74"/>
      <c r="HDI1" s="74"/>
      <c r="HDJ1" s="74"/>
      <c r="HDK1" s="74"/>
      <c r="HDL1" s="74"/>
      <c r="HDM1" s="74"/>
      <c r="HDN1" s="74"/>
      <c r="HDO1" s="74"/>
      <c r="HDP1" s="74"/>
      <c r="HDQ1" s="74"/>
      <c r="HDR1" s="74"/>
      <c r="HDS1" s="74"/>
      <c r="HDT1" s="74"/>
      <c r="HDU1" s="74"/>
      <c r="HDV1" s="74"/>
      <c r="HDW1" s="74"/>
      <c r="HDX1" s="74"/>
      <c r="HDY1" s="74"/>
      <c r="HDZ1" s="74"/>
      <c r="HEA1" s="74"/>
      <c r="HEB1" s="74"/>
      <c r="HEC1" s="74"/>
      <c r="HED1" s="74"/>
      <c r="HEE1" s="74"/>
      <c r="HEF1" s="74"/>
      <c r="HEG1" s="74"/>
      <c r="HEH1" s="74"/>
      <c r="HEI1" s="74"/>
      <c r="HEJ1" s="74"/>
      <c r="HEK1" s="74"/>
      <c r="HEL1" s="74"/>
      <c r="HEM1" s="74"/>
      <c r="HEN1" s="74"/>
      <c r="HEO1" s="74"/>
      <c r="HEP1" s="74"/>
      <c r="HEQ1" s="74"/>
      <c r="HER1" s="74"/>
      <c r="HES1" s="74"/>
      <c r="HET1" s="74"/>
      <c r="HEU1" s="74"/>
      <c r="HEV1" s="74"/>
      <c r="HEW1" s="74"/>
      <c r="HEX1" s="74"/>
      <c r="HEY1" s="74"/>
      <c r="HEZ1" s="74"/>
      <c r="HFA1" s="74"/>
      <c r="HFB1" s="74"/>
      <c r="HFC1" s="74"/>
      <c r="HFD1" s="74"/>
      <c r="HFE1" s="74"/>
      <c r="HFF1" s="74"/>
      <c r="HFG1" s="74"/>
      <c r="HFH1" s="74"/>
      <c r="HFI1" s="74"/>
      <c r="HFJ1" s="74"/>
      <c r="HFK1" s="74"/>
      <c r="HFL1" s="74"/>
      <c r="HFM1" s="74"/>
      <c r="HFN1" s="74"/>
      <c r="HFO1" s="74"/>
      <c r="HFP1" s="74"/>
      <c r="HFQ1" s="74"/>
      <c r="HFR1" s="74"/>
      <c r="HFS1" s="74"/>
      <c r="HFT1" s="74"/>
      <c r="HFU1" s="74"/>
      <c r="HFV1" s="74"/>
      <c r="HFW1" s="74"/>
      <c r="HFX1" s="74"/>
      <c r="HFY1" s="74"/>
      <c r="HFZ1" s="74"/>
      <c r="HGA1" s="74"/>
      <c r="HGB1" s="74"/>
      <c r="HGC1" s="74"/>
      <c r="HGD1" s="74"/>
      <c r="HGE1" s="74"/>
      <c r="HGF1" s="74"/>
      <c r="HGG1" s="74"/>
      <c r="HGH1" s="74"/>
      <c r="HGI1" s="74"/>
      <c r="HGJ1" s="74"/>
      <c r="HGK1" s="74"/>
      <c r="HGL1" s="74"/>
      <c r="HGM1" s="74"/>
      <c r="HGN1" s="74"/>
      <c r="HGO1" s="74"/>
      <c r="HGP1" s="74"/>
      <c r="HGQ1" s="74"/>
      <c r="HGR1" s="74"/>
      <c r="HGS1" s="74"/>
      <c r="HGT1" s="74"/>
      <c r="HGU1" s="74"/>
      <c r="HGV1" s="74"/>
      <c r="HGW1" s="74"/>
      <c r="HGX1" s="74"/>
      <c r="HGY1" s="74"/>
      <c r="HGZ1" s="74"/>
      <c r="HHA1" s="74"/>
      <c r="HHB1" s="74"/>
      <c r="HHC1" s="74"/>
      <c r="HHD1" s="74"/>
      <c r="HHE1" s="74"/>
      <c r="HHF1" s="74"/>
      <c r="HHG1" s="74"/>
      <c r="HHH1" s="74"/>
      <c r="HHI1" s="74"/>
      <c r="HHJ1" s="74"/>
      <c r="HHK1" s="74"/>
      <c r="HHL1" s="74"/>
      <c r="HHM1" s="74"/>
      <c r="HHN1" s="74"/>
      <c r="HHO1" s="74"/>
      <c r="HHP1" s="74"/>
      <c r="HHQ1" s="74"/>
      <c r="HHR1" s="74"/>
      <c r="HHS1" s="74"/>
      <c r="HHT1" s="74"/>
      <c r="HHU1" s="74"/>
      <c r="HHV1" s="74"/>
      <c r="HHW1" s="74"/>
      <c r="HHX1" s="74"/>
      <c r="HHY1" s="74"/>
      <c r="HHZ1" s="74"/>
      <c r="HIA1" s="74"/>
      <c r="HIB1" s="74"/>
      <c r="HIC1" s="74"/>
      <c r="HID1" s="74"/>
      <c r="HIE1" s="74"/>
      <c r="HIF1" s="74"/>
      <c r="HIG1" s="74"/>
      <c r="HIH1" s="74"/>
      <c r="HII1" s="74"/>
      <c r="HIJ1" s="74"/>
      <c r="HIK1" s="74"/>
      <c r="HIL1" s="74"/>
      <c r="HIM1" s="74"/>
      <c r="HIN1" s="74"/>
      <c r="HIO1" s="74"/>
      <c r="HIP1" s="74"/>
      <c r="HIQ1" s="74"/>
      <c r="HIR1" s="74"/>
      <c r="HIS1" s="74"/>
      <c r="HIT1" s="74"/>
      <c r="HIU1" s="74"/>
      <c r="HIV1" s="74"/>
      <c r="HIW1" s="74"/>
      <c r="HIX1" s="74"/>
      <c r="HIY1" s="74"/>
      <c r="HIZ1" s="74"/>
      <c r="HJA1" s="74"/>
      <c r="HJB1" s="74"/>
      <c r="HJC1" s="74"/>
      <c r="HJD1" s="74"/>
      <c r="HJE1" s="74"/>
      <c r="HJF1" s="74"/>
      <c r="HJG1" s="74"/>
      <c r="HJH1" s="74"/>
      <c r="HJI1" s="74"/>
      <c r="HJJ1" s="74"/>
      <c r="HJK1" s="74"/>
      <c r="HJL1" s="74"/>
      <c r="HJM1" s="74"/>
      <c r="HJN1" s="74"/>
      <c r="HJO1" s="74"/>
      <c r="HJP1" s="74"/>
      <c r="HJQ1" s="74"/>
      <c r="HJR1" s="74"/>
      <c r="HJS1" s="74"/>
      <c r="HJT1" s="74"/>
      <c r="HJU1" s="74"/>
      <c r="HJV1" s="74"/>
      <c r="HJW1" s="74"/>
      <c r="HJX1" s="74"/>
      <c r="HJY1" s="74"/>
      <c r="HJZ1" s="74"/>
      <c r="HKA1" s="74"/>
      <c r="HKB1" s="74"/>
      <c r="HKC1" s="74"/>
      <c r="HKD1" s="74"/>
      <c r="HKE1" s="74"/>
      <c r="HKF1" s="74"/>
      <c r="HKG1" s="74"/>
      <c r="HKH1" s="74"/>
      <c r="HKI1" s="74"/>
      <c r="HKJ1" s="74"/>
      <c r="HKK1" s="74"/>
      <c r="HKL1" s="74"/>
      <c r="HKM1" s="74"/>
      <c r="HKN1" s="74"/>
      <c r="HKO1" s="74"/>
      <c r="HKP1" s="74"/>
      <c r="HKQ1" s="74"/>
      <c r="HKR1" s="74"/>
      <c r="HKS1" s="74"/>
      <c r="HKT1" s="74"/>
      <c r="HKU1" s="74"/>
      <c r="HKV1" s="74"/>
      <c r="HKW1" s="74"/>
      <c r="HKX1" s="74"/>
      <c r="HKY1" s="74"/>
      <c r="HKZ1" s="74"/>
      <c r="HLA1" s="74"/>
      <c r="HLB1" s="74"/>
      <c r="HLC1" s="74"/>
      <c r="HLD1" s="74"/>
      <c r="HLE1" s="74"/>
      <c r="HLF1" s="74"/>
      <c r="HLG1" s="74"/>
      <c r="HLH1" s="74"/>
      <c r="HLI1" s="74"/>
      <c r="HLJ1" s="74"/>
      <c r="HLK1" s="74"/>
      <c r="HLL1" s="74"/>
      <c r="HLM1" s="74"/>
      <c r="HLN1" s="74"/>
      <c r="HLO1" s="74"/>
      <c r="HLP1" s="74"/>
      <c r="HLQ1" s="74"/>
      <c r="HLR1" s="74"/>
      <c r="HLS1" s="74"/>
      <c r="HLT1" s="74"/>
      <c r="HLU1" s="74"/>
      <c r="HLV1" s="74"/>
      <c r="HLW1" s="74"/>
      <c r="HLX1" s="74"/>
      <c r="HLY1" s="74"/>
      <c r="HLZ1" s="74"/>
      <c r="HMA1" s="74"/>
      <c r="HMB1" s="74"/>
      <c r="HMC1" s="74"/>
      <c r="HMD1" s="74"/>
      <c r="HME1" s="74"/>
      <c r="HMF1" s="74"/>
      <c r="HMG1" s="74"/>
      <c r="HMH1" s="74"/>
      <c r="HMI1" s="74"/>
      <c r="HMJ1" s="74"/>
      <c r="HMK1" s="74"/>
      <c r="HML1" s="74"/>
      <c r="HMM1" s="74"/>
      <c r="HMN1" s="74"/>
      <c r="HMO1" s="74"/>
      <c r="HMP1" s="74"/>
      <c r="HMQ1" s="74"/>
      <c r="HMR1" s="74"/>
      <c r="HMS1" s="74"/>
      <c r="HMT1" s="74"/>
      <c r="HMU1" s="74"/>
      <c r="HMV1" s="74"/>
      <c r="HMW1" s="74"/>
      <c r="HMX1" s="74"/>
      <c r="HMY1" s="74"/>
      <c r="HMZ1" s="74"/>
      <c r="HNA1" s="74"/>
      <c r="HNB1" s="74"/>
      <c r="HNC1" s="74"/>
      <c r="HND1" s="74"/>
      <c r="HNE1" s="74"/>
      <c r="HNF1" s="74"/>
      <c r="HNG1" s="74"/>
      <c r="HNH1" s="74"/>
      <c r="HNI1" s="74"/>
      <c r="HNJ1" s="74"/>
      <c r="HNK1" s="74"/>
      <c r="HNL1" s="74"/>
      <c r="HNM1" s="74"/>
      <c r="HNN1" s="74"/>
      <c r="HNO1" s="74"/>
      <c r="HNP1" s="74"/>
      <c r="HNQ1" s="74"/>
      <c r="HNR1" s="74"/>
      <c r="HNS1" s="74"/>
      <c r="HNT1" s="74"/>
      <c r="HNU1" s="74"/>
      <c r="HNV1" s="74"/>
      <c r="HNW1" s="74"/>
      <c r="HNX1" s="74"/>
      <c r="HNY1" s="74"/>
      <c r="HNZ1" s="74"/>
      <c r="HOA1" s="74"/>
      <c r="HOB1" s="74"/>
      <c r="HOC1" s="74"/>
      <c r="HOD1" s="74"/>
      <c r="HOE1" s="74"/>
      <c r="HOF1" s="74"/>
      <c r="HOG1" s="74"/>
      <c r="HOH1" s="74"/>
      <c r="HOI1" s="74"/>
      <c r="HOJ1" s="74"/>
      <c r="HOK1" s="74"/>
      <c r="HOL1" s="74"/>
      <c r="HOM1" s="74"/>
      <c r="HON1" s="74"/>
      <c r="HOO1" s="74"/>
      <c r="HOP1" s="74"/>
      <c r="HOQ1" s="74"/>
      <c r="HOR1" s="74"/>
      <c r="HOS1" s="74"/>
      <c r="HOT1" s="74"/>
      <c r="HOU1" s="74"/>
      <c r="HOV1" s="74"/>
      <c r="HOW1" s="74"/>
      <c r="HOX1" s="74"/>
      <c r="HOY1" s="74"/>
      <c r="HOZ1" s="74"/>
      <c r="HPA1" s="74"/>
      <c r="HPB1" s="74"/>
      <c r="HPC1" s="74"/>
      <c r="HPD1" s="74"/>
      <c r="HPE1" s="74"/>
      <c r="HPF1" s="74"/>
      <c r="HPG1" s="74"/>
      <c r="HPH1" s="74"/>
      <c r="HPI1" s="74"/>
      <c r="HPJ1" s="74"/>
      <c r="HPK1" s="74"/>
      <c r="HPL1" s="74"/>
      <c r="HPM1" s="74"/>
      <c r="HPN1" s="74"/>
      <c r="HPO1" s="74"/>
      <c r="HPP1" s="74"/>
      <c r="HPQ1" s="74"/>
      <c r="HPR1" s="74"/>
      <c r="HPS1" s="74"/>
      <c r="HPT1" s="74"/>
      <c r="HPU1" s="74"/>
      <c r="HPV1" s="74"/>
      <c r="HPW1" s="74"/>
      <c r="HPX1" s="74"/>
      <c r="HPY1" s="74"/>
      <c r="HPZ1" s="74"/>
      <c r="HQA1" s="74"/>
      <c r="HQB1" s="74"/>
      <c r="HQC1" s="74"/>
      <c r="HQD1" s="74"/>
      <c r="HQE1" s="74"/>
      <c r="HQF1" s="74"/>
      <c r="HQG1" s="74"/>
      <c r="HQH1" s="74"/>
      <c r="HQI1" s="74"/>
      <c r="HQJ1" s="74"/>
      <c r="HQK1" s="74"/>
      <c r="HQL1" s="74"/>
      <c r="HQM1" s="74"/>
      <c r="HQN1" s="74"/>
      <c r="HQO1" s="74"/>
      <c r="HQP1" s="74"/>
      <c r="HQQ1" s="74"/>
      <c r="HQR1" s="74"/>
      <c r="HQS1" s="74"/>
      <c r="HQT1" s="74"/>
      <c r="HQU1" s="74"/>
      <c r="HQV1" s="74"/>
      <c r="HQW1" s="74"/>
      <c r="HQX1" s="74"/>
      <c r="HQY1" s="74"/>
      <c r="HQZ1" s="74"/>
      <c r="HRA1" s="74"/>
      <c r="HRB1" s="74"/>
      <c r="HRC1" s="74"/>
      <c r="HRD1" s="74"/>
      <c r="HRE1" s="74"/>
      <c r="HRF1" s="74"/>
      <c r="HRG1" s="74"/>
      <c r="HRH1" s="74"/>
      <c r="HRI1" s="74"/>
      <c r="HRJ1" s="74"/>
      <c r="HRK1" s="74"/>
      <c r="HRL1" s="74"/>
      <c r="HRM1" s="74"/>
      <c r="HRN1" s="74"/>
      <c r="HRO1" s="74"/>
      <c r="HRP1" s="74"/>
      <c r="HRQ1" s="74"/>
      <c r="HRR1" s="74"/>
      <c r="HRS1" s="74"/>
      <c r="HRT1" s="74"/>
      <c r="HRU1" s="74"/>
      <c r="HRV1" s="74"/>
      <c r="HRW1" s="74"/>
      <c r="HRX1" s="74"/>
      <c r="HRY1" s="74"/>
      <c r="HRZ1" s="74"/>
      <c r="HSA1" s="74"/>
      <c r="HSB1" s="74"/>
      <c r="HSC1" s="74"/>
      <c r="HSD1" s="74"/>
      <c r="HSE1" s="74"/>
      <c r="HSF1" s="74"/>
      <c r="HSG1" s="74"/>
      <c r="HSH1" s="74"/>
      <c r="HSI1" s="74"/>
      <c r="HSJ1" s="74"/>
      <c r="HSK1" s="74"/>
      <c r="HSL1" s="74"/>
      <c r="HSM1" s="74"/>
      <c r="HSN1" s="74"/>
      <c r="HSO1" s="74"/>
      <c r="HSP1" s="74"/>
      <c r="HSQ1" s="74"/>
      <c r="HSR1" s="74"/>
      <c r="HSS1" s="74"/>
      <c r="HST1" s="74"/>
      <c r="HSU1" s="74"/>
      <c r="HSV1" s="74"/>
      <c r="HSW1" s="74"/>
      <c r="HSX1" s="74"/>
      <c r="HSY1" s="74"/>
      <c r="HSZ1" s="74"/>
      <c r="HTA1" s="74"/>
      <c r="HTB1" s="74"/>
      <c r="HTC1" s="74"/>
      <c r="HTD1" s="74"/>
      <c r="HTE1" s="74"/>
      <c r="HTF1" s="74"/>
      <c r="HTG1" s="74"/>
      <c r="HTH1" s="74"/>
      <c r="HTI1" s="74"/>
      <c r="HTJ1" s="74"/>
      <c r="HTK1" s="74"/>
      <c r="HTL1" s="74"/>
      <c r="HTM1" s="74"/>
      <c r="HTN1" s="74"/>
      <c r="HTO1" s="74"/>
      <c r="HTP1" s="74"/>
      <c r="HTQ1" s="74"/>
      <c r="HTR1" s="74"/>
      <c r="HTS1" s="74"/>
      <c r="HTT1" s="74"/>
      <c r="HTU1" s="74"/>
      <c r="HTV1" s="74"/>
      <c r="HTW1" s="74"/>
      <c r="HTX1" s="74"/>
      <c r="HTY1" s="74"/>
      <c r="HTZ1" s="74"/>
      <c r="HUA1" s="74"/>
      <c r="HUB1" s="74"/>
      <c r="HUC1" s="74"/>
      <c r="HUD1" s="74"/>
      <c r="HUE1" s="74"/>
      <c r="HUF1" s="74"/>
      <c r="HUG1" s="74"/>
      <c r="HUH1" s="74"/>
      <c r="HUI1" s="74"/>
      <c r="HUJ1" s="74"/>
      <c r="HUK1" s="74"/>
      <c r="HUL1" s="74"/>
      <c r="HUM1" s="74"/>
      <c r="HUN1" s="74"/>
      <c r="HUO1" s="74"/>
      <c r="HUP1" s="74"/>
      <c r="HUQ1" s="74"/>
      <c r="HUR1" s="74"/>
      <c r="HUS1" s="74"/>
      <c r="HUT1" s="74"/>
      <c r="HUU1" s="74"/>
      <c r="HUV1" s="74"/>
      <c r="HUW1" s="74"/>
      <c r="HUX1" s="74"/>
      <c r="HUY1" s="74"/>
      <c r="HUZ1" s="74"/>
      <c r="HVA1" s="74"/>
      <c r="HVB1" s="74"/>
      <c r="HVC1" s="74"/>
      <c r="HVD1" s="74"/>
      <c r="HVE1" s="74"/>
      <c r="HVF1" s="74"/>
      <c r="HVG1" s="74"/>
      <c r="HVH1" s="74"/>
      <c r="HVI1" s="74"/>
      <c r="HVJ1" s="74"/>
      <c r="HVK1" s="74"/>
      <c r="HVL1" s="74"/>
      <c r="HVM1" s="74"/>
      <c r="HVN1" s="74"/>
      <c r="HVO1" s="74"/>
      <c r="HVP1" s="74"/>
      <c r="HVQ1" s="74"/>
      <c r="HVR1" s="74"/>
      <c r="HVS1" s="74"/>
      <c r="HVT1" s="74"/>
      <c r="HVU1" s="74"/>
      <c r="HVV1" s="74"/>
      <c r="HVW1" s="74"/>
      <c r="HVX1" s="74"/>
      <c r="HVY1" s="74"/>
      <c r="HVZ1" s="74"/>
      <c r="HWA1" s="74"/>
      <c r="HWB1" s="74"/>
      <c r="HWC1" s="74"/>
      <c r="HWD1" s="74"/>
      <c r="HWE1" s="74"/>
      <c r="HWF1" s="74"/>
      <c r="HWG1" s="74"/>
      <c r="HWH1" s="74"/>
      <c r="HWI1" s="74"/>
      <c r="HWJ1" s="74"/>
      <c r="HWK1" s="74"/>
      <c r="HWL1" s="74"/>
      <c r="HWM1" s="74"/>
      <c r="HWN1" s="74"/>
      <c r="HWO1" s="74"/>
      <c r="HWP1" s="74"/>
      <c r="HWQ1" s="74"/>
      <c r="HWR1" s="74"/>
      <c r="HWS1" s="74"/>
      <c r="HWT1" s="74"/>
      <c r="HWU1" s="74"/>
      <c r="HWV1" s="74"/>
      <c r="HWW1" s="74"/>
      <c r="HWX1" s="74"/>
      <c r="HWY1" s="74"/>
      <c r="HWZ1" s="74"/>
      <c r="HXA1" s="74"/>
      <c r="HXB1" s="74"/>
      <c r="HXC1" s="74"/>
      <c r="HXD1" s="74"/>
      <c r="HXE1" s="74"/>
      <c r="HXF1" s="74"/>
      <c r="HXG1" s="74"/>
      <c r="HXH1" s="74"/>
      <c r="HXI1" s="74"/>
      <c r="HXJ1" s="74"/>
      <c r="HXK1" s="74"/>
      <c r="HXL1" s="74"/>
      <c r="HXM1" s="74"/>
      <c r="HXN1" s="74"/>
      <c r="HXO1" s="74"/>
      <c r="HXP1" s="74"/>
      <c r="HXQ1" s="74"/>
      <c r="HXR1" s="74"/>
      <c r="HXS1" s="74"/>
      <c r="HXT1" s="74"/>
      <c r="HXU1" s="74"/>
      <c r="HXV1" s="74"/>
      <c r="HXW1" s="74"/>
      <c r="HXX1" s="74"/>
      <c r="HXY1" s="74"/>
      <c r="HXZ1" s="74"/>
      <c r="HYA1" s="74"/>
      <c r="HYB1" s="74"/>
      <c r="HYC1" s="74"/>
      <c r="HYD1" s="74"/>
      <c r="HYE1" s="74"/>
      <c r="HYF1" s="74"/>
      <c r="HYG1" s="74"/>
      <c r="HYH1" s="74"/>
      <c r="HYI1" s="74"/>
      <c r="HYJ1" s="74"/>
      <c r="HYK1" s="74"/>
      <c r="HYL1" s="74"/>
      <c r="HYM1" s="74"/>
      <c r="HYN1" s="74"/>
      <c r="HYO1" s="74"/>
      <c r="HYP1" s="74"/>
      <c r="HYQ1" s="74"/>
      <c r="HYR1" s="74"/>
      <c r="HYS1" s="74"/>
      <c r="HYT1" s="74"/>
      <c r="HYU1" s="74"/>
      <c r="HYV1" s="74"/>
      <c r="HYW1" s="74"/>
      <c r="HYX1" s="74"/>
      <c r="HYY1" s="74"/>
      <c r="HYZ1" s="74"/>
      <c r="HZA1" s="74"/>
      <c r="HZB1" s="74"/>
      <c r="HZC1" s="74"/>
      <c r="HZD1" s="74"/>
      <c r="HZE1" s="74"/>
      <c r="HZF1" s="74"/>
      <c r="HZG1" s="74"/>
      <c r="HZH1" s="74"/>
      <c r="HZI1" s="74"/>
      <c r="HZJ1" s="74"/>
      <c r="HZK1" s="74"/>
      <c r="HZL1" s="74"/>
      <c r="HZM1" s="74"/>
      <c r="HZN1" s="74"/>
      <c r="HZO1" s="74"/>
      <c r="HZP1" s="74"/>
      <c r="HZQ1" s="74"/>
      <c r="HZR1" s="74"/>
      <c r="HZS1" s="74"/>
      <c r="HZT1" s="74"/>
      <c r="HZU1" s="74"/>
      <c r="HZV1" s="74"/>
      <c r="HZW1" s="74"/>
      <c r="HZX1" s="74"/>
      <c r="HZY1" s="74"/>
      <c r="HZZ1" s="74"/>
      <c r="IAA1" s="74"/>
      <c r="IAB1" s="74"/>
      <c r="IAC1" s="74"/>
      <c r="IAD1" s="74"/>
      <c r="IAE1" s="74"/>
      <c r="IAF1" s="74"/>
      <c r="IAG1" s="74"/>
      <c r="IAH1" s="74"/>
      <c r="IAI1" s="74"/>
      <c r="IAJ1" s="74"/>
      <c r="IAK1" s="74"/>
      <c r="IAL1" s="74"/>
      <c r="IAM1" s="74"/>
      <c r="IAN1" s="74"/>
      <c r="IAO1" s="74"/>
      <c r="IAP1" s="74"/>
      <c r="IAQ1" s="74"/>
      <c r="IAR1" s="74"/>
      <c r="IAS1" s="74"/>
      <c r="IAT1" s="74"/>
      <c r="IAU1" s="74"/>
      <c r="IAV1" s="74"/>
      <c r="IAW1" s="74"/>
      <c r="IAX1" s="74"/>
      <c r="IAY1" s="74"/>
      <c r="IAZ1" s="74"/>
      <c r="IBA1" s="74"/>
      <c r="IBB1" s="74"/>
      <c r="IBC1" s="74"/>
      <c r="IBD1" s="74"/>
      <c r="IBE1" s="74"/>
      <c r="IBF1" s="74"/>
      <c r="IBG1" s="74"/>
      <c r="IBH1" s="74"/>
      <c r="IBI1" s="74"/>
      <c r="IBJ1" s="74"/>
      <c r="IBK1" s="74"/>
      <c r="IBL1" s="74"/>
      <c r="IBM1" s="74"/>
      <c r="IBN1" s="74"/>
      <c r="IBO1" s="74"/>
      <c r="IBP1" s="74"/>
      <c r="IBQ1" s="74"/>
      <c r="IBR1" s="74"/>
      <c r="IBS1" s="74"/>
      <c r="IBT1" s="74"/>
      <c r="IBU1" s="74"/>
      <c r="IBV1" s="74"/>
      <c r="IBW1" s="74"/>
      <c r="IBX1" s="74"/>
      <c r="IBY1" s="74"/>
      <c r="IBZ1" s="74"/>
      <c r="ICA1" s="74"/>
      <c r="ICB1" s="74"/>
      <c r="ICC1" s="74"/>
      <c r="ICD1" s="74"/>
      <c r="ICE1" s="74"/>
      <c r="ICF1" s="74"/>
      <c r="ICG1" s="74"/>
      <c r="ICH1" s="74"/>
      <c r="ICI1" s="74"/>
      <c r="ICJ1" s="74"/>
      <c r="ICK1" s="74"/>
      <c r="ICL1" s="74"/>
      <c r="ICM1" s="74"/>
      <c r="ICN1" s="74"/>
      <c r="ICO1" s="74"/>
      <c r="ICP1" s="74"/>
      <c r="ICQ1" s="74"/>
      <c r="ICR1" s="74"/>
      <c r="ICS1" s="74"/>
      <c r="ICT1" s="74"/>
      <c r="ICU1" s="74"/>
      <c r="ICV1" s="74"/>
      <c r="ICW1" s="74"/>
      <c r="ICX1" s="74"/>
      <c r="ICY1" s="74"/>
      <c r="ICZ1" s="74"/>
      <c r="IDA1" s="74"/>
      <c r="IDB1" s="74"/>
      <c r="IDC1" s="74"/>
      <c r="IDD1" s="74"/>
      <c r="IDE1" s="74"/>
      <c r="IDF1" s="74"/>
      <c r="IDG1" s="74"/>
      <c r="IDH1" s="74"/>
      <c r="IDI1" s="74"/>
      <c r="IDJ1" s="74"/>
      <c r="IDK1" s="74"/>
      <c r="IDL1" s="74"/>
      <c r="IDM1" s="74"/>
      <c r="IDN1" s="74"/>
      <c r="IDO1" s="74"/>
      <c r="IDP1" s="74"/>
      <c r="IDQ1" s="74"/>
      <c r="IDR1" s="74"/>
      <c r="IDS1" s="74"/>
      <c r="IDT1" s="74"/>
      <c r="IDU1" s="74"/>
      <c r="IDV1" s="74"/>
      <c r="IDW1" s="74"/>
      <c r="IDX1" s="74"/>
      <c r="IDY1" s="74"/>
      <c r="IDZ1" s="74"/>
      <c r="IEA1" s="74"/>
      <c r="IEB1" s="74"/>
      <c r="IEC1" s="74"/>
      <c r="IED1" s="74"/>
      <c r="IEE1" s="74"/>
      <c r="IEF1" s="74"/>
      <c r="IEG1" s="74"/>
      <c r="IEH1" s="74"/>
      <c r="IEI1" s="74"/>
      <c r="IEJ1" s="74"/>
      <c r="IEK1" s="74"/>
      <c r="IEL1" s="74"/>
      <c r="IEM1" s="74"/>
      <c r="IEN1" s="74"/>
      <c r="IEO1" s="74"/>
      <c r="IEP1" s="74"/>
      <c r="IEQ1" s="74"/>
      <c r="IER1" s="74"/>
      <c r="IES1" s="74"/>
      <c r="IET1" s="74"/>
      <c r="IEU1" s="74"/>
      <c r="IEV1" s="74"/>
      <c r="IEW1" s="74"/>
      <c r="IEX1" s="74"/>
      <c r="IEY1" s="74"/>
      <c r="IEZ1" s="74"/>
      <c r="IFA1" s="74"/>
      <c r="IFB1" s="74"/>
      <c r="IFC1" s="74"/>
      <c r="IFD1" s="74"/>
      <c r="IFE1" s="74"/>
      <c r="IFF1" s="74"/>
      <c r="IFG1" s="74"/>
      <c r="IFH1" s="74"/>
      <c r="IFI1" s="74"/>
      <c r="IFJ1" s="74"/>
      <c r="IFK1" s="74"/>
      <c r="IFL1" s="74"/>
      <c r="IFM1" s="74"/>
      <c r="IFN1" s="74"/>
      <c r="IFO1" s="74"/>
      <c r="IFP1" s="74"/>
      <c r="IFQ1" s="74"/>
      <c r="IFR1" s="74"/>
      <c r="IFS1" s="74"/>
      <c r="IFT1" s="74"/>
      <c r="IFU1" s="74"/>
      <c r="IFV1" s="74"/>
      <c r="IFW1" s="74"/>
      <c r="IFX1" s="74"/>
      <c r="IFY1" s="74"/>
      <c r="IFZ1" s="74"/>
      <c r="IGA1" s="74"/>
      <c r="IGB1" s="74"/>
      <c r="IGC1" s="74"/>
      <c r="IGD1" s="74"/>
      <c r="IGE1" s="74"/>
      <c r="IGF1" s="74"/>
      <c r="IGG1" s="74"/>
      <c r="IGH1" s="74"/>
      <c r="IGI1" s="74"/>
      <c r="IGJ1" s="74"/>
      <c r="IGK1" s="74"/>
      <c r="IGL1" s="74"/>
      <c r="IGM1" s="74"/>
      <c r="IGN1" s="74"/>
      <c r="IGO1" s="74"/>
      <c r="IGP1" s="74"/>
      <c r="IGQ1" s="74"/>
      <c r="IGR1" s="74"/>
      <c r="IGS1" s="74"/>
      <c r="IGT1" s="74"/>
      <c r="IGU1" s="74"/>
      <c r="IGV1" s="74"/>
      <c r="IGW1" s="74"/>
      <c r="IGX1" s="74"/>
      <c r="IGY1" s="74"/>
      <c r="IGZ1" s="74"/>
      <c r="IHA1" s="74"/>
      <c r="IHB1" s="74"/>
      <c r="IHC1" s="74"/>
      <c r="IHD1" s="74"/>
      <c r="IHE1" s="74"/>
      <c r="IHF1" s="74"/>
      <c r="IHG1" s="74"/>
      <c r="IHH1" s="74"/>
      <c r="IHI1" s="74"/>
      <c r="IHJ1" s="74"/>
      <c r="IHK1" s="74"/>
      <c r="IHL1" s="74"/>
      <c r="IHM1" s="74"/>
      <c r="IHN1" s="74"/>
      <c r="IHO1" s="74"/>
      <c r="IHP1" s="74"/>
      <c r="IHQ1" s="74"/>
      <c r="IHR1" s="74"/>
      <c r="IHS1" s="74"/>
      <c r="IHT1" s="74"/>
      <c r="IHU1" s="74"/>
      <c r="IHV1" s="74"/>
      <c r="IHW1" s="74"/>
      <c r="IHX1" s="74"/>
      <c r="IHY1" s="74"/>
      <c r="IHZ1" s="74"/>
      <c r="IIA1" s="74"/>
      <c r="IIB1" s="74"/>
      <c r="IIC1" s="74"/>
      <c r="IID1" s="74"/>
      <c r="IIE1" s="74"/>
      <c r="IIF1" s="74"/>
      <c r="IIG1" s="74"/>
      <c r="IIH1" s="74"/>
      <c r="III1" s="74"/>
      <c r="IIJ1" s="74"/>
      <c r="IIK1" s="74"/>
      <c r="IIL1" s="74"/>
      <c r="IIM1" s="74"/>
      <c r="IIN1" s="74"/>
      <c r="IIO1" s="74"/>
      <c r="IIP1" s="74"/>
      <c r="IIQ1" s="74"/>
      <c r="IIR1" s="74"/>
      <c r="IIS1" s="74"/>
      <c r="IIT1" s="74"/>
      <c r="IIU1" s="74"/>
      <c r="IIV1" s="74"/>
      <c r="IIW1" s="74"/>
      <c r="IIX1" s="74"/>
      <c r="IIY1" s="74"/>
      <c r="IIZ1" s="74"/>
      <c r="IJA1" s="74"/>
      <c r="IJB1" s="74"/>
      <c r="IJC1" s="74"/>
      <c r="IJD1" s="74"/>
      <c r="IJE1" s="74"/>
      <c r="IJF1" s="74"/>
      <c r="IJG1" s="74"/>
      <c r="IJH1" s="74"/>
      <c r="IJI1" s="74"/>
      <c r="IJJ1" s="74"/>
      <c r="IJK1" s="74"/>
      <c r="IJL1" s="74"/>
      <c r="IJM1" s="74"/>
      <c r="IJN1" s="74"/>
      <c r="IJO1" s="74"/>
      <c r="IJP1" s="74"/>
      <c r="IJQ1" s="74"/>
      <c r="IJR1" s="74"/>
      <c r="IJS1" s="74"/>
      <c r="IJT1" s="74"/>
      <c r="IJU1" s="74"/>
      <c r="IJV1" s="74"/>
      <c r="IJW1" s="74"/>
      <c r="IJX1" s="74"/>
      <c r="IJY1" s="74"/>
      <c r="IJZ1" s="74"/>
      <c r="IKA1" s="74"/>
      <c r="IKB1" s="74"/>
      <c r="IKC1" s="74"/>
      <c r="IKD1" s="74"/>
      <c r="IKE1" s="74"/>
      <c r="IKF1" s="74"/>
      <c r="IKG1" s="74"/>
      <c r="IKH1" s="74"/>
      <c r="IKI1" s="74"/>
      <c r="IKJ1" s="74"/>
      <c r="IKK1" s="74"/>
      <c r="IKL1" s="74"/>
      <c r="IKM1" s="74"/>
      <c r="IKN1" s="74"/>
      <c r="IKO1" s="74"/>
      <c r="IKP1" s="74"/>
      <c r="IKQ1" s="74"/>
      <c r="IKR1" s="74"/>
      <c r="IKS1" s="74"/>
      <c r="IKT1" s="74"/>
      <c r="IKU1" s="74"/>
      <c r="IKV1" s="74"/>
      <c r="IKW1" s="74"/>
      <c r="IKX1" s="74"/>
      <c r="IKY1" s="74"/>
      <c r="IKZ1" s="74"/>
      <c r="ILA1" s="74"/>
      <c r="ILB1" s="74"/>
      <c r="ILC1" s="74"/>
      <c r="ILD1" s="74"/>
      <c r="ILE1" s="74"/>
      <c r="ILF1" s="74"/>
      <c r="ILG1" s="74"/>
      <c r="ILH1" s="74"/>
      <c r="ILI1" s="74"/>
      <c r="ILJ1" s="74"/>
      <c r="ILK1" s="74"/>
      <c r="ILL1" s="74"/>
      <c r="ILM1" s="74"/>
      <c r="ILN1" s="74"/>
      <c r="ILO1" s="74"/>
      <c r="ILP1" s="74"/>
      <c r="ILQ1" s="74"/>
      <c r="ILR1" s="74"/>
      <c r="ILS1" s="74"/>
      <c r="ILT1" s="74"/>
      <c r="ILU1" s="74"/>
      <c r="ILV1" s="74"/>
      <c r="ILW1" s="74"/>
      <c r="ILX1" s="74"/>
      <c r="ILY1" s="74"/>
      <c r="ILZ1" s="74"/>
      <c r="IMA1" s="74"/>
      <c r="IMB1" s="74"/>
      <c r="IMC1" s="74"/>
      <c r="IMD1" s="74"/>
      <c r="IME1" s="74"/>
      <c r="IMF1" s="74"/>
      <c r="IMG1" s="74"/>
      <c r="IMH1" s="74"/>
      <c r="IMI1" s="74"/>
      <c r="IMJ1" s="74"/>
      <c r="IMK1" s="74"/>
      <c r="IML1" s="74"/>
      <c r="IMM1" s="74"/>
      <c r="IMN1" s="74"/>
      <c r="IMO1" s="74"/>
      <c r="IMP1" s="74"/>
      <c r="IMQ1" s="74"/>
      <c r="IMR1" s="74"/>
      <c r="IMS1" s="74"/>
      <c r="IMT1" s="74"/>
      <c r="IMU1" s="74"/>
      <c r="IMV1" s="74"/>
      <c r="IMW1" s="74"/>
      <c r="IMX1" s="74"/>
      <c r="IMY1" s="74"/>
      <c r="IMZ1" s="74"/>
      <c r="INA1" s="74"/>
      <c r="INB1" s="74"/>
      <c r="INC1" s="74"/>
      <c r="IND1" s="74"/>
      <c r="INE1" s="74"/>
      <c r="INF1" s="74"/>
      <c r="ING1" s="74"/>
      <c r="INH1" s="74"/>
      <c r="INI1" s="74"/>
      <c r="INJ1" s="74"/>
      <c r="INK1" s="74"/>
      <c r="INL1" s="74"/>
      <c r="INM1" s="74"/>
      <c r="INN1" s="74"/>
      <c r="INO1" s="74"/>
      <c r="INP1" s="74"/>
      <c r="INQ1" s="74"/>
      <c r="INR1" s="74"/>
      <c r="INS1" s="74"/>
      <c r="INT1" s="74"/>
      <c r="INU1" s="74"/>
      <c r="INV1" s="74"/>
      <c r="INW1" s="74"/>
      <c r="INX1" s="74"/>
      <c r="INY1" s="74"/>
      <c r="INZ1" s="74"/>
      <c r="IOA1" s="74"/>
      <c r="IOB1" s="74"/>
      <c r="IOC1" s="74"/>
      <c r="IOD1" s="74"/>
      <c r="IOE1" s="74"/>
      <c r="IOF1" s="74"/>
      <c r="IOG1" s="74"/>
      <c r="IOH1" s="74"/>
      <c r="IOI1" s="74"/>
      <c r="IOJ1" s="74"/>
      <c r="IOK1" s="74"/>
      <c r="IOL1" s="74"/>
      <c r="IOM1" s="74"/>
      <c r="ION1" s="74"/>
      <c r="IOO1" s="74"/>
      <c r="IOP1" s="74"/>
      <c r="IOQ1" s="74"/>
      <c r="IOR1" s="74"/>
      <c r="IOS1" s="74"/>
      <c r="IOT1" s="74"/>
      <c r="IOU1" s="74"/>
      <c r="IOV1" s="74"/>
      <c r="IOW1" s="74"/>
      <c r="IOX1" s="74"/>
      <c r="IOY1" s="74"/>
      <c r="IOZ1" s="74"/>
      <c r="IPA1" s="74"/>
      <c r="IPB1" s="74"/>
      <c r="IPC1" s="74"/>
      <c r="IPD1" s="74"/>
      <c r="IPE1" s="74"/>
      <c r="IPF1" s="74"/>
      <c r="IPG1" s="74"/>
      <c r="IPH1" s="74"/>
      <c r="IPI1" s="74"/>
      <c r="IPJ1" s="74"/>
      <c r="IPK1" s="74"/>
      <c r="IPL1" s="74"/>
      <c r="IPM1" s="74"/>
      <c r="IPN1" s="74"/>
      <c r="IPO1" s="74"/>
      <c r="IPP1" s="74"/>
      <c r="IPQ1" s="74"/>
      <c r="IPR1" s="74"/>
      <c r="IPS1" s="74"/>
      <c r="IPT1" s="74"/>
      <c r="IPU1" s="74"/>
      <c r="IPV1" s="74"/>
      <c r="IPW1" s="74"/>
      <c r="IPX1" s="74"/>
      <c r="IPY1" s="74"/>
      <c r="IPZ1" s="74"/>
      <c r="IQA1" s="74"/>
      <c r="IQB1" s="74"/>
      <c r="IQC1" s="74"/>
      <c r="IQD1" s="74"/>
      <c r="IQE1" s="74"/>
      <c r="IQF1" s="74"/>
      <c r="IQG1" s="74"/>
      <c r="IQH1" s="74"/>
      <c r="IQI1" s="74"/>
      <c r="IQJ1" s="74"/>
      <c r="IQK1" s="74"/>
      <c r="IQL1" s="74"/>
      <c r="IQM1" s="74"/>
      <c r="IQN1" s="74"/>
      <c r="IQO1" s="74"/>
      <c r="IQP1" s="74"/>
      <c r="IQQ1" s="74"/>
      <c r="IQR1" s="74"/>
      <c r="IQS1" s="74"/>
      <c r="IQT1" s="74"/>
      <c r="IQU1" s="74"/>
      <c r="IQV1" s="74"/>
      <c r="IQW1" s="74"/>
      <c r="IQX1" s="74"/>
      <c r="IQY1" s="74"/>
      <c r="IQZ1" s="74"/>
      <c r="IRA1" s="74"/>
      <c r="IRB1" s="74"/>
      <c r="IRC1" s="74"/>
      <c r="IRD1" s="74"/>
      <c r="IRE1" s="74"/>
      <c r="IRF1" s="74"/>
      <c r="IRG1" s="74"/>
      <c r="IRH1" s="74"/>
      <c r="IRI1" s="74"/>
      <c r="IRJ1" s="74"/>
      <c r="IRK1" s="74"/>
      <c r="IRL1" s="74"/>
      <c r="IRM1" s="74"/>
      <c r="IRN1" s="74"/>
      <c r="IRO1" s="74"/>
      <c r="IRP1" s="74"/>
      <c r="IRQ1" s="74"/>
      <c r="IRR1" s="74"/>
      <c r="IRS1" s="74"/>
      <c r="IRT1" s="74"/>
      <c r="IRU1" s="74"/>
      <c r="IRV1" s="74"/>
      <c r="IRW1" s="74"/>
      <c r="IRX1" s="74"/>
      <c r="IRY1" s="74"/>
      <c r="IRZ1" s="74"/>
      <c r="ISA1" s="74"/>
      <c r="ISB1" s="74"/>
      <c r="ISC1" s="74"/>
      <c r="ISD1" s="74"/>
      <c r="ISE1" s="74"/>
      <c r="ISF1" s="74"/>
      <c r="ISG1" s="74"/>
      <c r="ISH1" s="74"/>
      <c r="ISI1" s="74"/>
      <c r="ISJ1" s="74"/>
      <c r="ISK1" s="74"/>
      <c r="ISL1" s="74"/>
      <c r="ISM1" s="74"/>
      <c r="ISN1" s="74"/>
      <c r="ISO1" s="74"/>
      <c r="ISP1" s="74"/>
      <c r="ISQ1" s="74"/>
      <c r="ISR1" s="74"/>
      <c r="ISS1" s="74"/>
      <c r="IST1" s="74"/>
      <c r="ISU1" s="74"/>
      <c r="ISV1" s="74"/>
      <c r="ISW1" s="74"/>
      <c r="ISX1" s="74"/>
      <c r="ISY1" s="74"/>
      <c r="ISZ1" s="74"/>
      <c r="ITA1" s="74"/>
      <c r="ITB1" s="74"/>
      <c r="ITC1" s="74"/>
      <c r="ITD1" s="74"/>
      <c r="ITE1" s="74"/>
      <c r="ITF1" s="74"/>
      <c r="ITG1" s="74"/>
      <c r="ITH1" s="74"/>
      <c r="ITI1" s="74"/>
      <c r="ITJ1" s="74"/>
      <c r="ITK1" s="74"/>
      <c r="ITL1" s="74"/>
      <c r="ITM1" s="74"/>
      <c r="ITN1" s="74"/>
      <c r="ITO1" s="74"/>
      <c r="ITP1" s="74"/>
      <c r="ITQ1" s="74"/>
      <c r="ITR1" s="74"/>
      <c r="ITS1" s="74"/>
      <c r="ITT1" s="74"/>
      <c r="ITU1" s="74"/>
      <c r="ITV1" s="74"/>
      <c r="ITW1" s="74"/>
      <c r="ITX1" s="74"/>
      <c r="ITY1" s="74"/>
      <c r="ITZ1" s="74"/>
      <c r="IUA1" s="74"/>
      <c r="IUB1" s="74"/>
      <c r="IUC1" s="74"/>
      <c r="IUD1" s="74"/>
      <c r="IUE1" s="74"/>
      <c r="IUF1" s="74"/>
      <c r="IUG1" s="74"/>
      <c r="IUH1" s="74"/>
      <c r="IUI1" s="74"/>
      <c r="IUJ1" s="74"/>
      <c r="IUK1" s="74"/>
      <c r="IUL1" s="74"/>
      <c r="IUM1" s="74"/>
      <c r="IUN1" s="74"/>
      <c r="IUO1" s="74"/>
      <c r="IUP1" s="74"/>
      <c r="IUQ1" s="74"/>
      <c r="IUR1" s="74"/>
      <c r="IUS1" s="74"/>
      <c r="IUT1" s="74"/>
      <c r="IUU1" s="74"/>
      <c r="IUV1" s="74"/>
      <c r="IUW1" s="74"/>
      <c r="IUX1" s="74"/>
      <c r="IUY1" s="74"/>
      <c r="IUZ1" s="74"/>
      <c r="IVA1" s="74"/>
      <c r="IVB1" s="74"/>
      <c r="IVC1" s="74"/>
      <c r="IVD1" s="74"/>
      <c r="IVE1" s="74"/>
      <c r="IVF1" s="74"/>
      <c r="IVG1" s="74"/>
      <c r="IVH1" s="74"/>
      <c r="IVI1" s="74"/>
      <c r="IVJ1" s="74"/>
      <c r="IVK1" s="74"/>
      <c r="IVL1" s="74"/>
      <c r="IVM1" s="74"/>
      <c r="IVN1" s="74"/>
      <c r="IVO1" s="74"/>
      <c r="IVP1" s="74"/>
      <c r="IVQ1" s="74"/>
      <c r="IVR1" s="74"/>
      <c r="IVS1" s="74"/>
      <c r="IVT1" s="74"/>
      <c r="IVU1" s="74"/>
      <c r="IVV1" s="74"/>
      <c r="IVW1" s="74"/>
      <c r="IVX1" s="74"/>
      <c r="IVY1" s="74"/>
      <c r="IVZ1" s="74"/>
      <c r="IWA1" s="74"/>
      <c r="IWB1" s="74"/>
      <c r="IWC1" s="74"/>
      <c r="IWD1" s="74"/>
      <c r="IWE1" s="74"/>
      <c r="IWF1" s="74"/>
      <c r="IWG1" s="74"/>
      <c r="IWH1" s="74"/>
      <c r="IWI1" s="74"/>
      <c r="IWJ1" s="74"/>
      <c r="IWK1" s="74"/>
      <c r="IWL1" s="74"/>
      <c r="IWM1" s="74"/>
      <c r="IWN1" s="74"/>
      <c r="IWO1" s="74"/>
      <c r="IWP1" s="74"/>
      <c r="IWQ1" s="74"/>
      <c r="IWR1" s="74"/>
      <c r="IWS1" s="74"/>
      <c r="IWT1" s="74"/>
      <c r="IWU1" s="74"/>
      <c r="IWV1" s="74"/>
      <c r="IWW1" s="74"/>
      <c r="IWX1" s="74"/>
      <c r="IWY1" s="74"/>
      <c r="IWZ1" s="74"/>
      <c r="IXA1" s="74"/>
      <c r="IXB1" s="74"/>
      <c r="IXC1" s="74"/>
      <c r="IXD1" s="74"/>
      <c r="IXE1" s="74"/>
      <c r="IXF1" s="74"/>
      <c r="IXG1" s="74"/>
      <c r="IXH1" s="74"/>
      <c r="IXI1" s="74"/>
      <c r="IXJ1" s="74"/>
      <c r="IXK1" s="74"/>
      <c r="IXL1" s="74"/>
      <c r="IXM1" s="74"/>
      <c r="IXN1" s="74"/>
      <c r="IXO1" s="74"/>
      <c r="IXP1" s="74"/>
      <c r="IXQ1" s="74"/>
      <c r="IXR1" s="74"/>
      <c r="IXS1" s="74"/>
      <c r="IXT1" s="74"/>
      <c r="IXU1" s="74"/>
      <c r="IXV1" s="74"/>
      <c r="IXW1" s="74"/>
      <c r="IXX1" s="74"/>
      <c r="IXY1" s="74"/>
      <c r="IXZ1" s="74"/>
      <c r="IYA1" s="74"/>
      <c r="IYB1" s="74"/>
      <c r="IYC1" s="74"/>
      <c r="IYD1" s="74"/>
      <c r="IYE1" s="74"/>
      <c r="IYF1" s="74"/>
      <c r="IYG1" s="74"/>
      <c r="IYH1" s="74"/>
      <c r="IYI1" s="74"/>
      <c r="IYJ1" s="74"/>
      <c r="IYK1" s="74"/>
      <c r="IYL1" s="74"/>
      <c r="IYM1" s="74"/>
      <c r="IYN1" s="74"/>
      <c r="IYO1" s="74"/>
      <c r="IYP1" s="74"/>
      <c r="IYQ1" s="74"/>
      <c r="IYR1" s="74"/>
      <c r="IYS1" s="74"/>
      <c r="IYT1" s="74"/>
      <c r="IYU1" s="74"/>
      <c r="IYV1" s="74"/>
      <c r="IYW1" s="74"/>
      <c r="IYX1" s="74"/>
      <c r="IYY1" s="74"/>
      <c r="IYZ1" s="74"/>
      <c r="IZA1" s="74"/>
      <c r="IZB1" s="74"/>
      <c r="IZC1" s="74"/>
      <c r="IZD1" s="74"/>
      <c r="IZE1" s="74"/>
      <c r="IZF1" s="74"/>
      <c r="IZG1" s="74"/>
      <c r="IZH1" s="74"/>
      <c r="IZI1" s="74"/>
      <c r="IZJ1" s="74"/>
      <c r="IZK1" s="74"/>
      <c r="IZL1" s="74"/>
      <c r="IZM1" s="74"/>
      <c r="IZN1" s="74"/>
      <c r="IZO1" s="74"/>
      <c r="IZP1" s="74"/>
      <c r="IZQ1" s="74"/>
      <c r="IZR1" s="74"/>
      <c r="IZS1" s="74"/>
      <c r="IZT1" s="74"/>
      <c r="IZU1" s="74"/>
      <c r="IZV1" s="74"/>
      <c r="IZW1" s="74"/>
      <c r="IZX1" s="74"/>
      <c r="IZY1" s="74"/>
      <c r="IZZ1" s="74"/>
      <c r="JAA1" s="74"/>
      <c r="JAB1" s="74"/>
      <c r="JAC1" s="74"/>
      <c r="JAD1" s="74"/>
      <c r="JAE1" s="74"/>
      <c r="JAF1" s="74"/>
      <c r="JAG1" s="74"/>
      <c r="JAH1" s="74"/>
      <c r="JAI1" s="74"/>
      <c r="JAJ1" s="74"/>
      <c r="JAK1" s="74"/>
      <c r="JAL1" s="74"/>
      <c r="JAM1" s="74"/>
      <c r="JAN1" s="74"/>
      <c r="JAO1" s="74"/>
      <c r="JAP1" s="74"/>
      <c r="JAQ1" s="74"/>
      <c r="JAR1" s="74"/>
      <c r="JAS1" s="74"/>
      <c r="JAT1" s="74"/>
      <c r="JAU1" s="74"/>
      <c r="JAV1" s="74"/>
      <c r="JAW1" s="74"/>
      <c r="JAX1" s="74"/>
      <c r="JAY1" s="74"/>
      <c r="JAZ1" s="74"/>
      <c r="JBA1" s="74"/>
      <c r="JBB1" s="74"/>
      <c r="JBC1" s="74"/>
      <c r="JBD1" s="74"/>
      <c r="JBE1" s="74"/>
      <c r="JBF1" s="74"/>
      <c r="JBG1" s="74"/>
      <c r="JBH1" s="74"/>
      <c r="JBI1" s="74"/>
      <c r="JBJ1" s="74"/>
      <c r="JBK1" s="74"/>
      <c r="JBL1" s="74"/>
      <c r="JBM1" s="74"/>
      <c r="JBN1" s="74"/>
      <c r="JBO1" s="74"/>
      <c r="JBP1" s="74"/>
      <c r="JBQ1" s="74"/>
      <c r="JBR1" s="74"/>
      <c r="JBS1" s="74"/>
      <c r="JBT1" s="74"/>
      <c r="JBU1" s="74"/>
      <c r="JBV1" s="74"/>
      <c r="JBW1" s="74"/>
      <c r="JBX1" s="74"/>
      <c r="JBY1" s="74"/>
      <c r="JBZ1" s="74"/>
      <c r="JCA1" s="74"/>
      <c r="JCB1" s="74"/>
      <c r="JCC1" s="74"/>
      <c r="JCD1" s="74"/>
      <c r="JCE1" s="74"/>
      <c r="JCF1" s="74"/>
      <c r="JCG1" s="74"/>
      <c r="JCH1" s="74"/>
      <c r="JCI1" s="74"/>
      <c r="JCJ1" s="74"/>
      <c r="JCK1" s="74"/>
      <c r="JCL1" s="74"/>
      <c r="JCM1" s="74"/>
      <c r="JCN1" s="74"/>
      <c r="JCO1" s="74"/>
      <c r="JCP1" s="74"/>
      <c r="JCQ1" s="74"/>
      <c r="JCR1" s="74"/>
      <c r="JCS1" s="74"/>
      <c r="JCT1" s="74"/>
      <c r="JCU1" s="74"/>
      <c r="JCV1" s="74"/>
      <c r="JCW1" s="74"/>
      <c r="JCX1" s="74"/>
      <c r="JCY1" s="74"/>
      <c r="JCZ1" s="74"/>
      <c r="JDA1" s="74"/>
      <c r="JDB1" s="74"/>
      <c r="JDC1" s="74"/>
      <c r="JDD1" s="74"/>
      <c r="JDE1" s="74"/>
      <c r="JDF1" s="74"/>
      <c r="JDG1" s="74"/>
      <c r="JDH1" s="74"/>
      <c r="JDI1" s="74"/>
      <c r="JDJ1" s="74"/>
      <c r="JDK1" s="74"/>
      <c r="JDL1" s="74"/>
      <c r="JDM1" s="74"/>
      <c r="JDN1" s="74"/>
      <c r="JDO1" s="74"/>
      <c r="JDP1" s="74"/>
      <c r="JDQ1" s="74"/>
      <c r="JDR1" s="74"/>
      <c r="JDS1" s="74"/>
      <c r="JDT1" s="74"/>
      <c r="JDU1" s="74"/>
      <c r="JDV1" s="74"/>
      <c r="JDW1" s="74"/>
      <c r="JDX1" s="74"/>
      <c r="JDY1" s="74"/>
      <c r="JDZ1" s="74"/>
      <c r="JEA1" s="74"/>
      <c r="JEB1" s="74"/>
      <c r="JEC1" s="74"/>
      <c r="JED1" s="74"/>
      <c r="JEE1" s="74"/>
      <c r="JEF1" s="74"/>
      <c r="JEG1" s="74"/>
      <c r="JEH1" s="74"/>
      <c r="JEI1" s="74"/>
      <c r="JEJ1" s="74"/>
      <c r="JEK1" s="74"/>
      <c r="JEL1" s="74"/>
      <c r="JEM1" s="74"/>
      <c r="JEN1" s="74"/>
      <c r="JEO1" s="74"/>
      <c r="JEP1" s="74"/>
      <c r="JEQ1" s="74"/>
      <c r="JER1" s="74"/>
      <c r="JES1" s="74"/>
      <c r="JET1" s="74"/>
      <c r="JEU1" s="74"/>
      <c r="JEV1" s="74"/>
      <c r="JEW1" s="74"/>
      <c r="JEX1" s="74"/>
      <c r="JEY1" s="74"/>
      <c r="JEZ1" s="74"/>
      <c r="JFA1" s="74"/>
      <c r="JFB1" s="74"/>
      <c r="JFC1" s="74"/>
      <c r="JFD1" s="74"/>
      <c r="JFE1" s="74"/>
      <c r="JFF1" s="74"/>
      <c r="JFG1" s="74"/>
      <c r="JFH1" s="74"/>
      <c r="JFI1" s="74"/>
      <c r="JFJ1" s="74"/>
      <c r="JFK1" s="74"/>
      <c r="JFL1" s="74"/>
      <c r="JFM1" s="74"/>
      <c r="JFN1" s="74"/>
      <c r="JFO1" s="74"/>
      <c r="JFP1" s="74"/>
      <c r="JFQ1" s="74"/>
      <c r="JFR1" s="74"/>
      <c r="JFS1" s="74"/>
      <c r="JFT1" s="74"/>
      <c r="JFU1" s="74"/>
      <c r="JFV1" s="74"/>
      <c r="JFW1" s="74"/>
      <c r="JFX1" s="74"/>
      <c r="JFY1" s="74"/>
      <c r="JFZ1" s="74"/>
      <c r="JGA1" s="74"/>
      <c r="JGB1" s="74"/>
      <c r="JGC1" s="74"/>
      <c r="JGD1" s="74"/>
      <c r="JGE1" s="74"/>
      <c r="JGF1" s="74"/>
      <c r="JGG1" s="74"/>
      <c r="JGH1" s="74"/>
      <c r="JGI1" s="74"/>
      <c r="JGJ1" s="74"/>
      <c r="JGK1" s="74"/>
      <c r="JGL1" s="74"/>
      <c r="JGM1" s="74"/>
      <c r="JGN1" s="74"/>
      <c r="JGO1" s="74"/>
      <c r="JGP1" s="74"/>
      <c r="JGQ1" s="74"/>
      <c r="JGR1" s="74"/>
      <c r="JGS1" s="74"/>
      <c r="JGT1" s="74"/>
      <c r="JGU1" s="74"/>
      <c r="JGV1" s="74"/>
      <c r="JGW1" s="74"/>
      <c r="JGX1" s="74"/>
      <c r="JGY1" s="74"/>
      <c r="JGZ1" s="74"/>
      <c r="JHA1" s="74"/>
      <c r="JHB1" s="74"/>
      <c r="JHC1" s="74"/>
      <c r="JHD1" s="74"/>
      <c r="JHE1" s="74"/>
      <c r="JHF1" s="74"/>
      <c r="JHG1" s="74"/>
      <c r="JHH1" s="74"/>
      <c r="JHI1" s="74"/>
      <c r="JHJ1" s="74"/>
      <c r="JHK1" s="74"/>
      <c r="JHL1" s="74"/>
      <c r="JHM1" s="74"/>
      <c r="JHN1" s="74"/>
      <c r="JHO1" s="74"/>
      <c r="JHP1" s="74"/>
      <c r="JHQ1" s="74"/>
      <c r="JHR1" s="74"/>
      <c r="JHS1" s="74"/>
      <c r="JHT1" s="74"/>
      <c r="JHU1" s="74"/>
      <c r="JHV1" s="74"/>
      <c r="JHW1" s="74"/>
      <c r="JHX1" s="74"/>
      <c r="JHY1" s="74"/>
      <c r="JHZ1" s="74"/>
      <c r="JIA1" s="74"/>
      <c r="JIB1" s="74"/>
      <c r="JIC1" s="74"/>
      <c r="JID1" s="74"/>
      <c r="JIE1" s="74"/>
      <c r="JIF1" s="74"/>
      <c r="JIG1" s="74"/>
      <c r="JIH1" s="74"/>
      <c r="JII1" s="74"/>
      <c r="JIJ1" s="74"/>
      <c r="JIK1" s="74"/>
      <c r="JIL1" s="74"/>
      <c r="JIM1" s="74"/>
      <c r="JIN1" s="74"/>
      <c r="JIO1" s="74"/>
      <c r="JIP1" s="74"/>
      <c r="JIQ1" s="74"/>
      <c r="JIR1" s="74"/>
      <c r="JIS1" s="74"/>
      <c r="JIT1" s="74"/>
      <c r="JIU1" s="74"/>
      <c r="JIV1" s="74"/>
      <c r="JIW1" s="74"/>
      <c r="JIX1" s="74"/>
      <c r="JIY1" s="74"/>
      <c r="JIZ1" s="74"/>
      <c r="JJA1" s="74"/>
      <c r="JJB1" s="74"/>
      <c r="JJC1" s="74"/>
      <c r="JJD1" s="74"/>
      <c r="JJE1" s="74"/>
      <c r="JJF1" s="74"/>
      <c r="JJG1" s="74"/>
      <c r="JJH1" s="74"/>
      <c r="JJI1" s="74"/>
      <c r="JJJ1" s="74"/>
      <c r="JJK1" s="74"/>
      <c r="JJL1" s="74"/>
      <c r="JJM1" s="74"/>
      <c r="JJN1" s="74"/>
      <c r="JJO1" s="74"/>
      <c r="JJP1" s="74"/>
      <c r="JJQ1" s="74"/>
      <c r="JJR1" s="74"/>
      <c r="JJS1" s="74"/>
      <c r="JJT1" s="74"/>
      <c r="JJU1" s="74"/>
      <c r="JJV1" s="74"/>
      <c r="JJW1" s="74"/>
      <c r="JJX1" s="74"/>
      <c r="JJY1" s="74"/>
      <c r="JJZ1" s="74"/>
      <c r="JKA1" s="74"/>
      <c r="JKB1" s="74"/>
      <c r="JKC1" s="74"/>
      <c r="JKD1" s="74"/>
      <c r="JKE1" s="74"/>
      <c r="JKF1" s="74"/>
      <c r="JKG1" s="74"/>
      <c r="JKH1" s="74"/>
      <c r="JKI1" s="74"/>
      <c r="JKJ1" s="74"/>
      <c r="JKK1" s="74"/>
      <c r="JKL1" s="74"/>
      <c r="JKM1" s="74"/>
      <c r="JKN1" s="74"/>
      <c r="JKO1" s="74"/>
      <c r="JKP1" s="74"/>
      <c r="JKQ1" s="74"/>
      <c r="JKR1" s="74"/>
      <c r="JKS1" s="74"/>
      <c r="JKT1" s="74"/>
      <c r="JKU1" s="74"/>
      <c r="JKV1" s="74"/>
      <c r="JKW1" s="74"/>
      <c r="JKX1" s="74"/>
      <c r="JKY1" s="74"/>
      <c r="JKZ1" s="74"/>
      <c r="JLA1" s="74"/>
      <c r="JLB1" s="74"/>
      <c r="JLC1" s="74"/>
      <c r="JLD1" s="74"/>
      <c r="JLE1" s="74"/>
      <c r="JLF1" s="74"/>
      <c r="JLG1" s="74"/>
      <c r="JLH1" s="74"/>
      <c r="JLI1" s="74"/>
      <c r="JLJ1" s="74"/>
      <c r="JLK1" s="74"/>
      <c r="JLL1" s="74"/>
      <c r="JLM1" s="74"/>
      <c r="JLN1" s="74"/>
      <c r="JLO1" s="74"/>
      <c r="JLP1" s="74"/>
      <c r="JLQ1" s="74"/>
      <c r="JLR1" s="74"/>
      <c r="JLS1" s="74"/>
      <c r="JLT1" s="74"/>
      <c r="JLU1" s="74"/>
      <c r="JLV1" s="74"/>
      <c r="JLW1" s="74"/>
      <c r="JLX1" s="74"/>
      <c r="JLY1" s="74"/>
      <c r="JLZ1" s="74"/>
      <c r="JMA1" s="74"/>
      <c r="JMB1" s="74"/>
      <c r="JMC1" s="74"/>
      <c r="JMD1" s="74"/>
      <c r="JME1" s="74"/>
      <c r="JMF1" s="74"/>
      <c r="JMG1" s="74"/>
      <c r="JMH1" s="74"/>
      <c r="JMI1" s="74"/>
      <c r="JMJ1" s="74"/>
      <c r="JMK1" s="74"/>
      <c r="JML1" s="74"/>
      <c r="JMM1" s="74"/>
      <c r="JMN1" s="74"/>
      <c r="JMO1" s="74"/>
      <c r="JMP1" s="74"/>
      <c r="JMQ1" s="74"/>
      <c r="JMR1" s="74"/>
      <c r="JMS1" s="74"/>
      <c r="JMT1" s="74"/>
      <c r="JMU1" s="74"/>
      <c r="JMV1" s="74"/>
      <c r="JMW1" s="74"/>
      <c r="JMX1" s="74"/>
      <c r="JMY1" s="74"/>
      <c r="JMZ1" s="74"/>
      <c r="JNA1" s="74"/>
      <c r="JNB1" s="74"/>
      <c r="JNC1" s="74"/>
      <c r="JND1" s="74"/>
      <c r="JNE1" s="74"/>
      <c r="JNF1" s="74"/>
      <c r="JNG1" s="74"/>
      <c r="JNH1" s="74"/>
      <c r="JNI1" s="74"/>
      <c r="JNJ1" s="74"/>
      <c r="JNK1" s="74"/>
      <c r="JNL1" s="74"/>
      <c r="JNM1" s="74"/>
      <c r="JNN1" s="74"/>
      <c r="JNO1" s="74"/>
      <c r="JNP1" s="74"/>
      <c r="JNQ1" s="74"/>
      <c r="JNR1" s="74"/>
      <c r="JNS1" s="74"/>
      <c r="JNT1" s="74"/>
      <c r="JNU1" s="74"/>
      <c r="JNV1" s="74"/>
      <c r="JNW1" s="74"/>
      <c r="JNX1" s="74"/>
      <c r="JNY1" s="74"/>
      <c r="JNZ1" s="74"/>
      <c r="JOA1" s="74"/>
      <c r="JOB1" s="74"/>
      <c r="JOC1" s="74"/>
      <c r="JOD1" s="74"/>
      <c r="JOE1" s="74"/>
      <c r="JOF1" s="74"/>
      <c r="JOG1" s="74"/>
      <c r="JOH1" s="74"/>
      <c r="JOI1" s="74"/>
      <c r="JOJ1" s="74"/>
      <c r="JOK1" s="74"/>
      <c r="JOL1" s="74"/>
      <c r="JOM1" s="74"/>
      <c r="JON1" s="74"/>
      <c r="JOO1" s="74"/>
      <c r="JOP1" s="74"/>
      <c r="JOQ1" s="74"/>
      <c r="JOR1" s="74"/>
      <c r="JOS1" s="74"/>
      <c r="JOT1" s="74"/>
      <c r="JOU1" s="74"/>
      <c r="JOV1" s="74"/>
      <c r="JOW1" s="74"/>
      <c r="JOX1" s="74"/>
      <c r="JOY1" s="74"/>
      <c r="JOZ1" s="74"/>
      <c r="JPA1" s="74"/>
      <c r="JPB1" s="74"/>
      <c r="JPC1" s="74"/>
      <c r="JPD1" s="74"/>
      <c r="JPE1" s="74"/>
      <c r="JPF1" s="74"/>
      <c r="JPG1" s="74"/>
      <c r="JPH1" s="74"/>
      <c r="JPI1" s="74"/>
      <c r="JPJ1" s="74"/>
      <c r="JPK1" s="74"/>
      <c r="JPL1" s="74"/>
      <c r="JPM1" s="74"/>
      <c r="JPN1" s="74"/>
      <c r="JPO1" s="74"/>
      <c r="JPP1" s="74"/>
      <c r="JPQ1" s="74"/>
      <c r="JPR1" s="74"/>
      <c r="JPS1" s="74"/>
      <c r="JPT1" s="74"/>
      <c r="JPU1" s="74"/>
      <c r="JPV1" s="74"/>
      <c r="JPW1" s="74"/>
      <c r="JPX1" s="74"/>
      <c r="JPY1" s="74"/>
      <c r="JPZ1" s="74"/>
      <c r="JQA1" s="74"/>
      <c r="JQB1" s="74"/>
      <c r="JQC1" s="74"/>
      <c r="JQD1" s="74"/>
      <c r="JQE1" s="74"/>
      <c r="JQF1" s="74"/>
      <c r="JQG1" s="74"/>
      <c r="JQH1" s="74"/>
      <c r="JQI1" s="74"/>
      <c r="JQJ1" s="74"/>
      <c r="JQK1" s="74"/>
      <c r="JQL1" s="74"/>
      <c r="JQM1" s="74"/>
      <c r="JQN1" s="74"/>
      <c r="JQO1" s="74"/>
      <c r="JQP1" s="74"/>
      <c r="JQQ1" s="74"/>
      <c r="JQR1" s="74"/>
      <c r="JQS1" s="74"/>
      <c r="JQT1" s="74"/>
      <c r="JQU1" s="74"/>
      <c r="JQV1" s="74"/>
      <c r="JQW1" s="74"/>
      <c r="JQX1" s="74"/>
      <c r="JQY1" s="74"/>
      <c r="JQZ1" s="74"/>
      <c r="JRA1" s="74"/>
      <c r="JRB1" s="74"/>
      <c r="JRC1" s="74"/>
      <c r="JRD1" s="74"/>
      <c r="JRE1" s="74"/>
      <c r="JRF1" s="74"/>
      <c r="JRG1" s="74"/>
      <c r="JRH1" s="74"/>
      <c r="JRI1" s="74"/>
      <c r="JRJ1" s="74"/>
      <c r="JRK1" s="74"/>
      <c r="JRL1" s="74"/>
      <c r="JRM1" s="74"/>
      <c r="JRN1" s="74"/>
      <c r="JRO1" s="74"/>
      <c r="JRP1" s="74"/>
      <c r="JRQ1" s="74"/>
      <c r="JRR1" s="74"/>
      <c r="JRS1" s="74"/>
      <c r="JRT1" s="74"/>
      <c r="JRU1" s="74"/>
      <c r="JRV1" s="74"/>
      <c r="JRW1" s="74"/>
      <c r="JRX1" s="74"/>
      <c r="JRY1" s="74"/>
      <c r="JRZ1" s="74"/>
      <c r="JSA1" s="74"/>
      <c r="JSB1" s="74"/>
      <c r="JSC1" s="74"/>
      <c r="JSD1" s="74"/>
      <c r="JSE1" s="74"/>
      <c r="JSF1" s="74"/>
      <c r="JSG1" s="74"/>
      <c r="JSH1" s="74"/>
      <c r="JSI1" s="74"/>
      <c r="JSJ1" s="74"/>
      <c r="JSK1" s="74"/>
      <c r="JSL1" s="74"/>
      <c r="JSM1" s="74"/>
      <c r="JSN1" s="74"/>
      <c r="JSO1" s="74"/>
      <c r="JSP1" s="74"/>
      <c r="JSQ1" s="74"/>
      <c r="JSR1" s="74"/>
      <c r="JSS1" s="74"/>
      <c r="JST1" s="74"/>
      <c r="JSU1" s="74"/>
      <c r="JSV1" s="74"/>
      <c r="JSW1" s="74"/>
      <c r="JSX1" s="74"/>
      <c r="JSY1" s="74"/>
      <c r="JSZ1" s="74"/>
      <c r="JTA1" s="74"/>
      <c r="JTB1" s="74"/>
      <c r="JTC1" s="74"/>
      <c r="JTD1" s="74"/>
      <c r="JTE1" s="74"/>
      <c r="JTF1" s="74"/>
      <c r="JTG1" s="74"/>
      <c r="JTH1" s="74"/>
      <c r="JTI1" s="74"/>
      <c r="JTJ1" s="74"/>
      <c r="JTK1" s="74"/>
      <c r="JTL1" s="74"/>
      <c r="JTM1" s="74"/>
      <c r="JTN1" s="74"/>
      <c r="JTO1" s="74"/>
      <c r="JTP1" s="74"/>
      <c r="JTQ1" s="74"/>
      <c r="JTR1" s="74"/>
      <c r="JTS1" s="74"/>
      <c r="JTT1" s="74"/>
      <c r="JTU1" s="74"/>
      <c r="JTV1" s="74"/>
      <c r="JTW1" s="74"/>
      <c r="JTX1" s="74"/>
      <c r="JTY1" s="74"/>
      <c r="JTZ1" s="74"/>
      <c r="JUA1" s="74"/>
      <c r="JUB1" s="74"/>
      <c r="JUC1" s="74"/>
      <c r="JUD1" s="74"/>
      <c r="JUE1" s="74"/>
      <c r="JUF1" s="74"/>
      <c r="JUG1" s="74"/>
      <c r="JUH1" s="74"/>
      <c r="JUI1" s="74"/>
      <c r="JUJ1" s="74"/>
      <c r="JUK1" s="74"/>
      <c r="JUL1" s="74"/>
      <c r="JUM1" s="74"/>
      <c r="JUN1" s="74"/>
      <c r="JUO1" s="74"/>
      <c r="JUP1" s="74"/>
      <c r="JUQ1" s="74"/>
      <c r="JUR1" s="74"/>
      <c r="JUS1" s="74"/>
      <c r="JUT1" s="74"/>
      <c r="JUU1" s="74"/>
      <c r="JUV1" s="74"/>
      <c r="JUW1" s="74"/>
      <c r="JUX1" s="74"/>
      <c r="JUY1" s="74"/>
      <c r="JUZ1" s="74"/>
      <c r="JVA1" s="74"/>
      <c r="JVB1" s="74"/>
      <c r="JVC1" s="74"/>
      <c r="JVD1" s="74"/>
      <c r="JVE1" s="74"/>
      <c r="JVF1" s="74"/>
      <c r="JVG1" s="74"/>
      <c r="JVH1" s="74"/>
      <c r="JVI1" s="74"/>
      <c r="JVJ1" s="74"/>
      <c r="JVK1" s="74"/>
      <c r="JVL1" s="74"/>
      <c r="JVM1" s="74"/>
      <c r="JVN1" s="74"/>
      <c r="JVO1" s="74"/>
      <c r="JVP1" s="74"/>
      <c r="JVQ1" s="74"/>
      <c r="JVR1" s="74"/>
      <c r="JVS1" s="74"/>
      <c r="JVT1" s="74"/>
      <c r="JVU1" s="74"/>
      <c r="JVV1" s="74"/>
      <c r="JVW1" s="74"/>
      <c r="JVX1" s="74"/>
      <c r="JVY1" s="74"/>
      <c r="JVZ1" s="74"/>
      <c r="JWA1" s="74"/>
      <c r="JWB1" s="74"/>
      <c r="JWC1" s="74"/>
      <c r="JWD1" s="74"/>
      <c r="JWE1" s="74"/>
      <c r="JWF1" s="74"/>
      <c r="JWG1" s="74"/>
      <c r="JWH1" s="74"/>
      <c r="JWI1" s="74"/>
      <c r="JWJ1" s="74"/>
      <c r="JWK1" s="74"/>
      <c r="JWL1" s="74"/>
      <c r="JWM1" s="74"/>
      <c r="JWN1" s="74"/>
      <c r="JWO1" s="74"/>
      <c r="JWP1" s="74"/>
      <c r="JWQ1" s="74"/>
      <c r="JWR1" s="74"/>
      <c r="JWS1" s="74"/>
      <c r="JWT1" s="74"/>
      <c r="JWU1" s="74"/>
      <c r="JWV1" s="74"/>
      <c r="JWW1" s="74"/>
      <c r="JWX1" s="74"/>
      <c r="JWY1" s="74"/>
      <c r="JWZ1" s="74"/>
      <c r="JXA1" s="74"/>
      <c r="JXB1" s="74"/>
      <c r="JXC1" s="74"/>
      <c r="JXD1" s="74"/>
      <c r="JXE1" s="74"/>
      <c r="JXF1" s="74"/>
      <c r="JXG1" s="74"/>
      <c r="JXH1" s="74"/>
      <c r="JXI1" s="74"/>
      <c r="JXJ1" s="74"/>
      <c r="JXK1" s="74"/>
      <c r="JXL1" s="74"/>
      <c r="JXM1" s="74"/>
      <c r="JXN1" s="74"/>
      <c r="JXO1" s="74"/>
      <c r="JXP1" s="74"/>
      <c r="JXQ1" s="74"/>
      <c r="JXR1" s="74"/>
      <c r="JXS1" s="74"/>
      <c r="JXT1" s="74"/>
      <c r="JXU1" s="74"/>
      <c r="JXV1" s="74"/>
      <c r="JXW1" s="74"/>
      <c r="JXX1" s="74"/>
      <c r="JXY1" s="74"/>
      <c r="JXZ1" s="74"/>
      <c r="JYA1" s="74"/>
      <c r="JYB1" s="74"/>
      <c r="JYC1" s="74"/>
      <c r="JYD1" s="74"/>
      <c r="JYE1" s="74"/>
      <c r="JYF1" s="74"/>
      <c r="JYG1" s="74"/>
      <c r="JYH1" s="74"/>
      <c r="JYI1" s="74"/>
      <c r="JYJ1" s="74"/>
      <c r="JYK1" s="74"/>
      <c r="JYL1" s="74"/>
      <c r="JYM1" s="74"/>
      <c r="JYN1" s="74"/>
      <c r="JYO1" s="74"/>
      <c r="JYP1" s="74"/>
      <c r="JYQ1" s="74"/>
      <c r="JYR1" s="74"/>
      <c r="JYS1" s="74"/>
      <c r="JYT1" s="74"/>
      <c r="JYU1" s="74"/>
      <c r="JYV1" s="74"/>
      <c r="JYW1" s="74"/>
      <c r="JYX1" s="74"/>
      <c r="JYY1" s="74"/>
      <c r="JYZ1" s="74"/>
      <c r="JZA1" s="74"/>
      <c r="JZB1" s="74"/>
      <c r="JZC1" s="74"/>
      <c r="JZD1" s="74"/>
      <c r="JZE1" s="74"/>
      <c r="JZF1" s="74"/>
      <c r="JZG1" s="74"/>
      <c r="JZH1" s="74"/>
      <c r="JZI1" s="74"/>
      <c r="JZJ1" s="74"/>
      <c r="JZK1" s="74"/>
      <c r="JZL1" s="74"/>
      <c r="JZM1" s="74"/>
      <c r="JZN1" s="74"/>
      <c r="JZO1" s="74"/>
      <c r="JZP1" s="74"/>
      <c r="JZQ1" s="74"/>
      <c r="JZR1" s="74"/>
      <c r="JZS1" s="74"/>
      <c r="JZT1" s="74"/>
      <c r="JZU1" s="74"/>
      <c r="JZV1" s="74"/>
      <c r="JZW1" s="74"/>
      <c r="JZX1" s="74"/>
      <c r="JZY1" s="74"/>
      <c r="JZZ1" s="74"/>
      <c r="KAA1" s="74"/>
      <c r="KAB1" s="74"/>
      <c r="KAC1" s="74"/>
      <c r="KAD1" s="74"/>
      <c r="KAE1" s="74"/>
      <c r="KAF1" s="74"/>
      <c r="KAG1" s="74"/>
      <c r="KAH1" s="74"/>
      <c r="KAI1" s="74"/>
      <c r="KAJ1" s="74"/>
      <c r="KAK1" s="74"/>
      <c r="KAL1" s="74"/>
      <c r="KAM1" s="74"/>
      <c r="KAN1" s="74"/>
      <c r="KAO1" s="74"/>
      <c r="KAP1" s="74"/>
      <c r="KAQ1" s="74"/>
      <c r="KAR1" s="74"/>
      <c r="KAS1" s="74"/>
      <c r="KAT1" s="74"/>
      <c r="KAU1" s="74"/>
      <c r="KAV1" s="74"/>
      <c r="KAW1" s="74"/>
      <c r="KAX1" s="74"/>
      <c r="KAY1" s="74"/>
      <c r="KAZ1" s="74"/>
      <c r="KBA1" s="74"/>
      <c r="KBB1" s="74"/>
      <c r="KBC1" s="74"/>
      <c r="KBD1" s="74"/>
      <c r="KBE1" s="74"/>
      <c r="KBF1" s="74"/>
      <c r="KBG1" s="74"/>
      <c r="KBH1" s="74"/>
      <c r="KBI1" s="74"/>
      <c r="KBJ1" s="74"/>
      <c r="KBK1" s="74"/>
      <c r="KBL1" s="74"/>
      <c r="KBM1" s="74"/>
      <c r="KBN1" s="74"/>
      <c r="KBO1" s="74"/>
      <c r="KBP1" s="74"/>
      <c r="KBQ1" s="74"/>
      <c r="KBR1" s="74"/>
      <c r="KBS1" s="74"/>
      <c r="KBT1" s="74"/>
      <c r="KBU1" s="74"/>
      <c r="KBV1" s="74"/>
      <c r="KBW1" s="74"/>
      <c r="KBX1" s="74"/>
      <c r="KBY1" s="74"/>
      <c r="KBZ1" s="74"/>
      <c r="KCA1" s="74"/>
      <c r="KCB1" s="74"/>
      <c r="KCC1" s="74"/>
      <c r="KCD1" s="74"/>
      <c r="KCE1" s="74"/>
      <c r="KCF1" s="74"/>
      <c r="KCG1" s="74"/>
      <c r="KCH1" s="74"/>
      <c r="KCI1" s="74"/>
      <c r="KCJ1" s="74"/>
      <c r="KCK1" s="74"/>
      <c r="KCL1" s="74"/>
      <c r="KCM1" s="74"/>
      <c r="KCN1" s="74"/>
      <c r="KCO1" s="74"/>
      <c r="KCP1" s="74"/>
      <c r="KCQ1" s="74"/>
      <c r="KCR1" s="74"/>
      <c r="KCS1" s="74"/>
      <c r="KCT1" s="74"/>
      <c r="KCU1" s="74"/>
      <c r="KCV1" s="74"/>
      <c r="KCW1" s="74"/>
      <c r="KCX1" s="74"/>
      <c r="KCY1" s="74"/>
      <c r="KCZ1" s="74"/>
      <c r="KDA1" s="74"/>
      <c r="KDB1" s="74"/>
      <c r="KDC1" s="74"/>
      <c r="KDD1" s="74"/>
      <c r="KDE1" s="74"/>
      <c r="KDF1" s="74"/>
      <c r="KDG1" s="74"/>
      <c r="KDH1" s="74"/>
      <c r="KDI1" s="74"/>
      <c r="KDJ1" s="74"/>
      <c r="KDK1" s="74"/>
      <c r="KDL1" s="74"/>
      <c r="KDM1" s="74"/>
      <c r="KDN1" s="74"/>
      <c r="KDO1" s="74"/>
      <c r="KDP1" s="74"/>
      <c r="KDQ1" s="74"/>
      <c r="KDR1" s="74"/>
      <c r="KDS1" s="74"/>
      <c r="KDT1" s="74"/>
      <c r="KDU1" s="74"/>
      <c r="KDV1" s="74"/>
      <c r="KDW1" s="74"/>
      <c r="KDX1" s="74"/>
      <c r="KDY1" s="74"/>
      <c r="KDZ1" s="74"/>
      <c r="KEA1" s="74"/>
      <c r="KEB1" s="74"/>
      <c r="KEC1" s="74"/>
      <c r="KED1" s="74"/>
      <c r="KEE1" s="74"/>
      <c r="KEF1" s="74"/>
      <c r="KEG1" s="74"/>
      <c r="KEH1" s="74"/>
      <c r="KEI1" s="74"/>
      <c r="KEJ1" s="74"/>
      <c r="KEK1" s="74"/>
      <c r="KEL1" s="74"/>
      <c r="KEM1" s="74"/>
      <c r="KEN1" s="74"/>
      <c r="KEO1" s="74"/>
      <c r="KEP1" s="74"/>
      <c r="KEQ1" s="74"/>
      <c r="KER1" s="74"/>
      <c r="KES1" s="74"/>
      <c r="KET1" s="74"/>
      <c r="KEU1" s="74"/>
      <c r="KEV1" s="74"/>
      <c r="KEW1" s="74"/>
      <c r="KEX1" s="74"/>
      <c r="KEY1" s="74"/>
      <c r="KEZ1" s="74"/>
      <c r="KFA1" s="74"/>
      <c r="KFB1" s="74"/>
      <c r="KFC1" s="74"/>
      <c r="KFD1" s="74"/>
      <c r="KFE1" s="74"/>
      <c r="KFF1" s="74"/>
      <c r="KFG1" s="74"/>
      <c r="KFH1" s="74"/>
      <c r="KFI1" s="74"/>
      <c r="KFJ1" s="74"/>
      <c r="KFK1" s="74"/>
      <c r="KFL1" s="74"/>
      <c r="KFM1" s="74"/>
      <c r="KFN1" s="74"/>
      <c r="KFO1" s="74"/>
      <c r="KFP1" s="74"/>
      <c r="KFQ1" s="74"/>
      <c r="KFR1" s="74"/>
      <c r="KFS1" s="74"/>
      <c r="KFT1" s="74"/>
      <c r="KFU1" s="74"/>
      <c r="KFV1" s="74"/>
      <c r="KFW1" s="74"/>
      <c r="KFX1" s="74"/>
      <c r="KFY1" s="74"/>
      <c r="KFZ1" s="74"/>
      <c r="KGA1" s="74"/>
      <c r="KGB1" s="74"/>
      <c r="KGC1" s="74"/>
      <c r="KGD1" s="74"/>
      <c r="KGE1" s="74"/>
      <c r="KGF1" s="74"/>
      <c r="KGG1" s="74"/>
      <c r="KGH1" s="74"/>
      <c r="KGI1" s="74"/>
      <c r="KGJ1" s="74"/>
      <c r="KGK1" s="74"/>
      <c r="KGL1" s="74"/>
      <c r="KGM1" s="74"/>
      <c r="KGN1" s="74"/>
      <c r="KGO1" s="74"/>
      <c r="KGP1" s="74"/>
      <c r="KGQ1" s="74"/>
      <c r="KGR1" s="74"/>
      <c r="KGS1" s="74"/>
      <c r="KGT1" s="74"/>
      <c r="KGU1" s="74"/>
      <c r="KGV1" s="74"/>
      <c r="KGW1" s="74"/>
      <c r="KGX1" s="74"/>
      <c r="KGY1" s="74"/>
      <c r="KGZ1" s="74"/>
      <c r="KHA1" s="74"/>
      <c r="KHB1" s="74"/>
      <c r="KHC1" s="74"/>
      <c r="KHD1" s="74"/>
      <c r="KHE1" s="74"/>
      <c r="KHF1" s="74"/>
      <c r="KHG1" s="74"/>
      <c r="KHH1" s="74"/>
      <c r="KHI1" s="74"/>
      <c r="KHJ1" s="74"/>
      <c r="KHK1" s="74"/>
      <c r="KHL1" s="74"/>
      <c r="KHM1" s="74"/>
      <c r="KHN1" s="74"/>
      <c r="KHO1" s="74"/>
      <c r="KHP1" s="74"/>
      <c r="KHQ1" s="74"/>
      <c r="KHR1" s="74"/>
      <c r="KHS1" s="74"/>
      <c r="KHT1" s="74"/>
      <c r="KHU1" s="74"/>
      <c r="KHV1" s="74"/>
      <c r="KHW1" s="74"/>
      <c r="KHX1" s="74"/>
      <c r="KHY1" s="74"/>
      <c r="KHZ1" s="74"/>
      <c r="KIA1" s="74"/>
      <c r="KIB1" s="74"/>
      <c r="KIC1" s="74"/>
      <c r="KID1" s="74"/>
      <c r="KIE1" s="74"/>
      <c r="KIF1" s="74"/>
      <c r="KIG1" s="74"/>
      <c r="KIH1" s="74"/>
      <c r="KII1" s="74"/>
      <c r="KIJ1" s="74"/>
      <c r="KIK1" s="74"/>
      <c r="KIL1" s="74"/>
      <c r="KIM1" s="74"/>
      <c r="KIN1" s="74"/>
      <c r="KIO1" s="74"/>
      <c r="KIP1" s="74"/>
      <c r="KIQ1" s="74"/>
      <c r="KIR1" s="74"/>
      <c r="KIS1" s="74"/>
      <c r="KIT1" s="74"/>
      <c r="KIU1" s="74"/>
      <c r="KIV1" s="74"/>
      <c r="KIW1" s="74"/>
      <c r="KIX1" s="74"/>
      <c r="KIY1" s="74"/>
      <c r="KIZ1" s="74"/>
      <c r="KJA1" s="74"/>
      <c r="KJB1" s="74"/>
      <c r="KJC1" s="74"/>
      <c r="KJD1" s="74"/>
      <c r="KJE1" s="74"/>
      <c r="KJF1" s="74"/>
      <c r="KJG1" s="74"/>
      <c r="KJH1" s="74"/>
      <c r="KJI1" s="74"/>
      <c r="KJJ1" s="74"/>
      <c r="KJK1" s="74"/>
      <c r="KJL1" s="74"/>
      <c r="KJM1" s="74"/>
      <c r="KJN1" s="74"/>
      <c r="KJO1" s="74"/>
      <c r="KJP1" s="74"/>
      <c r="KJQ1" s="74"/>
      <c r="KJR1" s="74"/>
      <c r="KJS1" s="74"/>
      <c r="KJT1" s="74"/>
      <c r="KJU1" s="74"/>
      <c r="KJV1" s="74"/>
      <c r="KJW1" s="74"/>
      <c r="KJX1" s="74"/>
      <c r="KJY1" s="74"/>
      <c r="KJZ1" s="74"/>
      <c r="KKA1" s="74"/>
      <c r="KKB1" s="74"/>
      <c r="KKC1" s="74"/>
      <c r="KKD1" s="74"/>
      <c r="KKE1" s="74"/>
      <c r="KKF1" s="74"/>
      <c r="KKG1" s="74"/>
      <c r="KKH1" s="74"/>
      <c r="KKI1" s="74"/>
      <c r="KKJ1" s="74"/>
      <c r="KKK1" s="74"/>
      <c r="KKL1" s="74"/>
      <c r="KKM1" s="74"/>
      <c r="KKN1" s="74"/>
      <c r="KKO1" s="74"/>
      <c r="KKP1" s="74"/>
      <c r="KKQ1" s="74"/>
      <c r="KKR1" s="74"/>
      <c r="KKS1" s="74"/>
      <c r="KKT1" s="74"/>
      <c r="KKU1" s="74"/>
      <c r="KKV1" s="74"/>
      <c r="KKW1" s="74"/>
      <c r="KKX1" s="74"/>
      <c r="KKY1" s="74"/>
      <c r="KKZ1" s="74"/>
      <c r="KLA1" s="74"/>
      <c r="KLB1" s="74"/>
      <c r="KLC1" s="74"/>
      <c r="KLD1" s="74"/>
      <c r="KLE1" s="74"/>
      <c r="KLF1" s="74"/>
      <c r="KLG1" s="74"/>
      <c r="KLH1" s="74"/>
      <c r="KLI1" s="74"/>
      <c r="KLJ1" s="74"/>
      <c r="KLK1" s="74"/>
      <c r="KLL1" s="74"/>
      <c r="KLM1" s="74"/>
      <c r="KLN1" s="74"/>
      <c r="KLO1" s="74"/>
      <c r="KLP1" s="74"/>
      <c r="KLQ1" s="74"/>
      <c r="KLR1" s="74"/>
      <c r="KLS1" s="74"/>
      <c r="KLT1" s="74"/>
      <c r="KLU1" s="74"/>
      <c r="KLV1" s="74"/>
      <c r="KLW1" s="74"/>
      <c r="KLX1" s="74"/>
      <c r="KLY1" s="74"/>
      <c r="KLZ1" s="74"/>
      <c r="KMA1" s="74"/>
      <c r="KMB1" s="74"/>
      <c r="KMC1" s="74"/>
      <c r="KMD1" s="74"/>
      <c r="KME1" s="74"/>
      <c r="KMF1" s="74"/>
      <c r="KMG1" s="74"/>
      <c r="KMH1" s="74"/>
      <c r="KMI1" s="74"/>
      <c r="KMJ1" s="74"/>
      <c r="KMK1" s="74"/>
      <c r="KML1" s="74"/>
      <c r="KMM1" s="74"/>
      <c r="KMN1" s="74"/>
      <c r="KMO1" s="74"/>
      <c r="KMP1" s="74"/>
      <c r="KMQ1" s="74"/>
      <c r="KMR1" s="74"/>
      <c r="KMS1" s="74"/>
      <c r="KMT1" s="74"/>
      <c r="KMU1" s="74"/>
      <c r="KMV1" s="74"/>
      <c r="KMW1" s="74"/>
      <c r="KMX1" s="74"/>
      <c r="KMY1" s="74"/>
      <c r="KMZ1" s="74"/>
      <c r="KNA1" s="74"/>
      <c r="KNB1" s="74"/>
      <c r="KNC1" s="74"/>
      <c r="KND1" s="74"/>
      <c r="KNE1" s="74"/>
      <c r="KNF1" s="74"/>
      <c r="KNG1" s="74"/>
      <c r="KNH1" s="74"/>
      <c r="KNI1" s="74"/>
      <c r="KNJ1" s="74"/>
      <c r="KNK1" s="74"/>
      <c r="KNL1" s="74"/>
      <c r="KNM1" s="74"/>
      <c r="KNN1" s="74"/>
      <c r="KNO1" s="74"/>
      <c r="KNP1" s="74"/>
      <c r="KNQ1" s="74"/>
      <c r="KNR1" s="74"/>
      <c r="KNS1" s="74"/>
      <c r="KNT1" s="74"/>
      <c r="KNU1" s="74"/>
      <c r="KNV1" s="74"/>
      <c r="KNW1" s="74"/>
      <c r="KNX1" s="74"/>
      <c r="KNY1" s="74"/>
      <c r="KNZ1" s="74"/>
      <c r="KOA1" s="74"/>
      <c r="KOB1" s="74"/>
      <c r="KOC1" s="74"/>
      <c r="KOD1" s="74"/>
      <c r="KOE1" s="74"/>
      <c r="KOF1" s="74"/>
      <c r="KOG1" s="74"/>
      <c r="KOH1" s="74"/>
      <c r="KOI1" s="74"/>
      <c r="KOJ1" s="74"/>
      <c r="KOK1" s="74"/>
      <c r="KOL1" s="74"/>
      <c r="KOM1" s="74"/>
      <c r="KON1" s="74"/>
      <c r="KOO1" s="74"/>
      <c r="KOP1" s="74"/>
      <c r="KOQ1" s="74"/>
      <c r="KOR1" s="74"/>
      <c r="KOS1" s="74"/>
      <c r="KOT1" s="74"/>
      <c r="KOU1" s="74"/>
      <c r="KOV1" s="74"/>
      <c r="KOW1" s="74"/>
      <c r="KOX1" s="74"/>
      <c r="KOY1" s="74"/>
      <c r="KOZ1" s="74"/>
      <c r="KPA1" s="74"/>
      <c r="KPB1" s="74"/>
      <c r="KPC1" s="74"/>
      <c r="KPD1" s="74"/>
      <c r="KPE1" s="74"/>
      <c r="KPF1" s="74"/>
      <c r="KPG1" s="74"/>
      <c r="KPH1" s="74"/>
      <c r="KPI1" s="74"/>
      <c r="KPJ1" s="74"/>
      <c r="KPK1" s="74"/>
      <c r="KPL1" s="74"/>
      <c r="KPM1" s="74"/>
      <c r="KPN1" s="74"/>
      <c r="KPO1" s="74"/>
      <c r="KPP1" s="74"/>
      <c r="KPQ1" s="74"/>
      <c r="KPR1" s="74"/>
      <c r="KPS1" s="74"/>
      <c r="KPT1" s="74"/>
      <c r="KPU1" s="74"/>
      <c r="KPV1" s="74"/>
      <c r="KPW1" s="74"/>
      <c r="KPX1" s="74"/>
      <c r="KPY1" s="74"/>
      <c r="KPZ1" s="74"/>
      <c r="KQA1" s="74"/>
      <c r="KQB1" s="74"/>
      <c r="KQC1" s="74"/>
      <c r="KQD1" s="74"/>
      <c r="KQE1" s="74"/>
      <c r="KQF1" s="74"/>
      <c r="KQG1" s="74"/>
      <c r="KQH1" s="74"/>
      <c r="KQI1" s="74"/>
      <c r="KQJ1" s="74"/>
      <c r="KQK1" s="74"/>
      <c r="KQL1" s="74"/>
      <c r="KQM1" s="74"/>
      <c r="KQN1" s="74"/>
      <c r="KQO1" s="74"/>
      <c r="KQP1" s="74"/>
      <c r="KQQ1" s="74"/>
      <c r="KQR1" s="74"/>
      <c r="KQS1" s="74"/>
      <c r="KQT1" s="74"/>
      <c r="KQU1" s="74"/>
      <c r="KQV1" s="74"/>
      <c r="KQW1" s="74"/>
      <c r="KQX1" s="74"/>
      <c r="KQY1" s="74"/>
      <c r="KQZ1" s="74"/>
      <c r="KRA1" s="74"/>
      <c r="KRB1" s="74"/>
      <c r="KRC1" s="74"/>
      <c r="KRD1" s="74"/>
      <c r="KRE1" s="74"/>
      <c r="KRF1" s="74"/>
      <c r="KRG1" s="74"/>
      <c r="KRH1" s="74"/>
      <c r="KRI1" s="74"/>
      <c r="KRJ1" s="74"/>
      <c r="KRK1" s="74"/>
      <c r="KRL1" s="74"/>
      <c r="KRM1" s="74"/>
      <c r="KRN1" s="74"/>
      <c r="KRO1" s="74"/>
      <c r="KRP1" s="74"/>
      <c r="KRQ1" s="74"/>
      <c r="KRR1" s="74"/>
      <c r="KRS1" s="74"/>
      <c r="KRT1" s="74"/>
      <c r="KRU1" s="74"/>
      <c r="KRV1" s="74"/>
      <c r="KRW1" s="74"/>
      <c r="KRX1" s="74"/>
      <c r="KRY1" s="74"/>
      <c r="KRZ1" s="74"/>
      <c r="KSA1" s="74"/>
      <c r="KSB1" s="74"/>
      <c r="KSC1" s="74"/>
      <c r="KSD1" s="74"/>
      <c r="KSE1" s="74"/>
      <c r="KSF1" s="74"/>
      <c r="KSG1" s="74"/>
      <c r="KSH1" s="74"/>
      <c r="KSI1" s="74"/>
      <c r="KSJ1" s="74"/>
      <c r="KSK1" s="74"/>
      <c r="KSL1" s="74"/>
      <c r="KSM1" s="74"/>
      <c r="KSN1" s="74"/>
      <c r="KSO1" s="74"/>
      <c r="KSP1" s="74"/>
      <c r="KSQ1" s="74"/>
      <c r="KSR1" s="74"/>
      <c r="KSS1" s="74"/>
      <c r="KST1" s="74"/>
      <c r="KSU1" s="74"/>
      <c r="KSV1" s="74"/>
      <c r="KSW1" s="74"/>
      <c r="KSX1" s="74"/>
      <c r="KSY1" s="74"/>
      <c r="KSZ1" s="74"/>
      <c r="KTA1" s="74"/>
      <c r="KTB1" s="74"/>
      <c r="KTC1" s="74"/>
      <c r="KTD1" s="74"/>
      <c r="KTE1" s="74"/>
      <c r="KTF1" s="74"/>
      <c r="KTG1" s="74"/>
      <c r="KTH1" s="74"/>
      <c r="KTI1" s="74"/>
      <c r="KTJ1" s="74"/>
      <c r="KTK1" s="74"/>
      <c r="KTL1" s="74"/>
      <c r="KTM1" s="74"/>
      <c r="KTN1" s="74"/>
      <c r="KTO1" s="74"/>
      <c r="KTP1" s="74"/>
      <c r="KTQ1" s="74"/>
      <c r="KTR1" s="74"/>
      <c r="KTS1" s="74"/>
      <c r="KTT1" s="74"/>
      <c r="KTU1" s="74"/>
      <c r="KTV1" s="74"/>
      <c r="KTW1" s="74"/>
      <c r="KTX1" s="74"/>
      <c r="KTY1" s="74"/>
      <c r="KTZ1" s="74"/>
      <c r="KUA1" s="74"/>
      <c r="KUB1" s="74"/>
      <c r="KUC1" s="74"/>
      <c r="KUD1" s="74"/>
      <c r="KUE1" s="74"/>
      <c r="KUF1" s="74"/>
      <c r="KUG1" s="74"/>
      <c r="KUH1" s="74"/>
      <c r="KUI1" s="74"/>
      <c r="KUJ1" s="74"/>
      <c r="KUK1" s="74"/>
      <c r="KUL1" s="74"/>
      <c r="KUM1" s="74"/>
      <c r="KUN1" s="74"/>
      <c r="KUO1" s="74"/>
      <c r="KUP1" s="74"/>
      <c r="KUQ1" s="74"/>
      <c r="KUR1" s="74"/>
      <c r="KUS1" s="74"/>
      <c r="KUT1" s="74"/>
      <c r="KUU1" s="74"/>
      <c r="KUV1" s="74"/>
      <c r="KUW1" s="74"/>
      <c r="KUX1" s="74"/>
      <c r="KUY1" s="74"/>
      <c r="KUZ1" s="74"/>
      <c r="KVA1" s="74"/>
      <c r="KVB1" s="74"/>
      <c r="KVC1" s="74"/>
      <c r="KVD1" s="74"/>
      <c r="KVE1" s="74"/>
      <c r="KVF1" s="74"/>
      <c r="KVG1" s="74"/>
      <c r="KVH1" s="74"/>
      <c r="KVI1" s="74"/>
      <c r="KVJ1" s="74"/>
      <c r="KVK1" s="74"/>
      <c r="KVL1" s="74"/>
      <c r="KVM1" s="74"/>
      <c r="KVN1" s="74"/>
      <c r="KVO1" s="74"/>
      <c r="KVP1" s="74"/>
      <c r="KVQ1" s="74"/>
      <c r="KVR1" s="74"/>
      <c r="KVS1" s="74"/>
      <c r="KVT1" s="74"/>
      <c r="KVU1" s="74"/>
      <c r="KVV1" s="74"/>
      <c r="KVW1" s="74"/>
      <c r="KVX1" s="74"/>
      <c r="KVY1" s="74"/>
      <c r="KVZ1" s="74"/>
      <c r="KWA1" s="74"/>
      <c r="KWB1" s="74"/>
      <c r="KWC1" s="74"/>
      <c r="KWD1" s="74"/>
      <c r="KWE1" s="74"/>
      <c r="KWF1" s="74"/>
      <c r="KWG1" s="74"/>
      <c r="KWH1" s="74"/>
      <c r="KWI1" s="74"/>
      <c r="KWJ1" s="74"/>
      <c r="KWK1" s="74"/>
      <c r="KWL1" s="74"/>
      <c r="KWM1" s="74"/>
      <c r="KWN1" s="74"/>
      <c r="KWO1" s="74"/>
      <c r="KWP1" s="74"/>
      <c r="KWQ1" s="74"/>
      <c r="KWR1" s="74"/>
      <c r="KWS1" s="74"/>
      <c r="KWT1" s="74"/>
      <c r="KWU1" s="74"/>
      <c r="KWV1" s="74"/>
      <c r="KWW1" s="74"/>
      <c r="KWX1" s="74"/>
      <c r="KWY1" s="74"/>
      <c r="KWZ1" s="74"/>
      <c r="KXA1" s="74"/>
      <c r="KXB1" s="74"/>
      <c r="KXC1" s="74"/>
      <c r="KXD1" s="74"/>
      <c r="KXE1" s="74"/>
      <c r="KXF1" s="74"/>
      <c r="KXG1" s="74"/>
      <c r="KXH1" s="74"/>
      <c r="KXI1" s="74"/>
      <c r="KXJ1" s="74"/>
      <c r="KXK1" s="74"/>
      <c r="KXL1" s="74"/>
      <c r="KXM1" s="74"/>
      <c r="KXN1" s="74"/>
      <c r="KXO1" s="74"/>
      <c r="KXP1" s="74"/>
      <c r="KXQ1" s="74"/>
      <c r="KXR1" s="74"/>
      <c r="KXS1" s="74"/>
      <c r="KXT1" s="74"/>
      <c r="KXU1" s="74"/>
      <c r="KXV1" s="74"/>
      <c r="KXW1" s="74"/>
      <c r="KXX1" s="74"/>
      <c r="KXY1" s="74"/>
      <c r="KXZ1" s="74"/>
      <c r="KYA1" s="74"/>
      <c r="KYB1" s="74"/>
      <c r="KYC1" s="74"/>
      <c r="KYD1" s="74"/>
      <c r="KYE1" s="74"/>
      <c r="KYF1" s="74"/>
      <c r="KYG1" s="74"/>
      <c r="KYH1" s="74"/>
      <c r="KYI1" s="74"/>
      <c r="KYJ1" s="74"/>
      <c r="KYK1" s="74"/>
      <c r="KYL1" s="74"/>
      <c r="KYM1" s="74"/>
      <c r="KYN1" s="74"/>
      <c r="KYO1" s="74"/>
      <c r="KYP1" s="74"/>
      <c r="KYQ1" s="74"/>
      <c r="KYR1" s="74"/>
      <c r="KYS1" s="74"/>
      <c r="KYT1" s="74"/>
      <c r="KYU1" s="74"/>
      <c r="KYV1" s="74"/>
      <c r="KYW1" s="74"/>
      <c r="KYX1" s="74"/>
      <c r="KYY1" s="74"/>
      <c r="KYZ1" s="74"/>
      <c r="KZA1" s="74"/>
      <c r="KZB1" s="74"/>
      <c r="KZC1" s="74"/>
      <c r="KZD1" s="74"/>
      <c r="KZE1" s="74"/>
      <c r="KZF1" s="74"/>
      <c r="KZG1" s="74"/>
      <c r="KZH1" s="74"/>
      <c r="KZI1" s="74"/>
      <c r="KZJ1" s="74"/>
      <c r="KZK1" s="74"/>
      <c r="KZL1" s="74"/>
      <c r="KZM1" s="74"/>
      <c r="KZN1" s="74"/>
      <c r="KZO1" s="74"/>
      <c r="KZP1" s="74"/>
      <c r="KZQ1" s="74"/>
      <c r="KZR1" s="74"/>
      <c r="KZS1" s="74"/>
      <c r="KZT1" s="74"/>
      <c r="KZU1" s="74"/>
      <c r="KZV1" s="74"/>
      <c r="KZW1" s="74"/>
      <c r="KZX1" s="74"/>
      <c r="KZY1" s="74"/>
      <c r="KZZ1" s="74"/>
      <c r="LAA1" s="74"/>
      <c r="LAB1" s="74"/>
      <c r="LAC1" s="74"/>
      <c r="LAD1" s="74"/>
      <c r="LAE1" s="74"/>
      <c r="LAF1" s="74"/>
      <c r="LAG1" s="74"/>
      <c r="LAH1" s="74"/>
      <c r="LAI1" s="74"/>
      <c r="LAJ1" s="74"/>
      <c r="LAK1" s="74"/>
      <c r="LAL1" s="74"/>
      <c r="LAM1" s="74"/>
      <c r="LAN1" s="74"/>
      <c r="LAO1" s="74"/>
      <c r="LAP1" s="74"/>
      <c r="LAQ1" s="74"/>
      <c r="LAR1" s="74"/>
      <c r="LAS1" s="74"/>
      <c r="LAT1" s="74"/>
      <c r="LAU1" s="74"/>
      <c r="LAV1" s="74"/>
      <c r="LAW1" s="74"/>
      <c r="LAX1" s="74"/>
      <c r="LAY1" s="74"/>
      <c r="LAZ1" s="74"/>
      <c r="LBA1" s="74"/>
      <c r="LBB1" s="74"/>
      <c r="LBC1" s="74"/>
      <c r="LBD1" s="74"/>
      <c r="LBE1" s="74"/>
      <c r="LBF1" s="74"/>
      <c r="LBG1" s="74"/>
      <c r="LBH1" s="74"/>
      <c r="LBI1" s="74"/>
      <c r="LBJ1" s="74"/>
      <c r="LBK1" s="74"/>
      <c r="LBL1" s="74"/>
      <c r="LBM1" s="74"/>
      <c r="LBN1" s="74"/>
      <c r="LBO1" s="74"/>
      <c r="LBP1" s="74"/>
      <c r="LBQ1" s="74"/>
      <c r="LBR1" s="74"/>
      <c r="LBS1" s="74"/>
      <c r="LBT1" s="74"/>
      <c r="LBU1" s="74"/>
      <c r="LBV1" s="74"/>
      <c r="LBW1" s="74"/>
      <c r="LBX1" s="74"/>
      <c r="LBY1" s="74"/>
      <c r="LBZ1" s="74"/>
      <c r="LCA1" s="74"/>
      <c r="LCB1" s="74"/>
      <c r="LCC1" s="74"/>
      <c r="LCD1" s="74"/>
      <c r="LCE1" s="74"/>
      <c r="LCF1" s="74"/>
      <c r="LCG1" s="74"/>
      <c r="LCH1" s="74"/>
      <c r="LCI1" s="74"/>
      <c r="LCJ1" s="74"/>
      <c r="LCK1" s="74"/>
      <c r="LCL1" s="74"/>
      <c r="LCM1" s="74"/>
      <c r="LCN1" s="74"/>
      <c r="LCO1" s="74"/>
      <c r="LCP1" s="74"/>
      <c r="LCQ1" s="74"/>
      <c r="LCR1" s="74"/>
      <c r="LCS1" s="74"/>
      <c r="LCT1" s="74"/>
      <c r="LCU1" s="74"/>
      <c r="LCV1" s="74"/>
      <c r="LCW1" s="74"/>
      <c r="LCX1" s="74"/>
      <c r="LCY1" s="74"/>
      <c r="LCZ1" s="74"/>
      <c r="LDA1" s="74"/>
      <c r="LDB1" s="74"/>
      <c r="LDC1" s="74"/>
      <c r="LDD1" s="74"/>
      <c r="LDE1" s="74"/>
      <c r="LDF1" s="74"/>
      <c r="LDG1" s="74"/>
      <c r="LDH1" s="74"/>
      <c r="LDI1" s="74"/>
      <c r="LDJ1" s="74"/>
      <c r="LDK1" s="74"/>
      <c r="LDL1" s="74"/>
      <c r="LDM1" s="74"/>
      <c r="LDN1" s="74"/>
      <c r="LDO1" s="74"/>
      <c r="LDP1" s="74"/>
      <c r="LDQ1" s="74"/>
      <c r="LDR1" s="74"/>
      <c r="LDS1" s="74"/>
      <c r="LDT1" s="74"/>
      <c r="LDU1" s="74"/>
      <c r="LDV1" s="74"/>
      <c r="LDW1" s="74"/>
      <c r="LDX1" s="74"/>
      <c r="LDY1" s="74"/>
      <c r="LDZ1" s="74"/>
      <c r="LEA1" s="74"/>
      <c r="LEB1" s="74"/>
      <c r="LEC1" s="74"/>
      <c r="LED1" s="74"/>
      <c r="LEE1" s="74"/>
      <c r="LEF1" s="74"/>
      <c r="LEG1" s="74"/>
      <c r="LEH1" s="74"/>
      <c r="LEI1" s="74"/>
      <c r="LEJ1" s="74"/>
      <c r="LEK1" s="74"/>
      <c r="LEL1" s="74"/>
      <c r="LEM1" s="74"/>
      <c r="LEN1" s="74"/>
      <c r="LEO1" s="74"/>
      <c r="LEP1" s="74"/>
      <c r="LEQ1" s="74"/>
      <c r="LER1" s="74"/>
      <c r="LES1" s="74"/>
      <c r="LET1" s="74"/>
      <c r="LEU1" s="74"/>
      <c r="LEV1" s="74"/>
      <c r="LEW1" s="74"/>
      <c r="LEX1" s="74"/>
      <c r="LEY1" s="74"/>
      <c r="LEZ1" s="74"/>
      <c r="LFA1" s="74"/>
      <c r="LFB1" s="74"/>
      <c r="LFC1" s="74"/>
      <c r="LFD1" s="74"/>
      <c r="LFE1" s="74"/>
      <c r="LFF1" s="74"/>
      <c r="LFG1" s="74"/>
      <c r="LFH1" s="74"/>
      <c r="LFI1" s="74"/>
      <c r="LFJ1" s="74"/>
      <c r="LFK1" s="74"/>
      <c r="LFL1" s="74"/>
      <c r="LFM1" s="74"/>
      <c r="LFN1" s="74"/>
      <c r="LFO1" s="74"/>
      <c r="LFP1" s="74"/>
      <c r="LFQ1" s="74"/>
      <c r="LFR1" s="74"/>
      <c r="LFS1" s="74"/>
      <c r="LFT1" s="74"/>
      <c r="LFU1" s="74"/>
      <c r="LFV1" s="74"/>
      <c r="LFW1" s="74"/>
      <c r="LFX1" s="74"/>
      <c r="LFY1" s="74"/>
      <c r="LFZ1" s="74"/>
      <c r="LGA1" s="74"/>
      <c r="LGB1" s="74"/>
      <c r="LGC1" s="74"/>
      <c r="LGD1" s="74"/>
      <c r="LGE1" s="74"/>
      <c r="LGF1" s="74"/>
      <c r="LGG1" s="74"/>
      <c r="LGH1" s="74"/>
      <c r="LGI1" s="74"/>
      <c r="LGJ1" s="74"/>
      <c r="LGK1" s="74"/>
      <c r="LGL1" s="74"/>
      <c r="LGM1" s="74"/>
      <c r="LGN1" s="74"/>
      <c r="LGO1" s="74"/>
      <c r="LGP1" s="74"/>
      <c r="LGQ1" s="74"/>
      <c r="LGR1" s="74"/>
      <c r="LGS1" s="74"/>
      <c r="LGT1" s="74"/>
      <c r="LGU1" s="74"/>
      <c r="LGV1" s="74"/>
      <c r="LGW1" s="74"/>
      <c r="LGX1" s="74"/>
      <c r="LGY1" s="74"/>
      <c r="LGZ1" s="74"/>
      <c r="LHA1" s="74"/>
      <c r="LHB1" s="74"/>
      <c r="LHC1" s="74"/>
      <c r="LHD1" s="74"/>
      <c r="LHE1" s="74"/>
      <c r="LHF1" s="74"/>
      <c r="LHG1" s="74"/>
      <c r="LHH1" s="74"/>
      <c r="LHI1" s="74"/>
      <c r="LHJ1" s="74"/>
      <c r="LHK1" s="74"/>
      <c r="LHL1" s="74"/>
      <c r="LHM1" s="74"/>
      <c r="LHN1" s="74"/>
      <c r="LHO1" s="74"/>
      <c r="LHP1" s="74"/>
      <c r="LHQ1" s="74"/>
      <c r="LHR1" s="74"/>
      <c r="LHS1" s="74"/>
      <c r="LHT1" s="74"/>
      <c r="LHU1" s="74"/>
      <c r="LHV1" s="74"/>
      <c r="LHW1" s="74"/>
      <c r="LHX1" s="74"/>
      <c r="LHY1" s="74"/>
      <c r="LHZ1" s="74"/>
      <c r="LIA1" s="74"/>
      <c r="LIB1" s="74"/>
      <c r="LIC1" s="74"/>
      <c r="LID1" s="74"/>
      <c r="LIE1" s="74"/>
      <c r="LIF1" s="74"/>
      <c r="LIG1" s="74"/>
      <c r="LIH1" s="74"/>
      <c r="LII1" s="74"/>
      <c r="LIJ1" s="74"/>
      <c r="LIK1" s="74"/>
      <c r="LIL1" s="74"/>
      <c r="LIM1" s="74"/>
      <c r="LIN1" s="74"/>
      <c r="LIO1" s="74"/>
      <c r="LIP1" s="74"/>
      <c r="LIQ1" s="74"/>
      <c r="LIR1" s="74"/>
      <c r="LIS1" s="74"/>
      <c r="LIT1" s="74"/>
      <c r="LIU1" s="74"/>
      <c r="LIV1" s="74"/>
      <c r="LIW1" s="74"/>
      <c r="LIX1" s="74"/>
      <c r="LIY1" s="74"/>
      <c r="LIZ1" s="74"/>
      <c r="LJA1" s="74"/>
      <c r="LJB1" s="74"/>
      <c r="LJC1" s="74"/>
      <c r="LJD1" s="74"/>
      <c r="LJE1" s="74"/>
      <c r="LJF1" s="74"/>
      <c r="LJG1" s="74"/>
      <c r="LJH1" s="74"/>
      <c r="LJI1" s="74"/>
      <c r="LJJ1" s="74"/>
      <c r="LJK1" s="74"/>
      <c r="LJL1" s="74"/>
      <c r="LJM1" s="74"/>
      <c r="LJN1" s="74"/>
      <c r="LJO1" s="74"/>
      <c r="LJP1" s="74"/>
      <c r="LJQ1" s="74"/>
      <c r="LJR1" s="74"/>
      <c r="LJS1" s="74"/>
      <c r="LJT1" s="74"/>
      <c r="LJU1" s="74"/>
      <c r="LJV1" s="74"/>
      <c r="LJW1" s="74"/>
      <c r="LJX1" s="74"/>
      <c r="LJY1" s="74"/>
      <c r="LJZ1" s="74"/>
      <c r="LKA1" s="74"/>
      <c r="LKB1" s="74"/>
      <c r="LKC1" s="74"/>
      <c r="LKD1" s="74"/>
      <c r="LKE1" s="74"/>
      <c r="LKF1" s="74"/>
      <c r="LKG1" s="74"/>
      <c r="LKH1" s="74"/>
      <c r="LKI1" s="74"/>
      <c r="LKJ1" s="74"/>
      <c r="LKK1" s="74"/>
      <c r="LKL1" s="74"/>
      <c r="LKM1" s="74"/>
      <c r="LKN1" s="74"/>
      <c r="LKO1" s="74"/>
      <c r="LKP1" s="74"/>
      <c r="LKQ1" s="74"/>
      <c r="LKR1" s="74"/>
      <c r="LKS1" s="74"/>
      <c r="LKT1" s="74"/>
      <c r="LKU1" s="74"/>
      <c r="LKV1" s="74"/>
      <c r="LKW1" s="74"/>
      <c r="LKX1" s="74"/>
      <c r="LKY1" s="74"/>
      <c r="LKZ1" s="74"/>
      <c r="LLA1" s="74"/>
      <c r="LLB1" s="74"/>
      <c r="LLC1" s="74"/>
      <c r="LLD1" s="74"/>
      <c r="LLE1" s="74"/>
      <c r="LLF1" s="74"/>
      <c r="LLG1" s="74"/>
      <c r="LLH1" s="74"/>
      <c r="LLI1" s="74"/>
      <c r="LLJ1" s="74"/>
      <c r="LLK1" s="74"/>
      <c r="LLL1" s="74"/>
      <c r="LLM1" s="74"/>
      <c r="LLN1" s="74"/>
      <c r="LLO1" s="74"/>
      <c r="LLP1" s="74"/>
      <c r="LLQ1" s="74"/>
      <c r="LLR1" s="74"/>
      <c r="LLS1" s="74"/>
      <c r="LLT1" s="74"/>
      <c r="LLU1" s="74"/>
      <c r="LLV1" s="74"/>
      <c r="LLW1" s="74"/>
      <c r="LLX1" s="74"/>
      <c r="LLY1" s="74"/>
      <c r="LLZ1" s="74"/>
      <c r="LMA1" s="74"/>
      <c r="LMB1" s="74"/>
      <c r="LMC1" s="74"/>
      <c r="LMD1" s="74"/>
      <c r="LME1" s="74"/>
      <c r="LMF1" s="74"/>
      <c r="LMG1" s="74"/>
      <c r="LMH1" s="74"/>
      <c r="LMI1" s="74"/>
      <c r="LMJ1" s="74"/>
      <c r="LMK1" s="74"/>
      <c r="LML1" s="74"/>
      <c r="LMM1" s="74"/>
      <c r="LMN1" s="74"/>
      <c r="LMO1" s="74"/>
      <c r="LMP1" s="74"/>
      <c r="LMQ1" s="74"/>
      <c r="LMR1" s="74"/>
      <c r="LMS1" s="74"/>
      <c r="LMT1" s="74"/>
      <c r="LMU1" s="74"/>
      <c r="LMV1" s="74"/>
      <c r="LMW1" s="74"/>
      <c r="LMX1" s="74"/>
      <c r="LMY1" s="74"/>
      <c r="LMZ1" s="74"/>
      <c r="LNA1" s="74"/>
      <c r="LNB1" s="74"/>
      <c r="LNC1" s="74"/>
      <c r="LND1" s="74"/>
      <c r="LNE1" s="74"/>
      <c r="LNF1" s="74"/>
      <c r="LNG1" s="74"/>
      <c r="LNH1" s="74"/>
      <c r="LNI1" s="74"/>
      <c r="LNJ1" s="74"/>
      <c r="LNK1" s="74"/>
      <c r="LNL1" s="74"/>
      <c r="LNM1" s="74"/>
      <c r="LNN1" s="74"/>
      <c r="LNO1" s="74"/>
      <c r="LNP1" s="74"/>
      <c r="LNQ1" s="74"/>
      <c r="LNR1" s="74"/>
      <c r="LNS1" s="74"/>
      <c r="LNT1" s="74"/>
      <c r="LNU1" s="74"/>
      <c r="LNV1" s="74"/>
      <c r="LNW1" s="74"/>
      <c r="LNX1" s="74"/>
      <c r="LNY1" s="74"/>
      <c r="LNZ1" s="74"/>
      <c r="LOA1" s="74"/>
      <c r="LOB1" s="74"/>
      <c r="LOC1" s="74"/>
      <c r="LOD1" s="74"/>
      <c r="LOE1" s="74"/>
      <c r="LOF1" s="74"/>
      <c r="LOG1" s="74"/>
      <c r="LOH1" s="74"/>
      <c r="LOI1" s="74"/>
      <c r="LOJ1" s="74"/>
      <c r="LOK1" s="74"/>
      <c r="LOL1" s="74"/>
      <c r="LOM1" s="74"/>
      <c r="LON1" s="74"/>
      <c r="LOO1" s="74"/>
      <c r="LOP1" s="74"/>
      <c r="LOQ1" s="74"/>
      <c r="LOR1" s="74"/>
      <c r="LOS1" s="74"/>
      <c r="LOT1" s="74"/>
      <c r="LOU1" s="74"/>
      <c r="LOV1" s="74"/>
      <c r="LOW1" s="74"/>
      <c r="LOX1" s="74"/>
      <c r="LOY1" s="74"/>
      <c r="LOZ1" s="74"/>
      <c r="LPA1" s="74"/>
      <c r="LPB1" s="74"/>
      <c r="LPC1" s="74"/>
      <c r="LPD1" s="74"/>
      <c r="LPE1" s="74"/>
      <c r="LPF1" s="74"/>
      <c r="LPG1" s="74"/>
      <c r="LPH1" s="74"/>
      <c r="LPI1" s="74"/>
      <c r="LPJ1" s="74"/>
      <c r="LPK1" s="74"/>
      <c r="LPL1" s="74"/>
      <c r="LPM1" s="74"/>
      <c r="LPN1" s="74"/>
      <c r="LPO1" s="74"/>
      <c r="LPP1" s="74"/>
      <c r="LPQ1" s="74"/>
      <c r="LPR1" s="74"/>
      <c r="LPS1" s="74"/>
      <c r="LPT1" s="74"/>
      <c r="LPU1" s="74"/>
      <c r="LPV1" s="74"/>
      <c r="LPW1" s="74"/>
      <c r="LPX1" s="74"/>
      <c r="LPY1" s="74"/>
      <c r="LPZ1" s="74"/>
      <c r="LQA1" s="74"/>
      <c r="LQB1" s="74"/>
      <c r="LQC1" s="74"/>
      <c r="LQD1" s="74"/>
      <c r="LQE1" s="74"/>
      <c r="LQF1" s="74"/>
      <c r="LQG1" s="74"/>
      <c r="LQH1" s="74"/>
      <c r="LQI1" s="74"/>
      <c r="LQJ1" s="74"/>
      <c r="LQK1" s="74"/>
      <c r="LQL1" s="74"/>
      <c r="LQM1" s="74"/>
      <c r="LQN1" s="74"/>
      <c r="LQO1" s="74"/>
      <c r="LQP1" s="74"/>
      <c r="LQQ1" s="74"/>
      <c r="LQR1" s="74"/>
      <c r="LQS1" s="74"/>
      <c r="LQT1" s="74"/>
      <c r="LQU1" s="74"/>
      <c r="LQV1" s="74"/>
      <c r="LQW1" s="74"/>
      <c r="LQX1" s="74"/>
      <c r="LQY1" s="74"/>
      <c r="LQZ1" s="74"/>
      <c r="LRA1" s="74"/>
      <c r="LRB1" s="74"/>
      <c r="LRC1" s="74"/>
      <c r="LRD1" s="74"/>
      <c r="LRE1" s="74"/>
      <c r="LRF1" s="74"/>
      <c r="LRG1" s="74"/>
      <c r="LRH1" s="74"/>
      <c r="LRI1" s="74"/>
      <c r="LRJ1" s="74"/>
      <c r="LRK1" s="74"/>
      <c r="LRL1" s="74"/>
      <c r="LRM1" s="74"/>
      <c r="LRN1" s="74"/>
      <c r="LRO1" s="74"/>
      <c r="LRP1" s="74"/>
      <c r="LRQ1" s="74"/>
      <c r="LRR1" s="74"/>
      <c r="LRS1" s="74"/>
      <c r="LRT1" s="74"/>
      <c r="LRU1" s="74"/>
      <c r="LRV1" s="74"/>
      <c r="LRW1" s="74"/>
      <c r="LRX1" s="74"/>
      <c r="LRY1" s="74"/>
      <c r="LRZ1" s="74"/>
      <c r="LSA1" s="74"/>
      <c r="LSB1" s="74"/>
      <c r="LSC1" s="74"/>
      <c r="LSD1" s="74"/>
      <c r="LSE1" s="74"/>
      <c r="LSF1" s="74"/>
      <c r="LSG1" s="74"/>
      <c r="LSH1" s="74"/>
      <c r="LSI1" s="74"/>
      <c r="LSJ1" s="74"/>
      <c r="LSK1" s="74"/>
      <c r="LSL1" s="74"/>
      <c r="LSM1" s="74"/>
      <c r="LSN1" s="74"/>
      <c r="LSO1" s="74"/>
      <c r="LSP1" s="74"/>
      <c r="LSQ1" s="74"/>
      <c r="LSR1" s="74"/>
      <c r="LSS1" s="74"/>
      <c r="LST1" s="74"/>
      <c r="LSU1" s="74"/>
      <c r="LSV1" s="74"/>
      <c r="LSW1" s="74"/>
      <c r="LSX1" s="74"/>
      <c r="LSY1" s="74"/>
      <c r="LSZ1" s="74"/>
      <c r="LTA1" s="74"/>
      <c r="LTB1" s="74"/>
      <c r="LTC1" s="74"/>
      <c r="LTD1" s="74"/>
      <c r="LTE1" s="74"/>
      <c r="LTF1" s="74"/>
      <c r="LTG1" s="74"/>
      <c r="LTH1" s="74"/>
      <c r="LTI1" s="74"/>
      <c r="LTJ1" s="74"/>
      <c r="LTK1" s="74"/>
      <c r="LTL1" s="74"/>
      <c r="LTM1" s="74"/>
      <c r="LTN1" s="74"/>
      <c r="LTO1" s="74"/>
      <c r="LTP1" s="74"/>
      <c r="LTQ1" s="74"/>
      <c r="LTR1" s="74"/>
      <c r="LTS1" s="74"/>
      <c r="LTT1" s="74"/>
      <c r="LTU1" s="74"/>
      <c r="LTV1" s="74"/>
      <c r="LTW1" s="74"/>
      <c r="LTX1" s="74"/>
      <c r="LTY1" s="74"/>
      <c r="LTZ1" s="74"/>
      <c r="LUA1" s="74"/>
      <c r="LUB1" s="74"/>
      <c r="LUC1" s="74"/>
      <c r="LUD1" s="74"/>
      <c r="LUE1" s="74"/>
      <c r="LUF1" s="74"/>
      <c r="LUG1" s="74"/>
      <c r="LUH1" s="74"/>
      <c r="LUI1" s="74"/>
      <c r="LUJ1" s="74"/>
      <c r="LUK1" s="74"/>
      <c r="LUL1" s="74"/>
      <c r="LUM1" s="74"/>
      <c r="LUN1" s="74"/>
      <c r="LUO1" s="74"/>
      <c r="LUP1" s="74"/>
      <c r="LUQ1" s="74"/>
      <c r="LUR1" s="74"/>
      <c r="LUS1" s="74"/>
      <c r="LUT1" s="74"/>
      <c r="LUU1" s="74"/>
      <c r="LUV1" s="74"/>
      <c r="LUW1" s="74"/>
      <c r="LUX1" s="74"/>
      <c r="LUY1" s="74"/>
      <c r="LUZ1" s="74"/>
      <c r="LVA1" s="74"/>
      <c r="LVB1" s="74"/>
      <c r="LVC1" s="74"/>
      <c r="LVD1" s="74"/>
      <c r="LVE1" s="74"/>
      <c r="LVF1" s="74"/>
      <c r="LVG1" s="74"/>
      <c r="LVH1" s="74"/>
      <c r="LVI1" s="74"/>
      <c r="LVJ1" s="74"/>
      <c r="LVK1" s="74"/>
      <c r="LVL1" s="74"/>
      <c r="LVM1" s="74"/>
      <c r="LVN1" s="74"/>
      <c r="LVO1" s="74"/>
      <c r="LVP1" s="74"/>
      <c r="LVQ1" s="74"/>
      <c r="LVR1" s="74"/>
      <c r="LVS1" s="74"/>
      <c r="LVT1" s="74"/>
      <c r="LVU1" s="74"/>
      <c r="LVV1" s="74"/>
      <c r="LVW1" s="74"/>
      <c r="LVX1" s="74"/>
      <c r="LVY1" s="74"/>
      <c r="LVZ1" s="74"/>
      <c r="LWA1" s="74"/>
      <c r="LWB1" s="74"/>
      <c r="LWC1" s="74"/>
      <c r="LWD1" s="74"/>
      <c r="LWE1" s="74"/>
      <c r="LWF1" s="74"/>
      <c r="LWG1" s="74"/>
      <c r="LWH1" s="74"/>
      <c r="LWI1" s="74"/>
      <c r="LWJ1" s="74"/>
      <c r="LWK1" s="74"/>
      <c r="LWL1" s="74"/>
      <c r="LWM1" s="74"/>
      <c r="LWN1" s="74"/>
      <c r="LWO1" s="74"/>
      <c r="LWP1" s="74"/>
      <c r="LWQ1" s="74"/>
      <c r="LWR1" s="74"/>
      <c r="LWS1" s="74"/>
      <c r="LWT1" s="74"/>
      <c r="LWU1" s="74"/>
      <c r="LWV1" s="74"/>
      <c r="LWW1" s="74"/>
      <c r="LWX1" s="74"/>
      <c r="LWY1" s="74"/>
      <c r="LWZ1" s="74"/>
      <c r="LXA1" s="74"/>
      <c r="LXB1" s="74"/>
      <c r="LXC1" s="74"/>
      <c r="LXD1" s="74"/>
      <c r="LXE1" s="74"/>
      <c r="LXF1" s="74"/>
      <c r="LXG1" s="74"/>
      <c r="LXH1" s="74"/>
      <c r="LXI1" s="74"/>
      <c r="LXJ1" s="74"/>
      <c r="LXK1" s="74"/>
      <c r="LXL1" s="74"/>
      <c r="LXM1" s="74"/>
      <c r="LXN1" s="74"/>
      <c r="LXO1" s="74"/>
      <c r="LXP1" s="74"/>
      <c r="LXQ1" s="74"/>
      <c r="LXR1" s="74"/>
      <c r="LXS1" s="74"/>
      <c r="LXT1" s="74"/>
      <c r="LXU1" s="74"/>
      <c r="LXV1" s="74"/>
      <c r="LXW1" s="74"/>
      <c r="LXX1" s="74"/>
      <c r="LXY1" s="74"/>
      <c r="LXZ1" s="74"/>
      <c r="LYA1" s="74"/>
      <c r="LYB1" s="74"/>
      <c r="LYC1" s="74"/>
      <c r="LYD1" s="74"/>
      <c r="LYE1" s="74"/>
      <c r="LYF1" s="74"/>
      <c r="LYG1" s="74"/>
      <c r="LYH1" s="74"/>
      <c r="LYI1" s="74"/>
      <c r="LYJ1" s="74"/>
      <c r="LYK1" s="74"/>
      <c r="LYL1" s="74"/>
      <c r="LYM1" s="74"/>
      <c r="LYN1" s="74"/>
      <c r="LYO1" s="74"/>
      <c r="LYP1" s="74"/>
      <c r="LYQ1" s="74"/>
      <c r="LYR1" s="74"/>
      <c r="LYS1" s="74"/>
      <c r="LYT1" s="74"/>
      <c r="LYU1" s="74"/>
      <c r="LYV1" s="74"/>
      <c r="LYW1" s="74"/>
      <c r="LYX1" s="74"/>
      <c r="LYY1" s="74"/>
      <c r="LYZ1" s="74"/>
      <c r="LZA1" s="74"/>
      <c r="LZB1" s="74"/>
      <c r="LZC1" s="74"/>
      <c r="LZD1" s="74"/>
      <c r="LZE1" s="74"/>
      <c r="LZF1" s="74"/>
      <c r="LZG1" s="74"/>
      <c r="LZH1" s="74"/>
      <c r="LZI1" s="74"/>
      <c r="LZJ1" s="74"/>
      <c r="LZK1" s="74"/>
      <c r="LZL1" s="74"/>
      <c r="LZM1" s="74"/>
      <c r="LZN1" s="74"/>
      <c r="LZO1" s="74"/>
      <c r="LZP1" s="74"/>
      <c r="LZQ1" s="74"/>
      <c r="LZR1" s="74"/>
      <c r="LZS1" s="74"/>
      <c r="LZT1" s="74"/>
      <c r="LZU1" s="74"/>
      <c r="LZV1" s="74"/>
      <c r="LZW1" s="74"/>
      <c r="LZX1" s="74"/>
      <c r="LZY1" s="74"/>
      <c r="LZZ1" s="74"/>
      <c r="MAA1" s="74"/>
      <c r="MAB1" s="74"/>
      <c r="MAC1" s="74"/>
      <c r="MAD1" s="74"/>
      <c r="MAE1" s="74"/>
      <c r="MAF1" s="74"/>
      <c r="MAG1" s="74"/>
      <c r="MAH1" s="74"/>
      <c r="MAI1" s="74"/>
      <c r="MAJ1" s="74"/>
      <c r="MAK1" s="74"/>
      <c r="MAL1" s="74"/>
      <c r="MAM1" s="74"/>
      <c r="MAN1" s="74"/>
      <c r="MAO1" s="74"/>
      <c r="MAP1" s="74"/>
      <c r="MAQ1" s="74"/>
      <c r="MAR1" s="74"/>
      <c r="MAS1" s="74"/>
      <c r="MAT1" s="74"/>
      <c r="MAU1" s="74"/>
      <c r="MAV1" s="74"/>
      <c r="MAW1" s="74"/>
      <c r="MAX1" s="74"/>
      <c r="MAY1" s="74"/>
      <c r="MAZ1" s="74"/>
      <c r="MBA1" s="74"/>
      <c r="MBB1" s="74"/>
      <c r="MBC1" s="74"/>
      <c r="MBD1" s="74"/>
      <c r="MBE1" s="74"/>
      <c r="MBF1" s="74"/>
      <c r="MBG1" s="74"/>
      <c r="MBH1" s="74"/>
      <c r="MBI1" s="74"/>
      <c r="MBJ1" s="74"/>
      <c r="MBK1" s="74"/>
      <c r="MBL1" s="74"/>
      <c r="MBM1" s="74"/>
      <c r="MBN1" s="74"/>
      <c r="MBO1" s="74"/>
      <c r="MBP1" s="74"/>
      <c r="MBQ1" s="74"/>
      <c r="MBR1" s="74"/>
      <c r="MBS1" s="74"/>
      <c r="MBT1" s="74"/>
      <c r="MBU1" s="74"/>
      <c r="MBV1" s="74"/>
      <c r="MBW1" s="74"/>
      <c r="MBX1" s="74"/>
      <c r="MBY1" s="74"/>
      <c r="MBZ1" s="74"/>
      <c r="MCA1" s="74"/>
      <c r="MCB1" s="74"/>
      <c r="MCC1" s="74"/>
      <c r="MCD1" s="74"/>
      <c r="MCE1" s="74"/>
      <c r="MCF1" s="74"/>
      <c r="MCG1" s="74"/>
      <c r="MCH1" s="74"/>
      <c r="MCI1" s="74"/>
      <c r="MCJ1" s="74"/>
      <c r="MCK1" s="74"/>
      <c r="MCL1" s="74"/>
      <c r="MCM1" s="74"/>
      <c r="MCN1" s="74"/>
      <c r="MCO1" s="74"/>
      <c r="MCP1" s="74"/>
      <c r="MCQ1" s="74"/>
      <c r="MCR1" s="74"/>
      <c r="MCS1" s="74"/>
      <c r="MCT1" s="74"/>
      <c r="MCU1" s="74"/>
      <c r="MCV1" s="74"/>
      <c r="MCW1" s="74"/>
      <c r="MCX1" s="74"/>
      <c r="MCY1" s="74"/>
      <c r="MCZ1" s="74"/>
      <c r="MDA1" s="74"/>
      <c r="MDB1" s="74"/>
      <c r="MDC1" s="74"/>
      <c r="MDD1" s="74"/>
      <c r="MDE1" s="74"/>
      <c r="MDF1" s="74"/>
      <c r="MDG1" s="74"/>
      <c r="MDH1" s="74"/>
      <c r="MDI1" s="74"/>
      <c r="MDJ1" s="74"/>
      <c r="MDK1" s="74"/>
      <c r="MDL1" s="74"/>
      <c r="MDM1" s="74"/>
      <c r="MDN1" s="74"/>
      <c r="MDO1" s="74"/>
      <c r="MDP1" s="74"/>
      <c r="MDQ1" s="74"/>
      <c r="MDR1" s="74"/>
      <c r="MDS1" s="74"/>
      <c r="MDT1" s="74"/>
      <c r="MDU1" s="74"/>
      <c r="MDV1" s="74"/>
      <c r="MDW1" s="74"/>
      <c r="MDX1" s="74"/>
      <c r="MDY1" s="74"/>
      <c r="MDZ1" s="74"/>
      <c r="MEA1" s="74"/>
      <c r="MEB1" s="74"/>
      <c r="MEC1" s="74"/>
      <c r="MED1" s="74"/>
      <c r="MEE1" s="74"/>
      <c r="MEF1" s="74"/>
      <c r="MEG1" s="74"/>
      <c r="MEH1" s="74"/>
      <c r="MEI1" s="74"/>
      <c r="MEJ1" s="74"/>
      <c r="MEK1" s="74"/>
      <c r="MEL1" s="74"/>
      <c r="MEM1" s="74"/>
      <c r="MEN1" s="74"/>
      <c r="MEO1" s="74"/>
      <c r="MEP1" s="74"/>
      <c r="MEQ1" s="74"/>
      <c r="MER1" s="74"/>
      <c r="MES1" s="74"/>
      <c r="MET1" s="74"/>
      <c r="MEU1" s="74"/>
      <c r="MEV1" s="74"/>
      <c r="MEW1" s="74"/>
      <c r="MEX1" s="74"/>
      <c r="MEY1" s="74"/>
      <c r="MEZ1" s="74"/>
      <c r="MFA1" s="74"/>
      <c r="MFB1" s="74"/>
      <c r="MFC1" s="74"/>
      <c r="MFD1" s="74"/>
      <c r="MFE1" s="74"/>
      <c r="MFF1" s="74"/>
      <c r="MFG1" s="74"/>
      <c r="MFH1" s="74"/>
      <c r="MFI1" s="74"/>
      <c r="MFJ1" s="74"/>
      <c r="MFK1" s="74"/>
      <c r="MFL1" s="74"/>
      <c r="MFM1" s="74"/>
      <c r="MFN1" s="74"/>
      <c r="MFO1" s="74"/>
      <c r="MFP1" s="74"/>
      <c r="MFQ1" s="74"/>
      <c r="MFR1" s="74"/>
      <c r="MFS1" s="74"/>
      <c r="MFT1" s="74"/>
      <c r="MFU1" s="74"/>
      <c r="MFV1" s="74"/>
      <c r="MFW1" s="74"/>
      <c r="MFX1" s="74"/>
      <c r="MFY1" s="74"/>
      <c r="MFZ1" s="74"/>
      <c r="MGA1" s="74"/>
      <c r="MGB1" s="74"/>
      <c r="MGC1" s="74"/>
      <c r="MGD1" s="74"/>
      <c r="MGE1" s="74"/>
      <c r="MGF1" s="74"/>
      <c r="MGG1" s="74"/>
      <c r="MGH1" s="74"/>
      <c r="MGI1" s="74"/>
      <c r="MGJ1" s="74"/>
      <c r="MGK1" s="74"/>
      <c r="MGL1" s="74"/>
      <c r="MGM1" s="74"/>
      <c r="MGN1" s="74"/>
      <c r="MGO1" s="74"/>
      <c r="MGP1" s="74"/>
      <c r="MGQ1" s="74"/>
      <c r="MGR1" s="74"/>
      <c r="MGS1" s="74"/>
      <c r="MGT1" s="74"/>
      <c r="MGU1" s="74"/>
      <c r="MGV1" s="74"/>
      <c r="MGW1" s="74"/>
      <c r="MGX1" s="74"/>
      <c r="MGY1" s="74"/>
      <c r="MGZ1" s="74"/>
      <c r="MHA1" s="74"/>
      <c r="MHB1" s="74"/>
      <c r="MHC1" s="74"/>
      <c r="MHD1" s="74"/>
      <c r="MHE1" s="74"/>
      <c r="MHF1" s="74"/>
      <c r="MHG1" s="74"/>
      <c r="MHH1" s="74"/>
      <c r="MHI1" s="74"/>
      <c r="MHJ1" s="74"/>
      <c r="MHK1" s="74"/>
      <c r="MHL1" s="74"/>
      <c r="MHM1" s="74"/>
      <c r="MHN1" s="74"/>
      <c r="MHO1" s="74"/>
      <c r="MHP1" s="74"/>
      <c r="MHQ1" s="74"/>
      <c r="MHR1" s="74"/>
      <c r="MHS1" s="74"/>
      <c r="MHT1" s="74"/>
      <c r="MHU1" s="74"/>
      <c r="MHV1" s="74"/>
      <c r="MHW1" s="74"/>
      <c r="MHX1" s="74"/>
      <c r="MHY1" s="74"/>
      <c r="MHZ1" s="74"/>
      <c r="MIA1" s="74"/>
      <c r="MIB1" s="74"/>
      <c r="MIC1" s="74"/>
      <c r="MID1" s="74"/>
      <c r="MIE1" s="74"/>
      <c r="MIF1" s="74"/>
      <c r="MIG1" s="74"/>
      <c r="MIH1" s="74"/>
      <c r="MII1" s="74"/>
      <c r="MIJ1" s="74"/>
      <c r="MIK1" s="74"/>
      <c r="MIL1" s="74"/>
      <c r="MIM1" s="74"/>
      <c r="MIN1" s="74"/>
      <c r="MIO1" s="74"/>
      <c r="MIP1" s="74"/>
      <c r="MIQ1" s="74"/>
      <c r="MIR1" s="74"/>
      <c r="MIS1" s="74"/>
      <c r="MIT1" s="74"/>
      <c r="MIU1" s="74"/>
      <c r="MIV1" s="74"/>
      <c r="MIW1" s="74"/>
      <c r="MIX1" s="74"/>
      <c r="MIY1" s="74"/>
      <c r="MIZ1" s="74"/>
      <c r="MJA1" s="74"/>
      <c r="MJB1" s="74"/>
      <c r="MJC1" s="74"/>
      <c r="MJD1" s="74"/>
      <c r="MJE1" s="74"/>
      <c r="MJF1" s="74"/>
      <c r="MJG1" s="74"/>
      <c r="MJH1" s="74"/>
      <c r="MJI1" s="74"/>
      <c r="MJJ1" s="74"/>
      <c r="MJK1" s="74"/>
      <c r="MJL1" s="74"/>
      <c r="MJM1" s="74"/>
      <c r="MJN1" s="74"/>
      <c r="MJO1" s="74"/>
      <c r="MJP1" s="74"/>
      <c r="MJQ1" s="74"/>
      <c r="MJR1" s="74"/>
      <c r="MJS1" s="74"/>
      <c r="MJT1" s="74"/>
      <c r="MJU1" s="74"/>
      <c r="MJV1" s="74"/>
      <c r="MJW1" s="74"/>
      <c r="MJX1" s="74"/>
      <c r="MJY1" s="74"/>
      <c r="MJZ1" s="74"/>
      <c r="MKA1" s="74"/>
      <c r="MKB1" s="74"/>
      <c r="MKC1" s="74"/>
      <c r="MKD1" s="74"/>
      <c r="MKE1" s="74"/>
      <c r="MKF1" s="74"/>
      <c r="MKG1" s="74"/>
      <c r="MKH1" s="74"/>
      <c r="MKI1" s="74"/>
      <c r="MKJ1" s="74"/>
      <c r="MKK1" s="74"/>
      <c r="MKL1" s="74"/>
      <c r="MKM1" s="74"/>
      <c r="MKN1" s="74"/>
      <c r="MKO1" s="74"/>
      <c r="MKP1" s="74"/>
      <c r="MKQ1" s="74"/>
      <c r="MKR1" s="74"/>
      <c r="MKS1" s="74"/>
      <c r="MKT1" s="74"/>
      <c r="MKU1" s="74"/>
      <c r="MKV1" s="74"/>
      <c r="MKW1" s="74"/>
      <c r="MKX1" s="74"/>
      <c r="MKY1" s="74"/>
      <c r="MKZ1" s="74"/>
      <c r="MLA1" s="74"/>
      <c r="MLB1" s="74"/>
      <c r="MLC1" s="74"/>
      <c r="MLD1" s="74"/>
      <c r="MLE1" s="74"/>
      <c r="MLF1" s="74"/>
      <c r="MLG1" s="74"/>
      <c r="MLH1" s="74"/>
      <c r="MLI1" s="74"/>
      <c r="MLJ1" s="74"/>
      <c r="MLK1" s="74"/>
      <c r="MLL1" s="74"/>
      <c r="MLM1" s="74"/>
      <c r="MLN1" s="74"/>
      <c r="MLO1" s="74"/>
      <c r="MLP1" s="74"/>
      <c r="MLQ1" s="74"/>
      <c r="MLR1" s="74"/>
      <c r="MLS1" s="74"/>
      <c r="MLT1" s="74"/>
      <c r="MLU1" s="74"/>
      <c r="MLV1" s="74"/>
      <c r="MLW1" s="74"/>
      <c r="MLX1" s="74"/>
      <c r="MLY1" s="74"/>
      <c r="MLZ1" s="74"/>
      <c r="MMA1" s="74"/>
      <c r="MMB1" s="74"/>
      <c r="MMC1" s="74"/>
      <c r="MMD1" s="74"/>
      <c r="MME1" s="74"/>
      <c r="MMF1" s="74"/>
      <c r="MMG1" s="74"/>
      <c r="MMH1" s="74"/>
      <c r="MMI1" s="74"/>
      <c r="MMJ1" s="74"/>
      <c r="MMK1" s="74"/>
      <c r="MML1" s="74"/>
      <c r="MMM1" s="74"/>
      <c r="MMN1" s="74"/>
      <c r="MMO1" s="74"/>
      <c r="MMP1" s="74"/>
      <c r="MMQ1" s="74"/>
      <c r="MMR1" s="74"/>
      <c r="MMS1" s="74"/>
      <c r="MMT1" s="74"/>
      <c r="MMU1" s="74"/>
      <c r="MMV1" s="74"/>
      <c r="MMW1" s="74"/>
      <c r="MMX1" s="74"/>
      <c r="MMY1" s="74"/>
      <c r="MMZ1" s="74"/>
      <c r="MNA1" s="74"/>
      <c r="MNB1" s="74"/>
      <c r="MNC1" s="74"/>
      <c r="MND1" s="74"/>
      <c r="MNE1" s="74"/>
      <c r="MNF1" s="74"/>
      <c r="MNG1" s="74"/>
      <c r="MNH1" s="74"/>
      <c r="MNI1" s="74"/>
      <c r="MNJ1" s="74"/>
      <c r="MNK1" s="74"/>
      <c r="MNL1" s="74"/>
      <c r="MNM1" s="74"/>
      <c r="MNN1" s="74"/>
      <c r="MNO1" s="74"/>
      <c r="MNP1" s="74"/>
      <c r="MNQ1" s="74"/>
      <c r="MNR1" s="74"/>
      <c r="MNS1" s="74"/>
      <c r="MNT1" s="74"/>
      <c r="MNU1" s="74"/>
      <c r="MNV1" s="74"/>
      <c r="MNW1" s="74"/>
      <c r="MNX1" s="74"/>
      <c r="MNY1" s="74"/>
      <c r="MNZ1" s="74"/>
      <c r="MOA1" s="74"/>
      <c r="MOB1" s="74"/>
      <c r="MOC1" s="74"/>
      <c r="MOD1" s="74"/>
      <c r="MOE1" s="74"/>
      <c r="MOF1" s="74"/>
      <c r="MOG1" s="74"/>
      <c r="MOH1" s="74"/>
      <c r="MOI1" s="74"/>
      <c r="MOJ1" s="74"/>
      <c r="MOK1" s="74"/>
      <c r="MOL1" s="74"/>
      <c r="MOM1" s="74"/>
      <c r="MON1" s="74"/>
      <c r="MOO1" s="74"/>
      <c r="MOP1" s="74"/>
      <c r="MOQ1" s="74"/>
      <c r="MOR1" s="74"/>
      <c r="MOS1" s="74"/>
      <c r="MOT1" s="74"/>
      <c r="MOU1" s="74"/>
      <c r="MOV1" s="74"/>
      <c r="MOW1" s="74"/>
      <c r="MOX1" s="74"/>
      <c r="MOY1" s="74"/>
      <c r="MOZ1" s="74"/>
      <c r="MPA1" s="74"/>
      <c r="MPB1" s="74"/>
      <c r="MPC1" s="74"/>
      <c r="MPD1" s="74"/>
      <c r="MPE1" s="74"/>
      <c r="MPF1" s="74"/>
      <c r="MPG1" s="74"/>
      <c r="MPH1" s="74"/>
      <c r="MPI1" s="74"/>
      <c r="MPJ1" s="74"/>
      <c r="MPK1" s="74"/>
      <c r="MPL1" s="74"/>
      <c r="MPM1" s="74"/>
      <c r="MPN1" s="74"/>
      <c r="MPO1" s="74"/>
      <c r="MPP1" s="74"/>
      <c r="MPQ1" s="74"/>
      <c r="MPR1" s="74"/>
      <c r="MPS1" s="74"/>
      <c r="MPT1" s="74"/>
      <c r="MPU1" s="74"/>
      <c r="MPV1" s="74"/>
      <c r="MPW1" s="74"/>
      <c r="MPX1" s="74"/>
      <c r="MPY1" s="74"/>
      <c r="MPZ1" s="74"/>
      <c r="MQA1" s="74"/>
      <c r="MQB1" s="74"/>
      <c r="MQC1" s="74"/>
      <c r="MQD1" s="74"/>
      <c r="MQE1" s="74"/>
      <c r="MQF1" s="74"/>
      <c r="MQG1" s="74"/>
      <c r="MQH1" s="74"/>
      <c r="MQI1" s="74"/>
      <c r="MQJ1" s="74"/>
      <c r="MQK1" s="74"/>
      <c r="MQL1" s="74"/>
      <c r="MQM1" s="74"/>
      <c r="MQN1" s="74"/>
      <c r="MQO1" s="74"/>
      <c r="MQP1" s="74"/>
      <c r="MQQ1" s="74"/>
      <c r="MQR1" s="74"/>
      <c r="MQS1" s="74"/>
      <c r="MQT1" s="74"/>
      <c r="MQU1" s="74"/>
      <c r="MQV1" s="74"/>
      <c r="MQW1" s="74"/>
      <c r="MQX1" s="74"/>
      <c r="MQY1" s="74"/>
      <c r="MQZ1" s="74"/>
      <c r="MRA1" s="74"/>
      <c r="MRB1" s="74"/>
      <c r="MRC1" s="74"/>
      <c r="MRD1" s="74"/>
      <c r="MRE1" s="74"/>
      <c r="MRF1" s="74"/>
      <c r="MRG1" s="74"/>
      <c r="MRH1" s="74"/>
      <c r="MRI1" s="74"/>
      <c r="MRJ1" s="74"/>
      <c r="MRK1" s="74"/>
      <c r="MRL1" s="74"/>
      <c r="MRM1" s="74"/>
      <c r="MRN1" s="74"/>
      <c r="MRO1" s="74"/>
      <c r="MRP1" s="74"/>
      <c r="MRQ1" s="74"/>
      <c r="MRR1" s="74"/>
      <c r="MRS1" s="74"/>
      <c r="MRT1" s="74"/>
      <c r="MRU1" s="74"/>
      <c r="MRV1" s="74"/>
      <c r="MRW1" s="74"/>
      <c r="MRX1" s="74"/>
      <c r="MRY1" s="74"/>
      <c r="MRZ1" s="74"/>
      <c r="MSA1" s="74"/>
      <c r="MSB1" s="74"/>
      <c r="MSC1" s="74"/>
      <c r="MSD1" s="74"/>
      <c r="MSE1" s="74"/>
      <c r="MSF1" s="74"/>
      <c r="MSG1" s="74"/>
      <c r="MSH1" s="74"/>
      <c r="MSI1" s="74"/>
      <c r="MSJ1" s="74"/>
      <c r="MSK1" s="74"/>
      <c r="MSL1" s="74"/>
      <c r="MSM1" s="74"/>
      <c r="MSN1" s="74"/>
      <c r="MSO1" s="74"/>
      <c r="MSP1" s="74"/>
      <c r="MSQ1" s="74"/>
      <c r="MSR1" s="74"/>
      <c r="MSS1" s="74"/>
      <c r="MST1" s="74"/>
      <c r="MSU1" s="74"/>
      <c r="MSV1" s="74"/>
      <c r="MSW1" s="74"/>
      <c r="MSX1" s="74"/>
      <c r="MSY1" s="74"/>
      <c r="MSZ1" s="74"/>
      <c r="MTA1" s="74"/>
      <c r="MTB1" s="74"/>
      <c r="MTC1" s="74"/>
      <c r="MTD1" s="74"/>
      <c r="MTE1" s="74"/>
      <c r="MTF1" s="74"/>
      <c r="MTG1" s="74"/>
      <c r="MTH1" s="74"/>
      <c r="MTI1" s="74"/>
      <c r="MTJ1" s="74"/>
      <c r="MTK1" s="74"/>
      <c r="MTL1" s="74"/>
      <c r="MTM1" s="74"/>
      <c r="MTN1" s="74"/>
      <c r="MTO1" s="74"/>
      <c r="MTP1" s="74"/>
      <c r="MTQ1" s="74"/>
      <c r="MTR1" s="74"/>
      <c r="MTS1" s="74"/>
      <c r="MTT1" s="74"/>
      <c r="MTU1" s="74"/>
      <c r="MTV1" s="74"/>
      <c r="MTW1" s="74"/>
      <c r="MTX1" s="74"/>
      <c r="MTY1" s="74"/>
      <c r="MTZ1" s="74"/>
      <c r="MUA1" s="74"/>
      <c r="MUB1" s="74"/>
      <c r="MUC1" s="74"/>
      <c r="MUD1" s="74"/>
      <c r="MUE1" s="74"/>
      <c r="MUF1" s="74"/>
      <c r="MUG1" s="74"/>
      <c r="MUH1" s="74"/>
      <c r="MUI1" s="74"/>
      <c r="MUJ1" s="74"/>
      <c r="MUK1" s="74"/>
      <c r="MUL1" s="74"/>
      <c r="MUM1" s="74"/>
      <c r="MUN1" s="74"/>
      <c r="MUO1" s="74"/>
      <c r="MUP1" s="74"/>
      <c r="MUQ1" s="74"/>
      <c r="MUR1" s="74"/>
      <c r="MUS1" s="74"/>
      <c r="MUT1" s="74"/>
      <c r="MUU1" s="74"/>
      <c r="MUV1" s="74"/>
      <c r="MUW1" s="74"/>
      <c r="MUX1" s="74"/>
      <c r="MUY1" s="74"/>
      <c r="MUZ1" s="74"/>
      <c r="MVA1" s="74"/>
      <c r="MVB1" s="74"/>
      <c r="MVC1" s="74"/>
      <c r="MVD1" s="74"/>
      <c r="MVE1" s="74"/>
      <c r="MVF1" s="74"/>
      <c r="MVG1" s="74"/>
      <c r="MVH1" s="74"/>
      <c r="MVI1" s="74"/>
      <c r="MVJ1" s="74"/>
      <c r="MVK1" s="74"/>
      <c r="MVL1" s="74"/>
      <c r="MVM1" s="74"/>
      <c r="MVN1" s="74"/>
      <c r="MVO1" s="74"/>
      <c r="MVP1" s="74"/>
      <c r="MVQ1" s="74"/>
      <c r="MVR1" s="74"/>
      <c r="MVS1" s="74"/>
      <c r="MVT1" s="74"/>
      <c r="MVU1" s="74"/>
      <c r="MVV1" s="74"/>
      <c r="MVW1" s="74"/>
      <c r="MVX1" s="74"/>
      <c r="MVY1" s="74"/>
      <c r="MVZ1" s="74"/>
      <c r="MWA1" s="74"/>
      <c r="MWB1" s="74"/>
      <c r="MWC1" s="74"/>
      <c r="MWD1" s="74"/>
      <c r="MWE1" s="74"/>
      <c r="MWF1" s="74"/>
      <c r="MWG1" s="74"/>
      <c r="MWH1" s="74"/>
      <c r="MWI1" s="74"/>
      <c r="MWJ1" s="74"/>
      <c r="MWK1" s="74"/>
      <c r="MWL1" s="74"/>
      <c r="MWM1" s="74"/>
      <c r="MWN1" s="74"/>
      <c r="MWO1" s="74"/>
      <c r="MWP1" s="74"/>
      <c r="MWQ1" s="74"/>
      <c r="MWR1" s="74"/>
      <c r="MWS1" s="74"/>
      <c r="MWT1" s="74"/>
      <c r="MWU1" s="74"/>
      <c r="MWV1" s="74"/>
      <c r="MWW1" s="74"/>
      <c r="MWX1" s="74"/>
      <c r="MWY1" s="74"/>
      <c r="MWZ1" s="74"/>
      <c r="MXA1" s="74"/>
      <c r="MXB1" s="74"/>
      <c r="MXC1" s="74"/>
      <c r="MXD1" s="74"/>
      <c r="MXE1" s="74"/>
      <c r="MXF1" s="74"/>
      <c r="MXG1" s="74"/>
      <c r="MXH1" s="74"/>
      <c r="MXI1" s="74"/>
      <c r="MXJ1" s="74"/>
      <c r="MXK1" s="74"/>
      <c r="MXL1" s="74"/>
      <c r="MXM1" s="74"/>
      <c r="MXN1" s="74"/>
      <c r="MXO1" s="74"/>
      <c r="MXP1" s="74"/>
      <c r="MXQ1" s="74"/>
      <c r="MXR1" s="74"/>
      <c r="MXS1" s="74"/>
      <c r="MXT1" s="74"/>
      <c r="MXU1" s="74"/>
      <c r="MXV1" s="74"/>
      <c r="MXW1" s="74"/>
      <c r="MXX1" s="74"/>
      <c r="MXY1" s="74"/>
      <c r="MXZ1" s="74"/>
      <c r="MYA1" s="74"/>
      <c r="MYB1" s="74"/>
      <c r="MYC1" s="74"/>
      <c r="MYD1" s="74"/>
      <c r="MYE1" s="74"/>
      <c r="MYF1" s="74"/>
      <c r="MYG1" s="74"/>
      <c r="MYH1" s="74"/>
      <c r="MYI1" s="74"/>
      <c r="MYJ1" s="74"/>
      <c r="MYK1" s="74"/>
      <c r="MYL1" s="74"/>
      <c r="MYM1" s="74"/>
      <c r="MYN1" s="74"/>
      <c r="MYO1" s="74"/>
      <c r="MYP1" s="74"/>
      <c r="MYQ1" s="74"/>
      <c r="MYR1" s="74"/>
      <c r="MYS1" s="74"/>
      <c r="MYT1" s="74"/>
      <c r="MYU1" s="74"/>
      <c r="MYV1" s="74"/>
      <c r="MYW1" s="74"/>
      <c r="MYX1" s="74"/>
      <c r="MYY1" s="74"/>
      <c r="MYZ1" s="74"/>
      <c r="MZA1" s="74"/>
      <c r="MZB1" s="74"/>
      <c r="MZC1" s="74"/>
      <c r="MZD1" s="74"/>
      <c r="MZE1" s="74"/>
      <c r="MZF1" s="74"/>
      <c r="MZG1" s="74"/>
      <c r="MZH1" s="74"/>
      <c r="MZI1" s="74"/>
      <c r="MZJ1" s="74"/>
      <c r="MZK1" s="74"/>
      <c r="MZL1" s="74"/>
      <c r="MZM1" s="74"/>
      <c r="MZN1" s="74"/>
      <c r="MZO1" s="74"/>
      <c r="MZP1" s="74"/>
      <c r="MZQ1" s="74"/>
      <c r="MZR1" s="74"/>
      <c r="MZS1" s="74"/>
      <c r="MZT1" s="74"/>
      <c r="MZU1" s="74"/>
      <c r="MZV1" s="74"/>
      <c r="MZW1" s="74"/>
      <c r="MZX1" s="74"/>
      <c r="MZY1" s="74"/>
      <c r="MZZ1" s="74"/>
      <c r="NAA1" s="74"/>
      <c r="NAB1" s="74"/>
      <c r="NAC1" s="74"/>
      <c r="NAD1" s="74"/>
      <c r="NAE1" s="74"/>
      <c r="NAF1" s="74"/>
      <c r="NAG1" s="74"/>
      <c r="NAH1" s="74"/>
      <c r="NAI1" s="74"/>
      <c r="NAJ1" s="74"/>
      <c r="NAK1" s="74"/>
      <c r="NAL1" s="74"/>
      <c r="NAM1" s="74"/>
      <c r="NAN1" s="74"/>
      <c r="NAO1" s="74"/>
      <c r="NAP1" s="74"/>
      <c r="NAQ1" s="74"/>
      <c r="NAR1" s="74"/>
      <c r="NAS1" s="74"/>
      <c r="NAT1" s="74"/>
      <c r="NAU1" s="74"/>
      <c r="NAV1" s="74"/>
      <c r="NAW1" s="74"/>
      <c r="NAX1" s="74"/>
      <c r="NAY1" s="74"/>
      <c r="NAZ1" s="74"/>
      <c r="NBA1" s="74"/>
      <c r="NBB1" s="74"/>
      <c r="NBC1" s="74"/>
      <c r="NBD1" s="74"/>
      <c r="NBE1" s="74"/>
      <c r="NBF1" s="74"/>
      <c r="NBG1" s="74"/>
      <c r="NBH1" s="74"/>
      <c r="NBI1" s="74"/>
      <c r="NBJ1" s="74"/>
      <c r="NBK1" s="74"/>
      <c r="NBL1" s="74"/>
      <c r="NBM1" s="74"/>
      <c r="NBN1" s="74"/>
      <c r="NBO1" s="74"/>
      <c r="NBP1" s="74"/>
      <c r="NBQ1" s="74"/>
      <c r="NBR1" s="74"/>
      <c r="NBS1" s="74"/>
      <c r="NBT1" s="74"/>
      <c r="NBU1" s="74"/>
      <c r="NBV1" s="74"/>
      <c r="NBW1" s="74"/>
      <c r="NBX1" s="74"/>
      <c r="NBY1" s="74"/>
      <c r="NBZ1" s="74"/>
      <c r="NCA1" s="74"/>
      <c r="NCB1" s="74"/>
      <c r="NCC1" s="74"/>
      <c r="NCD1" s="74"/>
      <c r="NCE1" s="74"/>
      <c r="NCF1" s="74"/>
      <c r="NCG1" s="74"/>
      <c r="NCH1" s="74"/>
      <c r="NCI1" s="74"/>
      <c r="NCJ1" s="74"/>
      <c r="NCK1" s="74"/>
      <c r="NCL1" s="74"/>
      <c r="NCM1" s="74"/>
      <c r="NCN1" s="74"/>
      <c r="NCO1" s="74"/>
      <c r="NCP1" s="74"/>
      <c r="NCQ1" s="74"/>
      <c r="NCR1" s="74"/>
      <c r="NCS1" s="74"/>
      <c r="NCT1" s="74"/>
      <c r="NCU1" s="74"/>
      <c r="NCV1" s="74"/>
      <c r="NCW1" s="74"/>
      <c r="NCX1" s="74"/>
      <c r="NCY1" s="74"/>
      <c r="NCZ1" s="74"/>
      <c r="NDA1" s="74"/>
      <c r="NDB1" s="74"/>
      <c r="NDC1" s="74"/>
      <c r="NDD1" s="74"/>
      <c r="NDE1" s="74"/>
      <c r="NDF1" s="74"/>
      <c r="NDG1" s="74"/>
      <c r="NDH1" s="74"/>
      <c r="NDI1" s="74"/>
      <c r="NDJ1" s="74"/>
      <c r="NDK1" s="74"/>
      <c r="NDL1" s="74"/>
      <c r="NDM1" s="74"/>
      <c r="NDN1" s="74"/>
      <c r="NDO1" s="74"/>
      <c r="NDP1" s="74"/>
      <c r="NDQ1" s="74"/>
      <c r="NDR1" s="74"/>
      <c r="NDS1" s="74"/>
      <c r="NDT1" s="74"/>
      <c r="NDU1" s="74"/>
      <c r="NDV1" s="74"/>
      <c r="NDW1" s="74"/>
      <c r="NDX1" s="74"/>
      <c r="NDY1" s="74"/>
      <c r="NDZ1" s="74"/>
      <c r="NEA1" s="74"/>
      <c r="NEB1" s="74"/>
      <c r="NEC1" s="74"/>
      <c r="NED1" s="74"/>
      <c r="NEE1" s="74"/>
      <c r="NEF1" s="74"/>
      <c r="NEG1" s="74"/>
      <c r="NEH1" s="74"/>
      <c r="NEI1" s="74"/>
      <c r="NEJ1" s="74"/>
      <c r="NEK1" s="74"/>
      <c r="NEL1" s="74"/>
      <c r="NEM1" s="74"/>
      <c r="NEN1" s="74"/>
      <c r="NEO1" s="74"/>
      <c r="NEP1" s="74"/>
      <c r="NEQ1" s="74"/>
      <c r="NER1" s="74"/>
      <c r="NES1" s="74"/>
      <c r="NET1" s="74"/>
      <c r="NEU1" s="74"/>
      <c r="NEV1" s="74"/>
      <c r="NEW1" s="74"/>
      <c r="NEX1" s="74"/>
      <c r="NEY1" s="74"/>
      <c r="NEZ1" s="74"/>
      <c r="NFA1" s="74"/>
      <c r="NFB1" s="74"/>
      <c r="NFC1" s="74"/>
      <c r="NFD1" s="74"/>
      <c r="NFE1" s="74"/>
      <c r="NFF1" s="74"/>
      <c r="NFG1" s="74"/>
      <c r="NFH1" s="74"/>
      <c r="NFI1" s="74"/>
      <c r="NFJ1" s="74"/>
      <c r="NFK1" s="74"/>
      <c r="NFL1" s="74"/>
      <c r="NFM1" s="74"/>
      <c r="NFN1" s="74"/>
      <c r="NFO1" s="74"/>
      <c r="NFP1" s="74"/>
      <c r="NFQ1" s="74"/>
      <c r="NFR1" s="74"/>
      <c r="NFS1" s="74"/>
      <c r="NFT1" s="74"/>
      <c r="NFU1" s="74"/>
      <c r="NFV1" s="74"/>
      <c r="NFW1" s="74"/>
      <c r="NFX1" s="74"/>
      <c r="NFY1" s="74"/>
      <c r="NFZ1" s="74"/>
      <c r="NGA1" s="74"/>
      <c r="NGB1" s="74"/>
      <c r="NGC1" s="74"/>
      <c r="NGD1" s="74"/>
      <c r="NGE1" s="74"/>
      <c r="NGF1" s="74"/>
      <c r="NGG1" s="74"/>
      <c r="NGH1" s="74"/>
      <c r="NGI1" s="74"/>
      <c r="NGJ1" s="74"/>
      <c r="NGK1" s="74"/>
      <c r="NGL1" s="74"/>
      <c r="NGM1" s="74"/>
      <c r="NGN1" s="74"/>
      <c r="NGO1" s="74"/>
      <c r="NGP1" s="74"/>
      <c r="NGQ1" s="74"/>
      <c r="NGR1" s="74"/>
      <c r="NGS1" s="74"/>
      <c r="NGT1" s="74"/>
      <c r="NGU1" s="74"/>
      <c r="NGV1" s="74"/>
      <c r="NGW1" s="74"/>
      <c r="NGX1" s="74"/>
      <c r="NGY1" s="74"/>
      <c r="NGZ1" s="74"/>
      <c r="NHA1" s="74"/>
      <c r="NHB1" s="74"/>
      <c r="NHC1" s="74"/>
      <c r="NHD1" s="74"/>
      <c r="NHE1" s="74"/>
      <c r="NHF1" s="74"/>
      <c r="NHG1" s="74"/>
      <c r="NHH1" s="74"/>
      <c r="NHI1" s="74"/>
      <c r="NHJ1" s="74"/>
      <c r="NHK1" s="74"/>
      <c r="NHL1" s="74"/>
      <c r="NHM1" s="74"/>
      <c r="NHN1" s="74"/>
      <c r="NHO1" s="74"/>
      <c r="NHP1" s="74"/>
      <c r="NHQ1" s="74"/>
      <c r="NHR1" s="74"/>
      <c r="NHS1" s="74"/>
      <c r="NHT1" s="74"/>
      <c r="NHU1" s="74"/>
      <c r="NHV1" s="74"/>
      <c r="NHW1" s="74"/>
      <c r="NHX1" s="74"/>
      <c r="NHY1" s="74"/>
      <c r="NHZ1" s="74"/>
      <c r="NIA1" s="74"/>
      <c r="NIB1" s="74"/>
      <c r="NIC1" s="74"/>
      <c r="NID1" s="74"/>
      <c r="NIE1" s="74"/>
      <c r="NIF1" s="74"/>
      <c r="NIG1" s="74"/>
      <c r="NIH1" s="74"/>
      <c r="NII1" s="74"/>
      <c r="NIJ1" s="74"/>
      <c r="NIK1" s="74"/>
      <c r="NIL1" s="74"/>
      <c r="NIM1" s="74"/>
      <c r="NIN1" s="74"/>
      <c r="NIO1" s="74"/>
      <c r="NIP1" s="74"/>
      <c r="NIQ1" s="74"/>
      <c r="NIR1" s="74"/>
      <c r="NIS1" s="74"/>
      <c r="NIT1" s="74"/>
      <c r="NIU1" s="74"/>
      <c r="NIV1" s="74"/>
      <c r="NIW1" s="74"/>
      <c r="NIX1" s="74"/>
      <c r="NIY1" s="74"/>
      <c r="NIZ1" s="74"/>
      <c r="NJA1" s="74"/>
      <c r="NJB1" s="74"/>
      <c r="NJC1" s="74"/>
      <c r="NJD1" s="74"/>
      <c r="NJE1" s="74"/>
      <c r="NJF1" s="74"/>
      <c r="NJG1" s="74"/>
      <c r="NJH1" s="74"/>
      <c r="NJI1" s="74"/>
      <c r="NJJ1" s="74"/>
      <c r="NJK1" s="74"/>
      <c r="NJL1" s="74"/>
      <c r="NJM1" s="74"/>
      <c r="NJN1" s="74"/>
      <c r="NJO1" s="74"/>
      <c r="NJP1" s="74"/>
      <c r="NJQ1" s="74"/>
      <c r="NJR1" s="74"/>
      <c r="NJS1" s="74"/>
      <c r="NJT1" s="74"/>
      <c r="NJU1" s="74"/>
      <c r="NJV1" s="74"/>
      <c r="NJW1" s="74"/>
      <c r="NJX1" s="74"/>
      <c r="NJY1" s="74"/>
      <c r="NJZ1" s="74"/>
      <c r="NKA1" s="74"/>
      <c r="NKB1" s="74"/>
      <c r="NKC1" s="74"/>
      <c r="NKD1" s="74"/>
      <c r="NKE1" s="74"/>
      <c r="NKF1" s="74"/>
      <c r="NKG1" s="74"/>
      <c r="NKH1" s="74"/>
      <c r="NKI1" s="74"/>
      <c r="NKJ1" s="74"/>
      <c r="NKK1" s="74"/>
      <c r="NKL1" s="74"/>
      <c r="NKM1" s="74"/>
      <c r="NKN1" s="74"/>
      <c r="NKO1" s="74"/>
      <c r="NKP1" s="74"/>
      <c r="NKQ1" s="74"/>
      <c r="NKR1" s="74"/>
      <c r="NKS1" s="74"/>
      <c r="NKT1" s="74"/>
      <c r="NKU1" s="74"/>
      <c r="NKV1" s="74"/>
      <c r="NKW1" s="74"/>
      <c r="NKX1" s="74"/>
      <c r="NKY1" s="74"/>
      <c r="NKZ1" s="74"/>
      <c r="NLA1" s="74"/>
      <c r="NLB1" s="74"/>
      <c r="NLC1" s="74"/>
      <c r="NLD1" s="74"/>
      <c r="NLE1" s="74"/>
      <c r="NLF1" s="74"/>
      <c r="NLG1" s="74"/>
      <c r="NLH1" s="74"/>
      <c r="NLI1" s="74"/>
      <c r="NLJ1" s="74"/>
      <c r="NLK1" s="74"/>
      <c r="NLL1" s="74"/>
      <c r="NLM1" s="74"/>
      <c r="NLN1" s="74"/>
      <c r="NLO1" s="74"/>
      <c r="NLP1" s="74"/>
      <c r="NLQ1" s="74"/>
      <c r="NLR1" s="74"/>
      <c r="NLS1" s="74"/>
      <c r="NLT1" s="74"/>
      <c r="NLU1" s="74"/>
      <c r="NLV1" s="74"/>
      <c r="NLW1" s="74"/>
      <c r="NLX1" s="74"/>
      <c r="NLY1" s="74"/>
      <c r="NLZ1" s="74"/>
      <c r="NMA1" s="74"/>
      <c r="NMB1" s="74"/>
      <c r="NMC1" s="74"/>
      <c r="NMD1" s="74"/>
      <c r="NME1" s="74"/>
      <c r="NMF1" s="74"/>
      <c r="NMG1" s="74"/>
      <c r="NMH1" s="74"/>
      <c r="NMI1" s="74"/>
      <c r="NMJ1" s="74"/>
      <c r="NMK1" s="74"/>
      <c r="NML1" s="74"/>
      <c r="NMM1" s="74"/>
      <c r="NMN1" s="74"/>
      <c r="NMO1" s="74"/>
      <c r="NMP1" s="74"/>
      <c r="NMQ1" s="74"/>
      <c r="NMR1" s="74"/>
      <c r="NMS1" s="74"/>
      <c r="NMT1" s="74"/>
      <c r="NMU1" s="74"/>
      <c r="NMV1" s="74"/>
      <c r="NMW1" s="74"/>
      <c r="NMX1" s="74"/>
      <c r="NMY1" s="74"/>
      <c r="NMZ1" s="74"/>
      <c r="NNA1" s="74"/>
      <c r="NNB1" s="74"/>
      <c r="NNC1" s="74"/>
      <c r="NND1" s="74"/>
      <c r="NNE1" s="74"/>
      <c r="NNF1" s="74"/>
      <c r="NNG1" s="74"/>
      <c r="NNH1" s="74"/>
      <c r="NNI1" s="74"/>
      <c r="NNJ1" s="74"/>
      <c r="NNK1" s="74"/>
      <c r="NNL1" s="74"/>
      <c r="NNM1" s="74"/>
      <c r="NNN1" s="74"/>
      <c r="NNO1" s="74"/>
      <c r="NNP1" s="74"/>
      <c r="NNQ1" s="74"/>
      <c r="NNR1" s="74"/>
      <c r="NNS1" s="74"/>
      <c r="NNT1" s="74"/>
      <c r="NNU1" s="74"/>
      <c r="NNV1" s="74"/>
      <c r="NNW1" s="74"/>
      <c r="NNX1" s="74"/>
      <c r="NNY1" s="74"/>
      <c r="NNZ1" s="74"/>
      <c r="NOA1" s="74"/>
      <c r="NOB1" s="74"/>
      <c r="NOC1" s="74"/>
      <c r="NOD1" s="74"/>
      <c r="NOE1" s="74"/>
      <c r="NOF1" s="74"/>
      <c r="NOG1" s="74"/>
      <c r="NOH1" s="74"/>
      <c r="NOI1" s="74"/>
      <c r="NOJ1" s="74"/>
      <c r="NOK1" s="74"/>
      <c r="NOL1" s="74"/>
      <c r="NOM1" s="74"/>
      <c r="NON1" s="74"/>
      <c r="NOO1" s="74"/>
      <c r="NOP1" s="74"/>
      <c r="NOQ1" s="74"/>
      <c r="NOR1" s="74"/>
      <c r="NOS1" s="74"/>
      <c r="NOT1" s="74"/>
      <c r="NOU1" s="74"/>
      <c r="NOV1" s="74"/>
      <c r="NOW1" s="74"/>
      <c r="NOX1" s="74"/>
      <c r="NOY1" s="74"/>
      <c r="NOZ1" s="74"/>
      <c r="NPA1" s="74"/>
      <c r="NPB1" s="74"/>
      <c r="NPC1" s="74"/>
      <c r="NPD1" s="74"/>
      <c r="NPE1" s="74"/>
      <c r="NPF1" s="74"/>
      <c r="NPG1" s="74"/>
      <c r="NPH1" s="74"/>
      <c r="NPI1" s="74"/>
      <c r="NPJ1" s="74"/>
      <c r="NPK1" s="74"/>
      <c r="NPL1" s="74"/>
      <c r="NPM1" s="74"/>
      <c r="NPN1" s="74"/>
      <c r="NPO1" s="74"/>
      <c r="NPP1" s="74"/>
      <c r="NPQ1" s="74"/>
      <c r="NPR1" s="74"/>
      <c r="NPS1" s="74"/>
      <c r="NPT1" s="74"/>
      <c r="NPU1" s="74"/>
      <c r="NPV1" s="74"/>
      <c r="NPW1" s="74"/>
      <c r="NPX1" s="74"/>
      <c r="NPY1" s="74"/>
      <c r="NPZ1" s="74"/>
      <c r="NQA1" s="74"/>
      <c r="NQB1" s="74"/>
      <c r="NQC1" s="74"/>
      <c r="NQD1" s="74"/>
      <c r="NQE1" s="74"/>
      <c r="NQF1" s="74"/>
      <c r="NQG1" s="74"/>
      <c r="NQH1" s="74"/>
      <c r="NQI1" s="74"/>
      <c r="NQJ1" s="74"/>
      <c r="NQK1" s="74"/>
      <c r="NQL1" s="74"/>
      <c r="NQM1" s="74"/>
      <c r="NQN1" s="74"/>
      <c r="NQO1" s="74"/>
      <c r="NQP1" s="74"/>
      <c r="NQQ1" s="74"/>
      <c r="NQR1" s="74"/>
      <c r="NQS1" s="74"/>
      <c r="NQT1" s="74"/>
      <c r="NQU1" s="74"/>
      <c r="NQV1" s="74"/>
      <c r="NQW1" s="74"/>
      <c r="NQX1" s="74"/>
      <c r="NQY1" s="74"/>
      <c r="NQZ1" s="74"/>
      <c r="NRA1" s="74"/>
      <c r="NRB1" s="74"/>
      <c r="NRC1" s="74"/>
      <c r="NRD1" s="74"/>
      <c r="NRE1" s="74"/>
      <c r="NRF1" s="74"/>
      <c r="NRG1" s="74"/>
      <c r="NRH1" s="74"/>
      <c r="NRI1" s="74"/>
      <c r="NRJ1" s="74"/>
      <c r="NRK1" s="74"/>
      <c r="NRL1" s="74"/>
      <c r="NRM1" s="74"/>
      <c r="NRN1" s="74"/>
      <c r="NRO1" s="74"/>
      <c r="NRP1" s="74"/>
      <c r="NRQ1" s="74"/>
      <c r="NRR1" s="74"/>
      <c r="NRS1" s="74"/>
      <c r="NRT1" s="74"/>
      <c r="NRU1" s="74"/>
      <c r="NRV1" s="74"/>
      <c r="NRW1" s="74"/>
      <c r="NRX1" s="74"/>
      <c r="NRY1" s="74"/>
      <c r="NRZ1" s="74"/>
      <c r="NSA1" s="74"/>
      <c r="NSB1" s="74"/>
      <c r="NSC1" s="74"/>
      <c r="NSD1" s="74"/>
      <c r="NSE1" s="74"/>
      <c r="NSF1" s="74"/>
      <c r="NSG1" s="74"/>
      <c r="NSH1" s="74"/>
      <c r="NSI1" s="74"/>
      <c r="NSJ1" s="74"/>
      <c r="NSK1" s="74"/>
      <c r="NSL1" s="74"/>
      <c r="NSM1" s="74"/>
      <c r="NSN1" s="74"/>
      <c r="NSO1" s="74"/>
      <c r="NSP1" s="74"/>
      <c r="NSQ1" s="74"/>
      <c r="NSR1" s="74"/>
      <c r="NSS1" s="74"/>
      <c r="NST1" s="74"/>
      <c r="NSU1" s="74"/>
      <c r="NSV1" s="74"/>
      <c r="NSW1" s="74"/>
      <c r="NSX1" s="74"/>
      <c r="NSY1" s="74"/>
      <c r="NSZ1" s="74"/>
      <c r="NTA1" s="74"/>
      <c r="NTB1" s="74"/>
      <c r="NTC1" s="74"/>
      <c r="NTD1" s="74"/>
      <c r="NTE1" s="74"/>
      <c r="NTF1" s="74"/>
      <c r="NTG1" s="74"/>
      <c r="NTH1" s="74"/>
      <c r="NTI1" s="74"/>
      <c r="NTJ1" s="74"/>
      <c r="NTK1" s="74"/>
      <c r="NTL1" s="74"/>
      <c r="NTM1" s="74"/>
      <c r="NTN1" s="74"/>
      <c r="NTO1" s="74"/>
      <c r="NTP1" s="74"/>
      <c r="NTQ1" s="74"/>
      <c r="NTR1" s="74"/>
      <c r="NTS1" s="74"/>
      <c r="NTT1" s="74"/>
      <c r="NTU1" s="74"/>
      <c r="NTV1" s="74"/>
      <c r="NTW1" s="74"/>
      <c r="NTX1" s="74"/>
      <c r="NTY1" s="74"/>
      <c r="NTZ1" s="74"/>
      <c r="NUA1" s="74"/>
      <c r="NUB1" s="74"/>
      <c r="NUC1" s="74"/>
      <c r="NUD1" s="74"/>
      <c r="NUE1" s="74"/>
      <c r="NUF1" s="74"/>
      <c r="NUG1" s="74"/>
      <c r="NUH1" s="74"/>
      <c r="NUI1" s="74"/>
      <c r="NUJ1" s="74"/>
      <c r="NUK1" s="74"/>
      <c r="NUL1" s="74"/>
      <c r="NUM1" s="74"/>
      <c r="NUN1" s="74"/>
      <c r="NUO1" s="74"/>
      <c r="NUP1" s="74"/>
      <c r="NUQ1" s="74"/>
      <c r="NUR1" s="74"/>
      <c r="NUS1" s="74"/>
      <c r="NUT1" s="74"/>
      <c r="NUU1" s="74"/>
      <c r="NUV1" s="74"/>
      <c r="NUW1" s="74"/>
      <c r="NUX1" s="74"/>
      <c r="NUY1" s="74"/>
      <c r="NUZ1" s="74"/>
      <c r="NVA1" s="74"/>
      <c r="NVB1" s="74"/>
      <c r="NVC1" s="74"/>
      <c r="NVD1" s="74"/>
      <c r="NVE1" s="74"/>
      <c r="NVF1" s="74"/>
      <c r="NVG1" s="74"/>
      <c r="NVH1" s="74"/>
      <c r="NVI1" s="74"/>
      <c r="NVJ1" s="74"/>
      <c r="NVK1" s="74"/>
      <c r="NVL1" s="74"/>
      <c r="NVM1" s="74"/>
      <c r="NVN1" s="74"/>
      <c r="NVO1" s="74"/>
      <c r="NVP1" s="74"/>
      <c r="NVQ1" s="74"/>
      <c r="NVR1" s="74"/>
      <c r="NVS1" s="74"/>
      <c r="NVT1" s="74"/>
      <c r="NVU1" s="74"/>
      <c r="NVV1" s="74"/>
      <c r="NVW1" s="74"/>
      <c r="NVX1" s="74"/>
      <c r="NVY1" s="74"/>
      <c r="NVZ1" s="74"/>
      <c r="NWA1" s="74"/>
      <c r="NWB1" s="74"/>
      <c r="NWC1" s="74"/>
      <c r="NWD1" s="74"/>
      <c r="NWE1" s="74"/>
      <c r="NWF1" s="74"/>
      <c r="NWG1" s="74"/>
      <c r="NWH1" s="74"/>
      <c r="NWI1" s="74"/>
      <c r="NWJ1" s="74"/>
      <c r="NWK1" s="74"/>
      <c r="NWL1" s="74"/>
      <c r="NWM1" s="74"/>
      <c r="NWN1" s="74"/>
      <c r="NWO1" s="74"/>
      <c r="NWP1" s="74"/>
      <c r="NWQ1" s="74"/>
      <c r="NWR1" s="74"/>
      <c r="NWS1" s="74"/>
      <c r="NWT1" s="74"/>
      <c r="NWU1" s="74"/>
      <c r="NWV1" s="74"/>
      <c r="NWW1" s="74"/>
      <c r="NWX1" s="74"/>
      <c r="NWY1" s="74"/>
      <c r="NWZ1" s="74"/>
      <c r="NXA1" s="74"/>
      <c r="NXB1" s="74"/>
      <c r="NXC1" s="74"/>
      <c r="NXD1" s="74"/>
      <c r="NXE1" s="74"/>
      <c r="NXF1" s="74"/>
      <c r="NXG1" s="74"/>
      <c r="NXH1" s="74"/>
      <c r="NXI1" s="74"/>
      <c r="NXJ1" s="74"/>
      <c r="NXK1" s="74"/>
      <c r="NXL1" s="74"/>
      <c r="NXM1" s="74"/>
      <c r="NXN1" s="74"/>
      <c r="NXO1" s="74"/>
      <c r="NXP1" s="74"/>
      <c r="NXQ1" s="74"/>
      <c r="NXR1" s="74"/>
      <c r="NXS1" s="74"/>
      <c r="NXT1" s="74"/>
      <c r="NXU1" s="74"/>
      <c r="NXV1" s="74"/>
      <c r="NXW1" s="74"/>
      <c r="NXX1" s="74"/>
      <c r="NXY1" s="74"/>
      <c r="NXZ1" s="74"/>
      <c r="NYA1" s="74"/>
      <c r="NYB1" s="74"/>
      <c r="NYC1" s="74"/>
      <c r="NYD1" s="74"/>
      <c r="NYE1" s="74"/>
      <c r="NYF1" s="74"/>
      <c r="NYG1" s="74"/>
      <c r="NYH1" s="74"/>
      <c r="NYI1" s="74"/>
      <c r="NYJ1" s="74"/>
      <c r="NYK1" s="74"/>
      <c r="NYL1" s="74"/>
      <c r="NYM1" s="74"/>
      <c r="NYN1" s="74"/>
      <c r="NYO1" s="74"/>
      <c r="NYP1" s="74"/>
      <c r="NYQ1" s="74"/>
      <c r="NYR1" s="74"/>
      <c r="NYS1" s="74"/>
      <c r="NYT1" s="74"/>
      <c r="NYU1" s="74"/>
      <c r="NYV1" s="74"/>
      <c r="NYW1" s="74"/>
      <c r="NYX1" s="74"/>
      <c r="NYY1" s="74"/>
      <c r="NYZ1" s="74"/>
      <c r="NZA1" s="74"/>
      <c r="NZB1" s="74"/>
      <c r="NZC1" s="74"/>
      <c r="NZD1" s="74"/>
      <c r="NZE1" s="74"/>
      <c r="NZF1" s="74"/>
      <c r="NZG1" s="74"/>
      <c r="NZH1" s="74"/>
      <c r="NZI1" s="74"/>
      <c r="NZJ1" s="74"/>
      <c r="NZK1" s="74"/>
      <c r="NZL1" s="74"/>
      <c r="NZM1" s="74"/>
      <c r="NZN1" s="74"/>
      <c r="NZO1" s="74"/>
      <c r="NZP1" s="74"/>
      <c r="NZQ1" s="74"/>
      <c r="NZR1" s="74"/>
      <c r="NZS1" s="74"/>
      <c r="NZT1" s="74"/>
      <c r="NZU1" s="74"/>
      <c r="NZV1" s="74"/>
      <c r="NZW1" s="74"/>
      <c r="NZX1" s="74"/>
      <c r="NZY1" s="74"/>
      <c r="NZZ1" s="74"/>
      <c r="OAA1" s="74"/>
      <c r="OAB1" s="74"/>
      <c r="OAC1" s="74"/>
      <c r="OAD1" s="74"/>
      <c r="OAE1" s="74"/>
      <c r="OAF1" s="74"/>
      <c r="OAG1" s="74"/>
      <c r="OAH1" s="74"/>
      <c r="OAI1" s="74"/>
      <c r="OAJ1" s="74"/>
      <c r="OAK1" s="74"/>
      <c r="OAL1" s="74"/>
      <c r="OAM1" s="74"/>
      <c r="OAN1" s="74"/>
      <c r="OAO1" s="74"/>
      <c r="OAP1" s="74"/>
      <c r="OAQ1" s="74"/>
      <c r="OAR1" s="74"/>
      <c r="OAS1" s="74"/>
      <c r="OAT1" s="74"/>
      <c r="OAU1" s="74"/>
      <c r="OAV1" s="74"/>
      <c r="OAW1" s="74"/>
      <c r="OAX1" s="74"/>
      <c r="OAY1" s="74"/>
      <c r="OAZ1" s="74"/>
      <c r="OBA1" s="74"/>
      <c r="OBB1" s="74"/>
      <c r="OBC1" s="74"/>
      <c r="OBD1" s="74"/>
      <c r="OBE1" s="74"/>
      <c r="OBF1" s="74"/>
      <c r="OBG1" s="74"/>
      <c r="OBH1" s="74"/>
      <c r="OBI1" s="74"/>
      <c r="OBJ1" s="74"/>
      <c r="OBK1" s="74"/>
      <c r="OBL1" s="74"/>
      <c r="OBM1" s="74"/>
      <c r="OBN1" s="74"/>
      <c r="OBO1" s="74"/>
      <c r="OBP1" s="74"/>
      <c r="OBQ1" s="74"/>
      <c r="OBR1" s="74"/>
      <c r="OBS1" s="74"/>
      <c r="OBT1" s="74"/>
      <c r="OBU1" s="74"/>
      <c r="OBV1" s="74"/>
      <c r="OBW1" s="74"/>
      <c r="OBX1" s="74"/>
      <c r="OBY1" s="74"/>
      <c r="OBZ1" s="74"/>
      <c r="OCA1" s="74"/>
      <c r="OCB1" s="74"/>
      <c r="OCC1" s="74"/>
      <c r="OCD1" s="74"/>
      <c r="OCE1" s="74"/>
      <c r="OCF1" s="74"/>
      <c r="OCG1" s="74"/>
      <c r="OCH1" s="74"/>
      <c r="OCI1" s="74"/>
      <c r="OCJ1" s="74"/>
      <c r="OCK1" s="74"/>
      <c r="OCL1" s="74"/>
      <c r="OCM1" s="74"/>
      <c r="OCN1" s="74"/>
      <c r="OCO1" s="74"/>
      <c r="OCP1" s="74"/>
      <c r="OCQ1" s="74"/>
      <c r="OCR1" s="74"/>
      <c r="OCS1" s="74"/>
      <c r="OCT1" s="74"/>
      <c r="OCU1" s="74"/>
      <c r="OCV1" s="74"/>
      <c r="OCW1" s="74"/>
      <c r="OCX1" s="74"/>
      <c r="OCY1" s="74"/>
      <c r="OCZ1" s="74"/>
      <c r="ODA1" s="74"/>
      <c r="ODB1" s="74"/>
      <c r="ODC1" s="74"/>
      <c r="ODD1" s="74"/>
      <c r="ODE1" s="74"/>
      <c r="ODF1" s="74"/>
      <c r="ODG1" s="74"/>
      <c r="ODH1" s="74"/>
      <c r="ODI1" s="74"/>
      <c r="ODJ1" s="74"/>
      <c r="ODK1" s="74"/>
      <c r="ODL1" s="74"/>
      <c r="ODM1" s="74"/>
      <c r="ODN1" s="74"/>
      <c r="ODO1" s="74"/>
      <c r="ODP1" s="74"/>
      <c r="ODQ1" s="74"/>
      <c r="ODR1" s="74"/>
      <c r="ODS1" s="74"/>
      <c r="ODT1" s="74"/>
      <c r="ODU1" s="74"/>
      <c r="ODV1" s="74"/>
      <c r="ODW1" s="74"/>
      <c r="ODX1" s="74"/>
      <c r="ODY1" s="74"/>
      <c r="ODZ1" s="74"/>
      <c r="OEA1" s="74"/>
      <c r="OEB1" s="74"/>
      <c r="OEC1" s="74"/>
      <c r="OED1" s="74"/>
      <c r="OEE1" s="74"/>
      <c r="OEF1" s="74"/>
      <c r="OEG1" s="74"/>
      <c r="OEH1" s="74"/>
      <c r="OEI1" s="74"/>
      <c r="OEJ1" s="74"/>
      <c r="OEK1" s="74"/>
      <c r="OEL1" s="74"/>
      <c r="OEM1" s="74"/>
      <c r="OEN1" s="74"/>
      <c r="OEO1" s="74"/>
      <c r="OEP1" s="74"/>
      <c r="OEQ1" s="74"/>
      <c r="OER1" s="74"/>
      <c r="OES1" s="74"/>
      <c r="OET1" s="74"/>
      <c r="OEU1" s="74"/>
      <c r="OEV1" s="74"/>
      <c r="OEW1" s="74"/>
      <c r="OEX1" s="74"/>
      <c r="OEY1" s="74"/>
      <c r="OEZ1" s="74"/>
      <c r="OFA1" s="74"/>
      <c r="OFB1" s="74"/>
      <c r="OFC1" s="74"/>
      <c r="OFD1" s="74"/>
      <c r="OFE1" s="74"/>
      <c r="OFF1" s="74"/>
      <c r="OFG1" s="74"/>
      <c r="OFH1" s="74"/>
      <c r="OFI1" s="74"/>
      <c r="OFJ1" s="74"/>
      <c r="OFK1" s="74"/>
      <c r="OFL1" s="74"/>
      <c r="OFM1" s="74"/>
      <c r="OFN1" s="74"/>
      <c r="OFO1" s="74"/>
      <c r="OFP1" s="74"/>
      <c r="OFQ1" s="74"/>
      <c r="OFR1" s="74"/>
      <c r="OFS1" s="74"/>
      <c r="OFT1" s="74"/>
      <c r="OFU1" s="74"/>
      <c r="OFV1" s="74"/>
      <c r="OFW1" s="74"/>
      <c r="OFX1" s="74"/>
      <c r="OFY1" s="74"/>
      <c r="OFZ1" s="74"/>
      <c r="OGA1" s="74"/>
      <c r="OGB1" s="74"/>
      <c r="OGC1" s="74"/>
      <c r="OGD1" s="74"/>
      <c r="OGE1" s="74"/>
      <c r="OGF1" s="74"/>
      <c r="OGG1" s="74"/>
      <c r="OGH1" s="74"/>
      <c r="OGI1" s="74"/>
      <c r="OGJ1" s="74"/>
      <c r="OGK1" s="74"/>
      <c r="OGL1" s="74"/>
      <c r="OGM1" s="74"/>
      <c r="OGN1" s="74"/>
      <c r="OGO1" s="74"/>
      <c r="OGP1" s="74"/>
      <c r="OGQ1" s="74"/>
      <c r="OGR1" s="74"/>
      <c r="OGS1" s="74"/>
      <c r="OGT1" s="74"/>
      <c r="OGU1" s="74"/>
      <c r="OGV1" s="74"/>
      <c r="OGW1" s="74"/>
      <c r="OGX1" s="74"/>
      <c r="OGY1" s="74"/>
      <c r="OGZ1" s="74"/>
      <c r="OHA1" s="74"/>
      <c r="OHB1" s="74"/>
      <c r="OHC1" s="74"/>
      <c r="OHD1" s="74"/>
      <c r="OHE1" s="74"/>
      <c r="OHF1" s="74"/>
      <c r="OHG1" s="74"/>
      <c r="OHH1" s="74"/>
      <c r="OHI1" s="74"/>
      <c r="OHJ1" s="74"/>
      <c r="OHK1" s="74"/>
      <c r="OHL1" s="74"/>
      <c r="OHM1" s="74"/>
      <c r="OHN1" s="74"/>
      <c r="OHO1" s="74"/>
      <c r="OHP1" s="74"/>
      <c r="OHQ1" s="74"/>
      <c r="OHR1" s="74"/>
      <c r="OHS1" s="74"/>
      <c r="OHT1" s="74"/>
      <c r="OHU1" s="74"/>
      <c r="OHV1" s="74"/>
      <c r="OHW1" s="74"/>
      <c r="OHX1" s="74"/>
      <c r="OHY1" s="74"/>
      <c r="OHZ1" s="74"/>
      <c r="OIA1" s="74"/>
      <c r="OIB1" s="74"/>
      <c r="OIC1" s="74"/>
      <c r="OID1" s="74"/>
      <c r="OIE1" s="74"/>
      <c r="OIF1" s="74"/>
      <c r="OIG1" s="74"/>
      <c r="OIH1" s="74"/>
      <c r="OII1" s="74"/>
      <c r="OIJ1" s="74"/>
      <c r="OIK1" s="74"/>
      <c r="OIL1" s="74"/>
      <c r="OIM1" s="74"/>
      <c r="OIN1" s="74"/>
      <c r="OIO1" s="74"/>
      <c r="OIP1" s="74"/>
      <c r="OIQ1" s="74"/>
      <c r="OIR1" s="74"/>
      <c r="OIS1" s="74"/>
      <c r="OIT1" s="74"/>
      <c r="OIU1" s="74"/>
      <c r="OIV1" s="74"/>
      <c r="OIW1" s="74"/>
      <c r="OIX1" s="74"/>
      <c r="OIY1" s="74"/>
      <c r="OIZ1" s="74"/>
      <c r="OJA1" s="74"/>
      <c r="OJB1" s="74"/>
      <c r="OJC1" s="74"/>
      <c r="OJD1" s="74"/>
      <c r="OJE1" s="74"/>
      <c r="OJF1" s="74"/>
      <c r="OJG1" s="74"/>
      <c r="OJH1" s="74"/>
      <c r="OJI1" s="74"/>
      <c r="OJJ1" s="74"/>
      <c r="OJK1" s="74"/>
      <c r="OJL1" s="74"/>
      <c r="OJM1" s="74"/>
      <c r="OJN1" s="74"/>
      <c r="OJO1" s="74"/>
      <c r="OJP1" s="74"/>
      <c r="OJQ1" s="74"/>
      <c r="OJR1" s="74"/>
      <c r="OJS1" s="74"/>
      <c r="OJT1" s="74"/>
      <c r="OJU1" s="74"/>
      <c r="OJV1" s="74"/>
      <c r="OJW1" s="74"/>
      <c r="OJX1" s="74"/>
      <c r="OJY1" s="74"/>
      <c r="OJZ1" s="74"/>
      <c r="OKA1" s="74"/>
      <c r="OKB1" s="74"/>
      <c r="OKC1" s="74"/>
      <c r="OKD1" s="74"/>
      <c r="OKE1" s="74"/>
      <c r="OKF1" s="74"/>
      <c r="OKG1" s="74"/>
      <c r="OKH1" s="74"/>
      <c r="OKI1" s="74"/>
      <c r="OKJ1" s="74"/>
      <c r="OKK1" s="74"/>
      <c r="OKL1" s="74"/>
      <c r="OKM1" s="74"/>
      <c r="OKN1" s="74"/>
      <c r="OKO1" s="74"/>
      <c r="OKP1" s="74"/>
      <c r="OKQ1" s="74"/>
      <c r="OKR1" s="74"/>
      <c r="OKS1" s="74"/>
      <c r="OKT1" s="74"/>
      <c r="OKU1" s="74"/>
      <c r="OKV1" s="74"/>
      <c r="OKW1" s="74"/>
      <c r="OKX1" s="74"/>
      <c r="OKY1" s="74"/>
      <c r="OKZ1" s="74"/>
      <c r="OLA1" s="74"/>
      <c r="OLB1" s="74"/>
      <c r="OLC1" s="74"/>
      <c r="OLD1" s="74"/>
      <c r="OLE1" s="74"/>
      <c r="OLF1" s="74"/>
      <c r="OLG1" s="74"/>
      <c r="OLH1" s="74"/>
      <c r="OLI1" s="74"/>
      <c r="OLJ1" s="74"/>
      <c r="OLK1" s="74"/>
      <c r="OLL1" s="74"/>
      <c r="OLM1" s="74"/>
      <c r="OLN1" s="74"/>
      <c r="OLO1" s="74"/>
      <c r="OLP1" s="74"/>
      <c r="OLQ1" s="74"/>
      <c r="OLR1" s="74"/>
      <c r="OLS1" s="74"/>
      <c r="OLT1" s="74"/>
      <c r="OLU1" s="74"/>
      <c r="OLV1" s="74"/>
      <c r="OLW1" s="74"/>
      <c r="OLX1" s="74"/>
      <c r="OLY1" s="74"/>
      <c r="OLZ1" s="74"/>
      <c r="OMA1" s="74"/>
      <c r="OMB1" s="74"/>
      <c r="OMC1" s="74"/>
      <c r="OMD1" s="74"/>
      <c r="OME1" s="74"/>
      <c r="OMF1" s="74"/>
      <c r="OMG1" s="74"/>
      <c r="OMH1" s="74"/>
      <c r="OMI1" s="74"/>
      <c r="OMJ1" s="74"/>
      <c r="OMK1" s="74"/>
      <c r="OML1" s="74"/>
      <c r="OMM1" s="74"/>
      <c r="OMN1" s="74"/>
      <c r="OMO1" s="74"/>
      <c r="OMP1" s="74"/>
      <c r="OMQ1" s="74"/>
      <c r="OMR1" s="74"/>
      <c r="OMS1" s="74"/>
      <c r="OMT1" s="74"/>
      <c r="OMU1" s="74"/>
      <c r="OMV1" s="74"/>
      <c r="OMW1" s="74"/>
      <c r="OMX1" s="74"/>
      <c r="OMY1" s="74"/>
      <c r="OMZ1" s="74"/>
      <c r="ONA1" s="74"/>
      <c r="ONB1" s="74"/>
      <c r="ONC1" s="74"/>
      <c r="OND1" s="74"/>
      <c r="ONE1" s="74"/>
      <c r="ONF1" s="74"/>
      <c r="ONG1" s="74"/>
      <c r="ONH1" s="74"/>
      <c r="ONI1" s="74"/>
      <c r="ONJ1" s="74"/>
      <c r="ONK1" s="74"/>
      <c r="ONL1" s="74"/>
      <c r="ONM1" s="74"/>
      <c r="ONN1" s="74"/>
      <c r="ONO1" s="74"/>
      <c r="ONP1" s="74"/>
      <c r="ONQ1" s="74"/>
      <c r="ONR1" s="74"/>
      <c r="ONS1" s="74"/>
      <c r="ONT1" s="74"/>
      <c r="ONU1" s="74"/>
      <c r="ONV1" s="74"/>
      <c r="ONW1" s="74"/>
      <c r="ONX1" s="74"/>
      <c r="ONY1" s="74"/>
      <c r="ONZ1" s="74"/>
      <c r="OOA1" s="74"/>
      <c r="OOB1" s="74"/>
      <c r="OOC1" s="74"/>
      <c r="OOD1" s="74"/>
      <c r="OOE1" s="74"/>
      <c r="OOF1" s="74"/>
      <c r="OOG1" s="74"/>
      <c r="OOH1" s="74"/>
      <c r="OOI1" s="74"/>
      <c r="OOJ1" s="74"/>
      <c r="OOK1" s="74"/>
      <c r="OOL1" s="74"/>
      <c r="OOM1" s="74"/>
      <c r="OON1" s="74"/>
      <c r="OOO1" s="74"/>
      <c r="OOP1" s="74"/>
      <c r="OOQ1" s="74"/>
      <c r="OOR1" s="74"/>
      <c r="OOS1" s="74"/>
      <c r="OOT1" s="74"/>
      <c r="OOU1" s="74"/>
      <c r="OOV1" s="74"/>
      <c r="OOW1" s="74"/>
      <c r="OOX1" s="74"/>
      <c r="OOY1" s="74"/>
      <c r="OOZ1" s="74"/>
      <c r="OPA1" s="74"/>
      <c r="OPB1" s="74"/>
      <c r="OPC1" s="74"/>
      <c r="OPD1" s="74"/>
      <c r="OPE1" s="74"/>
      <c r="OPF1" s="74"/>
      <c r="OPG1" s="74"/>
      <c r="OPH1" s="74"/>
      <c r="OPI1" s="74"/>
      <c r="OPJ1" s="74"/>
      <c r="OPK1" s="74"/>
      <c r="OPL1" s="74"/>
      <c r="OPM1" s="74"/>
      <c r="OPN1" s="74"/>
      <c r="OPO1" s="74"/>
      <c r="OPP1" s="74"/>
      <c r="OPQ1" s="74"/>
      <c r="OPR1" s="74"/>
      <c r="OPS1" s="74"/>
      <c r="OPT1" s="74"/>
      <c r="OPU1" s="74"/>
      <c r="OPV1" s="74"/>
      <c r="OPW1" s="74"/>
      <c r="OPX1" s="74"/>
      <c r="OPY1" s="74"/>
      <c r="OPZ1" s="74"/>
      <c r="OQA1" s="74"/>
      <c r="OQB1" s="74"/>
      <c r="OQC1" s="74"/>
      <c r="OQD1" s="74"/>
      <c r="OQE1" s="74"/>
      <c r="OQF1" s="74"/>
      <c r="OQG1" s="74"/>
      <c r="OQH1" s="74"/>
      <c r="OQI1" s="74"/>
      <c r="OQJ1" s="74"/>
      <c r="OQK1" s="74"/>
      <c r="OQL1" s="74"/>
      <c r="OQM1" s="74"/>
      <c r="OQN1" s="74"/>
      <c r="OQO1" s="74"/>
      <c r="OQP1" s="74"/>
      <c r="OQQ1" s="74"/>
      <c r="OQR1" s="74"/>
      <c r="OQS1" s="74"/>
      <c r="OQT1" s="74"/>
      <c r="OQU1" s="74"/>
      <c r="OQV1" s="74"/>
      <c r="OQW1" s="74"/>
      <c r="OQX1" s="74"/>
      <c r="OQY1" s="74"/>
      <c r="OQZ1" s="74"/>
      <c r="ORA1" s="74"/>
      <c r="ORB1" s="74"/>
      <c r="ORC1" s="74"/>
      <c r="ORD1" s="74"/>
      <c r="ORE1" s="74"/>
      <c r="ORF1" s="74"/>
      <c r="ORG1" s="74"/>
      <c r="ORH1" s="74"/>
      <c r="ORI1" s="74"/>
      <c r="ORJ1" s="74"/>
      <c r="ORK1" s="74"/>
      <c r="ORL1" s="74"/>
      <c r="ORM1" s="74"/>
      <c r="ORN1" s="74"/>
      <c r="ORO1" s="74"/>
      <c r="ORP1" s="74"/>
      <c r="ORQ1" s="74"/>
      <c r="ORR1" s="74"/>
      <c r="ORS1" s="74"/>
      <c r="ORT1" s="74"/>
      <c r="ORU1" s="74"/>
      <c r="ORV1" s="74"/>
      <c r="ORW1" s="74"/>
      <c r="ORX1" s="74"/>
      <c r="ORY1" s="74"/>
      <c r="ORZ1" s="74"/>
      <c r="OSA1" s="74"/>
      <c r="OSB1" s="74"/>
      <c r="OSC1" s="74"/>
      <c r="OSD1" s="74"/>
      <c r="OSE1" s="74"/>
      <c r="OSF1" s="74"/>
      <c r="OSG1" s="74"/>
      <c r="OSH1" s="74"/>
      <c r="OSI1" s="74"/>
      <c r="OSJ1" s="74"/>
      <c r="OSK1" s="74"/>
      <c r="OSL1" s="74"/>
      <c r="OSM1" s="74"/>
      <c r="OSN1" s="74"/>
      <c r="OSO1" s="74"/>
      <c r="OSP1" s="74"/>
      <c r="OSQ1" s="74"/>
      <c r="OSR1" s="74"/>
      <c r="OSS1" s="74"/>
      <c r="OST1" s="74"/>
      <c r="OSU1" s="74"/>
      <c r="OSV1" s="74"/>
      <c r="OSW1" s="74"/>
      <c r="OSX1" s="74"/>
      <c r="OSY1" s="74"/>
      <c r="OSZ1" s="74"/>
      <c r="OTA1" s="74"/>
      <c r="OTB1" s="74"/>
      <c r="OTC1" s="74"/>
      <c r="OTD1" s="74"/>
      <c r="OTE1" s="74"/>
      <c r="OTF1" s="74"/>
      <c r="OTG1" s="74"/>
      <c r="OTH1" s="74"/>
      <c r="OTI1" s="74"/>
      <c r="OTJ1" s="74"/>
      <c r="OTK1" s="74"/>
      <c r="OTL1" s="74"/>
      <c r="OTM1" s="74"/>
      <c r="OTN1" s="74"/>
      <c r="OTO1" s="74"/>
      <c r="OTP1" s="74"/>
      <c r="OTQ1" s="74"/>
      <c r="OTR1" s="74"/>
      <c r="OTS1" s="74"/>
      <c r="OTT1" s="74"/>
      <c r="OTU1" s="74"/>
      <c r="OTV1" s="74"/>
      <c r="OTW1" s="74"/>
      <c r="OTX1" s="74"/>
      <c r="OTY1" s="74"/>
      <c r="OTZ1" s="74"/>
      <c r="OUA1" s="74"/>
      <c r="OUB1" s="74"/>
      <c r="OUC1" s="74"/>
      <c r="OUD1" s="74"/>
      <c r="OUE1" s="74"/>
      <c r="OUF1" s="74"/>
      <c r="OUG1" s="74"/>
      <c r="OUH1" s="74"/>
      <c r="OUI1" s="74"/>
      <c r="OUJ1" s="74"/>
      <c r="OUK1" s="74"/>
      <c r="OUL1" s="74"/>
      <c r="OUM1" s="74"/>
      <c r="OUN1" s="74"/>
      <c r="OUO1" s="74"/>
      <c r="OUP1" s="74"/>
      <c r="OUQ1" s="74"/>
      <c r="OUR1" s="74"/>
      <c r="OUS1" s="74"/>
      <c r="OUT1" s="74"/>
      <c r="OUU1" s="74"/>
      <c r="OUV1" s="74"/>
      <c r="OUW1" s="74"/>
      <c r="OUX1" s="74"/>
      <c r="OUY1" s="74"/>
      <c r="OUZ1" s="74"/>
      <c r="OVA1" s="74"/>
      <c r="OVB1" s="74"/>
      <c r="OVC1" s="74"/>
      <c r="OVD1" s="74"/>
      <c r="OVE1" s="74"/>
      <c r="OVF1" s="74"/>
      <c r="OVG1" s="74"/>
      <c r="OVH1" s="74"/>
      <c r="OVI1" s="74"/>
      <c r="OVJ1" s="74"/>
      <c r="OVK1" s="74"/>
      <c r="OVL1" s="74"/>
      <c r="OVM1" s="74"/>
      <c r="OVN1" s="74"/>
      <c r="OVO1" s="74"/>
      <c r="OVP1" s="74"/>
      <c r="OVQ1" s="74"/>
      <c r="OVR1" s="74"/>
      <c r="OVS1" s="74"/>
      <c r="OVT1" s="74"/>
      <c r="OVU1" s="74"/>
      <c r="OVV1" s="74"/>
      <c r="OVW1" s="74"/>
      <c r="OVX1" s="74"/>
      <c r="OVY1" s="74"/>
      <c r="OVZ1" s="74"/>
      <c r="OWA1" s="74"/>
      <c r="OWB1" s="74"/>
      <c r="OWC1" s="74"/>
      <c r="OWD1" s="74"/>
      <c r="OWE1" s="74"/>
      <c r="OWF1" s="74"/>
      <c r="OWG1" s="74"/>
      <c r="OWH1" s="74"/>
      <c r="OWI1" s="74"/>
      <c r="OWJ1" s="74"/>
      <c r="OWK1" s="74"/>
      <c r="OWL1" s="74"/>
      <c r="OWM1" s="74"/>
      <c r="OWN1" s="74"/>
      <c r="OWO1" s="74"/>
      <c r="OWP1" s="74"/>
      <c r="OWQ1" s="74"/>
      <c r="OWR1" s="74"/>
      <c r="OWS1" s="74"/>
      <c r="OWT1" s="74"/>
      <c r="OWU1" s="74"/>
      <c r="OWV1" s="74"/>
      <c r="OWW1" s="74"/>
      <c r="OWX1" s="74"/>
      <c r="OWY1" s="74"/>
      <c r="OWZ1" s="74"/>
      <c r="OXA1" s="74"/>
      <c r="OXB1" s="74"/>
      <c r="OXC1" s="74"/>
      <c r="OXD1" s="74"/>
      <c r="OXE1" s="74"/>
      <c r="OXF1" s="74"/>
      <c r="OXG1" s="74"/>
      <c r="OXH1" s="74"/>
      <c r="OXI1" s="74"/>
      <c r="OXJ1" s="74"/>
      <c r="OXK1" s="74"/>
      <c r="OXL1" s="74"/>
      <c r="OXM1" s="74"/>
      <c r="OXN1" s="74"/>
      <c r="OXO1" s="74"/>
      <c r="OXP1" s="74"/>
      <c r="OXQ1" s="74"/>
      <c r="OXR1" s="74"/>
      <c r="OXS1" s="74"/>
      <c r="OXT1" s="74"/>
      <c r="OXU1" s="74"/>
      <c r="OXV1" s="74"/>
      <c r="OXW1" s="74"/>
      <c r="OXX1" s="74"/>
      <c r="OXY1" s="74"/>
      <c r="OXZ1" s="74"/>
      <c r="OYA1" s="74"/>
      <c r="OYB1" s="74"/>
      <c r="OYC1" s="74"/>
      <c r="OYD1" s="74"/>
      <c r="OYE1" s="74"/>
      <c r="OYF1" s="74"/>
      <c r="OYG1" s="74"/>
      <c r="OYH1" s="74"/>
      <c r="OYI1" s="74"/>
      <c r="OYJ1" s="74"/>
      <c r="OYK1" s="74"/>
      <c r="OYL1" s="74"/>
      <c r="OYM1" s="74"/>
      <c r="OYN1" s="74"/>
      <c r="OYO1" s="74"/>
      <c r="OYP1" s="74"/>
      <c r="OYQ1" s="74"/>
      <c r="OYR1" s="74"/>
      <c r="OYS1" s="74"/>
      <c r="OYT1" s="74"/>
      <c r="OYU1" s="74"/>
      <c r="OYV1" s="74"/>
      <c r="OYW1" s="74"/>
      <c r="OYX1" s="74"/>
      <c r="OYY1" s="74"/>
      <c r="OYZ1" s="74"/>
      <c r="OZA1" s="74"/>
      <c r="OZB1" s="74"/>
      <c r="OZC1" s="74"/>
      <c r="OZD1" s="74"/>
      <c r="OZE1" s="74"/>
      <c r="OZF1" s="74"/>
      <c r="OZG1" s="74"/>
      <c r="OZH1" s="74"/>
      <c r="OZI1" s="74"/>
      <c r="OZJ1" s="74"/>
      <c r="OZK1" s="74"/>
      <c r="OZL1" s="74"/>
      <c r="OZM1" s="74"/>
      <c r="OZN1" s="74"/>
      <c r="OZO1" s="74"/>
      <c r="OZP1" s="74"/>
      <c r="OZQ1" s="74"/>
      <c r="OZR1" s="74"/>
      <c r="OZS1" s="74"/>
      <c r="OZT1" s="74"/>
      <c r="OZU1" s="74"/>
      <c r="OZV1" s="74"/>
      <c r="OZW1" s="74"/>
      <c r="OZX1" s="74"/>
      <c r="OZY1" s="74"/>
      <c r="OZZ1" s="74"/>
      <c r="PAA1" s="74"/>
      <c r="PAB1" s="74"/>
      <c r="PAC1" s="74"/>
      <c r="PAD1" s="74"/>
      <c r="PAE1" s="74"/>
      <c r="PAF1" s="74"/>
      <c r="PAG1" s="74"/>
      <c r="PAH1" s="74"/>
      <c r="PAI1" s="74"/>
      <c r="PAJ1" s="74"/>
      <c r="PAK1" s="74"/>
      <c r="PAL1" s="74"/>
      <c r="PAM1" s="74"/>
      <c r="PAN1" s="74"/>
      <c r="PAO1" s="74"/>
      <c r="PAP1" s="74"/>
      <c r="PAQ1" s="74"/>
      <c r="PAR1" s="74"/>
      <c r="PAS1" s="74"/>
      <c r="PAT1" s="74"/>
      <c r="PAU1" s="74"/>
      <c r="PAV1" s="74"/>
      <c r="PAW1" s="74"/>
      <c r="PAX1" s="74"/>
      <c r="PAY1" s="74"/>
      <c r="PAZ1" s="74"/>
      <c r="PBA1" s="74"/>
      <c r="PBB1" s="74"/>
      <c r="PBC1" s="74"/>
      <c r="PBD1" s="74"/>
      <c r="PBE1" s="74"/>
      <c r="PBF1" s="74"/>
      <c r="PBG1" s="74"/>
      <c r="PBH1" s="74"/>
      <c r="PBI1" s="74"/>
      <c r="PBJ1" s="74"/>
      <c r="PBK1" s="74"/>
      <c r="PBL1" s="74"/>
      <c r="PBM1" s="74"/>
      <c r="PBN1" s="74"/>
      <c r="PBO1" s="74"/>
      <c r="PBP1" s="74"/>
      <c r="PBQ1" s="74"/>
      <c r="PBR1" s="74"/>
      <c r="PBS1" s="74"/>
      <c r="PBT1" s="74"/>
      <c r="PBU1" s="74"/>
      <c r="PBV1" s="74"/>
      <c r="PBW1" s="74"/>
      <c r="PBX1" s="74"/>
      <c r="PBY1" s="74"/>
      <c r="PBZ1" s="74"/>
      <c r="PCA1" s="74"/>
      <c r="PCB1" s="74"/>
      <c r="PCC1" s="74"/>
      <c r="PCD1" s="74"/>
      <c r="PCE1" s="74"/>
      <c r="PCF1" s="74"/>
      <c r="PCG1" s="74"/>
      <c r="PCH1" s="74"/>
      <c r="PCI1" s="74"/>
      <c r="PCJ1" s="74"/>
      <c r="PCK1" s="74"/>
      <c r="PCL1" s="74"/>
      <c r="PCM1" s="74"/>
      <c r="PCN1" s="74"/>
      <c r="PCO1" s="74"/>
      <c r="PCP1" s="74"/>
      <c r="PCQ1" s="74"/>
      <c r="PCR1" s="74"/>
      <c r="PCS1" s="74"/>
      <c r="PCT1" s="74"/>
      <c r="PCU1" s="74"/>
      <c r="PCV1" s="74"/>
      <c r="PCW1" s="74"/>
      <c r="PCX1" s="74"/>
      <c r="PCY1" s="74"/>
      <c r="PCZ1" s="74"/>
      <c r="PDA1" s="74"/>
      <c r="PDB1" s="74"/>
      <c r="PDC1" s="74"/>
      <c r="PDD1" s="74"/>
      <c r="PDE1" s="74"/>
      <c r="PDF1" s="74"/>
      <c r="PDG1" s="74"/>
      <c r="PDH1" s="74"/>
      <c r="PDI1" s="74"/>
      <c r="PDJ1" s="74"/>
      <c r="PDK1" s="74"/>
      <c r="PDL1" s="74"/>
      <c r="PDM1" s="74"/>
      <c r="PDN1" s="74"/>
      <c r="PDO1" s="74"/>
      <c r="PDP1" s="74"/>
      <c r="PDQ1" s="74"/>
      <c r="PDR1" s="74"/>
      <c r="PDS1" s="74"/>
      <c r="PDT1" s="74"/>
      <c r="PDU1" s="74"/>
      <c r="PDV1" s="74"/>
      <c r="PDW1" s="74"/>
      <c r="PDX1" s="74"/>
      <c r="PDY1" s="74"/>
      <c r="PDZ1" s="74"/>
      <c r="PEA1" s="74"/>
      <c r="PEB1" s="74"/>
      <c r="PEC1" s="74"/>
      <c r="PED1" s="74"/>
      <c r="PEE1" s="74"/>
      <c r="PEF1" s="74"/>
      <c r="PEG1" s="74"/>
      <c r="PEH1" s="74"/>
      <c r="PEI1" s="74"/>
      <c r="PEJ1" s="74"/>
      <c r="PEK1" s="74"/>
      <c r="PEL1" s="74"/>
      <c r="PEM1" s="74"/>
      <c r="PEN1" s="74"/>
      <c r="PEO1" s="74"/>
      <c r="PEP1" s="74"/>
      <c r="PEQ1" s="74"/>
      <c r="PER1" s="74"/>
      <c r="PES1" s="74"/>
      <c r="PET1" s="74"/>
      <c r="PEU1" s="74"/>
      <c r="PEV1" s="74"/>
      <c r="PEW1" s="74"/>
      <c r="PEX1" s="74"/>
      <c r="PEY1" s="74"/>
      <c r="PEZ1" s="74"/>
      <c r="PFA1" s="74"/>
      <c r="PFB1" s="74"/>
      <c r="PFC1" s="74"/>
      <c r="PFD1" s="74"/>
      <c r="PFE1" s="74"/>
      <c r="PFF1" s="74"/>
      <c r="PFG1" s="74"/>
      <c r="PFH1" s="74"/>
      <c r="PFI1" s="74"/>
      <c r="PFJ1" s="74"/>
      <c r="PFK1" s="74"/>
      <c r="PFL1" s="74"/>
      <c r="PFM1" s="74"/>
      <c r="PFN1" s="74"/>
      <c r="PFO1" s="74"/>
      <c r="PFP1" s="74"/>
      <c r="PFQ1" s="74"/>
      <c r="PFR1" s="74"/>
      <c r="PFS1" s="74"/>
      <c r="PFT1" s="74"/>
      <c r="PFU1" s="74"/>
      <c r="PFV1" s="74"/>
      <c r="PFW1" s="74"/>
      <c r="PFX1" s="74"/>
      <c r="PFY1" s="74"/>
      <c r="PFZ1" s="74"/>
      <c r="PGA1" s="74"/>
      <c r="PGB1" s="74"/>
      <c r="PGC1" s="74"/>
      <c r="PGD1" s="74"/>
      <c r="PGE1" s="74"/>
      <c r="PGF1" s="74"/>
      <c r="PGG1" s="74"/>
      <c r="PGH1" s="74"/>
      <c r="PGI1" s="74"/>
      <c r="PGJ1" s="74"/>
      <c r="PGK1" s="74"/>
      <c r="PGL1" s="74"/>
      <c r="PGM1" s="74"/>
      <c r="PGN1" s="74"/>
      <c r="PGO1" s="74"/>
      <c r="PGP1" s="74"/>
      <c r="PGQ1" s="74"/>
      <c r="PGR1" s="74"/>
      <c r="PGS1" s="74"/>
      <c r="PGT1" s="74"/>
      <c r="PGU1" s="74"/>
      <c r="PGV1" s="74"/>
      <c r="PGW1" s="74"/>
      <c r="PGX1" s="74"/>
      <c r="PGY1" s="74"/>
      <c r="PGZ1" s="74"/>
      <c r="PHA1" s="74"/>
      <c r="PHB1" s="74"/>
      <c r="PHC1" s="74"/>
      <c r="PHD1" s="74"/>
      <c r="PHE1" s="74"/>
      <c r="PHF1" s="74"/>
      <c r="PHG1" s="74"/>
      <c r="PHH1" s="74"/>
      <c r="PHI1" s="74"/>
      <c r="PHJ1" s="74"/>
      <c r="PHK1" s="74"/>
      <c r="PHL1" s="74"/>
      <c r="PHM1" s="74"/>
      <c r="PHN1" s="74"/>
      <c r="PHO1" s="74"/>
      <c r="PHP1" s="74"/>
      <c r="PHQ1" s="74"/>
      <c r="PHR1" s="74"/>
      <c r="PHS1" s="74"/>
      <c r="PHT1" s="74"/>
      <c r="PHU1" s="74"/>
      <c r="PHV1" s="74"/>
      <c r="PHW1" s="74"/>
      <c r="PHX1" s="74"/>
      <c r="PHY1" s="74"/>
      <c r="PHZ1" s="74"/>
      <c r="PIA1" s="74"/>
      <c r="PIB1" s="74"/>
      <c r="PIC1" s="74"/>
      <c r="PID1" s="74"/>
      <c r="PIE1" s="74"/>
      <c r="PIF1" s="74"/>
      <c r="PIG1" s="74"/>
      <c r="PIH1" s="74"/>
      <c r="PII1" s="74"/>
      <c r="PIJ1" s="74"/>
      <c r="PIK1" s="74"/>
      <c r="PIL1" s="74"/>
      <c r="PIM1" s="74"/>
      <c r="PIN1" s="74"/>
      <c r="PIO1" s="74"/>
      <c r="PIP1" s="74"/>
      <c r="PIQ1" s="74"/>
      <c r="PIR1" s="74"/>
      <c r="PIS1" s="74"/>
      <c r="PIT1" s="74"/>
      <c r="PIU1" s="74"/>
      <c r="PIV1" s="74"/>
      <c r="PIW1" s="74"/>
      <c r="PIX1" s="74"/>
      <c r="PIY1" s="74"/>
      <c r="PIZ1" s="74"/>
      <c r="PJA1" s="74"/>
      <c r="PJB1" s="74"/>
      <c r="PJC1" s="74"/>
      <c r="PJD1" s="74"/>
      <c r="PJE1" s="74"/>
      <c r="PJF1" s="74"/>
      <c r="PJG1" s="74"/>
      <c r="PJH1" s="74"/>
      <c r="PJI1" s="74"/>
      <c r="PJJ1" s="74"/>
      <c r="PJK1" s="74"/>
      <c r="PJL1" s="74"/>
      <c r="PJM1" s="74"/>
      <c r="PJN1" s="74"/>
      <c r="PJO1" s="74"/>
      <c r="PJP1" s="74"/>
      <c r="PJQ1" s="74"/>
      <c r="PJR1" s="74"/>
      <c r="PJS1" s="74"/>
      <c r="PJT1" s="74"/>
      <c r="PJU1" s="74"/>
      <c r="PJV1" s="74"/>
      <c r="PJW1" s="74"/>
      <c r="PJX1" s="74"/>
      <c r="PJY1" s="74"/>
      <c r="PJZ1" s="74"/>
      <c r="PKA1" s="74"/>
      <c r="PKB1" s="74"/>
      <c r="PKC1" s="74"/>
      <c r="PKD1" s="74"/>
      <c r="PKE1" s="74"/>
      <c r="PKF1" s="74"/>
      <c r="PKG1" s="74"/>
      <c r="PKH1" s="74"/>
      <c r="PKI1" s="74"/>
      <c r="PKJ1" s="74"/>
      <c r="PKK1" s="74"/>
      <c r="PKL1" s="74"/>
      <c r="PKM1" s="74"/>
      <c r="PKN1" s="74"/>
      <c r="PKO1" s="74"/>
      <c r="PKP1" s="74"/>
      <c r="PKQ1" s="74"/>
      <c r="PKR1" s="74"/>
      <c r="PKS1" s="74"/>
      <c r="PKT1" s="74"/>
      <c r="PKU1" s="74"/>
      <c r="PKV1" s="74"/>
      <c r="PKW1" s="74"/>
      <c r="PKX1" s="74"/>
      <c r="PKY1" s="74"/>
      <c r="PKZ1" s="74"/>
      <c r="PLA1" s="74"/>
      <c r="PLB1" s="74"/>
      <c r="PLC1" s="74"/>
      <c r="PLD1" s="74"/>
      <c r="PLE1" s="74"/>
      <c r="PLF1" s="74"/>
      <c r="PLG1" s="74"/>
      <c r="PLH1" s="74"/>
      <c r="PLI1" s="74"/>
      <c r="PLJ1" s="74"/>
      <c r="PLK1" s="74"/>
      <c r="PLL1" s="74"/>
      <c r="PLM1" s="74"/>
      <c r="PLN1" s="74"/>
      <c r="PLO1" s="74"/>
      <c r="PLP1" s="74"/>
      <c r="PLQ1" s="74"/>
      <c r="PLR1" s="74"/>
      <c r="PLS1" s="74"/>
      <c r="PLT1" s="74"/>
      <c r="PLU1" s="74"/>
      <c r="PLV1" s="74"/>
      <c r="PLW1" s="74"/>
      <c r="PLX1" s="74"/>
      <c r="PLY1" s="74"/>
      <c r="PLZ1" s="74"/>
      <c r="PMA1" s="74"/>
      <c r="PMB1" s="74"/>
      <c r="PMC1" s="74"/>
      <c r="PMD1" s="74"/>
      <c r="PME1" s="74"/>
      <c r="PMF1" s="74"/>
      <c r="PMG1" s="74"/>
      <c r="PMH1" s="74"/>
      <c r="PMI1" s="74"/>
      <c r="PMJ1" s="74"/>
      <c r="PMK1" s="74"/>
      <c r="PML1" s="74"/>
      <c r="PMM1" s="74"/>
      <c r="PMN1" s="74"/>
      <c r="PMO1" s="74"/>
      <c r="PMP1" s="74"/>
      <c r="PMQ1" s="74"/>
      <c r="PMR1" s="74"/>
      <c r="PMS1" s="74"/>
      <c r="PMT1" s="74"/>
      <c r="PMU1" s="74"/>
      <c r="PMV1" s="74"/>
      <c r="PMW1" s="74"/>
      <c r="PMX1" s="74"/>
      <c r="PMY1" s="74"/>
      <c r="PMZ1" s="74"/>
      <c r="PNA1" s="74"/>
      <c r="PNB1" s="74"/>
      <c r="PNC1" s="74"/>
      <c r="PND1" s="74"/>
      <c r="PNE1" s="74"/>
      <c r="PNF1" s="74"/>
      <c r="PNG1" s="74"/>
      <c r="PNH1" s="74"/>
      <c r="PNI1" s="74"/>
      <c r="PNJ1" s="74"/>
      <c r="PNK1" s="74"/>
      <c r="PNL1" s="74"/>
      <c r="PNM1" s="74"/>
      <c r="PNN1" s="74"/>
      <c r="PNO1" s="74"/>
      <c r="PNP1" s="74"/>
      <c r="PNQ1" s="74"/>
      <c r="PNR1" s="74"/>
      <c r="PNS1" s="74"/>
      <c r="PNT1" s="74"/>
      <c r="PNU1" s="74"/>
      <c r="PNV1" s="74"/>
      <c r="PNW1" s="74"/>
      <c r="PNX1" s="74"/>
      <c r="PNY1" s="74"/>
      <c r="PNZ1" s="74"/>
      <c r="POA1" s="74"/>
      <c r="POB1" s="74"/>
      <c r="POC1" s="74"/>
      <c r="POD1" s="74"/>
      <c r="POE1" s="74"/>
      <c r="POF1" s="74"/>
      <c r="POG1" s="74"/>
      <c r="POH1" s="74"/>
      <c r="POI1" s="74"/>
      <c r="POJ1" s="74"/>
      <c r="POK1" s="74"/>
      <c r="POL1" s="74"/>
      <c r="POM1" s="74"/>
      <c r="PON1" s="74"/>
      <c r="POO1" s="74"/>
      <c r="POP1" s="74"/>
      <c r="POQ1" s="74"/>
      <c r="POR1" s="74"/>
      <c r="POS1" s="74"/>
      <c r="POT1" s="74"/>
      <c r="POU1" s="74"/>
      <c r="POV1" s="74"/>
      <c r="POW1" s="74"/>
      <c r="POX1" s="74"/>
      <c r="POY1" s="74"/>
      <c r="POZ1" s="74"/>
      <c r="PPA1" s="74"/>
      <c r="PPB1" s="74"/>
      <c r="PPC1" s="74"/>
      <c r="PPD1" s="74"/>
      <c r="PPE1" s="74"/>
      <c r="PPF1" s="74"/>
      <c r="PPG1" s="74"/>
      <c r="PPH1" s="74"/>
      <c r="PPI1" s="74"/>
      <c r="PPJ1" s="74"/>
      <c r="PPK1" s="74"/>
      <c r="PPL1" s="74"/>
      <c r="PPM1" s="74"/>
      <c r="PPN1" s="74"/>
      <c r="PPO1" s="74"/>
      <c r="PPP1" s="74"/>
      <c r="PPQ1" s="74"/>
      <c r="PPR1" s="74"/>
      <c r="PPS1" s="74"/>
      <c r="PPT1" s="74"/>
      <c r="PPU1" s="74"/>
      <c r="PPV1" s="74"/>
      <c r="PPW1" s="74"/>
      <c r="PPX1" s="74"/>
      <c r="PPY1" s="74"/>
      <c r="PPZ1" s="74"/>
      <c r="PQA1" s="74"/>
      <c r="PQB1" s="74"/>
      <c r="PQC1" s="74"/>
      <c r="PQD1" s="74"/>
      <c r="PQE1" s="74"/>
      <c r="PQF1" s="74"/>
      <c r="PQG1" s="74"/>
      <c r="PQH1" s="74"/>
      <c r="PQI1" s="74"/>
      <c r="PQJ1" s="74"/>
      <c r="PQK1" s="74"/>
      <c r="PQL1" s="74"/>
      <c r="PQM1" s="74"/>
      <c r="PQN1" s="74"/>
      <c r="PQO1" s="74"/>
      <c r="PQP1" s="74"/>
      <c r="PQQ1" s="74"/>
      <c r="PQR1" s="74"/>
      <c r="PQS1" s="74"/>
      <c r="PQT1" s="74"/>
      <c r="PQU1" s="74"/>
      <c r="PQV1" s="74"/>
      <c r="PQW1" s="74"/>
      <c r="PQX1" s="74"/>
      <c r="PQY1" s="74"/>
      <c r="PQZ1" s="74"/>
      <c r="PRA1" s="74"/>
      <c r="PRB1" s="74"/>
      <c r="PRC1" s="74"/>
      <c r="PRD1" s="74"/>
      <c r="PRE1" s="74"/>
      <c r="PRF1" s="74"/>
      <c r="PRG1" s="74"/>
      <c r="PRH1" s="74"/>
      <c r="PRI1" s="74"/>
      <c r="PRJ1" s="74"/>
      <c r="PRK1" s="74"/>
      <c r="PRL1" s="74"/>
      <c r="PRM1" s="74"/>
      <c r="PRN1" s="74"/>
      <c r="PRO1" s="74"/>
      <c r="PRP1" s="74"/>
      <c r="PRQ1" s="74"/>
      <c r="PRR1" s="74"/>
      <c r="PRS1" s="74"/>
      <c r="PRT1" s="74"/>
      <c r="PRU1" s="74"/>
      <c r="PRV1" s="74"/>
      <c r="PRW1" s="74"/>
      <c r="PRX1" s="74"/>
      <c r="PRY1" s="74"/>
      <c r="PRZ1" s="74"/>
      <c r="PSA1" s="74"/>
      <c r="PSB1" s="74"/>
      <c r="PSC1" s="74"/>
      <c r="PSD1" s="74"/>
      <c r="PSE1" s="74"/>
      <c r="PSF1" s="74"/>
      <c r="PSG1" s="74"/>
      <c r="PSH1" s="74"/>
      <c r="PSI1" s="74"/>
      <c r="PSJ1" s="74"/>
      <c r="PSK1" s="74"/>
      <c r="PSL1" s="74"/>
      <c r="PSM1" s="74"/>
      <c r="PSN1" s="74"/>
      <c r="PSO1" s="74"/>
      <c r="PSP1" s="74"/>
      <c r="PSQ1" s="74"/>
      <c r="PSR1" s="74"/>
      <c r="PSS1" s="74"/>
      <c r="PST1" s="74"/>
      <c r="PSU1" s="74"/>
      <c r="PSV1" s="74"/>
      <c r="PSW1" s="74"/>
      <c r="PSX1" s="74"/>
      <c r="PSY1" s="74"/>
      <c r="PSZ1" s="74"/>
      <c r="PTA1" s="74"/>
      <c r="PTB1" s="74"/>
      <c r="PTC1" s="74"/>
      <c r="PTD1" s="74"/>
      <c r="PTE1" s="74"/>
      <c r="PTF1" s="74"/>
      <c r="PTG1" s="74"/>
      <c r="PTH1" s="74"/>
      <c r="PTI1" s="74"/>
      <c r="PTJ1" s="74"/>
      <c r="PTK1" s="74"/>
      <c r="PTL1" s="74"/>
      <c r="PTM1" s="74"/>
      <c r="PTN1" s="74"/>
      <c r="PTO1" s="74"/>
      <c r="PTP1" s="74"/>
      <c r="PTQ1" s="74"/>
      <c r="PTR1" s="74"/>
      <c r="PTS1" s="74"/>
      <c r="PTT1" s="74"/>
      <c r="PTU1" s="74"/>
      <c r="PTV1" s="74"/>
      <c r="PTW1" s="74"/>
      <c r="PTX1" s="74"/>
      <c r="PTY1" s="74"/>
      <c r="PTZ1" s="74"/>
      <c r="PUA1" s="74"/>
      <c r="PUB1" s="74"/>
      <c r="PUC1" s="74"/>
      <c r="PUD1" s="74"/>
      <c r="PUE1" s="74"/>
      <c r="PUF1" s="74"/>
      <c r="PUG1" s="74"/>
      <c r="PUH1" s="74"/>
      <c r="PUI1" s="74"/>
      <c r="PUJ1" s="74"/>
      <c r="PUK1" s="74"/>
      <c r="PUL1" s="74"/>
      <c r="PUM1" s="74"/>
      <c r="PUN1" s="74"/>
      <c r="PUO1" s="74"/>
      <c r="PUP1" s="74"/>
      <c r="PUQ1" s="74"/>
      <c r="PUR1" s="74"/>
      <c r="PUS1" s="74"/>
      <c r="PUT1" s="74"/>
      <c r="PUU1" s="74"/>
      <c r="PUV1" s="74"/>
      <c r="PUW1" s="74"/>
      <c r="PUX1" s="74"/>
      <c r="PUY1" s="74"/>
      <c r="PUZ1" s="74"/>
      <c r="PVA1" s="74"/>
      <c r="PVB1" s="74"/>
      <c r="PVC1" s="74"/>
      <c r="PVD1" s="74"/>
      <c r="PVE1" s="74"/>
      <c r="PVF1" s="74"/>
      <c r="PVG1" s="74"/>
      <c r="PVH1" s="74"/>
      <c r="PVI1" s="74"/>
      <c r="PVJ1" s="74"/>
      <c r="PVK1" s="74"/>
      <c r="PVL1" s="74"/>
      <c r="PVM1" s="74"/>
      <c r="PVN1" s="74"/>
      <c r="PVO1" s="74"/>
      <c r="PVP1" s="74"/>
      <c r="PVQ1" s="74"/>
      <c r="PVR1" s="74"/>
      <c r="PVS1" s="74"/>
      <c r="PVT1" s="74"/>
      <c r="PVU1" s="74"/>
      <c r="PVV1" s="74"/>
      <c r="PVW1" s="74"/>
      <c r="PVX1" s="74"/>
      <c r="PVY1" s="74"/>
      <c r="PVZ1" s="74"/>
      <c r="PWA1" s="74"/>
      <c r="PWB1" s="74"/>
      <c r="PWC1" s="74"/>
      <c r="PWD1" s="74"/>
      <c r="PWE1" s="74"/>
      <c r="PWF1" s="74"/>
      <c r="PWG1" s="74"/>
      <c r="PWH1" s="74"/>
      <c r="PWI1" s="74"/>
      <c r="PWJ1" s="74"/>
      <c r="PWK1" s="74"/>
      <c r="PWL1" s="74"/>
      <c r="PWM1" s="74"/>
      <c r="PWN1" s="74"/>
      <c r="PWO1" s="74"/>
      <c r="PWP1" s="74"/>
      <c r="PWQ1" s="74"/>
      <c r="PWR1" s="74"/>
      <c r="PWS1" s="74"/>
      <c r="PWT1" s="74"/>
      <c r="PWU1" s="74"/>
      <c r="PWV1" s="74"/>
      <c r="PWW1" s="74"/>
      <c r="PWX1" s="74"/>
      <c r="PWY1" s="74"/>
      <c r="PWZ1" s="74"/>
      <c r="PXA1" s="74"/>
      <c r="PXB1" s="74"/>
      <c r="PXC1" s="74"/>
      <c r="PXD1" s="74"/>
      <c r="PXE1" s="74"/>
      <c r="PXF1" s="74"/>
      <c r="PXG1" s="74"/>
      <c r="PXH1" s="74"/>
      <c r="PXI1" s="74"/>
      <c r="PXJ1" s="74"/>
      <c r="PXK1" s="74"/>
      <c r="PXL1" s="74"/>
      <c r="PXM1" s="74"/>
      <c r="PXN1" s="74"/>
      <c r="PXO1" s="74"/>
      <c r="PXP1" s="74"/>
      <c r="PXQ1" s="74"/>
      <c r="PXR1" s="74"/>
      <c r="PXS1" s="74"/>
      <c r="PXT1" s="74"/>
      <c r="PXU1" s="74"/>
      <c r="PXV1" s="74"/>
      <c r="PXW1" s="74"/>
      <c r="PXX1" s="74"/>
      <c r="PXY1" s="74"/>
      <c r="PXZ1" s="74"/>
      <c r="PYA1" s="74"/>
      <c r="PYB1" s="74"/>
      <c r="PYC1" s="74"/>
      <c r="PYD1" s="74"/>
      <c r="PYE1" s="74"/>
      <c r="PYF1" s="74"/>
      <c r="PYG1" s="74"/>
      <c r="PYH1" s="74"/>
      <c r="PYI1" s="74"/>
      <c r="PYJ1" s="74"/>
      <c r="PYK1" s="74"/>
      <c r="PYL1" s="74"/>
      <c r="PYM1" s="74"/>
      <c r="PYN1" s="74"/>
      <c r="PYO1" s="74"/>
      <c r="PYP1" s="74"/>
      <c r="PYQ1" s="74"/>
      <c r="PYR1" s="74"/>
      <c r="PYS1" s="74"/>
      <c r="PYT1" s="74"/>
      <c r="PYU1" s="74"/>
      <c r="PYV1" s="74"/>
      <c r="PYW1" s="74"/>
      <c r="PYX1" s="74"/>
      <c r="PYY1" s="74"/>
      <c r="PYZ1" s="74"/>
      <c r="PZA1" s="74"/>
      <c r="PZB1" s="74"/>
      <c r="PZC1" s="74"/>
      <c r="PZD1" s="74"/>
      <c r="PZE1" s="74"/>
      <c r="PZF1" s="74"/>
      <c r="PZG1" s="74"/>
      <c r="PZH1" s="74"/>
      <c r="PZI1" s="74"/>
      <c r="PZJ1" s="74"/>
      <c r="PZK1" s="74"/>
      <c r="PZL1" s="74"/>
      <c r="PZM1" s="74"/>
      <c r="PZN1" s="74"/>
      <c r="PZO1" s="74"/>
      <c r="PZP1" s="74"/>
      <c r="PZQ1" s="74"/>
      <c r="PZR1" s="74"/>
      <c r="PZS1" s="74"/>
      <c r="PZT1" s="74"/>
      <c r="PZU1" s="74"/>
      <c r="PZV1" s="74"/>
      <c r="PZW1" s="74"/>
      <c r="PZX1" s="74"/>
      <c r="PZY1" s="74"/>
      <c r="PZZ1" s="74"/>
      <c r="QAA1" s="74"/>
      <c r="QAB1" s="74"/>
      <c r="QAC1" s="74"/>
      <c r="QAD1" s="74"/>
      <c r="QAE1" s="74"/>
      <c r="QAF1" s="74"/>
      <c r="QAG1" s="74"/>
      <c r="QAH1" s="74"/>
      <c r="QAI1" s="74"/>
      <c r="QAJ1" s="74"/>
      <c r="QAK1" s="74"/>
      <c r="QAL1" s="74"/>
      <c r="QAM1" s="74"/>
      <c r="QAN1" s="74"/>
      <c r="QAO1" s="74"/>
      <c r="QAP1" s="74"/>
      <c r="QAQ1" s="74"/>
      <c r="QAR1" s="74"/>
      <c r="QAS1" s="74"/>
      <c r="QAT1" s="74"/>
      <c r="QAU1" s="74"/>
      <c r="QAV1" s="74"/>
      <c r="QAW1" s="74"/>
      <c r="QAX1" s="74"/>
      <c r="QAY1" s="74"/>
      <c r="QAZ1" s="74"/>
      <c r="QBA1" s="74"/>
      <c r="QBB1" s="74"/>
      <c r="QBC1" s="74"/>
      <c r="QBD1" s="74"/>
      <c r="QBE1" s="74"/>
      <c r="QBF1" s="74"/>
      <c r="QBG1" s="74"/>
      <c r="QBH1" s="74"/>
      <c r="QBI1" s="74"/>
      <c r="QBJ1" s="74"/>
      <c r="QBK1" s="74"/>
      <c r="QBL1" s="74"/>
      <c r="QBM1" s="74"/>
      <c r="QBN1" s="74"/>
      <c r="QBO1" s="74"/>
      <c r="QBP1" s="74"/>
      <c r="QBQ1" s="74"/>
      <c r="QBR1" s="74"/>
      <c r="QBS1" s="74"/>
      <c r="QBT1" s="74"/>
      <c r="QBU1" s="74"/>
      <c r="QBV1" s="74"/>
      <c r="QBW1" s="74"/>
      <c r="QBX1" s="74"/>
      <c r="QBY1" s="74"/>
      <c r="QBZ1" s="74"/>
      <c r="QCA1" s="74"/>
      <c r="QCB1" s="74"/>
      <c r="QCC1" s="74"/>
      <c r="QCD1" s="74"/>
      <c r="QCE1" s="74"/>
      <c r="QCF1" s="74"/>
      <c r="QCG1" s="74"/>
      <c r="QCH1" s="74"/>
      <c r="QCI1" s="74"/>
      <c r="QCJ1" s="74"/>
      <c r="QCK1" s="74"/>
      <c r="QCL1" s="74"/>
      <c r="QCM1" s="74"/>
      <c r="QCN1" s="74"/>
      <c r="QCO1" s="74"/>
      <c r="QCP1" s="74"/>
      <c r="QCQ1" s="74"/>
      <c r="QCR1" s="74"/>
      <c r="QCS1" s="74"/>
      <c r="QCT1" s="74"/>
      <c r="QCU1" s="74"/>
      <c r="QCV1" s="74"/>
      <c r="QCW1" s="74"/>
      <c r="QCX1" s="74"/>
      <c r="QCY1" s="74"/>
      <c r="QCZ1" s="74"/>
      <c r="QDA1" s="74"/>
      <c r="QDB1" s="74"/>
      <c r="QDC1" s="74"/>
      <c r="QDD1" s="74"/>
      <c r="QDE1" s="74"/>
      <c r="QDF1" s="74"/>
      <c r="QDG1" s="74"/>
      <c r="QDH1" s="74"/>
      <c r="QDI1" s="74"/>
      <c r="QDJ1" s="74"/>
      <c r="QDK1" s="74"/>
      <c r="QDL1" s="74"/>
      <c r="QDM1" s="74"/>
      <c r="QDN1" s="74"/>
      <c r="QDO1" s="74"/>
      <c r="QDP1" s="74"/>
      <c r="QDQ1" s="74"/>
      <c r="QDR1" s="74"/>
      <c r="QDS1" s="74"/>
      <c r="QDT1" s="74"/>
      <c r="QDU1" s="74"/>
      <c r="QDV1" s="74"/>
      <c r="QDW1" s="74"/>
      <c r="QDX1" s="74"/>
      <c r="QDY1" s="74"/>
      <c r="QDZ1" s="74"/>
      <c r="QEA1" s="74"/>
      <c r="QEB1" s="74"/>
      <c r="QEC1" s="74"/>
      <c r="QED1" s="74"/>
      <c r="QEE1" s="74"/>
      <c r="QEF1" s="74"/>
      <c r="QEG1" s="74"/>
      <c r="QEH1" s="74"/>
      <c r="QEI1" s="74"/>
      <c r="QEJ1" s="74"/>
      <c r="QEK1" s="74"/>
      <c r="QEL1" s="74"/>
      <c r="QEM1" s="74"/>
      <c r="QEN1" s="74"/>
      <c r="QEO1" s="74"/>
      <c r="QEP1" s="74"/>
      <c r="QEQ1" s="74"/>
      <c r="QER1" s="74"/>
      <c r="QES1" s="74"/>
      <c r="QET1" s="74"/>
      <c r="QEU1" s="74"/>
      <c r="QEV1" s="74"/>
      <c r="QEW1" s="74"/>
      <c r="QEX1" s="74"/>
      <c r="QEY1" s="74"/>
      <c r="QEZ1" s="74"/>
      <c r="QFA1" s="74"/>
      <c r="QFB1" s="74"/>
      <c r="QFC1" s="74"/>
      <c r="QFD1" s="74"/>
      <c r="QFE1" s="74"/>
      <c r="QFF1" s="74"/>
      <c r="QFG1" s="74"/>
      <c r="QFH1" s="74"/>
      <c r="QFI1" s="74"/>
      <c r="QFJ1" s="74"/>
      <c r="QFK1" s="74"/>
      <c r="QFL1" s="74"/>
      <c r="QFM1" s="74"/>
      <c r="QFN1" s="74"/>
      <c r="QFO1" s="74"/>
      <c r="QFP1" s="74"/>
      <c r="QFQ1" s="74"/>
      <c r="QFR1" s="74"/>
      <c r="QFS1" s="74"/>
      <c r="QFT1" s="74"/>
      <c r="QFU1" s="74"/>
      <c r="QFV1" s="74"/>
      <c r="QFW1" s="74"/>
      <c r="QFX1" s="74"/>
      <c r="QFY1" s="74"/>
      <c r="QFZ1" s="74"/>
      <c r="QGA1" s="74"/>
      <c r="QGB1" s="74"/>
      <c r="QGC1" s="74"/>
      <c r="QGD1" s="74"/>
      <c r="QGE1" s="74"/>
      <c r="QGF1" s="74"/>
      <c r="QGG1" s="74"/>
      <c r="QGH1" s="74"/>
      <c r="QGI1" s="74"/>
      <c r="QGJ1" s="74"/>
      <c r="QGK1" s="74"/>
      <c r="QGL1" s="74"/>
      <c r="QGM1" s="74"/>
      <c r="QGN1" s="74"/>
      <c r="QGO1" s="74"/>
      <c r="QGP1" s="74"/>
      <c r="QGQ1" s="74"/>
      <c r="QGR1" s="74"/>
      <c r="QGS1" s="74"/>
      <c r="QGT1" s="74"/>
      <c r="QGU1" s="74"/>
      <c r="QGV1" s="74"/>
      <c r="QGW1" s="74"/>
      <c r="QGX1" s="74"/>
      <c r="QGY1" s="74"/>
      <c r="QGZ1" s="74"/>
      <c r="QHA1" s="74"/>
      <c r="QHB1" s="74"/>
      <c r="QHC1" s="74"/>
      <c r="QHD1" s="74"/>
      <c r="QHE1" s="74"/>
      <c r="QHF1" s="74"/>
      <c r="QHG1" s="74"/>
      <c r="QHH1" s="74"/>
      <c r="QHI1" s="74"/>
      <c r="QHJ1" s="74"/>
      <c r="QHK1" s="74"/>
      <c r="QHL1" s="74"/>
      <c r="QHM1" s="74"/>
      <c r="QHN1" s="74"/>
      <c r="QHO1" s="74"/>
      <c r="QHP1" s="74"/>
      <c r="QHQ1" s="74"/>
      <c r="QHR1" s="74"/>
      <c r="QHS1" s="74"/>
      <c r="QHT1" s="74"/>
      <c r="QHU1" s="74"/>
      <c r="QHV1" s="74"/>
      <c r="QHW1" s="74"/>
      <c r="QHX1" s="74"/>
      <c r="QHY1" s="74"/>
      <c r="QHZ1" s="74"/>
      <c r="QIA1" s="74"/>
      <c r="QIB1" s="74"/>
      <c r="QIC1" s="74"/>
      <c r="QID1" s="74"/>
      <c r="QIE1" s="74"/>
      <c r="QIF1" s="74"/>
      <c r="QIG1" s="74"/>
      <c r="QIH1" s="74"/>
      <c r="QII1" s="74"/>
      <c r="QIJ1" s="74"/>
      <c r="QIK1" s="74"/>
      <c r="QIL1" s="74"/>
      <c r="QIM1" s="74"/>
      <c r="QIN1" s="74"/>
      <c r="QIO1" s="74"/>
      <c r="QIP1" s="74"/>
      <c r="QIQ1" s="74"/>
      <c r="QIR1" s="74"/>
      <c r="QIS1" s="74"/>
      <c r="QIT1" s="74"/>
      <c r="QIU1" s="74"/>
      <c r="QIV1" s="74"/>
      <c r="QIW1" s="74"/>
      <c r="QIX1" s="74"/>
      <c r="QIY1" s="74"/>
      <c r="QIZ1" s="74"/>
      <c r="QJA1" s="74"/>
      <c r="QJB1" s="74"/>
      <c r="QJC1" s="74"/>
      <c r="QJD1" s="74"/>
      <c r="QJE1" s="74"/>
      <c r="QJF1" s="74"/>
      <c r="QJG1" s="74"/>
      <c r="QJH1" s="74"/>
      <c r="QJI1" s="74"/>
      <c r="QJJ1" s="74"/>
      <c r="QJK1" s="74"/>
      <c r="QJL1" s="74"/>
      <c r="QJM1" s="74"/>
      <c r="QJN1" s="74"/>
      <c r="QJO1" s="74"/>
      <c r="QJP1" s="74"/>
      <c r="QJQ1" s="74"/>
      <c r="QJR1" s="74"/>
      <c r="QJS1" s="74"/>
      <c r="QJT1" s="74"/>
      <c r="QJU1" s="74"/>
      <c r="QJV1" s="74"/>
      <c r="QJW1" s="74"/>
      <c r="QJX1" s="74"/>
      <c r="QJY1" s="74"/>
      <c r="QJZ1" s="74"/>
      <c r="QKA1" s="74"/>
      <c r="QKB1" s="74"/>
      <c r="QKC1" s="74"/>
      <c r="QKD1" s="74"/>
      <c r="QKE1" s="74"/>
      <c r="QKF1" s="74"/>
      <c r="QKG1" s="74"/>
      <c r="QKH1" s="74"/>
      <c r="QKI1" s="74"/>
      <c r="QKJ1" s="74"/>
      <c r="QKK1" s="74"/>
      <c r="QKL1" s="74"/>
      <c r="QKM1" s="74"/>
      <c r="QKN1" s="74"/>
      <c r="QKO1" s="74"/>
      <c r="QKP1" s="74"/>
      <c r="QKQ1" s="74"/>
      <c r="QKR1" s="74"/>
      <c r="QKS1" s="74"/>
      <c r="QKT1" s="74"/>
      <c r="QKU1" s="74"/>
      <c r="QKV1" s="74"/>
      <c r="QKW1" s="74"/>
      <c r="QKX1" s="74"/>
      <c r="QKY1" s="74"/>
      <c r="QKZ1" s="74"/>
      <c r="QLA1" s="74"/>
      <c r="QLB1" s="74"/>
      <c r="QLC1" s="74"/>
      <c r="QLD1" s="74"/>
      <c r="QLE1" s="74"/>
      <c r="QLF1" s="74"/>
      <c r="QLG1" s="74"/>
      <c r="QLH1" s="74"/>
      <c r="QLI1" s="74"/>
      <c r="QLJ1" s="74"/>
      <c r="QLK1" s="74"/>
      <c r="QLL1" s="74"/>
      <c r="QLM1" s="74"/>
      <c r="QLN1" s="74"/>
      <c r="QLO1" s="74"/>
      <c r="QLP1" s="74"/>
      <c r="QLQ1" s="74"/>
      <c r="QLR1" s="74"/>
      <c r="QLS1" s="74"/>
      <c r="QLT1" s="74"/>
      <c r="QLU1" s="74"/>
      <c r="QLV1" s="74"/>
      <c r="QLW1" s="74"/>
      <c r="QLX1" s="74"/>
      <c r="QLY1" s="74"/>
      <c r="QLZ1" s="74"/>
      <c r="QMA1" s="74"/>
      <c r="QMB1" s="74"/>
      <c r="QMC1" s="74"/>
      <c r="QMD1" s="74"/>
      <c r="QME1" s="74"/>
      <c r="QMF1" s="74"/>
      <c r="QMG1" s="74"/>
      <c r="QMH1" s="74"/>
      <c r="QMI1" s="74"/>
      <c r="QMJ1" s="74"/>
      <c r="QMK1" s="74"/>
      <c r="QML1" s="74"/>
      <c r="QMM1" s="74"/>
      <c r="QMN1" s="74"/>
      <c r="QMO1" s="74"/>
      <c r="QMP1" s="74"/>
      <c r="QMQ1" s="74"/>
      <c r="QMR1" s="74"/>
      <c r="QMS1" s="74"/>
      <c r="QMT1" s="74"/>
      <c r="QMU1" s="74"/>
      <c r="QMV1" s="74"/>
      <c r="QMW1" s="74"/>
      <c r="QMX1" s="74"/>
      <c r="QMY1" s="74"/>
      <c r="QMZ1" s="74"/>
      <c r="QNA1" s="74"/>
      <c r="QNB1" s="74"/>
      <c r="QNC1" s="74"/>
      <c r="QND1" s="74"/>
      <c r="QNE1" s="74"/>
      <c r="QNF1" s="74"/>
      <c r="QNG1" s="74"/>
      <c r="QNH1" s="74"/>
      <c r="QNI1" s="74"/>
      <c r="QNJ1" s="74"/>
      <c r="QNK1" s="74"/>
      <c r="QNL1" s="74"/>
      <c r="QNM1" s="74"/>
      <c r="QNN1" s="74"/>
      <c r="QNO1" s="74"/>
      <c r="QNP1" s="74"/>
      <c r="QNQ1" s="74"/>
      <c r="QNR1" s="74"/>
      <c r="QNS1" s="74"/>
      <c r="QNT1" s="74"/>
      <c r="QNU1" s="74"/>
      <c r="QNV1" s="74"/>
      <c r="QNW1" s="74"/>
      <c r="QNX1" s="74"/>
      <c r="QNY1" s="74"/>
      <c r="QNZ1" s="74"/>
      <c r="QOA1" s="74"/>
      <c r="QOB1" s="74"/>
      <c r="QOC1" s="74"/>
      <c r="QOD1" s="74"/>
      <c r="QOE1" s="74"/>
      <c r="QOF1" s="74"/>
      <c r="QOG1" s="74"/>
      <c r="QOH1" s="74"/>
      <c r="QOI1" s="74"/>
      <c r="QOJ1" s="74"/>
      <c r="QOK1" s="74"/>
      <c r="QOL1" s="74"/>
      <c r="QOM1" s="74"/>
      <c r="QON1" s="74"/>
      <c r="QOO1" s="74"/>
      <c r="QOP1" s="74"/>
      <c r="QOQ1" s="74"/>
      <c r="QOR1" s="74"/>
      <c r="QOS1" s="74"/>
      <c r="QOT1" s="74"/>
      <c r="QOU1" s="74"/>
      <c r="QOV1" s="74"/>
      <c r="QOW1" s="74"/>
      <c r="QOX1" s="74"/>
      <c r="QOY1" s="74"/>
      <c r="QOZ1" s="74"/>
      <c r="QPA1" s="74"/>
      <c r="QPB1" s="74"/>
      <c r="QPC1" s="74"/>
      <c r="QPD1" s="74"/>
      <c r="QPE1" s="74"/>
      <c r="QPF1" s="74"/>
      <c r="QPG1" s="74"/>
      <c r="QPH1" s="74"/>
      <c r="QPI1" s="74"/>
      <c r="QPJ1" s="74"/>
      <c r="QPK1" s="74"/>
      <c r="QPL1" s="74"/>
      <c r="QPM1" s="74"/>
      <c r="QPN1" s="74"/>
      <c r="QPO1" s="74"/>
      <c r="QPP1" s="74"/>
      <c r="QPQ1" s="74"/>
      <c r="QPR1" s="74"/>
      <c r="QPS1" s="74"/>
      <c r="QPT1" s="74"/>
      <c r="QPU1" s="74"/>
      <c r="QPV1" s="74"/>
      <c r="QPW1" s="74"/>
      <c r="QPX1" s="74"/>
      <c r="QPY1" s="74"/>
      <c r="QPZ1" s="74"/>
      <c r="QQA1" s="74"/>
      <c r="QQB1" s="74"/>
      <c r="QQC1" s="74"/>
      <c r="QQD1" s="74"/>
      <c r="QQE1" s="74"/>
      <c r="QQF1" s="74"/>
      <c r="QQG1" s="74"/>
      <c r="QQH1" s="74"/>
      <c r="QQI1" s="74"/>
      <c r="QQJ1" s="74"/>
      <c r="QQK1" s="74"/>
      <c r="QQL1" s="74"/>
      <c r="QQM1" s="74"/>
      <c r="QQN1" s="74"/>
      <c r="QQO1" s="74"/>
      <c r="QQP1" s="74"/>
      <c r="QQQ1" s="74"/>
      <c r="QQR1" s="74"/>
      <c r="QQS1" s="74"/>
      <c r="QQT1" s="74"/>
      <c r="QQU1" s="74"/>
      <c r="QQV1" s="74"/>
      <c r="QQW1" s="74"/>
      <c r="QQX1" s="74"/>
      <c r="QQY1" s="74"/>
      <c r="QQZ1" s="74"/>
      <c r="QRA1" s="74"/>
      <c r="QRB1" s="74"/>
      <c r="QRC1" s="74"/>
      <c r="QRD1" s="74"/>
      <c r="QRE1" s="74"/>
      <c r="QRF1" s="74"/>
      <c r="QRG1" s="74"/>
      <c r="QRH1" s="74"/>
      <c r="QRI1" s="74"/>
      <c r="QRJ1" s="74"/>
      <c r="QRK1" s="74"/>
      <c r="QRL1" s="74"/>
      <c r="QRM1" s="74"/>
      <c r="QRN1" s="74"/>
      <c r="QRO1" s="74"/>
      <c r="QRP1" s="74"/>
      <c r="QRQ1" s="74"/>
      <c r="QRR1" s="74"/>
      <c r="QRS1" s="74"/>
      <c r="QRT1" s="74"/>
      <c r="QRU1" s="74"/>
      <c r="QRV1" s="74"/>
      <c r="QRW1" s="74"/>
      <c r="QRX1" s="74"/>
      <c r="QRY1" s="74"/>
      <c r="QRZ1" s="74"/>
      <c r="QSA1" s="74"/>
      <c r="QSB1" s="74"/>
      <c r="QSC1" s="74"/>
      <c r="QSD1" s="74"/>
      <c r="QSE1" s="74"/>
      <c r="QSF1" s="74"/>
      <c r="QSG1" s="74"/>
      <c r="QSH1" s="74"/>
      <c r="QSI1" s="74"/>
      <c r="QSJ1" s="74"/>
      <c r="QSK1" s="74"/>
      <c r="QSL1" s="74"/>
      <c r="QSM1" s="74"/>
      <c r="QSN1" s="74"/>
      <c r="QSO1" s="74"/>
      <c r="QSP1" s="74"/>
      <c r="QSQ1" s="74"/>
      <c r="QSR1" s="74"/>
      <c r="QSS1" s="74"/>
      <c r="QST1" s="74"/>
      <c r="QSU1" s="74"/>
      <c r="QSV1" s="74"/>
      <c r="QSW1" s="74"/>
      <c r="QSX1" s="74"/>
      <c r="QSY1" s="74"/>
      <c r="QSZ1" s="74"/>
      <c r="QTA1" s="74"/>
      <c r="QTB1" s="74"/>
      <c r="QTC1" s="74"/>
      <c r="QTD1" s="74"/>
      <c r="QTE1" s="74"/>
      <c r="QTF1" s="74"/>
      <c r="QTG1" s="74"/>
      <c r="QTH1" s="74"/>
      <c r="QTI1" s="74"/>
      <c r="QTJ1" s="74"/>
      <c r="QTK1" s="74"/>
      <c r="QTL1" s="74"/>
      <c r="QTM1" s="74"/>
      <c r="QTN1" s="74"/>
      <c r="QTO1" s="74"/>
      <c r="QTP1" s="74"/>
      <c r="QTQ1" s="74"/>
      <c r="QTR1" s="74"/>
      <c r="QTS1" s="74"/>
      <c r="QTT1" s="74"/>
      <c r="QTU1" s="74"/>
      <c r="QTV1" s="74"/>
      <c r="QTW1" s="74"/>
      <c r="QTX1" s="74"/>
      <c r="QTY1" s="74"/>
      <c r="QTZ1" s="74"/>
      <c r="QUA1" s="74"/>
      <c r="QUB1" s="74"/>
      <c r="QUC1" s="74"/>
      <c r="QUD1" s="74"/>
      <c r="QUE1" s="74"/>
      <c r="QUF1" s="74"/>
      <c r="QUG1" s="74"/>
      <c r="QUH1" s="74"/>
      <c r="QUI1" s="74"/>
      <c r="QUJ1" s="74"/>
      <c r="QUK1" s="74"/>
      <c r="QUL1" s="74"/>
      <c r="QUM1" s="74"/>
      <c r="QUN1" s="74"/>
      <c r="QUO1" s="74"/>
      <c r="QUP1" s="74"/>
      <c r="QUQ1" s="74"/>
      <c r="QUR1" s="74"/>
      <c r="QUS1" s="74"/>
      <c r="QUT1" s="74"/>
      <c r="QUU1" s="74"/>
      <c r="QUV1" s="74"/>
      <c r="QUW1" s="74"/>
      <c r="QUX1" s="74"/>
      <c r="QUY1" s="74"/>
      <c r="QUZ1" s="74"/>
      <c r="QVA1" s="74"/>
      <c r="QVB1" s="74"/>
      <c r="QVC1" s="74"/>
      <c r="QVD1" s="74"/>
      <c r="QVE1" s="74"/>
      <c r="QVF1" s="74"/>
      <c r="QVG1" s="74"/>
      <c r="QVH1" s="74"/>
      <c r="QVI1" s="74"/>
      <c r="QVJ1" s="74"/>
      <c r="QVK1" s="74"/>
      <c r="QVL1" s="74"/>
      <c r="QVM1" s="74"/>
      <c r="QVN1" s="74"/>
      <c r="QVO1" s="74"/>
      <c r="QVP1" s="74"/>
      <c r="QVQ1" s="74"/>
      <c r="QVR1" s="74"/>
      <c r="QVS1" s="74"/>
      <c r="QVT1" s="74"/>
      <c r="QVU1" s="74"/>
      <c r="QVV1" s="74"/>
      <c r="QVW1" s="74"/>
      <c r="QVX1" s="74"/>
      <c r="QVY1" s="74"/>
      <c r="QVZ1" s="74"/>
      <c r="QWA1" s="74"/>
      <c r="QWB1" s="74"/>
      <c r="QWC1" s="74"/>
      <c r="QWD1" s="74"/>
      <c r="QWE1" s="74"/>
      <c r="QWF1" s="74"/>
      <c r="QWG1" s="74"/>
      <c r="QWH1" s="74"/>
      <c r="QWI1" s="74"/>
      <c r="QWJ1" s="74"/>
      <c r="QWK1" s="74"/>
      <c r="QWL1" s="74"/>
      <c r="QWM1" s="74"/>
      <c r="QWN1" s="74"/>
      <c r="QWO1" s="74"/>
      <c r="QWP1" s="74"/>
      <c r="QWQ1" s="74"/>
      <c r="QWR1" s="74"/>
      <c r="QWS1" s="74"/>
      <c r="QWT1" s="74"/>
      <c r="QWU1" s="74"/>
      <c r="QWV1" s="74"/>
      <c r="QWW1" s="74"/>
      <c r="QWX1" s="74"/>
      <c r="QWY1" s="74"/>
      <c r="QWZ1" s="74"/>
      <c r="QXA1" s="74"/>
      <c r="QXB1" s="74"/>
      <c r="QXC1" s="74"/>
      <c r="QXD1" s="74"/>
      <c r="QXE1" s="74"/>
      <c r="QXF1" s="74"/>
      <c r="QXG1" s="74"/>
      <c r="QXH1" s="74"/>
      <c r="QXI1" s="74"/>
      <c r="QXJ1" s="74"/>
      <c r="QXK1" s="74"/>
      <c r="QXL1" s="74"/>
      <c r="QXM1" s="74"/>
      <c r="QXN1" s="74"/>
      <c r="QXO1" s="74"/>
      <c r="QXP1" s="74"/>
      <c r="QXQ1" s="74"/>
      <c r="QXR1" s="74"/>
      <c r="QXS1" s="74"/>
      <c r="QXT1" s="74"/>
      <c r="QXU1" s="74"/>
      <c r="QXV1" s="74"/>
      <c r="QXW1" s="74"/>
      <c r="QXX1" s="74"/>
      <c r="QXY1" s="74"/>
      <c r="QXZ1" s="74"/>
      <c r="QYA1" s="74"/>
      <c r="QYB1" s="74"/>
      <c r="QYC1" s="74"/>
      <c r="QYD1" s="74"/>
      <c r="QYE1" s="74"/>
      <c r="QYF1" s="74"/>
      <c r="QYG1" s="74"/>
      <c r="QYH1" s="74"/>
      <c r="QYI1" s="74"/>
      <c r="QYJ1" s="74"/>
      <c r="QYK1" s="74"/>
      <c r="QYL1" s="74"/>
      <c r="QYM1" s="74"/>
      <c r="QYN1" s="74"/>
      <c r="QYO1" s="74"/>
      <c r="QYP1" s="74"/>
      <c r="QYQ1" s="74"/>
      <c r="QYR1" s="74"/>
      <c r="QYS1" s="74"/>
      <c r="QYT1" s="74"/>
      <c r="QYU1" s="74"/>
      <c r="QYV1" s="74"/>
      <c r="QYW1" s="74"/>
      <c r="QYX1" s="74"/>
      <c r="QYY1" s="74"/>
      <c r="QYZ1" s="74"/>
      <c r="QZA1" s="74"/>
      <c r="QZB1" s="74"/>
      <c r="QZC1" s="74"/>
      <c r="QZD1" s="74"/>
      <c r="QZE1" s="74"/>
      <c r="QZF1" s="74"/>
      <c r="QZG1" s="74"/>
      <c r="QZH1" s="74"/>
      <c r="QZI1" s="74"/>
      <c r="QZJ1" s="74"/>
      <c r="QZK1" s="74"/>
      <c r="QZL1" s="74"/>
      <c r="QZM1" s="74"/>
      <c r="QZN1" s="74"/>
      <c r="QZO1" s="74"/>
      <c r="QZP1" s="74"/>
      <c r="QZQ1" s="74"/>
      <c r="QZR1" s="74"/>
      <c r="QZS1" s="74"/>
      <c r="QZT1" s="74"/>
      <c r="QZU1" s="74"/>
      <c r="QZV1" s="74"/>
      <c r="QZW1" s="74"/>
      <c r="QZX1" s="74"/>
      <c r="QZY1" s="74"/>
      <c r="QZZ1" s="74"/>
      <c r="RAA1" s="74"/>
      <c r="RAB1" s="74"/>
      <c r="RAC1" s="74"/>
      <c r="RAD1" s="74"/>
      <c r="RAE1" s="74"/>
      <c r="RAF1" s="74"/>
      <c r="RAG1" s="74"/>
      <c r="RAH1" s="74"/>
      <c r="RAI1" s="74"/>
      <c r="RAJ1" s="74"/>
      <c r="RAK1" s="74"/>
      <c r="RAL1" s="74"/>
      <c r="RAM1" s="74"/>
      <c r="RAN1" s="74"/>
      <c r="RAO1" s="74"/>
      <c r="RAP1" s="74"/>
      <c r="RAQ1" s="74"/>
      <c r="RAR1" s="74"/>
      <c r="RAS1" s="74"/>
      <c r="RAT1" s="74"/>
      <c r="RAU1" s="74"/>
      <c r="RAV1" s="74"/>
      <c r="RAW1" s="74"/>
      <c r="RAX1" s="74"/>
      <c r="RAY1" s="74"/>
      <c r="RAZ1" s="74"/>
      <c r="RBA1" s="74"/>
      <c r="RBB1" s="74"/>
      <c r="RBC1" s="74"/>
      <c r="RBD1" s="74"/>
      <c r="RBE1" s="74"/>
      <c r="RBF1" s="74"/>
      <c r="RBG1" s="74"/>
      <c r="RBH1" s="74"/>
      <c r="RBI1" s="74"/>
      <c r="RBJ1" s="74"/>
      <c r="RBK1" s="74"/>
      <c r="RBL1" s="74"/>
      <c r="RBM1" s="74"/>
      <c r="RBN1" s="74"/>
      <c r="RBO1" s="74"/>
      <c r="RBP1" s="74"/>
      <c r="RBQ1" s="74"/>
      <c r="RBR1" s="74"/>
      <c r="RBS1" s="74"/>
      <c r="RBT1" s="74"/>
      <c r="RBU1" s="74"/>
      <c r="RBV1" s="74"/>
      <c r="RBW1" s="74"/>
      <c r="RBX1" s="74"/>
      <c r="RBY1" s="74"/>
      <c r="RBZ1" s="74"/>
      <c r="RCA1" s="74"/>
      <c r="RCB1" s="74"/>
      <c r="RCC1" s="74"/>
      <c r="RCD1" s="74"/>
      <c r="RCE1" s="74"/>
      <c r="RCF1" s="74"/>
      <c r="RCG1" s="74"/>
      <c r="RCH1" s="74"/>
      <c r="RCI1" s="74"/>
      <c r="RCJ1" s="74"/>
      <c r="RCK1" s="74"/>
      <c r="RCL1" s="74"/>
      <c r="RCM1" s="74"/>
      <c r="RCN1" s="74"/>
      <c r="RCO1" s="74"/>
      <c r="RCP1" s="74"/>
      <c r="RCQ1" s="74"/>
      <c r="RCR1" s="74"/>
      <c r="RCS1" s="74"/>
      <c r="RCT1" s="74"/>
      <c r="RCU1" s="74"/>
      <c r="RCV1" s="74"/>
      <c r="RCW1" s="74"/>
      <c r="RCX1" s="74"/>
      <c r="RCY1" s="74"/>
      <c r="RCZ1" s="74"/>
      <c r="RDA1" s="74"/>
      <c r="RDB1" s="74"/>
      <c r="RDC1" s="74"/>
      <c r="RDD1" s="74"/>
      <c r="RDE1" s="74"/>
      <c r="RDF1" s="74"/>
      <c r="RDG1" s="74"/>
      <c r="RDH1" s="74"/>
      <c r="RDI1" s="74"/>
      <c r="RDJ1" s="74"/>
      <c r="RDK1" s="74"/>
      <c r="RDL1" s="74"/>
      <c r="RDM1" s="74"/>
      <c r="RDN1" s="74"/>
      <c r="RDO1" s="74"/>
      <c r="RDP1" s="74"/>
      <c r="RDQ1" s="74"/>
      <c r="RDR1" s="74"/>
      <c r="RDS1" s="74"/>
      <c r="RDT1" s="74"/>
      <c r="RDU1" s="74"/>
      <c r="RDV1" s="74"/>
      <c r="RDW1" s="74"/>
      <c r="RDX1" s="74"/>
      <c r="RDY1" s="74"/>
      <c r="RDZ1" s="74"/>
      <c r="REA1" s="74"/>
      <c r="REB1" s="74"/>
      <c r="REC1" s="74"/>
      <c r="RED1" s="74"/>
      <c r="REE1" s="74"/>
      <c r="REF1" s="74"/>
      <c r="REG1" s="74"/>
      <c r="REH1" s="74"/>
      <c r="REI1" s="74"/>
      <c r="REJ1" s="74"/>
      <c r="REK1" s="74"/>
      <c r="REL1" s="74"/>
      <c r="REM1" s="74"/>
      <c r="REN1" s="74"/>
      <c r="REO1" s="74"/>
      <c r="REP1" s="74"/>
      <c r="REQ1" s="74"/>
      <c r="RER1" s="74"/>
      <c r="RES1" s="74"/>
      <c r="RET1" s="74"/>
      <c r="REU1" s="74"/>
      <c r="REV1" s="74"/>
      <c r="REW1" s="74"/>
      <c r="REX1" s="74"/>
      <c r="REY1" s="74"/>
      <c r="REZ1" s="74"/>
      <c r="RFA1" s="74"/>
      <c r="RFB1" s="74"/>
      <c r="RFC1" s="74"/>
      <c r="RFD1" s="74"/>
      <c r="RFE1" s="74"/>
      <c r="RFF1" s="74"/>
      <c r="RFG1" s="74"/>
      <c r="RFH1" s="74"/>
      <c r="RFI1" s="74"/>
      <c r="RFJ1" s="74"/>
      <c r="RFK1" s="74"/>
      <c r="RFL1" s="74"/>
      <c r="RFM1" s="74"/>
      <c r="RFN1" s="74"/>
      <c r="RFO1" s="74"/>
      <c r="RFP1" s="74"/>
      <c r="RFQ1" s="74"/>
      <c r="RFR1" s="74"/>
      <c r="RFS1" s="74"/>
      <c r="RFT1" s="74"/>
      <c r="RFU1" s="74"/>
      <c r="RFV1" s="74"/>
      <c r="RFW1" s="74"/>
      <c r="RFX1" s="74"/>
      <c r="RFY1" s="74"/>
      <c r="RFZ1" s="74"/>
      <c r="RGA1" s="74"/>
      <c r="RGB1" s="74"/>
      <c r="RGC1" s="74"/>
      <c r="RGD1" s="74"/>
      <c r="RGE1" s="74"/>
      <c r="RGF1" s="74"/>
      <c r="RGG1" s="74"/>
      <c r="RGH1" s="74"/>
      <c r="RGI1" s="74"/>
      <c r="RGJ1" s="74"/>
      <c r="RGK1" s="74"/>
      <c r="RGL1" s="74"/>
      <c r="RGM1" s="74"/>
      <c r="RGN1" s="74"/>
      <c r="RGO1" s="74"/>
      <c r="RGP1" s="74"/>
      <c r="RGQ1" s="74"/>
      <c r="RGR1" s="74"/>
      <c r="RGS1" s="74"/>
      <c r="RGT1" s="74"/>
      <c r="RGU1" s="74"/>
      <c r="RGV1" s="74"/>
      <c r="RGW1" s="74"/>
      <c r="RGX1" s="74"/>
      <c r="RGY1" s="74"/>
      <c r="RGZ1" s="74"/>
      <c r="RHA1" s="74"/>
      <c r="RHB1" s="74"/>
      <c r="RHC1" s="74"/>
      <c r="RHD1" s="74"/>
      <c r="RHE1" s="74"/>
      <c r="RHF1" s="74"/>
      <c r="RHG1" s="74"/>
      <c r="RHH1" s="74"/>
      <c r="RHI1" s="74"/>
      <c r="RHJ1" s="74"/>
      <c r="RHK1" s="74"/>
      <c r="RHL1" s="74"/>
      <c r="RHM1" s="74"/>
      <c r="RHN1" s="74"/>
      <c r="RHO1" s="74"/>
      <c r="RHP1" s="74"/>
      <c r="RHQ1" s="74"/>
      <c r="RHR1" s="74"/>
      <c r="RHS1" s="74"/>
      <c r="RHT1" s="74"/>
      <c r="RHU1" s="74"/>
      <c r="RHV1" s="74"/>
      <c r="RHW1" s="74"/>
      <c r="RHX1" s="74"/>
      <c r="RHY1" s="74"/>
      <c r="RHZ1" s="74"/>
      <c r="RIA1" s="74"/>
      <c r="RIB1" s="74"/>
      <c r="RIC1" s="74"/>
      <c r="RID1" s="74"/>
      <c r="RIE1" s="74"/>
      <c r="RIF1" s="74"/>
      <c r="RIG1" s="74"/>
      <c r="RIH1" s="74"/>
      <c r="RII1" s="74"/>
      <c r="RIJ1" s="74"/>
      <c r="RIK1" s="74"/>
      <c r="RIL1" s="74"/>
      <c r="RIM1" s="74"/>
      <c r="RIN1" s="74"/>
      <c r="RIO1" s="74"/>
      <c r="RIP1" s="74"/>
      <c r="RIQ1" s="74"/>
      <c r="RIR1" s="74"/>
      <c r="RIS1" s="74"/>
      <c r="RIT1" s="74"/>
      <c r="RIU1" s="74"/>
      <c r="RIV1" s="74"/>
      <c r="RIW1" s="74"/>
      <c r="RIX1" s="74"/>
      <c r="RIY1" s="74"/>
      <c r="RIZ1" s="74"/>
      <c r="RJA1" s="74"/>
      <c r="RJB1" s="74"/>
      <c r="RJC1" s="74"/>
      <c r="RJD1" s="74"/>
      <c r="RJE1" s="74"/>
      <c r="RJF1" s="74"/>
      <c r="RJG1" s="74"/>
      <c r="RJH1" s="74"/>
      <c r="RJI1" s="74"/>
      <c r="RJJ1" s="74"/>
      <c r="RJK1" s="74"/>
      <c r="RJL1" s="74"/>
      <c r="RJM1" s="74"/>
      <c r="RJN1" s="74"/>
      <c r="RJO1" s="74"/>
      <c r="RJP1" s="74"/>
      <c r="RJQ1" s="74"/>
      <c r="RJR1" s="74"/>
      <c r="RJS1" s="74"/>
      <c r="RJT1" s="74"/>
      <c r="RJU1" s="74"/>
      <c r="RJV1" s="74"/>
      <c r="RJW1" s="74"/>
      <c r="RJX1" s="74"/>
      <c r="RJY1" s="74"/>
      <c r="RJZ1" s="74"/>
      <c r="RKA1" s="74"/>
      <c r="RKB1" s="74"/>
      <c r="RKC1" s="74"/>
      <c r="RKD1" s="74"/>
      <c r="RKE1" s="74"/>
      <c r="RKF1" s="74"/>
      <c r="RKG1" s="74"/>
      <c r="RKH1" s="74"/>
      <c r="RKI1" s="74"/>
      <c r="RKJ1" s="74"/>
      <c r="RKK1" s="74"/>
      <c r="RKL1" s="74"/>
      <c r="RKM1" s="74"/>
      <c r="RKN1" s="74"/>
      <c r="RKO1" s="74"/>
      <c r="RKP1" s="74"/>
      <c r="RKQ1" s="74"/>
      <c r="RKR1" s="74"/>
      <c r="RKS1" s="74"/>
      <c r="RKT1" s="74"/>
      <c r="RKU1" s="74"/>
      <c r="RKV1" s="74"/>
      <c r="RKW1" s="74"/>
      <c r="RKX1" s="74"/>
      <c r="RKY1" s="74"/>
      <c r="RKZ1" s="74"/>
      <c r="RLA1" s="74"/>
      <c r="RLB1" s="74"/>
      <c r="RLC1" s="74"/>
      <c r="RLD1" s="74"/>
      <c r="RLE1" s="74"/>
      <c r="RLF1" s="74"/>
      <c r="RLG1" s="74"/>
      <c r="RLH1" s="74"/>
      <c r="RLI1" s="74"/>
      <c r="RLJ1" s="74"/>
      <c r="RLK1" s="74"/>
      <c r="RLL1" s="74"/>
      <c r="RLM1" s="74"/>
      <c r="RLN1" s="74"/>
      <c r="RLO1" s="74"/>
      <c r="RLP1" s="74"/>
      <c r="RLQ1" s="74"/>
      <c r="RLR1" s="74"/>
      <c r="RLS1" s="74"/>
      <c r="RLT1" s="74"/>
      <c r="RLU1" s="74"/>
      <c r="RLV1" s="74"/>
      <c r="RLW1" s="74"/>
      <c r="RLX1" s="74"/>
      <c r="RLY1" s="74"/>
      <c r="RLZ1" s="74"/>
      <c r="RMA1" s="74"/>
      <c r="RMB1" s="74"/>
      <c r="RMC1" s="74"/>
      <c r="RMD1" s="74"/>
      <c r="RME1" s="74"/>
      <c r="RMF1" s="74"/>
      <c r="RMG1" s="74"/>
      <c r="RMH1" s="74"/>
      <c r="RMI1" s="74"/>
      <c r="RMJ1" s="74"/>
      <c r="RMK1" s="74"/>
      <c r="RML1" s="74"/>
      <c r="RMM1" s="74"/>
      <c r="RMN1" s="74"/>
      <c r="RMO1" s="74"/>
      <c r="RMP1" s="74"/>
      <c r="RMQ1" s="74"/>
      <c r="RMR1" s="74"/>
      <c r="RMS1" s="74"/>
      <c r="RMT1" s="74"/>
      <c r="RMU1" s="74"/>
      <c r="RMV1" s="74"/>
      <c r="RMW1" s="74"/>
      <c r="RMX1" s="74"/>
      <c r="RMY1" s="74"/>
      <c r="RMZ1" s="74"/>
      <c r="RNA1" s="74"/>
      <c r="RNB1" s="74"/>
      <c r="RNC1" s="74"/>
      <c r="RND1" s="74"/>
      <c r="RNE1" s="74"/>
      <c r="RNF1" s="74"/>
      <c r="RNG1" s="74"/>
      <c r="RNH1" s="74"/>
      <c r="RNI1" s="74"/>
      <c r="RNJ1" s="74"/>
      <c r="RNK1" s="74"/>
      <c r="RNL1" s="74"/>
      <c r="RNM1" s="74"/>
      <c r="RNN1" s="74"/>
      <c r="RNO1" s="74"/>
      <c r="RNP1" s="74"/>
      <c r="RNQ1" s="74"/>
      <c r="RNR1" s="74"/>
      <c r="RNS1" s="74"/>
      <c r="RNT1" s="74"/>
      <c r="RNU1" s="74"/>
      <c r="RNV1" s="74"/>
      <c r="RNW1" s="74"/>
      <c r="RNX1" s="74"/>
      <c r="RNY1" s="74"/>
      <c r="RNZ1" s="74"/>
      <c r="ROA1" s="74"/>
      <c r="ROB1" s="74"/>
      <c r="ROC1" s="74"/>
      <c r="ROD1" s="74"/>
      <c r="ROE1" s="74"/>
      <c r="ROF1" s="74"/>
      <c r="ROG1" s="74"/>
      <c r="ROH1" s="74"/>
      <c r="ROI1" s="74"/>
      <c r="ROJ1" s="74"/>
      <c r="ROK1" s="74"/>
      <c r="ROL1" s="74"/>
      <c r="ROM1" s="74"/>
      <c r="RON1" s="74"/>
      <c r="ROO1" s="74"/>
      <c r="ROP1" s="74"/>
      <c r="ROQ1" s="74"/>
      <c r="ROR1" s="74"/>
      <c r="ROS1" s="74"/>
      <c r="ROT1" s="74"/>
      <c r="ROU1" s="74"/>
      <c r="ROV1" s="74"/>
      <c r="ROW1" s="74"/>
      <c r="ROX1" s="74"/>
      <c r="ROY1" s="74"/>
      <c r="ROZ1" s="74"/>
      <c r="RPA1" s="74"/>
      <c r="RPB1" s="74"/>
      <c r="RPC1" s="74"/>
      <c r="RPD1" s="74"/>
      <c r="RPE1" s="74"/>
      <c r="RPF1" s="74"/>
      <c r="RPG1" s="74"/>
      <c r="RPH1" s="74"/>
      <c r="RPI1" s="74"/>
      <c r="RPJ1" s="74"/>
      <c r="RPK1" s="74"/>
      <c r="RPL1" s="74"/>
      <c r="RPM1" s="74"/>
      <c r="RPN1" s="74"/>
      <c r="RPO1" s="74"/>
      <c r="RPP1" s="74"/>
      <c r="RPQ1" s="74"/>
      <c r="RPR1" s="74"/>
      <c r="RPS1" s="74"/>
      <c r="RPT1" s="74"/>
      <c r="RPU1" s="74"/>
      <c r="RPV1" s="74"/>
      <c r="RPW1" s="74"/>
      <c r="RPX1" s="74"/>
      <c r="RPY1" s="74"/>
      <c r="RPZ1" s="74"/>
      <c r="RQA1" s="74"/>
      <c r="RQB1" s="74"/>
      <c r="RQC1" s="74"/>
      <c r="RQD1" s="74"/>
      <c r="RQE1" s="74"/>
      <c r="RQF1" s="74"/>
      <c r="RQG1" s="74"/>
      <c r="RQH1" s="74"/>
      <c r="RQI1" s="74"/>
      <c r="RQJ1" s="74"/>
      <c r="RQK1" s="74"/>
      <c r="RQL1" s="74"/>
      <c r="RQM1" s="74"/>
      <c r="RQN1" s="74"/>
      <c r="RQO1" s="74"/>
      <c r="RQP1" s="74"/>
      <c r="RQQ1" s="74"/>
      <c r="RQR1" s="74"/>
      <c r="RQS1" s="74"/>
      <c r="RQT1" s="74"/>
      <c r="RQU1" s="74"/>
      <c r="RQV1" s="74"/>
      <c r="RQW1" s="74"/>
      <c r="RQX1" s="74"/>
      <c r="RQY1" s="74"/>
      <c r="RQZ1" s="74"/>
      <c r="RRA1" s="74"/>
      <c r="RRB1" s="74"/>
      <c r="RRC1" s="74"/>
      <c r="RRD1" s="74"/>
      <c r="RRE1" s="74"/>
      <c r="RRF1" s="74"/>
      <c r="RRG1" s="74"/>
      <c r="RRH1" s="74"/>
      <c r="RRI1" s="74"/>
      <c r="RRJ1" s="74"/>
      <c r="RRK1" s="74"/>
      <c r="RRL1" s="74"/>
      <c r="RRM1" s="74"/>
      <c r="RRN1" s="74"/>
      <c r="RRO1" s="74"/>
      <c r="RRP1" s="74"/>
      <c r="RRQ1" s="74"/>
      <c r="RRR1" s="74"/>
      <c r="RRS1" s="74"/>
      <c r="RRT1" s="74"/>
      <c r="RRU1" s="74"/>
      <c r="RRV1" s="74"/>
      <c r="RRW1" s="74"/>
      <c r="RRX1" s="74"/>
      <c r="RRY1" s="74"/>
      <c r="RRZ1" s="74"/>
      <c r="RSA1" s="74"/>
      <c r="RSB1" s="74"/>
      <c r="RSC1" s="74"/>
      <c r="RSD1" s="74"/>
      <c r="RSE1" s="74"/>
      <c r="RSF1" s="74"/>
      <c r="RSG1" s="74"/>
      <c r="RSH1" s="74"/>
      <c r="RSI1" s="74"/>
      <c r="RSJ1" s="74"/>
      <c r="RSK1" s="74"/>
      <c r="RSL1" s="74"/>
      <c r="RSM1" s="74"/>
      <c r="RSN1" s="74"/>
      <c r="RSO1" s="74"/>
      <c r="RSP1" s="74"/>
      <c r="RSQ1" s="74"/>
      <c r="RSR1" s="74"/>
      <c r="RSS1" s="74"/>
      <c r="RST1" s="74"/>
      <c r="RSU1" s="74"/>
      <c r="RSV1" s="74"/>
      <c r="RSW1" s="74"/>
      <c r="RSX1" s="74"/>
      <c r="RSY1" s="74"/>
      <c r="RSZ1" s="74"/>
      <c r="RTA1" s="74"/>
      <c r="RTB1" s="74"/>
      <c r="RTC1" s="74"/>
      <c r="RTD1" s="74"/>
      <c r="RTE1" s="74"/>
      <c r="RTF1" s="74"/>
      <c r="RTG1" s="74"/>
      <c r="RTH1" s="74"/>
      <c r="RTI1" s="74"/>
      <c r="RTJ1" s="74"/>
      <c r="RTK1" s="74"/>
      <c r="RTL1" s="74"/>
      <c r="RTM1" s="74"/>
      <c r="RTN1" s="74"/>
      <c r="RTO1" s="74"/>
      <c r="RTP1" s="74"/>
      <c r="RTQ1" s="74"/>
      <c r="RTR1" s="74"/>
      <c r="RTS1" s="74"/>
      <c r="RTT1" s="74"/>
      <c r="RTU1" s="74"/>
      <c r="RTV1" s="74"/>
      <c r="RTW1" s="74"/>
      <c r="RTX1" s="74"/>
      <c r="RTY1" s="74"/>
      <c r="RTZ1" s="74"/>
      <c r="RUA1" s="74"/>
      <c r="RUB1" s="74"/>
      <c r="RUC1" s="74"/>
      <c r="RUD1" s="74"/>
      <c r="RUE1" s="74"/>
      <c r="RUF1" s="74"/>
      <c r="RUG1" s="74"/>
      <c r="RUH1" s="74"/>
      <c r="RUI1" s="74"/>
      <c r="RUJ1" s="74"/>
      <c r="RUK1" s="74"/>
      <c r="RUL1" s="74"/>
      <c r="RUM1" s="74"/>
      <c r="RUN1" s="74"/>
      <c r="RUO1" s="74"/>
      <c r="RUP1" s="74"/>
      <c r="RUQ1" s="74"/>
      <c r="RUR1" s="74"/>
      <c r="RUS1" s="74"/>
      <c r="RUT1" s="74"/>
      <c r="RUU1" s="74"/>
      <c r="RUV1" s="74"/>
      <c r="RUW1" s="74"/>
      <c r="RUX1" s="74"/>
      <c r="RUY1" s="74"/>
      <c r="RUZ1" s="74"/>
      <c r="RVA1" s="74"/>
      <c r="RVB1" s="74"/>
      <c r="RVC1" s="74"/>
      <c r="RVD1" s="74"/>
      <c r="RVE1" s="74"/>
      <c r="RVF1" s="74"/>
      <c r="RVG1" s="74"/>
      <c r="RVH1" s="74"/>
      <c r="RVI1" s="74"/>
      <c r="RVJ1" s="74"/>
      <c r="RVK1" s="74"/>
      <c r="RVL1" s="74"/>
      <c r="RVM1" s="74"/>
      <c r="RVN1" s="74"/>
      <c r="RVO1" s="74"/>
      <c r="RVP1" s="74"/>
      <c r="RVQ1" s="74"/>
      <c r="RVR1" s="74"/>
      <c r="RVS1" s="74"/>
      <c r="RVT1" s="74"/>
      <c r="RVU1" s="74"/>
      <c r="RVV1" s="74"/>
      <c r="RVW1" s="74"/>
      <c r="RVX1" s="74"/>
      <c r="RVY1" s="74"/>
      <c r="RVZ1" s="74"/>
      <c r="RWA1" s="74"/>
      <c r="RWB1" s="74"/>
      <c r="RWC1" s="74"/>
      <c r="RWD1" s="74"/>
      <c r="RWE1" s="74"/>
      <c r="RWF1" s="74"/>
      <c r="RWG1" s="74"/>
      <c r="RWH1" s="74"/>
      <c r="RWI1" s="74"/>
      <c r="RWJ1" s="74"/>
      <c r="RWK1" s="74"/>
      <c r="RWL1" s="74"/>
      <c r="RWM1" s="74"/>
      <c r="RWN1" s="74"/>
      <c r="RWO1" s="74"/>
      <c r="RWP1" s="74"/>
      <c r="RWQ1" s="74"/>
      <c r="RWR1" s="74"/>
      <c r="RWS1" s="74"/>
      <c r="RWT1" s="74"/>
      <c r="RWU1" s="74"/>
      <c r="RWV1" s="74"/>
      <c r="RWW1" s="74"/>
      <c r="RWX1" s="74"/>
      <c r="RWY1" s="74"/>
      <c r="RWZ1" s="74"/>
      <c r="RXA1" s="74"/>
      <c r="RXB1" s="74"/>
      <c r="RXC1" s="74"/>
      <c r="RXD1" s="74"/>
      <c r="RXE1" s="74"/>
      <c r="RXF1" s="74"/>
      <c r="RXG1" s="74"/>
      <c r="RXH1" s="74"/>
      <c r="RXI1" s="74"/>
      <c r="RXJ1" s="74"/>
      <c r="RXK1" s="74"/>
      <c r="RXL1" s="74"/>
      <c r="RXM1" s="74"/>
      <c r="RXN1" s="74"/>
      <c r="RXO1" s="74"/>
      <c r="RXP1" s="74"/>
      <c r="RXQ1" s="74"/>
      <c r="RXR1" s="74"/>
      <c r="RXS1" s="74"/>
      <c r="RXT1" s="74"/>
      <c r="RXU1" s="74"/>
      <c r="RXV1" s="74"/>
      <c r="RXW1" s="74"/>
      <c r="RXX1" s="74"/>
      <c r="RXY1" s="74"/>
      <c r="RXZ1" s="74"/>
      <c r="RYA1" s="74"/>
      <c r="RYB1" s="74"/>
      <c r="RYC1" s="74"/>
      <c r="RYD1" s="74"/>
      <c r="RYE1" s="74"/>
      <c r="RYF1" s="74"/>
      <c r="RYG1" s="74"/>
      <c r="RYH1" s="74"/>
      <c r="RYI1" s="74"/>
      <c r="RYJ1" s="74"/>
      <c r="RYK1" s="74"/>
      <c r="RYL1" s="74"/>
      <c r="RYM1" s="74"/>
      <c r="RYN1" s="74"/>
      <c r="RYO1" s="74"/>
      <c r="RYP1" s="74"/>
      <c r="RYQ1" s="74"/>
      <c r="RYR1" s="74"/>
      <c r="RYS1" s="74"/>
      <c r="RYT1" s="74"/>
      <c r="RYU1" s="74"/>
      <c r="RYV1" s="74"/>
      <c r="RYW1" s="74"/>
      <c r="RYX1" s="74"/>
      <c r="RYY1" s="74"/>
      <c r="RYZ1" s="74"/>
      <c r="RZA1" s="74"/>
      <c r="RZB1" s="74"/>
      <c r="RZC1" s="74"/>
      <c r="RZD1" s="74"/>
      <c r="RZE1" s="74"/>
      <c r="RZF1" s="74"/>
      <c r="RZG1" s="74"/>
      <c r="RZH1" s="74"/>
      <c r="RZI1" s="74"/>
      <c r="RZJ1" s="74"/>
      <c r="RZK1" s="74"/>
      <c r="RZL1" s="74"/>
      <c r="RZM1" s="74"/>
      <c r="RZN1" s="74"/>
      <c r="RZO1" s="74"/>
      <c r="RZP1" s="74"/>
      <c r="RZQ1" s="74"/>
      <c r="RZR1" s="74"/>
      <c r="RZS1" s="74"/>
      <c r="RZT1" s="74"/>
      <c r="RZU1" s="74"/>
      <c r="RZV1" s="74"/>
      <c r="RZW1" s="74"/>
      <c r="RZX1" s="74"/>
      <c r="RZY1" s="74"/>
      <c r="RZZ1" s="74"/>
      <c r="SAA1" s="74"/>
      <c r="SAB1" s="74"/>
      <c r="SAC1" s="74"/>
      <c r="SAD1" s="74"/>
      <c r="SAE1" s="74"/>
      <c r="SAF1" s="74"/>
      <c r="SAG1" s="74"/>
      <c r="SAH1" s="74"/>
      <c r="SAI1" s="74"/>
      <c r="SAJ1" s="74"/>
      <c r="SAK1" s="74"/>
      <c r="SAL1" s="74"/>
      <c r="SAM1" s="74"/>
      <c r="SAN1" s="74"/>
      <c r="SAO1" s="74"/>
      <c r="SAP1" s="74"/>
      <c r="SAQ1" s="74"/>
      <c r="SAR1" s="74"/>
      <c r="SAS1" s="74"/>
      <c r="SAT1" s="74"/>
      <c r="SAU1" s="74"/>
      <c r="SAV1" s="74"/>
      <c r="SAW1" s="74"/>
      <c r="SAX1" s="74"/>
      <c r="SAY1" s="74"/>
      <c r="SAZ1" s="74"/>
      <c r="SBA1" s="74"/>
      <c r="SBB1" s="74"/>
      <c r="SBC1" s="74"/>
      <c r="SBD1" s="74"/>
      <c r="SBE1" s="74"/>
      <c r="SBF1" s="74"/>
      <c r="SBG1" s="74"/>
      <c r="SBH1" s="74"/>
      <c r="SBI1" s="74"/>
      <c r="SBJ1" s="74"/>
      <c r="SBK1" s="74"/>
      <c r="SBL1" s="74"/>
      <c r="SBM1" s="74"/>
      <c r="SBN1" s="74"/>
      <c r="SBO1" s="74"/>
      <c r="SBP1" s="74"/>
      <c r="SBQ1" s="74"/>
      <c r="SBR1" s="74"/>
      <c r="SBS1" s="74"/>
      <c r="SBT1" s="74"/>
      <c r="SBU1" s="74"/>
      <c r="SBV1" s="74"/>
      <c r="SBW1" s="74"/>
      <c r="SBX1" s="74"/>
      <c r="SBY1" s="74"/>
      <c r="SBZ1" s="74"/>
      <c r="SCA1" s="74"/>
      <c r="SCB1" s="74"/>
      <c r="SCC1" s="74"/>
      <c r="SCD1" s="74"/>
      <c r="SCE1" s="74"/>
      <c r="SCF1" s="74"/>
      <c r="SCG1" s="74"/>
      <c r="SCH1" s="74"/>
      <c r="SCI1" s="74"/>
      <c r="SCJ1" s="74"/>
      <c r="SCK1" s="74"/>
      <c r="SCL1" s="74"/>
      <c r="SCM1" s="74"/>
      <c r="SCN1" s="74"/>
      <c r="SCO1" s="74"/>
      <c r="SCP1" s="74"/>
      <c r="SCQ1" s="74"/>
      <c r="SCR1" s="74"/>
      <c r="SCS1" s="74"/>
      <c r="SCT1" s="74"/>
      <c r="SCU1" s="74"/>
      <c r="SCV1" s="74"/>
      <c r="SCW1" s="74"/>
      <c r="SCX1" s="74"/>
      <c r="SCY1" s="74"/>
      <c r="SCZ1" s="74"/>
      <c r="SDA1" s="74"/>
      <c r="SDB1" s="74"/>
      <c r="SDC1" s="74"/>
      <c r="SDD1" s="74"/>
      <c r="SDE1" s="74"/>
      <c r="SDF1" s="74"/>
      <c r="SDG1" s="74"/>
      <c r="SDH1" s="74"/>
      <c r="SDI1" s="74"/>
      <c r="SDJ1" s="74"/>
      <c r="SDK1" s="74"/>
      <c r="SDL1" s="74"/>
      <c r="SDM1" s="74"/>
      <c r="SDN1" s="74"/>
      <c r="SDO1" s="74"/>
      <c r="SDP1" s="74"/>
      <c r="SDQ1" s="74"/>
      <c r="SDR1" s="74"/>
      <c r="SDS1" s="74"/>
      <c r="SDT1" s="74"/>
      <c r="SDU1" s="74"/>
      <c r="SDV1" s="74"/>
      <c r="SDW1" s="74"/>
      <c r="SDX1" s="74"/>
      <c r="SDY1" s="74"/>
      <c r="SDZ1" s="74"/>
      <c r="SEA1" s="74"/>
      <c r="SEB1" s="74"/>
      <c r="SEC1" s="74"/>
      <c r="SED1" s="74"/>
      <c r="SEE1" s="74"/>
      <c r="SEF1" s="74"/>
      <c r="SEG1" s="74"/>
      <c r="SEH1" s="74"/>
      <c r="SEI1" s="74"/>
      <c r="SEJ1" s="74"/>
      <c r="SEK1" s="74"/>
      <c r="SEL1" s="74"/>
      <c r="SEM1" s="74"/>
      <c r="SEN1" s="74"/>
      <c r="SEO1" s="74"/>
      <c r="SEP1" s="74"/>
      <c r="SEQ1" s="74"/>
      <c r="SER1" s="74"/>
      <c r="SES1" s="74"/>
      <c r="SET1" s="74"/>
      <c r="SEU1" s="74"/>
      <c r="SEV1" s="74"/>
      <c r="SEW1" s="74"/>
      <c r="SEX1" s="74"/>
      <c r="SEY1" s="74"/>
      <c r="SEZ1" s="74"/>
      <c r="SFA1" s="74"/>
      <c r="SFB1" s="74"/>
      <c r="SFC1" s="74"/>
      <c r="SFD1" s="74"/>
      <c r="SFE1" s="74"/>
      <c r="SFF1" s="74"/>
      <c r="SFG1" s="74"/>
      <c r="SFH1" s="74"/>
      <c r="SFI1" s="74"/>
      <c r="SFJ1" s="74"/>
      <c r="SFK1" s="74"/>
      <c r="SFL1" s="74"/>
      <c r="SFM1" s="74"/>
      <c r="SFN1" s="74"/>
      <c r="SFO1" s="74"/>
      <c r="SFP1" s="74"/>
      <c r="SFQ1" s="74"/>
      <c r="SFR1" s="74"/>
      <c r="SFS1" s="74"/>
      <c r="SFT1" s="74"/>
      <c r="SFU1" s="74"/>
      <c r="SFV1" s="74"/>
      <c r="SFW1" s="74"/>
      <c r="SFX1" s="74"/>
      <c r="SFY1" s="74"/>
      <c r="SFZ1" s="74"/>
      <c r="SGA1" s="74"/>
      <c r="SGB1" s="74"/>
      <c r="SGC1" s="74"/>
      <c r="SGD1" s="74"/>
      <c r="SGE1" s="74"/>
      <c r="SGF1" s="74"/>
      <c r="SGG1" s="74"/>
      <c r="SGH1" s="74"/>
      <c r="SGI1" s="74"/>
      <c r="SGJ1" s="74"/>
      <c r="SGK1" s="74"/>
      <c r="SGL1" s="74"/>
      <c r="SGM1" s="74"/>
      <c r="SGN1" s="74"/>
      <c r="SGO1" s="74"/>
      <c r="SGP1" s="74"/>
      <c r="SGQ1" s="74"/>
      <c r="SGR1" s="74"/>
      <c r="SGS1" s="74"/>
      <c r="SGT1" s="74"/>
      <c r="SGU1" s="74"/>
      <c r="SGV1" s="74"/>
      <c r="SGW1" s="74"/>
      <c r="SGX1" s="74"/>
      <c r="SGY1" s="74"/>
      <c r="SGZ1" s="74"/>
      <c r="SHA1" s="74"/>
      <c r="SHB1" s="74"/>
      <c r="SHC1" s="74"/>
      <c r="SHD1" s="74"/>
      <c r="SHE1" s="74"/>
      <c r="SHF1" s="74"/>
      <c r="SHG1" s="74"/>
      <c r="SHH1" s="74"/>
      <c r="SHI1" s="74"/>
      <c r="SHJ1" s="74"/>
      <c r="SHK1" s="74"/>
      <c r="SHL1" s="74"/>
      <c r="SHM1" s="74"/>
      <c r="SHN1" s="74"/>
      <c r="SHO1" s="74"/>
      <c r="SHP1" s="74"/>
      <c r="SHQ1" s="74"/>
      <c r="SHR1" s="74"/>
      <c r="SHS1" s="74"/>
      <c r="SHT1" s="74"/>
      <c r="SHU1" s="74"/>
      <c r="SHV1" s="74"/>
      <c r="SHW1" s="74"/>
      <c r="SHX1" s="74"/>
      <c r="SHY1" s="74"/>
      <c r="SHZ1" s="74"/>
      <c r="SIA1" s="74"/>
      <c r="SIB1" s="74"/>
      <c r="SIC1" s="74"/>
      <c r="SID1" s="74"/>
      <c r="SIE1" s="74"/>
      <c r="SIF1" s="74"/>
      <c r="SIG1" s="74"/>
      <c r="SIH1" s="74"/>
      <c r="SII1" s="74"/>
      <c r="SIJ1" s="74"/>
      <c r="SIK1" s="74"/>
      <c r="SIL1" s="74"/>
      <c r="SIM1" s="74"/>
      <c r="SIN1" s="74"/>
      <c r="SIO1" s="74"/>
      <c r="SIP1" s="74"/>
      <c r="SIQ1" s="74"/>
      <c r="SIR1" s="74"/>
      <c r="SIS1" s="74"/>
      <c r="SIT1" s="74"/>
      <c r="SIU1" s="74"/>
      <c r="SIV1" s="74"/>
      <c r="SIW1" s="74"/>
      <c r="SIX1" s="74"/>
      <c r="SIY1" s="74"/>
      <c r="SIZ1" s="74"/>
      <c r="SJA1" s="74"/>
      <c r="SJB1" s="74"/>
      <c r="SJC1" s="74"/>
      <c r="SJD1" s="74"/>
      <c r="SJE1" s="74"/>
      <c r="SJF1" s="74"/>
      <c r="SJG1" s="74"/>
      <c r="SJH1" s="74"/>
      <c r="SJI1" s="74"/>
      <c r="SJJ1" s="74"/>
      <c r="SJK1" s="74"/>
      <c r="SJL1" s="74"/>
      <c r="SJM1" s="74"/>
      <c r="SJN1" s="74"/>
      <c r="SJO1" s="74"/>
      <c r="SJP1" s="74"/>
      <c r="SJQ1" s="74"/>
      <c r="SJR1" s="74"/>
      <c r="SJS1" s="74"/>
      <c r="SJT1" s="74"/>
      <c r="SJU1" s="74"/>
      <c r="SJV1" s="74"/>
      <c r="SJW1" s="74"/>
      <c r="SJX1" s="74"/>
      <c r="SJY1" s="74"/>
      <c r="SJZ1" s="74"/>
      <c r="SKA1" s="74"/>
      <c r="SKB1" s="74"/>
      <c r="SKC1" s="74"/>
      <c r="SKD1" s="74"/>
      <c r="SKE1" s="74"/>
      <c r="SKF1" s="74"/>
      <c r="SKG1" s="74"/>
      <c r="SKH1" s="74"/>
      <c r="SKI1" s="74"/>
      <c r="SKJ1" s="74"/>
      <c r="SKK1" s="74"/>
      <c r="SKL1" s="74"/>
      <c r="SKM1" s="74"/>
      <c r="SKN1" s="74"/>
      <c r="SKO1" s="74"/>
      <c r="SKP1" s="74"/>
      <c r="SKQ1" s="74"/>
      <c r="SKR1" s="74"/>
      <c r="SKS1" s="74"/>
      <c r="SKT1" s="74"/>
      <c r="SKU1" s="74"/>
      <c r="SKV1" s="74"/>
      <c r="SKW1" s="74"/>
      <c r="SKX1" s="74"/>
      <c r="SKY1" s="74"/>
      <c r="SKZ1" s="74"/>
      <c r="SLA1" s="74"/>
      <c r="SLB1" s="74"/>
      <c r="SLC1" s="74"/>
      <c r="SLD1" s="74"/>
      <c r="SLE1" s="74"/>
      <c r="SLF1" s="74"/>
      <c r="SLG1" s="74"/>
      <c r="SLH1" s="74"/>
      <c r="SLI1" s="74"/>
      <c r="SLJ1" s="74"/>
      <c r="SLK1" s="74"/>
      <c r="SLL1" s="74"/>
      <c r="SLM1" s="74"/>
      <c r="SLN1" s="74"/>
      <c r="SLO1" s="74"/>
      <c r="SLP1" s="74"/>
      <c r="SLQ1" s="74"/>
      <c r="SLR1" s="74"/>
      <c r="SLS1" s="74"/>
      <c r="SLT1" s="74"/>
      <c r="SLU1" s="74"/>
      <c r="SLV1" s="74"/>
      <c r="SLW1" s="74"/>
      <c r="SLX1" s="74"/>
      <c r="SLY1" s="74"/>
      <c r="SLZ1" s="74"/>
      <c r="SMA1" s="74"/>
      <c r="SMB1" s="74"/>
      <c r="SMC1" s="74"/>
      <c r="SMD1" s="74"/>
      <c r="SME1" s="74"/>
      <c r="SMF1" s="74"/>
      <c r="SMG1" s="74"/>
      <c r="SMH1" s="74"/>
      <c r="SMI1" s="74"/>
      <c r="SMJ1" s="74"/>
      <c r="SMK1" s="74"/>
      <c r="SML1" s="74"/>
      <c r="SMM1" s="74"/>
      <c r="SMN1" s="74"/>
      <c r="SMO1" s="74"/>
      <c r="SMP1" s="74"/>
      <c r="SMQ1" s="74"/>
      <c r="SMR1" s="74"/>
      <c r="SMS1" s="74"/>
      <c r="SMT1" s="74"/>
      <c r="SMU1" s="74"/>
      <c r="SMV1" s="74"/>
      <c r="SMW1" s="74"/>
      <c r="SMX1" s="74"/>
      <c r="SMY1" s="74"/>
      <c r="SMZ1" s="74"/>
      <c r="SNA1" s="74"/>
      <c r="SNB1" s="74"/>
      <c r="SNC1" s="74"/>
      <c r="SND1" s="74"/>
      <c r="SNE1" s="74"/>
      <c r="SNF1" s="74"/>
      <c r="SNG1" s="74"/>
      <c r="SNH1" s="74"/>
      <c r="SNI1" s="74"/>
      <c r="SNJ1" s="74"/>
      <c r="SNK1" s="74"/>
      <c r="SNL1" s="74"/>
      <c r="SNM1" s="74"/>
      <c r="SNN1" s="74"/>
      <c r="SNO1" s="74"/>
      <c r="SNP1" s="74"/>
      <c r="SNQ1" s="74"/>
      <c r="SNR1" s="74"/>
      <c r="SNS1" s="74"/>
      <c r="SNT1" s="74"/>
      <c r="SNU1" s="74"/>
      <c r="SNV1" s="74"/>
      <c r="SNW1" s="74"/>
      <c r="SNX1" s="74"/>
      <c r="SNY1" s="74"/>
      <c r="SNZ1" s="74"/>
      <c r="SOA1" s="74"/>
      <c r="SOB1" s="74"/>
      <c r="SOC1" s="74"/>
      <c r="SOD1" s="74"/>
      <c r="SOE1" s="74"/>
      <c r="SOF1" s="74"/>
      <c r="SOG1" s="74"/>
      <c r="SOH1" s="74"/>
      <c r="SOI1" s="74"/>
      <c r="SOJ1" s="74"/>
      <c r="SOK1" s="74"/>
      <c r="SOL1" s="74"/>
      <c r="SOM1" s="74"/>
      <c r="SON1" s="74"/>
      <c r="SOO1" s="74"/>
      <c r="SOP1" s="74"/>
      <c r="SOQ1" s="74"/>
      <c r="SOR1" s="74"/>
      <c r="SOS1" s="74"/>
      <c r="SOT1" s="74"/>
      <c r="SOU1" s="74"/>
      <c r="SOV1" s="74"/>
      <c r="SOW1" s="74"/>
      <c r="SOX1" s="74"/>
      <c r="SOY1" s="74"/>
      <c r="SOZ1" s="74"/>
      <c r="SPA1" s="74"/>
      <c r="SPB1" s="74"/>
      <c r="SPC1" s="74"/>
      <c r="SPD1" s="74"/>
      <c r="SPE1" s="74"/>
      <c r="SPF1" s="74"/>
      <c r="SPG1" s="74"/>
      <c r="SPH1" s="74"/>
      <c r="SPI1" s="74"/>
      <c r="SPJ1" s="74"/>
      <c r="SPK1" s="74"/>
      <c r="SPL1" s="74"/>
      <c r="SPM1" s="74"/>
      <c r="SPN1" s="74"/>
      <c r="SPO1" s="74"/>
      <c r="SPP1" s="74"/>
      <c r="SPQ1" s="74"/>
      <c r="SPR1" s="74"/>
      <c r="SPS1" s="74"/>
      <c r="SPT1" s="74"/>
      <c r="SPU1" s="74"/>
      <c r="SPV1" s="74"/>
      <c r="SPW1" s="74"/>
      <c r="SPX1" s="74"/>
      <c r="SPY1" s="74"/>
      <c r="SPZ1" s="74"/>
      <c r="SQA1" s="74"/>
      <c r="SQB1" s="74"/>
      <c r="SQC1" s="74"/>
      <c r="SQD1" s="74"/>
      <c r="SQE1" s="74"/>
      <c r="SQF1" s="74"/>
      <c r="SQG1" s="74"/>
      <c r="SQH1" s="74"/>
      <c r="SQI1" s="74"/>
      <c r="SQJ1" s="74"/>
      <c r="SQK1" s="74"/>
      <c r="SQL1" s="74"/>
      <c r="SQM1" s="74"/>
      <c r="SQN1" s="74"/>
      <c r="SQO1" s="74"/>
      <c r="SQP1" s="74"/>
      <c r="SQQ1" s="74"/>
      <c r="SQR1" s="74"/>
      <c r="SQS1" s="74"/>
      <c r="SQT1" s="74"/>
      <c r="SQU1" s="74"/>
      <c r="SQV1" s="74"/>
      <c r="SQW1" s="74"/>
      <c r="SQX1" s="74"/>
      <c r="SQY1" s="74"/>
      <c r="SQZ1" s="74"/>
      <c r="SRA1" s="74"/>
      <c r="SRB1" s="74"/>
      <c r="SRC1" s="74"/>
      <c r="SRD1" s="74"/>
      <c r="SRE1" s="74"/>
      <c r="SRF1" s="74"/>
      <c r="SRG1" s="74"/>
      <c r="SRH1" s="74"/>
      <c r="SRI1" s="74"/>
      <c r="SRJ1" s="74"/>
      <c r="SRK1" s="74"/>
      <c r="SRL1" s="74"/>
      <c r="SRM1" s="74"/>
      <c r="SRN1" s="74"/>
      <c r="SRO1" s="74"/>
      <c r="SRP1" s="74"/>
      <c r="SRQ1" s="74"/>
      <c r="SRR1" s="74"/>
      <c r="SRS1" s="74"/>
      <c r="SRT1" s="74"/>
      <c r="SRU1" s="74"/>
      <c r="SRV1" s="74"/>
      <c r="SRW1" s="74"/>
      <c r="SRX1" s="74"/>
      <c r="SRY1" s="74"/>
      <c r="SRZ1" s="74"/>
      <c r="SSA1" s="74"/>
      <c r="SSB1" s="74"/>
      <c r="SSC1" s="74"/>
      <c r="SSD1" s="74"/>
      <c r="SSE1" s="74"/>
      <c r="SSF1" s="74"/>
      <c r="SSG1" s="74"/>
      <c r="SSH1" s="74"/>
      <c r="SSI1" s="74"/>
      <c r="SSJ1" s="74"/>
      <c r="SSK1" s="74"/>
      <c r="SSL1" s="74"/>
      <c r="SSM1" s="74"/>
      <c r="SSN1" s="74"/>
      <c r="SSO1" s="74"/>
      <c r="SSP1" s="74"/>
      <c r="SSQ1" s="74"/>
      <c r="SSR1" s="74"/>
      <c r="SSS1" s="74"/>
      <c r="SST1" s="74"/>
      <c r="SSU1" s="74"/>
      <c r="SSV1" s="74"/>
      <c r="SSW1" s="74"/>
      <c r="SSX1" s="74"/>
      <c r="SSY1" s="74"/>
      <c r="SSZ1" s="74"/>
      <c r="STA1" s="74"/>
      <c r="STB1" s="74"/>
      <c r="STC1" s="74"/>
      <c r="STD1" s="74"/>
      <c r="STE1" s="74"/>
      <c r="STF1" s="74"/>
      <c r="STG1" s="74"/>
      <c r="STH1" s="74"/>
      <c r="STI1" s="74"/>
      <c r="STJ1" s="74"/>
      <c r="STK1" s="74"/>
      <c r="STL1" s="74"/>
      <c r="STM1" s="74"/>
      <c r="STN1" s="74"/>
      <c r="STO1" s="74"/>
      <c r="STP1" s="74"/>
      <c r="STQ1" s="74"/>
      <c r="STR1" s="74"/>
      <c r="STS1" s="74"/>
      <c r="STT1" s="74"/>
      <c r="STU1" s="74"/>
      <c r="STV1" s="74"/>
      <c r="STW1" s="74"/>
      <c r="STX1" s="74"/>
      <c r="STY1" s="74"/>
      <c r="STZ1" s="74"/>
      <c r="SUA1" s="74"/>
      <c r="SUB1" s="74"/>
      <c r="SUC1" s="74"/>
      <c r="SUD1" s="74"/>
      <c r="SUE1" s="74"/>
      <c r="SUF1" s="74"/>
      <c r="SUG1" s="74"/>
      <c r="SUH1" s="74"/>
      <c r="SUI1" s="74"/>
      <c r="SUJ1" s="74"/>
      <c r="SUK1" s="74"/>
      <c r="SUL1" s="74"/>
      <c r="SUM1" s="74"/>
      <c r="SUN1" s="74"/>
      <c r="SUO1" s="74"/>
      <c r="SUP1" s="74"/>
      <c r="SUQ1" s="74"/>
      <c r="SUR1" s="74"/>
      <c r="SUS1" s="74"/>
      <c r="SUT1" s="74"/>
      <c r="SUU1" s="74"/>
      <c r="SUV1" s="74"/>
      <c r="SUW1" s="74"/>
      <c r="SUX1" s="74"/>
      <c r="SUY1" s="74"/>
      <c r="SUZ1" s="74"/>
      <c r="SVA1" s="74"/>
      <c r="SVB1" s="74"/>
      <c r="SVC1" s="74"/>
      <c r="SVD1" s="74"/>
      <c r="SVE1" s="74"/>
      <c r="SVF1" s="74"/>
      <c r="SVG1" s="74"/>
      <c r="SVH1" s="74"/>
      <c r="SVI1" s="74"/>
      <c r="SVJ1" s="74"/>
      <c r="SVK1" s="74"/>
      <c r="SVL1" s="74"/>
      <c r="SVM1" s="74"/>
      <c r="SVN1" s="74"/>
      <c r="SVO1" s="74"/>
      <c r="SVP1" s="74"/>
      <c r="SVQ1" s="74"/>
      <c r="SVR1" s="74"/>
      <c r="SVS1" s="74"/>
      <c r="SVT1" s="74"/>
      <c r="SVU1" s="74"/>
      <c r="SVV1" s="74"/>
      <c r="SVW1" s="74"/>
      <c r="SVX1" s="74"/>
      <c r="SVY1" s="74"/>
      <c r="SVZ1" s="74"/>
      <c r="SWA1" s="74"/>
      <c r="SWB1" s="74"/>
      <c r="SWC1" s="74"/>
      <c r="SWD1" s="74"/>
      <c r="SWE1" s="74"/>
      <c r="SWF1" s="74"/>
      <c r="SWG1" s="74"/>
      <c r="SWH1" s="74"/>
      <c r="SWI1" s="74"/>
      <c r="SWJ1" s="74"/>
      <c r="SWK1" s="74"/>
      <c r="SWL1" s="74"/>
      <c r="SWM1" s="74"/>
      <c r="SWN1" s="74"/>
      <c r="SWO1" s="74"/>
      <c r="SWP1" s="74"/>
      <c r="SWQ1" s="74"/>
      <c r="SWR1" s="74"/>
      <c r="SWS1" s="74"/>
      <c r="SWT1" s="74"/>
      <c r="SWU1" s="74"/>
      <c r="SWV1" s="74"/>
      <c r="SWW1" s="74"/>
      <c r="SWX1" s="74"/>
      <c r="SWY1" s="74"/>
      <c r="SWZ1" s="74"/>
      <c r="SXA1" s="74"/>
      <c r="SXB1" s="74"/>
      <c r="SXC1" s="74"/>
      <c r="SXD1" s="74"/>
      <c r="SXE1" s="74"/>
      <c r="SXF1" s="74"/>
      <c r="SXG1" s="74"/>
      <c r="SXH1" s="74"/>
      <c r="SXI1" s="74"/>
      <c r="SXJ1" s="74"/>
      <c r="SXK1" s="74"/>
      <c r="SXL1" s="74"/>
      <c r="SXM1" s="74"/>
      <c r="SXN1" s="74"/>
      <c r="SXO1" s="74"/>
      <c r="SXP1" s="74"/>
      <c r="SXQ1" s="74"/>
      <c r="SXR1" s="74"/>
      <c r="SXS1" s="74"/>
      <c r="SXT1" s="74"/>
      <c r="SXU1" s="74"/>
      <c r="SXV1" s="74"/>
      <c r="SXW1" s="74"/>
      <c r="SXX1" s="74"/>
      <c r="SXY1" s="74"/>
      <c r="SXZ1" s="74"/>
      <c r="SYA1" s="74"/>
      <c r="SYB1" s="74"/>
      <c r="SYC1" s="74"/>
      <c r="SYD1" s="74"/>
      <c r="SYE1" s="74"/>
      <c r="SYF1" s="74"/>
      <c r="SYG1" s="74"/>
      <c r="SYH1" s="74"/>
      <c r="SYI1" s="74"/>
      <c r="SYJ1" s="74"/>
      <c r="SYK1" s="74"/>
      <c r="SYL1" s="74"/>
      <c r="SYM1" s="74"/>
      <c r="SYN1" s="74"/>
      <c r="SYO1" s="74"/>
      <c r="SYP1" s="74"/>
      <c r="SYQ1" s="74"/>
      <c r="SYR1" s="74"/>
      <c r="SYS1" s="74"/>
      <c r="SYT1" s="74"/>
      <c r="SYU1" s="74"/>
      <c r="SYV1" s="74"/>
      <c r="SYW1" s="74"/>
      <c r="SYX1" s="74"/>
      <c r="SYY1" s="74"/>
      <c r="SYZ1" s="74"/>
      <c r="SZA1" s="74"/>
      <c r="SZB1" s="74"/>
      <c r="SZC1" s="74"/>
      <c r="SZD1" s="74"/>
      <c r="SZE1" s="74"/>
      <c r="SZF1" s="74"/>
      <c r="SZG1" s="74"/>
      <c r="SZH1" s="74"/>
      <c r="SZI1" s="74"/>
      <c r="SZJ1" s="74"/>
      <c r="SZK1" s="74"/>
      <c r="SZL1" s="74"/>
      <c r="SZM1" s="74"/>
      <c r="SZN1" s="74"/>
      <c r="SZO1" s="74"/>
      <c r="SZP1" s="74"/>
      <c r="SZQ1" s="74"/>
      <c r="SZR1" s="74"/>
      <c r="SZS1" s="74"/>
      <c r="SZT1" s="74"/>
      <c r="SZU1" s="74"/>
      <c r="SZV1" s="74"/>
      <c r="SZW1" s="74"/>
      <c r="SZX1" s="74"/>
      <c r="SZY1" s="74"/>
      <c r="SZZ1" s="74"/>
      <c r="TAA1" s="74"/>
      <c r="TAB1" s="74"/>
      <c r="TAC1" s="74"/>
      <c r="TAD1" s="74"/>
      <c r="TAE1" s="74"/>
      <c r="TAF1" s="74"/>
      <c r="TAG1" s="74"/>
      <c r="TAH1" s="74"/>
      <c r="TAI1" s="74"/>
      <c r="TAJ1" s="74"/>
      <c r="TAK1" s="74"/>
      <c r="TAL1" s="74"/>
      <c r="TAM1" s="74"/>
      <c r="TAN1" s="74"/>
      <c r="TAO1" s="74"/>
      <c r="TAP1" s="74"/>
      <c r="TAQ1" s="74"/>
      <c r="TAR1" s="74"/>
      <c r="TAS1" s="74"/>
      <c r="TAT1" s="74"/>
      <c r="TAU1" s="74"/>
      <c r="TAV1" s="74"/>
      <c r="TAW1" s="74"/>
      <c r="TAX1" s="74"/>
      <c r="TAY1" s="74"/>
      <c r="TAZ1" s="74"/>
      <c r="TBA1" s="74"/>
      <c r="TBB1" s="74"/>
      <c r="TBC1" s="74"/>
      <c r="TBD1" s="74"/>
      <c r="TBE1" s="74"/>
      <c r="TBF1" s="74"/>
      <c r="TBG1" s="74"/>
      <c r="TBH1" s="74"/>
      <c r="TBI1" s="74"/>
      <c r="TBJ1" s="74"/>
      <c r="TBK1" s="74"/>
      <c r="TBL1" s="74"/>
      <c r="TBM1" s="74"/>
      <c r="TBN1" s="74"/>
      <c r="TBO1" s="74"/>
      <c r="TBP1" s="74"/>
      <c r="TBQ1" s="74"/>
      <c r="TBR1" s="74"/>
      <c r="TBS1" s="74"/>
      <c r="TBT1" s="74"/>
      <c r="TBU1" s="74"/>
      <c r="TBV1" s="74"/>
      <c r="TBW1" s="74"/>
      <c r="TBX1" s="74"/>
      <c r="TBY1" s="74"/>
      <c r="TBZ1" s="74"/>
      <c r="TCA1" s="74"/>
      <c r="TCB1" s="74"/>
      <c r="TCC1" s="74"/>
      <c r="TCD1" s="74"/>
      <c r="TCE1" s="74"/>
      <c r="TCF1" s="74"/>
      <c r="TCG1" s="74"/>
      <c r="TCH1" s="74"/>
      <c r="TCI1" s="74"/>
      <c r="TCJ1" s="74"/>
      <c r="TCK1" s="74"/>
      <c r="TCL1" s="74"/>
      <c r="TCM1" s="74"/>
      <c r="TCN1" s="74"/>
      <c r="TCO1" s="74"/>
      <c r="TCP1" s="74"/>
      <c r="TCQ1" s="74"/>
      <c r="TCR1" s="74"/>
      <c r="TCS1" s="74"/>
      <c r="TCT1" s="74"/>
      <c r="TCU1" s="74"/>
      <c r="TCV1" s="74"/>
      <c r="TCW1" s="74"/>
      <c r="TCX1" s="74"/>
      <c r="TCY1" s="74"/>
      <c r="TCZ1" s="74"/>
      <c r="TDA1" s="74"/>
      <c r="TDB1" s="74"/>
      <c r="TDC1" s="74"/>
      <c r="TDD1" s="74"/>
      <c r="TDE1" s="74"/>
      <c r="TDF1" s="74"/>
      <c r="TDG1" s="74"/>
      <c r="TDH1" s="74"/>
      <c r="TDI1" s="74"/>
      <c r="TDJ1" s="74"/>
      <c r="TDK1" s="74"/>
      <c r="TDL1" s="74"/>
      <c r="TDM1" s="74"/>
      <c r="TDN1" s="74"/>
      <c r="TDO1" s="74"/>
      <c r="TDP1" s="74"/>
      <c r="TDQ1" s="74"/>
      <c r="TDR1" s="74"/>
      <c r="TDS1" s="74"/>
      <c r="TDT1" s="74"/>
      <c r="TDU1" s="74"/>
      <c r="TDV1" s="74"/>
      <c r="TDW1" s="74"/>
      <c r="TDX1" s="74"/>
      <c r="TDY1" s="74"/>
      <c r="TDZ1" s="74"/>
      <c r="TEA1" s="74"/>
      <c r="TEB1" s="74"/>
      <c r="TEC1" s="74"/>
      <c r="TED1" s="74"/>
      <c r="TEE1" s="74"/>
      <c r="TEF1" s="74"/>
      <c r="TEG1" s="74"/>
      <c r="TEH1" s="74"/>
      <c r="TEI1" s="74"/>
      <c r="TEJ1" s="74"/>
      <c r="TEK1" s="74"/>
      <c r="TEL1" s="74"/>
      <c r="TEM1" s="74"/>
      <c r="TEN1" s="74"/>
      <c r="TEO1" s="74"/>
      <c r="TEP1" s="74"/>
      <c r="TEQ1" s="74"/>
      <c r="TER1" s="74"/>
      <c r="TES1" s="74"/>
      <c r="TET1" s="74"/>
      <c r="TEU1" s="74"/>
      <c r="TEV1" s="74"/>
      <c r="TEW1" s="74"/>
      <c r="TEX1" s="74"/>
      <c r="TEY1" s="74"/>
      <c r="TEZ1" s="74"/>
      <c r="TFA1" s="74"/>
      <c r="TFB1" s="74"/>
      <c r="TFC1" s="74"/>
      <c r="TFD1" s="74"/>
      <c r="TFE1" s="74"/>
      <c r="TFF1" s="74"/>
      <c r="TFG1" s="74"/>
      <c r="TFH1" s="74"/>
      <c r="TFI1" s="74"/>
      <c r="TFJ1" s="74"/>
      <c r="TFK1" s="74"/>
      <c r="TFL1" s="74"/>
      <c r="TFM1" s="74"/>
      <c r="TFN1" s="74"/>
      <c r="TFO1" s="74"/>
      <c r="TFP1" s="74"/>
      <c r="TFQ1" s="74"/>
      <c r="TFR1" s="74"/>
      <c r="TFS1" s="74"/>
      <c r="TFT1" s="74"/>
      <c r="TFU1" s="74"/>
      <c r="TFV1" s="74"/>
      <c r="TFW1" s="74"/>
      <c r="TFX1" s="74"/>
      <c r="TFY1" s="74"/>
      <c r="TFZ1" s="74"/>
      <c r="TGA1" s="74"/>
      <c r="TGB1" s="74"/>
      <c r="TGC1" s="74"/>
      <c r="TGD1" s="74"/>
      <c r="TGE1" s="74"/>
      <c r="TGF1" s="74"/>
      <c r="TGG1" s="74"/>
      <c r="TGH1" s="74"/>
      <c r="TGI1" s="74"/>
      <c r="TGJ1" s="74"/>
      <c r="TGK1" s="74"/>
      <c r="TGL1" s="74"/>
      <c r="TGM1" s="74"/>
      <c r="TGN1" s="74"/>
      <c r="TGO1" s="74"/>
      <c r="TGP1" s="74"/>
      <c r="TGQ1" s="74"/>
      <c r="TGR1" s="74"/>
      <c r="TGS1" s="74"/>
      <c r="TGT1" s="74"/>
      <c r="TGU1" s="74"/>
      <c r="TGV1" s="74"/>
      <c r="TGW1" s="74"/>
      <c r="TGX1" s="74"/>
      <c r="TGY1" s="74"/>
      <c r="TGZ1" s="74"/>
      <c r="THA1" s="74"/>
      <c r="THB1" s="74"/>
      <c r="THC1" s="74"/>
      <c r="THD1" s="74"/>
      <c r="THE1" s="74"/>
      <c r="THF1" s="74"/>
      <c r="THG1" s="74"/>
      <c r="THH1" s="74"/>
      <c r="THI1" s="74"/>
      <c r="THJ1" s="74"/>
      <c r="THK1" s="74"/>
      <c r="THL1" s="74"/>
      <c r="THM1" s="74"/>
      <c r="THN1" s="74"/>
      <c r="THO1" s="74"/>
      <c r="THP1" s="74"/>
      <c r="THQ1" s="74"/>
      <c r="THR1" s="74"/>
      <c r="THS1" s="74"/>
      <c r="THT1" s="74"/>
      <c r="THU1" s="74"/>
      <c r="THV1" s="74"/>
      <c r="THW1" s="74"/>
      <c r="THX1" s="74"/>
      <c r="THY1" s="74"/>
      <c r="THZ1" s="74"/>
      <c r="TIA1" s="74"/>
      <c r="TIB1" s="74"/>
      <c r="TIC1" s="74"/>
      <c r="TID1" s="74"/>
      <c r="TIE1" s="74"/>
      <c r="TIF1" s="74"/>
      <c r="TIG1" s="74"/>
      <c r="TIH1" s="74"/>
      <c r="TII1" s="74"/>
      <c r="TIJ1" s="74"/>
      <c r="TIK1" s="74"/>
      <c r="TIL1" s="74"/>
      <c r="TIM1" s="74"/>
      <c r="TIN1" s="74"/>
      <c r="TIO1" s="74"/>
      <c r="TIP1" s="74"/>
      <c r="TIQ1" s="74"/>
      <c r="TIR1" s="74"/>
      <c r="TIS1" s="74"/>
      <c r="TIT1" s="74"/>
      <c r="TIU1" s="74"/>
      <c r="TIV1" s="74"/>
      <c r="TIW1" s="74"/>
      <c r="TIX1" s="74"/>
      <c r="TIY1" s="74"/>
      <c r="TIZ1" s="74"/>
      <c r="TJA1" s="74"/>
      <c r="TJB1" s="74"/>
      <c r="TJC1" s="74"/>
      <c r="TJD1" s="74"/>
      <c r="TJE1" s="74"/>
      <c r="TJF1" s="74"/>
      <c r="TJG1" s="74"/>
      <c r="TJH1" s="74"/>
      <c r="TJI1" s="74"/>
      <c r="TJJ1" s="74"/>
      <c r="TJK1" s="74"/>
      <c r="TJL1" s="74"/>
      <c r="TJM1" s="74"/>
      <c r="TJN1" s="74"/>
      <c r="TJO1" s="74"/>
      <c r="TJP1" s="74"/>
      <c r="TJQ1" s="74"/>
      <c r="TJR1" s="74"/>
      <c r="TJS1" s="74"/>
      <c r="TJT1" s="74"/>
      <c r="TJU1" s="74"/>
      <c r="TJV1" s="74"/>
      <c r="TJW1" s="74"/>
      <c r="TJX1" s="74"/>
      <c r="TJY1" s="74"/>
      <c r="TJZ1" s="74"/>
      <c r="TKA1" s="74"/>
      <c r="TKB1" s="74"/>
      <c r="TKC1" s="74"/>
      <c r="TKD1" s="74"/>
      <c r="TKE1" s="74"/>
      <c r="TKF1" s="74"/>
      <c r="TKG1" s="74"/>
      <c r="TKH1" s="74"/>
      <c r="TKI1" s="74"/>
      <c r="TKJ1" s="74"/>
      <c r="TKK1" s="74"/>
      <c r="TKL1" s="74"/>
      <c r="TKM1" s="74"/>
      <c r="TKN1" s="74"/>
      <c r="TKO1" s="74"/>
      <c r="TKP1" s="74"/>
      <c r="TKQ1" s="74"/>
      <c r="TKR1" s="74"/>
      <c r="TKS1" s="74"/>
      <c r="TKT1" s="74"/>
      <c r="TKU1" s="74"/>
      <c r="TKV1" s="74"/>
      <c r="TKW1" s="74"/>
      <c r="TKX1" s="74"/>
      <c r="TKY1" s="74"/>
      <c r="TKZ1" s="74"/>
      <c r="TLA1" s="74"/>
      <c r="TLB1" s="74"/>
      <c r="TLC1" s="74"/>
      <c r="TLD1" s="74"/>
      <c r="TLE1" s="74"/>
      <c r="TLF1" s="74"/>
      <c r="TLG1" s="74"/>
      <c r="TLH1" s="74"/>
      <c r="TLI1" s="74"/>
      <c r="TLJ1" s="74"/>
      <c r="TLK1" s="74"/>
      <c r="TLL1" s="74"/>
      <c r="TLM1" s="74"/>
      <c r="TLN1" s="74"/>
      <c r="TLO1" s="74"/>
      <c r="TLP1" s="74"/>
      <c r="TLQ1" s="74"/>
      <c r="TLR1" s="74"/>
      <c r="TLS1" s="74"/>
      <c r="TLT1" s="74"/>
      <c r="TLU1" s="74"/>
      <c r="TLV1" s="74"/>
      <c r="TLW1" s="74"/>
      <c r="TLX1" s="74"/>
      <c r="TLY1" s="74"/>
      <c r="TLZ1" s="74"/>
      <c r="TMA1" s="74"/>
      <c r="TMB1" s="74"/>
      <c r="TMC1" s="74"/>
      <c r="TMD1" s="74"/>
      <c r="TME1" s="74"/>
      <c r="TMF1" s="74"/>
      <c r="TMG1" s="74"/>
      <c r="TMH1" s="74"/>
      <c r="TMI1" s="74"/>
      <c r="TMJ1" s="74"/>
      <c r="TMK1" s="74"/>
      <c r="TML1" s="74"/>
      <c r="TMM1" s="74"/>
      <c r="TMN1" s="74"/>
      <c r="TMO1" s="74"/>
      <c r="TMP1" s="74"/>
      <c r="TMQ1" s="74"/>
      <c r="TMR1" s="74"/>
      <c r="TMS1" s="74"/>
      <c r="TMT1" s="74"/>
      <c r="TMU1" s="74"/>
      <c r="TMV1" s="74"/>
      <c r="TMW1" s="74"/>
      <c r="TMX1" s="74"/>
      <c r="TMY1" s="74"/>
      <c r="TMZ1" s="74"/>
      <c r="TNA1" s="74"/>
      <c r="TNB1" s="74"/>
      <c r="TNC1" s="74"/>
      <c r="TND1" s="74"/>
      <c r="TNE1" s="74"/>
      <c r="TNF1" s="74"/>
      <c r="TNG1" s="74"/>
      <c r="TNH1" s="74"/>
      <c r="TNI1" s="74"/>
      <c r="TNJ1" s="74"/>
      <c r="TNK1" s="74"/>
      <c r="TNL1" s="74"/>
      <c r="TNM1" s="74"/>
      <c r="TNN1" s="74"/>
      <c r="TNO1" s="74"/>
      <c r="TNP1" s="74"/>
      <c r="TNQ1" s="74"/>
      <c r="TNR1" s="74"/>
      <c r="TNS1" s="74"/>
      <c r="TNT1" s="74"/>
      <c r="TNU1" s="74"/>
      <c r="TNV1" s="74"/>
      <c r="TNW1" s="74"/>
      <c r="TNX1" s="74"/>
      <c r="TNY1" s="74"/>
      <c r="TNZ1" s="74"/>
      <c r="TOA1" s="74"/>
      <c r="TOB1" s="74"/>
      <c r="TOC1" s="74"/>
      <c r="TOD1" s="74"/>
      <c r="TOE1" s="74"/>
      <c r="TOF1" s="74"/>
      <c r="TOG1" s="74"/>
      <c r="TOH1" s="74"/>
      <c r="TOI1" s="74"/>
      <c r="TOJ1" s="74"/>
      <c r="TOK1" s="74"/>
      <c r="TOL1" s="74"/>
      <c r="TOM1" s="74"/>
      <c r="TON1" s="74"/>
      <c r="TOO1" s="74"/>
      <c r="TOP1" s="74"/>
      <c r="TOQ1" s="74"/>
      <c r="TOR1" s="74"/>
      <c r="TOS1" s="74"/>
      <c r="TOT1" s="74"/>
      <c r="TOU1" s="74"/>
      <c r="TOV1" s="74"/>
      <c r="TOW1" s="74"/>
      <c r="TOX1" s="74"/>
      <c r="TOY1" s="74"/>
      <c r="TOZ1" s="74"/>
      <c r="TPA1" s="74"/>
      <c r="TPB1" s="74"/>
      <c r="TPC1" s="74"/>
      <c r="TPD1" s="74"/>
      <c r="TPE1" s="74"/>
      <c r="TPF1" s="74"/>
      <c r="TPG1" s="74"/>
      <c r="TPH1" s="74"/>
      <c r="TPI1" s="74"/>
      <c r="TPJ1" s="74"/>
      <c r="TPK1" s="74"/>
      <c r="TPL1" s="74"/>
      <c r="TPM1" s="74"/>
      <c r="TPN1" s="74"/>
      <c r="TPO1" s="74"/>
      <c r="TPP1" s="74"/>
      <c r="TPQ1" s="74"/>
      <c r="TPR1" s="74"/>
      <c r="TPS1" s="74"/>
      <c r="TPT1" s="74"/>
      <c r="TPU1" s="74"/>
      <c r="TPV1" s="74"/>
      <c r="TPW1" s="74"/>
      <c r="TPX1" s="74"/>
      <c r="TPY1" s="74"/>
      <c r="TPZ1" s="74"/>
      <c r="TQA1" s="74"/>
      <c r="TQB1" s="74"/>
      <c r="TQC1" s="74"/>
      <c r="TQD1" s="74"/>
      <c r="TQE1" s="74"/>
      <c r="TQF1" s="74"/>
      <c r="TQG1" s="74"/>
      <c r="TQH1" s="74"/>
      <c r="TQI1" s="74"/>
      <c r="TQJ1" s="74"/>
      <c r="TQK1" s="74"/>
      <c r="TQL1" s="74"/>
      <c r="TQM1" s="74"/>
      <c r="TQN1" s="74"/>
      <c r="TQO1" s="74"/>
      <c r="TQP1" s="74"/>
      <c r="TQQ1" s="74"/>
      <c r="TQR1" s="74"/>
      <c r="TQS1" s="74"/>
      <c r="TQT1" s="74"/>
      <c r="TQU1" s="74"/>
      <c r="TQV1" s="74"/>
      <c r="TQW1" s="74"/>
      <c r="TQX1" s="74"/>
      <c r="TQY1" s="74"/>
      <c r="TQZ1" s="74"/>
      <c r="TRA1" s="74"/>
      <c r="TRB1" s="74"/>
      <c r="TRC1" s="74"/>
      <c r="TRD1" s="74"/>
      <c r="TRE1" s="74"/>
      <c r="TRF1" s="74"/>
      <c r="TRG1" s="74"/>
      <c r="TRH1" s="74"/>
      <c r="TRI1" s="74"/>
      <c r="TRJ1" s="74"/>
      <c r="TRK1" s="74"/>
      <c r="TRL1" s="74"/>
      <c r="TRM1" s="74"/>
      <c r="TRN1" s="74"/>
      <c r="TRO1" s="74"/>
      <c r="TRP1" s="74"/>
      <c r="TRQ1" s="74"/>
      <c r="TRR1" s="74"/>
      <c r="TRS1" s="74"/>
      <c r="TRT1" s="74"/>
      <c r="TRU1" s="74"/>
      <c r="TRV1" s="74"/>
      <c r="TRW1" s="74"/>
      <c r="TRX1" s="74"/>
      <c r="TRY1" s="74"/>
      <c r="TRZ1" s="74"/>
      <c r="TSA1" s="74"/>
      <c r="TSB1" s="74"/>
      <c r="TSC1" s="74"/>
      <c r="TSD1" s="74"/>
      <c r="TSE1" s="74"/>
      <c r="TSF1" s="74"/>
      <c r="TSG1" s="74"/>
      <c r="TSH1" s="74"/>
      <c r="TSI1" s="74"/>
      <c r="TSJ1" s="74"/>
      <c r="TSK1" s="74"/>
      <c r="TSL1" s="74"/>
      <c r="TSM1" s="74"/>
      <c r="TSN1" s="74"/>
      <c r="TSO1" s="74"/>
      <c r="TSP1" s="74"/>
      <c r="TSQ1" s="74"/>
      <c r="TSR1" s="74"/>
      <c r="TSS1" s="74"/>
      <c r="TST1" s="74"/>
      <c r="TSU1" s="74"/>
      <c r="TSV1" s="74"/>
      <c r="TSW1" s="74"/>
      <c r="TSX1" s="74"/>
      <c r="TSY1" s="74"/>
      <c r="TSZ1" s="74"/>
      <c r="TTA1" s="74"/>
      <c r="TTB1" s="74"/>
      <c r="TTC1" s="74"/>
      <c r="TTD1" s="74"/>
      <c r="TTE1" s="74"/>
      <c r="TTF1" s="74"/>
      <c r="TTG1" s="74"/>
      <c r="TTH1" s="74"/>
      <c r="TTI1" s="74"/>
      <c r="TTJ1" s="74"/>
      <c r="TTK1" s="74"/>
      <c r="TTL1" s="74"/>
      <c r="TTM1" s="74"/>
      <c r="TTN1" s="74"/>
      <c r="TTO1" s="74"/>
      <c r="TTP1" s="74"/>
      <c r="TTQ1" s="74"/>
      <c r="TTR1" s="74"/>
      <c r="TTS1" s="74"/>
      <c r="TTT1" s="74"/>
      <c r="TTU1" s="74"/>
      <c r="TTV1" s="74"/>
      <c r="TTW1" s="74"/>
      <c r="TTX1" s="74"/>
      <c r="TTY1" s="74"/>
      <c r="TTZ1" s="74"/>
      <c r="TUA1" s="74"/>
      <c r="TUB1" s="74"/>
      <c r="TUC1" s="74"/>
      <c r="TUD1" s="74"/>
      <c r="TUE1" s="74"/>
      <c r="TUF1" s="74"/>
      <c r="TUG1" s="74"/>
      <c r="TUH1" s="74"/>
      <c r="TUI1" s="74"/>
      <c r="TUJ1" s="74"/>
      <c r="TUK1" s="74"/>
      <c r="TUL1" s="74"/>
      <c r="TUM1" s="74"/>
      <c r="TUN1" s="74"/>
      <c r="TUO1" s="74"/>
      <c r="TUP1" s="74"/>
      <c r="TUQ1" s="74"/>
      <c r="TUR1" s="74"/>
      <c r="TUS1" s="74"/>
      <c r="TUT1" s="74"/>
      <c r="TUU1" s="74"/>
      <c r="TUV1" s="74"/>
      <c r="TUW1" s="74"/>
      <c r="TUX1" s="74"/>
      <c r="TUY1" s="74"/>
      <c r="TUZ1" s="74"/>
      <c r="TVA1" s="74"/>
      <c r="TVB1" s="74"/>
      <c r="TVC1" s="74"/>
      <c r="TVD1" s="74"/>
      <c r="TVE1" s="74"/>
      <c r="TVF1" s="74"/>
      <c r="TVG1" s="74"/>
      <c r="TVH1" s="74"/>
      <c r="TVI1" s="74"/>
      <c r="TVJ1" s="74"/>
      <c r="TVK1" s="74"/>
      <c r="TVL1" s="74"/>
      <c r="TVM1" s="74"/>
      <c r="TVN1" s="74"/>
      <c r="TVO1" s="74"/>
      <c r="TVP1" s="74"/>
      <c r="TVQ1" s="74"/>
      <c r="TVR1" s="74"/>
      <c r="TVS1" s="74"/>
      <c r="TVT1" s="74"/>
      <c r="TVU1" s="74"/>
      <c r="TVV1" s="74"/>
      <c r="TVW1" s="74"/>
      <c r="TVX1" s="74"/>
      <c r="TVY1" s="74"/>
      <c r="TVZ1" s="74"/>
      <c r="TWA1" s="74"/>
      <c r="TWB1" s="74"/>
      <c r="TWC1" s="74"/>
      <c r="TWD1" s="74"/>
      <c r="TWE1" s="74"/>
      <c r="TWF1" s="74"/>
      <c r="TWG1" s="74"/>
      <c r="TWH1" s="74"/>
      <c r="TWI1" s="74"/>
      <c r="TWJ1" s="74"/>
      <c r="TWK1" s="74"/>
      <c r="TWL1" s="74"/>
      <c r="TWM1" s="74"/>
      <c r="TWN1" s="74"/>
      <c r="TWO1" s="74"/>
      <c r="TWP1" s="74"/>
      <c r="TWQ1" s="74"/>
      <c r="TWR1" s="74"/>
      <c r="TWS1" s="74"/>
      <c r="TWT1" s="74"/>
      <c r="TWU1" s="74"/>
      <c r="TWV1" s="74"/>
      <c r="TWW1" s="74"/>
      <c r="TWX1" s="74"/>
      <c r="TWY1" s="74"/>
      <c r="TWZ1" s="74"/>
      <c r="TXA1" s="74"/>
      <c r="TXB1" s="74"/>
      <c r="TXC1" s="74"/>
      <c r="TXD1" s="74"/>
      <c r="TXE1" s="74"/>
      <c r="TXF1" s="74"/>
      <c r="TXG1" s="74"/>
      <c r="TXH1" s="74"/>
      <c r="TXI1" s="74"/>
      <c r="TXJ1" s="74"/>
      <c r="TXK1" s="74"/>
      <c r="TXL1" s="74"/>
      <c r="TXM1" s="74"/>
      <c r="TXN1" s="74"/>
      <c r="TXO1" s="74"/>
      <c r="TXP1" s="74"/>
      <c r="TXQ1" s="74"/>
      <c r="TXR1" s="74"/>
      <c r="TXS1" s="74"/>
      <c r="TXT1" s="74"/>
      <c r="TXU1" s="74"/>
      <c r="TXV1" s="74"/>
      <c r="TXW1" s="74"/>
      <c r="TXX1" s="74"/>
      <c r="TXY1" s="74"/>
      <c r="TXZ1" s="74"/>
      <c r="TYA1" s="74"/>
      <c r="TYB1" s="74"/>
      <c r="TYC1" s="74"/>
      <c r="TYD1" s="74"/>
      <c r="TYE1" s="74"/>
      <c r="TYF1" s="74"/>
      <c r="TYG1" s="74"/>
      <c r="TYH1" s="74"/>
      <c r="TYI1" s="74"/>
      <c r="TYJ1" s="74"/>
      <c r="TYK1" s="74"/>
      <c r="TYL1" s="74"/>
      <c r="TYM1" s="74"/>
      <c r="TYN1" s="74"/>
      <c r="TYO1" s="74"/>
      <c r="TYP1" s="74"/>
      <c r="TYQ1" s="74"/>
      <c r="TYR1" s="74"/>
      <c r="TYS1" s="74"/>
      <c r="TYT1" s="74"/>
      <c r="TYU1" s="74"/>
      <c r="TYV1" s="74"/>
      <c r="TYW1" s="74"/>
      <c r="TYX1" s="74"/>
      <c r="TYY1" s="74"/>
      <c r="TYZ1" s="74"/>
      <c r="TZA1" s="74"/>
      <c r="TZB1" s="74"/>
      <c r="TZC1" s="74"/>
      <c r="TZD1" s="74"/>
      <c r="TZE1" s="74"/>
      <c r="TZF1" s="74"/>
      <c r="TZG1" s="74"/>
      <c r="TZH1" s="74"/>
      <c r="TZI1" s="74"/>
      <c r="TZJ1" s="74"/>
      <c r="TZK1" s="74"/>
      <c r="TZL1" s="74"/>
      <c r="TZM1" s="74"/>
      <c r="TZN1" s="74"/>
      <c r="TZO1" s="74"/>
      <c r="TZP1" s="74"/>
      <c r="TZQ1" s="74"/>
      <c r="TZR1" s="74"/>
      <c r="TZS1" s="74"/>
      <c r="TZT1" s="74"/>
      <c r="TZU1" s="74"/>
      <c r="TZV1" s="74"/>
      <c r="TZW1" s="74"/>
      <c r="TZX1" s="74"/>
      <c r="TZY1" s="74"/>
      <c r="TZZ1" s="74"/>
      <c r="UAA1" s="74"/>
      <c r="UAB1" s="74"/>
      <c r="UAC1" s="74"/>
      <c r="UAD1" s="74"/>
      <c r="UAE1" s="74"/>
      <c r="UAF1" s="74"/>
      <c r="UAG1" s="74"/>
      <c r="UAH1" s="74"/>
      <c r="UAI1" s="74"/>
      <c r="UAJ1" s="74"/>
      <c r="UAK1" s="74"/>
      <c r="UAL1" s="74"/>
      <c r="UAM1" s="74"/>
      <c r="UAN1" s="74"/>
      <c r="UAO1" s="74"/>
      <c r="UAP1" s="74"/>
      <c r="UAQ1" s="74"/>
      <c r="UAR1" s="74"/>
      <c r="UAS1" s="74"/>
      <c r="UAT1" s="74"/>
      <c r="UAU1" s="74"/>
      <c r="UAV1" s="74"/>
      <c r="UAW1" s="74"/>
      <c r="UAX1" s="74"/>
      <c r="UAY1" s="74"/>
      <c r="UAZ1" s="74"/>
      <c r="UBA1" s="74"/>
      <c r="UBB1" s="74"/>
      <c r="UBC1" s="74"/>
      <c r="UBD1" s="74"/>
      <c r="UBE1" s="74"/>
      <c r="UBF1" s="74"/>
      <c r="UBG1" s="74"/>
      <c r="UBH1" s="74"/>
      <c r="UBI1" s="74"/>
      <c r="UBJ1" s="74"/>
      <c r="UBK1" s="74"/>
      <c r="UBL1" s="74"/>
      <c r="UBM1" s="74"/>
      <c r="UBN1" s="74"/>
      <c r="UBO1" s="74"/>
      <c r="UBP1" s="74"/>
      <c r="UBQ1" s="74"/>
      <c r="UBR1" s="74"/>
      <c r="UBS1" s="74"/>
      <c r="UBT1" s="74"/>
      <c r="UBU1" s="74"/>
      <c r="UBV1" s="74"/>
      <c r="UBW1" s="74"/>
      <c r="UBX1" s="74"/>
      <c r="UBY1" s="74"/>
      <c r="UBZ1" s="74"/>
      <c r="UCA1" s="74"/>
      <c r="UCB1" s="74"/>
      <c r="UCC1" s="74"/>
      <c r="UCD1" s="74"/>
      <c r="UCE1" s="74"/>
      <c r="UCF1" s="74"/>
      <c r="UCG1" s="74"/>
      <c r="UCH1" s="74"/>
      <c r="UCI1" s="74"/>
      <c r="UCJ1" s="74"/>
      <c r="UCK1" s="74"/>
      <c r="UCL1" s="74"/>
      <c r="UCM1" s="74"/>
      <c r="UCN1" s="74"/>
      <c r="UCO1" s="74"/>
      <c r="UCP1" s="74"/>
      <c r="UCQ1" s="74"/>
      <c r="UCR1" s="74"/>
      <c r="UCS1" s="74"/>
      <c r="UCT1" s="74"/>
      <c r="UCU1" s="74"/>
      <c r="UCV1" s="74"/>
      <c r="UCW1" s="74"/>
      <c r="UCX1" s="74"/>
      <c r="UCY1" s="74"/>
      <c r="UCZ1" s="74"/>
      <c r="UDA1" s="74"/>
      <c r="UDB1" s="74"/>
      <c r="UDC1" s="74"/>
      <c r="UDD1" s="74"/>
      <c r="UDE1" s="74"/>
      <c r="UDF1" s="74"/>
      <c r="UDG1" s="74"/>
      <c r="UDH1" s="74"/>
      <c r="UDI1" s="74"/>
      <c r="UDJ1" s="74"/>
      <c r="UDK1" s="74"/>
      <c r="UDL1" s="74"/>
      <c r="UDM1" s="74"/>
      <c r="UDN1" s="74"/>
      <c r="UDO1" s="74"/>
      <c r="UDP1" s="74"/>
      <c r="UDQ1" s="74"/>
      <c r="UDR1" s="74"/>
      <c r="UDS1" s="74"/>
      <c r="UDT1" s="74"/>
      <c r="UDU1" s="74"/>
      <c r="UDV1" s="74"/>
      <c r="UDW1" s="74"/>
      <c r="UDX1" s="74"/>
      <c r="UDY1" s="74"/>
      <c r="UDZ1" s="74"/>
      <c r="UEA1" s="74"/>
      <c r="UEB1" s="74"/>
      <c r="UEC1" s="74"/>
      <c r="UED1" s="74"/>
      <c r="UEE1" s="74"/>
      <c r="UEF1" s="74"/>
      <c r="UEG1" s="74"/>
      <c r="UEH1" s="74"/>
      <c r="UEI1" s="74"/>
      <c r="UEJ1" s="74"/>
      <c r="UEK1" s="74"/>
      <c r="UEL1" s="74"/>
      <c r="UEM1" s="74"/>
      <c r="UEN1" s="74"/>
      <c r="UEO1" s="74"/>
      <c r="UEP1" s="74"/>
      <c r="UEQ1" s="74"/>
      <c r="UER1" s="74"/>
      <c r="UES1" s="74"/>
      <c r="UET1" s="74"/>
      <c r="UEU1" s="74"/>
      <c r="UEV1" s="74"/>
      <c r="UEW1" s="74"/>
      <c r="UEX1" s="74"/>
      <c r="UEY1" s="74"/>
      <c r="UEZ1" s="74"/>
      <c r="UFA1" s="74"/>
      <c r="UFB1" s="74"/>
      <c r="UFC1" s="74"/>
      <c r="UFD1" s="74"/>
      <c r="UFE1" s="74"/>
      <c r="UFF1" s="74"/>
      <c r="UFG1" s="74"/>
      <c r="UFH1" s="74"/>
      <c r="UFI1" s="74"/>
      <c r="UFJ1" s="74"/>
      <c r="UFK1" s="74"/>
      <c r="UFL1" s="74"/>
      <c r="UFM1" s="74"/>
      <c r="UFN1" s="74"/>
      <c r="UFO1" s="74"/>
      <c r="UFP1" s="74"/>
      <c r="UFQ1" s="74"/>
      <c r="UFR1" s="74"/>
      <c r="UFS1" s="74"/>
      <c r="UFT1" s="74"/>
      <c r="UFU1" s="74"/>
      <c r="UFV1" s="74"/>
      <c r="UFW1" s="74"/>
      <c r="UFX1" s="74"/>
      <c r="UFY1" s="74"/>
      <c r="UFZ1" s="74"/>
      <c r="UGA1" s="74"/>
      <c r="UGB1" s="74"/>
      <c r="UGC1" s="74"/>
      <c r="UGD1" s="74"/>
      <c r="UGE1" s="74"/>
      <c r="UGF1" s="74"/>
      <c r="UGG1" s="74"/>
      <c r="UGH1" s="74"/>
      <c r="UGI1" s="74"/>
      <c r="UGJ1" s="74"/>
      <c r="UGK1" s="74"/>
      <c r="UGL1" s="74"/>
      <c r="UGM1" s="74"/>
      <c r="UGN1" s="74"/>
      <c r="UGO1" s="74"/>
      <c r="UGP1" s="74"/>
      <c r="UGQ1" s="74"/>
      <c r="UGR1" s="74"/>
      <c r="UGS1" s="74"/>
      <c r="UGT1" s="74"/>
      <c r="UGU1" s="74"/>
      <c r="UGV1" s="74"/>
      <c r="UGW1" s="74"/>
      <c r="UGX1" s="74"/>
      <c r="UGY1" s="74"/>
      <c r="UGZ1" s="74"/>
      <c r="UHA1" s="74"/>
      <c r="UHB1" s="74"/>
      <c r="UHC1" s="74"/>
      <c r="UHD1" s="74"/>
      <c r="UHE1" s="74"/>
      <c r="UHF1" s="74"/>
      <c r="UHG1" s="74"/>
      <c r="UHH1" s="74"/>
      <c r="UHI1" s="74"/>
      <c r="UHJ1" s="74"/>
      <c r="UHK1" s="74"/>
      <c r="UHL1" s="74"/>
      <c r="UHM1" s="74"/>
      <c r="UHN1" s="74"/>
      <c r="UHO1" s="74"/>
      <c r="UHP1" s="74"/>
      <c r="UHQ1" s="74"/>
      <c r="UHR1" s="74"/>
      <c r="UHS1" s="74"/>
      <c r="UHT1" s="74"/>
      <c r="UHU1" s="74"/>
      <c r="UHV1" s="74"/>
      <c r="UHW1" s="74"/>
      <c r="UHX1" s="74"/>
      <c r="UHY1" s="74"/>
      <c r="UHZ1" s="74"/>
      <c r="UIA1" s="74"/>
      <c r="UIB1" s="74"/>
      <c r="UIC1" s="74"/>
      <c r="UID1" s="74"/>
      <c r="UIE1" s="74"/>
      <c r="UIF1" s="74"/>
      <c r="UIG1" s="74"/>
      <c r="UIH1" s="74"/>
      <c r="UII1" s="74"/>
      <c r="UIJ1" s="74"/>
      <c r="UIK1" s="74"/>
      <c r="UIL1" s="74"/>
      <c r="UIM1" s="74"/>
      <c r="UIN1" s="74"/>
      <c r="UIO1" s="74"/>
      <c r="UIP1" s="74"/>
      <c r="UIQ1" s="74"/>
      <c r="UIR1" s="74"/>
      <c r="UIS1" s="74"/>
      <c r="UIT1" s="74"/>
      <c r="UIU1" s="74"/>
      <c r="UIV1" s="74"/>
      <c r="UIW1" s="74"/>
      <c r="UIX1" s="74"/>
      <c r="UIY1" s="74"/>
      <c r="UIZ1" s="74"/>
      <c r="UJA1" s="74"/>
      <c r="UJB1" s="74"/>
      <c r="UJC1" s="74"/>
      <c r="UJD1" s="74"/>
      <c r="UJE1" s="74"/>
      <c r="UJF1" s="74"/>
      <c r="UJG1" s="74"/>
      <c r="UJH1" s="74"/>
      <c r="UJI1" s="74"/>
      <c r="UJJ1" s="74"/>
      <c r="UJK1" s="74"/>
      <c r="UJL1" s="74"/>
      <c r="UJM1" s="74"/>
      <c r="UJN1" s="74"/>
      <c r="UJO1" s="74"/>
      <c r="UJP1" s="74"/>
      <c r="UJQ1" s="74"/>
      <c r="UJR1" s="74"/>
      <c r="UJS1" s="74"/>
      <c r="UJT1" s="74"/>
      <c r="UJU1" s="74"/>
      <c r="UJV1" s="74"/>
      <c r="UJW1" s="74"/>
      <c r="UJX1" s="74"/>
      <c r="UJY1" s="74"/>
      <c r="UJZ1" s="74"/>
      <c r="UKA1" s="74"/>
      <c r="UKB1" s="74"/>
      <c r="UKC1" s="74"/>
      <c r="UKD1" s="74"/>
      <c r="UKE1" s="74"/>
      <c r="UKF1" s="74"/>
      <c r="UKG1" s="74"/>
      <c r="UKH1" s="74"/>
      <c r="UKI1" s="74"/>
      <c r="UKJ1" s="74"/>
      <c r="UKK1" s="74"/>
      <c r="UKL1" s="74"/>
      <c r="UKM1" s="74"/>
      <c r="UKN1" s="74"/>
      <c r="UKO1" s="74"/>
      <c r="UKP1" s="74"/>
      <c r="UKQ1" s="74"/>
      <c r="UKR1" s="74"/>
      <c r="UKS1" s="74"/>
      <c r="UKT1" s="74"/>
      <c r="UKU1" s="74"/>
      <c r="UKV1" s="74"/>
      <c r="UKW1" s="74"/>
      <c r="UKX1" s="74"/>
      <c r="UKY1" s="74"/>
      <c r="UKZ1" s="74"/>
      <c r="ULA1" s="74"/>
      <c r="ULB1" s="74"/>
      <c r="ULC1" s="74"/>
      <c r="ULD1" s="74"/>
      <c r="ULE1" s="74"/>
      <c r="ULF1" s="74"/>
      <c r="ULG1" s="74"/>
      <c r="ULH1" s="74"/>
      <c r="ULI1" s="74"/>
      <c r="ULJ1" s="74"/>
      <c r="ULK1" s="74"/>
      <c r="ULL1" s="74"/>
      <c r="ULM1" s="74"/>
      <c r="ULN1" s="74"/>
      <c r="ULO1" s="74"/>
      <c r="ULP1" s="74"/>
      <c r="ULQ1" s="74"/>
      <c r="ULR1" s="74"/>
      <c r="ULS1" s="74"/>
      <c r="ULT1" s="74"/>
      <c r="ULU1" s="74"/>
      <c r="ULV1" s="74"/>
      <c r="ULW1" s="74"/>
      <c r="ULX1" s="74"/>
      <c r="ULY1" s="74"/>
      <c r="ULZ1" s="74"/>
      <c r="UMA1" s="74"/>
      <c r="UMB1" s="74"/>
      <c r="UMC1" s="74"/>
      <c r="UMD1" s="74"/>
      <c r="UME1" s="74"/>
      <c r="UMF1" s="74"/>
      <c r="UMG1" s="74"/>
      <c r="UMH1" s="74"/>
      <c r="UMI1" s="74"/>
      <c r="UMJ1" s="74"/>
      <c r="UMK1" s="74"/>
      <c r="UML1" s="74"/>
      <c r="UMM1" s="74"/>
      <c r="UMN1" s="74"/>
      <c r="UMO1" s="74"/>
      <c r="UMP1" s="74"/>
      <c r="UMQ1" s="74"/>
      <c r="UMR1" s="74"/>
      <c r="UMS1" s="74"/>
      <c r="UMT1" s="74"/>
      <c r="UMU1" s="74"/>
      <c r="UMV1" s="74"/>
      <c r="UMW1" s="74"/>
      <c r="UMX1" s="74"/>
      <c r="UMY1" s="74"/>
      <c r="UMZ1" s="74"/>
      <c r="UNA1" s="74"/>
      <c r="UNB1" s="74"/>
      <c r="UNC1" s="74"/>
      <c r="UND1" s="74"/>
      <c r="UNE1" s="74"/>
      <c r="UNF1" s="74"/>
      <c r="UNG1" s="74"/>
      <c r="UNH1" s="74"/>
      <c r="UNI1" s="74"/>
      <c r="UNJ1" s="74"/>
      <c r="UNK1" s="74"/>
      <c r="UNL1" s="74"/>
      <c r="UNM1" s="74"/>
      <c r="UNN1" s="74"/>
      <c r="UNO1" s="74"/>
      <c r="UNP1" s="74"/>
      <c r="UNQ1" s="74"/>
      <c r="UNR1" s="74"/>
      <c r="UNS1" s="74"/>
      <c r="UNT1" s="74"/>
      <c r="UNU1" s="74"/>
      <c r="UNV1" s="74"/>
      <c r="UNW1" s="74"/>
      <c r="UNX1" s="74"/>
      <c r="UNY1" s="74"/>
      <c r="UNZ1" s="74"/>
      <c r="UOA1" s="74"/>
      <c r="UOB1" s="74"/>
      <c r="UOC1" s="74"/>
      <c r="UOD1" s="74"/>
      <c r="UOE1" s="74"/>
      <c r="UOF1" s="74"/>
      <c r="UOG1" s="74"/>
      <c r="UOH1" s="74"/>
      <c r="UOI1" s="74"/>
      <c r="UOJ1" s="74"/>
      <c r="UOK1" s="74"/>
      <c r="UOL1" s="74"/>
      <c r="UOM1" s="74"/>
      <c r="UON1" s="74"/>
      <c r="UOO1" s="74"/>
      <c r="UOP1" s="74"/>
      <c r="UOQ1" s="74"/>
      <c r="UOR1" s="74"/>
      <c r="UOS1" s="74"/>
      <c r="UOT1" s="74"/>
      <c r="UOU1" s="74"/>
      <c r="UOV1" s="74"/>
      <c r="UOW1" s="74"/>
      <c r="UOX1" s="74"/>
      <c r="UOY1" s="74"/>
      <c r="UOZ1" s="74"/>
      <c r="UPA1" s="74"/>
      <c r="UPB1" s="74"/>
      <c r="UPC1" s="74"/>
      <c r="UPD1" s="74"/>
      <c r="UPE1" s="74"/>
      <c r="UPF1" s="74"/>
      <c r="UPG1" s="74"/>
      <c r="UPH1" s="74"/>
      <c r="UPI1" s="74"/>
      <c r="UPJ1" s="74"/>
      <c r="UPK1" s="74"/>
      <c r="UPL1" s="74"/>
      <c r="UPM1" s="74"/>
      <c r="UPN1" s="74"/>
      <c r="UPO1" s="74"/>
      <c r="UPP1" s="74"/>
      <c r="UPQ1" s="74"/>
      <c r="UPR1" s="74"/>
      <c r="UPS1" s="74"/>
      <c r="UPT1" s="74"/>
      <c r="UPU1" s="74"/>
      <c r="UPV1" s="74"/>
      <c r="UPW1" s="74"/>
      <c r="UPX1" s="74"/>
      <c r="UPY1" s="74"/>
      <c r="UPZ1" s="74"/>
      <c r="UQA1" s="74"/>
      <c r="UQB1" s="74"/>
      <c r="UQC1" s="74"/>
      <c r="UQD1" s="74"/>
      <c r="UQE1" s="74"/>
      <c r="UQF1" s="74"/>
      <c r="UQG1" s="74"/>
      <c r="UQH1" s="74"/>
      <c r="UQI1" s="74"/>
      <c r="UQJ1" s="74"/>
      <c r="UQK1" s="74"/>
      <c r="UQL1" s="74"/>
      <c r="UQM1" s="74"/>
      <c r="UQN1" s="74"/>
      <c r="UQO1" s="74"/>
      <c r="UQP1" s="74"/>
      <c r="UQQ1" s="74"/>
      <c r="UQR1" s="74"/>
      <c r="UQS1" s="74"/>
      <c r="UQT1" s="74"/>
      <c r="UQU1" s="74"/>
      <c r="UQV1" s="74"/>
      <c r="UQW1" s="74"/>
      <c r="UQX1" s="74"/>
      <c r="UQY1" s="74"/>
      <c r="UQZ1" s="74"/>
      <c r="URA1" s="74"/>
      <c r="URB1" s="74"/>
      <c r="URC1" s="74"/>
      <c r="URD1" s="74"/>
      <c r="URE1" s="74"/>
      <c r="URF1" s="74"/>
      <c r="URG1" s="74"/>
      <c r="URH1" s="74"/>
      <c r="URI1" s="74"/>
      <c r="URJ1" s="74"/>
      <c r="URK1" s="74"/>
      <c r="URL1" s="74"/>
      <c r="URM1" s="74"/>
      <c r="URN1" s="74"/>
      <c r="URO1" s="74"/>
      <c r="URP1" s="74"/>
      <c r="URQ1" s="74"/>
      <c r="URR1" s="74"/>
      <c r="URS1" s="74"/>
      <c r="URT1" s="74"/>
      <c r="URU1" s="74"/>
      <c r="URV1" s="74"/>
      <c r="URW1" s="74"/>
      <c r="URX1" s="74"/>
      <c r="URY1" s="74"/>
      <c r="URZ1" s="74"/>
      <c r="USA1" s="74"/>
      <c r="USB1" s="74"/>
      <c r="USC1" s="74"/>
      <c r="USD1" s="74"/>
      <c r="USE1" s="74"/>
      <c r="USF1" s="74"/>
      <c r="USG1" s="74"/>
      <c r="USH1" s="74"/>
      <c r="USI1" s="74"/>
      <c r="USJ1" s="74"/>
      <c r="USK1" s="74"/>
      <c r="USL1" s="74"/>
      <c r="USM1" s="74"/>
      <c r="USN1" s="74"/>
      <c r="USO1" s="74"/>
      <c r="USP1" s="74"/>
      <c r="USQ1" s="74"/>
      <c r="USR1" s="74"/>
      <c r="USS1" s="74"/>
      <c r="UST1" s="74"/>
      <c r="USU1" s="74"/>
      <c r="USV1" s="74"/>
      <c r="USW1" s="74"/>
      <c r="USX1" s="74"/>
      <c r="USY1" s="74"/>
      <c r="USZ1" s="74"/>
      <c r="UTA1" s="74"/>
      <c r="UTB1" s="74"/>
      <c r="UTC1" s="74"/>
      <c r="UTD1" s="74"/>
      <c r="UTE1" s="74"/>
      <c r="UTF1" s="74"/>
      <c r="UTG1" s="74"/>
      <c r="UTH1" s="74"/>
      <c r="UTI1" s="74"/>
      <c r="UTJ1" s="74"/>
      <c r="UTK1" s="74"/>
      <c r="UTL1" s="74"/>
      <c r="UTM1" s="74"/>
      <c r="UTN1" s="74"/>
      <c r="UTO1" s="74"/>
      <c r="UTP1" s="74"/>
      <c r="UTQ1" s="74"/>
      <c r="UTR1" s="74"/>
      <c r="UTS1" s="74"/>
      <c r="UTT1" s="74"/>
      <c r="UTU1" s="74"/>
      <c r="UTV1" s="74"/>
      <c r="UTW1" s="74"/>
      <c r="UTX1" s="74"/>
      <c r="UTY1" s="74"/>
      <c r="UTZ1" s="74"/>
      <c r="UUA1" s="74"/>
      <c r="UUB1" s="74"/>
      <c r="UUC1" s="74"/>
      <c r="UUD1" s="74"/>
      <c r="UUE1" s="74"/>
      <c r="UUF1" s="74"/>
      <c r="UUG1" s="74"/>
      <c r="UUH1" s="74"/>
      <c r="UUI1" s="74"/>
      <c r="UUJ1" s="74"/>
      <c r="UUK1" s="74"/>
      <c r="UUL1" s="74"/>
      <c r="UUM1" s="74"/>
      <c r="UUN1" s="74"/>
      <c r="UUO1" s="74"/>
      <c r="UUP1" s="74"/>
      <c r="UUQ1" s="74"/>
      <c r="UUR1" s="74"/>
      <c r="UUS1" s="74"/>
      <c r="UUT1" s="74"/>
      <c r="UUU1" s="74"/>
      <c r="UUV1" s="74"/>
      <c r="UUW1" s="74"/>
      <c r="UUX1" s="74"/>
      <c r="UUY1" s="74"/>
      <c r="UUZ1" s="74"/>
      <c r="UVA1" s="74"/>
      <c r="UVB1" s="74"/>
      <c r="UVC1" s="74"/>
      <c r="UVD1" s="74"/>
      <c r="UVE1" s="74"/>
      <c r="UVF1" s="74"/>
      <c r="UVG1" s="74"/>
      <c r="UVH1" s="74"/>
      <c r="UVI1" s="74"/>
      <c r="UVJ1" s="74"/>
      <c r="UVK1" s="74"/>
      <c r="UVL1" s="74"/>
      <c r="UVM1" s="74"/>
      <c r="UVN1" s="74"/>
      <c r="UVO1" s="74"/>
      <c r="UVP1" s="74"/>
      <c r="UVQ1" s="74"/>
      <c r="UVR1" s="74"/>
      <c r="UVS1" s="74"/>
      <c r="UVT1" s="74"/>
      <c r="UVU1" s="74"/>
      <c r="UVV1" s="74"/>
      <c r="UVW1" s="74"/>
      <c r="UVX1" s="74"/>
      <c r="UVY1" s="74"/>
      <c r="UVZ1" s="74"/>
      <c r="UWA1" s="74"/>
      <c r="UWB1" s="74"/>
      <c r="UWC1" s="74"/>
      <c r="UWD1" s="74"/>
      <c r="UWE1" s="74"/>
      <c r="UWF1" s="74"/>
      <c r="UWG1" s="74"/>
      <c r="UWH1" s="74"/>
      <c r="UWI1" s="74"/>
      <c r="UWJ1" s="74"/>
      <c r="UWK1" s="74"/>
      <c r="UWL1" s="74"/>
      <c r="UWM1" s="74"/>
      <c r="UWN1" s="74"/>
      <c r="UWO1" s="74"/>
      <c r="UWP1" s="74"/>
      <c r="UWQ1" s="74"/>
      <c r="UWR1" s="74"/>
      <c r="UWS1" s="74"/>
      <c r="UWT1" s="74"/>
      <c r="UWU1" s="74"/>
      <c r="UWV1" s="74"/>
      <c r="UWW1" s="74"/>
      <c r="UWX1" s="74"/>
      <c r="UWY1" s="74"/>
      <c r="UWZ1" s="74"/>
      <c r="UXA1" s="74"/>
      <c r="UXB1" s="74"/>
      <c r="UXC1" s="74"/>
      <c r="UXD1" s="74"/>
      <c r="UXE1" s="74"/>
      <c r="UXF1" s="74"/>
      <c r="UXG1" s="74"/>
      <c r="UXH1" s="74"/>
      <c r="UXI1" s="74"/>
      <c r="UXJ1" s="74"/>
      <c r="UXK1" s="74"/>
      <c r="UXL1" s="74"/>
      <c r="UXM1" s="74"/>
      <c r="UXN1" s="74"/>
      <c r="UXO1" s="74"/>
      <c r="UXP1" s="74"/>
      <c r="UXQ1" s="74"/>
      <c r="UXR1" s="74"/>
      <c r="UXS1" s="74"/>
      <c r="UXT1" s="74"/>
      <c r="UXU1" s="74"/>
      <c r="UXV1" s="74"/>
      <c r="UXW1" s="74"/>
      <c r="UXX1" s="74"/>
      <c r="UXY1" s="74"/>
      <c r="UXZ1" s="74"/>
      <c r="UYA1" s="74"/>
      <c r="UYB1" s="74"/>
      <c r="UYC1" s="74"/>
      <c r="UYD1" s="74"/>
      <c r="UYE1" s="74"/>
      <c r="UYF1" s="74"/>
      <c r="UYG1" s="74"/>
      <c r="UYH1" s="74"/>
      <c r="UYI1" s="74"/>
      <c r="UYJ1" s="74"/>
      <c r="UYK1" s="74"/>
      <c r="UYL1" s="74"/>
      <c r="UYM1" s="74"/>
      <c r="UYN1" s="74"/>
      <c r="UYO1" s="74"/>
      <c r="UYP1" s="74"/>
      <c r="UYQ1" s="74"/>
      <c r="UYR1" s="74"/>
      <c r="UYS1" s="74"/>
      <c r="UYT1" s="74"/>
      <c r="UYU1" s="74"/>
      <c r="UYV1" s="74"/>
      <c r="UYW1" s="74"/>
      <c r="UYX1" s="74"/>
      <c r="UYY1" s="74"/>
      <c r="UYZ1" s="74"/>
      <c r="UZA1" s="74"/>
      <c r="UZB1" s="74"/>
      <c r="UZC1" s="74"/>
      <c r="UZD1" s="74"/>
      <c r="UZE1" s="74"/>
      <c r="UZF1" s="74"/>
      <c r="UZG1" s="74"/>
      <c r="UZH1" s="74"/>
      <c r="UZI1" s="74"/>
      <c r="UZJ1" s="74"/>
      <c r="UZK1" s="74"/>
      <c r="UZL1" s="74"/>
      <c r="UZM1" s="74"/>
      <c r="UZN1" s="74"/>
      <c r="UZO1" s="74"/>
      <c r="UZP1" s="74"/>
      <c r="UZQ1" s="74"/>
      <c r="UZR1" s="74"/>
      <c r="UZS1" s="74"/>
      <c r="UZT1" s="74"/>
      <c r="UZU1" s="74"/>
      <c r="UZV1" s="74"/>
      <c r="UZW1" s="74"/>
      <c r="UZX1" s="74"/>
      <c r="UZY1" s="74"/>
      <c r="UZZ1" s="74"/>
      <c r="VAA1" s="74"/>
      <c r="VAB1" s="74"/>
      <c r="VAC1" s="74"/>
      <c r="VAD1" s="74"/>
      <c r="VAE1" s="74"/>
      <c r="VAF1" s="74"/>
      <c r="VAG1" s="74"/>
      <c r="VAH1" s="74"/>
      <c r="VAI1" s="74"/>
      <c r="VAJ1" s="74"/>
      <c r="VAK1" s="74"/>
      <c r="VAL1" s="74"/>
      <c r="VAM1" s="74"/>
      <c r="VAN1" s="74"/>
      <c r="VAO1" s="74"/>
      <c r="VAP1" s="74"/>
      <c r="VAQ1" s="74"/>
      <c r="VAR1" s="74"/>
      <c r="VAS1" s="74"/>
      <c r="VAT1" s="74"/>
      <c r="VAU1" s="74"/>
      <c r="VAV1" s="74"/>
      <c r="VAW1" s="74"/>
      <c r="VAX1" s="74"/>
      <c r="VAY1" s="74"/>
      <c r="VAZ1" s="74"/>
      <c r="VBA1" s="74"/>
      <c r="VBB1" s="74"/>
      <c r="VBC1" s="74"/>
      <c r="VBD1" s="74"/>
      <c r="VBE1" s="74"/>
      <c r="VBF1" s="74"/>
      <c r="VBG1" s="74"/>
      <c r="VBH1" s="74"/>
      <c r="VBI1" s="74"/>
      <c r="VBJ1" s="74"/>
      <c r="VBK1" s="74"/>
      <c r="VBL1" s="74"/>
      <c r="VBM1" s="74"/>
      <c r="VBN1" s="74"/>
      <c r="VBO1" s="74"/>
      <c r="VBP1" s="74"/>
      <c r="VBQ1" s="74"/>
      <c r="VBR1" s="74"/>
      <c r="VBS1" s="74"/>
      <c r="VBT1" s="74"/>
      <c r="VBU1" s="74"/>
      <c r="VBV1" s="74"/>
      <c r="VBW1" s="74"/>
      <c r="VBX1" s="74"/>
      <c r="VBY1" s="74"/>
      <c r="VBZ1" s="74"/>
      <c r="VCA1" s="74"/>
      <c r="VCB1" s="74"/>
      <c r="VCC1" s="74"/>
      <c r="VCD1" s="74"/>
      <c r="VCE1" s="74"/>
      <c r="VCF1" s="74"/>
      <c r="VCG1" s="74"/>
      <c r="VCH1" s="74"/>
      <c r="VCI1" s="74"/>
      <c r="VCJ1" s="74"/>
      <c r="VCK1" s="74"/>
      <c r="VCL1" s="74"/>
      <c r="VCM1" s="74"/>
      <c r="VCN1" s="74"/>
      <c r="VCO1" s="74"/>
      <c r="VCP1" s="74"/>
      <c r="VCQ1" s="74"/>
      <c r="VCR1" s="74"/>
      <c r="VCS1" s="74"/>
      <c r="VCT1" s="74"/>
      <c r="VCU1" s="74"/>
      <c r="VCV1" s="74"/>
      <c r="VCW1" s="74"/>
      <c r="VCX1" s="74"/>
      <c r="VCY1" s="74"/>
      <c r="VCZ1" s="74"/>
      <c r="VDA1" s="74"/>
      <c r="VDB1" s="74"/>
      <c r="VDC1" s="74"/>
      <c r="VDD1" s="74"/>
      <c r="VDE1" s="74"/>
      <c r="VDF1" s="74"/>
      <c r="VDG1" s="74"/>
      <c r="VDH1" s="74"/>
      <c r="VDI1" s="74"/>
      <c r="VDJ1" s="74"/>
      <c r="VDK1" s="74"/>
      <c r="VDL1" s="74"/>
      <c r="VDM1" s="74"/>
      <c r="VDN1" s="74"/>
      <c r="VDO1" s="74"/>
      <c r="VDP1" s="74"/>
      <c r="VDQ1" s="74"/>
      <c r="VDR1" s="74"/>
      <c r="VDS1" s="74"/>
      <c r="VDT1" s="74"/>
      <c r="VDU1" s="74"/>
      <c r="VDV1" s="74"/>
      <c r="VDW1" s="74"/>
      <c r="VDX1" s="74"/>
      <c r="VDY1" s="74"/>
      <c r="VDZ1" s="74"/>
      <c r="VEA1" s="74"/>
      <c r="VEB1" s="74"/>
      <c r="VEC1" s="74"/>
      <c r="VED1" s="74"/>
      <c r="VEE1" s="74"/>
      <c r="VEF1" s="74"/>
      <c r="VEG1" s="74"/>
      <c r="VEH1" s="74"/>
      <c r="VEI1" s="74"/>
      <c r="VEJ1" s="74"/>
      <c r="VEK1" s="74"/>
      <c r="VEL1" s="74"/>
      <c r="VEM1" s="74"/>
      <c r="VEN1" s="74"/>
      <c r="VEO1" s="74"/>
      <c r="VEP1" s="74"/>
      <c r="VEQ1" s="74"/>
      <c r="VER1" s="74"/>
      <c r="VES1" s="74"/>
      <c r="VET1" s="74"/>
      <c r="VEU1" s="74"/>
      <c r="VEV1" s="74"/>
      <c r="VEW1" s="74"/>
      <c r="VEX1" s="74"/>
      <c r="VEY1" s="74"/>
      <c r="VEZ1" s="74"/>
      <c r="VFA1" s="74"/>
      <c r="VFB1" s="74"/>
      <c r="VFC1" s="74"/>
      <c r="VFD1" s="74"/>
      <c r="VFE1" s="74"/>
      <c r="VFF1" s="74"/>
      <c r="VFG1" s="74"/>
      <c r="VFH1" s="74"/>
      <c r="VFI1" s="74"/>
      <c r="VFJ1" s="74"/>
      <c r="VFK1" s="74"/>
      <c r="VFL1" s="74"/>
      <c r="VFM1" s="74"/>
      <c r="VFN1" s="74"/>
      <c r="VFO1" s="74"/>
      <c r="VFP1" s="74"/>
      <c r="VFQ1" s="74"/>
      <c r="VFR1" s="74"/>
      <c r="VFS1" s="74"/>
      <c r="VFT1" s="74"/>
      <c r="VFU1" s="74"/>
      <c r="VFV1" s="74"/>
      <c r="VFW1" s="74"/>
      <c r="VFX1" s="74"/>
      <c r="VFY1" s="74"/>
      <c r="VFZ1" s="74"/>
      <c r="VGA1" s="74"/>
      <c r="VGB1" s="74"/>
      <c r="VGC1" s="74"/>
      <c r="VGD1" s="74"/>
      <c r="VGE1" s="74"/>
      <c r="VGF1" s="74"/>
      <c r="VGG1" s="74"/>
      <c r="VGH1" s="74"/>
      <c r="VGI1" s="74"/>
      <c r="VGJ1" s="74"/>
      <c r="VGK1" s="74"/>
      <c r="VGL1" s="74"/>
      <c r="VGM1" s="74"/>
      <c r="VGN1" s="74"/>
      <c r="VGO1" s="74"/>
      <c r="VGP1" s="74"/>
      <c r="VGQ1" s="74"/>
      <c r="VGR1" s="74"/>
      <c r="VGS1" s="74"/>
      <c r="VGT1" s="74"/>
      <c r="VGU1" s="74"/>
      <c r="VGV1" s="74"/>
      <c r="VGW1" s="74"/>
      <c r="VGX1" s="74"/>
      <c r="VGY1" s="74"/>
      <c r="VGZ1" s="74"/>
      <c r="VHA1" s="74"/>
      <c r="VHB1" s="74"/>
      <c r="VHC1" s="74"/>
      <c r="VHD1" s="74"/>
      <c r="VHE1" s="74"/>
      <c r="VHF1" s="74"/>
      <c r="VHG1" s="74"/>
      <c r="VHH1" s="74"/>
      <c r="VHI1" s="74"/>
      <c r="VHJ1" s="74"/>
      <c r="VHK1" s="74"/>
      <c r="VHL1" s="74"/>
      <c r="VHM1" s="74"/>
      <c r="VHN1" s="74"/>
      <c r="VHO1" s="74"/>
      <c r="VHP1" s="74"/>
      <c r="VHQ1" s="74"/>
      <c r="VHR1" s="74"/>
      <c r="VHS1" s="74"/>
      <c r="VHT1" s="74"/>
      <c r="VHU1" s="74"/>
      <c r="VHV1" s="74"/>
      <c r="VHW1" s="74"/>
      <c r="VHX1" s="74"/>
      <c r="VHY1" s="74"/>
      <c r="VHZ1" s="74"/>
      <c r="VIA1" s="74"/>
      <c r="VIB1" s="74"/>
      <c r="VIC1" s="74"/>
      <c r="VID1" s="74"/>
      <c r="VIE1" s="74"/>
      <c r="VIF1" s="74"/>
      <c r="VIG1" s="74"/>
      <c r="VIH1" s="74"/>
      <c r="VII1" s="74"/>
      <c r="VIJ1" s="74"/>
      <c r="VIK1" s="74"/>
      <c r="VIL1" s="74"/>
      <c r="VIM1" s="74"/>
      <c r="VIN1" s="74"/>
      <c r="VIO1" s="74"/>
      <c r="VIP1" s="74"/>
      <c r="VIQ1" s="74"/>
      <c r="VIR1" s="74"/>
      <c r="VIS1" s="74"/>
      <c r="VIT1" s="74"/>
      <c r="VIU1" s="74"/>
      <c r="VIV1" s="74"/>
      <c r="VIW1" s="74"/>
      <c r="VIX1" s="74"/>
      <c r="VIY1" s="74"/>
      <c r="VIZ1" s="74"/>
      <c r="VJA1" s="74"/>
      <c r="VJB1" s="74"/>
      <c r="VJC1" s="74"/>
      <c r="VJD1" s="74"/>
      <c r="VJE1" s="74"/>
      <c r="VJF1" s="74"/>
      <c r="VJG1" s="74"/>
      <c r="VJH1" s="74"/>
      <c r="VJI1" s="74"/>
      <c r="VJJ1" s="74"/>
      <c r="VJK1" s="74"/>
      <c r="VJL1" s="74"/>
      <c r="VJM1" s="74"/>
      <c r="VJN1" s="74"/>
      <c r="VJO1" s="74"/>
      <c r="VJP1" s="74"/>
      <c r="VJQ1" s="74"/>
      <c r="VJR1" s="74"/>
      <c r="VJS1" s="74"/>
      <c r="VJT1" s="74"/>
      <c r="VJU1" s="74"/>
      <c r="VJV1" s="74"/>
      <c r="VJW1" s="74"/>
      <c r="VJX1" s="74"/>
      <c r="VJY1" s="74"/>
      <c r="VJZ1" s="74"/>
      <c r="VKA1" s="74"/>
      <c r="VKB1" s="74"/>
      <c r="VKC1" s="74"/>
      <c r="VKD1" s="74"/>
      <c r="VKE1" s="74"/>
      <c r="VKF1" s="74"/>
      <c r="VKG1" s="74"/>
      <c r="VKH1" s="74"/>
      <c r="VKI1" s="74"/>
      <c r="VKJ1" s="74"/>
      <c r="VKK1" s="74"/>
      <c r="VKL1" s="74"/>
      <c r="VKM1" s="74"/>
      <c r="VKN1" s="74"/>
      <c r="VKO1" s="74"/>
      <c r="VKP1" s="74"/>
      <c r="VKQ1" s="74"/>
      <c r="VKR1" s="74"/>
      <c r="VKS1" s="74"/>
      <c r="VKT1" s="74"/>
      <c r="VKU1" s="74"/>
      <c r="VKV1" s="74"/>
      <c r="VKW1" s="74"/>
      <c r="VKX1" s="74"/>
      <c r="VKY1" s="74"/>
      <c r="VKZ1" s="74"/>
      <c r="VLA1" s="74"/>
      <c r="VLB1" s="74"/>
      <c r="VLC1" s="74"/>
      <c r="VLD1" s="74"/>
      <c r="VLE1" s="74"/>
      <c r="VLF1" s="74"/>
      <c r="VLG1" s="74"/>
      <c r="VLH1" s="74"/>
      <c r="VLI1" s="74"/>
      <c r="VLJ1" s="74"/>
      <c r="VLK1" s="74"/>
      <c r="VLL1" s="74"/>
      <c r="VLM1" s="74"/>
      <c r="VLN1" s="74"/>
      <c r="VLO1" s="74"/>
      <c r="VLP1" s="74"/>
      <c r="VLQ1" s="74"/>
      <c r="VLR1" s="74"/>
      <c r="VLS1" s="74"/>
      <c r="VLT1" s="74"/>
      <c r="VLU1" s="74"/>
      <c r="VLV1" s="74"/>
      <c r="VLW1" s="74"/>
      <c r="VLX1" s="74"/>
      <c r="VLY1" s="74"/>
      <c r="VLZ1" s="74"/>
      <c r="VMA1" s="74"/>
      <c r="VMB1" s="74"/>
      <c r="VMC1" s="74"/>
      <c r="VMD1" s="74"/>
      <c r="VME1" s="74"/>
      <c r="VMF1" s="74"/>
      <c r="VMG1" s="74"/>
      <c r="VMH1" s="74"/>
      <c r="VMI1" s="74"/>
      <c r="VMJ1" s="74"/>
      <c r="VMK1" s="74"/>
      <c r="VML1" s="74"/>
      <c r="VMM1" s="74"/>
      <c r="VMN1" s="74"/>
      <c r="VMO1" s="74"/>
      <c r="VMP1" s="74"/>
      <c r="VMQ1" s="74"/>
      <c r="VMR1" s="74"/>
      <c r="VMS1" s="74"/>
      <c r="VMT1" s="74"/>
      <c r="VMU1" s="74"/>
      <c r="VMV1" s="74"/>
      <c r="VMW1" s="74"/>
      <c r="VMX1" s="74"/>
      <c r="VMY1" s="74"/>
      <c r="VMZ1" s="74"/>
      <c r="VNA1" s="74"/>
      <c r="VNB1" s="74"/>
      <c r="VNC1" s="74"/>
      <c r="VND1" s="74"/>
      <c r="VNE1" s="74"/>
      <c r="VNF1" s="74"/>
      <c r="VNG1" s="74"/>
      <c r="VNH1" s="74"/>
      <c r="VNI1" s="74"/>
      <c r="VNJ1" s="74"/>
      <c r="VNK1" s="74"/>
      <c r="VNL1" s="74"/>
      <c r="VNM1" s="74"/>
      <c r="VNN1" s="74"/>
      <c r="VNO1" s="74"/>
      <c r="VNP1" s="74"/>
      <c r="VNQ1" s="74"/>
      <c r="VNR1" s="74"/>
      <c r="VNS1" s="74"/>
      <c r="VNT1" s="74"/>
      <c r="VNU1" s="74"/>
      <c r="VNV1" s="74"/>
      <c r="VNW1" s="74"/>
      <c r="VNX1" s="74"/>
      <c r="VNY1" s="74"/>
      <c r="VNZ1" s="74"/>
      <c r="VOA1" s="74"/>
      <c r="VOB1" s="74"/>
      <c r="VOC1" s="74"/>
      <c r="VOD1" s="74"/>
      <c r="VOE1" s="74"/>
      <c r="VOF1" s="74"/>
      <c r="VOG1" s="74"/>
      <c r="VOH1" s="74"/>
      <c r="VOI1" s="74"/>
      <c r="VOJ1" s="74"/>
      <c r="VOK1" s="74"/>
      <c r="VOL1" s="74"/>
      <c r="VOM1" s="74"/>
      <c r="VON1" s="74"/>
      <c r="VOO1" s="74"/>
      <c r="VOP1" s="74"/>
      <c r="VOQ1" s="74"/>
      <c r="VOR1" s="74"/>
      <c r="VOS1" s="74"/>
      <c r="VOT1" s="74"/>
      <c r="VOU1" s="74"/>
      <c r="VOV1" s="74"/>
      <c r="VOW1" s="74"/>
      <c r="VOX1" s="74"/>
      <c r="VOY1" s="74"/>
      <c r="VOZ1" s="74"/>
      <c r="VPA1" s="74"/>
      <c r="VPB1" s="74"/>
      <c r="VPC1" s="74"/>
      <c r="VPD1" s="74"/>
      <c r="VPE1" s="74"/>
      <c r="VPF1" s="74"/>
      <c r="VPG1" s="74"/>
      <c r="VPH1" s="74"/>
      <c r="VPI1" s="74"/>
      <c r="VPJ1" s="74"/>
      <c r="VPK1" s="74"/>
      <c r="VPL1" s="74"/>
      <c r="VPM1" s="74"/>
      <c r="VPN1" s="74"/>
      <c r="VPO1" s="74"/>
      <c r="VPP1" s="74"/>
      <c r="VPQ1" s="74"/>
      <c r="VPR1" s="74"/>
      <c r="VPS1" s="74"/>
      <c r="VPT1" s="74"/>
      <c r="VPU1" s="74"/>
      <c r="VPV1" s="74"/>
      <c r="VPW1" s="74"/>
      <c r="VPX1" s="74"/>
      <c r="VPY1" s="74"/>
      <c r="VPZ1" s="74"/>
      <c r="VQA1" s="74"/>
      <c r="VQB1" s="74"/>
      <c r="VQC1" s="74"/>
      <c r="VQD1" s="74"/>
      <c r="VQE1" s="74"/>
      <c r="VQF1" s="74"/>
      <c r="VQG1" s="74"/>
      <c r="VQH1" s="74"/>
      <c r="VQI1" s="74"/>
      <c r="VQJ1" s="74"/>
      <c r="VQK1" s="74"/>
      <c r="VQL1" s="74"/>
      <c r="VQM1" s="74"/>
      <c r="VQN1" s="74"/>
      <c r="VQO1" s="74"/>
      <c r="VQP1" s="74"/>
      <c r="VQQ1" s="74"/>
      <c r="VQR1" s="74"/>
      <c r="VQS1" s="74"/>
      <c r="VQT1" s="74"/>
      <c r="VQU1" s="74"/>
      <c r="VQV1" s="74"/>
      <c r="VQW1" s="74"/>
      <c r="VQX1" s="74"/>
      <c r="VQY1" s="74"/>
      <c r="VQZ1" s="74"/>
      <c r="VRA1" s="74"/>
      <c r="VRB1" s="74"/>
      <c r="VRC1" s="74"/>
      <c r="VRD1" s="74"/>
      <c r="VRE1" s="74"/>
      <c r="VRF1" s="74"/>
      <c r="VRG1" s="74"/>
      <c r="VRH1" s="74"/>
      <c r="VRI1" s="74"/>
      <c r="VRJ1" s="74"/>
      <c r="VRK1" s="74"/>
      <c r="VRL1" s="74"/>
      <c r="VRM1" s="74"/>
      <c r="VRN1" s="74"/>
      <c r="VRO1" s="74"/>
      <c r="VRP1" s="74"/>
      <c r="VRQ1" s="74"/>
      <c r="VRR1" s="74"/>
      <c r="VRS1" s="74"/>
      <c r="VRT1" s="74"/>
      <c r="VRU1" s="74"/>
      <c r="VRV1" s="74"/>
      <c r="VRW1" s="74"/>
      <c r="VRX1" s="74"/>
      <c r="VRY1" s="74"/>
      <c r="VRZ1" s="74"/>
      <c r="VSA1" s="74"/>
      <c r="VSB1" s="74"/>
      <c r="VSC1" s="74"/>
      <c r="VSD1" s="74"/>
      <c r="VSE1" s="74"/>
      <c r="VSF1" s="74"/>
      <c r="VSG1" s="74"/>
      <c r="VSH1" s="74"/>
      <c r="VSI1" s="74"/>
      <c r="VSJ1" s="74"/>
      <c r="VSK1" s="74"/>
      <c r="VSL1" s="74"/>
      <c r="VSM1" s="74"/>
      <c r="VSN1" s="74"/>
      <c r="VSO1" s="74"/>
      <c r="VSP1" s="74"/>
      <c r="VSQ1" s="74"/>
      <c r="VSR1" s="74"/>
      <c r="VSS1" s="74"/>
      <c r="VST1" s="74"/>
      <c r="VSU1" s="74"/>
      <c r="VSV1" s="74"/>
      <c r="VSW1" s="74"/>
      <c r="VSX1" s="74"/>
      <c r="VSY1" s="74"/>
      <c r="VSZ1" s="74"/>
      <c r="VTA1" s="74"/>
      <c r="VTB1" s="74"/>
      <c r="VTC1" s="74"/>
      <c r="VTD1" s="74"/>
      <c r="VTE1" s="74"/>
      <c r="VTF1" s="74"/>
      <c r="VTG1" s="74"/>
      <c r="VTH1" s="74"/>
      <c r="VTI1" s="74"/>
      <c r="VTJ1" s="74"/>
      <c r="VTK1" s="74"/>
      <c r="VTL1" s="74"/>
      <c r="VTM1" s="74"/>
      <c r="VTN1" s="74"/>
      <c r="VTO1" s="74"/>
      <c r="VTP1" s="74"/>
      <c r="VTQ1" s="74"/>
      <c r="VTR1" s="74"/>
      <c r="VTS1" s="74"/>
      <c r="VTT1" s="74"/>
      <c r="VTU1" s="74"/>
      <c r="VTV1" s="74"/>
      <c r="VTW1" s="74"/>
      <c r="VTX1" s="74"/>
      <c r="VTY1" s="74"/>
      <c r="VTZ1" s="74"/>
      <c r="VUA1" s="74"/>
      <c r="VUB1" s="74"/>
      <c r="VUC1" s="74"/>
      <c r="VUD1" s="74"/>
      <c r="VUE1" s="74"/>
      <c r="VUF1" s="74"/>
      <c r="VUG1" s="74"/>
      <c r="VUH1" s="74"/>
      <c r="VUI1" s="74"/>
      <c r="VUJ1" s="74"/>
      <c r="VUK1" s="74"/>
      <c r="VUL1" s="74"/>
      <c r="VUM1" s="74"/>
      <c r="VUN1" s="74"/>
      <c r="VUO1" s="74"/>
      <c r="VUP1" s="74"/>
      <c r="VUQ1" s="74"/>
      <c r="VUR1" s="74"/>
      <c r="VUS1" s="74"/>
      <c r="VUT1" s="74"/>
      <c r="VUU1" s="74"/>
      <c r="VUV1" s="74"/>
      <c r="VUW1" s="74"/>
      <c r="VUX1" s="74"/>
      <c r="VUY1" s="74"/>
      <c r="VUZ1" s="74"/>
      <c r="VVA1" s="74"/>
      <c r="VVB1" s="74"/>
      <c r="VVC1" s="74"/>
      <c r="VVD1" s="74"/>
      <c r="VVE1" s="74"/>
      <c r="VVF1" s="74"/>
      <c r="VVG1" s="74"/>
      <c r="VVH1" s="74"/>
      <c r="VVI1" s="74"/>
      <c r="VVJ1" s="74"/>
      <c r="VVK1" s="74"/>
      <c r="VVL1" s="74"/>
      <c r="VVM1" s="74"/>
      <c r="VVN1" s="74"/>
      <c r="VVO1" s="74"/>
      <c r="VVP1" s="74"/>
      <c r="VVQ1" s="74"/>
      <c r="VVR1" s="74"/>
      <c r="VVS1" s="74"/>
      <c r="VVT1" s="74"/>
      <c r="VVU1" s="74"/>
      <c r="VVV1" s="74"/>
      <c r="VVW1" s="74"/>
      <c r="VVX1" s="74"/>
      <c r="VVY1" s="74"/>
      <c r="VVZ1" s="74"/>
      <c r="VWA1" s="74"/>
      <c r="VWB1" s="74"/>
      <c r="VWC1" s="74"/>
      <c r="VWD1" s="74"/>
      <c r="VWE1" s="74"/>
      <c r="VWF1" s="74"/>
      <c r="VWG1" s="74"/>
      <c r="VWH1" s="74"/>
      <c r="VWI1" s="74"/>
      <c r="VWJ1" s="74"/>
      <c r="VWK1" s="74"/>
      <c r="VWL1" s="74"/>
      <c r="VWM1" s="74"/>
      <c r="VWN1" s="74"/>
      <c r="VWO1" s="74"/>
      <c r="VWP1" s="74"/>
      <c r="VWQ1" s="74"/>
      <c r="VWR1" s="74"/>
      <c r="VWS1" s="74"/>
      <c r="VWT1" s="74"/>
      <c r="VWU1" s="74"/>
      <c r="VWV1" s="74"/>
      <c r="VWW1" s="74"/>
      <c r="VWX1" s="74"/>
      <c r="VWY1" s="74"/>
      <c r="VWZ1" s="74"/>
      <c r="VXA1" s="74"/>
      <c r="VXB1" s="74"/>
      <c r="VXC1" s="74"/>
      <c r="VXD1" s="74"/>
      <c r="VXE1" s="74"/>
      <c r="VXF1" s="74"/>
      <c r="VXG1" s="74"/>
      <c r="VXH1" s="74"/>
      <c r="VXI1" s="74"/>
      <c r="VXJ1" s="74"/>
      <c r="VXK1" s="74"/>
      <c r="VXL1" s="74"/>
      <c r="VXM1" s="74"/>
      <c r="VXN1" s="74"/>
      <c r="VXO1" s="74"/>
      <c r="VXP1" s="74"/>
      <c r="VXQ1" s="74"/>
      <c r="VXR1" s="74"/>
      <c r="VXS1" s="74"/>
      <c r="VXT1" s="74"/>
      <c r="VXU1" s="74"/>
      <c r="VXV1" s="74"/>
      <c r="VXW1" s="74"/>
      <c r="VXX1" s="74"/>
      <c r="VXY1" s="74"/>
      <c r="VXZ1" s="74"/>
      <c r="VYA1" s="74"/>
      <c r="VYB1" s="74"/>
      <c r="VYC1" s="74"/>
      <c r="VYD1" s="74"/>
      <c r="VYE1" s="74"/>
      <c r="VYF1" s="74"/>
      <c r="VYG1" s="74"/>
      <c r="VYH1" s="74"/>
      <c r="VYI1" s="74"/>
      <c r="VYJ1" s="74"/>
      <c r="VYK1" s="74"/>
      <c r="VYL1" s="74"/>
      <c r="VYM1" s="74"/>
      <c r="VYN1" s="74"/>
      <c r="VYO1" s="74"/>
      <c r="VYP1" s="74"/>
      <c r="VYQ1" s="74"/>
      <c r="VYR1" s="74"/>
      <c r="VYS1" s="74"/>
      <c r="VYT1" s="74"/>
      <c r="VYU1" s="74"/>
      <c r="VYV1" s="74"/>
      <c r="VYW1" s="74"/>
      <c r="VYX1" s="74"/>
      <c r="VYY1" s="74"/>
      <c r="VYZ1" s="74"/>
      <c r="VZA1" s="74"/>
      <c r="VZB1" s="74"/>
      <c r="VZC1" s="74"/>
      <c r="VZD1" s="74"/>
      <c r="VZE1" s="74"/>
      <c r="VZF1" s="74"/>
      <c r="VZG1" s="74"/>
      <c r="VZH1" s="74"/>
      <c r="VZI1" s="74"/>
      <c r="VZJ1" s="74"/>
      <c r="VZK1" s="74"/>
      <c r="VZL1" s="74"/>
      <c r="VZM1" s="74"/>
      <c r="VZN1" s="74"/>
      <c r="VZO1" s="74"/>
      <c r="VZP1" s="74"/>
      <c r="VZQ1" s="74"/>
      <c r="VZR1" s="74"/>
      <c r="VZS1" s="74"/>
      <c r="VZT1" s="74"/>
      <c r="VZU1" s="74"/>
      <c r="VZV1" s="74"/>
      <c r="VZW1" s="74"/>
      <c r="VZX1" s="74"/>
      <c r="VZY1" s="74"/>
      <c r="VZZ1" s="74"/>
      <c r="WAA1" s="74"/>
      <c r="WAB1" s="74"/>
      <c r="WAC1" s="74"/>
      <c r="WAD1" s="74"/>
      <c r="WAE1" s="74"/>
      <c r="WAF1" s="74"/>
      <c r="WAG1" s="74"/>
      <c r="WAH1" s="74"/>
      <c r="WAI1" s="74"/>
      <c r="WAJ1" s="74"/>
      <c r="WAK1" s="74"/>
      <c r="WAL1" s="74"/>
      <c r="WAM1" s="74"/>
      <c r="WAN1" s="74"/>
      <c r="WAO1" s="74"/>
      <c r="WAP1" s="74"/>
      <c r="WAQ1" s="74"/>
      <c r="WAR1" s="74"/>
      <c r="WAS1" s="74"/>
      <c r="WAT1" s="74"/>
      <c r="WAU1" s="74"/>
      <c r="WAV1" s="74"/>
      <c r="WAW1" s="74"/>
      <c r="WAX1" s="74"/>
      <c r="WAY1" s="74"/>
      <c r="WAZ1" s="74"/>
      <c r="WBA1" s="74"/>
      <c r="WBB1" s="74"/>
      <c r="WBC1" s="74"/>
      <c r="WBD1" s="74"/>
      <c r="WBE1" s="74"/>
      <c r="WBF1" s="74"/>
      <c r="WBG1" s="74"/>
      <c r="WBH1" s="74"/>
      <c r="WBI1" s="74"/>
      <c r="WBJ1" s="74"/>
      <c r="WBK1" s="74"/>
      <c r="WBL1" s="74"/>
      <c r="WBM1" s="74"/>
      <c r="WBN1" s="74"/>
      <c r="WBO1" s="74"/>
      <c r="WBP1" s="74"/>
      <c r="WBQ1" s="74"/>
      <c r="WBR1" s="74"/>
      <c r="WBS1" s="74"/>
      <c r="WBT1" s="74"/>
      <c r="WBU1" s="74"/>
      <c r="WBV1" s="74"/>
      <c r="WBW1" s="74"/>
      <c r="WBX1" s="74"/>
      <c r="WBY1" s="74"/>
      <c r="WBZ1" s="74"/>
      <c r="WCA1" s="74"/>
      <c r="WCB1" s="74"/>
      <c r="WCC1" s="74"/>
      <c r="WCD1" s="74"/>
      <c r="WCE1" s="74"/>
      <c r="WCF1" s="74"/>
      <c r="WCG1" s="74"/>
      <c r="WCH1" s="74"/>
      <c r="WCI1" s="74"/>
      <c r="WCJ1" s="74"/>
      <c r="WCK1" s="74"/>
      <c r="WCL1" s="74"/>
      <c r="WCM1" s="74"/>
      <c r="WCN1" s="74"/>
      <c r="WCO1" s="74"/>
      <c r="WCP1" s="74"/>
      <c r="WCQ1" s="74"/>
      <c r="WCR1" s="74"/>
      <c r="WCS1" s="74"/>
      <c r="WCT1" s="74"/>
      <c r="WCU1" s="74"/>
      <c r="WCV1" s="74"/>
      <c r="WCW1" s="74"/>
      <c r="WCX1" s="74"/>
      <c r="WCY1" s="74"/>
      <c r="WCZ1" s="74"/>
      <c r="WDA1" s="74"/>
      <c r="WDB1" s="74"/>
      <c r="WDC1" s="74"/>
      <c r="WDD1" s="74"/>
      <c r="WDE1" s="74"/>
      <c r="WDF1" s="74"/>
      <c r="WDG1" s="74"/>
      <c r="WDH1" s="74"/>
      <c r="WDI1" s="74"/>
      <c r="WDJ1" s="74"/>
      <c r="WDK1" s="74"/>
      <c r="WDL1" s="74"/>
      <c r="WDM1" s="74"/>
      <c r="WDN1" s="74"/>
      <c r="WDO1" s="74"/>
      <c r="WDP1" s="74"/>
      <c r="WDQ1" s="74"/>
      <c r="WDR1" s="74"/>
      <c r="WDS1" s="74"/>
      <c r="WDT1" s="74"/>
      <c r="WDU1" s="74"/>
      <c r="WDV1" s="74"/>
      <c r="WDW1" s="74"/>
      <c r="WDX1" s="74"/>
      <c r="WDY1" s="74"/>
      <c r="WDZ1" s="74"/>
      <c r="WEA1" s="74"/>
      <c r="WEB1" s="74"/>
      <c r="WEC1" s="74"/>
      <c r="WED1" s="74"/>
      <c r="WEE1" s="74"/>
      <c r="WEF1" s="74"/>
      <c r="WEG1" s="74"/>
      <c r="WEH1" s="74"/>
      <c r="WEI1" s="74"/>
      <c r="WEJ1" s="74"/>
      <c r="WEK1" s="74"/>
      <c r="WEL1" s="74"/>
      <c r="WEM1" s="74"/>
      <c r="WEN1" s="74"/>
      <c r="WEO1" s="74"/>
      <c r="WEP1" s="74"/>
      <c r="WEQ1" s="74"/>
      <c r="WER1" s="74"/>
      <c r="WES1" s="74"/>
      <c r="WET1" s="74"/>
      <c r="WEU1" s="74"/>
      <c r="WEV1" s="74"/>
      <c r="WEW1" s="74"/>
      <c r="WEX1" s="74"/>
      <c r="WEY1" s="74"/>
      <c r="WEZ1" s="74"/>
      <c r="WFA1" s="74"/>
      <c r="WFB1" s="74"/>
      <c r="WFC1" s="74"/>
      <c r="WFD1" s="74"/>
      <c r="WFE1" s="74"/>
      <c r="WFF1" s="74"/>
      <c r="WFG1" s="74"/>
      <c r="WFH1" s="74"/>
      <c r="WFI1" s="74"/>
      <c r="WFJ1" s="74"/>
      <c r="WFK1" s="74"/>
      <c r="WFL1" s="74"/>
      <c r="WFM1" s="74"/>
      <c r="WFN1" s="74"/>
      <c r="WFO1" s="74"/>
      <c r="WFP1" s="74"/>
      <c r="WFQ1" s="74"/>
      <c r="WFR1" s="74"/>
      <c r="WFS1" s="74"/>
      <c r="WFT1" s="74"/>
      <c r="WFU1" s="74"/>
      <c r="WFV1" s="74"/>
      <c r="WFW1" s="74"/>
      <c r="WFX1" s="74"/>
      <c r="WFY1" s="74"/>
      <c r="WFZ1" s="74"/>
      <c r="WGA1" s="74"/>
      <c r="WGB1" s="74"/>
      <c r="WGC1" s="74"/>
      <c r="WGD1" s="74"/>
      <c r="WGE1" s="74"/>
      <c r="WGF1" s="74"/>
      <c r="WGG1" s="74"/>
      <c r="WGH1" s="74"/>
      <c r="WGI1" s="74"/>
      <c r="WGJ1" s="74"/>
      <c r="WGK1" s="74"/>
      <c r="WGL1" s="74"/>
      <c r="WGM1" s="74"/>
      <c r="WGN1" s="74"/>
      <c r="WGO1" s="74"/>
      <c r="WGP1" s="74"/>
      <c r="WGQ1" s="74"/>
      <c r="WGR1" s="74"/>
      <c r="WGS1" s="74"/>
      <c r="WGT1" s="74"/>
      <c r="WGU1" s="74"/>
      <c r="WGV1" s="74"/>
      <c r="WGW1" s="74"/>
      <c r="WGX1" s="74"/>
      <c r="WGY1" s="74"/>
      <c r="WGZ1" s="74"/>
      <c r="WHA1" s="74"/>
      <c r="WHB1" s="74"/>
      <c r="WHC1" s="74"/>
      <c r="WHD1" s="74"/>
      <c r="WHE1" s="74"/>
      <c r="WHF1" s="74"/>
      <c r="WHG1" s="74"/>
      <c r="WHH1" s="74"/>
      <c r="WHI1" s="74"/>
      <c r="WHJ1" s="74"/>
      <c r="WHK1" s="74"/>
      <c r="WHL1" s="74"/>
      <c r="WHM1" s="74"/>
      <c r="WHN1" s="74"/>
      <c r="WHO1" s="74"/>
      <c r="WHP1" s="74"/>
      <c r="WHQ1" s="74"/>
      <c r="WHR1" s="74"/>
      <c r="WHS1" s="74"/>
      <c r="WHT1" s="74"/>
      <c r="WHU1" s="74"/>
      <c r="WHV1" s="74"/>
      <c r="WHW1" s="74"/>
      <c r="WHX1" s="74"/>
      <c r="WHY1" s="74"/>
      <c r="WHZ1" s="74"/>
      <c r="WIA1" s="74"/>
      <c r="WIB1" s="74"/>
      <c r="WIC1" s="74"/>
      <c r="WID1" s="74"/>
      <c r="WIE1" s="74"/>
      <c r="WIF1" s="74"/>
      <c r="WIG1" s="74"/>
      <c r="WIH1" s="74"/>
      <c r="WII1" s="74"/>
      <c r="WIJ1" s="74"/>
      <c r="WIK1" s="74"/>
      <c r="WIL1" s="74"/>
      <c r="WIM1" s="74"/>
      <c r="WIN1" s="74"/>
      <c r="WIO1" s="74"/>
      <c r="WIP1" s="74"/>
      <c r="WIQ1" s="74"/>
      <c r="WIR1" s="74"/>
      <c r="WIS1" s="74"/>
      <c r="WIT1" s="74"/>
      <c r="WIU1" s="74"/>
      <c r="WIV1" s="74"/>
      <c r="WIW1" s="74"/>
      <c r="WIX1" s="74"/>
      <c r="WIY1" s="74"/>
      <c r="WIZ1" s="74"/>
      <c r="WJA1" s="74"/>
      <c r="WJB1" s="74"/>
      <c r="WJC1" s="74"/>
      <c r="WJD1" s="74"/>
      <c r="WJE1" s="74"/>
      <c r="WJF1" s="74"/>
      <c r="WJG1" s="74"/>
      <c r="WJH1" s="74"/>
      <c r="WJI1" s="74"/>
      <c r="WJJ1" s="74"/>
      <c r="WJK1" s="74"/>
      <c r="WJL1" s="74"/>
      <c r="WJM1" s="74"/>
      <c r="WJN1" s="74"/>
      <c r="WJO1" s="74"/>
      <c r="WJP1" s="74"/>
      <c r="WJQ1" s="74"/>
      <c r="WJR1" s="74"/>
      <c r="WJS1" s="74"/>
      <c r="WJT1" s="74"/>
      <c r="WJU1" s="74"/>
      <c r="WJV1" s="74"/>
      <c r="WJW1" s="74"/>
      <c r="WJX1" s="74"/>
      <c r="WJY1" s="74"/>
      <c r="WJZ1" s="74"/>
      <c r="WKA1" s="74"/>
      <c r="WKB1" s="74"/>
      <c r="WKC1" s="74"/>
      <c r="WKD1" s="74"/>
      <c r="WKE1" s="74"/>
      <c r="WKF1" s="74"/>
      <c r="WKG1" s="74"/>
      <c r="WKH1" s="74"/>
      <c r="WKI1" s="74"/>
      <c r="WKJ1" s="74"/>
      <c r="WKK1" s="74"/>
      <c r="WKL1" s="74"/>
      <c r="WKM1" s="74"/>
      <c r="WKN1" s="74"/>
      <c r="WKO1" s="74"/>
      <c r="WKP1" s="74"/>
      <c r="WKQ1" s="74"/>
      <c r="WKR1" s="74"/>
      <c r="WKS1" s="74"/>
      <c r="WKT1" s="74"/>
      <c r="WKU1" s="74"/>
      <c r="WKV1" s="74"/>
      <c r="WKW1" s="74"/>
      <c r="WKX1" s="74"/>
      <c r="WKY1" s="74"/>
      <c r="WKZ1" s="74"/>
      <c r="WLA1" s="74"/>
      <c r="WLB1" s="74"/>
      <c r="WLC1" s="74"/>
      <c r="WLD1" s="74"/>
      <c r="WLE1" s="74"/>
      <c r="WLF1" s="74"/>
      <c r="WLG1" s="74"/>
      <c r="WLH1" s="74"/>
      <c r="WLI1" s="74"/>
      <c r="WLJ1" s="74"/>
      <c r="WLK1" s="74"/>
      <c r="WLL1" s="74"/>
      <c r="WLM1" s="74"/>
      <c r="WLN1" s="74"/>
      <c r="WLO1" s="74"/>
      <c r="WLP1" s="74"/>
      <c r="WLQ1" s="74"/>
      <c r="WLR1" s="74"/>
      <c r="WLS1" s="74"/>
      <c r="WLT1" s="74"/>
      <c r="WLU1" s="74"/>
      <c r="WLV1" s="74"/>
      <c r="WLW1" s="74"/>
      <c r="WLX1" s="74"/>
      <c r="WLY1" s="74"/>
      <c r="WLZ1" s="74"/>
      <c r="WMA1" s="74"/>
      <c r="WMB1" s="74"/>
      <c r="WMC1" s="74"/>
      <c r="WMD1" s="74"/>
      <c r="WME1" s="74"/>
      <c r="WMF1" s="74"/>
      <c r="WMG1" s="74"/>
      <c r="WMH1" s="74"/>
      <c r="WMI1" s="74"/>
      <c r="WMJ1" s="74"/>
      <c r="WMK1" s="74"/>
      <c r="WML1" s="74"/>
      <c r="WMM1" s="74"/>
      <c r="WMN1" s="74"/>
      <c r="WMO1" s="74"/>
      <c r="WMP1" s="74"/>
      <c r="WMQ1" s="74"/>
      <c r="WMR1" s="74"/>
      <c r="WMS1" s="74"/>
      <c r="WMT1" s="74"/>
      <c r="WMU1" s="74"/>
      <c r="WMV1" s="74"/>
      <c r="WMW1" s="74"/>
      <c r="WMX1" s="74"/>
      <c r="WMY1" s="74"/>
      <c r="WMZ1" s="74"/>
      <c r="WNA1" s="74"/>
      <c r="WNB1" s="74"/>
      <c r="WNC1" s="74"/>
      <c r="WND1" s="74"/>
      <c r="WNE1" s="74"/>
      <c r="WNF1" s="74"/>
      <c r="WNG1" s="74"/>
      <c r="WNH1" s="74"/>
      <c r="WNI1" s="74"/>
      <c r="WNJ1" s="74"/>
      <c r="WNK1" s="74"/>
      <c r="WNL1" s="74"/>
      <c r="WNM1" s="74"/>
      <c r="WNN1" s="74"/>
      <c r="WNO1" s="74"/>
      <c r="WNP1" s="74"/>
      <c r="WNQ1" s="74"/>
      <c r="WNR1" s="74"/>
      <c r="WNS1" s="74"/>
      <c r="WNT1" s="74"/>
      <c r="WNU1" s="74"/>
      <c r="WNV1" s="74"/>
      <c r="WNW1" s="74"/>
      <c r="WNX1" s="74"/>
      <c r="WNY1" s="74"/>
      <c r="WNZ1" s="74"/>
      <c r="WOA1" s="74"/>
      <c r="WOB1" s="74"/>
      <c r="WOC1" s="74"/>
      <c r="WOD1" s="74"/>
      <c r="WOE1" s="74"/>
      <c r="WOF1" s="74"/>
      <c r="WOG1" s="74"/>
      <c r="WOH1" s="74"/>
      <c r="WOI1" s="74"/>
      <c r="WOJ1" s="74"/>
      <c r="WOK1" s="74"/>
      <c r="WOL1" s="74"/>
      <c r="WOM1" s="74"/>
      <c r="WON1" s="74"/>
      <c r="WOO1" s="74"/>
      <c r="WOP1" s="74"/>
      <c r="WOQ1" s="74"/>
      <c r="WOR1" s="74"/>
      <c r="WOS1" s="74"/>
      <c r="WOT1" s="74"/>
      <c r="WOU1" s="74"/>
      <c r="WOV1" s="74"/>
      <c r="WOW1" s="74"/>
      <c r="WOX1" s="74"/>
      <c r="WOY1" s="74"/>
      <c r="WOZ1" s="74"/>
      <c r="WPA1" s="74"/>
      <c r="WPB1" s="74"/>
      <c r="WPC1" s="74"/>
      <c r="WPD1" s="74"/>
      <c r="WPE1" s="74"/>
      <c r="WPF1" s="74"/>
      <c r="WPG1" s="74"/>
      <c r="WPH1" s="74"/>
      <c r="WPI1" s="74"/>
      <c r="WPJ1" s="74"/>
      <c r="WPK1" s="74"/>
      <c r="WPL1" s="74"/>
      <c r="WPM1" s="74"/>
      <c r="WPN1" s="74"/>
      <c r="WPO1" s="74"/>
      <c r="WPP1" s="74"/>
      <c r="WPQ1" s="74"/>
      <c r="WPR1" s="74"/>
      <c r="WPS1" s="74"/>
      <c r="WPT1" s="74"/>
      <c r="WPU1" s="74"/>
      <c r="WPV1" s="74"/>
      <c r="WPW1" s="74"/>
      <c r="WPX1" s="74"/>
      <c r="WPY1" s="74"/>
      <c r="WPZ1" s="74"/>
      <c r="WQA1" s="74"/>
      <c r="WQB1" s="74"/>
      <c r="WQC1" s="74"/>
      <c r="WQD1" s="74"/>
      <c r="WQE1" s="74"/>
      <c r="WQF1" s="74"/>
      <c r="WQG1" s="74"/>
      <c r="WQH1" s="74"/>
      <c r="WQI1" s="74"/>
      <c r="WQJ1" s="74"/>
      <c r="WQK1" s="74"/>
      <c r="WQL1" s="74"/>
      <c r="WQM1" s="74"/>
      <c r="WQN1" s="74"/>
      <c r="WQO1" s="74"/>
      <c r="WQP1" s="74"/>
      <c r="WQQ1" s="74"/>
      <c r="WQR1" s="74"/>
      <c r="WQS1" s="74"/>
      <c r="WQT1" s="74"/>
      <c r="WQU1" s="74"/>
      <c r="WQV1" s="74"/>
      <c r="WQW1" s="74"/>
      <c r="WQX1" s="74"/>
      <c r="WQY1" s="74"/>
      <c r="WQZ1" s="74"/>
      <c r="WRA1" s="74"/>
      <c r="WRB1" s="74"/>
      <c r="WRC1" s="74"/>
      <c r="WRD1" s="74"/>
      <c r="WRE1" s="74"/>
      <c r="WRF1" s="74"/>
      <c r="WRG1" s="74"/>
      <c r="WRH1" s="74"/>
      <c r="WRI1" s="74"/>
      <c r="WRJ1" s="74"/>
      <c r="WRK1" s="74"/>
      <c r="WRL1" s="74"/>
      <c r="WRM1" s="74"/>
      <c r="WRN1" s="74"/>
      <c r="WRO1" s="74"/>
      <c r="WRP1" s="74"/>
      <c r="WRQ1" s="74"/>
      <c r="WRR1" s="74"/>
      <c r="WRS1" s="74"/>
      <c r="WRT1" s="74"/>
      <c r="WRU1" s="74"/>
      <c r="WRV1" s="74"/>
      <c r="WRW1" s="74"/>
      <c r="WRX1" s="74"/>
      <c r="WRY1" s="74"/>
      <c r="WRZ1" s="74"/>
      <c r="WSA1" s="74"/>
      <c r="WSB1" s="74"/>
      <c r="WSC1" s="74"/>
      <c r="WSD1" s="74"/>
      <c r="WSE1" s="74"/>
      <c r="WSF1" s="74"/>
      <c r="WSG1" s="74"/>
      <c r="WSH1" s="74"/>
      <c r="WSI1" s="74"/>
      <c r="WSJ1" s="74"/>
      <c r="WSK1" s="74"/>
      <c r="WSL1" s="74"/>
      <c r="WSM1" s="74"/>
      <c r="WSN1" s="74"/>
      <c r="WSO1" s="74"/>
      <c r="WSP1" s="74"/>
      <c r="WSQ1" s="74"/>
      <c r="WSR1" s="74"/>
      <c r="WSS1" s="74"/>
      <c r="WST1" s="74"/>
      <c r="WSU1" s="74"/>
      <c r="WSV1" s="74"/>
      <c r="WSW1" s="74"/>
      <c r="WSX1" s="74"/>
      <c r="WSY1" s="74"/>
      <c r="WSZ1" s="74"/>
      <c r="WTA1" s="74"/>
      <c r="WTB1" s="74"/>
      <c r="WTC1" s="74"/>
      <c r="WTD1" s="74"/>
      <c r="WTE1" s="74"/>
      <c r="WTF1" s="74"/>
      <c r="WTG1" s="74"/>
      <c r="WTH1" s="74"/>
      <c r="WTI1" s="74"/>
      <c r="WTJ1" s="74"/>
      <c r="WTK1" s="74"/>
      <c r="WTL1" s="74"/>
      <c r="WTM1" s="74"/>
      <c r="WTN1" s="74"/>
      <c r="WTO1" s="74"/>
      <c r="WTP1" s="74"/>
      <c r="WTQ1" s="74"/>
      <c r="WTR1" s="74"/>
      <c r="WTS1" s="74"/>
      <c r="WTT1" s="74"/>
      <c r="WTU1" s="74"/>
      <c r="WTV1" s="74"/>
      <c r="WTW1" s="74"/>
      <c r="WTX1" s="74"/>
      <c r="WTY1" s="74"/>
      <c r="WTZ1" s="74"/>
      <c r="WUA1" s="74"/>
      <c r="WUB1" s="74"/>
      <c r="WUC1" s="74"/>
      <c r="WUD1" s="74"/>
      <c r="WUE1" s="74"/>
      <c r="WUF1" s="74"/>
      <c r="WUG1" s="74"/>
      <c r="WUH1" s="74"/>
      <c r="WUI1" s="74"/>
      <c r="WUJ1" s="74"/>
      <c r="WUK1" s="74"/>
      <c r="WUL1" s="74"/>
      <c r="WUM1" s="74"/>
      <c r="WUN1" s="74"/>
      <c r="WUO1" s="74"/>
      <c r="WUP1" s="74"/>
      <c r="WUQ1" s="74"/>
      <c r="WUR1" s="74"/>
      <c r="WUS1" s="74"/>
      <c r="WUT1" s="74"/>
      <c r="WUU1" s="74"/>
      <c r="WUV1" s="74"/>
      <c r="WUW1" s="74"/>
      <c r="WUX1" s="74"/>
      <c r="WUY1" s="74"/>
      <c r="WUZ1" s="74"/>
      <c r="WVA1" s="74"/>
      <c r="WVB1" s="74"/>
      <c r="WVC1" s="74"/>
      <c r="WVD1" s="74"/>
      <c r="WVE1" s="74"/>
      <c r="WVF1" s="74"/>
      <c r="WVG1" s="74"/>
      <c r="WVH1" s="74"/>
      <c r="WVI1" s="74"/>
      <c r="WVJ1" s="74"/>
      <c r="WVK1" s="74"/>
      <c r="WVL1" s="74"/>
      <c r="WVM1" s="74"/>
      <c r="WVN1" s="74"/>
      <c r="WVO1" s="74"/>
      <c r="WVP1" s="74"/>
      <c r="WVQ1" s="74"/>
      <c r="WVR1" s="74"/>
      <c r="WVS1" s="74"/>
      <c r="WVT1" s="74"/>
      <c r="WVU1" s="74"/>
      <c r="WVV1" s="74"/>
      <c r="WVW1" s="74"/>
      <c r="WVX1" s="74"/>
      <c r="WVY1" s="74"/>
      <c r="WVZ1" s="74"/>
      <c r="WWA1" s="74"/>
      <c r="WWB1" s="74"/>
      <c r="WWC1" s="74"/>
      <c r="WWD1" s="74"/>
      <c r="WWE1" s="74"/>
      <c r="WWF1" s="74"/>
      <c r="WWG1" s="74"/>
      <c r="WWH1" s="74"/>
      <c r="WWI1" s="74"/>
      <c r="WWJ1" s="74"/>
      <c r="WWK1" s="74"/>
      <c r="WWL1" s="74"/>
      <c r="WWM1" s="74"/>
      <c r="WWN1" s="74"/>
      <c r="WWO1" s="74"/>
      <c r="WWP1" s="74"/>
      <c r="WWQ1" s="74"/>
      <c r="WWR1" s="74"/>
      <c r="WWS1" s="74"/>
      <c r="WWT1" s="74"/>
      <c r="WWU1" s="74"/>
      <c r="WWV1" s="74"/>
      <c r="WWW1" s="74"/>
      <c r="WWX1" s="74"/>
      <c r="WWY1" s="74"/>
      <c r="WWZ1" s="74"/>
      <c r="WXA1" s="74"/>
      <c r="WXB1" s="74"/>
      <c r="WXC1" s="74"/>
      <c r="WXD1" s="74"/>
      <c r="WXE1" s="74"/>
      <c r="WXF1" s="74"/>
      <c r="WXG1" s="74"/>
      <c r="WXH1" s="74"/>
      <c r="WXI1" s="74"/>
      <c r="WXJ1" s="74"/>
      <c r="WXK1" s="74"/>
      <c r="WXL1" s="74"/>
      <c r="WXM1" s="74"/>
      <c r="WXN1" s="74"/>
      <c r="WXO1" s="74"/>
      <c r="WXP1" s="74"/>
      <c r="WXQ1" s="74"/>
      <c r="WXR1" s="74"/>
      <c r="WXS1" s="74"/>
      <c r="WXT1" s="74"/>
      <c r="WXU1" s="74"/>
      <c r="WXV1" s="74"/>
      <c r="WXW1" s="74"/>
      <c r="WXX1" s="74"/>
      <c r="WXY1" s="74"/>
      <c r="WXZ1" s="74"/>
      <c r="WYA1" s="74"/>
      <c r="WYB1" s="74"/>
      <c r="WYC1" s="74"/>
      <c r="WYD1" s="74"/>
      <c r="WYE1" s="74"/>
      <c r="WYF1" s="74"/>
      <c r="WYG1" s="74"/>
      <c r="WYH1" s="74"/>
      <c r="WYI1" s="74"/>
      <c r="WYJ1" s="74"/>
      <c r="WYK1" s="74"/>
      <c r="WYL1" s="74"/>
      <c r="WYM1" s="74"/>
      <c r="WYN1" s="74"/>
      <c r="WYO1" s="74"/>
      <c r="WYP1" s="74"/>
      <c r="WYQ1" s="74"/>
      <c r="WYR1" s="74"/>
      <c r="WYS1" s="74"/>
      <c r="WYT1" s="74"/>
      <c r="WYU1" s="74"/>
      <c r="WYV1" s="74"/>
      <c r="WYW1" s="74"/>
      <c r="WYX1" s="74"/>
      <c r="WYY1" s="74"/>
      <c r="WYZ1" s="74"/>
      <c r="WZA1" s="74"/>
      <c r="WZB1" s="74"/>
      <c r="WZC1" s="74"/>
      <c r="WZD1" s="74"/>
      <c r="WZE1" s="74"/>
      <c r="WZF1" s="74"/>
      <c r="WZG1" s="74"/>
      <c r="WZH1" s="74"/>
      <c r="WZI1" s="74"/>
      <c r="WZJ1" s="74"/>
      <c r="WZK1" s="74"/>
      <c r="WZL1" s="74"/>
      <c r="WZM1" s="74"/>
      <c r="WZN1" s="74"/>
      <c r="WZO1" s="74"/>
      <c r="WZP1" s="74"/>
      <c r="WZQ1" s="74"/>
      <c r="WZR1" s="74"/>
      <c r="WZS1" s="74"/>
      <c r="WZT1" s="74"/>
      <c r="WZU1" s="74"/>
      <c r="WZV1" s="74"/>
      <c r="WZW1" s="74"/>
      <c r="WZX1" s="74"/>
      <c r="WZY1" s="74"/>
      <c r="WZZ1" s="74"/>
      <c r="XAA1" s="74"/>
      <c r="XAB1" s="74"/>
      <c r="XAC1" s="74"/>
      <c r="XAD1" s="74"/>
      <c r="XAE1" s="74"/>
      <c r="XAF1" s="74"/>
      <c r="XAG1" s="74"/>
      <c r="XAH1" s="74"/>
      <c r="XAI1" s="74"/>
      <c r="XAJ1" s="74"/>
      <c r="XAK1" s="74"/>
      <c r="XAL1" s="74"/>
      <c r="XAM1" s="74"/>
      <c r="XAN1" s="74"/>
      <c r="XAO1" s="74"/>
      <c r="XAP1" s="74"/>
      <c r="XAQ1" s="74"/>
      <c r="XAR1" s="74"/>
      <c r="XAS1" s="74"/>
      <c r="XAT1" s="74"/>
      <c r="XAU1" s="74"/>
      <c r="XAV1" s="74"/>
      <c r="XAW1" s="74"/>
      <c r="XAX1" s="74"/>
      <c r="XAY1" s="74"/>
      <c r="XAZ1" s="74"/>
      <c r="XBA1" s="74"/>
      <c r="XBB1" s="74"/>
      <c r="XBC1" s="74"/>
      <c r="XBD1" s="74"/>
      <c r="XBE1" s="74"/>
      <c r="XBF1" s="74"/>
      <c r="XBG1" s="74"/>
      <c r="XBH1" s="74"/>
      <c r="XBI1" s="74"/>
      <c r="XBJ1" s="74"/>
      <c r="XBK1" s="74"/>
      <c r="XBL1" s="74"/>
      <c r="XBM1" s="74"/>
      <c r="XBN1" s="74"/>
      <c r="XBO1" s="74"/>
      <c r="XBP1" s="74"/>
      <c r="XBQ1" s="74"/>
      <c r="XBR1" s="74"/>
      <c r="XBS1" s="74"/>
      <c r="XBT1" s="74"/>
      <c r="XBU1" s="74"/>
      <c r="XBV1" s="74"/>
      <c r="XBW1" s="74"/>
      <c r="XBX1" s="74"/>
      <c r="XBY1" s="74"/>
      <c r="XBZ1" s="74"/>
      <c r="XCA1" s="74"/>
      <c r="XCB1" s="74"/>
      <c r="XCC1" s="74"/>
      <c r="XCD1" s="74"/>
      <c r="XCE1" s="74"/>
      <c r="XCF1" s="74"/>
      <c r="XCG1" s="74"/>
      <c r="XCH1" s="74"/>
      <c r="XCI1" s="74"/>
      <c r="XCJ1" s="74"/>
      <c r="XCK1" s="74"/>
      <c r="XCL1" s="74"/>
      <c r="XCM1" s="74"/>
      <c r="XCN1" s="74"/>
      <c r="XCO1" s="74"/>
      <c r="XCP1" s="74"/>
      <c r="XCQ1" s="74"/>
      <c r="XCR1" s="74"/>
      <c r="XCS1" s="74"/>
      <c r="XCT1" s="74"/>
      <c r="XCU1" s="74"/>
      <c r="XCV1" s="74"/>
      <c r="XCW1" s="74"/>
      <c r="XCX1" s="74"/>
      <c r="XCY1" s="74"/>
      <c r="XCZ1" s="74"/>
      <c r="XDA1" s="74"/>
      <c r="XDB1" s="74"/>
      <c r="XDC1" s="74"/>
      <c r="XDD1" s="74"/>
      <c r="XDE1" s="74"/>
      <c r="XDF1" s="74"/>
      <c r="XDG1" s="74"/>
      <c r="XDH1" s="74"/>
      <c r="XDI1" s="74"/>
      <c r="XDJ1" s="74"/>
      <c r="XDK1" s="74"/>
      <c r="XDL1" s="74"/>
      <c r="XDM1" s="74"/>
      <c r="XDN1" s="74"/>
      <c r="XDO1" s="74"/>
      <c r="XDP1" s="74"/>
      <c r="XDQ1" s="74"/>
      <c r="XDR1" s="74"/>
      <c r="XDS1" s="74"/>
      <c r="XDT1" s="74"/>
      <c r="XDU1" s="74"/>
      <c r="XDV1" s="74"/>
      <c r="XDW1" s="74"/>
      <c r="XDX1" s="74"/>
      <c r="XDY1" s="74"/>
      <c r="XDZ1" s="74"/>
      <c r="XEA1" s="74"/>
      <c r="XEB1" s="74"/>
      <c r="XEC1" s="74"/>
      <c r="XED1" s="74"/>
      <c r="XEE1" s="74"/>
      <c r="XEF1" s="74"/>
      <c r="XEG1" s="74"/>
      <c r="XEH1" s="74"/>
      <c r="XEI1" s="74"/>
      <c r="XEJ1" s="74"/>
      <c r="XEK1" s="74"/>
      <c r="XEL1" s="74"/>
      <c r="XEM1" s="74"/>
      <c r="XEN1" s="74"/>
      <c r="XEO1" s="74"/>
      <c r="XEP1" s="74"/>
      <c r="XEQ1" s="74"/>
      <c r="XER1" s="74"/>
      <c r="XES1" s="74"/>
      <c r="XET1" s="74"/>
      <c r="XEU1" s="74"/>
      <c r="XEV1" s="74"/>
      <c r="XEW1" s="74"/>
      <c r="XEX1" s="74"/>
      <c r="XEY1" s="74"/>
      <c r="XEZ1" s="74"/>
      <c r="XFA1" s="74"/>
      <c r="XFB1" s="74"/>
      <c r="XFC1" s="74"/>
      <c r="XFD1" s="74"/>
    </row>
    <row r="2" spans="1:16384" ht="25.5">
      <c r="A2" s="75" t="s">
        <v>14</v>
      </c>
      <c r="B2" s="75"/>
      <c r="C2" s="75"/>
      <c r="D2" s="75"/>
      <c r="E2" s="75"/>
      <c r="F2" s="75"/>
      <c r="G2" s="75"/>
      <c r="H2" s="75"/>
      <c r="I2" s="75"/>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c r="KR2" s="74"/>
      <c r="KS2" s="74"/>
      <c r="KT2" s="74"/>
      <c r="KU2" s="74"/>
      <c r="KV2" s="74"/>
      <c r="KW2" s="74"/>
      <c r="KX2" s="74"/>
      <c r="KY2" s="74"/>
      <c r="KZ2" s="74"/>
      <c r="LA2" s="74"/>
      <c r="LB2" s="74"/>
      <c r="LC2" s="74"/>
      <c r="LD2" s="74"/>
      <c r="LE2" s="74"/>
      <c r="LF2" s="74"/>
      <c r="LG2" s="74"/>
      <c r="LH2" s="74"/>
      <c r="LI2" s="74"/>
      <c r="LJ2" s="74"/>
      <c r="LK2" s="74"/>
      <c r="LL2" s="74"/>
      <c r="LM2" s="74"/>
      <c r="LN2" s="74"/>
      <c r="LO2" s="74"/>
      <c r="LP2" s="74"/>
      <c r="LQ2" s="74"/>
      <c r="LR2" s="74"/>
      <c r="LS2" s="74"/>
      <c r="LT2" s="74"/>
      <c r="LU2" s="74"/>
      <c r="LV2" s="74"/>
      <c r="LW2" s="74"/>
      <c r="LX2" s="74"/>
      <c r="LY2" s="74"/>
      <c r="LZ2" s="74"/>
      <c r="MA2" s="74"/>
      <c r="MB2" s="74"/>
      <c r="MC2" s="74"/>
      <c r="MD2" s="74"/>
      <c r="ME2" s="74"/>
      <c r="MF2" s="74"/>
      <c r="MG2" s="74"/>
      <c r="MH2" s="74"/>
      <c r="MI2" s="74"/>
      <c r="MJ2" s="74"/>
      <c r="MK2" s="74"/>
      <c r="ML2" s="74"/>
      <c r="MM2" s="74"/>
      <c r="MN2" s="74"/>
      <c r="MO2" s="74"/>
      <c r="MP2" s="74"/>
      <c r="MQ2" s="74"/>
      <c r="MR2" s="74"/>
      <c r="MS2" s="74"/>
      <c r="MT2" s="74"/>
      <c r="MU2" s="74"/>
      <c r="MV2" s="74"/>
      <c r="MW2" s="74"/>
      <c r="MX2" s="74"/>
      <c r="MY2" s="74"/>
      <c r="MZ2" s="74"/>
      <c r="NA2" s="74"/>
      <c r="NB2" s="74"/>
      <c r="NC2" s="74"/>
      <c r="ND2" s="74"/>
      <c r="NE2" s="74"/>
      <c r="NF2" s="74"/>
      <c r="NG2" s="74"/>
      <c r="NH2" s="74"/>
      <c r="NI2" s="74"/>
      <c r="NJ2" s="74"/>
      <c r="NK2" s="74"/>
      <c r="NL2" s="74"/>
      <c r="NM2" s="74"/>
      <c r="NN2" s="74"/>
      <c r="NO2" s="74"/>
      <c r="NP2" s="74"/>
      <c r="NQ2" s="74"/>
      <c r="NR2" s="74"/>
      <c r="NS2" s="74"/>
      <c r="NT2" s="74"/>
      <c r="NU2" s="74"/>
      <c r="NV2" s="74"/>
      <c r="NW2" s="74"/>
      <c r="NX2" s="74"/>
      <c r="NY2" s="74"/>
      <c r="NZ2" s="74"/>
      <c r="OA2" s="74"/>
      <c r="OB2" s="74"/>
      <c r="OC2" s="74"/>
      <c r="OD2" s="74"/>
      <c r="OE2" s="74"/>
      <c r="OF2" s="74"/>
      <c r="OG2" s="74"/>
      <c r="OH2" s="74"/>
      <c r="OI2" s="74"/>
      <c r="OJ2" s="74"/>
      <c r="OK2" s="74"/>
      <c r="OL2" s="74"/>
      <c r="OM2" s="74"/>
      <c r="ON2" s="74"/>
      <c r="OO2" s="74"/>
      <c r="OP2" s="74"/>
      <c r="OQ2" s="74"/>
      <c r="OR2" s="74"/>
      <c r="OS2" s="74"/>
      <c r="OT2" s="74"/>
      <c r="OU2" s="74"/>
      <c r="OV2" s="74"/>
      <c r="OW2" s="74"/>
      <c r="OX2" s="74"/>
      <c r="OY2" s="74"/>
      <c r="OZ2" s="74"/>
      <c r="PA2" s="74"/>
      <c r="PB2" s="74"/>
      <c r="PC2" s="74"/>
      <c r="PD2" s="74"/>
      <c r="PE2" s="74"/>
      <c r="PF2" s="74"/>
      <c r="PG2" s="74"/>
      <c r="PH2" s="74"/>
      <c r="PI2" s="74"/>
      <c r="PJ2" s="74"/>
      <c r="PK2" s="74"/>
      <c r="PL2" s="74"/>
      <c r="PM2" s="74"/>
      <c r="PN2" s="74"/>
      <c r="PO2" s="74"/>
      <c r="PP2" s="74"/>
      <c r="PQ2" s="74"/>
      <c r="PR2" s="74"/>
      <c r="PS2" s="74"/>
      <c r="PT2" s="74"/>
      <c r="PU2" s="74"/>
      <c r="PV2" s="74"/>
      <c r="PW2" s="74"/>
      <c r="PX2" s="74"/>
      <c r="PY2" s="74"/>
      <c r="PZ2" s="74"/>
      <c r="QA2" s="74"/>
      <c r="QB2" s="74"/>
      <c r="QC2" s="74"/>
      <c r="QD2" s="74"/>
      <c r="QE2" s="74"/>
      <c r="QF2" s="74"/>
      <c r="QG2" s="74"/>
      <c r="QH2" s="74"/>
      <c r="QI2" s="74"/>
      <c r="QJ2" s="74"/>
      <c r="QK2" s="74"/>
      <c r="QL2" s="74"/>
      <c r="QM2" s="74"/>
      <c r="QN2" s="74"/>
      <c r="QO2" s="74"/>
      <c r="QP2" s="74"/>
      <c r="QQ2" s="74"/>
      <c r="QR2" s="74"/>
      <c r="QS2" s="74"/>
      <c r="QT2" s="74"/>
      <c r="QU2" s="74"/>
      <c r="QV2" s="74"/>
      <c r="QW2" s="74"/>
      <c r="QX2" s="74"/>
      <c r="QY2" s="74"/>
      <c r="QZ2" s="74"/>
      <c r="RA2" s="74"/>
      <c r="RB2" s="74"/>
      <c r="RC2" s="74"/>
      <c r="RD2" s="74"/>
      <c r="RE2" s="74"/>
      <c r="RF2" s="74"/>
      <c r="RG2" s="74"/>
      <c r="RH2" s="74"/>
      <c r="RI2" s="74"/>
      <c r="RJ2" s="74"/>
      <c r="RK2" s="74"/>
      <c r="RL2" s="74"/>
      <c r="RM2" s="74"/>
      <c r="RN2" s="74"/>
      <c r="RO2" s="74"/>
      <c r="RP2" s="74"/>
      <c r="RQ2" s="74"/>
      <c r="RR2" s="74"/>
      <c r="RS2" s="74"/>
      <c r="RT2" s="74"/>
      <c r="RU2" s="74"/>
      <c r="RV2" s="74"/>
      <c r="RW2" s="74"/>
      <c r="RX2" s="74"/>
      <c r="RY2" s="74"/>
      <c r="RZ2" s="74"/>
      <c r="SA2" s="74"/>
      <c r="SB2" s="74"/>
      <c r="SC2" s="74"/>
      <c r="SD2" s="74"/>
      <c r="SE2" s="74"/>
      <c r="SF2" s="74"/>
      <c r="SG2" s="74"/>
      <c r="SH2" s="74"/>
      <c r="SI2" s="74"/>
      <c r="SJ2" s="74"/>
      <c r="SK2" s="74"/>
      <c r="SL2" s="74"/>
      <c r="SM2" s="74"/>
      <c r="SN2" s="74"/>
      <c r="SO2" s="74"/>
      <c r="SP2" s="74"/>
      <c r="SQ2" s="74"/>
      <c r="SR2" s="74"/>
      <c r="SS2" s="74"/>
      <c r="ST2" s="74"/>
      <c r="SU2" s="74"/>
      <c r="SV2" s="74"/>
      <c r="SW2" s="74"/>
      <c r="SX2" s="74"/>
      <c r="SY2" s="74"/>
      <c r="SZ2" s="74"/>
      <c r="TA2" s="74"/>
      <c r="TB2" s="74"/>
      <c r="TC2" s="74"/>
      <c r="TD2" s="74"/>
      <c r="TE2" s="74"/>
      <c r="TF2" s="74"/>
      <c r="TG2" s="74"/>
      <c r="TH2" s="74"/>
      <c r="TI2" s="74"/>
      <c r="TJ2" s="74"/>
      <c r="TK2" s="74"/>
      <c r="TL2" s="74"/>
      <c r="TM2" s="74"/>
      <c r="TN2" s="74"/>
      <c r="TO2" s="74"/>
      <c r="TP2" s="74"/>
      <c r="TQ2" s="74"/>
      <c r="TR2" s="74"/>
      <c r="TS2" s="74"/>
      <c r="TT2" s="74"/>
      <c r="TU2" s="74"/>
      <c r="TV2" s="74"/>
      <c r="TW2" s="74"/>
      <c r="TX2" s="74"/>
      <c r="TY2" s="74"/>
      <c r="TZ2" s="74"/>
      <c r="UA2" s="74"/>
      <c r="UB2" s="74"/>
      <c r="UC2" s="74"/>
      <c r="UD2" s="74"/>
      <c r="UE2" s="74"/>
      <c r="UF2" s="74"/>
      <c r="UG2" s="74"/>
      <c r="UH2" s="74"/>
      <c r="UI2" s="74"/>
      <c r="UJ2" s="74"/>
      <c r="UK2" s="74"/>
      <c r="UL2" s="74"/>
      <c r="UM2" s="74"/>
      <c r="UN2" s="74"/>
      <c r="UO2" s="74"/>
      <c r="UP2" s="74"/>
      <c r="UQ2" s="74"/>
      <c r="UR2" s="74"/>
      <c r="US2" s="74"/>
      <c r="UT2" s="74"/>
      <c r="UU2" s="74"/>
      <c r="UV2" s="74"/>
      <c r="UW2" s="74"/>
      <c r="UX2" s="74"/>
      <c r="UY2" s="74"/>
      <c r="UZ2" s="74"/>
      <c r="VA2" s="74"/>
      <c r="VB2" s="74"/>
      <c r="VC2" s="74"/>
      <c r="VD2" s="74"/>
      <c r="VE2" s="74"/>
      <c r="VF2" s="74"/>
      <c r="VG2" s="74"/>
      <c r="VH2" s="74"/>
      <c r="VI2" s="74"/>
      <c r="VJ2" s="74"/>
      <c r="VK2" s="74"/>
      <c r="VL2" s="74"/>
      <c r="VM2" s="74"/>
      <c r="VN2" s="74"/>
      <c r="VO2" s="74"/>
      <c r="VP2" s="74"/>
      <c r="VQ2" s="74"/>
      <c r="VR2" s="74"/>
      <c r="VS2" s="74"/>
      <c r="VT2" s="74"/>
      <c r="VU2" s="74"/>
      <c r="VV2" s="74"/>
      <c r="VW2" s="74"/>
      <c r="VX2" s="74"/>
      <c r="VY2" s="74"/>
      <c r="VZ2" s="74"/>
      <c r="WA2" s="74"/>
      <c r="WB2" s="74"/>
      <c r="WC2" s="74"/>
      <c r="WD2" s="74"/>
      <c r="WE2" s="74"/>
      <c r="WF2" s="74"/>
      <c r="WG2" s="74"/>
      <c r="WH2" s="74"/>
      <c r="WI2" s="74"/>
      <c r="WJ2" s="74"/>
      <c r="WK2" s="74"/>
      <c r="WL2" s="74"/>
      <c r="WM2" s="74"/>
      <c r="WN2" s="74"/>
      <c r="WO2" s="74"/>
      <c r="WP2" s="74"/>
      <c r="WQ2" s="74"/>
      <c r="WR2" s="74"/>
      <c r="WS2" s="74"/>
      <c r="WT2" s="74"/>
      <c r="WU2" s="74"/>
      <c r="WV2" s="74"/>
      <c r="WW2" s="74"/>
      <c r="WX2" s="74"/>
      <c r="WY2" s="74"/>
      <c r="WZ2" s="74"/>
      <c r="XA2" s="74"/>
      <c r="XB2" s="74"/>
      <c r="XC2" s="74"/>
      <c r="XD2" s="74"/>
      <c r="XE2" s="74"/>
      <c r="XF2" s="74"/>
      <c r="XG2" s="74"/>
      <c r="XH2" s="74"/>
      <c r="XI2" s="74"/>
      <c r="XJ2" s="74"/>
      <c r="XK2" s="74"/>
      <c r="XL2" s="74"/>
      <c r="XM2" s="74"/>
      <c r="XN2" s="74"/>
      <c r="XO2" s="74"/>
      <c r="XP2" s="74"/>
      <c r="XQ2" s="74"/>
      <c r="XR2" s="74"/>
      <c r="XS2" s="74"/>
      <c r="XT2" s="74"/>
      <c r="XU2" s="74"/>
      <c r="XV2" s="74"/>
      <c r="XW2" s="74"/>
      <c r="XX2" s="74"/>
      <c r="XY2" s="74"/>
      <c r="XZ2" s="74"/>
      <c r="YA2" s="74"/>
      <c r="YB2" s="74"/>
      <c r="YC2" s="74"/>
      <c r="YD2" s="74"/>
      <c r="YE2" s="74"/>
      <c r="YF2" s="74"/>
      <c r="YG2" s="74"/>
      <c r="YH2" s="74"/>
      <c r="YI2" s="74"/>
      <c r="YJ2" s="74"/>
      <c r="YK2" s="74"/>
      <c r="YL2" s="74"/>
      <c r="YM2" s="74"/>
      <c r="YN2" s="74"/>
      <c r="YO2" s="74"/>
      <c r="YP2" s="74"/>
      <c r="YQ2" s="74"/>
      <c r="YR2" s="74"/>
      <c r="YS2" s="74"/>
      <c r="YT2" s="74"/>
      <c r="YU2" s="74"/>
      <c r="YV2" s="74"/>
      <c r="YW2" s="74"/>
      <c r="YX2" s="74"/>
      <c r="YY2" s="74"/>
      <c r="YZ2" s="74"/>
      <c r="ZA2" s="74"/>
      <c r="ZB2" s="74"/>
      <c r="ZC2" s="74"/>
      <c r="ZD2" s="74"/>
      <c r="ZE2" s="74"/>
      <c r="ZF2" s="74"/>
      <c r="ZG2" s="74"/>
      <c r="ZH2" s="74"/>
      <c r="ZI2" s="74"/>
      <c r="ZJ2" s="74"/>
      <c r="ZK2" s="74"/>
      <c r="ZL2" s="74"/>
      <c r="ZM2" s="74"/>
      <c r="ZN2" s="74"/>
      <c r="ZO2" s="74"/>
      <c r="ZP2" s="74"/>
      <c r="ZQ2" s="74"/>
      <c r="ZR2" s="74"/>
      <c r="ZS2" s="74"/>
      <c r="ZT2" s="74"/>
      <c r="ZU2" s="74"/>
      <c r="ZV2" s="74"/>
      <c r="ZW2" s="74"/>
      <c r="ZX2" s="74"/>
      <c r="ZY2" s="74"/>
      <c r="ZZ2" s="74"/>
      <c r="AAA2" s="74"/>
      <c r="AAB2" s="74"/>
      <c r="AAC2" s="74"/>
      <c r="AAD2" s="74"/>
      <c r="AAE2" s="74"/>
      <c r="AAF2" s="74"/>
      <c r="AAG2" s="74"/>
      <c r="AAH2" s="74"/>
      <c r="AAI2" s="74"/>
      <c r="AAJ2" s="74"/>
      <c r="AAK2" s="74"/>
      <c r="AAL2" s="74"/>
      <c r="AAM2" s="74"/>
      <c r="AAN2" s="74"/>
      <c r="AAO2" s="74"/>
      <c r="AAP2" s="74"/>
      <c r="AAQ2" s="74"/>
      <c r="AAR2" s="74"/>
      <c r="AAS2" s="74"/>
      <c r="AAT2" s="74"/>
      <c r="AAU2" s="74"/>
      <c r="AAV2" s="74"/>
      <c r="AAW2" s="74"/>
      <c r="AAX2" s="74"/>
      <c r="AAY2" s="74"/>
      <c r="AAZ2" s="74"/>
      <c r="ABA2" s="74"/>
      <c r="ABB2" s="74"/>
      <c r="ABC2" s="74"/>
      <c r="ABD2" s="74"/>
      <c r="ABE2" s="74"/>
      <c r="ABF2" s="74"/>
      <c r="ABG2" s="74"/>
      <c r="ABH2" s="74"/>
      <c r="ABI2" s="74"/>
      <c r="ABJ2" s="74"/>
      <c r="ABK2" s="74"/>
      <c r="ABL2" s="74"/>
      <c r="ABM2" s="74"/>
      <c r="ABN2" s="74"/>
      <c r="ABO2" s="74"/>
      <c r="ABP2" s="74"/>
      <c r="ABQ2" s="74"/>
      <c r="ABR2" s="74"/>
      <c r="ABS2" s="74"/>
      <c r="ABT2" s="74"/>
      <c r="ABU2" s="74"/>
      <c r="ABV2" s="74"/>
      <c r="ABW2" s="74"/>
      <c r="ABX2" s="74"/>
      <c r="ABY2" s="74"/>
      <c r="ABZ2" s="74"/>
      <c r="ACA2" s="74"/>
      <c r="ACB2" s="74"/>
      <c r="ACC2" s="74"/>
      <c r="ACD2" s="74"/>
      <c r="ACE2" s="74"/>
      <c r="ACF2" s="74"/>
      <c r="ACG2" s="74"/>
      <c r="ACH2" s="74"/>
      <c r="ACI2" s="74"/>
      <c r="ACJ2" s="74"/>
      <c r="ACK2" s="74"/>
      <c r="ACL2" s="74"/>
      <c r="ACM2" s="74"/>
      <c r="ACN2" s="74"/>
      <c r="ACO2" s="74"/>
      <c r="ACP2" s="74"/>
      <c r="ACQ2" s="74"/>
      <c r="ACR2" s="74"/>
      <c r="ACS2" s="74"/>
      <c r="ACT2" s="74"/>
      <c r="ACU2" s="74"/>
      <c r="ACV2" s="74"/>
      <c r="ACW2" s="74"/>
      <c r="ACX2" s="74"/>
      <c r="ACY2" s="74"/>
      <c r="ACZ2" s="74"/>
      <c r="ADA2" s="74"/>
      <c r="ADB2" s="74"/>
      <c r="ADC2" s="74"/>
      <c r="ADD2" s="74"/>
      <c r="ADE2" s="74"/>
      <c r="ADF2" s="74"/>
      <c r="ADG2" s="74"/>
      <c r="ADH2" s="74"/>
      <c r="ADI2" s="74"/>
      <c r="ADJ2" s="74"/>
      <c r="ADK2" s="74"/>
      <c r="ADL2" s="74"/>
      <c r="ADM2" s="74"/>
      <c r="ADN2" s="74"/>
      <c r="ADO2" s="74"/>
      <c r="ADP2" s="74"/>
      <c r="ADQ2" s="74"/>
      <c r="ADR2" s="74"/>
      <c r="ADS2" s="74"/>
      <c r="ADT2" s="74"/>
      <c r="ADU2" s="74"/>
      <c r="ADV2" s="74"/>
      <c r="ADW2" s="74"/>
      <c r="ADX2" s="74"/>
      <c r="ADY2" s="74"/>
      <c r="ADZ2" s="74"/>
      <c r="AEA2" s="74"/>
      <c r="AEB2" s="74"/>
      <c r="AEC2" s="74"/>
      <c r="AED2" s="74"/>
      <c r="AEE2" s="74"/>
      <c r="AEF2" s="74"/>
      <c r="AEG2" s="74"/>
      <c r="AEH2" s="74"/>
      <c r="AEI2" s="74"/>
      <c r="AEJ2" s="74"/>
      <c r="AEK2" s="74"/>
      <c r="AEL2" s="74"/>
      <c r="AEM2" s="74"/>
      <c r="AEN2" s="74"/>
      <c r="AEO2" s="74"/>
      <c r="AEP2" s="74"/>
      <c r="AEQ2" s="74"/>
      <c r="AER2" s="74"/>
      <c r="AES2" s="74"/>
      <c r="AET2" s="74"/>
      <c r="AEU2" s="74"/>
      <c r="AEV2" s="74"/>
      <c r="AEW2" s="74"/>
      <c r="AEX2" s="74"/>
      <c r="AEY2" s="74"/>
      <c r="AEZ2" s="74"/>
      <c r="AFA2" s="74"/>
      <c r="AFB2" s="74"/>
      <c r="AFC2" s="74"/>
      <c r="AFD2" s="74"/>
      <c r="AFE2" s="74"/>
      <c r="AFF2" s="74"/>
      <c r="AFG2" s="74"/>
      <c r="AFH2" s="74"/>
      <c r="AFI2" s="74"/>
      <c r="AFJ2" s="74"/>
      <c r="AFK2" s="74"/>
      <c r="AFL2" s="74"/>
      <c r="AFM2" s="74"/>
      <c r="AFN2" s="74"/>
      <c r="AFO2" s="74"/>
      <c r="AFP2" s="74"/>
      <c r="AFQ2" s="74"/>
      <c r="AFR2" s="74"/>
      <c r="AFS2" s="74"/>
      <c r="AFT2" s="74"/>
      <c r="AFU2" s="74"/>
      <c r="AFV2" s="74"/>
      <c r="AFW2" s="74"/>
      <c r="AFX2" s="74"/>
      <c r="AFY2" s="74"/>
      <c r="AFZ2" s="74"/>
      <c r="AGA2" s="74"/>
      <c r="AGB2" s="74"/>
      <c r="AGC2" s="74"/>
      <c r="AGD2" s="74"/>
      <c r="AGE2" s="74"/>
      <c r="AGF2" s="74"/>
      <c r="AGG2" s="74"/>
      <c r="AGH2" s="74"/>
      <c r="AGI2" s="74"/>
      <c r="AGJ2" s="74"/>
      <c r="AGK2" s="74"/>
      <c r="AGL2" s="74"/>
      <c r="AGM2" s="74"/>
      <c r="AGN2" s="74"/>
      <c r="AGO2" s="74"/>
      <c r="AGP2" s="74"/>
      <c r="AGQ2" s="74"/>
      <c r="AGR2" s="74"/>
      <c r="AGS2" s="74"/>
      <c r="AGT2" s="74"/>
      <c r="AGU2" s="74"/>
      <c r="AGV2" s="74"/>
      <c r="AGW2" s="74"/>
      <c r="AGX2" s="74"/>
      <c r="AGY2" s="74"/>
      <c r="AGZ2" s="74"/>
      <c r="AHA2" s="74"/>
      <c r="AHB2" s="74"/>
      <c r="AHC2" s="74"/>
      <c r="AHD2" s="74"/>
      <c r="AHE2" s="74"/>
      <c r="AHF2" s="74"/>
      <c r="AHG2" s="74"/>
      <c r="AHH2" s="74"/>
      <c r="AHI2" s="74"/>
      <c r="AHJ2" s="74"/>
      <c r="AHK2" s="74"/>
      <c r="AHL2" s="74"/>
      <c r="AHM2" s="74"/>
      <c r="AHN2" s="74"/>
      <c r="AHO2" s="74"/>
      <c r="AHP2" s="74"/>
      <c r="AHQ2" s="74"/>
      <c r="AHR2" s="74"/>
      <c r="AHS2" s="74"/>
      <c r="AHT2" s="74"/>
      <c r="AHU2" s="74"/>
      <c r="AHV2" s="74"/>
      <c r="AHW2" s="74"/>
      <c r="AHX2" s="74"/>
      <c r="AHY2" s="74"/>
      <c r="AHZ2" s="74"/>
      <c r="AIA2" s="74"/>
      <c r="AIB2" s="74"/>
      <c r="AIC2" s="74"/>
      <c r="AID2" s="74"/>
      <c r="AIE2" s="74"/>
      <c r="AIF2" s="74"/>
      <c r="AIG2" s="74"/>
      <c r="AIH2" s="74"/>
      <c r="AII2" s="74"/>
      <c r="AIJ2" s="74"/>
      <c r="AIK2" s="74"/>
      <c r="AIL2" s="74"/>
      <c r="AIM2" s="74"/>
      <c r="AIN2" s="74"/>
      <c r="AIO2" s="74"/>
      <c r="AIP2" s="74"/>
      <c r="AIQ2" s="74"/>
      <c r="AIR2" s="74"/>
      <c r="AIS2" s="74"/>
      <c r="AIT2" s="74"/>
      <c r="AIU2" s="74"/>
      <c r="AIV2" s="74"/>
      <c r="AIW2" s="74"/>
      <c r="AIX2" s="74"/>
      <c r="AIY2" s="74"/>
      <c r="AIZ2" s="74"/>
      <c r="AJA2" s="74"/>
      <c r="AJB2" s="74"/>
      <c r="AJC2" s="74"/>
      <c r="AJD2" s="74"/>
      <c r="AJE2" s="74"/>
      <c r="AJF2" s="74"/>
      <c r="AJG2" s="74"/>
      <c r="AJH2" s="74"/>
      <c r="AJI2" s="74"/>
      <c r="AJJ2" s="74"/>
      <c r="AJK2" s="74"/>
      <c r="AJL2" s="74"/>
      <c r="AJM2" s="74"/>
      <c r="AJN2" s="74"/>
      <c r="AJO2" s="74"/>
      <c r="AJP2" s="74"/>
      <c r="AJQ2" s="74"/>
      <c r="AJR2" s="74"/>
      <c r="AJS2" s="74"/>
      <c r="AJT2" s="74"/>
      <c r="AJU2" s="74"/>
      <c r="AJV2" s="74"/>
      <c r="AJW2" s="74"/>
      <c r="AJX2" s="74"/>
      <c r="AJY2" s="74"/>
      <c r="AJZ2" s="74"/>
      <c r="AKA2" s="74"/>
      <c r="AKB2" s="74"/>
      <c r="AKC2" s="74"/>
      <c r="AKD2" s="74"/>
      <c r="AKE2" s="74"/>
      <c r="AKF2" s="74"/>
      <c r="AKG2" s="74"/>
      <c r="AKH2" s="74"/>
      <c r="AKI2" s="74"/>
      <c r="AKJ2" s="74"/>
      <c r="AKK2" s="74"/>
      <c r="AKL2" s="74"/>
      <c r="AKM2" s="74"/>
      <c r="AKN2" s="74"/>
      <c r="AKO2" s="74"/>
      <c r="AKP2" s="74"/>
      <c r="AKQ2" s="74"/>
      <c r="AKR2" s="74"/>
      <c r="AKS2" s="74"/>
      <c r="AKT2" s="74"/>
      <c r="AKU2" s="74"/>
      <c r="AKV2" s="74"/>
      <c r="AKW2" s="74"/>
      <c r="AKX2" s="74"/>
      <c r="AKY2" s="74"/>
      <c r="AKZ2" s="74"/>
      <c r="ALA2" s="74"/>
      <c r="ALB2" s="74"/>
      <c r="ALC2" s="74"/>
      <c r="ALD2" s="74"/>
      <c r="ALE2" s="74"/>
      <c r="ALF2" s="74"/>
      <c r="ALG2" s="74"/>
      <c r="ALH2" s="74"/>
      <c r="ALI2" s="74"/>
      <c r="ALJ2" s="74"/>
      <c r="ALK2" s="74"/>
      <c r="ALL2" s="74"/>
      <c r="ALM2" s="74"/>
      <c r="ALN2" s="74"/>
      <c r="ALO2" s="74"/>
      <c r="ALP2" s="74"/>
      <c r="ALQ2" s="74"/>
      <c r="ALR2" s="74"/>
      <c r="ALS2" s="74"/>
      <c r="ALT2" s="74"/>
      <c r="ALU2" s="74"/>
      <c r="ALV2" s="74"/>
      <c r="ALW2" s="74"/>
      <c r="ALX2" s="74"/>
      <c r="ALY2" s="74"/>
      <c r="ALZ2" s="74"/>
      <c r="AMA2" s="74"/>
      <c r="AMB2" s="74"/>
      <c r="AMC2" s="74"/>
      <c r="AMD2" s="74"/>
      <c r="AME2" s="74"/>
      <c r="AMF2" s="74"/>
      <c r="AMG2" s="74"/>
      <c r="AMH2" s="74"/>
      <c r="AMI2" s="74"/>
      <c r="AMJ2" s="74"/>
      <c r="AMK2" s="74"/>
      <c r="AML2" s="74"/>
      <c r="AMM2" s="74"/>
      <c r="AMN2" s="74"/>
      <c r="AMO2" s="74"/>
      <c r="AMP2" s="74"/>
      <c r="AMQ2" s="74"/>
      <c r="AMR2" s="74"/>
      <c r="AMS2" s="74"/>
      <c r="AMT2" s="74"/>
      <c r="AMU2" s="74"/>
      <c r="AMV2" s="74"/>
      <c r="AMW2" s="74"/>
      <c r="AMX2" s="74"/>
      <c r="AMY2" s="74"/>
      <c r="AMZ2" s="74"/>
      <c r="ANA2" s="74"/>
      <c r="ANB2" s="74"/>
      <c r="ANC2" s="74"/>
      <c r="AND2" s="74"/>
      <c r="ANE2" s="74"/>
      <c r="ANF2" s="74"/>
      <c r="ANG2" s="74"/>
      <c r="ANH2" s="74"/>
      <c r="ANI2" s="74"/>
      <c r="ANJ2" s="74"/>
      <c r="ANK2" s="74"/>
      <c r="ANL2" s="74"/>
      <c r="ANM2" s="74"/>
      <c r="ANN2" s="74"/>
      <c r="ANO2" s="74"/>
      <c r="ANP2" s="74"/>
      <c r="ANQ2" s="74"/>
      <c r="ANR2" s="74"/>
      <c r="ANS2" s="74"/>
      <c r="ANT2" s="74"/>
      <c r="ANU2" s="74"/>
      <c r="ANV2" s="74"/>
      <c r="ANW2" s="74"/>
      <c r="ANX2" s="74"/>
      <c r="ANY2" s="74"/>
      <c r="ANZ2" s="74"/>
      <c r="AOA2" s="74"/>
      <c r="AOB2" s="74"/>
      <c r="AOC2" s="74"/>
      <c r="AOD2" s="74"/>
      <c r="AOE2" s="74"/>
      <c r="AOF2" s="74"/>
      <c r="AOG2" s="74"/>
      <c r="AOH2" s="74"/>
      <c r="AOI2" s="74"/>
      <c r="AOJ2" s="74"/>
      <c r="AOK2" s="74"/>
      <c r="AOL2" s="74"/>
      <c r="AOM2" s="74"/>
      <c r="AON2" s="74"/>
      <c r="AOO2" s="74"/>
      <c r="AOP2" s="74"/>
      <c r="AOQ2" s="74"/>
      <c r="AOR2" s="74"/>
      <c r="AOS2" s="74"/>
      <c r="AOT2" s="74"/>
      <c r="AOU2" s="74"/>
      <c r="AOV2" s="74"/>
      <c r="AOW2" s="74"/>
      <c r="AOX2" s="74"/>
      <c r="AOY2" s="74"/>
      <c r="AOZ2" s="74"/>
      <c r="APA2" s="74"/>
      <c r="APB2" s="74"/>
      <c r="APC2" s="74"/>
      <c r="APD2" s="74"/>
      <c r="APE2" s="74"/>
      <c r="APF2" s="74"/>
      <c r="APG2" s="74"/>
      <c r="APH2" s="74"/>
      <c r="API2" s="74"/>
      <c r="APJ2" s="74"/>
      <c r="APK2" s="74"/>
      <c r="APL2" s="74"/>
      <c r="APM2" s="74"/>
      <c r="APN2" s="74"/>
      <c r="APO2" s="74"/>
      <c r="APP2" s="74"/>
      <c r="APQ2" s="74"/>
      <c r="APR2" s="74"/>
      <c r="APS2" s="74"/>
      <c r="APT2" s="74"/>
      <c r="APU2" s="74"/>
      <c r="APV2" s="74"/>
      <c r="APW2" s="74"/>
      <c r="APX2" s="74"/>
      <c r="APY2" s="74"/>
      <c r="APZ2" s="74"/>
      <c r="AQA2" s="74"/>
      <c r="AQB2" s="74"/>
      <c r="AQC2" s="74"/>
      <c r="AQD2" s="74"/>
      <c r="AQE2" s="74"/>
      <c r="AQF2" s="74"/>
      <c r="AQG2" s="74"/>
      <c r="AQH2" s="74"/>
      <c r="AQI2" s="74"/>
      <c r="AQJ2" s="74"/>
      <c r="AQK2" s="74"/>
      <c r="AQL2" s="74"/>
      <c r="AQM2" s="74"/>
      <c r="AQN2" s="74"/>
      <c r="AQO2" s="74"/>
      <c r="AQP2" s="74"/>
      <c r="AQQ2" s="74"/>
      <c r="AQR2" s="74"/>
      <c r="AQS2" s="74"/>
      <c r="AQT2" s="74"/>
      <c r="AQU2" s="74"/>
      <c r="AQV2" s="74"/>
      <c r="AQW2" s="74"/>
      <c r="AQX2" s="74"/>
      <c r="AQY2" s="74"/>
      <c r="AQZ2" s="74"/>
      <c r="ARA2" s="74"/>
      <c r="ARB2" s="74"/>
      <c r="ARC2" s="74"/>
      <c r="ARD2" s="74"/>
      <c r="ARE2" s="74"/>
      <c r="ARF2" s="74"/>
      <c r="ARG2" s="74"/>
      <c r="ARH2" s="74"/>
      <c r="ARI2" s="74"/>
      <c r="ARJ2" s="74"/>
      <c r="ARK2" s="74"/>
      <c r="ARL2" s="74"/>
      <c r="ARM2" s="74"/>
      <c r="ARN2" s="74"/>
      <c r="ARO2" s="74"/>
      <c r="ARP2" s="74"/>
      <c r="ARQ2" s="74"/>
      <c r="ARR2" s="74"/>
      <c r="ARS2" s="74"/>
      <c r="ART2" s="74"/>
      <c r="ARU2" s="74"/>
      <c r="ARV2" s="74"/>
      <c r="ARW2" s="74"/>
      <c r="ARX2" s="74"/>
      <c r="ARY2" s="74"/>
      <c r="ARZ2" s="74"/>
      <c r="ASA2" s="74"/>
      <c r="ASB2" s="74"/>
      <c r="ASC2" s="74"/>
      <c r="ASD2" s="74"/>
      <c r="ASE2" s="74"/>
      <c r="ASF2" s="74"/>
      <c r="ASG2" s="74"/>
      <c r="ASH2" s="74"/>
      <c r="ASI2" s="74"/>
      <c r="ASJ2" s="74"/>
      <c r="ASK2" s="74"/>
      <c r="ASL2" s="74"/>
      <c r="ASM2" s="74"/>
      <c r="ASN2" s="74"/>
      <c r="ASO2" s="74"/>
      <c r="ASP2" s="74"/>
      <c r="ASQ2" s="74"/>
      <c r="ASR2" s="74"/>
      <c r="ASS2" s="74"/>
      <c r="AST2" s="74"/>
      <c r="ASU2" s="74"/>
      <c r="ASV2" s="74"/>
      <c r="ASW2" s="74"/>
      <c r="ASX2" s="74"/>
      <c r="ASY2" s="74"/>
      <c r="ASZ2" s="74"/>
      <c r="ATA2" s="74"/>
      <c r="ATB2" s="74"/>
      <c r="ATC2" s="74"/>
      <c r="ATD2" s="74"/>
      <c r="ATE2" s="74"/>
      <c r="ATF2" s="74"/>
      <c r="ATG2" s="74"/>
      <c r="ATH2" s="74"/>
      <c r="ATI2" s="74"/>
      <c r="ATJ2" s="74"/>
      <c r="ATK2" s="74"/>
      <c r="ATL2" s="74"/>
      <c r="ATM2" s="74"/>
      <c r="ATN2" s="74"/>
      <c r="ATO2" s="74"/>
      <c r="ATP2" s="74"/>
      <c r="ATQ2" s="74"/>
      <c r="ATR2" s="74"/>
      <c r="ATS2" s="74"/>
      <c r="ATT2" s="74"/>
      <c r="ATU2" s="74"/>
      <c r="ATV2" s="74"/>
      <c r="ATW2" s="74"/>
      <c r="ATX2" s="74"/>
      <c r="ATY2" s="74"/>
      <c r="ATZ2" s="74"/>
      <c r="AUA2" s="74"/>
      <c r="AUB2" s="74"/>
      <c r="AUC2" s="74"/>
      <c r="AUD2" s="74"/>
      <c r="AUE2" s="74"/>
      <c r="AUF2" s="74"/>
      <c r="AUG2" s="74"/>
      <c r="AUH2" s="74"/>
      <c r="AUI2" s="74"/>
      <c r="AUJ2" s="74"/>
      <c r="AUK2" s="74"/>
      <c r="AUL2" s="74"/>
      <c r="AUM2" s="74"/>
      <c r="AUN2" s="74"/>
      <c r="AUO2" s="74"/>
      <c r="AUP2" s="74"/>
      <c r="AUQ2" s="74"/>
      <c r="AUR2" s="74"/>
      <c r="AUS2" s="74"/>
      <c r="AUT2" s="74"/>
      <c r="AUU2" s="74"/>
      <c r="AUV2" s="74"/>
      <c r="AUW2" s="74"/>
      <c r="AUX2" s="74"/>
      <c r="AUY2" s="74"/>
      <c r="AUZ2" s="74"/>
      <c r="AVA2" s="74"/>
      <c r="AVB2" s="74"/>
      <c r="AVC2" s="74"/>
      <c r="AVD2" s="74"/>
      <c r="AVE2" s="74"/>
      <c r="AVF2" s="74"/>
      <c r="AVG2" s="74"/>
      <c r="AVH2" s="74"/>
      <c r="AVI2" s="74"/>
      <c r="AVJ2" s="74"/>
      <c r="AVK2" s="74"/>
      <c r="AVL2" s="74"/>
      <c r="AVM2" s="74"/>
      <c r="AVN2" s="74"/>
      <c r="AVO2" s="74"/>
      <c r="AVP2" s="74"/>
      <c r="AVQ2" s="74"/>
      <c r="AVR2" s="74"/>
      <c r="AVS2" s="74"/>
      <c r="AVT2" s="74"/>
      <c r="AVU2" s="74"/>
      <c r="AVV2" s="74"/>
      <c r="AVW2" s="74"/>
      <c r="AVX2" s="74"/>
      <c r="AVY2" s="74"/>
      <c r="AVZ2" s="74"/>
      <c r="AWA2" s="74"/>
      <c r="AWB2" s="74"/>
      <c r="AWC2" s="74"/>
      <c r="AWD2" s="74"/>
      <c r="AWE2" s="74"/>
      <c r="AWF2" s="74"/>
      <c r="AWG2" s="74"/>
      <c r="AWH2" s="74"/>
      <c r="AWI2" s="74"/>
      <c r="AWJ2" s="74"/>
      <c r="AWK2" s="74"/>
      <c r="AWL2" s="74"/>
      <c r="AWM2" s="74"/>
      <c r="AWN2" s="74"/>
      <c r="AWO2" s="74"/>
      <c r="AWP2" s="74"/>
      <c r="AWQ2" s="74"/>
      <c r="AWR2" s="74"/>
      <c r="AWS2" s="74"/>
      <c r="AWT2" s="74"/>
      <c r="AWU2" s="74"/>
      <c r="AWV2" s="74"/>
      <c r="AWW2" s="74"/>
      <c r="AWX2" s="74"/>
      <c r="AWY2" s="74"/>
      <c r="AWZ2" s="74"/>
      <c r="AXA2" s="74"/>
      <c r="AXB2" s="74"/>
      <c r="AXC2" s="74"/>
      <c r="AXD2" s="74"/>
      <c r="AXE2" s="74"/>
      <c r="AXF2" s="74"/>
      <c r="AXG2" s="74"/>
      <c r="AXH2" s="74"/>
      <c r="AXI2" s="74"/>
      <c r="AXJ2" s="74"/>
      <c r="AXK2" s="74"/>
      <c r="AXL2" s="74"/>
      <c r="AXM2" s="74"/>
      <c r="AXN2" s="74"/>
      <c r="AXO2" s="74"/>
      <c r="AXP2" s="74"/>
      <c r="AXQ2" s="74"/>
      <c r="AXR2" s="74"/>
      <c r="AXS2" s="74"/>
      <c r="AXT2" s="74"/>
      <c r="AXU2" s="74"/>
      <c r="AXV2" s="74"/>
      <c r="AXW2" s="74"/>
      <c r="AXX2" s="74"/>
      <c r="AXY2" s="74"/>
      <c r="AXZ2" s="74"/>
      <c r="AYA2" s="74"/>
      <c r="AYB2" s="74"/>
      <c r="AYC2" s="74"/>
      <c r="AYD2" s="74"/>
      <c r="AYE2" s="74"/>
      <c r="AYF2" s="74"/>
      <c r="AYG2" s="74"/>
      <c r="AYH2" s="74"/>
      <c r="AYI2" s="74"/>
      <c r="AYJ2" s="74"/>
      <c r="AYK2" s="74"/>
      <c r="AYL2" s="74"/>
      <c r="AYM2" s="74"/>
      <c r="AYN2" s="74"/>
      <c r="AYO2" s="74"/>
      <c r="AYP2" s="74"/>
      <c r="AYQ2" s="74"/>
      <c r="AYR2" s="74"/>
      <c r="AYS2" s="74"/>
      <c r="AYT2" s="74"/>
      <c r="AYU2" s="74"/>
      <c r="AYV2" s="74"/>
      <c r="AYW2" s="74"/>
      <c r="AYX2" s="74"/>
      <c r="AYY2" s="74"/>
      <c r="AYZ2" s="74"/>
      <c r="AZA2" s="74"/>
      <c r="AZB2" s="74"/>
      <c r="AZC2" s="74"/>
      <c r="AZD2" s="74"/>
      <c r="AZE2" s="74"/>
      <c r="AZF2" s="74"/>
      <c r="AZG2" s="74"/>
      <c r="AZH2" s="74"/>
      <c r="AZI2" s="74"/>
      <c r="AZJ2" s="74"/>
      <c r="AZK2" s="74"/>
      <c r="AZL2" s="74"/>
      <c r="AZM2" s="74"/>
      <c r="AZN2" s="74"/>
      <c r="AZO2" s="74"/>
      <c r="AZP2" s="74"/>
      <c r="AZQ2" s="74"/>
      <c r="AZR2" s="74"/>
      <c r="AZS2" s="74"/>
      <c r="AZT2" s="74"/>
      <c r="AZU2" s="74"/>
      <c r="AZV2" s="74"/>
      <c r="AZW2" s="74"/>
      <c r="AZX2" s="74"/>
      <c r="AZY2" s="74"/>
      <c r="AZZ2" s="74"/>
      <c r="BAA2" s="74"/>
      <c r="BAB2" s="74"/>
      <c r="BAC2" s="74"/>
      <c r="BAD2" s="74"/>
      <c r="BAE2" s="74"/>
      <c r="BAF2" s="74"/>
      <c r="BAG2" s="74"/>
      <c r="BAH2" s="74"/>
      <c r="BAI2" s="74"/>
      <c r="BAJ2" s="74"/>
      <c r="BAK2" s="74"/>
      <c r="BAL2" s="74"/>
      <c r="BAM2" s="74"/>
      <c r="BAN2" s="74"/>
      <c r="BAO2" s="74"/>
      <c r="BAP2" s="74"/>
      <c r="BAQ2" s="74"/>
      <c r="BAR2" s="74"/>
      <c r="BAS2" s="74"/>
      <c r="BAT2" s="74"/>
      <c r="BAU2" s="74"/>
      <c r="BAV2" s="74"/>
      <c r="BAW2" s="74"/>
      <c r="BAX2" s="74"/>
      <c r="BAY2" s="74"/>
      <c r="BAZ2" s="74"/>
      <c r="BBA2" s="74"/>
      <c r="BBB2" s="74"/>
      <c r="BBC2" s="74"/>
      <c r="BBD2" s="74"/>
      <c r="BBE2" s="74"/>
      <c r="BBF2" s="74"/>
      <c r="BBG2" s="74"/>
      <c r="BBH2" s="74"/>
      <c r="BBI2" s="74"/>
      <c r="BBJ2" s="74"/>
      <c r="BBK2" s="74"/>
      <c r="BBL2" s="74"/>
      <c r="BBM2" s="74"/>
      <c r="BBN2" s="74"/>
      <c r="BBO2" s="74"/>
      <c r="BBP2" s="74"/>
      <c r="BBQ2" s="74"/>
      <c r="BBR2" s="74"/>
      <c r="BBS2" s="74"/>
      <c r="BBT2" s="74"/>
      <c r="BBU2" s="74"/>
      <c r="BBV2" s="74"/>
      <c r="BBW2" s="74"/>
      <c r="BBX2" s="74"/>
      <c r="BBY2" s="74"/>
      <c r="BBZ2" s="74"/>
      <c r="BCA2" s="74"/>
      <c r="BCB2" s="74"/>
      <c r="BCC2" s="74"/>
      <c r="BCD2" s="74"/>
      <c r="BCE2" s="74"/>
      <c r="BCF2" s="74"/>
      <c r="BCG2" s="74"/>
      <c r="BCH2" s="74"/>
      <c r="BCI2" s="74"/>
      <c r="BCJ2" s="74"/>
      <c r="BCK2" s="74"/>
      <c r="BCL2" s="74"/>
      <c r="BCM2" s="74"/>
      <c r="BCN2" s="74"/>
      <c r="BCO2" s="74"/>
      <c r="BCP2" s="74"/>
      <c r="BCQ2" s="74"/>
      <c r="BCR2" s="74"/>
      <c r="BCS2" s="74"/>
      <c r="BCT2" s="74"/>
      <c r="BCU2" s="74"/>
      <c r="BCV2" s="74"/>
      <c r="BCW2" s="74"/>
      <c r="BCX2" s="74"/>
      <c r="BCY2" s="74"/>
      <c r="BCZ2" s="74"/>
      <c r="BDA2" s="74"/>
      <c r="BDB2" s="74"/>
      <c r="BDC2" s="74"/>
      <c r="BDD2" s="74"/>
      <c r="BDE2" s="74"/>
      <c r="BDF2" s="74"/>
      <c r="BDG2" s="74"/>
      <c r="BDH2" s="74"/>
      <c r="BDI2" s="74"/>
      <c r="BDJ2" s="74"/>
      <c r="BDK2" s="74"/>
      <c r="BDL2" s="74"/>
      <c r="BDM2" s="74"/>
      <c r="BDN2" s="74"/>
      <c r="BDO2" s="74"/>
      <c r="BDP2" s="74"/>
      <c r="BDQ2" s="74"/>
      <c r="BDR2" s="74"/>
      <c r="BDS2" s="74"/>
      <c r="BDT2" s="74"/>
      <c r="BDU2" s="74"/>
      <c r="BDV2" s="74"/>
      <c r="BDW2" s="74"/>
      <c r="BDX2" s="74"/>
      <c r="BDY2" s="74"/>
      <c r="BDZ2" s="74"/>
      <c r="BEA2" s="74"/>
      <c r="BEB2" s="74"/>
      <c r="BEC2" s="74"/>
      <c r="BED2" s="74"/>
      <c r="BEE2" s="74"/>
      <c r="BEF2" s="74"/>
      <c r="BEG2" s="74"/>
      <c r="BEH2" s="74"/>
      <c r="BEI2" s="74"/>
      <c r="BEJ2" s="74"/>
      <c r="BEK2" s="74"/>
      <c r="BEL2" s="74"/>
      <c r="BEM2" s="74"/>
      <c r="BEN2" s="74"/>
      <c r="BEO2" s="74"/>
      <c r="BEP2" s="74"/>
      <c r="BEQ2" s="74"/>
      <c r="BER2" s="74"/>
      <c r="BES2" s="74"/>
      <c r="BET2" s="74"/>
      <c r="BEU2" s="74"/>
      <c r="BEV2" s="74"/>
      <c r="BEW2" s="74"/>
      <c r="BEX2" s="74"/>
      <c r="BEY2" s="74"/>
      <c r="BEZ2" s="74"/>
      <c r="BFA2" s="74"/>
      <c r="BFB2" s="74"/>
      <c r="BFC2" s="74"/>
      <c r="BFD2" s="74"/>
      <c r="BFE2" s="74"/>
      <c r="BFF2" s="74"/>
      <c r="BFG2" s="74"/>
      <c r="BFH2" s="74"/>
      <c r="BFI2" s="74"/>
      <c r="BFJ2" s="74"/>
      <c r="BFK2" s="74"/>
      <c r="BFL2" s="74"/>
      <c r="BFM2" s="74"/>
      <c r="BFN2" s="74"/>
      <c r="BFO2" s="74"/>
      <c r="BFP2" s="74"/>
      <c r="BFQ2" s="74"/>
      <c r="BFR2" s="74"/>
      <c r="BFS2" s="74"/>
      <c r="BFT2" s="74"/>
      <c r="BFU2" s="74"/>
      <c r="BFV2" s="74"/>
      <c r="BFW2" s="74"/>
      <c r="BFX2" s="74"/>
      <c r="BFY2" s="74"/>
      <c r="BFZ2" s="74"/>
      <c r="BGA2" s="74"/>
      <c r="BGB2" s="74"/>
      <c r="BGC2" s="74"/>
      <c r="BGD2" s="74"/>
      <c r="BGE2" s="74"/>
      <c r="BGF2" s="74"/>
      <c r="BGG2" s="74"/>
      <c r="BGH2" s="74"/>
      <c r="BGI2" s="74"/>
      <c r="BGJ2" s="74"/>
      <c r="BGK2" s="74"/>
      <c r="BGL2" s="74"/>
      <c r="BGM2" s="74"/>
      <c r="BGN2" s="74"/>
      <c r="BGO2" s="74"/>
      <c r="BGP2" s="74"/>
      <c r="BGQ2" s="74"/>
      <c r="BGR2" s="74"/>
      <c r="BGS2" s="74"/>
      <c r="BGT2" s="74"/>
      <c r="BGU2" s="74"/>
      <c r="BGV2" s="74"/>
      <c r="BGW2" s="74"/>
      <c r="BGX2" s="74"/>
      <c r="BGY2" s="74"/>
      <c r="BGZ2" s="74"/>
      <c r="BHA2" s="74"/>
      <c r="BHB2" s="74"/>
      <c r="BHC2" s="74"/>
      <c r="BHD2" s="74"/>
      <c r="BHE2" s="74"/>
      <c r="BHF2" s="74"/>
      <c r="BHG2" s="74"/>
      <c r="BHH2" s="74"/>
      <c r="BHI2" s="74"/>
      <c r="BHJ2" s="74"/>
      <c r="BHK2" s="74"/>
      <c r="BHL2" s="74"/>
      <c r="BHM2" s="74"/>
      <c r="BHN2" s="74"/>
      <c r="BHO2" s="74"/>
      <c r="BHP2" s="74"/>
      <c r="BHQ2" s="74"/>
      <c r="BHR2" s="74"/>
      <c r="BHS2" s="74"/>
      <c r="BHT2" s="74"/>
      <c r="BHU2" s="74"/>
      <c r="BHV2" s="74"/>
      <c r="BHW2" s="74"/>
      <c r="BHX2" s="74"/>
      <c r="BHY2" s="74"/>
      <c r="BHZ2" s="74"/>
      <c r="BIA2" s="74"/>
      <c r="BIB2" s="74"/>
      <c r="BIC2" s="74"/>
      <c r="BID2" s="74"/>
      <c r="BIE2" s="74"/>
      <c r="BIF2" s="74"/>
      <c r="BIG2" s="74"/>
      <c r="BIH2" s="74"/>
      <c r="BII2" s="74"/>
      <c r="BIJ2" s="74"/>
      <c r="BIK2" s="74"/>
      <c r="BIL2" s="74"/>
      <c r="BIM2" s="74"/>
      <c r="BIN2" s="74"/>
      <c r="BIO2" s="74"/>
      <c r="BIP2" s="74"/>
      <c r="BIQ2" s="74"/>
      <c r="BIR2" s="74"/>
      <c r="BIS2" s="74"/>
      <c r="BIT2" s="74"/>
      <c r="BIU2" s="74"/>
      <c r="BIV2" s="74"/>
      <c r="BIW2" s="74"/>
      <c r="BIX2" s="74"/>
      <c r="BIY2" s="74"/>
      <c r="BIZ2" s="74"/>
      <c r="BJA2" s="74"/>
      <c r="BJB2" s="74"/>
      <c r="BJC2" s="74"/>
      <c r="BJD2" s="74"/>
      <c r="BJE2" s="74"/>
      <c r="BJF2" s="74"/>
      <c r="BJG2" s="74"/>
      <c r="BJH2" s="74"/>
      <c r="BJI2" s="74"/>
      <c r="BJJ2" s="74"/>
      <c r="BJK2" s="74"/>
      <c r="BJL2" s="74"/>
      <c r="BJM2" s="74"/>
      <c r="BJN2" s="74"/>
      <c r="BJO2" s="74"/>
      <c r="BJP2" s="74"/>
      <c r="BJQ2" s="74"/>
      <c r="BJR2" s="74"/>
      <c r="BJS2" s="74"/>
      <c r="BJT2" s="74"/>
      <c r="BJU2" s="74"/>
      <c r="BJV2" s="74"/>
      <c r="BJW2" s="74"/>
      <c r="BJX2" s="74"/>
      <c r="BJY2" s="74"/>
      <c r="BJZ2" s="74"/>
      <c r="BKA2" s="74"/>
      <c r="BKB2" s="74"/>
      <c r="BKC2" s="74"/>
      <c r="BKD2" s="74"/>
      <c r="BKE2" s="74"/>
      <c r="BKF2" s="74"/>
      <c r="BKG2" s="74"/>
      <c r="BKH2" s="74"/>
      <c r="BKI2" s="74"/>
      <c r="BKJ2" s="74"/>
      <c r="BKK2" s="74"/>
      <c r="BKL2" s="74"/>
      <c r="BKM2" s="74"/>
      <c r="BKN2" s="74"/>
      <c r="BKO2" s="74"/>
      <c r="BKP2" s="74"/>
      <c r="BKQ2" s="74"/>
      <c r="BKR2" s="74"/>
      <c r="BKS2" s="74"/>
      <c r="BKT2" s="74"/>
      <c r="BKU2" s="74"/>
      <c r="BKV2" s="74"/>
      <c r="BKW2" s="74"/>
      <c r="BKX2" s="74"/>
      <c r="BKY2" s="74"/>
      <c r="BKZ2" s="74"/>
      <c r="BLA2" s="74"/>
      <c r="BLB2" s="74"/>
      <c r="BLC2" s="74"/>
      <c r="BLD2" s="74"/>
      <c r="BLE2" s="74"/>
      <c r="BLF2" s="74"/>
      <c r="BLG2" s="74"/>
      <c r="BLH2" s="74"/>
      <c r="BLI2" s="74"/>
      <c r="BLJ2" s="74"/>
      <c r="BLK2" s="74"/>
      <c r="BLL2" s="74"/>
      <c r="BLM2" s="74"/>
      <c r="BLN2" s="74"/>
      <c r="BLO2" s="74"/>
      <c r="BLP2" s="74"/>
      <c r="BLQ2" s="74"/>
      <c r="BLR2" s="74"/>
      <c r="BLS2" s="74"/>
      <c r="BLT2" s="74"/>
      <c r="BLU2" s="74"/>
      <c r="BLV2" s="74"/>
      <c r="BLW2" s="74"/>
      <c r="BLX2" s="74"/>
      <c r="BLY2" s="74"/>
      <c r="BLZ2" s="74"/>
      <c r="BMA2" s="74"/>
      <c r="BMB2" s="74"/>
      <c r="BMC2" s="74"/>
      <c r="BMD2" s="74"/>
      <c r="BME2" s="74"/>
      <c r="BMF2" s="74"/>
      <c r="BMG2" s="74"/>
      <c r="BMH2" s="74"/>
      <c r="BMI2" s="74"/>
      <c r="BMJ2" s="74"/>
      <c r="BMK2" s="74"/>
      <c r="BML2" s="74"/>
      <c r="BMM2" s="74"/>
      <c r="BMN2" s="74"/>
      <c r="BMO2" s="74"/>
      <c r="BMP2" s="74"/>
      <c r="BMQ2" s="74"/>
      <c r="BMR2" s="74"/>
      <c r="BMS2" s="74"/>
      <c r="BMT2" s="74"/>
      <c r="BMU2" s="74"/>
      <c r="BMV2" s="74"/>
      <c r="BMW2" s="74"/>
      <c r="BMX2" s="74"/>
      <c r="BMY2" s="74"/>
      <c r="BMZ2" s="74"/>
      <c r="BNA2" s="74"/>
      <c r="BNB2" s="74"/>
      <c r="BNC2" s="74"/>
      <c r="BND2" s="74"/>
      <c r="BNE2" s="74"/>
      <c r="BNF2" s="74"/>
      <c r="BNG2" s="74"/>
      <c r="BNH2" s="74"/>
      <c r="BNI2" s="74"/>
      <c r="BNJ2" s="74"/>
      <c r="BNK2" s="74"/>
      <c r="BNL2" s="74"/>
      <c r="BNM2" s="74"/>
      <c r="BNN2" s="74"/>
      <c r="BNO2" s="74"/>
      <c r="BNP2" s="74"/>
      <c r="BNQ2" s="74"/>
      <c r="BNR2" s="74"/>
      <c r="BNS2" s="74"/>
      <c r="BNT2" s="74"/>
      <c r="BNU2" s="74"/>
      <c r="BNV2" s="74"/>
      <c r="BNW2" s="74"/>
      <c r="BNX2" s="74"/>
      <c r="BNY2" s="74"/>
      <c r="BNZ2" s="74"/>
      <c r="BOA2" s="74"/>
      <c r="BOB2" s="74"/>
      <c r="BOC2" s="74"/>
      <c r="BOD2" s="74"/>
      <c r="BOE2" s="74"/>
      <c r="BOF2" s="74"/>
      <c r="BOG2" s="74"/>
      <c r="BOH2" s="74"/>
      <c r="BOI2" s="74"/>
      <c r="BOJ2" s="74"/>
      <c r="BOK2" s="74"/>
      <c r="BOL2" s="74"/>
      <c r="BOM2" s="74"/>
      <c r="BON2" s="74"/>
      <c r="BOO2" s="74"/>
      <c r="BOP2" s="74"/>
      <c r="BOQ2" s="74"/>
      <c r="BOR2" s="74"/>
      <c r="BOS2" s="74"/>
      <c r="BOT2" s="74"/>
      <c r="BOU2" s="74"/>
      <c r="BOV2" s="74"/>
      <c r="BOW2" s="74"/>
      <c r="BOX2" s="74"/>
      <c r="BOY2" s="74"/>
      <c r="BOZ2" s="74"/>
      <c r="BPA2" s="74"/>
      <c r="BPB2" s="74"/>
      <c r="BPC2" s="74"/>
      <c r="BPD2" s="74"/>
      <c r="BPE2" s="74"/>
      <c r="BPF2" s="74"/>
      <c r="BPG2" s="74"/>
      <c r="BPH2" s="74"/>
      <c r="BPI2" s="74"/>
      <c r="BPJ2" s="74"/>
      <c r="BPK2" s="74"/>
      <c r="BPL2" s="74"/>
      <c r="BPM2" s="74"/>
      <c r="BPN2" s="74"/>
      <c r="BPO2" s="74"/>
      <c r="BPP2" s="74"/>
      <c r="BPQ2" s="74"/>
      <c r="BPR2" s="74"/>
      <c r="BPS2" s="74"/>
      <c r="BPT2" s="74"/>
      <c r="BPU2" s="74"/>
      <c r="BPV2" s="74"/>
      <c r="BPW2" s="74"/>
      <c r="BPX2" s="74"/>
      <c r="BPY2" s="74"/>
      <c r="BPZ2" s="74"/>
      <c r="BQA2" s="74"/>
      <c r="BQB2" s="74"/>
      <c r="BQC2" s="74"/>
      <c r="BQD2" s="74"/>
      <c r="BQE2" s="74"/>
      <c r="BQF2" s="74"/>
      <c r="BQG2" s="74"/>
      <c r="BQH2" s="74"/>
      <c r="BQI2" s="74"/>
      <c r="BQJ2" s="74"/>
      <c r="BQK2" s="74"/>
      <c r="BQL2" s="74"/>
      <c r="BQM2" s="74"/>
      <c r="BQN2" s="74"/>
      <c r="BQO2" s="74"/>
      <c r="BQP2" s="74"/>
      <c r="BQQ2" s="74"/>
      <c r="BQR2" s="74"/>
      <c r="BQS2" s="74"/>
      <c r="BQT2" s="74"/>
      <c r="BQU2" s="74"/>
      <c r="BQV2" s="74"/>
      <c r="BQW2" s="74"/>
      <c r="BQX2" s="74"/>
      <c r="BQY2" s="74"/>
      <c r="BQZ2" s="74"/>
      <c r="BRA2" s="74"/>
      <c r="BRB2" s="74"/>
      <c r="BRC2" s="74"/>
      <c r="BRD2" s="74"/>
      <c r="BRE2" s="74"/>
      <c r="BRF2" s="74"/>
      <c r="BRG2" s="74"/>
      <c r="BRH2" s="74"/>
      <c r="BRI2" s="74"/>
      <c r="BRJ2" s="74"/>
      <c r="BRK2" s="74"/>
      <c r="BRL2" s="74"/>
      <c r="BRM2" s="74"/>
      <c r="BRN2" s="74"/>
      <c r="BRO2" s="74"/>
      <c r="BRP2" s="74"/>
      <c r="BRQ2" s="74"/>
      <c r="BRR2" s="74"/>
      <c r="BRS2" s="74"/>
      <c r="BRT2" s="74"/>
      <c r="BRU2" s="74"/>
      <c r="BRV2" s="74"/>
      <c r="BRW2" s="74"/>
      <c r="BRX2" s="74"/>
      <c r="BRY2" s="74"/>
      <c r="BRZ2" s="74"/>
      <c r="BSA2" s="74"/>
      <c r="BSB2" s="74"/>
      <c r="BSC2" s="74"/>
      <c r="BSD2" s="74"/>
      <c r="BSE2" s="74"/>
      <c r="BSF2" s="74"/>
      <c r="BSG2" s="74"/>
      <c r="BSH2" s="74"/>
      <c r="BSI2" s="74"/>
      <c r="BSJ2" s="74"/>
      <c r="BSK2" s="74"/>
      <c r="BSL2" s="74"/>
      <c r="BSM2" s="74"/>
      <c r="BSN2" s="74"/>
      <c r="BSO2" s="74"/>
      <c r="BSP2" s="74"/>
      <c r="BSQ2" s="74"/>
      <c r="BSR2" s="74"/>
      <c r="BSS2" s="74"/>
      <c r="BST2" s="74"/>
      <c r="BSU2" s="74"/>
      <c r="BSV2" s="74"/>
      <c r="BSW2" s="74"/>
      <c r="BSX2" s="74"/>
      <c r="BSY2" s="74"/>
      <c r="BSZ2" s="74"/>
      <c r="BTA2" s="74"/>
      <c r="BTB2" s="74"/>
      <c r="BTC2" s="74"/>
      <c r="BTD2" s="74"/>
      <c r="BTE2" s="74"/>
      <c r="BTF2" s="74"/>
      <c r="BTG2" s="74"/>
      <c r="BTH2" s="74"/>
      <c r="BTI2" s="74"/>
      <c r="BTJ2" s="74"/>
      <c r="BTK2" s="74"/>
      <c r="BTL2" s="74"/>
      <c r="BTM2" s="74"/>
      <c r="BTN2" s="74"/>
      <c r="BTO2" s="74"/>
      <c r="BTP2" s="74"/>
      <c r="BTQ2" s="74"/>
      <c r="BTR2" s="74"/>
      <c r="BTS2" s="74"/>
      <c r="BTT2" s="74"/>
      <c r="BTU2" s="74"/>
      <c r="BTV2" s="74"/>
      <c r="BTW2" s="74"/>
      <c r="BTX2" s="74"/>
      <c r="BTY2" s="74"/>
      <c r="BTZ2" s="74"/>
      <c r="BUA2" s="74"/>
      <c r="BUB2" s="74"/>
      <c r="BUC2" s="74"/>
      <c r="BUD2" s="74"/>
      <c r="BUE2" s="74"/>
      <c r="BUF2" s="74"/>
      <c r="BUG2" s="74"/>
      <c r="BUH2" s="74"/>
      <c r="BUI2" s="74"/>
      <c r="BUJ2" s="74"/>
      <c r="BUK2" s="74"/>
      <c r="BUL2" s="74"/>
      <c r="BUM2" s="74"/>
      <c r="BUN2" s="74"/>
      <c r="BUO2" s="74"/>
      <c r="BUP2" s="74"/>
      <c r="BUQ2" s="74"/>
      <c r="BUR2" s="74"/>
      <c r="BUS2" s="74"/>
      <c r="BUT2" s="74"/>
      <c r="BUU2" s="74"/>
      <c r="BUV2" s="74"/>
      <c r="BUW2" s="74"/>
      <c r="BUX2" s="74"/>
      <c r="BUY2" s="74"/>
      <c r="BUZ2" s="74"/>
      <c r="BVA2" s="74"/>
      <c r="BVB2" s="74"/>
      <c r="BVC2" s="74"/>
      <c r="BVD2" s="74"/>
      <c r="BVE2" s="74"/>
      <c r="BVF2" s="74"/>
      <c r="BVG2" s="74"/>
      <c r="BVH2" s="74"/>
      <c r="BVI2" s="74"/>
      <c r="BVJ2" s="74"/>
      <c r="BVK2" s="74"/>
      <c r="BVL2" s="74"/>
      <c r="BVM2" s="74"/>
      <c r="BVN2" s="74"/>
      <c r="BVO2" s="74"/>
      <c r="BVP2" s="74"/>
      <c r="BVQ2" s="74"/>
      <c r="BVR2" s="74"/>
      <c r="BVS2" s="74"/>
      <c r="BVT2" s="74"/>
      <c r="BVU2" s="74"/>
      <c r="BVV2" s="74"/>
      <c r="BVW2" s="74"/>
      <c r="BVX2" s="74"/>
      <c r="BVY2" s="74"/>
      <c r="BVZ2" s="74"/>
      <c r="BWA2" s="74"/>
      <c r="BWB2" s="74"/>
      <c r="BWC2" s="74"/>
      <c r="BWD2" s="74"/>
      <c r="BWE2" s="74"/>
      <c r="BWF2" s="74"/>
      <c r="BWG2" s="74"/>
      <c r="BWH2" s="74"/>
      <c r="BWI2" s="74"/>
      <c r="BWJ2" s="74"/>
      <c r="BWK2" s="74"/>
      <c r="BWL2" s="74"/>
      <c r="BWM2" s="74"/>
      <c r="BWN2" s="74"/>
      <c r="BWO2" s="74"/>
      <c r="BWP2" s="74"/>
      <c r="BWQ2" s="74"/>
      <c r="BWR2" s="74"/>
      <c r="BWS2" s="74"/>
      <c r="BWT2" s="74"/>
      <c r="BWU2" s="74"/>
      <c r="BWV2" s="74"/>
      <c r="BWW2" s="74"/>
      <c r="BWX2" s="74"/>
      <c r="BWY2" s="74"/>
      <c r="BWZ2" s="74"/>
      <c r="BXA2" s="74"/>
      <c r="BXB2" s="74"/>
      <c r="BXC2" s="74"/>
      <c r="BXD2" s="74"/>
      <c r="BXE2" s="74"/>
      <c r="BXF2" s="74"/>
      <c r="BXG2" s="74"/>
      <c r="BXH2" s="74"/>
      <c r="BXI2" s="74"/>
      <c r="BXJ2" s="74"/>
      <c r="BXK2" s="74"/>
      <c r="BXL2" s="74"/>
      <c r="BXM2" s="74"/>
      <c r="BXN2" s="74"/>
      <c r="BXO2" s="74"/>
      <c r="BXP2" s="74"/>
      <c r="BXQ2" s="74"/>
      <c r="BXR2" s="74"/>
      <c r="BXS2" s="74"/>
      <c r="BXT2" s="74"/>
      <c r="BXU2" s="74"/>
      <c r="BXV2" s="74"/>
      <c r="BXW2" s="74"/>
      <c r="BXX2" s="74"/>
      <c r="BXY2" s="74"/>
      <c r="BXZ2" s="74"/>
      <c r="BYA2" s="74"/>
      <c r="BYB2" s="74"/>
      <c r="BYC2" s="74"/>
      <c r="BYD2" s="74"/>
      <c r="BYE2" s="74"/>
      <c r="BYF2" s="74"/>
      <c r="BYG2" s="74"/>
      <c r="BYH2" s="74"/>
      <c r="BYI2" s="74"/>
      <c r="BYJ2" s="74"/>
      <c r="BYK2" s="74"/>
      <c r="BYL2" s="74"/>
      <c r="BYM2" s="74"/>
      <c r="BYN2" s="74"/>
      <c r="BYO2" s="74"/>
      <c r="BYP2" s="74"/>
      <c r="BYQ2" s="74"/>
      <c r="BYR2" s="74"/>
      <c r="BYS2" s="74"/>
      <c r="BYT2" s="74"/>
      <c r="BYU2" s="74"/>
      <c r="BYV2" s="74"/>
      <c r="BYW2" s="74"/>
      <c r="BYX2" s="74"/>
      <c r="BYY2" s="74"/>
      <c r="BYZ2" s="74"/>
      <c r="BZA2" s="74"/>
      <c r="BZB2" s="74"/>
      <c r="BZC2" s="74"/>
      <c r="BZD2" s="74"/>
      <c r="BZE2" s="74"/>
      <c r="BZF2" s="74"/>
      <c r="BZG2" s="74"/>
      <c r="BZH2" s="74"/>
      <c r="BZI2" s="74"/>
      <c r="BZJ2" s="74"/>
      <c r="BZK2" s="74"/>
      <c r="BZL2" s="74"/>
      <c r="BZM2" s="74"/>
      <c r="BZN2" s="74"/>
      <c r="BZO2" s="74"/>
      <c r="BZP2" s="74"/>
      <c r="BZQ2" s="74"/>
      <c r="BZR2" s="74"/>
      <c r="BZS2" s="74"/>
      <c r="BZT2" s="74"/>
      <c r="BZU2" s="74"/>
      <c r="BZV2" s="74"/>
      <c r="BZW2" s="74"/>
      <c r="BZX2" s="74"/>
      <c r="BZY2" s="74"/>
      <c r="BZZ2" s="74"/>
      <c r="CAA2" s="74"/>
      <c r="CAB2" s="74"/>
      <c r="CAC2" s="74"/>
      <c r="CAD2" s="74"/>
      <c r="CAE2" s="74"/>
      <c r="CAF2" s="74"/>
      <c r="CAG2" s="74"/>
      <c r="CAH2" s="74"/>
      <c r="CAI2" s="74"/>
      <c r="CAJ2" s="74"/>
      <c r="CAK2" s="74"/>
      <c r="CAL2" s="74"/>
      <c r="CAM2" s="74"/>
      <c r="CAN2" s="74"/>
      <c r="CAO2" s="74"/>
      <c r="CAP2" s="74"/>
      <c r="CAQ2" s="74"/>
      <c r="CAR2" s="74"/>
      <c r="CAS2" s="74"/>
      <c r="CAT2" s="74"/>
      <c r="CAU2" s="74"/>
      <c r="CAV2" s="74"/>
      <c r="CAW2" s="74"/>
      <c r="CAX2" s="74"/>
      <c r="CAY2" s="74"/>
      <c r="CAZ2" s="74"/>
      <c r="CBA2" s="74"/>
      <c r="CBB2" s="74"/>
      <c r="CBC2" s="74"/>
      <c r="CBD2" s="74"/>
      <c r="CBE2" s="74"/>
      <c r="CBF2" s="74"/>
      <c r="CBG2" s="74"/>
      <c r="CBH2" s="74"/>
      <c r="CBI2" s="74"/>
      <c r="CBJ2" s="74"/>
      <c r="CBK2" s="74"/>
      <c r="CBL2" s="74"/>
      <c r="CBM2" s="74"/>
      <c r="CBN2" s="74"/>
      <c r="CBO2" s="74"/>
      <c r="CBP2" s="74"/>
      <c r="CBQ2" s="74"/>
      <c r="CBR2" s="74"/>
      <c r="CBS2" s="74"/>
      <c r="CBT2" s="74"/>
      <c r="CBU2" s="74"/>
      <c r="CBV2" s="74"/>
      <c r="CBW2" s="74"/>
      <c r="CBX2" s="74"/>
      <c r="CBY2" s="74"/>
      <c r="CBZ2" s="74"/>
      <c r="CCA2" s="74"/>
      <c r="CCB2" s="74"/>
      <c r="CCC2" s="74"/>
      <c r="CCD2" s="74"/>
      <c r="CCE2" s="74"/>
      <c r="CCF2" s="74"/>
      <c r="CCG2" s="74"/>
      <c r="CCH2" s="74"/>
      <c r="CCI2" s="74"/>
      <c r="CCJ2" s="74"/>
      <c r="CCK2" s="74"/>
      <c r="CCL2" s="74"/>
      <c r="CCM2" s="74"/>
      <c r="CCN2" s="74"/>
      <c r="CCO2" s="74"/>
      <c r="CCP2" s="74"/>
      <c r="CCQ2" s="74"/>
      <c r="CCR2" s="74"/>
      <c r="CCS2" s="74"/>
      <c r="CCT2" s="74"/>
      <c r="CCU2" s="74"/>
      <c r="CCV2" s="74"/>
      <c r="CCW2" s="74"/>
      <c r="CCX2" s="74"/>
      <c r="CCY2" s="74"/>
      <c r="CCZ2" s="74"/>
      <c r="CDA2" s="74"/>
      <c r="CDB2" s="74"/>
      <c r="CDC2" s="74"/>
      <c r="CDD2" s="74"/>
      <c r="CDE2" s="74"/>
      <c r="CDF2" s="74"/>
      <c r="CDG2" s="74"/>
      <c r="CDH2" s="74"/>
      <c r="CDI2" s="74"/>
      <c r="CDJ2" s="74"/>
      <c r="CDK2" s="74"/>
      <c r="CDL2" s="74"/>
      <c r="CDM2" s="74"/>
      <c r="CDN2" s="74"/>
      <c r="CDO2" s="74"/>
      <c r="CDP2" s="74"/>
      <c r="CDQ2" s="74"/>
      <c r="CDR2" s="74"/>
      <c r="CDS2" s="74"/>
      <c r="CDT2" s="74"/>
      <c r="CDU2" s="74"/>
      <c r="CDV2" s="74"/>
      <c r="CDW2" s="74"/>
      <c r="CDX2" s="74"/>
      <c r="CDY2" s="74"/>
      <c r="CDZ2" s="74"/>
      <c r="CEA2" s="74"/>
      <c r="CEB2" s="74"/>
      <c r="CEC2" s="74"/>
      <c r="CED2" s="74"/>
      <c r="CEE2" s="74"/>
      <c r="CEF2" s="74"/>
      <c r="CEG2" s="74"/>
      <c r="CEH2" s="74"/>
      <c r="CEI2" s="74"/>
      <c r="CEJ2" s="74"/>
      <c r="CEK2" s="74"/>
      <c r="CEL2" s="74"/>
      <c r="CEM2" s="74"/>
      <c r="CEN2" s="74"/>
      <c r="CEO2" s="74"/>
      <c r="CEP2" s="74"/>
      <c r="CEQ2" s="74"/>
      <c r="CER2" s="74"/>
      <c r="CES2" s="74"/>
      <c r="CET2" s="74"/>
      <c r="CEU2" s="74"/>
      <c r="CEV2" s="74"/>
      <c r="CEW2" s="74"/>
      <c r="CEX2" s="74"/>
      <c r="CEY2" s="74"/>
      <c r="CEZ2" s="74"/>
      <c r="CFA2" s="74"/>
      <c r="CFB2" s="74"/>
      <c r="CFC2" s="74"/>
      <c r="CFD2" s="74"/>
      <c r="CFE2" s="74"/>
      <c r="CFF2" s="74"/>
      <c r="CFG2" s="74"/>
      <c r="CFH2" s="74"/>
      <c r="CFI2" s="74"/>
      <c r="CFJ2" s="74"/>
      <c r="CFK2" s="74"/>
      <c r="CFL2" s="74"/>
      <c r="CFM2" s="74"/>
      <c r="CFN2" s="74"/>
      <c r="CFO2" s="74"/>
      <c r="CFP2" s="74"/>
      <c r="CFQ2" s="74"/>
      <c r="CFR2" s="74"/>
      <c r="CFS2" s="74"/>
      <c r="CFT2" s="74"/>
      <c r="CFU2" s="74"/>
      <c r="CFV2" s="74"/>
      <c r="CFW2" s="74"/>
      <c r="CFX2" s="74"/>
      <c r="CFY2" s="74"/>
      <c r="CFZ2" s="74"/>
      <c r="CGA2" s="74"/>
      <c r="CGB2" s="74"/>
      <c r="CGC2" s="74"/>
      <c r="CGD2" s="74"/>
      <c r="CGE2" s="74"/>
      <c r="CGF2" s="74"/>
      <c r="CGG2" s="74"/>
      <c r="CGH2" s="74"/>
      <c r="CGI2" s="74"/>
      <c r="CGJ2" s="74"/>
      <c r="CGK2" s="74"/>
      <c r="CGL2" s="74"/>
      <c r="CGM2" s="74"/>
      <c r="CGN2" s="74"/>
      <c r="CGO2" s="74"/>
      <c r="CGP2" s="74"/>
      <c r="CGQ2" s="74"/>
      <c r="CGR2" s="74"/>
      <c r="CGS2" s="74"/>
      <c r="CGT2" s="74"/>
      <c r="CGU2" s="74"/>
      <c r="CGV2" s="74"/>
      <c r="CGW2" s="74"/>
      <c r="CGX2" s="74"/>
      <c r="CGY2" s="74"/>
      <c r="CGZ2" s="74"/>
      <c r="CHA2" s="74"/>
      <c r="CHB2" s="74"/>
      <c r="CHC2" s="74"/>
      <c r="CHD2" s="74"/>
      <c r="CHE2" s="74"/>
      <c r="CHF2" s="74"/>
      <c r="CHG2" s="74"/>
      <c r="CHH2" s="74"/>
      <c r="CHI2" s="74"/>
      <c r="CHJ2" s="74"/>
      <c r="CHK2" s="74"/>
      <c r="CHL2" s="74"/>
      <c r="CHM2" s="74"/>
      <c r="CHN2" s="74"/>
      <c r="CHO2" s="74"/>
      <c r="CHP2" s="74"/>
      <c r="CHQ2" s="74"/>
      <c r="CHR2" s="74"/>
      <c r="CHS2" s="74"/>
      <c r="CHT2" s="74"/>
      <c r="CHU2" s="74"/>
      <c r="CHV2" s="74"/>
      <c r="CHW2" s="74"/>
      <c r="CHX2" s="74"/>
      <c r="CHY2" s="74"/>
      <c r="CHZ2" s="74"/>
      <c r="CIA2" s="74"/>
      <c r="CIB2" s="74"/>
      <c r="CIC2" s="74"/>
      <c r="CID2" s="74"/>
      <c r="CIE2" s="74"/>
      <c r="CIF2" s="74"/>
      <c r="CIG2" s="74"/>
      <c r="CIH2" s="74"/>
      <c r="CII2" s="74"/>
      <c r="CIJ2" s="74"/>
      <c r="CIK2" s="74"/>
      <c r="CIL2" s="74"/>
      <c r="CIM2" s="74"/>
      <c r="CIN2" s="74"/>
      <c r="CIO2" s="74"/>
      <c r="CIP2" s="74"/>
      <c r="CIQ2" s="74"/>
      <c r="CIR2" s="74"/>
      <c r="CIS2" s="74"/>
      <c r="CIT2" s="74"/>
      <c r="CIU2" s="74"/>
      <c r="CIV2" s="74"/>
      <c r="CIW2" s="74"/>
      <c r="CIX2" s="74"/>
      <c r="CIY2" s="74"/>
      <c r="CIZ2" s="74"/>
      <c r="CJA2" s="74"/>
      <c r="CJB2" s="74"/>
      <c r="CJC2" s="74"/>
      <c r="CJD2" s="74"/>
      <c r="CJE2" s="74"/>
      <c r="CJF2" s="74"/>
      <c r="CJG2" s="74"/>
      <c r="CJH2" s="74"/>
      <c r="CJI2" s="74"/>
      <c r="CJJ2" s="74"/>
      <c r="CJK2" s="74"/>
      <c r="CJL2" s="74"/>
      <c r="CJM2" s="74"/>
      <c r="CJN2" s="74"/>
      <c r="CJO2" s="74"/>
      <c r="CJP2" s="74"/>
      <c r="CJQ2" s="74"/>
      <c r="CJR2" s="74"/>
      <c r="CJS2" s="74"/>
      <c r="CJT2" s="74"/>
      <c r="CJU2" s="74"/>
      <c r="CJV2" s="74"/>
      <c r="CJW2" s="74"/>
      <c r="CJX2" s="74"/>
      <c r="CJY2" s="74"/>
      <c r="CJZ2" s="74"/>
      <c r="CKA2" s="74"/>
      <c r="CKB2" s="74"/>
      <c r="CKC2" s="74"/>
      <c r="CKD2" s="74"/>
      <c r="CKE2" s="74"/>
      <c r="CKF2" s="74"/>
      <c r="CKG2" s="74"/>
      <c r="CKH2" s="74"/>
      <c r="CKI2" s="74"/>
      <c r="CKJ2" s="74"/>
      <c r="CKK2" s="74"/>
      <c r="CKL2" s="74"/>
      <c r="CKM2" s="74"/>
      <c r="CKN2" s="74"/>
      <c r="CKO2" s="74"/>
      <c r="CKP2" s="74"/>
      <c r="CKQ2" s="74"/>
      <c r="CKR2" s="74"/>
      <c r="CKS2" s="74"/>
      <c r="CKT2" s="74"/>
      <c r="CKU2" s="74"/>
      <c r="CKV2" s="74"/>
      <c r="CKW2" s="74"/>
      <c r="CKX2" s="74"/>
      <c r="CKY2" s="74"/>
      <c r="CKZ2" s="74"/>
      <c r="CLA2" s="74"/>
      <c r="CLB2" s="74"/>
      <c r="CLC2" s="74"/>
      <c r="CLD2" s="74"/>
      <c r="CLE2" s="74"/>
      <c r="CLF2" s="74"/>
      <c r="CLG2" s="74"/>
      <c r="CLH2" s="74"/>
      <c r="CLI2" s="74"/>
      <c r="CLJ2" s="74"/>
      <c r="CLK2" s="74"/>
      <c r="CLL2" s="74"/>
      <c r="CLM2" s="74"/>
      <c r="CLN2" s="74"/>
      <c r="CLO2" s="74"/>
      <c r="CLP2" s="74"/>
      <c r="CLQ2" s="74"/>
      <c r="CLR2" s="74"/>
      <c r="CLS2" s="74"/>
      <c r="CLT2" s="74"/>
      <c r="CLU2" s="74"/>
      <c r="CLV2" s="74"/>
      <c r="CLW2" s="74"/>
      <c r="CLX2" s="74"/>
      <c r="CLY2" s="74"/>
      <c r="CLZ2" s="74"/>
      <c r="CMA2" s="74"/>
      <c r="CMB2" s="74"/>
      <c r="CMC2" s="74"/>
      <c r="CMD2" s="74"/>
      <c r="CME2" s="74"/>
      <c r="CMF2" s="74"/>
      <c r="CMG2" s="74"/>
      <c r="CMH2" s="74"/>
      <c r="CMI2" s="74"/>
      <c r="CMJ2" s="74"/>
      <c r="CMK2" s="74"/>
      <c r="CML2" s="74"/>
      <c r="CMM2" s="74"/>
      <c r="CMN2" s="74"/>
      <c r="CMO2" s="74"/>
      <c r="CMP2" s="74"/>
      <c r="CMQ2" s="74"/>
      <c r="CMR2" s="74"/>
      <c r="CMS2" s="74"/>
      <c r="CMT2" s="74"/>
      <c r="CMU2" s="74"/>
      <c r="CMV2" s="74"/>
      <c r="CMW2" s="74"/>
      <c r="CMX2" s="74"/>
      <c r="CMY2" s="74"/>
      <c r="CMZ2" s="74"/>
      <c r="CNA2" s="74"/>
      <c r="CNB2" s="74"/>
      <c r="CNC2" s="74"/>
      <c r="CND2" s="74"/>
      <c r="CNE2" s="74"/>
      <c r="CNF2" s="74"/>
      <c r="CNG2" s="74"/>
      <c r="CNH2" s="74"/>
      <c r="CNI2" s="74"/>
      <c r="CNJ2" s="74"/>
      <c r="CNK2" s="74"/>
      <c r="CNL2" s="74"/>
      <c r="CNM2" s="74"/>
      <c r="CNN2" s="74"/>
      <c r="CNO2" s="74"/>
      <c r="CNP2" s="74"/>
      <c r="CNQ2" s="74"/>
      <c r="CNR2" s="74"/>
      <c r="CNS2" s="74"/>
      <c r="CNT2" s="74"/>
      <c r="CNU2" s="74"/>
      <c r="CNV2" s="74"/>
      <c r="CNW2" s="74"/>
      <c r="CNX2" s="74"/>
      <c r="CNY2" s="74"/>
      <c r="CNZ2" s="74"/>
      <c r="COA2" s="74"/>
      <c r="COB2" s="74"/>
      <c r="COC2" s="74"/>
      <c r="COD2" s="74"/>
      <c r="COE2" s="74"/>
      <c r="COF2" s="74"/>
      <c r="COG2" s="74"/>
      <c r="COH2" s="74"/>
      <c r="COI2" s="74"/>
      <c r="COJ2" s="74"/>
      <c r="COK2" s="74"/>
      <c r="COL2" s="74"/>
      <c r="COM2" s="74"/>
      <c r="CON2" s="74"/>
      <c r="COO2" s="74"/>
      <c r="COP2" s="74"/>
      <c r="COQ2" s="74"/>
      <c r="COR2" s="74"/>
      <c r="COS2" s="74"/>
      <c r="COT2" s="74"/>
      <c r="COU2" s="74"/>
      <c r="COV2" s="74"/>
      <c r="COW2" s="74"/>
      <c r="COX2" s="74"/>
      <c r="COY2" s="74"/>
      <c r="COZ2" s="74"/>
      <c r="CPA2" s="74"/>
      <c r="CPB2" s="74"/>
      <c r="CPC2" s="74"/>
      <c r="CPD2" s="74"/>
      <c r="CPE2" s="74"/>
      <c r="CPF2" s="74"/>
      <c r="CPG2" s="74"/>
      <c r="CPH2" s="74"/>
      <c r="CPI2" s="74"/>
      <c r="CPJ2" s="74"/>
      <c r="CPK2" s="74"/>
      <c r="CPL2" s="74"/>
      <c r="CPM2" s="74"/>
      <c r="CPN2" s="74"/>
      <c r="CPO2" s="74"/>
      <c r="CPP2" s="74"/>
      <c r="CPQ2" s="74"/>
      <c r="CPR2" s="74"/>
      <c r="CPS2" s="74"/>
      <c r="CPT2" s="74"/>
      <c r="CPU2" s="74"/>
      <c r="CPV2" s="74"/>
      <c r="CPW2" s="74"/>
      <c r="CPX2" s="74"/>
      <c r="CPY2" s="74"/>
      <c r="CPZ2" s="74"/>
      <c r="CQA2" s="74"/>
      <c r="CQB2" s="74"/>
      <c r="CQC2" s="74"/>
      <c r="CQD2" s="74"/>
      <c r="CQE2" s="74"/>
      <c r="CQF2" s="74"/>
      <c r="CQG2" s="74"/>
      <c r="CQH2" s="74"/>
      <c r="CQI2" s="74"/>
      <c r="CQJ2" s="74"/>
      <c r="CQK2" s="74"/>
      <c r="CQL2" s="74"/>
      <c r="CQM2" s="74"/>
      <c r="CQN2" s="74"/>
      <c r="CQO2" s="74"/>
      <c r="CQP2" s="74"/>
      <c r="CQQ2" s="74"/>
      <c r="CQR2" s="74"/>
      <c r="CQS2" s="74"/>
      <c r="CQT2" s="74"/>
      <c r="CQU2" s="74"/>
      <c r="CQV2" s="74"/>
      <c r="CQW2" s="74"/>
      <c r="CQX2" s="74"/>
      <c r="CQY2" s="74"/>
      <c r="CQZ2" s="74"/>
      <c r="CRA2" s="74"/>
      <c r="CRB2" s="74"/>
      <c r="CRC2" s="74"/>
      <c r="CRD2" s="74"/>
      <c r="CRE2" s="74"/>
      <c r="CRF2" s="74"/>
      <c r="CRG2" s="74"/>
      <c r="CRH2" s="74"/>
      <c r="CRI2" s="74"/>
      <c r="CRJ2" s="74"/>
      <c r="CRK2" s="74"/>
      <c r="CRL2" s="74"/>
      <c r="CRM2" s="74"/>
      <c r="CRN2" s="74"/>
      <c r="CRO2" s="74"/>
      <c r="CRP2" s="74"/>
      <c r="CRQ2" s="74"/>
      <c r="CRR2" s="74"/>
      <c r="CRS2" s="74"/>
      <c r="CRT2" s="74"/>
      <c r="CRU2" s="74"/>
      <c r="CRV2" s="74"/>
      <c r="CRW2" s="74"/>
      <c r="CRX2" s="74"/>
      <c r="CRY2" s="74"/>
      <c r="CRZ2" s="74"/>
      <c r="CSA2" s="74"/>
      <c r="CSB2" s="74"/>
      <c r="CSC2" s="74"/>
      <c r="CSD2" s="74"/>
      <c r="CSE2" s="74"/>
      <c r="CSF2" s="74"/>
      <c r="CSG2" s="74"/>
      <c r="CSH2" s="74"/>
      <c r="CSI2" s="74"/>
      <c r="CSJ2" s="74"/>
      <c r="CSK2" s="74"/>
      <c r="CSL2" s="74"/>
      <c r="CSM2" s="74"/>
      <c r="CSN2" s="74"/>
      <c r="CSO2" s="74"/>
      <c r="CSP2" s="74"/>
      <c r="CSQ2" s="74"/>
      <c r="CSR2" s="74"/>
      <c r="CSS2" s="74"/>
      <c r="CST2" s="74"/>
      <c r="CSU2" s="74"/>
      <c r="CSV2" s="74"/>
      <c r="CSW2" s="74"/>
      <c r="CSX2" s="74"/>
      <c r="CSY2" s="74"/>
      <c r="CSZ2" s="74"/>
      <c r="CTA2" s="74"/>
      <c r="CTB2" s="74"/>
      <c r="CTC2" s="74"/>
      <c r="CTD2" s="74"/>
      <c r="CTE2" s="74"/>
      <c r="CTF2" s="74"/>
      <c r="CTG2" s="74"/>
      <c r="CTH2" s="74"/>
      <c r="CTI2" s="74"/>
      <c r="CTJ2" s="74"/>
      <c r="CTK2" s="74"/>
      <c r="CTL2" s="74"/>
      <c r="CTM2" s="74"/>
      <c r="CTN2" s="74"/>
      <c r="CTO2" s="74"/>
      <c r="CTP2" s="74"/>
      <c r="CTQ2" s="74"/>
      <c r="CTR2" s="74"/>
      <c r="CTS2" s="74"/>
      <c r="CTT2" s="74"/>
      <c r="CTU2" s="74"/>
      <c r="CTV2" s="74"/>
      <c r="CTW2" s="74"/>
      <c r="CTX2" s="74"/>
      <c r="CTY2" s="74"/>
      <c r="CTZ2" s="74"/>
      <c r="CUA2" s="74"/>
      <c r="CUB2" s="74"/>
      <c r="CUC2" s="74"/>
      <c r="CUD2" s="74"/>
      <c r="CUE2" s="74"/>
      <c r="CUF2" s="74"/>
      <c r="CUG2" s="74"/>
      <c r="CUH2" s="74"/>
      <c r="CUI2" s="74"/>
      <c r="CUJ2" s="74"/>
      <c r="CUK2" s="74"/>
      <c r="CUL2" s="74"/>
      <c r="CUM2" s="74"/>
      <c r="CUN2" s="74"/>
      <c r="CUO2" s="74"/>
      <c r="CUP2" s="74"/>
      <c r="CUQ2" s="74"/>
      <c r="CUR2" s="74"/>
      <c r="CUS2" s="74"/>
      <c r="CUT2" s="74"/>
      <c r="CUU2" s="74"/>
      <c r="CUV2" s="74"/>
      <c r="CUW2" s="74"/>
      <c r="CUX2" s="74"/>
      <c r="CUY2" s="74"/>
      <c r="CUZ2" s="74"/>
      <c r="CVA2" s="74"/>
      <c r="CVB2" s="74"/>
      <c r="CVC2" s="74"/>
      <c r="CVD2" s="74"/>
      <c r="CVE2" s="74"/>
      <c r="CVF2" s="74"/>
      <c r="CVG2" s="74"/>
      <c r="CVH2" s="74"/>
      <c r="CVI2" s="74"/>
      <c r="CVJ2" s="74"/>
      <c r="CVK2" s="74"/>
      <c r="CVL2" s="74"/>
      <c r="CVM2" s="74"/>
      <c r="CVN2" s="74"/>
      <c r="CVO2" s="74"/>
      <c r="CVP2" s="74"/>
      <c r="CVQ2" s="74"/>
      <c r="CVR2" s="74"/>
      <c r="CVS2" s="74"/>
      <c r="CVT2" s="74"/>
      <c r="CVU2" s="74"/>
      <c r="CVV2" s="74"/>
      <c r="CVW2" s="74"/>
      <c r="CVX2" s="74"/>
      <c r="CVY2" s="74"/>
      <c r="CVZ2" s="74"/>
      <c r="CWA2" s="74"/>
      <c r="CWB2" s="74"/>
      <c r="CWC2" s="74"/>
      <c r="CWD2" s="74"/>
      <c r="CWE2" s="74"/>
      <c r="CWF2" s="74"/>
      <c r="CWG2" s="74"/>
      <c r="CWH2" s="74"/>
      <c r="CWI2" s="74"/>
      <c r="CWJ2" s="74"/>
      <c r="CWK2" s="74"/>
      <c r="CWL2" s="74"/>
      <c r="CWM2" s="74"/>
      <c r="CWN2" s="74"/>
      <c r="CWO2" s="74"/>
      <c r="CWP2" s="74"/>
      <c r="CWQ2" s="74"/>
      <c r="CWR2" s="74"/>
      <c r="CWS2" s="74"/>
      <c r="CWT2" s="74"/>
      <c r="CWU2" s="74"/>
      <c r="CWV2" s="74"/>
      <c r="CWW2" s="74"/>
      <c r="CWX2" s="74"/>
      <c r="CWY2" s="74"/>
      <c r="CWZ2" s="74"/>
      <c r="CXA2" s="74"/>
      <c r="CXB2" s="74"/>
      <c r="CXC2" s="74"/>
      <c r="CXD2" s="74"/>
      <c r="CXE2" s="74"/>
      <c r="CXF2" s="74"/>
      <c r="CXG2" s="74"/>
      <c r="CXH2" s="74"/>
      <c r="CXI2" s="74"/>
      <c r="CXJ2" s="74"/>
      <c r="CXK2" s="74"/>
      <c r="CXL2" s="74"/>
      <c r="CXM2" s="74"/>
      <c r="CXN2" s="74"/>
      <c r="CXO2" s="74"/>
      <c r="CXP2" s="74"/>
      <c r="CXQ2" s="74"/>
      <c r="CXR2" s="74"/>
      <c r="CXS2" s="74"/>
      <c r="CXT2" s="74"/>
      <c r="CXU2" s="74"/>
      <c r="CXV2" s="74"/>
      <c r="CXW2" s="74"/>
      <c r="CXX2" s="74"/>
      <c r="CXY2" s="74"/>
      <c r="CXZ2" s="74"/>
      <c r="CYA2" s="74"/>
      <c r="CYB2" s="74"/>
      <c r="CYC2" s="74"/>
      <c r="CYD2" s="74"/>
      <c r="CYE2" s="74"/>
      <c r="CYF2" s="74"/>
      <c r="CYG2" s="74"/>
      <c r="CYH2" s="74"/>
      <c r="CYI2" s="74"/>
      <c r="CYJ2" s="74"/>
      <c r="CYK2" s="74"/>
      <c r="CYL2" s="74"/>
      <c r="CYM2" s="74"/>
      <c r="CYN2" s="74"/>
      <c r="CYO2" s="74"/>
      <c r="CYP2" s="74"/>
      <c r="CYQ2" s="74"/>
      <c r="CYR2" s="74"/>
      <c r="CYS2" s="74"/>
      <c r="CYT2" s="74"/>
      <c r="CYU2" s="74"/>
      <c r="CYV2" s="74"/>
      <c r="CYW2" s="74"/>
      <c r="CYX2" s="74"/>
      <c r="CYY2" s="74"/>
      <c r="CYZ2" s="74"/>
      <c r="CZA2" s="74"/>
      <c r="CZB2" s="74"/>
      <c r="CZC2" s="74"/>
      <c r="CZD2" s="74"/>
      <c r="CZE2" s="74"/>
      <c r="CZF2" s="74"/>
      <c r="CZG2" s="74"/>
      <c r="CZH2" s="74"/>
      <c r="CZI2" s="74"/>
      <c r="CZJ2" s="74"/>
      <c r="CZK2" s="74"/>
      <c r="CZL2" s="74"/>
      <c r="CZM2" s="74"/>
      <c r="CZN2" s="74"/>
      <c r="CZO2" s="74"/>
      <c r="CZP2" s="74"/>
      <c r="CZQ2" s="74"/>
      <c r="CZR2" s="74"/>
      <c r="CZS2" s="74"/>
      <c r="CZT2" s="74"/>
      <c r="CZU2" s="74"/>
      <c r="CZV2" s="74"/>
      <c r="CZW2" s="74"/>
      <c r="CZX2" s="74"/>
      <c r="CZY2" s="74"/>
      <c r="CZZ2" s="74"/>
      <c r="DAA2" s="74"/>
      <c r="DAB2" s="74"/>
      <c r="DAC2" s="74"/>
      <c r="DAD2" s="74"/>
      <c r="DAE2" s="74"/>
      <c r="DAF2" s="74"/>
      <c r="DAG2" s="74"/>
      <c r="DAH2" s="74"/>
      <c r="DAI2" s="74"/>
      <c r="DAJ2" s="74"/>
      <c r="DAK2" s="74"/>
      <c r="DAL2" s="74"/>
      <c r="DAM2" s="74"/>
      <c r="DAN2" s="74"/>
      <c r="DAO2" s="74"/>
      <c r="DAP2" s="74"/>
      <c r="DAQ2" s="74"/>
      <c r="DAR2" s="74"/>
      <c r="DAS2" s="74"/>
      <c r="DAT2" s="74"/>
      <c r="DAU2" s="74"/>
      <c r="DAV2" s="74"/>
      <c r="DAW2" s="74"/>
      <c r="DAX2" s="74"/>
      <c r="DAY2" s="74"/>
      <c r="DAZ2" s="74"/>
      <c r="DBA2" s="74"/>
      <c r="DBB2" s="74"/>
      <c r="DBC2" s="74"/>
      <c r="DBD2" s="74"/>
      <c r="DBE2" s="74"/>
      <c r="DBF2" s="74"/>
      <c r="DBG2" s="74"/>
      <c r="DBH2" s="74"/>
      <c r="DBI2" s="74"/>
      <c r="DBJ2" s="74"/>
      <c r="DBK2" s="74"/>
      <c r="DBL2" s="74"/>
      <c r="DBM2" s="74"/>
      <c r="DBN2" s="74"/>
      <c r="DBO2" s="74"/>
      <c r="DBP2" s="74"/>
      <c r="DBQ2" s="74"/>
      <c r="DBR2" s="74"/>
      <c r="DBS2" s="74"/>
      <c r="DBT2" s="74"/>
      <c r="DBU2" s="74"/>
      <c r="DBV2" s="74"/>
      <c r="DBW2" s="74"/>
      <c r="DBX2" s="74"/>
      <c r="DBY2" s="74"/>
      <c r="DBZ2" s="74"/>
      <c r="DCA2" s="74"/>
      <c r="DCB2" s="74"/>
      <c r="DCC2" s="74"/>
      <c r="DCD2" s="74"/>
      <c r="DCE2" s="74"/>
      <c r="DCF2" s="74"/>
      <c r="DCG2" s="74"/>
      <c r="DCH2" s="74"/>
      <c r="DCI2" s="74"/>
      <c r="DCJ2" s="74"/>
      <c r="DCK2" s="74"/>
      <c r="DCL2" s="74"/>
      <c r="DCM2" s="74"/>
      <c r="DCN2" s="74"/>
      <c r="DCO2" s="74"/>
      <c r="DCP2" s="74"/>
      <c r="DCQ2" s="74"/>
      <c r="DCR2" s="74"/>
      <c r="DCS2" s="74"/>
      <c r="DCT2" s="74"/>
      <c r="DCU2" s="74"/>
      <c r="DCV2" s="74"/>
      <c r="DCW2" s="74"/>
      <c r="DCX2" s="74"/>
      <c r="DCY2" s="74"/>
      <c r="DCZ2" s="74"/>
      <c r="DDA2" s="74"/>
      <c r="DDB2" s="74"/>
      <c r="DDC2" s="74"/>
      <c r="DDD2" s="74"/>
      <c r="DDE2" s="74"/>
      <c r="DDF2" s="74"/>
      <c r="DDG2" s="74"/>
      <c r="DDH2" s="74"/>
      <c r="DDI2" s="74"/>
      <c r="DDJ2" s="74"/>
      <c r="DDK2" s="74"/>
      <c r="DDL2" s="74"/>
      <c r="DDM2" s="74"/>
      <c r="DDN2" s="74"/>
      <c r="DDO2" s="74"/>
      <c r="DDP2" s="74"/>
      <c r="DDQ2" s="74"/>
      <c r="DDR2" s="74"/>
      <c r="DDS2" s="74"/>
      <c r="DDT2" s="74"/>
      <c r="DDU2" s="74"/>
      <c r="DDV2" s="74"/>
      <c r="DDW2" s="74"/>
      <c r="DDX2" s="74"/>
      <c r="DDY2" s="74"/>
      <c r="DDZ2" s="74"/>
      <c r="DEA2" s="74"/>
      <c r="DEB2" s="74"/>
      <c r="DEC2" s="74"/>
      <c r="DED2" s="74"/>
      <c r="DEE2" s="74"/>
      <c r="DEF2" s="74"/>
      <c r="DEG2" s="74"/>
      <c r="DEH2" s="74"/>
      <c r="DEI2" s="74"/>
      <c r="DEJ2" s="74"/>
      <c r="DEK2" s="74"/>
      <c r="DEL2" s="74"/>
      <c r="DEM2" s="74"/>
      <c r="DEN2" s="74"/>
      <c r="DEO2" s="74"/>
      <c r="DEP2" s="74"/>
      <c r="DEQ2" s="74"/>
      <c r="DER2" s="74"/>
      <c r="DES2" s="74"/>
      <c r="DET2" s="74"/>
      <c r="DEU2" s="74"/>
      <c r="DEV2" s="74"/>
      <c r="DEW2" s="74"/>
      <c r="DEX2" s="74"/>
      <c r="DEY2" s="74"/>
      <c r="DEZ2" s="74"/>
      <c r="DFA2" s="74"/>
      <c r="DFB2" s="74"/>
      <c r="DFC2" s="74"/>
      <c r="DFD2" s="74"/>
      <c r="DFE2" s="74"/>
      <c r="DFF2" s="74"/>
      <c r="DFG2" s="74"/>
      <c r="DFH2" s="74"/>
      <c r="DFI2" s="74"/>
      <c r="DFJ2" s="74"/>
      <c r="DFK2" s="74"/>
      <c r="DFL2" s="74"/>
      <c r="DFM2" s="74"/>
      <c r="DFN2" s="74"/>
      <c r="DFO2" s="74"/>
      <c r="DFP2" s="74"/>
      <c r="DFQ2" s="74"/>
      <c r="DFR2" s="74"/>
      <c r="DFS2" s="74"/>
      <c r="DFT2" s="74"/>
      <c r="DFU2" s="74"/>
      <c r="DFV2" s="74"/>
      <c r="DFW2" s="74"/>
      <c r="DFX2" s="74"/>
      <c r="DFY2" s="74"/>
      <c r="DFZ2" s="74"/>
      <c r="DGA2" s="74"/>
      <c r="DGB2" s="74"/>
      <c r="DGC2" s="74"/>
      <c r="DGD2" s="74"/>
      <c r="DGE2" s="74"/>
      <c r="DGF2" s="74"/>
      <c r="DGG2" s="74"/>
      <c r="DGH2" s="74"/>
      <c r="DGI2" s="74"/>
      <c r="DGJ2" s="74"/>
      <c r="DGK2" s="74"/>
      <c r="DGL2" s="74"/>
      <c r="DGM2" s="74"/>
      <c r="DGN2" s="74"/>
      <c r="DGO2" s="74"/>
      <c r="DGP2" s="74"/>
      <c r="DGQ2" s="74"/>
      <c r="DGR2" s="74"/>
      <c r="DGS2" s="74"/>
      <c r="DGT2" s="74"/>
      <c r="DGU2" s="74"/>
      <c r="DGV2" s="74"/>
      <c r="DGW2" s="74"/>
      <c r="DGX2" s="74"/>
      <c r="DGY2" s="74"/>
      <c r="DGZ2" s="74"/>
      <c r="DHA2" s="74"/>
      <c r="DHB2" s="74"/>
      <c r="DHC2" s="74"/>
      <c r="DHD2" s="74"/>
      <c r="DHE2" s="74"/>
      <c r="DHF2" s="74"/>
      <c r="DHG2" s="74"/>
      <c r="DHH2" s="74"/>
      <c r="DHI2" s="74"/>
      <c r="DHJ2" s="74"/>
      <c r="DHK2" s="74"/>
      <c r="DHL2" s="74"/>
      <c r="DHM2" s="74"/>
      <c r="DHN2" s="74"/>
      <c r="DHO2" s="74"/>
      <c r="DHP2" s="74"/>
      <c r="DHQ2" s="74"/>
      <c r="DHR2" s="74"/>
      <c r="DHS2" s="74"/>
      <c r="DHT2" s="74"/>
      <c r="DHU2" s="74"/>
      <c r="DHV2" s="74"/>
      <c r="DHW2" s="74"/>
      <c r="DHX2" s="74"/>
      <c r="DHY2" s="74"/>
      <c r="DHZ2" s="74"/>
      <c r="DIA2" s="74"/>
      <c r="DIB2" s="74"/>
      <c r="DIC2" s="74"/>
      <c r="DID2" s="74"/>
      <c r="DIE2" s="74"/>
      <c r="DIF2" s="74"/>
      <c r="DIG2" s="74"/>
      <c r="DIH2" s="74"/>
      <c r="DII2" s="74"/>
      <c r="DIJ2" s="74"/>
      <c r="DIK2" s="74"/>
      <c r="DIL2" s="74"/>
      <c r="DIM2" s="74"/>
      <c r="DIN2" s="74"/>
      <c r="DIO2" s="74"/>
      <c r="DIP2" s="74"/>
      <c r="DIQ2" s="74"/>
      <c r="DIR2" s="74"/>
      <c r="DIS2" s="74"/>
      <c r="DIT2" s="74"/>
      <c r="DIU2" s="74"/>
      <c r="DIV2" s="74"/>
      <c r="DIW2" s="74"/>
      <c r="DIX2" s="74"/>
      <c r="DIY2" s="74"/>
      <c r="DIZ2" s="74"/>
      <c r="DJA2" s="74"/>
      <c r="DJB2" s="74"/>
      <c r="DJC2" s="74"/>
      <c r="DJD2" s="74"/>
      <c r="DJE2" s="74"/>
      <c r="DJF2" s="74"/>
      <c r="DJG2" s="74"/>
      <c r="DJH2" s="74"/>
      <c r="DJI2" s="74"/>
      <c r="DJJ2" s="74"/>
      <c r="DJK2" s="74"/>
      <c r="DJL2" s="74"/>
      <c r="DJM2" s="74"/>
      <c r="DJN2" s="74"/>
      <c r="DJO2" s="74"/>
      <c r="DJP2" s="74"/>
      <c r="DJQ2" s="74"/>
      <c r="DJR2" s="74"/>
      <c r="DJS2" s="74"/>
      <c r="DJT2" s="74"/>
      <c r="DJU2" s="74"/>
      <c r="DJV2" s="74"/>
      <c r="DJW2" s="74"/>
      <c r="DJX2" s="74"/>
      <c r="DJY2" s="74"/>
      <c r="DJZ2" s="74"/>
      <c r="DKA2" s="74"/>
      <c r="DKB2" s="74"/>
      <c r="DKC2" s="74"/>
      <c r="DKD2" s="74"/>
      <c r="DKE2" s="74"/>
      <c r="DKF2" s="74"/>
      <c r="DKG2" s="74"/>
      <c r="DKH2" s="74"/>
      <c r="DKI2" s="74"/>
      <c r="DKJ2" s="74"/>
      <c r="DKK2" s="74"/>
      <c r="DKL2" s="74"/>
      <c r="DKM2" s="74"/>
      <c r="DKN2" s="74"/>
      <c r="DKO2" s="74"/>
      <c r="DKP2" s="74"/>
      <c r="DKQ2" s="74"/>
      <c r="DKR2" s="74"/>
      <c r="DKS2" s="74"/>
      <c r="DKT2" s="74"/>
      <c r="DKU2" s="74"/>
      <c r="DKV2" s="74"/>
      <c r="DKW2" s="74"/>
      <c r="DKX2" s="74"/>
      <c r="DKY2" s="74"/>
      <c r="DKZ2" s="74"/>
      <c r="DLA2" s="74"/>
      <c r="DLB2" s="74"/>
      <c r="DLC2" s="74"/>
      <c r="DLD2" s="74"/>
      <c r="DLE2" s="74"/>
      <c r="DLF2" s="74"/>
      <c r="DLG2" s="74"/>
      <c r="DLH2" s="74"/>
      <c r="DLI2" s="74"/>
      <c r="DLJ2" s="74"/>
      <c r="DLK2" s="74"/>
      <c r="DLL2" s="74"/>
      <c r="DLM2" s="74"/>
      <c r="DLN2" s="74"/>
      <c r="DLO2" s="74"/>
      <c r="DLP2" s="74"/>
      <c r="DLQ2" s="74"/>
      <c r="DLR2" s="74"/>
      <c r="DLS2" s="74"/>
      <c r="DLT2" s="74"/>
      <c r="DLU2" s="74"/>
      <c r="DLV2" s="74"/>
      <c r="DLW2" s="74"/>
      <c r="DLX2" s="74"/>
      <c r="DLY2" s="74"/>
      <c r="DLZ2" s="74"/>
      <c r="DMA2" s="74"/>
      <c r="DMB2" s="74"/>
      <c r="DMC2" s="74"/>
      <c r="DMD2" s="74"/>
      <c r="DME2" s="74"/>
      <c r="DMF2" s="74"/>
      <c r="DMG2" s="74"/>
      <c r="DMH2" s="74"/>
      <c r="DMI2" s="74"/>
      <c r="DMJ2" s="74"/>
      <c r="DMK2" s="74"/>
      <c r="DML2" s="74"/>
      <c r="DMM2" s="74"/>
      <c r="DMN2" s="74"/>
      <c r="DMO2" s="74"/>
      <c r="DMP2" s="74"/>
      <c r="DMQ2" s="74"/>
      <c r="DMR2" s="74"/>
      <c r="DMS2" s="74"/>
      <c r="DMT2" s="74"/>
      <c r="DMU2" s="74"/>
      <c r="DMV2" s="74"/>
      <c r="DMW2" s="74"/>
      <c r="DMX2" s="74"/>
      <c r="DMY2" s="74"/>
      <c r="DMZ2" s="74"/>
      <c r="DNA2" s="74"/>
      <c r="DNB2" s="74"/>
      <c r="DNC2" s="74"/>
      <c r="DND2" s="74"/>
      <c r="DNE2" s="74"/>
      <c r="DNF2" s="74"/>
      <c r="DNG2" s="74"/>
      <c r="DNH2" s="74"/>
      <c r="DNI2" s="74"/>
      <c r="DNJ2" s="74"/>
      <c r="DNK2" s="74"/>
      <c r="DNL2" s="74"/>
      <c r="DNM2" s="74"/>
      <c r="DNN2" s="74"/>
      <c r="DNO2" s="74"/>
      <c r="DNP2" s="74"/>
      <c r="DNQ2" s="74"/>
      <c r="DNR2" s="74"/>
      <c r="DNS2" s="74"/>
      <c r="DNT2" s="74"/>
      <c r="DNU2" s="74"/>
      <c r="DNV2" s="74"/>
      <c r="DNW2" s="74"/>
      <c r="DNX2" s="74"/>
      <c r="DNY2" s="74"/>
      <c r="DNZ2" s="74"/>
      <c r="DOA2" s="74"/>
      <c r="DOB2" s="74"/>
      <c r="DOC2" s="74"/>
      <c r="DOD2" s="74"/>
      <c r="DOE2" s="74"/>
      <c r="DOF2" s="74"/>
      <c r="DOG2" s="74"/>
      <c r="DOH2" s="74"/>
      <c r="DOI2" s="74"/>
      <c r="DOJ2" s="74"/>
      <c r="DOK2" s="74"/>
      <c r="DOL2" s="74"/>
      <c r="DOM2" s="74"/>
      <c r="DON2" s="74"/>
      <c r="DOO2" s="74"/>
      <c r="DOP2" s="74"/>
      <c r="DOQ2" s="74"/>
      <c r="DOR2" s="74"/>
      <c r="DOS2" s="74"/>
      <c r="DOT2" s="74"/>
      <c r="DOU2" s="74"/>
      <c r="DOV2" s="74"/>
      <c r="DOW2" s="74"/>
      <c r="DOX2" s="74"/>
      <c r="DOY2" s="74"/>
      <c r="DOZ2" s="74"/>
      <c r="DPA2" s="74"/>
      <c r="DPB2" s="74"/>
      <c r="DPC2" s="74"/>
      <c r="DPD2" s="74"/>
      <c r="DPE2" s="74"/>
      <c r="DPF2" s="74"/>
      <c r="DPG2" s="74"/>
      <c r="DPH2" s="74"/>
      <c r="DPI2" s="74"/>
      <c r="DPJ2" s="74"/>
      <c r="DPK2" s="74"/>
      <c r="DPL2" s="74"/>
      <c r="DPM2" s="74"/>
      <c r="DPN2" s="74"/>
      <c r="DPO2" s="74"/>
      <c r="DPP2" s="74"/>
      <c r="DPQ2" s="74"/>
      <c r="DPR2" s="74"/>
      <c r="DPS2" s="74"/>
      <c r="DPT2" s="74"/>
      <c r="DPU2" s="74"/>
      <c r="DPV2" s="74"/>
      <c r="DPW2" s="74"/>
      <c r="DPX2" s="74"/>
      <c r="DPY2" s="74"/>
      <c r="DPZ2" s="74"/>
      <c r="DQA2" s="74"/>
      <c r="DQB2" s="74"/>
      <c r="DQC2" s="74"/>
      <c r="DQD2" s="74"/>
      <c r="DQE2" s="74"/>
      <c r="DQF2" s="74"/>
      <c r="DQG2" s="74"/>
      <c r="DQH2" s="74"/>
      <c r="DQI2" s="74"/>
      <c r="DQJ2" s="74"/>
      <c r="DQK2" s="74"/>
      <c r="DQL2" s="74"/>
      <c r="DQM2" s="74"/>
      <c r="DQN2" s="74"/>
      <c r="DQO2" s="74"/>
      <c r="DQP2" s="74"/>
      <c r="DQQ2" s="74"/>
      <c r="DQR2" s="74"/>
      <c r="DQS2" s="74"/>
      <c r="DQT2" s="74"/>
      <c r="DQU2" s="74"/>
      <c r="DQV2" s="74"/>
      <c r="DQW2" s="74"/>
      <c r="DQX2" s="74"/>
      <c r="DQY2" s="74"/>
      <c r="DQZ2" s="74"/>
      <c r="DRA2" s="74"/>
      <c r="DRB2" s="74"/>
      <c r="DRC2" s="74"/>
      <c r="DRD2" s="74"/>
      <c r="DRE2" s="74"/>
      <c r="DRF2" s="74"/>
      <c r="DRG2" s="74"/>
      <c r="DRH2" s="74"/>
      <c r="DRI2" s="74"/>
      <c r="DRJ2" s="74"/>
      <c r="DRK2" s="74"/>
      <c r="DRL2" s="74"/>
      <c r="DRM2" s="74"/>
      <c r="DRN2" s="74"/>
      <c r="DRO2" s="74"/>
      <c r="DRP2" s="74"/>
      <c r="DRQ2" s="74"/>
      <c r="DRR2" s="74"/>
      <c r="DRS2" s="74"/>
      <c r="DRT2" s="74"/>
      <c r="DRU2" s="74"/>
      <c r="DRV2" s="74"/>
      <c r="DRW2" s="74"/>
      <c r="DRX2" s="74"/>
      <c r="DRY2" s="74"/>
      <c r="DRZ2" s="74"/>
      <c r="DSA2" s="74"/>
      <c r="DSB2" s="74"/>
      <c r="DSC2" s="74"/>
      <c r="DSD2" s="74"/>
      <c r="DSE2" s="74"/>
      <c r="DSF2" s="74"/>
      <c r="DSG2" s="74"/>
      <c r="DSH2" s="74"/>
      <c r="DSI2" s="74"/>
      <c r="DSJ2" s="74"/>
      <c r="DSK2" s="74"/>
      <c r="DSL2" s="74"/>
      <c r="DSM2" s="74"/>
      <c r="DSN2" s="74"/>
      <c r="DSO2" s="74"/>
      <c r="DSP2" s="74"/>
      <c r="DSQ2" s="74"/>
      <c r="DSR2" s="74"/>
      <c r="DSS2" s="74"/>
      <c r="DST2" s="74"/>
      <c r="DSU2" s="74"/>
      <c r="DSV2" s="74"/>
      <c r="DSW2" s="74"/>
      <c r="DSX2" s="74"/>
      <c r="DSY2" s="74"/>
      <c r="DSZ2" s="74"/>
      <c r="DTA2" s="74"/>
      <c r="DTB2" s="74"/>
      <c r="DTC2" s="74"/>
      <c r="DTD2" s="74"/>
      <c r="DTE2" s="74"/>
      <c r="DTF2" s="74"/>
      <c r="DTG2" s="74"/>
      <c r="DTH2" s="74"/>
      <c r="DTI2" s="74"/>
      <c r="DTJ2" s="74"/>
      <c r="DTK2" s="74"/>
      <c r="DTL2" s="74"/>
      <c r="DTM2" s="74"/>
      <c r="DTN2" s="74"/>
      <c r="DTO2" s="74"/>
      <c r="DTP2" s="74"/>
      <c r="DTQ2" s="74"/>
      <c r="DTR2" s="74"/>
      <c r="DTS2" s="74"/>
      <c r="DTT2" s="74"/>
      <c r="DTU2" s="74"/>
      <c r="DTV2" s="74"/>
      <c r="DTW2" s="74"/>
      <c r="DTX2" s="74"/>
      <c r="DTY2" s="74"/>
      <c r="DTZ2" s="74"/>
      <c r="DUA2" s="74"/>
      <c r="DUB2" s="74"/>
      <c r="DUC2" s="74"/>
      <c r="DUD2" s="74"/>
      <c r="DUE2" s="74"/>
      <c r="DUF2" s="74"/>
      <c r="DUG2" s="74"/>
      <c r="DUH2" s="74"/>
      <c r="DUI2" s="74"/>
      <c r="DUJ2" s="74"/>
      <c r="DUK2" s="74"/>
      <c r="DUL2" s="74"/>
      <c r="DUM2" s="74"/>
      <c r="DUN2" s="74"/>
      <c r="DUO2" s="74"/>
      <c r="DUP2" s="74"/>
      <c r="DUQ2" s="74"/>
      <c r="DUR2" s="74"/>
      <c r="DUS2" s="74"/>
      <c r="DUT2" s="74"/>
      <c r="DUU2" s="74"/>
      <c r="DUV2" s="74"/>
      <c r="DUW2" s="74"/>
      <c r="DUX2" s="74"/>
      <c r="DUY2" s="74"/>
      <c r="DUZ2" s="74"/>
      <c r="DVA2" s="74"/>
      <c r="DVB2" s="74"/>
      <c r="DVC2" s="74"/>
      <c r="DVD2" s="74"/>
      <c r="DVE2" s="74"/>
      <c r="DVF2" s="74"/>
      <c r="DVG2" s="74"/>
      <c r="DVH2" s="74"/>
      <c r="DVI2" s="74"/>
      <c r="DVJ2" s="74"/>
      <c r="DVK2" s="74"/>
      <c r="DVL2" s="74"/>
      <c r="DVM2" s="74"/>
      <c r="DVN2" s="74"/>
      <c r="DVO2" s="74"/>
      <c r="DVP2" s="74"/>
      <c r="DVQ2" s="74"/>
      <c r="DVR2" s="74"/>
      <c r="DVS2" s="74"/>
      <c r="DVT2" s="74"/>
      <c r="DVU2" s="74"/>
      <c r="DVV2" s="74"/>
      <c r="DVW2" s="74"/>
      <c r="DVX2" s="74"/>
      <c r="DVY2" s="74"/>
      <c r="DVZ2" s="74"/>
      <c r="DWA2" s="74"/>
      <c r="DWB2" s="74"/>
      <c r="DWC2" s="74"/>
      <c r="DWD2" s="74"/>
      <c r="DWE2" s="74"/>
      <c r="DWF2" s="74"/>
      <c r="DWG2" s="74"/>
      <c r="DWH2" s="74"/>
      <c r="DWI2" s="74"/>
      <c r="DWJ2" s="74"/>
      <c r="DWK2" s="74"/>
      <c r="DWL2" s="74"/>
      <c r="DWM2" s="74"/>
      <c r="DWN2" s="74"/>
      <c r="DWO2" s="74"/>
      <c r="DWP2" s="74"/>
      <c r="DWQ2" s="74"/>
      <c r="DWR2" s="74"/>
      <c r="DWS2" s="74"/>
      <c r="DWT2" s="74"/>
      <c r="DWU2" s="74"/>
      <c r="DWV2" s="74"/>
      <c r="DWW2" s="74"/>
      <c r="DWX2" s="74"/>
      <c r="DWY2" s="74"/>
      <c r="DWZ2" s="74"/>
      <c r="DXA2" s="74"/>
      <c r="DXB2" s="74"/>
      <c r="DXC2" s="74"/>
      <c r="DXD2" s="74"/>
      <c r="DXE2" s="74"/>
      <c r="DXF2" s="74"/>
      <c r="DXG2" s="74"/>
      <c r="DXH2" s="74"/>
      <c r="DXI2" s="74"/>
      <c r="DXJ2" s="74"/>
      <c r="DXK2" s="74"/>
      <c r="DXL2" s="74"/>
      <c r="DXM2" s="74"/>
      <c r="DXN2" s="74"/>
      <c r="DXO2" s="74"/>
      <c r="DXP2" s="74"/>
      <c r="DXQ2" s="74"/>
      <c r="DXR2" s="74"/>
      <c r="DXS2" s="74"/>
      <c r="DXT2" s="74"/>
      <c r="DXU2" s="74"/>
      <c r="DXV2" s="74"/>
      <c r="DXW2" s="74"/>
      <c r="DXX2" s="74"/>
      <c r="DXY2" s="74"/>
      <c r="DXZ2" s="74"/>
      <c r="DYA2" s="74"/>
      <c r="DYB2" s="74"/>
      <c r="DYC2" s="74"/>
      <c r="DYD2" s="74"/>
      <c r="DYE2" s="74"/>
      <c r="DYF2" s="74"/>
      <c r="DYG2" s="74"/>
      <c r="DYH2" s="74"/>
      <c r="DYI2" s="74"/>
      <c r="DYJ2" s="74"/>
      <c r="DYK2" s="74"/>
      <c r="DYL2" s="74"/>
      <c r="DYM2" s="74"/>
      <c r="DYN2" s="74"/>
      <c r="DYO2" s="74"/>
      <c r="DYP2" s="74"/>
      <c r="DYQ2" s="74"/>
      <c r="DYR2" s="74"/>
      <c r="DYS2" s="74"/>
      <c r="DYT2" s="74"/>
      <c r="DYU2" s="74"/>
      <c r="DYV2" s="74"/>
      <c r="DYW2" s="74"/>
      <c r="DYX2" s="74"/>
      <c r="DYY2" s="74"/>
      <c r="DYZ2" s="74"/>
      <c r="DZA2" s="74"/>
      <c r="DZB2" s="74"/>
      <c r="DZC2" s="74"/>
      <c r="DZD2" s="74"/>
      <c r="DZE2" s="74"/>
      <c r="DZF2" s="74"/>
      <c r="DZG2" s="74"/>
      <c r="DZH2" s="74"/>
      <c r="DZI2" s="74"/>
      <c r="DZJ2" s="74"/>
      <c r="DZK2" s="74"/>
      <c r="DZL2" s="74"/>
      <c r="DZM2" s="74"/>
      <c r="DZN2" s="74"/>
      <c r="DZO2" s="74"/>
      <c r="DZP2" s="74"/>
      <c r="DZQ2" s="74"/>
      <c r="DZR2" s="74"/>
      <c r="DZS2" s="74"/>
      <c r="DZT2" s="74"/>
      <c r="DZU2" s="74"/>
      <c r="DZV2" s="74"/>
      <c r="DZW2" s="74"/>
      <c r="DZX2" s="74"/>
      <c r="DZY2" s="74"/>
      <c r="DZZ2" s="74"/>
      <c r="EAA2" s="74"/>
      <c r="EAB2" s="74"/>
      <c r="EAC2" s="74"/>
      <c r="EAD2" s="74"/>
      <c r="EAE2" s="74"/>
      <c r="EAF2" s="74"/>
      <c r="EAG2" s="74"/>
      <c r="EAH2" s="74"/>
      <c r="EAI2" s="74"/>
      <c r="EAJ2" s="74"/>
      <c r="EAK2" s="74"/>
      <c r="EAL2" s="74"/>
      <c r="EAM2" s="74"/>
      <c r="EAN2" s="74"/>
      <c r="EAO2" s="74"/>
      <c r="EAP2" s="74"/>
      <c r="EAQ2" s="74"/>
      <c r="EAR2" s="74"/>
      <c r="EAS2" s="74"/>
      <c r="EAT2" s="74"/>
      <c r="EAU2" s="74"/>
      <c r="EAV2" s="74"/>
      <c r="EAW2" s="74"/>
      <c r="EAX2" s="74"/>
      <c r="EAY2" s="74"/>
      <c r="EAZ2" s="74"/>
      <c r="EBA2" s="74"/>
      <c r="EBB2" s="74"/>
      <c r="EBC2" s="74"/>
      <c r="EBD2" s="74"/>
      <c r="EBE2" s="74"/>
      <c r="EBF2" s="74"/>
      <c r="EBG2" s="74"/>
      <c r="EBH2" s="74"/>
      <c r="EBI2" s="74"/>
      <c r="EBJ2" s="74"/>
      <c r="EBK2" s="74"/>
      <c r="EBL2" s="74"/>
      <c r="EBM2" s="74"/>
      <c r="EBN2" s="74"/>
      <c r="EBO2" s="74"/>
      <c r="EBP2" s="74"/>
      <c r="EBQ2" s="74"/>
      <c r="EBR2" s="74"/>
      <c r="EBS2" s="74"/>
      <c r="EBT2" s="74"/>
      <c r="EBU2" s="74"/>
      <c r="EBV2" s="74"/>
      <c r="EBW2" s="74"/>
      <c r="EBX2" s="74"/>
      <c r="EBY2" s="74"/>
      <c r="EBZ2" s="74"/>
      <c r="ECA2" s="74"/>
      <c r="ECB2" s="74"/>
      <c r="ECC2" s="74"/>
      <c r="ECD2" s="74"/>
      <c r="ECE2" s="74"/>
      <c r="ECF2" s="74"/>
      <c r="ECG2" s="74"/>
      <c r="ECH2" s="74"/>
      <c r="ECI2" s="74"/>
      <c r="ECJ2" s="74"/>
      <c r="ECK2" s="74"/>
      <c r="ECL2" s="74"/>
      <c r="ECM2" s="74"/>
      <c r="ECN2" s="74"/>
      <c r="ECO2" s="74"/>
      <c r="ECP2" s="74"/>
      <c r="ECQ2" s="74"/>
      <c r="ECR2" s="74"/>
      <c r="ECS2" s="74"/>
      <c r="ECT2" s="74"/>
      <c r="ECU2" s="74"/>
      <c r="ECV2" s="74"/>
      <c r="ECW2" s="74"/>
      <c r="ECX2" s="74"/>
      <c r="ECY2" s="74"/>
      <c r="ECZ2" s="74"/>
      <c r="EDA2" s="74"/>
      <c r="EDB2" s="74"/>
      <c r="EDC2" s="74"/>
      <c r="EDD2" s="74"/>
      <c r="EDE2" s="74"/>
      <c r="EDF2" s="74"/>
      <c r="EDG2" s="74"/>
      <c r="EDH2" s="74"/>
      <c r="EDI2" s="74"/>
      <c r="EDJ2" s="74"/>
      <c r="EDK2" s="74"/>
      <c r="EDL2" s="74"/>
      <c r="EDM2" s="74"/>
      <c r="EDN2" s="74"/>
      <c r="EDO2" s="74"/>
      <c r="EDP2" s="74"/>
      <c r="EDQ2" s="74"/>
      <c r="EDR2" s="74"/>
      <c r="EDS2" s="74"/>
      <c r="EDT2" s="74"/>
      <c r="EDU2" s="74"/>
      <c r="EDV2" s="74"/>
      <c r="EDW2" s="74"/>
      <c r="EDX2" s="74"/>
      <c r="EDY2" s="74"/>
      <c r="EDZ2" s="74"/>
      <c r="EEA2" s="74"/>
      <c r="EEB2" s="74"/>
      <c r="EEC2" s="74"/>
      <c r="EED2" s="74"/>
      <c r="EEE2" s="74"/>
      <c r="EEF2" s="74"/>
      <c r="EEG2" s="74"/>
      <c r="EEH2" s="74"/>
      <c r="EEI2" s="74"/>
      <c r="EEJ2" s="74"/>
      <c r="EEK2" s="74"/>
      <c r="EEL2" s="74"/>
      <c r="EEM2" s="74"/>
      <c r="EEN2" s="74"/>
      <c r="EEO2" s="74"/>
      <c r="EEP2" s="74"/>
      <c r="EEQ2" s="74"/>
      <c r="EER2" s="74"/>
      <c r="EES2" s="74"/>
      <c r="EET2" s="74"/>
      <c r="EEU2" s="74"/>
      <c r="EEV2" s="74"/>
      <c r="EEW2" s="74"/>
      <c r="EEX2" s="74"/>
      <c r="EEY2" s="74"/>
      <c r="EEZ2" s="74"/>
      <c r="EFA2" s="74"/>
      <c r="EFB2" s="74"/>
      <c r="EFC2" s="74"/>
      <c r="EFD2" s="74"/>
      <c r="EFE2" s="74"/>
      <c r="EFF2" s="74"/>
      <c r="EFG2" s="74"/>
      <c r="EFH2" s="74"/>
      <c r="EFI2" s="74"/>
      <c r="EFJ2" s="74"/>
      <c r="EFK2" s="74"/>
      <c r="EFL2" s="74"/>
      <c r="EFM2" s="74"/>
      <c r="EFN2" s="74"/>
      <c r="EFO2" s="74"/>
      <c r="EFP2" s="74"/>
      <c r="EFQ2" s="74"/>
      <c r="EFR2" s="74"/>
      <c r="EFS2" s="74"/>
      <c r="EFT2" s="74"/>
      <c r="EFU2" s="74"/>
      <c r="EFV2" s="74"/>
      <c r="EFW2" s="74"/>
      <c r="EFX2" s="74"/>
      <c r="EFY2" s="74"/>
      <c r="EFZ2" s="74"/>
      <c r="EGA2" s="74"/>
      <c r="EGB2" s="74"/>
      <c r="EGC2" s="74"/>
      <c r="EGD2" s="74"/>
      <c r="EGE2" s="74"/>
      <c r="EGF2" s="74"/>
      <c r="EGG2" s="74"/>
      <c r="EGH2" s="74"/>
      <c r="EGI2" s="74"/>
      <c r="EGJ2" s="74"/>
      <c r="EGK2" s="74"/>
      <c r="EGL2" s="74"/>
      <c r="EGM2" s="74"/>
      <c r="EGN2" s="74"/>
      <c r="EGO2" s="74"/>
      <c r="EGP2" s="74"/>
      <c r="EGQ2" s="74"/>
      <c r="EGR2" s="74"/>
      <c r="EGS2" s="74"/>
      <c r="EGT2" s="74"/>
      <c r="EGU2" s="74"/>
      <c r="EGV2" s="74"/>
      <c r="EGW2" s="74"/>
      <c r="EGX2" s="74"/>
      <c r="EGY2" s="74"/>
      <c r="EGZ2" s="74"/>
      <c r="EHA2" s="74"/>
      <c r="EHB2" s="74"/>
      <c r="EHC2" s="74"/>
      <c r="EHD2" s="74"/>
      <c r="EHE2" s="74"/>
      <c r="EHF2" s="74"/>
      <c r="EHG2" s="74"/>
      <c r="EHH2" s="74"/>
      <c r="EHI2" s="74"/>
      <c r="EHJ2" s="74"/>
      <c r="EHK2" s="74"/>
      <c r="EHL2" s="74"/>
      <c r="EHM2" s="74"/>
      <c r="EHN2" s="74"/>
      <c r="EHO2" s="74"/>
      <c r="EHP2" s="74"/>
      <c r="EHQ2" s="74"/>
      <c r="EHR2" s="74"/>
      <c r="EHS2" s="74"/>
      <c r="EHT2" s="74"/>
      <c r="EHU2" s="74"/>
      <c r="EHV2" s="74"/>
      <c r="EHW2" s="74"/>
      <c r="EHX2" s="74"/>
      <c r="EHY2" s="74"/>
      <c r="EHZ2" s="74"/>
      <c r="EIA2" s="74"/>
      <c r="EIB2" s="74"/>
      <c r="EIC2" s="74"/>
      <c r="EID2" s="74"/>
      <c r="EIE2" s="74"/>
      <c r="EIF2" s="74"/>
      <c r="EIG2" s="74"/>
      <c r="EIH2" s="74"/>
      <c r="EII2" s="74"/>
      <c r="EIJ2" s="74"/>
      <c r="EIK2" s="74"/>
      <c r="EIL2" s="74"/>
      <c r="EIM2" s="74"/>
      <c r="EIN2" s="74"/>
      <c r="EIO2" s="74"/>
      <c r="EIP2" s="74"/>
      <c r="EIQ2" s="74"/>
      <c r="EIR2" s="74"/>
      <c r="EIS2" s="74"/>
      <c r="EIT2" s="74"/>
      <c r="EIU2" s="74"/>
      <c r="EIV2" s="74"/>
      <c r="EIW2" s="74"/>
      <c r="EIX2" s="74"/>
      <c r="EIY2" s="74"/>
      <c r="EIZ2" s="74"/>
      <c r="EJA2" s="74"/>
      <c r="EJB2" s="74"/>
      <c r="EJC2" s="74"/>
      <c r="EJD2" s="74"/>
      <c r="EJE2" s="74"/>
      <c r="EJF2" s="74"/>
      <c r="EJG2" s="74"/>
      <c r="EJH2" s="74"/>
      <c r="EJI2" s="74"/>
      <c r="EJJ2" s="74"/>
      <c r="EJK2" s="74"/>
      <c r="EJL2" s="74"/>
      <c r="EJM2" s="74"/>
      <c r="EJN2" s="74"/>
      <c r="EJO2" s="74"/>
      <c r="EJP2" s="74"/>
      <c r="EJQ2" s="74"/>
      <c r="EJR2" s="74"/>
      <c r="EJS2" s="74"/>
      <c r="EJT2" s="74"/>
      <c r="EJU2" s="74"/>
      <c r="EJV2" s="74"/>
      <c r="EJW2" s="74"/>
      <c r="EJX2" s="74"/>
      <c r="EJY2" s="74"/>
      <c r="EJZ2" s="74"/>
      <c r="EKA2" s="74"/>
      <c r="EKB2" s="74"/>
      <c r="EKC2" s="74"/>
      <c r="EKD2" s="74"/>
      <c r="EKE2" s="74"/>
      <c r="EKF2" s="74"/>
      <c r="EKG2" s="74"/>
      <c r="EKH2" s="74"/>
      <c r="EKI2" s="74"/>
      <c r="EKJ2" s="74"/>
      <c r="EKK2" s="74"/>
      <c r="EKL2" s="74"/>
      <c r="EKM2" s="74"/>
      <c r="EKN2" s="74"/>
      <c r="EKO2" s="74"/>
      <c r="EKP2" s="74"/>
      <c r="EKQ2" s="74"/>
      <c r="EKR2" s="74"/>
      <c r="EKS2" s="74"/>
      <c r="EKT2" s="74"/>
      <c r="EKU2" s="74"/>
      <c r="EKV2" s="74"/>
      <c r="EKW2" s="74"/>
      <c r="EKX2" s="74"/>
      <c r="EKY2" s="74"/>
      <c r="EKZ2" s="74"/>
      <c r="ELA2" s="74"/>
      <c r="ELB2" s="74"/>
      <c r="ELC2" s="74"/>
      <c r="ELD2" s="74"/>
      <c r="ELE2" s="74"/>
      <c r="ELF2" s="74"/>
      <c r="ELG2" s="74"/>
      <c r="ELH2" s="74"/>
      <c r="ELI2" s="74"/>
      <c r="ELJ2" s="74"/>
      <c r="ELK2" s="74"/>
      <c r="ELL2" s="74"/>
      <c r="ELM2" s="74"/>
      <c r="ELN2" s="74"/>
      <c r="ELO2" s="74"/>
      <c r="ELP2" s="74"/>
      <c r="ELQ2" s="74"/>
      <c r="ELR2" s="74"/>
      <c r="ELS2" s="74"/>
      <c r="ELT2" s="74"/>
      <c r="ELU2" s="74"/>
      <c r="ELV2" s="74"/>
      <c r="ELW2" s="74"/>
      <c r="ELX2" s="74"/>
      <c r="ELY2" s="74"/>
      <c r="ELZ2" s="74"/>
      <c r="EMA2" s="74"/>
      <c r="EMB2" s="74"/>
      <c r="EMC2" s="74"/>
      <c r="EMD2" s="74"/>
      <c r="EME2" s="74"/>
      <c r="EMF2" s="74"/>
      <c r="EMG2" s="74"/>
      <c r="EMH2" s="74"/>
      <c r="EMI2" s="74"/>
      <c r="EMJ2" s="74"/>
      <c r="EMK2" s="74"/>
      <c r="EML2" s="74"/>
      <c r="EMM2" s="74"/>
      <c r="EMN2" s="74"/>
      <c r="EMO2" s="74"/>
      <c r="EMP2" s="74"/>
      <c r="EMQ2" s="74"/>
      <c r="EMR2" s="74"/>
      <c r="EMS2" s="74"/>
      <c r="EMT2" s="74"/>
      <c r="EMU2" s="74"/>
      <c r="EMV2" s="74"/>
      <c r="EMW2" s="74"/>
      <c r="EMX2" s="74"/>
      <c r="EMY2" s="74"/>
      <c r="EMZ2" s="74"/>
      <c r="ENA2" s="74"/>
      <c r="ENB2" s="74"/>
      <c r="ENC2" s="74"/>
      <c r="END2" s="74"/>
      <c r="ENE2" s="74"/>
      <c r="ENF2" s="74"/>
      <c r="ENG2" s="74"/>
      <c r="ENH2" s="74"/>
      <c r="ENI2" s="74"/>
      <c r="ENJ2" s="74"/>
      <c r="ENK2" s="74"/>
      <c r="ENL2" s="74"/>
      <c r="ENM2" s="74"/>
      <c r="ENN2" s="74"/>
      <c r="ENO2" s="74"/>
      <c r="ENP2" s="74"/>
      <c r="ENQ2" s="74"/>
      <c r="ENR2" s="74"/>
      <c r="ENS2" s="74"/>
      <c r="ENT2" s="74"/>
      <c r="ENU2" s="74"/>
      <c r="ENV2" s="74"/>
      <c r="ENW2" s="74"/>
      <c r="ENX2" s="74"/>
      <c r="ENY2" s="74"/>
      <c r="ENZ2" s="74"/>
      <c r="EOA2" s="74"/>
      <c r="EOB2" s="74"/>
      <c r="EOC2" s="74"/>
      <c r="EOD2" s="74"/>
      <c r="EOE2" s="74"/>
      <c r="EOF2" s="74"/>
      <c r="EOG2" s="74"/>
      <c r="EOH2" s="74"/>
      <c r="EOI2" s="74"/>
      <c r="EOJ2" s="74"/>
      <c r="EOK2" s="74"/>
      <c r="EOL2" s="74"/>
      <c r="EOM2" s="74"/>
      <c r="EON2" s="74"/>
      <c r="EOO2" s="74"/>
      <c r="EOP2" s="74"/>
      <c r="EOQ2" s="74"/>
      <c r="EOR2" s="74"/>
      <c r="EOS2" s="74"/>
      <c r="EOT2" s="74"/>
      <c r="EOU2" s="74"/>
      <c r="EOV2" s="74"/>
      <c r="EOW2" s="74"/>
      <c r="EOX2" s="74"/>
      <c r="EOY2" s="74"/>
      <c r="EOZ2" s="74"/>
      <c r="EPA2" s="74"/>
      <c r="EPB2" s="74"/>
      <c r="EPC2" s="74"/>
      <c r="EPD2" s="74"/>
      <c r="EPE2" s="74"/>
      <c r="EPF2" s="74"/>
      <c r="EPG2" s="74"/>
      <c r="EPH2" s="74"/>
      <c r="EPI2" s="74"/>
      <c r="EPJ2" s="74"/>
      <c r="EPK2" s="74"/>
      <c r="EPL2" s="74"/>
      <c r="EPM2" s="74"/>
      <c r="EPN2" s="74"/>
      <c r="EPO2" s="74"/>
      <c r="EPP2" s="74"/>
      <c r="EPQ2" s="74"/>
      <c r="EPR2" s="74"/>
      <c r="EPS2" s="74"/>
      <c r="EPT2" s="74"/>
      <c r="EPU2" s="74"/>
      <c r="EPV2" s="74"/>
      <c r="EPW2" s="74"/>
      <c r="EPX2" s="74"/>
      <c r="EPY2" s="74"/>
      <c r="EPZ2" s="74"/>
      <c r="EQA2" s="74"/>
      <c r="EQB2" s="74"/>
      <c r="EQC2" s="74"/>
      <c r="EQD2" s="74"/>
      <c r="EQE2" s="74"/>
      <c r="EQF2" s="74"/>
      <c r="EQG2" s="74"/>
      <c r="EQH2" s="74"/>
      <c r="EQI2" s="74"/>
      <c r="EQJ2" s="74"/>
      <c r="EQK2" s="74"/>
      <c r="EQL2" s="74"/>
      <c r="EQM2" s="74"/>
      <c r="EQN2" s="74"/>
      <c r="EQO2" s="74"/>
      <c r="EQP2" s="74"/>
      <c r="EQQ2" s="74"/>
      <c r="EQR2" s="74"/>
      <c r="EQS2" s="74"/>
      <c r="EQT2" s="74"/>
      <c r="EQU2" s="74"/>
      <c r="EQV2" s="74"/>
      <c r="EQW2" s="74"/>
      <c r="EQX2" s="74"/>
      <c r="EQY2" s="74"/>
      <c r="EQZ2" s="74"/>
      <c r="ERA2" s="74"/>
      <c r="ERB2" s="74"/>
      <c r="ERC2" s="74"/>
      <c r="ERD2" s="74"/>
      <c r="ERE2" s="74"/>
      <c r="ERF2" s="74"/>
      <c r="ERG2" s="74"/>
      <c r="ERH2" s="74"/>
      <c r="ERI2" s="74"/>
      <c r="ERJ2" s="74"/>
      <c r="ERK2" s="74"/>
      <c r="ERL2" s="74"/>
      <c r="ERM2" s="74"/>
      <c r="ERN2" s="74"/>
      <c r="ERO2" s="74"/>
      <c r="ERP2" s="74"/>
      <c r="ERQ2" s="74"/>
      <c r="ERR2" s="74"/>
      <c r="ERS2" s="74"/>
      <c r="ERT2" s="74"/>
      <c r="ERU2" s="74"/>
      <c r="ERV2" s="74"/>
      <c r="ERW2" s="74"/>
      <c r="ERX2" s="74"/>
      <c r="ERY2" s="74"/>
      <c r="ERZ2" s="74"/>
      <c r="ESA2" s="74"/>
      <c r="ESB2" s="74"/>
      <c r="ESC2" s="74"/>
      <c r="ESD2" s="74"/>
      <c r="ESE2" s="74"/>
      <c r="ESF2" s="74"/>
      <c r="ESG2" s="74"/>
      <c r="ESH2" s="74"/>
      <c r="ESI2" s="74"/>
      <c r="ESJ2" s="74"/>
      <c r="ESK2" s="74"/>
      <c r="ESL2" s="74"/>
      <c r="ESM2" s="74"/>
      <c r="ESN2" s="74"/>
      <c r="ESO2" s="74"/>
      <c r="ESP2" s="74"/>
      <c r="ESQ2" s="74"/>
      <c r="ESR2" s="74"/>
      <c r="ESS2" s="74"/>
      <c r="EST2" s="74"/>
      <c r="ESU2" s="74"/>
      <c r="ESV2" s="74"/>
      <c r="ESW2" s="74"/>
      <c r="ESX2" s="74"/>
      <c r="ESY2" s="74"/>
      <c r="ESZ2" s="74"/>
      <c r="ETA2" s="74"/>
      <c r="ETB2" s="74"/>
      <c r="ETC2" s="74"/>
      <c r="ETD2" s="74"/>
      <c r="ETE2" s="74"/>
      <c r="ETF2" s="74"/>
      <c r="ETG2" s="74"/>
      <c r="ETH2" s="74"/>
      <c r="ETI2" s="74"/>
      <c r="ETJ2" s="74"/>
      <c r="ETK2" s="74"/>
      <c r="ETL2" s="74"/>
      <c r="ETM2" s="74"/>
      <c r="ETN2" s="74"/>
      <c r="ETO2" s="74"/>
      <c r="ETP2" s="74"/>
      <c r="ETQ2" s="74"/>
      <c r="ETR2" s="74"/>
      <c r="ETS2" s="74"/>
      <c r="ETT2" s="74"/>
      <c r="ETU2" s="74"/>
      <c r="ETV2" s="74"/>
      <c r="ETW2" s="74"/>
      <c r="ETX2" s="74"/>
      <c r="ETY2" s="74"/>
      <c r="ETZ2" s="74"/>
      <c r="EUA2" s="74"/>
      <c r="EUB2" s="74"/>
      <c r="EUC2" s="74"/>
      <c r="EUD2" s="74"/>
      <c r="EUE2" s="74"/>
      <c r="EUF2" s="74"/>
      <c r="EUG2" s="74"/>
      <c r="EUH2" s="74"/>
      <c r="EUI2" s="74"/>
      <c r="EUJ2" s="74"/>
      <c r="EUK2" s="74"/>
      <c r="EUL2" s="74"/>
      <c r="EUM2" s="74"/>
      <c r="EUN2" s="74"/>
      <c r="EUO2" s="74"/>
      <c r="EUP2" s="74"/>
      <c r="EUQ2" s="74"/>
      <c r="EUR2" s="74"/>
      <c r="EUS2" s="74"/>
      <c r="EUT2" s="74"/>
      <c r="EUU2" s="74"/>
      <c r="EUV2" s="74"/>
      <c r="EUW2" s="74"/>
      <c r="EUX2" s="74"/>
      <c r="EUY2" s="74"/>
      <c r="EUZ2" s="74"/>
      <c r="EVA2" s="74"/>
      <c r="EVB2" s="74"/>
      <c r="EVC2" s="74"/>
      <c r="EVD2" s="74"/>
      <c r="EVE2" s="74"/>
      <c r="EVF2" s="74"/>
      <c r="EVG2" s="74"/>
      <c r="EVH2" s="74"/>
      <c r="EVI2" s="74"/>
      <c r="EVJ2" s="74"/>
      <c r="EVK2" s="74"/>
      <c r="EVL2" s="74"/>
      <c r="EVM2" s="74"/>
      <c r="EVN2" s="74"/>
      <c r="EVO2" s="74"/>
      <c r="EVP2" s="74"/>
      <c r="EVQ2" s="74"/>
      <c r="EVR2" s="74"/>
      <c r="EVS2" s="74"/>
      <c r="EVT2" s="74"/>
      <c r="EVU2" s="74"/>
      <c r="EVV2" s="74"/>
      <c r="EVW2" s="74"/>
      <c r="EVX2" s="74"/>
      <c r="EVY2" s="74"/>
      <c r="EVZ2" s="74"/>
      <c r="EWA2" s="74"/>
      <c r="EWB2" s="74"/>
      <c r="EWC2" s="74"/>
      <c r="EWD2" s="74"/>
      <c r="EWE2" s="74"/>
      <c r="EWF2" s="74"/>
      <c r="EWG2" s="74"/>
      <c r="EWH2" s="74"/>
      <c r="EWI2" s="74"/>
      <c r="EWJ2" s="74"/>
      <c r="EWK2" s="74"/>
      <c r="EWL2" s="74"/>
      <c r="EWM2" s="74"/>
      <c r="EWN2" s="74"/>
      <c r="EWO2" s="74"/>
      <c r="EWP2" s="74"/>
      <c r="EWQ2" s="74"/>
      <c r="EWR2" s="74"/>
      <c r="EWS2" s="74"/>
      <c r="EWT2" s="74"/>
      <c r="EWU2" s="74"/>
      <c r="EWV2" s="74"/>
      <c r="EWW2" s="74"/>
      <c r="EWX2" s="74"/>
      <c r="EWY2" s="74"/>
      <c r="EWZ2" s="74"/>
      <c r="EXA2" s="74"/>
      <c r="EXB2" s="74"/>
      <c r="EXC2" s="74"/>
      <c r="EXD2" s="74"/>
      <c r="EXE2" s="74"/>
      <c r="EXF2" s="74"/>
      <c r="EXG2" s="74"/>
      <c r="EXH2" s="74"/>
      <c r="EXI2" s="74"/>
      <c r="EXJ2" s="74"/>
      <c r="EXK2" s="74"/>
      <c r="EXL2" s="74"/>
      <c r="EXM2" s="74"/>
      <c r="EXN2" s="74"/>
      <c r="EXO2" s="74"/>
      <c r="EXP2" s="74"/>
      <c r="EXQ2" s="74"/>
      <c r="EXR2" s="74"/>
      <c r="EXS2" s="74"/>
      <c r="EXT2" s="74"/>
      <c r="EXU2" s="74"/>
      <c r="EXV2" s="74"/>
      <c r="EXW2" s="74"/>
      <c r="EXX2" s="74"/>
      <c r="EXY2" s="74"/>
      <c r="EXZ2" s="74"/>
      <c r="EYA2" s="74"/>
      <c r="EYB2" s="74"/>
      <c r="EYC2" s="74"/>
      <c r="EYD2" s="74"/>
      <c r="EYE2" s="74"/>
      <c r="EYF2" s="74"/>
      <c r="EYG2" s="74"/>
      <c r="EYH2" s="74"/>
      <c r="EYI2" s="74"/>
      <c r="EYJ2" s="74"/>
      <c r="EYK2" s="74"/>
      <c r="EYL2" s="74"/>
      <c r="EYM2" s="74"/>
      <c r="EYN2" s="74"/>
      <c r="EYO2" s="74"/>
      <c r="EYP2" s="74"/>
      <c r="EYQ2" s="74"/>
      <c r="EYR2" s="74"/>
      <c r="EYS2" s="74"/>
      <c r="EYT2" s="74"/>
      <c r="EYU2" s="74"/>
      <c r="EYV2" s="74"/>
      <c r="EYW2" s="74"/>
      <c r="EYX2" s="74"/>
      <c r="EYY2" s="74"/>
      <c r="EYZ2" s="74"/>
      <c r="EZA2" s="74"/>
      <c r="EZB2" s="74"/>
      <c r="EZC2" s="74"/>
      <c r="EZD2" s="74"/>
      <c r="EZE2" s="74"/>
      <c r="EZF2" s="74"/>
      <c r="EZG2" s="74"/>
      <c r="EZH2" s="74"/>
      <c r="EZI2" s="74"/>
      <c r="EZJ2" s="74"/>
      <c r="EZK2" s="74"/>
      <c r="EZL2" s="74"/>
      <c r="EZM2" s="74"/>
      <c r="EZN2" s="74"/>
      <c r="EZO2" s="74"/>
      <c r="EZP2" s="74"/>
      <c r="EZQ2" s="74"/>
      <c r="EZR2" s="74"/>
      <c r="EZS2" s="74"/>
      <c r="EZT2" s="74"/>
      <c r="EZU2" s="74"/>
      <c r="EZV2" s="74"/>
      <c r="EZW2" s="74"/>
      <c r="EZX2" s="74"/>
      <c r="EZY2" s="74"/>
      <c r="EZZ2" s="74"/>
      <c r="FAA2" s="74"/>
      <c r="FAB2" s="74"/>
      <c r="FAC2" s="74"/>
      <c r="FAD2" s="74"/>
      <c r="FAE2" s="74"/>
      <c r="FAF2" s="74"/>
      <c r="FAG2" s="74"/>
      <c r="FAH2" s="74"/>
      <c r="FAI2" s="74"/>
      <c r="FAJ2" s="74"/>
      <c r="FAK2" s="74"/>
      <c r="FAL2" s="74"/>
      <c r="FAM2" s="74"/>
      <c r="FAN2" s="74"/>
      <c r="FAO2" s="74"/>
      <c r="FAP2" s="74"/>
      <c r="FAQ2" s="74"/>
      <c r="FAR2" s="74"/>
      <c r="FAS2" s="74"/>
      <c r="FAT2" s="74"/>
      <c r="FAU2" s="74"/>
      <c r="FAV2" s="74"/>
      <c r="FAW2" s="74"/>
      <c r="FAX2" s="74"/>
      <c r="FAY2" s="74"/>
      <c r="FAZ2" s="74"/>
      <c r="FBA2" s="74"/>
      <c r="FBB2" s="74"/>
      <c r="FBC2" s="74"/>
      <c r="FBD2" s="74"/>
      <c r="FBE2" s="74"/>
      <c r="FBF2" s="74"/>
      <c r="FBG2" s="74"/>
      <c r="FBH2" s="74"/>
      <c r="FBI2" s="74"/>
      <c r="FBJ2" s="74"/>
      <c r="FBK2" s="74"/>
      <c r="FBL2" s="74"/>
      <c r="FBM2" s="74"/>
      <c r="FBN2" s="74"/>
      <c r="FBO2" s="74"/>
      <c r="FBP2" s="74"/>
      <c r="FBQ2" s="74"/>
      <c r="FBR2" s="74"/>
      <c r="FBS2" s="74"/>
      <c r="FBT2" s="74"/>
      <c r="FBU2" s="74"/>
      <c r="FBV2" s="74"/>
      <c r="FBW2" s="74"/>
      <c r="FBX2" s="74"/>
      <c r="FBY2" s="74"/>
      <c r="FBZ2" s="74"/>
      <c r="FCA2" s="74"/>
      <c r="FCB2" s="74"/>
      <c r="FCC2" s="74"/>
      <c r="FCD2" s="74"/>
      <c r="FCE2" s="74"/>
      <c r="FCF2" s="74"/>
      <c r="FCG2" s="74"/>
      <c r="FCH2" s="74"/>
      <c r="FCI2" s="74"/>
      <c r="FCJ2" s="74"/>
      <c r="FCK2" s="74"/>
      <c r="FCL2" s="74"/>
      <c r="FCM2" s="74"/>
      <c r="FCN2" s="74"/>
      <c r="FCO2" s="74"/>
      <c r="FCP2" s="74"/>
      <c r="FCQ2" s="74"/>
      <c r="FCR2" s="74"/>
      <c r="FCS2" s="74"/>
      <c r="FCT2" s="74"/>
      <c r="FCU2" s="74"/>
      <c r="FCV2" s="74"/>
      <c r="FCW2" s="74"/>
      <c r="FCX2" s="74"/>
      <c r="FCY2" s="74"/>
      <c r="FCZ2" s="74"/>
      <c r="FDA2" s="74"/>
      <c r="FDB2" s="74"/>
      <c r="FDC2" s="74"/>
      <c r="FDD2" s="74"/>
      <c r="FDE2" s="74"/>
      <c r="FDF2" s="74"/>
      <c r="FDG2" s="74"/>
      <c r="FDH2" s="74"/>
      <c r="FDI2" s="74"/>
      <c r="FDJ2" s="74"/>
      <c r="FDK2" s="74"/>
      <c r="FDL2" s="74"/>
      <c r="FDM2" s="74"/>
      <c r="FDN2" s="74"/>
      <c r="FDO2" s="74"/>
      <c r="FDP2" s="74"/>
      <c r="FDQ2" s="74"/>
      <c r="FDR2" s="74"/>
      <c r="FDS2" s="74"/>
      <c r="FDT2" s="74"/>
      <c r="FDU2" s="74"/>
      <c r="FDV2" s="74"/>
      <c r="FDW2" s="74"/>
      <c r="FDX2" s="74"/>
      <c r="FDY2" s="74"/>
      <c r="FDZ2" s="74"/>
      <c r="FEA2" s="74"/>
      <c r="FEB2" s="74"/>
      <c r="FEC2" s="74"/>
      <c r="FED2" s="74"/>
      <c r="FEE2" s="74"/>
      <c r="FEF2" s="74"/>
      <c r="FEG2" s="74"/>
      <c r="FEH2" s="74"/>
      <c r="FEI2" s="74"/>
      <c r="FEJ2" s="74"/>
      <c r="FEK2" s="74"/>
      <c r="FEL2" s="74"/>
      <c r="FEM2" s="74"/>
      <c r="FEN2" s="74"/>
      <c r="FEO2" s="74"/>
      <c r="FEP2" s="74"/>
      <c r="FEQ2" s="74"/>
      <c r="FER2" s="74"/>
      <c r="FES2" s="74"/>
      <c r="FET2" s="74"/>
      <c r="FEU2" s="74"/>
      <c r="FEV2" s="74"/>
      <c r="FEW2" s="74"/>
      <c r="FEX2" s="74"/>
      <c r="FEY2" s="74"/>
      <c r="FEZ2" s="74"/>
      <c r="FFA2" s="74"/>
      <c r="FFB2" s="74"/>
      <c r="FFC2" s="74"/>
      <c r="FFD2" s="74"/>
      <c r="FFE2" s="74"/>
      <c r="FFF2" s="74"/>
      <c r="FFG2" s="74"/>
      <c r="FFH2" s="74"/>
      <c r="FFI2" s="74"/>
      <c r="FFJ2" s="74"/>
      <c r="FFK2" s="74"/>
      <c r="FFL2" s="74"/>
      <c r="FFM2" s="74"/>
      <c r="FFN2" s="74"/>
      <c r="FFO2" s="74"/>
      <c r="FFP2" s="74"/>
      <c r="FFQ2" s="74"/>
      <c r="FFR2" s="74"/>
      <c r="FFS2" s="74"/>
      <c r="FFT2" s="74"/>
      <c r="FFU2" s="74"/>
      <c r="FFV2" s="74"/>
      <c r="FFW2" s="74"/>
      <c r="FFX2" s="74"/>
      <c r="FFY2" s="74"/>
      <c r="FFZ2" s="74"/>
      <c r="FGA2" s="74"/>
      <c r="FGB2" s="74"/>
      <c r="FGC2" s="74"/>
      <c r="FGD2" s="74"/>
      <c r="FGE2" s="74"/>
      <c r="FGF2" s="74"/>
      <c r="FGG2" s="74"/>
      <c r="FGH2" s="74"/>
      <c r="FGI2" s="74"/>
      <c r="FGJ2" s="74"/>
      <c r="FGK2" s="74"/>
      <c r="FGL2" s="74"/>
      <c r="FGM2" s="74"/>
      <c r="FGN2" s="74"/>
      <c r="FGO2" s="74"/>
      <c r="FGP2" s="74"/>
      <c r="FGQ2" s="74"/>
      <c r="FGR2" s="74"/>
      <c r="FGS2" s="74"/>
      <c r="FGT2" s="74"/>
      <c r="FGU2" s="74"/>
      <c r="FGV2" s="74"/>
      <c r="FGW2" s="74"/>
      <c r="FGX2" s="74"/>
      <c r="FGY2" s="74"/>
      <c r="FGZ2" s="74"/>
      <c r="FHA2" s="74"/>
      <c r="FHB2" s="74"/>
      <c r="FHC2" s="74"/>
      <c r="FHD2" s="74"/>
      <c r="FHE2" s="74"/>
      <c r="FHF2" s="74"/>
      <c r="FHG2" s="74"/>
      <c r="FHH2" s="74"/>
      <c r="FHI2" s="74"/>
      <c r="FHJ2" s="74"/>
      <c r="FHK2" s="74"/>
      <c r="FHL2" s="74"/>
      <c r="FHM2" s="74"/>
      <c r="FHN2" s="74"/>
      <c r="FHO2" s="74"/>
      <c r="FHP2" s="74"/>
      <c r="FHQ2" s="74"/>
      <c r="FHR2" s="74"/>
      <c r="FHS2" s="74"/>
      <c r="FHT2" s="74"/>
      <c r="FHU2" s="74"/>
      <c r="FHV2" s="74"/>
      <c r="FHW2" s="74"/>
      <c r="FHX2" s="74"/>
      <c r="FHY2" s="74"/>
      <c r="FHZ2" s="74"/>
      <c r="FIA2" s="74"/>
      <c r="FIB2" s="74"/>
      <c r="FIC2" s="74"/>
      <c r="FID2" s="74"/>
      <c r="FIE2" s="74"/>
      <c r="FIF2" s="74"/>
      <c r="FIG2" s="74"/>
      <c r="FIH2" s="74"/>
      <c r="FII2" s="74"/>
      <c r="FIJ2" s="74"/>
      <c r="FIK2" s="74"/>
      <c r="FIL2" s="74"/>
      <c r="FIM2" s="74"/>
      <c r="FIN2" s="74"/>
      <c r="FIO2" s="74"/>
      <c r="FIP2" s="74"/>
      <c r="FIQ2" s="74"/>
      <c r="FIR2" s="74"/>
      <c r="FIS2" s="74"/>
      <c r="FIT2" s="74"/>
      <c r="FIU2" s="74"/>
      <c r="FIV2" s="74"/>
      <c r="FIW2" s="74"/>
      <c r="FIX2" s="74"/>
      <c r="FIY2" s="74"/>
      <c r="FIZ2" s="74"/>
      <c r="FJA2" s="74"/>
      <c r="FJB2" s="74"/>
      <c r="FJC2" s="74"/>
      <c r="FJD2" s="74"/>
      <c r="FJE2" s="74"/>
      <c r="FJF2" s="74"/>
      <c r="FJG2" s="74"/>
      <c r="FJH2" s="74"/>
      <c r="FJI2" s="74"/>
      <c r="FJJ2" s="74"/>
      <c r="FJK2" s="74"/>
      <c r="FJL2" s="74"/>
      <c r="FJM2" s="74"/>
      <c r="FJN2" s="74"/>
      <c r="FJO2" s="74"/>
      <c r="FJP2" s="74"/>
      <c r="FJQ2" s="74"/>
      <c r="FJR2" s="74"/>
      <c r="FJS2" s="74"/>
      <c r="FJT2" s="74"/>
      <c r="FJU2" s="74"/>
      <c r="FJV2" s="74"/>
      <c r="FJW2" s="74"/>
      <c r="FJX2" s="74"/>
      <c r="FJY2" s="74"/>
      <c r="FJZ2" s="74"/>
      <c r="FKA2" s="74"/>
      <c r="FKB2" s="74"/>
      <c r="FKC2" s="74"/>
      <c r="FKD2" s="74"/>
      <c r="FKE2" s="74"/>
      <c r="FKF2" s="74"/>
      <c r="FKG2" s="74"/>
      <c r="FKH2" s="74"/>
      <c r="FKI2" s="74"/>
      <c r="FKJ2" s="74"/>
      <c r="FKK2" s="74"/>
      <c r="FKL2" s="74"/>
      <c r="FKM2" s="74"/>
      <c r="FKN2" s="74"/>
      <c r="FKO2" s="74"/>
      <c r="FKP2" s="74"/>
      <c r="FKQ2" s="74"/>
      <c r="FKR2" s="74"/>
      <c r="FKS2" s="74"/>
      <c r="FKT2" s="74"/>
      <c r="FKU2" s="74"/>
      <c r="FKV2" s="74"/>
      <c r="FKW2" s="74"/>
      <c r="FKX2" s="74"/>
      <c r="FKY2" s="74"/>
      <c r="FKZ2" s="74"/>
      <c r="FLA2" s="74"/>
      <c r="FLB2" s="74"/>
      <c r="FLC2" s="74"/>
      <c r="FLD2" s="74"/>
      <c r="FLE2" s="74"/>
      <c r="FLF2" s="74"/>
      <c r="FLG2" s="74"/>
      <c r="FLH2" s="74"/>
      <c r="FLI2" s="74"/>
      <c r="FLJ2" s="74"/>
      <c r="FLK2" s="74"/>
      <c r="FLL2" s="74"/>
      <c r="FLM2" s="74"/>
      <c r="FLN2" s="74"/>
      <c r="FLO2" s="74"/>
      <c r="FLP2" s="74"/>
      <c r="FLQ2" s="74"/>
      <c r="FLR2" s="74"/>
      <c r="FLS2" s="74"/>
      <c r="FLT2" s="74"/>
      <c r="FLU2" s="74"/>
      <c r="FLV2" s="74"/>
      <c r="FLW2" s="74"/>
      <c r="FLX2" s="74"/>
      <c r="FLY2" s="74"/>
      <c r="FLZ2" s="74"/>
      <c r="FMA2" s="74"/>
      <c r="FMB2" s="74"/>
      <c r="FMC2" s="74"/>
      <c r="FMD2" s="74"/>
      <c r="FME2" s="74"/>
      <c r="FMF2" s="74"/>
      <c r="FMG2" s="74"/>
      <c r="FMH2" s="74"/>
      <c r="FMI2" s="74"/>
      <c r="FMJ2" s="74"/>
      <c r="FMK2" s="74"/>
      <c r="FML2" s="74"/>
      <c r="FMM2" s="74"/>
      <c r="FMN2" s="74"/>
      <c r="FMO2" s="74"/>
      <c r="FMP2" s="74"/>
      <c r="FMQ2" s="74"/>
      <c r="FMR2" s="74"/>
      <c r="FMS2" s="74"/>
      <c r="FMT2" s="74"/>
      <c r="FMU2" s="74"/>
      <c r="FMV2" s="74"/>
      <c r="FMW2" s="74"/>
      <c r="FMX2" s="74"/>
      <c r="FMY2" s="74"/>
      <c r="FMZ2" s="74"/>
      <c r="FNA2" s="74"/>
      <c r="FNB2" s="74"/>
      <c r="FNC2" s="74"/>
      <c r="FND2" s="74"/>
      <c r="FNE2" s="74"/>
      <c r="FNF2" s="74"/>
      <c r="FNG2" s="74"/>
      <c r="FNH2" s="74"/>
      <c r="FNI2" s="74"/>
      <c r="FNJ2" s="74"/>
      <c r="FNK2" s="74"/>
      <c r="FNL2" s="74"/>
      <c r="FNM2" s="74"/>
      <c r="FNN2" s="74"/>
      <c r="FNO2" s="74"/>
      <c r="FNP2" s="74"/>
      <c r="FNQ2" s="74"/>
      <c r="FNR2" s="74"/>
      <c r="FNS2" s="74"/>
      <c r="FNT2" s="74"/>
      <c r="FNU2" s="74"/>
      <c r="FNV2" s="74"/>
      <c r="FNW2" s="74"/>
      <c r="FNX2" s="74"/>
      <c r="FNY2" s="74"/>
      <c r="FNZ2" s="74"/>
      <c r="FOA2" s="74"/>
      <c r="FOB2" s="74"/>
      <c r="FOC2" s="74"/>
      <c r="FOD2" s="74"/>
      <c r="FOE2" s="74"/>
      <c r="FOF2" s="74"/>
      <c r="FOG2" s="74"/>
      <c r="FOH2" s="74"/>
      <c r="FOI2" s="74"/>
      <c r="FOJ2" s="74"/>
      <c r="FOK2" s="74"/>
      <c r="FOL2" s="74"/>
      <c r="FOM2" s="74"/>
      <c r="FON2" s="74"/>
      <c r="FOO2" s="74"/>
      <c r="FOP2" s="74"/>
      <c r="FOQ2" s="74"/>
      <c r="FOR2" s="74"/>
      <c r="FOS2" s="74"/>
      <c r="FOT2" s="74"/>
      <c r="FOU2" s="74"/>
      <c r="FOV2" s="74"/>
      <c r="FOW2" s="74"/>
      <c r="FOX2" s="74"/>
      <c r="FOY2" s="74"/>
      <c r="FOZ2" s="74"/>
      <c r="FPA2" s="74"/>
      <c r="FPB2" s="74"/>
      <c r="FPC2" s="74"/>
      <c r="FPD2" s="74"/>
      <c r="FPE2" s="74"/>
      <c r="FPF2" s="74"/>
      <c r="FPG2" s="74"/>
      <c r="FPH2" s="74"/>
      <c r="FPI2" s="74"/>
      <c r="FPJ2" s="74"/>
      <c r="FPK2" s="74"/>
      <c r="FPL2" s="74"/>
      <c r="FPM2" s="74"/>
      <c r="FPN2" s="74"/>
      <c r="FPO2" s="74"/>
      <c r="FPP2" s="74"/>
      <c r="FPQ2" s="74"/>
      <c r="FPR2" s="74"/>
      <c r="FPS2" s="74"/>
      <c r="FPT2" s="74"/>
      <c r="FPU2" s="74"/>
      <c r="FPV2" s="74"/>
      <c r="FPW2" s="74"/>
      <c r="FPX2" s="74"/>
      <c r="FPY2" s="74"/>
      <c r="FPZ2" s="74"/>
      <c r="FQA2" s="74"/>
      <c r="FQB2" s="74"/>
      <c r="FQC2" s="74"/>
      <c r="FQD2" s="74"/>
      <c r="FQE2" s="74"/>
      <c r="FQF2" s="74"/>
      <c r="FQG2" s="74"/>
      <c r="FQH2" s="74"/>
      <c r="FQI2" s="74"/>
      <c r="FQJ2" s="74"/>
      <c r="FQK2" s="74"/>
      <c r="FQL2" s="74"/>
      <c r="FQM2" s="74"/>
      <c r="FQN2" s="74"/>
      <c r="FQO2" s="74"/>
      <c r="FQP2" s="74"/>
      <c r="FQQ2" s="74"/>
      <c r="FQR2" s="74"/>
      <c r="FQS2" s="74"/>
      <c r="FQT2" s="74"/>
      <c r="FQU2" s="74"/>
      <c r="FQV2" s="74"/>
      <c r="FQW2" s="74"/>
      <c r="FQX2" s="74"/>
      <c r="FQY2" s="74"/>
      <c r="FQZ2" s="74"/>
      <c r="FRA2" s="74"/>
      <c r="FRB2" s="74"/>
      <c r="FRC2" s="74"/>
      <c r="FRD2" s="74"/>
      <c r="FRE2" s="74"/>
      <c r="FRF2" s="74"/>
      <c r="FRG2" s="74"/>
      <c r="FRH2" s="74"/>
      <c r="FRI2" s="74"/>
      <c r="FRJ2" s="74"/>
      <c r="FRK2" s="74"/>
      <c r="FRL2" s="74"/>
      <c r="FRM2" s="74"/>
      <c r="FRN2" s="74"/>
      <c r="FRO2" s="74"/>
      <c r="FRP2" s="74"/>
      <c r="FRQ2" s="74"/>
      <c r="FRR2" s="74"/>
      <c r="FRS2" s="74"/>
      <c r="FRT2" s="74"/>
      <c r="FRU2" s="74"/>
      <c r="FRV2" s="74"/>
      <c r="FRW2" s="74"/>
      <c r="FRX2" s="74"/>
      <c r="FRY2" s="74"/>
      <c r="FRZ2" s="74"/>
      <c r="FSA2" s="74"/>
      <c r="FSB2" s="74"/>
      <c r="FSC2" s="74"/>
      <c r="FSD2" s="74"/>
      <c r="FSE2" s="74"/>
      <c r="FSF2" s="74"/>
      <c r="FSG2" s="74"/>
      <c r="FSH2" s="74"/>
      <c r="FSI2" s="74"/>
      <c r="FSJ2" s="74"/>
      <c r="FSK2" s="74"/>
      <c r="FSL2" s="74"/>
      <c r="FSM2" s="74"/>
      <c r="FSN2" s="74"/>
      <c r="FSO2" s="74"/>
      <c r="FSP2" s="74"/>
      <c r="FSQ2" s="74"/>
      <c r="FSR2" s="74"/>
      <c r="FSS2" s="74"/>
      <c r="FST2" s="74"/>
      <c r="FSU2" s="74"/>
      <c r="FSV2" s="74"/>
      <c r="FSW2" s="74"/>
      <c r="FSX2" s="74"/>
      <c r="FSY2" s="74"/>
      <c r="FSZ2" s="74"/>
      <c r="FTA2" s="74"/>
      <c r="FTB2" s="74"/>
      <c r="FTC2" s="74"/>
      <c r="FTD2" s="74"/>
      <c r="FTE2" s="74"/>
      <c r="FTF2" s="74"/>
      <c r="FTG2" s="74"/>
      <c r="FTH2" s="74"/>
      <c r="FTI2" s="74"/>
      <c r="FTJ2" s="74"/>
      <c r="FTK2" s="74"/>
      <c r="FTL2" s="74"/>
      <c r="FTM2" s="74"/>
      <c r="FTN2" s="74"/>
      <c r="FTO2" s="74"/>
      <c r="FTP2" s="74"/>
      <c r="FTQ2" s="74"/>
      <c r="FTR2" s="74"/>
      <c r="FTS2" s="74"/>
      <c r="FTT2" s="74"/>
      <c r="FTU2" s="74"/>
      <c r="FTV2" s="74"/>
      <c r="FTW2" s="74"/>
      <c r="FTX2" s="74"/>
      <c r="FTY2" s="74"/>
      <c r="FTZ2" s="74"/>
      <c r="FUA2" s="74"/>
      <c r="FUB2" s="74"/>
      <c r="FUC2" s="74"/>
      <c r="FUD2" s="74"/>
      <c r="FUE2" s="74"/>
      <c r="FUF2" s="74"/>
      <c r="FUG2" s="74"/>
      <c r="FUH2" s="74"/>
      <c r="FUI2" s="74"/>
      <c r="FUJ2" s="74"/>
      <c r="FUK2" s="74"/>
      <c r="FUL2" s="74"/>
      <c r="FUM2" s="74"/>
      <c r="FUN2" s="74"/>
      <c r="FUO2" s="74"/>
      <c r="FUP2" s="74"/>
      <c r="FUQ2" s="74"/>
      <c r="FUR2" s="74"/>
      <c r="FUS2" s="74"/>
      <c r="FUT2" s="74"/>
      <c r="FUU2" s="74"/>
      <c r="FUV2" s="74"/>
      <c r="FUW2" s="74"/>
      <c r="FUX2" s="74"/>
      <c r="FUY2" s="74"/>
      <c r="FUZ2" s="74"/>
      <c r="FVA2" s="74"/>
      <c r="FVB2" s="74"/>
      <c r="FVC2" s="74"/>
      <c r="FVD2" s="74"/>
      <c r="FVE2" s="74"/>
      <c r="FVF2" s="74"/>
      <c r="FVG2" s="74"/>
      <c r="FVH2" s="74"/>
      <c r="FVI2" s="74"/>
      <c r="FVJ2" s="74"/>
      <c r="FVK2" s="74"/>
      <c r="FVL2" s="74"/>
      <c r="FVM2" s="74"/>
      <c r="FVN2" s="74"/>
      <c r="FVO2" s="74"/>
      <c r="FVP2" s="74"/>
      <c r="FVQ2" s="74"/>
      <c r="FVR2" s="74"/>
      <c r="FVS2" s="74"/>
      <c r="FVT2" s="74"/>
      <c r="FVU2" s="74"/>
      <c r="FVV2" s="74"/>
      <c r="FVW2" s="74"/>
      <c r="FVX2" s="74"/>
      <c r="FVY2" s="74"/>
      <c r="FVZ2" s="74"/>
      <c r="FWA2" s="74"/>
      <c r="FWB2" s="74"/>
      <c r="FWC2" s="74"/>
      <c r="FWD2" s="74"/>
      <c r="FWE2" s="74"/>
      <c r="FWF2" s="74"/>
      <c r="FWG2" s="74"/>
      <c r="FWH2" s="74"/>
      <c r="FWI2" s="74"/>
      <c r="FWJ2" s="74"/>
      <c r="FWK2" s="74"/>
      <c r="FWL2" s="74"/>
      <c r="FWM2" s="74"/>
      <c r="FWN2" s="74"/>
      <c r="FWO2" s="74"/>
      <c r="FWP2" s="74"/>
      <c r="FWQ2" s="74"/>
      <c r="FWR2" s="74"/>
      <c r="FWS2" s="74"/>
      <c r="FWT2" s="74"/>
      <c r="FWU2" s="74"/>
      <c r="FWV2" s="74"/>
      <c r="FWW2" s="74"/>
      <c r="FWX2" s="74"/>
      <c r="FWY2" s="74"/>
      <c r="FWZ2" s="74"/>
      <c r="FXA2" s="74"/>
      <c r="FXB2" s="74"/>
      <c r="FXC2" s="74"/>
      <c r="FXD2" s="74"/>
      <c r="FXE2" s="74"/>
      <c r="FXF2" s="74"/>
      <c r="FXG2" s="74"/>
      <c r="FXH2" s="74"/>
      <c r="FXI2" s="74"/>
      <c r="FXJ2" s="74"/>
      <c r="FXK2" s="74"/>
      <c r="FXL2" s="74"/>
      <c r="FXM2" s="74"/>
      <c r="FXN2" s="74"/>
      <c r="FXO2" s="74"/>
      <c r="FXP2" s="74"/>
      <c r="FXQ2" s="74"/>
      <c r="FXR2" s="74"/>
      <c r="FXS2" s="74"/>
      <c r="FXT2" s="74"/>
      <c r="FXU2" s="74"/>
      <c r="FXV2" s="74"/>
      <c r="FXW2" s="74"/>
      <c r="FXX2" s="74"/>
      <c r="FXY2" s="74"/>
      <c r="FXZ2" s="74"/>
      <c r="FYA2" s="74"/>
      <c r="FYB2" s="74"/>
      <c r="FYC2" s="74"/>
      <c r="FYD2" s="74"/>
      <c r="FYE2" s="74"/>
      <c r="FYF2" s="74"/>
      <c r="FYG2" s="74"/>
      <c r="FYH2" s="74"/>
      <c r="FYI2" s="74"/>
      <c r="FYJ2" s="74"/>
      <c r="FYK2" s="74"/>
      <c r="FYL2" s="74"/>
      <c r="FYM2" s="74"/>
      <c r="FYN2" s="74"/>
      <c r="FYO2" s="74"/>
      <c r="FYP2" s="74"/>
      <c r="FYQ2" s="74"/>
      <c r="FYR2" s="74"/>
      <c r="FYS2" s="74"/>
      <c r="FYT2" s="74"/>
      <c r="FYU2" s="74"/>
      <c r="FYV2" s="74"/>
      <c r="FYW2" s="74"/>
      <c r="FYX2" s="74"/>
      <c r="FYY2" s="74"/>
      <c r="FYZ2" s="74"/>
      <c r="FZA2" s="74"/>
      <c r="FZB2" s="74"/>
      <c r="FZC2" s="74"/>
      <c r="FZD2" s="74"/>
      <c r="FZE2" s="74"/>
      <c r="FZF2" s="74"/>
      <c r="FZG2" s="74"/>
      <c r="FZH2" s="74"/>
      <c r="FZI2" s="74"/>
      <c r="FZJ2" s="74"/>
      <c r="FZK2" s="74"/>
      <c r="FZL2" s="74"/>
      <c r="FZM2" s="74"/>
      <c r="FZN2" s="74"/>
      <c r="FZO2" s="74"/>
      <c r="FZP2" s="74"/>
      <c r="FZQ2" s="74"/>
      <c r="FZR2" s="74"/>
      <c r="FZS2" s="74"/>
      <c r="FZT2" s="74"/>
      <c r="FZU2" s="74"/>
      <c r="FZV2" s="74"/>
      <c r="FZW2" s="74"/>
      <c r="FZX2" s="74"/>
      <c r="FZY2" s="74"/>
      <c r="FZZ2" s="74"/>
      <c r="GAA2" s="74"/>
      <c r="GAB2" s="74"/>
      <c r="GAC2" s="74"/>
      <c r="GAD2" s="74"/>
      <c r="GAE2" s="74"/>
      <c r="GAF2" s="74"/>
      <c r="GAG2" s="74"/>
      <c r="GAH2" s="74"/>
      <c r="GAI2" s="74"/>
      <c r="GAJ2" s="74"/>
      <c r="GAK2" s="74"/>
      <c r="GAL2" s="74"/>
      <c r="GAM2" s="74"/>
      <c r="GAN2" s="74"/>
      <c r="GAO2" s="74"/>
      <c r="GAP2" s="74"/>
      <c r="GAQ2" s="74"/>
      <c r="GAR2" s="74"/>
      <c r="GAS2" s="74"/>
      <c r="GAT2" s="74"/>
      <c r="GAU2" s="74"/>
      <c r="GAV2" s="74"/>
      <c r="GAW2" s="74"/>
      <c r="GAX2" s="74"/>
      <c r="GAY2" s="74"/>
      <c r="GAZ2" s="74"/>
      <c r="GBA2" s="74"/>
      <c r="GBB2" s="74"/>
      <c r="GBC2" s="74"/>
      <c r="GBD2" s="74"/>
      <c r="GBE2" s="74"/>
      <c r="GBF2" s="74"/>
      <c r="GBG2" s="74"/>
      <c r="GBH2" s="74"/>
      <c r="GBI2" s="74"/>
      <c r="GBJ2" s="74"/>
      <c r="GBK2" s="74"/>
      <c r="GBL2" s="74"/>
      <c r="GBM2" s="74"/>
      <c r="GBN2" s="74"/>
      <c r="GBO2" s="74"/>
      <c r="GBP2" s="74"/>
      <c r="GBQ2" s="74"/>
      <c r="GBR2" s="74"/>
      <c r="GBS2" s="74"/>
      <c r="GBT2" s="74"/>
      <c r="GBU2" s="74"/>
      <c r="GBV2" s="74"/>
      <c r="GBW2" s="74"/>
      <c r="GBX2" s="74"/>
      <c r="GBY2" s="74"/>
      <c r="GBZ2" s="74"/>
      <c r="GCA2" s="74"/>
      <c r="GCB2" s="74"/>
      <c r="GCC2" s="74"/>
      <c r="GCD2" s="74"/>
      <c r="GCE2" s="74"/>
      <c r="GCF2" s="74"/>
      <c r="GCG2" s="74"/>
      <c r="GCH2" s="74"/>
      <c r="GCI2" s="74"/>
      <c r="GCJ2" s="74"/>
      <c r="GCK2" s="74"/>
      <c r="GCL2" s="74"/>
      <c r="GCM2" s="74"/>
      <c r="GCN2" s="74"/>
      <c r="GCO2" s="74"/>
      <c r="GCP2" s="74"/>
      <c r="GCQ2" s="74"/>
      <c r="GCR2" s="74"/>
      <c r="GCS2" s="74"/>
      <c r="GCT2" s="74"/>
      <c r="GCU2" s="74"/>
      <c r="GCV2" s="74"/>
      <c r="GCW2" s="74"/>
      <c r="GCX2" s="74"/>
      <c r="GCY2" s="74"/>
      <c r="GCZ2" s="74"/>
      <c r="GDA2" s="74"/>
      <c r="GDB2" s="74"/>
      <c r="GDC2" s="74"/>
      <c r="GDD2" s="74"/>
      <c r="GDE2" s="74"/>
      <c r="GDF2" s="74"/>
      <c r="GDG2" s="74"/>
      <c r="GDH2" s="74"/>
      <c r="GDI2" s="74"/>
      <c r="GDJ2" s="74"/>
      <c r="GDK2" s="74"/>
      <c r="GDL2" s="74"/>
      <c r="GDM2" s="74"/>
      <c r="GDN2" s="74"/>
      <c r="GDO2" s="74"/>
      <c r="GDP2" s="74"/>
      <c r="GDQ2" s="74"/>
      <c r="GDR2" s="74"/>
      <c r="GDS2" s="74"/>
      <c r="GDT2" s="74"/>
      <c r="GDU2" s="74"/>
      <c r="GDV2" s="74"/>
      <c r="GDW2" s="74"/>
      <c r="GDX2" s="74"/>
      <c r="GDY2" s="74"/>
      <c r="GDZ2" s="74"/>
      <c r="GEA2" s="74"/>
      <c r="GEB2" s="74"/>
      <c r="GEC2" s="74"/>
      <c r="GED2" s="74"/>
      <c r="GEE2" s="74"/>
      <c r="GEF2" s="74"/>
      <c r="GEG2" s="74"/>
      <c r="GEH2" s="74"/>
      <c r="GEI2" s="74"/>
      <c r="GEJ2" s="74"/>
      <c r="GEK2" s="74"/>
      <c r="GEL2" s="74"/>
      <c r="GEM2" s="74"/>
      <c r="GEN2" s="74"/>
      <c r="GEO2" s="74"/>
      <c r="GEP2" s="74"/>
      <c r="GEQ2" s="74"/>
      <c r="GER2" s="74"/>
      <c r="GES2" s="74"/>
      <c r="GET2" s="74"/>
      <c r="GEU2" s="74"/>
      <c r="GEV2" s="74"/>
      <c r="GEW2" s="74"/>
      <c r="GEX2" s="74"/>
      <c r="GEY2" s="74"/>
      <c r="GEZ2" s="74"/>
      <c r="GFA2" s="74"/>
      <c r="GFB2" s="74"/>
      <c r="GFC2" s="74"/>
      <c r="GFD2" s="74"/>
      <c r="GFE2" s="74"/>
      <c r="GFF2" s="74"/>
      <c r="GFG2" s="74"/>
      <c r="GFH2" s="74"/>
      <c r="GFI2" s="74"/>
      <c r="GFJ2" s="74"/>
      <c r="GFK2" s="74"/>
      <c r="GFL2" s="74"/>
      <c r="GFM2" s="74"/>
      <c r="GFN2" s="74"/>
      <c r="GFO2" s="74"/>
      <c r="GFP2" s="74"/>
      <c r="GFQ2" s="74"/>
      <c r="GFR2" s="74"/>
      <c r="GFS2" s="74"/>
      <c r="GFT2" s="74"/>
      <c r="GFU2" s="74"/>
      <c r="GFV2" s="74"/>
      <c r="GFW2" s="74"/>
      <c r="GFX2" s="74"/>
      <c r="GFY2" s="74"/>
      <c r="GFZ2" s="74"/>
      <c r="GGA2" s="74"/>
      <c r="GGB2" s="74"/>
      <c r="GGC2" s="74"/>
      <c r="GGD2" s="74"/>
      <c r="GGE2" s="74"/>
      <c r="GGF2" s="74"/>
      <c r="GGG2" s="74"/>
      <c r="GGH2" s="74"/>
      <c r="GGI2" s="74"/>
      <c r="GGJ2" s="74"/>
      <c r="GGK2" s="74"/>
      <c r="GGL2" s="74"/>
      <c r="GGM2" s="74"/>
      <c r="GGN2" s="74"/>
      <c r="GGO2" s="74"/>
      <c r="GGP2" s="74"/>
      <c r="GGQ2" s="74"/>
      <c r="GGR2" s="74"/>
      <c r="GGS2" s="74"/>
      <c r="GGT2" s="74"/>
      <c r="GGU2" s="74"/>
      <c r="GGV2" s="74"/>
      <c r="GGW2" s="74"/>
      <c r="GGX2" s="74"/>
      <c r="GGY2" s="74"/>
      <c r="GGZ2" s="74"/>
      <c r="GHA2" s="74"/>
      <c r="GHB2" s="74"/>
      <c r="GHC2" s="74"/>
      <c r="GHD2" s="74"/>
      <c r="GHE2" s="74"/>
      <c r="GHF2" s="74"/>
      <c r="GHG2" s="74"/>
      <c r="GHH2" s="74"/>
      <c r="GHI2" s="74"/>
      <c r="GHJ2" s="74"/>
      <c r="GHK2" s="74"/>
      <c r="GHL2" s="74"/>
      <c r="GHM2" s="74"/>
      <c r="GHN2" s="74"/>
      <c r="GHO2" s="74"/>
      <c r="GHP2" s="74"/>
      <c r="GHQ2" s="74"/>
      <c r="GHR2" s="74"/>
      <c r="GHS2" s="74"/>
      <c r="GHT2" s="74"/>
      <c r="GHU2" s="74"/>
      <c r="GHV2" s="74"/>
      <c r="GHW2" s="74"/>
      <c r="GHX2" s="74"/>
      <c r="GHY2" s="74"/>
      <c r="GHZ2" s="74"/>
      <c r="GIA2" s="74"/>
      <c r="GIB2" s="74"/>
      <c r="GIC2" s="74"/>
      <c r="GID2" s="74"/>
      <c r="GIE2" s="74"/>
      <c r="GIF2" s="74"/>
      <c r="GIG2" s="74"/>
      <c r="GIH2" s="74"/>
      <c r="GII2" s="74"/>
      <c r="GIJ2" s="74"/>
      <c r="GIK2" s="74"/>
      <c r="GIL2" s="74"/>
      <c r="GIM2" s="74"/>
      <c r="GIN2" s="74"/>
      <c r="GIO2" s="74"/>
      <c r="GIP2" s="74"/>
      <c r="GIQ2" s="74"/>
      <c r="GIR2" s="74"/>
      <c r="GIS2" s="74"/>
      <c r="GIT2" s="74"/>
      <c r="GIU2" s="74"/>
      <c r="GIV2" s="74"/>
      <c r="GIW2" s="74"/>
      <c r="GIX2" s="74"/>
      <c r="GIY2" s="74"/>
      <c r="GIZ2" s="74"/>
      <c r="GJA2" s="74"/>
      <c r="GJB2" s="74"/>
      <c r="GJC2" s="74"/>
      <c r="GJD2" s="74"/>
      <c r="GJE2" s="74"/>
      <c r="GJF2" s="74"/>
      <c r="GJG2" s="74"/>
      <c r="GJH2" s="74"/>
      <c r="GJI2" s="74"/>
      <c r="GJJ2" s="74"/>
      <c r="GJK2" s="74"/>
      <c r="GJL2" s="74"/>
      <c r="GJM2" s="74"/>
      <c r="GJN2" s="74"/>
      <c r="GJO2" s="74"/>
      <c r="GJP2" s="74"/>
      <c r="GJQ2" s="74"/>
      <c r="GJR2" s="74"/>
      <c r="GJS2" s="74"/>
      <c r="GJT2" s="74"/>
      <c r="GJU2" s="74"/>
      <c r="GJV2" s="74"/>
      <c r="GJW2" s="74"/>
      <c r="GJX2" s="74"/>
      <c r="GJY2" s="74"/>
      <c r="GJZ2" s="74"/>
      <c r="GKA2" s="74"/>
      <c r="GKB2" s="74"/>
      <c r="GKC2" s="74"/>
      <c r="GKD2" s="74"/>
      <c r="GKE2" s="74"/>
      <c r="GKF2" s="74"/>
      <c r="GKG2" s="74"/>
      <c r="GKH2" s="74"/>
      <c r="GKI2" s="74"/>
      <c r="GKJ2" s="74"/>
      <c r="GKK2" s="74"/>
      <c r="GKL2" s="74"/>
      <c r="GKM2" s="74"/>
      <c r="GKN2" s="74"/>
      <c r="GKO2" s="74"/>
      <c r="GKP2" s="74"/>
      <c r="GKQ2" s="74"/>
      <c r="GKR2" s="74"/>
      <c r="GKS2" s="74"/>
      <c r="GKT2" s="74"/>
      <c r="GKU2" s="74"/>
      <c r="GKV2" s="74"/>
      <c r="GKW2" s="74"/>
      <c r="GKX2" s="74"/>
      <c r="GKY2" s="74"/>
      <c r="GKZ2" s="74"/>
      <c r="GLA2" s="74"/>
      <c r="GLB2" s="74"/>
      <c r="GLC2" s="74"/>
      <c r="GLD2" s="74"/>
      <c r="GLE2" s="74"/>
      <c r="GLF2" s="74"/>
      <c r="GLG2" s="74"/>
      <c r="GLH2" s="74"/>
      <c r="GLI2" s="74"/>
      <c r="GLJ2" s="74"/>
      <c r="GLK2" s="74"/>
      <c r="GLL2" s="74"/>
      <c r="GLM2" s="74"/>
      <c r="GLN2" s="74"/>
      <c r="GLO2" s="74"/>
      <c r="GLP2" s="74"/>
      <c r="GLQ2" s="74"/>
      <c r="GLR2" s="74"/>
      <c r="GLS2" s="74"/>
      <c r="GLT2" s="74"/>
      <c r="GLU2" s="74"/>
      <c r="GLV2" s="74"/>
      <c r="GLW2" s="74"/>
      <c r="GLX2" s="74"/>
      <c r="GLY2" s="74"/>
      <c r="GLZ2" s="74"/>
      <c r="GMA2" s="74"/>
      <c r="GMB2" s="74"/>
      <c r="GMC2" s="74"/>
      <c r="GMD2" s="74"/>
      <c r="GME2" s="74"/>
      <c r="GMF2" s="74"/>
      <c r="GMG2" s="74"/>
      <c r="GMH2" s="74"/>
      <c r="GMI2" s="74"/>
      <c r="GMJ2" s="74"/>
      <c r="GMK2" s="74"/>
      <c r="GML2" s="74"/>
      <c r="GMM2" s="74"/>
      <c r="GMN2" s="74"/>
      <c r="GMO2" s="74"/>
      <c r="GMP2" s="74"/>
      <c r="GMQ2" s="74"/>
      <c r="GMR2" s="74"/>
      <c r="GMS2" s="74"/>
      <c r="GMT2" s="74"/>
      <c r="GMU2" s="74"/>
      <c r="GMV2" s="74"/>
      <c r="GMW2" s="74"/>
      <c r="GMX2" s="74"/>
      <c r="GMY2" s="74"/>
      <c r="GMZ2" s="74"/>
      <c r="GNA2" s="74"/>
      <c r="GNB2" s="74"/>
      <c r="GNC2" s="74"/>
      <c r="GND2" s="74"/>
      <c r="GNE2" s="74"/>
      <c r="GNF2" s="74"/>
      <c r="GNG2" s="74"/>
      <c r="GNH2" s="74"/>
      <c r="GNI2" s="74"/>
      <c r="GNJ2" s="74"/>
      <c r="GNK2" s="74"/>
      <c r="GNL2" s="74"/>
      <c r="GNM2" s="74"/>
      <c r="GNN2" s="74"/>
      <c r="GNO2" s="74"/>
      <c r="GNP2" s="74"/>
      <c r="GNQ2" s="74"/>
      <c r="GNR2" s="74"/>
      <c r="GNS2" s="74"/>
      <c r="GNT2" s="74"/>
      <c r="GNU2" s="74"/>
      <c r="GNV2" s="74"/>
      <c r="GNW2" s="74"/>
      <c r="GNX2" s="74"/>
      <c r="GNY2" s="74"/>
      <c r="GNZ2" s="74"/>
      <c r="GOA2" s="74"/>
      <c r="GOB2" s="74"/>
      <c r="GOC2" s="74"/>
      <c r="GOD2" s="74"/>
      <c r="GOE2" s="74"/>
      <c r="GOF2" s="74"/>
      <c r="GOG2" s="74"/>
      <c r="GOH2" s="74"/>
      <c r="GOI2" s="74"/>
      <c r="GOJ2" s="74"/>
      <c r="GOK2" s="74"/>
      <c r="GOL2" s="74"/>
      <c r="GOM2" s="74"/>
      <c r="GON2" s="74"/>
      <c r="GOO2" s="74"/>
      <c r="GOP2" s="74"/>
      <c r="GOQ2" s="74"/>
      <c r="GOR2" s="74"/>
      <c r="GOS2" s="74"/>
      <c r="GOT2" s="74"/>
      <c r="GOU2" s="74"/>
      <c r="GOV2" s="74"/>
      <c r="GOW2" s="74"/>
      <c r="GOX2" s="74"/>
      <c r="GOY2" s="74"/>
      <c r="GOZ2" s="74"/>
      <c r="GPA2" s="74"/>
      <c r="GPB2" s="74"/>
      <c r="GPC2" s="74"/>
      <c r="GPD2" s="74"/>
      <c r="GPE2" s="74"/>
      <c r="GPF2" s="74"/>
      <c r="GPG2" s="74"/>
      <c r="GPH2" s="74"/>
      <c r="GPI2" s="74"/>
      <c r="GPJ2" s="74"/>
      <c r="GPK2" s="74"/>
      <c r="GPL2" s="74"/>
      <c r="GPM2" s="74"/>
      <c r="GPN2" s="74"/>
      <c r="GPO2" s="74"/>
      <c r="GPP2" s="74"/>
      <c r="GPQ2" s="74"/>
      <c r="GPR2" s="74"/>
      <c r="GPS2" s="74"/>
      <c r="GPT2" s="74"/>
      <c r="GPU2" s="74"/>
      <c r="GPV2" s="74"/>
      <c r="GPW2" s="74"/>
      <c r="GPX2" s="74"/>
      <c r="GPY2" s="74"/>
      <c r="GPZ2" s="74"/>
      <c r="GQA2" s="74"/>
      <c r="GQB2" s="74"/>
      <c r="GQC2" s="74"/>
      <c r="GQD2" s="74"/>
      <c r="GQE2" s="74"/>
      <c r="GQF2" s="74"/>
      <c r="GQG2" s="74"/>
      <c r="GQH2" s="74"/>
      <c r="GQI2" s="74"/>
      <c r="GQJ2" s="74"/>
      <c r="GQK2" s="74"/>
      <c r="GQL2" s="74"/>
      <c r="GQM2" s="74"/>
      <c r="GQN2" s="74"/>
      <c r="GQO2" s="74"/>
      <c r="GQP2" s="74"/>
      <c r="GQQ2" s="74"/>
      <c r="GQR2" s="74"/>
      <c r="GQS2" s="74"/>
      <c r="GQT2" s="74"/>
      <c r="GQU2" s="74"/>
      <c r="GQV2" s="74"/>
      <c r="GQW2" s="74"/>
      <c r="GQX2" s="74"/>
      <c r="GQY2" s="74"/>
      <c r="GQZ2" s="74"/>
      <c r="GRA2" s="74"/>
      <c r="GRB2" s="74"/>
      <c r="GRC2" s="74"/>
      <c r="GRD2" s="74"/>
      <c r="GRE2" s="74"/>
      <c r="GRF2" s="74"/>
      <c r="GRG2" s="74"/>
      <c r="GRH2" s="74"/>
      <c r="GRI2" s="74"/>
      <c r="GRJ2" s="74"/>
      <c r="GRK2" s="74"/>
      <c r="GRL2" s="74"/>
      <c r="GRM2" s="74"/>
      <c r="GRN2" s="74"/>
      <c r="GRO2" s="74"/>
      <c r="GRP2" s="74"/>
      <c r="GRQ2" s="74"/>
      <c r="GRR2" s="74"/>
      <c r="GRS2" s="74"/>
      <c r="GRT2" s="74"/>
      <c r="GRU2" s="74"/>
      <c r="GRV2" s="74"/>
      <c r="GRW2" s="74"/>
      <c r="GRX2" s="74"/>
      <c r="GRY2" s="74"/>
      <c r="GRZ2" s="74"/>
      <c r="GSA2" s="74"/>
      <c r="GSB2" s="74"/>
      <c r="GSC2" s="74"/>
      <c r="GSD2" s="74"/>
      <c r="GSE2" s="74"/>
      <c r="GSF2" s="74"/>
      <c r="GSG2" s="74"/>
      <c r="GSH2" s="74"/>
      <c r="GSI2" s="74"/>
      <c r="GSJ2" s="74"/>
      <c r="GSK2" s="74"/>
      <c r="GSL2" s="74"/>
      <c r="GSM2" s="74"/>
      <c r="GSN2" s="74"/>
      <c r="GSO2" s="74"/>
      <c r="GSP2" s="74"/>
      <c r="GSQ2" s="74"/>
      <c r="GSR2" s="74"/>
      <c r="GSS2" s="74"/>
      <c r="GST2" s="74"/>
      <c r="GSU2" s="74"/>
      <c r="GSV2" s="74"/>
      <c r="GSW2" s="74"/>
      <c r="GSX2" s="74"/>
      <c r="GSY2" s="74"/>
      <c r="GSZ2" s="74"/>
      <c r="GTA2" s="74"/>
      <c r="GTB2" s="74"/>
      <c r="GTC2" s="74"/>
      <c r="GTD2" s="74"/>
      <c r="GTE2" s="74"/>
      <c r="GTF2" s="74"/>
      <c r="GTG2" s="74"/>
      <c r="GTH2" s="74"/>
      <c r="GTI2" s="74"/>
      <c r="GTJ2" s="74"/>
      <c r="GTK2" s="74"/>
      <c r="GTL2" s="74"/>
      <c r="GTM2" s="74"/>
      <c r="GTN2" s="74"/>
      <c r="GTO2" s="74"/>
      <c r="GTP2" s="74"/>
      <c r="GTQ2" s="74"/>
      <c r="GTR2" s="74"/>
      <c r="GTS2" s="74"/>
      <c r="GTT2" s="74"/>
      <c r="GTU2" s="74"/>
      <c r="GTV2" s="74"/>
      <c r="GTW2" s="74"/>
      <c r="GTX2" s="74"/>
      <c r="GTY2" s="74"/>
      <c r="GTZ2" s="74"/>
      <c r="GUA2" s="74"/>
      <c r="GUB2" s="74"/>
      <c r="GUC2" s="74"/>
      <c r="GUD2" s="74"/>
      <c r="GUE2" s="74"/>
      <c r="GUF2" s="74"/>
      <c r="GUG2" s="74"/>
      <c r="GUH2" s="74"/>
      <c r="GUI2" s="74"/>
      <c r="GUJ2" s="74"/>
      <c r="GUK2" s="74"/>
      <c r="GUL2" s="74"/>
      <c r="GUM2" s="74"/>
      <c r="GUN2" s="74"/>
      <c r="GUO2" s="74"/>
      <c r="GUP2" s="74"/>
      <c r="GUQ2" s="74"/>
      <c r="GUR2" s="74"/>
      <c r="GUS2" s="74"/>
      <c r="GUT2" s="74"/>
      <c r="GUU2" s="74"/>
      <c r="GUV2" s="74"/>
      <c r="GUW2" s="74"/>
      <c r="GUX2" s="74"/>
      <c r="GUY2" s="74"/>
      <c r="GUZ2" s="74"/>
      <c r="GVA2" s="74"/>
      <c r="GVB2" s="74"/>
      <c r="GVC2" s="74"/>
      <c r="GVD2" s="74"/>
      <c r="GVE2" s="74"/>
      <c r="GVF2" s="74"/>
      <c r="GVG2" s="74"/>
      <c r="GVH2" s="74"/>
      <c r="GVI2" s="74"/>
      <c r="GVJ2" s="74"/>
      <c r="GVK2" s="74"/>
      <c r="GVL2" s="74"/>
      <c r="GVM2" s="74"/>
      <c r="GVN2" s="74"/>
      <c r="GVO2" s="74"/>
      <c r="GVP2" s="74"/>
      <c r="GVQ2" s="74"/>
      <c r="GVR2" s="74"/>
      <c r="GVS2" s="74"/>
      <c r="GVT2" s="74"/>
      <c r="GVU2" s="74"/>
      <c r="GVV2" s="74"/>
      <c r="GVW2" s="74"/>
      <c r="GVX2" s="74"/>
      <c r="GVY2" s="74"/>
      <c r="GVZ2" s="74"/>
      <c r="GWA2" s="74"/>
      <c r="GWB2" s="74"/>
      <c r="GWC2" s="74"/>
      <c r="GWD2" s="74"/>
      <c r="GWE2" s="74"/>
      <c r="GWF2" s="74"/>
      <c r="GWG2" s="74"/>
      <c r="GWH2" s="74"/>
      <c r="GWI2" s="74"/>
      <c r="GWJ2" s="74"/>
      <c r="GWK2" s="74"/>
      <c r="GWL2" s="74"/>
      <c r="GWM2" s="74"/>
      <c r="GWN2" s="74"/>
      <c r="GWO2" s="74"/>
      <c r="GWP2" s="74"/>
      <c r="GWQ2" s="74"/>
      <c r="GWR2" s="74"/>
      <c r="GWS2" s="74"/>
      <c r="GWT2" s="74"/>
      <c r="GWU2" s="74"/>
      <c r="GWV2" s="74"/>
      <c r="GWW2" s="74"/>
      <c r="GWX2" s="74"/>
      <c r="GWY2" s="74"/>
      <c r="GWZ2" s="74"/>
      <c r="GXA2" s="74"/>
      <c r="GXB2" s="74"/>
      <c r="GXC2" s="74"/>
      <c r="GXD2" s="74"/>
      <c r="GXE2" s="74"/>
      <c r="GXF2" s="74"/>
      <c r="GXG2" s="74"/>
      <c r="GXH2" s="74"/>
      <c r="GXI2" s="74"/>
      <c r="GXJ2" s="74"/>
      <c r="GXK2" s="74"/>
      <c r="GXL2" s="74"/>
      <c r="GXM2" s="74"/>
      <c r="GXN2" s="74"/>
      <c r="GXO2" s="74"/>
      <c r="GXP2" s="74"/>
      <c r="GXQ2" s="74"/>
      <c r="GXR2" s="74"/>
      <c r="GXS2" s="74"/>
      <c r="GXT2" s="74"/>
      <c r="GXU2" s="74"/>
      <c r="GXV2" s="74"/>
      <c r="GXW2" s="74"/>
      <c r="GXX2" s="74"/>
      <c r="GXY2" s="74"/>
      <c r="GXZ2" s="74"/>
      <c r="GYA2" s="74"/>
      <c r="GYB2" s="74"/>
      <c r="GYC2" s="74"/>
      <c r="GYD2" s="74"/>
      <c r="GYE2" s="74"/>
      <c r="GYF2" s="74"/>
      <c r="GYG2" s="74"/>
      <c r="GYH2" s="74"/>
      <c r="GYI2" s="74"/>
      <c r="GYJ2" s="74"/>
      <c r="GYK2" s="74"/>
      <c r="GYL2" s="74"/>
      <c r="GYM2" s="74"/>
      <c r="GYN2" s="74"/>
      <c r="GYO2" s="74"/>
      <c r="GYP2" s="74"/>
      <c r="GYQ2" s="74"/>
      <c r="GYR2" s="74"/>
      <c r="GYS2" s="74"/>
      <c r="GYT2" s="74"/>
      <c r="GYU2" s="74"/>
      <c r="GYV2" s="74"/>
      <c r="GYW2" s="74"/>
      <c r="GYX2" s="74"/>
      <c r="GYY2" s="74"/>
      <c r="GYZ2" s="74"/>
      <c r="GZA2" s="74"/>
      <c r="GZB2" s="74"/>
      <c r="GZC2" s="74"/>
      <c r="GZD2" s="74"/>
      <c r="GZE2" s="74"/>
      <c r="GZF2" s="74"/>
      <c r="GZG2" s="74"/>
      <c r="GZH2" s="74"/>
      <c r="GZI2" s="74"/>
      <c r="GZJ2" s="74"/>
      <c r="GZK2" s="74"/>
      <c r="GZL2" s="74"/>
      <c r="GZM2" s="74"/>
      <c r="GZN2" s="74"/>
      <c r="GZO2" s="74"/>
      <c r="GZP2" s="74"/>
      <c r="GZQ2" s="74"/>
      <c r="GZR2" s="74"/>
      <c r="GZS2" s="74"/>
      <c r="GZT2" s="74"/>
      <c r="GZU2" s="74"/>
      <c r="GZV2" s="74"/>
      <c r="GZW2" s="74"/>
      <c r="GZX2" s="74"/>
      <c r="GZY2" s="74"/>
      <c r="GZZ2" s="74"/>
      <c r="HAA2" s="74"/>
      <c r="HAB2" s="74"/>
      <c r="HAC2" s="74"/>
      <c r="HAD2" s="74"/>
      <c r="HAE2" s="74"/>
      <c r="HAF2" s="74"/>
      <c r="HAG2" s="74"/>
      <c r="HAH2" s="74"/>
      <c r="HAI2" s="74"/>
      <c r="HAJ2" s="74"/>
      <c r="HAK2" s="74"/>
      <c r="HAL2" s="74"/>
      <c r="HAM2" s="74"/>
      <c r="HAN2" s="74"/>
      <c r="HAO2" s="74"/>
      <c r="HAP2" s="74"/>
      <c r="HAQ2" s="74"/>
      <c r="HAR2" s="74"/>
      <c r="HAS2" s="74"/>
      <c r="HAT2" s="74"/>
      <c r="HAU2" s="74"/>
      <c r="HAV2" s="74"/>
      <c r="HAW2" s="74"/>
      <c r="HAX2" s="74"/>
      <c r="HAY2" s="74"/>
      <c r="HAZ2" s="74"/>
      <c r="HBA2" s="74"/>
      <c r="HBB2" s="74"/>
      <c r="HBC2" s="74"/>
      <c r="HBD2" s="74"/>
      <c r="HBE2" s="74"/>
      <c r="HBF2" s="74"/>
      <c r="HBG2" s="74"/>
      <c r="HBH2" s="74"/>
      <c r="HBI2" s="74"/>
      <c r="HBJ2" s="74"/>
      <c r="HBK2" s="74"/>
      <c r="HBL2" s="74"/>
      <c r="HBM2" s="74"/>
      <c r="HBN2" s="74"/>
      <c r="HBO2" s="74"/>
      <c r="HBP2" s="74"/>
      <c r="HBQ2" s="74"/>
      <c r="HBR2" s="74"/>
      <c r="HBS2" s="74"/>
      <c r="HBT2" s="74"/>
      <c r="HBU2" s="74"/>
      <c r="HBV2" s="74"/>
      <c r="HBW2" s="74"/>
      <c r="HBX2" s="74"/>
      <c r="HBY2" s="74"/>
      <c r="HBZ2" s="74"/>
      <c r="HCA2" s="74"/>
      <c r="HCB2" s="74"/>
      <c r="HCC2" s="74"/>
      <c r="HCD2" s="74"/>
      <c r="HCE2" s="74"/>
      <c r="HCF2" s="74"/>
      <c r="HCG2" s="74"/>
      <c r="HCH2" s="74"/>
      <c r="HCI2" s="74"/>
      <c r="HCJ2" s="74"/>
      <c r="HCK2" s="74"/>
      <c r="HCL2" s="74"/>
      <c r="HCM2" s="74"/>
      <c r="HCN2" s="74"/>
      <c r="HCO2" s="74"/>
      <c r="HCP2" s="74"/>
      <c r="HCQ2" s="74"/>
      <c r="HCR2" s="74"/>
      <c r="HCS2" s="74"/>
      <c r="HCT2" s="74"/>
      <c r="HCU2" s="74"/>
      <c r="HCV2" s="74"/>
      <c r="HCW2" s="74"/>
      <c r="HCX2" s="74"/>
      <c r="HCY2" s="74"/>
      <c r="HCZ2" s="74"/>
      <c r="HDA2" s="74"/>
      <c r="HDB2" s="74"/>
      <c r="HDC2" s="74"/>
      <c r="HDD2" s="74"/>
      <c r="HDE2" s="74"/>
      <c r="HDF2" s="74"/>
      <c r="HDG2" s="74"/>
      <c r="HDH2" s="74"/>
      <c r="HDI2" s="74"/>
      <c r="HDJ2" s="74"/>
      <c r="HDK2" s="74"/>
      <c r="HDL2" s="74"/>
      <c r="HDM2" s="74"/>
      <c r="HDN2" s="74"/>
      <c r="HDO2" s="74"/>
      <c r="HDP2" s="74"/>
      <c r="HDQ2" s="74"/>
      <c r="HDR2" s="74"/>
      <c r="HDS2" s="74"/>
      <c r="HDT2" s="74"/>
      <c r="HDU2" s="74"/>
      <c r="HDV2" s="74"/>
      <c r="HDW2" s="74"/>
      <c r="HDX2" s="74"/>
      <c r="HDY2" s="74"/>
      <c r="HDZ2" s="74"/>
      <c r="HEA2" s="74"/>
      <c r="HEB2" s="74"/>
      <c r="HEC2" s="74"/>
      <c r="HED2" s="74"/>
      <c r="HEE2" s="74"/>
      <c r="HEF2" s="74"/>
      <c r="HEG2" s="74"/>
      <c r="HEH2" s="74"/>
      <c r="HEI2" s="74"/>
      <c r="HEJ2" s="74"/>
      <c r="HEK2" s="74"/>
      <c r="HEL2" s="74"/>
      <c r="HEM2" s="74"/>
      <c r="HEN2" s="74"/>
      <c r="HEO2" s="74"/>
      <c r="HEP2" s="74"/>
      <c r="HEQ2" s="74"/>
      <c r="HER2" s="74"/>
      <c r="HES2" s="74"/>
      <c r="HET2" s="74"/>
      <c r="HEU2" s="74"/>
      <c r="HEV2" s="74"/>
      <c r="HEW2" s="74"/>
      <c r="HEX2" s="74"/>
      <c r="HEY2" s="74"/>
      <c r="HEZ2" s="74"/>
      <c r="HFA2" s="74"/>
      <c r="HFB2" s="74"/>
      <c r="HFC2" s="74"/>
      <c r="HFD2" s="74"/>
      <c r="HFE2" s="74"/>
      <c r="HFF2" s="74"/>
      <c r="HFG2" s="74"/>
      <c r="HFH2" s="74"/>
      <c r="HFI2" s="74"/>
      <c r="HFJ2" s="74"/>
      <c r="HFK2" s="74"/>
      <c r="HFL2" s="74"/>
      <c r="HFM2" s="74"/>
      <c r="HFN2" s="74"/>
      <c r="HFO2" s="74"/>
      <c r="HFP2" s="74"/>
      <c r="HFQ2" s="74"/>
      <c r="HFR2" s="74"/>
      <c r="HFS2" s="74"/>
      <c r="HFT2" s="74"/>
      <c r="HFU2" s="74"/>
      <c r="HFV2" s="74"/>
      <c r="HFW2" s="74"/>
      <c r="HFX2" s="74"/>
      <c r="HFY2" s="74"/>
      <c r="HFZ2" s="74"/>
      <c r="HGA2" s="74"/>
      <c r="HGB2" s="74"/>
      <c r="HGC2" s="74"/>
      <c r="HGD2" s="74"/>
      <c r="HGE2" s="74"/>
      <c r="HGF2" s="74"/>
      <c r="HGG2" s="74"/>
      <c r="HGH2" s="74"/>
      <c r="HGI2" s="74"/>
      <c r="HGJ2" s="74"/>
      <c r="HGK2" s="74"/>
      <c r="HGL2" s="74"/>
      <c r="HGM2" s="74"/>
      <c r="HGN2" s="74"/>
      <c r="HGO2" s="74"/>
      <c r="HGP2" s="74"/>
      <c r="HGQ2" s="74"/>
      <c r="HGR2" s="74"/>
      <c r="HGS2" s="74"/>
      <c r="HGT2" s="74"/>
      <c r="HGU2" s="74"/>
      <c r="HGV2" s="74"/>
      <c r="HGW2" s="74"/>
      <c r="HGX2" s="74"/>
      <c r="HGY2" s="74"/>
      <c r="HGZ2" s="74"/>
      <c r="HHA2" s="74"/>
      <c r="HHB2" s="74"/>
      <c r="HHC2" s="74"/>
      <c r="HHD2" s="74"/>
      <c r="HHE2" s="74"/>
      <c r="HHF2" s="74"/>
      <c r="HHG2" s="74"/>
      <c r="HHH2" s="74"/>
      <c r="HHI2" s="74"/>
      <c r="HHJ2" s="74"/>
      <c r="HHK2" s="74"/>
      <c r="HHL2" s="74"/>
      <c r="HHM2" s="74"/>
      <c r="HHN2" s="74"/>
      <c r="HHO2" s="74"/>
      <c r="HHP2" s="74"/>
      <c r="HHQ2" s="74"/>
      <c r="HHR2" s="74"/>
      <c r="HHS2" s="74"/>
      <c r="HHT2" s="74"/>
      <c r="HHU2" s="74"/>
      <c r="HHV2" s="74"/>
      <c r="HHW2" s="74"/>
      <c r="HHX2" s="74"/>
      <c r="HHY2" s="74"/>
      <c r="HHZ2" s="74"/>
      <c r="HIA2" s="74"/>
      <c r="HIB2" s="74"/>
      <c r="HIC2" s="74"/>
      <c r="HID2" s="74"/>
      <c r="HIE2" s="74"/>
      <c r="HIF2" s="74"/>
      <c r="HIG2" s="74"/>
      <c r="HIH2" s="74"/>
      <c r="HII2" s="74"/>
      <c r="HIJ2" s="74"/>
      <c r="HIK2" s="74"/>
      <c r="HIL2" s="74"/>
      <c r="HIM2" s="74"/>
      <c r="HIN2" s="74"/>
      <c r="HIO2" s="74"/>
      <c r="HIP2" s="74"/>
      <c r="HIQ2" s="74"/>
      <c r="HIR2" s="74"/>
      <c r="HIS2" s="74"/>
      <c r="HIT2" s="74"/>
      <c r="HIU2" s="74"/>
      <c r="HIV2" s="74"/>
      <c r="HIW2" s="74"/>
      <c r="HIX2" s="74"/>
      <c r="HIY2" s="74"/>
      <c r="HIZ2" s="74"/>
      <c r="HJA2" s="74"/>
      <c r="HJB2" s="74"/>
      <c r="HJC2" s="74"/>
      <c r="HJD2" s="74"/>
      <c r="HJE2" s="74"/>
      <c r="HJF2" s="74"/>
      <c r="HJG2" s="74"/>
      <c r="HJH2" s="74"/>
      <c r="HJI2" s="74"/>
      <c r="HJJ2" s="74"/>
      <c r="HJK2" s="74"/>
      <c r="HJL2" s="74"/>
      <c r="HJM2" s="74"/>
      <c r="HJN2" s="74"/>
      <c r="HJO2" s="74"/>
      <c r="HJP2" s="74"/>
      <c r="HJQ2" s="74"/>
      <c r="HJR2" s="74"/>
      <c r="HJS2" s="74"/>
      <c r="HJT2" s="74"/>
      <c r="HJU2" s="74"/>
      <c r="HJV2" s="74"/>
      <c r="HJW2" s="74"/>
      <c r="HJX2" s="74"/>
      <c r="HJY2" s="74"/>
      <c r="HJZ2" s="74"/>
      <c r="HKA2" s="74"/>
      <c r="HKB2" s="74"/>
      <c r="HKC2" s="74"/>
      <c r="HKD2" s="74"/>
      <c r="HKE2" s="74"/>
      <c r="HKF2" s="74"/>
      <c r="HKG2" s="74"/>
      <c r="HKH2" s="74"/>
      <c r="HKI2" s="74"/>
      <c r="HKJ2" s="74"/>
      <c r="HKK2" s="74"/>
      <c r="HKL2" s="74"/>
      <c r="HKM2" s="74"/>
      <c r="HKN2" s="74"/>
      <c r="HKO2" s="74"/>
      <c r="HKP2" s="74"/>
      <c r="HKQ2" s="74"/>
      <c r="HKR2" s="74"/>
      <c r="HKS2" s="74"/>
      <c r="HKT2" s="74"/>
      <c r="HKU2" s="74"/>
      <c r="HKV2" s="74"/>
      <c r="HKW2" s="74"/>
      <c r="HKX2" s="74"/>
      <c r="HKY2" s="74"/>
      <c r="HKZ2" s="74"/>
      <c r="HLA2" s="74"/>
      <c r="HLB2" s="74"/>
      <c r="HLC2" s="74"/>
      <c r="HLD2" s="74"/>
      <c r="HLE2" s="74"/>
      <c r="HLF2" s="74"/>
      <c r="HLG2" s="74"/>
      <c r="HLH2" s="74"/>
      <c r="HLI2" s="74"/>
      <c r="HLJ2" s="74"/>
      <c r="HLK2" s="74"/>
      <c r="HLL2" s="74"/>
      <c r="HLM2" s="74"/>
      <c r="HLN2" s="74"/>
      <c r="HLO2" s="74"/>
      <c r="HLP2" s="74"/>
      <c r="HLQ2" s="74"/>
      <c r="HLR2" s="74"/>
      <c r="HLS2" s="74"/>
      <c r="HLT2" s="74"/>
      <c r="HLU2" s="74"/>
      <c r="HLV2" s="74"/>
      <c r="HLW2" s="74"/>
      <c r="HLX2" s="74"/>
      <c r="HLY2" s="74"/>
      <c r="HLZ2" s="74"/>
      <c r="HMA2" s="74"/>
      <c r="HMB2" s="74"/>
      <c r="HMC2" s="74"/>
      <c r="HMD2" s="74"/>
      <c r="HME2" s="74"/>
      <c r="HMF2" s="74"/>
      <c r="HMG2" s="74"/>
      <c r="HMH2" s="74"/>
      <c r="HMI2" s="74"/>
      <c r="HMJ2" s="74"/>
      <c r="HMK2" s="74"/>
      <c r="HML2" s="74"/>
      <c r="HMM2" s="74"/>
      <c r="HMN2" s="74"/>
      <c r="HMO2" s="74"/>
      <c r="HMP2" s="74"/>
      <c r="HMQ2" s="74"/>
      <c r="HMR2" s="74"/>
      <c r="HMS2" s="74"/>
      <c r="HMT2" s="74"/>
      <c r="HMU2" s="74"/>
      <c r="HMV2" s="74"/>
      <c r="HMW2" s="74"/>
      <c r="HMX2" s="74"/>
      <c r="HMY2" s="74"/>
      <c r="HMZ2" s="74"/>
      <c r="HNA2" s="74"/>
      <c r="HNB2" s="74"/>
      <c r="HNC2" s="74"/>
      <c r="HND2" s="74"/>
      <c r="HNE2" s="74"/>
      <c r="HNF2" s="74"/>
      <c r="HNG2" s="74"/>
      <c r="HNH2" s="74"/>
      <c r="HNI2" s="74"/>
      <c r="HNJ2" s="74"/>
      <c r="HNK2" s="74"/>
      <c r="HNL2" s="74"/>
      <c r="HNM2" s="74"/>
      <c r="HNN2" s="74"/>
      <c r="HNO2" s="74"/>
      <c r="HNP2" s="74"/>
      <c r="HNQ2" s="74"/>
      <c r="HNR2" s="74"/>
      <c r="HNS2" s="74"/>
      <c r="HNT2" s="74"/>
      <c r="HNU2" s="74"/>
      <c r="HNV2" s="74"/>
      <c r="HNW2" s="74"/>
      <c r="HNX2" s="74"/>
      <c r="HNY2" s="74"/>
      <c r="HNZ2" s="74"/>
      <c r="HOA2" s="74"/>
      <c r="HOB2" s="74"/>
      <c r="HOC2" s="74"/>
      <c r="HOD2" s="74"/>
      <c r="HOE2" s="74"/>
      <c r="HOF2" s="74"/>
      <c r="HOG2" s="74"/>
      <c r="HOH2" s="74"/>
      <c r="HOI2" s="74"/>
      <c r="HOJ2" s="74"/>
      <c r="HOK2" s="74"/>
      <c r="HOL2" s="74"/>
      <c r="HOM2" s="74"/>
      <c r="HON2" s="74"/>
      <c r="HOO2" s="74"/>
      <c r="HOP2" s="74"/>
      <c r="HOQ2" s="74"/>
      <c r="HOR2" s="74"/>
      <c r="HOS2" s="74"/>
      <c r="HOT2" s="74"/>
      <c r="HOU2" s="74"/>
      <c r="HOV2" s="74"/>
      <c r="HOW2" s="74"/>
      <c r="HOX2" s="74"/>
      <c r="HOY2" s="74"/>
      <c r="HOZ2" s="74"/>
      <c r="HPA2" s="74"/>
      <c r="HPB2" s="74"/>
      <c r="HPC2" s="74"/>
      <c r="HPD2" s="74"/>
      <c r="HPE2" s="74"/>
      <c r="HPF2" s="74"/>
      <c r="HPG2" s="74"/>
      <c r="HPH2" s="74"/>
      <c r="HPI2" s="74"/>
      <c r="HPJ2" s="74"/>
      <c r="HPK2" s="74"/>
      <c r="HPL2" s="74"/>
      <c r="HPM2" s="74"/>
      <c r="HPN2" s="74"/>
      <c r="HPO2" s="74"/>
      <c r="HPP2" s="74"/>
      <c r="HPQ2" s="74"/>
      <c r="HPR2" s="74"/>
      <c r="HPS2" s="74"/>
      <c r="HPT2" s="74"/>
      <c r="HPU2" s="74"/>
      <c r="HPV2" s="74"/>
      <c r="HPW2" s="74"/>
      <c r="HPX2" s="74"/>
      <c r="HPY2" s="74"/>
      <c r="HPZ2" s="74"/>
      <c r="HQA2" s="74"/>
      <c r="HQB2" s="74"/>
      <c r="HQC2" s="74"/>
      <c r="HQD2" s="74"/>
      <c r="HQE2" s="74"/>
      <c r="HQF2" s="74"/>
      <c r="HQG2" s="74"/>
      <c r="HQH2" s="74"/>
      <c r="HQI2" s="74"/>
      <c r="HQJ2" s="74"/>
      <c r="HQK2" s="74"/>
      <c r="HQL2" s="74"/>
      <c r="HQM2" s="74"/>
      <c r="HQN2" s="74"/>
      <c r="HQO2" s="74"/>
      <c r="HQP2" s="74"/>
      <c r="HQQ2" s="74"/>
      <c r="HQR2" s="74"/>
      <c r="HQS2" s="74"/>
      <c r="HQT2" s="74"/>
      <c r="HQU2" s="74"/>
      <c r="HQV2" s="74"/>
      <c r="HQW2" s="74"/>
      <c r="HQX2" s="74"/>
      <c r="HQY2" s="74"/>
      <c r="HQZ2" s="74"/>
      <c r="HRA2" s="74"/>
      <c r="HRB2" s="74"/>
      <c r="HRC2" s="74"/>
      <c r="HRD2" s="74"/>
      <c r="HRE2" s="74"/>
      <c r="HRF2" s="74"/>
      <c r="HRG2" s="74"/>
      <c r="HRH2" s="74"/>
      <c r="HRI2" s="74"/>
      <c r="HRJ2" s="74"/>
      <c r="HRK2" s="74"/>
      <c r="HRL2" s="74"/>
      <c r="HRM2" s="74"/>
      <c r="HRN2" s="74"/>
      <c r="HRO2" s="74"/>
      <c r="HRP2" s="74"/>
      <c r="HRQ2" s="74"/>
      <c r="HRR2" s="74"/>
      <c r="HRS2" s="74"/>
      <c r="HRT2" s="74"/>
      <c r="HRU2" s="74"/>
      <c r="HRV2" s="74"/>
      <c r="HRW2" s="74"/>
      <c r="HRX2" s="74"/>
      <c r="HRY2" s="74"/>
      <c r="HRZ2" s="74"/>
      <c r="HSA2" s="74"/>
      <c r="HSB2" s="74"/>
      <c r="HSC2" s="74"/>
      <c r="HSD2" s="74"/>
      <c r="HSE2" s="74"/>
      <c r="HSF2" s="74"/>
      <c r="HSG2" s="74"/>
      <c r="HSH2" s="74"/>
      <c r="HSI2" s="74"/>
      <c r="HSJ2" s="74"/>
      <c r="HSK2" s="74"/>
      <c r="HSL2" s="74"/>
      <c r="HSM2" s="74"/>
      <c r="HSN2" s="74"/>
      <c r="HSO2" s="74"/>
      <c r="HSP2" s="74"/>
      <c r="HSQ2" s="74"/>
      <c r="HSR2" s="74"/>
      <c r="HSS2" s="74"/>
      <c r="HST2" s="74"/>
      <c r="HSU2" s="74"/>
      <c r="HSV2" s="74"/>
      <c r="HSW2" s="74"/>
      <c r="HSX2" s="74"/>
      <c r="HSY2" s="74"/>
      <c r="HSZ2" s="74"/>
      <c r="HTA2" s="74"/>
      <c r="HTB2" s="74"/>
      <c r="HTC2" s="74"/>
      <c r="HTD2" s="74"/>
      <c r="HTE2" s="74"/>
      <c r="HTF2" s="74"/>
      <c r="HTG2" s="74"/>
      <c r="HTH2" s="74"/>
      <c r="HTI2" s="74"/>
      <c r="HTJ2" s="74"/>
      <c r="HTK2" s="74"/>
      <c r="HTL2" s="74"/>
      <c r="HTM2" s="74"/>
      <c r="HTN2" s="74"/>
      <c r="HTO2" s="74"/>
      <c r="HTP2" s="74"/>
      <c r="HTQ2" s="74"/>
      <c r="HTR2" s="74"/>
      <c r="HTS2" s="74"/>
      <c r="HTT2" s="74"/>
      <c r="HTU2" s="74"/>
      <c r="HTV2" s="74"/>
      <c r="HTW2" s="74"/>
      <c r="HTX2" s="74"/>
      <c r="HTY2" s="74"/>
      <c r="HTZ2" s="74"/>
      <c r="HUA2" s="74"/>
      <c r="HUB2" s="74"/>
      <c r="HUC2" s="74"/>
      <c r="HUD2" s="74"/>
      <c r="HUE2" s="74"/>
      <c r="HUF2" s="74"/>
      <c r="HUG2" s="74"/>
      <c r="HUH2" s="74"/>
      <c r="HUI2" s="74"/>
      <c r="HUJ2" s="74"/>
      <c r="HUK2" s="74"/>
      <c r="HUL2" s="74"/>
      <c r="HUM2" s="74"/>
      <c r="HUN2" s="74"/>
      <c r="HUO2" s="74"/>
      <c r="HUP2" s="74"/>
      <c r="HUQ2" s="74"/>
      <c r="HUR2" s="74"/>
      <c r="HUS2" s="74"/>
      <c r="HUT2" s="74"/>
      <c r="HUU2" s="74"/>
      <c r="HUV2" s="74"/>
      <c r="HUW2" s="74"/>
      <c r="HUX2" s="74"/>
      <c r="HUY2" s="74"/>
      <c r="HUZ2" s="74"/>
      <c r="HVA2" s="74"/>
      <c r="HVB2" s="74"/>
      <c r="HVC2" s="74"/>
      <c r="HVD2" s="74"/>
      <c r="HVE2" s="74"/>
      <c r="HVF2" s="74"/>
      <c r="HVG2" s="74"/>
      <c r="HVH2" s="74"/>
      <c r="HVI2" s="74"/>
      <c r="HVJ2" s="74"/>
      <c r="HVK2" s="74"/>
      <c r="HVL2" s="74"/>
      <c r="HVM2" s="74"/>
      <c r="HVN2" s="74"/>
      <c r="HVO2" s="74"/>
      <c r="HVP2" s="74"/>
      <c r="HVQ2" s="74"/>
      <c r="HVR2" s="74"/>
      <c r="HVS2" s="74"/>
      <c r="HVT2" s="74"/>
      <c r="HVU2" s="74"/>
      <c r="HVV2" s="74"/>
      <c r="HVW2" s="74"/>
      <c r="HVX2" s="74"/>
      <c r="HVY2" s="74"/>
      <c r="HVZ2" s="74"/>
      <c r="HWA2" s="74"/>
      <c r="HWB2" s="74"/>
      <c r="HWC2" s="74"/>
      <c r="HWD2" s="74"/>
      <c r="HWE2" s="74"/>
      <c r="HWF2" s="74"/>
      <c r="HWG2" s="74"/>
      <c r="HWH2" s="74"/>
      <c r="HWI2" s="74"/>
      <c r="HWJ2" s="74"/>
      <c r="HWK2" s="74"/>
      <c r="HWL2" s="74"/>
      <c r="HWM2" s="74"/>
      <c r="HWN2" s="74"/>
      <c r="HWO2" s="74"/>
      <c r="HWP2" s="74"/>
      <c r="HWQ2" s="74"/>
      <c r="HWR2" s="74"/>
      <c r="HWS2" s="74"/>
      <c r="HWT2" s="74"/>
      <c r="HWU2" s="74"/>
      <c r="HWV2" s="74"/>
      <c r="HWW2" s="74"/>
      <c r="HWX2" s="74"/>
      <c r="HWY2" s="74"/>
      <c r="HWZ2" s="74"/>
      <c r="HXA2" s="74"/>
      <c r="HXB2" s="74"/>
      <c r="HXC2" s="74"/>
      <c r="HXD2" s="74"/>
      <c r="HXE2" s="74"/>
      <c r="HXF2" s="74"/>
      <c r="HXG2" s="74"/>
      <c r="HXH2" s="74"/>
      <c r="HXI2" s="74"/>
      <c r="HXJ2" s="74"/>
      <c r="HXK2" s="74"/>
      <c r="HXL2" s="74"/>
      <c r="HXM2" s="74"/>
      <c r="HXN2" s="74"/>
      <c r="HXO2" s="74"/>
      <c r="HXP2" s="74"/>
      <c r="HXQ2" s="74"/>
      <c r="HXR2" s="74"/>
      <c r="HXS2" s="74"/>
      <c r="HXT2" s="74"/>
      <c r="HXU2" s="74"/>
      <c r="HXV2" s="74"/>
      <c r="HXW2" s="74"/>
      <c r="HXX2" s="74"/>
      <c r="HXY2" s="74"/>
      <c r="HXZ2" s="74"/>
      <c r="HYA2" s="74"/>
      <c r="HYB2" s="74"/>
      <c r="HYC2" s="74"/>
      <c r="HYD2" s="74"/>
      <c r="HYE2" s="74"/>
      <c r="HYF2" s="74"/>
      <c r="HYG2" s="74"/>
      <c r="HYH2" s="74"/>
      <c r="HYI2" s="74"/>
      <c r="HYJ2" s="74"/>
      <c r="HYK2" s="74"/>
      <c r="HYL2" s="74"/>
      <c r="HYM2" s="74"/>
      <c r="HYN2" s="74"/>
      <c r="HYO2" s="74"/>
      <c r="HYP2" s="74"/>
      <c r="HYQ2" s="74"/>
      <c r="HYR2" s="74"/>
      <c r="HYS2" s="74"/>
      <c r="HYT2" s="74"/>
      <c r="HYU2" s="74"/>
      <c r="HYV2" s="74"/>
      <c r="HYW2" s="74"/>
      <c r="HYX2" s="74"/>
      <c r="HYY2" s="74"/>
      <c r="HYZ2" s="74"/>
      <c r="HZA2" s="74"/>
      <c r="HZB2" s="74"/>
      <c r="HZC2" s="74"/>
      <c r="HZD2" s="74"/>
      <c r="HZE2" s="74"/>
      <c r="HZF2" s="74"/>
      <c r="HZG2" s="74"/>
      <c r="HZH2" s="74"/>
      <c r="HZI2" s="74"/>
      <c r="HZJ2" s="74"/>
      <c r="HZK2" s="74"/>
      <c r="HZL2" s="74"/>
      <c r="HZM2" s="74"/>
      <c r="HZN2" s="74"/>
      <c r="HZO2" s="74"/>
      <c r="HZP2" s="74"/>
      <c r="HZQ2" s="74"/>
      <c r="HZR2" s="74"/>
      <c r="HZS2" s="74"/>
      <c r="HZT2" s="74"/>
      <c r="HZU2" s="74"/>
      <c r="HZV2" s="74"/>
      <c r="HZW2" s="74"/>
      <c r="HZX2" s="74"/>
      <c r="HZY2" s="74"/>
      <c r="HZZ2" s="74"/>
      <c r="IAA2" s="74"/>
      <c r="IAB2" s="74"/>
      <c r="IAC2" s="74"/>
      <c r="IAD2" s="74"/>
      <c r="IAE2" s="74"/>
      <c r="IAF2" s="74"/>
      <c r="IAG2" s="74"/>
      <c r="IAH2" s="74"/>
      <c r="IAI2" s="74"/>
      <c r="IAJ2" s="74"/>
      <c r="IAK2" s="74"/>
      <c r="IAL2" s="74"/>
      <c r="IAM2" s="74"/>
      <c r="IAN2" s="74"/>
      <c r="IAO2" s="74"/>
      <c r="IAP2" s="74"/>
      <c r="IAQ2" s="74"/>
      <c r="IAR2" s="74"/>
      <c r="IAS2" s="74"/>
      <c r="IAT2" s="74"/>
      <c r="IAU2" s="74"/>
      <c r="IAV2" s="74"/>
      <c r="IAW2" s="74"/>
      <c r="IAX2" s="74"/>
      <c r="IAY2" s="74"/>
      <c r="IAZ2" s="74"/>
      <c r="IBA2" s="74"/>
      <c r="IBB2" s="74"/>
      <c r="IBC2" s="74"/>
      <c r="IBD2" s="74"/>
      <c r="IBE2" s="74"/>
      <c r="IBF2" s="74"/>
      <c r="IBG2" s="74"/>
      <c r="IBH2" s="74"/>
      <c r="IBI2" s="74"/>
      <c r="IBJ2" s="74"/>
      <c r="IBK2" s="74"/>
      <c r="IBL2" s="74"/>
      <c r="IBM2" s="74"/>
      <c r="IBN2" s="74"/>
      <c r="IBO2" s="74"/>
      <c r="IBP2" s="74"/>
      <c r="IBQ2" s="74"/>
      <c r="IBR2" s="74"/>
      <c r="IBS2" s="74"/>
      <c r="IBT2" s="74"/>
      <c r="IBU2" s="74"/>
      <c r="IBV2" s="74"/>
      <c r="IBW2" s="74"/>
      <c r="IBX2" s="74"/>
      <c r="IBY2" s="74"/>
      <c r="IBZ2" s="74"/>
      <c r="ICA2" s="74"/>
      <c r="ICB2" s="74"/>
      <c r="ICC2" s="74"/>
      <c r="ICD2" s="74"/>
      <c r="ICE2" s="74"/>
      <c r="ICF2" s="74"/>
      <c r="ICG2" s="74"/>
      <c r="ICH2" s="74"/>
      <c r="ICI2" s="74"/>
      <c r="ICJ2" s="74"/>
      <c r="ICK2" s="74"/>
      <c r="ICL2" s="74"/>
      <c r="ICM2" s="74"/>
      <c r="ICN2" s="74"/>
      <c r="ICO2" s="74"/>
      <c r="ICP2" s="74"/>
      <c r="ICQ2" s="74"/>
      <c r="ICR2" s="74"/>
      <c r="ICS2" s="74"/>
      <c r="ICT2" s="74"/>
      <c r="ICU2" s="74"/>
      <c r="ICV2" s="74"/>
      <c r="ICW2" s="74"/>
      <c r="ICX2" s="74"/>
      <c r="ICY2" s="74"/>
      <c r="ICZ2" s="74"/>
      <c r="IDA2" s="74"/>
      <c r="IDB2" s="74"/>
      <c r="IDC2" s="74"/>
      <c r="IDD2" s="74"/>
      <c r="IDE2" s="74"/>
      <c r="IDF2" s="74"/>
      <c r="IDG2" s="74"/>
      <c r="IDH2" s="74"/>
      <c r="IDI2" s="74"/>
      <c r="IDJ2" s="74"/>
      <c r="IDK2" s="74"/>
      <c r="IDL2" s="74"/>
      <c r="IDM2" s="74"/>
      <c r="IDN2" s="74"/>
      <c r="IDO2" s="74"/>
      <c r="IDP2" s="74"/>
      <c r="IDQ2" s="74"/>
      <c r="IDR2" s="74"/>
      <c r="IDS2" s="74"/>
      <c r="IDT2" s="74"/>
      <c r="IDU2" s="74"/>
      <c r="IDV2" s="74"/>
      <c r="IDW2" s="74"/>
      <c r="IDX2" s="74"/>
      <c r="IDY2" s="74"/>
      <c r="IDZ2" s="74"/>
      <c r="IEA2" s="74"/>
      <c r="IEB2" s="74"/>
      <c r="IEC2" s="74"/>
      <c r="IED2" s="74"/>
      <c r="IEE2" s="74"/>
      <c r="IEF2" s="74"/>
      <c r="IEG2" s="74"/>
      <c r="IEH2" s="74"/>
      <c r="IEI2" s="74"/>
      <c r="IEJ2" s="74"/>
      <c r="IEK2" s="74"/>
      <c r="IEL2" s="74"/>
      <c r="IEM2" s="74"/>
      <c r="IEN2" s="74"/>
      <c r="IEO2" s="74"/>
      <c r="IEP2" s="74"/>
      <c r="IEQ2" s="74"/>
      <c r="IER2" s="74"/>
      <c r="IES2" s="74"/>
      <c r="IET2" s="74"/>
      <c r="IEU2" s="74"/>
      <c r="IEV2" s="74"/>
      <c r="IEW2" s="74"/>
      <c r="IEX2" s="74"/>
      <c r="IEY2" s="74"/>
      <c r="IEZ2" s="74"/>
      <c r="IFA2" s="74"/>
      <c r="IFB2" s="74"/>
      <c r="IFC2" s="74"/>
      <c r="IFD2" s="74"/>
      <c r="IFE2" s="74"/>
      <c r="IFF2" s="74"/>
      <c r="IFG2" s="74"/>
      <c r="IFH2" s="74"/>
      <c r="IFI2" s="74"/>
      <c r="IFJ2" s="74"/>
      <c r="IFK2" s="74"/>
      <c r="IFL2" s="74"/>
      <c r="IFM2" s="74"/>
      <c r="IFN2" s="74"/>
      <c r="IFO2" s="74"/>
      <c r="IFP2" s="74"/>
      <c r="IFQ2" s="74"/>
      <c r="IFR2" s="74"/>
      <c r="IFS2" s="74"/>
      <c r="IFT2" s="74"/>
      <c r="IFU2" s="74"/>
      <c r="IFV2" s="74"/>
      <c r="IFW2" s="74"/>
      <c r="IFX2" s="74"/>
      <c r="IFY2" s="74"/>
      <c r="IFZ2" s="74"/>
      <c r="IGA2" s="74"/>
      <c r="IGB2" s="74"/>
      <c r="IGC2" s="74"/>
      <c r="IGD2" s="74"/>
      <c r="IGE2" s="74"/>
      <c r="IGF2" s="74"/>
      <c r="IGG2" s="74"/>
      <c r="IGH2" s="74"/>
      <c r="IGI2" s="74"/>
      <c r="IGJ2" s="74"/>
      <c r="IGK2" s="74"/>
      <c r="IGL2" s="74"/>
      <c r="IGM2" s="74"/>
      <c r="IGN2" s="74"/>
      <c r="IGO2" s="74"/>
      <c r="IGP2" s="74"/>
      <c r="IGQ2" s="74"/>
      <c r="IGR2" s="74"/>
      <c r="IGS2" s="74"/>
      <c r="IGT2" s="74"/>
      <c r="IGU2" s="74"/>
      <c r="IGV2" s="74"/>
      <c r="IGW2" s="74"/>
      <c r="IGX2" s="74"/>
      <c r="IGY2" s="74"/>
      <c r="IGZ2" s="74"/>
      <c r="IHA2" s="74"/>
      <c r="IHB2" s="74"/>
      <c r="IHC2" s="74"/>
      <c r="IHD2" s="74"/>
      <c r="IHE2" s="74"/>
      <c r="IHF2" s="74"/>
      <c r="IHG2" s="74"/>
      <c r="IHH2" s="74"/>
      <c r="IHI2" s="74"/>
      <c r="IHJ2" s="74"/>
      <c r="IHK2" s="74"/>
      <c r="IHL2" s="74"/>
      <c r="IHM2" s="74"/>
      <c r="IHN2" s="74"/>
      <c r="IHO2" s="74"/>
      <c r="IHP2" s="74"/>
      <c r="IHQ2" s="74"/>
      <c r="IHR2" s="74"/>
      <c r="IHS2" s="74"/>
      <c r="IHT2" s="74"/>
      <c r="IHU2" s="74"/>
      <c r="IHV2" s="74"/>
      <c r="IHW2" s="74"/>
      <c r="IHX2" s="74"/>
      <c r="IHY2" s="74"/>
      <c r="IHZ2" s="74"/>
      <c r="IIA2" s="74"/>
      <c r="IIB2" s="74"/>
      <c r="IIC2" s="74"/>
      <c r="IID2" s="74"/>
      <c r="IIE2" s="74"/>
      <c r="IIF2" s="74"/>
      <c r="IIG2" s="74"/>
      <c r="IIH2" s="74"/>
      <c r="III2" s="74"/>
      <c r="IIJ2" s="74"/>
      <c r="IIK2" s="74"/>
      <c r="IIL2" s="74"/>
      <c r="IIM2" s="74"/>
      <c r="IIN2" s="74"/>
      <c r="IIO2" s="74"/>
      <c r="IIP2" s="74"/>
      <c r="IIQ2" s="74"/>
      <c r="IIR2" s="74"/>
      <c r="IIS2" s="74"/>
      <c r="IIT2" s="74"/>
      <c r="IIU2" s="74"/>
      <c r="IIV2" s="74"/>
      <c r="IIW2" s="74"/>
      <c r="IIX2" s="74"/>
      <c r="IIY2" s="74"/>
      <c r="IIZ2" s="74"/>
      <c r="IJA2" s="74"/>
      <c r="IJB2" s="74"/>
      <c r="IJC2" s="74"/>
      <c r="IJD2" s="74"/>
      <c r="IJE2" s="74"/>
      <c r="IJF2" s="74"/>
      <c r="IJG2" s="74"/>
      <c r="IJH2" s="74"/>
      <c r="IJI2" s="74"/>
      <c r="IJJ2" s="74"/>
      <c r="IJK2" s="74"/>
      <c r="IJL2" s="74"/>
      <c r="IJM2" s="74"/>
      <c r="IJN2" s="74"/>
      <c r="IJO2" s="74"/>
      <c r="IJP2" s="74"/>
      <c r="IJQ2" s="74"/>
      <c r="IJR2" s="74"/>
      <c r="IJS2" s="74"/>
      <c r="IJT2" s="74"/>
      <c r="IJU2" s="74"/>
      <c r="IJV2" s="74"/>
      <c r="IJW2" s="74"/>
      <c r="IJX2" s="74"/>
      <c r="IJY2" s="74"/>
      <c r="IJZ2" s="74"/>
      <c r="IKA2" s="74"/>
      <c r="IKB2" s="74"/>
      <c r="IKC2" s="74"/>
      <c r="IKD2" s="74"/>
      <c r="IKE2" s="74"/>
      <c r="IKF2" s="74"/>
      <c r="IKG2" s="74"/>
      <c r="IKH2" s="74"/>
      <c r="IKI2" s="74"/>
      <c r="IKJ2" s="74"/>
      <c r="IKK2" s="74"/>
      <c r="IKL2" s="74"/>
      <c r="IKM2" s="74"/>
      <c r="IKN2" s="74"/>
      <c r="IKO2" s="74"/>
      <c r="IKP2" s="74"/>
      <c r="IKQ2" s="74"/>
      <c r="IKR2" s="74"/>
      <c r="IKS2" s="74"/>
      <c r="IKT2" s="74"/>
      <c r="IKU2" s="74"/>
      <c r="IKV2" s="74"/>
      <c r="IKW2" s="74"/>
      <c r="IKX2" s="74"/>
      <c r="IKY2" s="74"/>
      <c r="IKZ2" s="74"/>
      <c r="ILA2" s="74"/>
      <c r="ILB2" s="74"/>
      <c r="ILC2" s="74"/>
      <c r="ILD2" s="74"/>
      <c r="ILE2" s="74"/>
      <c r="ILF2" s="74"/>
      <c r="ILG2" s="74"/>
      <c r="ILH2" s="74"/>
      <c r="ILI2" s="74"/>
      <c r="ILJ2" s="74"/>
      <c r="ILK2" s="74"/>
      <c r="ILL2" s="74"/>
      <c r="ILM2" s="74"/>
      <c r="ILN2" s="74"/>
      <c r="ILO2" s="74"/>
      <c r="ILP2" s="74"/>
      <c r="ILQ2" s="74"/>
      <c r="ILR2" s="74"/>
      <c r="ILS2" s="74"/>
      <c r="ILT2" s="74"/>
      <c r="ILU2" s="74"/>
      <c r="ILV2" s="74"/>
      <c r="ILW2" s="74"/>
      <c r="ILX2" s="74"/>
      <c r="ILY2" s="74"/>
      <c r="ILZ2" s="74"/>
      <c r="IMA2" s="74"/>
      <c r="IMB2" s="74"/>
      <c r="IMC2" s="74"/>
      <c r="IMD2" s="74"/>
      <c r="IME2" s="74"/>
      <c r="IMF2" s="74"/>
      <c r="IMG2" s="74"/>
      <c r="IMH2" s="74"/>
      <c r="IMI2" s="74"/>
      <c r="IMJ2" s="74"/>
      <c r="IMK2" s="74"/>
      <c r="IML2" s="74"/>
      <c r="IMM2" s="74"/>
      <c r="IMN2" s="74"/>
      <c r="IMO2" s="74"/>
      <c r="IMP2" s="74"/>
      <c r="IMQ2" s="74"/>
      <c r="IMR2" s="74"/>
      <c r="IMS2" s="74"/>
      <c r="IMT2" s="74"/>
      <c r="IMU2" s="74"/>
      <c r="IMV2" s="74"/>
      <c r="IMW2" s="74"/>
      <c r="IMX2" s="74"/>
      <c r="IMY2" s="74"/>
      <c r="IMZ2" s="74"/>
      <c r="INA2" s="74"/>
      <c r="INB2" s="74"/>
      <c r="INC2" s="74"/>
      <c r="IND2" s="74"/>
      <c r="INE2" s="74"/>
      <c r="INF2" s="74"/>
      <c r="ING2" s="74"/>
      <c r="INH2" s="74"/>
      <c r="INI2" s="74"/>
      <c r="INJ2" s="74"/>
      <c r="INK2" s="74"/>
      <c r="INL2" s="74"/>
      <c r="INM2" s="74"/>
      <c r="INN2" s="74"/>
      <c r="INO2" s="74"/>
      <c r="INP2" s="74"/>
      <c r="INQ2" s="74"/>
      <c r="INR2" s="74"/>
      <c r="INS2" s="74"/>
      <c r="INT2" s="74"/>
      <c r="INU2" s="74"/>
      <c r="INV2" s="74"/>
      <c r="INW2" s="74"/>
      <c r="INX2" s="74"/>
      <c r="INY2" s="74"/>
      <c r="INZ2" s="74"/>
      <c r="IOA2" s="74"/>
      <c r="IOB2" s="74"/>
      <c r="IOC2" s="74"/>
      <c r="IOD2" s="74"/>
      <c r="IOE2" s="74"/>
      <c r="IOF2" s="74"/>
      <c r="IOG2" s="74"/>
      <c r="IOH2" s="74"/>
      <c r="IOI2" s="74"/>
      <c r="IOJ2" s="74"/>
      <c r="IOK2" s="74"/>
      <c r="IOL2" s="74"/>
      <c r="IOM2" s="74"/>
      <c r="ION2" s="74"/>
      <c r="IOO2" s="74"/>
      <c r="IOP2" s="74"/>
      <c r="IOQ2" s="74"/>
      <c r="IOR2" s="74"/>
      <c r="IOS2" s="74"/>
      <c r="IOT2" s="74"/>
      <c r="IOU2" s="74"/>
      <c r="IOV2" s="74"/>
      <c r="IOW2" s="74"/>
      <c r="IOX2" s="74"/>
      <c r="IOY2" s="74"/>
      <c r="IOZ2" s="74"/>
      <c r="IPA2" s="74"/>
      <c r="IPB2" s="74"/>
      <c r="IPC2" s="74"/>
      <c r="IPD2" s="74"/>
      <c r="IPE2" s="74"/>
      <c r="IPF2" s="74"/>
      <c r="IPG2" s="74"/>
      <c r="IPH2" s="74"/>
      <c r="IPI2" s="74"/>
      <c r="IPJ2" s="74"/>
      <c r="IPK2" s="74"/>
      <c r="IPL2" s="74"/>
      <c r="IPM2" s="74"/>
      <c r="IPN2" s="74"/>
      <c r="IPO2" s="74"/>
      <c r="IPP2" s="74"/>
      <c r="IPQ2" s="74"/>
      <c r="IPR2" s="74"/>
      <c r="IPS2" s="74"/>
      <c r="IPT2" s="74"/>
      <c r="IPU2" s="74"/>
      <c r="IPV2" s="74"/>
      <c r="IPW2" s="74"/>
      <c r="IPX2" s="74"/>
      <c r="IPY2" s="74"/>
      <c r="IPZ2" s="74"/>
      <c r="IQA2" s="74"/>
      <c r="IQB2" s="74"/>
      <c r="IQC2" s="74"/>
      <c r="IQD2" s="74"/>
      <c r="IQE2" s="74"/>
      <c r="IQF2" s="74"/>
      <c r="IQG2" s="74"/>
      <c r="IQH2" s="74"/>
      <c r="IQI2" s="74"/>
      <c r="IQJ2" s="74"/>
      <c r="IQK2" s="74"/>
      <c r="IQL2" s="74"/>
      <c r="IQM2" s="74"/>
      <c r="IQN2" s="74"/>
      <c r="IQO2" s="74"/>
      <c r="IQP2" s="74"/>
      <c r="IQQ2" s="74"/>
      <c r="IQR2" s="74"/>
      <c r="IQS2" s="74"/>
      <c r="IQT2" s="74"/>
      <c r="IQU2" s="74"/>
      <c r="IQV2" s="74"/>
      <c r="IQW2" s="74"/>
      <c r="IQX2" s="74"/>
      <c r="IQY2" s="74"/>
      <c r="IQZ2" s="74"/>
      <c r="IRA2" s="74"/>
      <c r="IRB2" s="74"/>
      <c r="IRC2" s="74"/>
      <c r="IRD2" s="74"/>
      <c r="IRE2" s="74"/>
      <c r="IRF2" s="74"/>
      <c r="IRG2" s="74"/>
      <c r="IRH2" s="74"/>
      <c r="IRI2" s="74"/>
      <c r="IRJ2" s="74"/>
      <c r="IRK2" s="74"/>
      <c r="IRL2" s="74"/>
      <c r="IRM2" s="74"/>
      <c r="IRN2" s="74"/>
      <c r="IRO2" s="74"/>
      <c r="IRP2" s="74"/>
      <c r="IRQ2" s="74"/>
      <c r="IRR2" s="74"/>
      <c r="IRS2" s="74"/>
      <c r="IRT2" s="74"/>
      <c r="IRU2" s="74"/>
      <c r="IRV2" s="74"/>
      <c r="IRW2" s="74"/>
      <c r="IRX2" s="74"/>
      <c r="IRY2" s="74"/>
      <c r="IRZ2" s="74"/>
      <c r="ISA2" s="74"/>
      <c r="ISB2" s="74"/>
      <c r="ISC2" s="74"/>
      <c r="ISD2" s="74"/>
      <c r="ISE2" s="74"/>
      <c r="ISF2" s="74"/>
      <c r="ISG2" s="74"/>
      <c r="ISH2" s="74"/>
      <c r="ISI2" s="74"/>
      <c r="ISJ2" s="74"/>
      <c r="ISK2" s="74"/>
      <c r="ISL2" s="74"/>
      <c r="ISM2" s="74"/>
      <c r="ISN2" s="74"/>
      <c r="ISO2" s="74"/>
      <c r="ISP2" s="74"/>
      <c r="ISQ2" s="74"/>
      <c r="ISR2" s="74"/>
      <c r="ISS2" s="74"/>
      <c r="IST2" s="74"/>
      <c r="ISU2" s="74"/>
      <c r="ISV2" s="74"/>
      <c r="ISW2" s="74"/>
      <c r="ISX2" s="74"/>
      <c r="ISY2" s="74"/>
      <c r="ISZ2" s="74"/>
      <c r="ITA2" s="74"/>
      <c r="ITB2" s="74"/>
      <c r="ITC2" s="74"/>
      <c r="ITD2" s="74"/>
      <c r="ITE2" s="74"/>
      <c r="ITF2" s="74"/>
      <c r="ITG2" s="74"/>
      <c r="ITH2" s="74"/>
      <c r="ITI2" s="74"/>
      <c r="ITJ2" s="74"/>
      <c r="ITK2" s="74"/>
      <c r="ITL2" s="74"/>
      <c r="ITM2" s="74"/>
      <c r="ITN2" s="74"/>
      <c r="ITO2" s="74"/>
      <c r="ITP2" s="74"/>
      <c r="ITQ2" s="74"/>
      <c r="ITR2" s="74"/>
      <c r="ITS2" s="74"/>
      <c r="ITT2" s="74"/>
      <c r="ITU2" s="74"/>
      <c r="ITV2" s="74"/>
      <c r="ITW2" s="74"/>
      <c r="ITX2" s="74"/>
      <c r="ITY2" s="74"/>
      <c r="ITZ2" s="74"/>
      <c r="IUA2" s="74"/>
      <c r="IUB2" s="74"/>
      <c r="IUC2" s="74"/>
      <c r="IUD2" s="74"/>
      <c r="IUE2" s="74"/>
      <c r="IUF2" s="74"/>
      <c r="IUG2" s="74"/>
      <c r="IUH2" s="74"/>
      <c r="IUI2" s="74"/>
      <c r="IUJ2" s="74"/>
      <c r="IUK2" s="74"/>
      <c r="IUL2" s="74"/>
      <c r="IUM2" s="74"/>
      <c r="IUN2" s="74"/>
      <c r="IUO2" s="74"/>
      <c r="IUP2" s="74"/>
      <c r="IUQ2" s="74"/>
      <c r="IUR2" s="74"/>
      <c r="IUS2" s="74"/>
      <c r="IUT2" s="74"/>
      <c r="IUU2" s="74"/>
      <c r="IUV2" s="74"/>
      <c r="IUW2" s="74"/>
      <c r="IUX2" s="74"/>
      <c r="IUY2" s="74"/>
      <c r="IUZ2" s="74"/>
      <c r="IVA2" s="74"/>
      <c r="IVB2" s="74"/>
      <c r="IVC2" s="74"/>
      <c r="IVD2" s="74"/>
      <c r="IVE2" s="74"/>
      <c r="IVF2" s="74"/>
      <c r="IVG2" s="74"/>
      <c r="IVH2" s="74"/>
      <c r="IVI2" s="74"/>
      <c r="IVJ2" s="74"/>
      <c r="IVK2" s="74"/>
      <c r="IVL2" s="74"/>
      <c r="IVM2" s="74"/>
      <c r="IVN2" s="74"/>
      <c r="IVO2" s="74"/>
      <c r="IVP2" s="74"/>
      <c r="IVQ2" s="74"/>
      <c r="IVR2" s="74"/>
      <c r="IVS2" s="74"/>
      <c r="IVT2" s="74"/>
      <c r="IVU2" s="74"/>
      <c r="IVV2" s="74"/>
      <c r="IVW2" s="74"/>
      <c r="IVX2" s="74"/>
      <c r="IVY2" s="74"/>
      <c r="IVZ2" s="74"/>
      <c r="IWA2" s="74"/>
      <c r="IWB2" s="74"/>
      <c r="IWC2" s="74"/>
      <c r="IWD2" s="74"/>
      <c r="IWE2" s="74"/>
      <c r="IWF2" s="74"/>
      <c r="IWG2" s="74"/>
      <c r="IWH2" s="74"/>
      <c r="IWI2" s="74"/>
      <c r="IWJ2" s="74"/>
      <c r="IWK2" s="74"/>
      <c r="IWL2" s="74"/>
      <c r="IWM2" s="74"/>
      <c r="IWN2" s="74"/>
      <c r="IWO2" s="74"/>
      <c r="IWP2" s="74"/>
      <c r="IWQ2" s="74"/>
      <c r="IWR2" s="74"/>
      <c r="IWS2" s="74"/>
      <c r="IWT2" s="74"/>
      <c r="IWU2" s="74"/>
      <c r="IWV2" s="74"/>
      <c r="IWW2" s="74"/>
      <c r="IWX2" s="74"/>
      <c r="IWY2" s="74"/>
      <c r="IWZ2" s="74"/>
      <c r="IXA2" s="74"/>
      <c r="IXB2" s="74"/>
      <c r="IXC2" s="74"/>
      <c r="IXD2" s="74"/>
      <c r="IXE2" s="74"/>
      <c r="IXF2" s="74"/>
      <c r="IXG2" s="74"/>
      <c r="IXH2" s="74"/>
      <c r="IXI2" s="74"/>
      <c r="IXJ2" s="74"/>
      <c r="IXK2" s="74"/>
      <c r="IXL2" s="74"/>
      <c r="IXM2" s="74"/>
      <c r="IXN2" s="74"/>
      <c r="IXO2" s="74"/>
      <c r="IXP2" s="74"/>
      <c r="IXQ2" s="74"/>
      <c r="IXR2" s="74"/>
      <c r="IXS2" s="74"/>
      <c r="IXT2" s="74"/>
      <c r="IXU2" s="74"/>
      <c r="IXV2" s="74"/>
      <c r="IXW2" s="74"/>
      <c r="IXX2" s="74"/>
      <c r="IXY2" s="74"/>
      <c r="IXZ2" s="74"/>
      <c r="IYA2" s="74"/>
      <c r="IYB2" s="74"/>
      <c r="IYC2" s="74"/>
      <c r="IYD2" s="74"/>
      <c r="IYE2" s="74"/>
      <c r="IYF2" s="74"/>
      <c r="IYG2" s="74"/>
      <c r="IYH2" s="74"/>
      <c r="IYI2" s="74"/>
      <c r="IYJ2" s="74"/>
      <c r="IYK2" s="74"/>
      <c r="IYL2" s="74"/>
      <c r="IYM2" s="74"/>
      <c r="IYN2" s="74"/>
      <c r="IYO2" s="74"/>
      <c r="IYP2" s="74"/>
      <c r="IYQ2" s="74"/>
      <c r="IYR2" s="74"/>
      <c r="IYS2" s="74"/>
      <c r="IYT2" s="74"/>
      <c r="IYU2" s="74"/>
      <c r="IYV2" s="74"/>
      <c r="IYW2" s="74"/>
      <c r="IYX2" s="74"/>
      <c r="IYY2" s="74"/>
      <c r="IYZ2" s="74"/>
      <c r="IZA2" s="74"/>
      <c r="IZB2" s="74"/>
      <c r="IZC2" s="74"/>
      <c r="IZD2" s="74"/>
      <c r="IZE2" s="74"/>
      <c r="IZF2" s="74"/>
      <c r="IZG2" s="74"/>
      <c r="IZH2" s="74"/>
      <c r="IZI2" s="74"/>
      <c r="IZJ2" s="74"/>
      <c r="IZK2" s="74"/>
      <c r="IZL2" s="74"/>
      <c r="IZM2" s="74"/>
      <c r="IZN2" s="74"/>
      <c r="IZO2" s="74"/>
      <c r="IZP2" s="74"/>
      <c r="IZQ2" s="74"/>
      <c r="IZR2" s="74"/>
      <c r="IZS2" s="74"/>
      <c r="IZT2" s="74"/>
      <c r="IZU2" s="74"/>
      <c r="IZV2" s="74"/>
      <c r="IZW2" s="74"/>
      <c r="IZX2" s="74"/>
      <c r="IZY2" s="74"/>
      <c r="IZZ2" s="74"/>
      <c r="JAA2" s="74"/>
      <c r="JAB2" s="74"/>
      <c r="JAC2" s="74"/>
      <c r="JAD2" s="74"/>
      <c r="JAE2" s="74"/>
      <c r="JAF2" s="74"/>
      <c r="JAG2" s="74"/>
      <c r="JAH2" s="74"/>
      <c r="JAI2" s="74"/>
      <c r="JAJ2" s="74"/>
      <c r="JAK2" s="74"/>
      <c r="JAL2" s="74"/>
      <c r="JAM2" s="74"/>
      <c r="JAN2" s="74"/>
      <c r="JAO2" s="74"/>
      <c r="JAP2" s="74"/>
      <c r="JAQ2" s="74"/>
      <c r="JAR2" s="74"/>
      <c r="JAS2" s="74"/>
      <c r="JAT2" s="74"/>
      <c r="JAU2" s="74"/>
      <c r="JAV2" s="74"/>
      <c r="JAW2" s="74"/>
      <c r="JAX2" s="74"/>
      <c r="JAY2" s="74"/>
      <c r="JAZ2" s="74"/>
      <c r="JBA2" s="74"/>
      <c r="JBB2" s="74"/>
      <c r="JBC2" s="74"/>
      <c r="JBD2" s="74"/>
      <c r="JBE2" s="74"/>
      <c r="JBF2" s="74"/>
      <c r="JBG2" s="74"/>
      <c r="JBH2" s="74"/>
      <c r="JBI2" s="74"/>
      <c r="JBJ2" s="74"/>
      <c r="JBK2" s="74"/>
      <c r="JBL2" s="74"/>
      <c r="JBM2" s="74"/>
      <c r="JBN2" s="74"/>
      <c r="JBO2" s="74"/>
      <c r="JBP2" s="74"/>
      <c r="JBQ2" s="74"/>
      <c r="JBR2" s="74"/>
      <c r="JBS2" s="74"/>
      <c r="JBT2" s="74"/>
      <c r="JBU2" s="74"/>
      <c r="JBV2" s="74"/>
      <c r="JBW2" s="74"/>
      <c r="JBX2" s="74"/>
      <c r="JBY2" s="74"/>
      <c r="JBZ2" s="74"/>
      <c r="JCA2" s="74"/>
      <c r="JCB2" s="74"/>
      <c r="JCC2" s="74"/>
      <c r="JCD2" s="74"/>
      <c r="JCE2" s="74"/>
      <c r="JCF2" s="74"/>
      <c r="JCG2" s="74"/>
      <c r="JCH2" s="74"/>
      <c r="JCI2" s="74"/>
      <c r="JCJ2" s="74"/>
      <c r="JCK2" s="74"/>
      <c r="JCL2" s="74"/>
      <c r="JCM2" s="74"/>
      <c r="JCN2" s="74"/>
      <c r="JCO2" s="74"/>
      <c r="JCP2" s="74"/>
      <c r="JCQ2" s="74"/>
      <c r="JCR2" s="74"/>
      <c r="JCS2" s="74"/>
      <c r="JCT2" s="74"/>
      <c r="JCU2" s="74"/>
      <c r="JCV2" s="74"/>
      <c r="JCW2" s="74"/>
      <c r="JCX2" s="74"/>
      <c r="JCY2" s="74"/>
      <c r="JCZ2" s="74"/>
      <c r="JDA2" s="74"/>
      <c r="JDB2" s="74"/>
      <c r="JDC2" s="74"/>
      <c r="JDD2" s="74"/>
      <c r="JDE2" s="74"/>
      <c r="JDF2" s="74"/>
      <c r="JDG2" s="74"/>
      <c r="JDH2" s="74"/>
      <c r="JDI2" s="74"/>
      <c r="JDJ2" s="74"/>
      <c r="JDK2" s="74"/>
      <c r="JDL2" s="74"/>
      <c r="JDM2" s="74"/>
      <c r="JDN2" s="74"/>
      <c r="JDO2" s="74"/>
      <c r="JDP2" s="74"/>
      <c r="JDQ2" s="74"/>
      <c r="JDR2" s="74"/>
      <c r="JDS2" s="74"/>
      <c r="JDT2" s="74"/>
      <c r="JDU2" s="74"/>
      <c r="JDV2" s="74"/>
      <c r="JDW2" s="74"/>
      <c r="JDX2" s="74"/>
      <c r="JDY2" s="74"/>
      <c r="JDZ2" s="74"/>
      <c r="JEA2" s="74"/>
      <c r="JEB2" s="74"/>
      <c r="JEC2" s="74"/>
      <c r="JED2" s="74"/>
      <c r="JEE2" s="74"/>
      <c r="JEF2" s="74"/>
      <c r="JEG2" s="74"/>
      <c r="JEH2" s="74"/>
      <c r="JEI2" s="74"/>
      <c r="JEJ2" s="74"/>
      <c r="JEK2" s="74"/>
      <c r="JEL2" s="74"/>
      <c r="JEM2" s="74"/>
      <c r="JEN2" s="74"/>
      <c r="JEO2" s="74"/>
      <c r="JEP2" s="74"/>
      <c r="JEQ2" s="74"/>
      <c r="JER2" s="74"/>
      <c r="JES2" s="74"/>
      <c r="JET2" s="74"/>
      <c r="JEU2" s="74"/>
      <c r="JEV2" s="74"/>
      <c r="JEW2" s="74"/>
      <c r="JEX2" s="74"/>
      <c r="JEY2" s="74"/>
      <c r="JEZ2" s="74"/>
      <c r="JFA2" s="74"/>
      <c r="JFB2" s="74"/>
      <c r="JFC2" s="74"/>
      <c r="JFD2" s="74"/>
      <c r="JFE2" s="74"/>
      <c r="JFF2" s="74"/>
      <c r="JFG2" s="74"/>
      <c r="JFH2" s="74"/>
      <c r="JFI2" s="74"/>
      <c r="JFJ2" s="74"/>
      <c r="JFK2" s="74"/>
      <c r="JFL2" s="74"/>
      <c r="JFM2" s="74"/>
      <c r="JFN2" s="74"/>
      <c r="JFO2" s="74"/>
      <c r="JFP2" s="74"/>
      <c r="JFQ2" s="74"/>
      <c r="JFR2" s="74"/>
      <c r="JFS2" s="74"/>
      <c r="JFT2" s="74"/>
      <c r="JFU2" s="74"/>
      <c r="JFV2" s="74"/>
      <c r="JFW2" s="74"/>
      <c r="JFX2" s="74"/>
      <c r="JFY2" s="74"/>
      <c r="JFZ2" s="74"/>
      <c r="JGA2" s="74"/>
      <c r="JGB2" s="74"/>
      <c r="JGC2" s="74"/>
      <c r="JGD2" s="74"/>
      <c r="JGE2" s="74"/>
      <c r="JGF2" s="74"/>
      <c r="JGG2" s="74"/>
      <c r="JGH2" s="74"/>
      <c r="JGI2" s="74"/>
      <c r="JGJ2" s="74"/>
      <c r="JGK2" s="74"/>
      <c r="JGL2" s="74"/>
      <c r="JGM2" s="74"/>
      <c r="JGN2" s="74"/>
      <c r="JGO2" s="74"/>
      <c r="JGP2" s="74"/>
      <c r="JGQ2" s="74"/>
      <c r="JGR2" s="74"/>
      <c r="JGS2" s="74"/>
      <c r="JGT2" s="74"/>
      <c r="JGU2" s="74"/>
      <c r="JGV2" s="74"/>
      <c r="JGW2" s="74"/>
      <c r="JGX2" s="74"/>
      <c r="JGY2" s="74"/>
      <c r="JGZ2" s="74"/>
      <c r="JHA2" s="74"/>
      <c r="JHB2" s="74"/>
      <c r="JHC2" s="74"/>
      <c r="JHD2" s="74"/>
      <c r="JHE2" s="74"/>
      <c r="JHF2" s="74"/>
      <c r="JHG2" s="74"/>
      <c r="JHH2" s="74"/>
      <c r="JHI2" s="74"/>
      <c r="JHJ2" s="74"/>
      <c r="JHK2" s="74"/>
      <c r="JHL2" s="74"/>
      <c r="JHM2" s="74"/>
      <c r="JHN2" s="74"/>
      <c r="JHO2" s="74"/>
      <c r="JHP2" s="74"/>
      <c r="JHQ2" s="74"/>
      <c r="JHR2" s="74"/>
      <c r="JHS2" s="74"/>
      <c r="JHT2" s="74"/>
      <c r="JHU2" s="74"/>
      <c r="JHV2" s="74"/>
      <c r="JHW2" s="74"/>
      <c r="JHX2" s="74"/>
      <c r="JHY2" s="74"/>
      <c r="JHZ2" s="74"/>
      <c r="JIA2" s="74"/>
      <c r="JIB2" s="74"/>
      <c r="JIC2" s="74"/>
      <c r="JID2" s="74"/>
      <c r="JIE2" s="74"/>
      <c r="JIF2" s="74"/>
      <c r="JIG2" s="74"/>
      <c r="JIH2" s="74"/>
      <c r="JII2" s="74"/>
      <c r="JIJ2" s="74"/>
      <c r="JIK2" s="74"/>
      <c r="JIL2" s="74"/>
      <c r="JIM2" s="74"/>
      <c r="JIN2" s="74"/>
      <c r="JIO2" s="74"/>
      <c r="JIP2" s="74"/>
      <c r="JIQ2" s="74"/>
      <c r="JIR2" s="74"/>
      <c r="JIS2" s="74"/>
      <c r="JIT2" s="74"/>
      <c r="JIU2" s="74"/>
      <c r="JIV2" s="74"/>
      <c r="JIW2" s="74"/>
      <c r="JIX2" s="74"/>
      <c r="JIY2" s="74"/>
      <c r="JIZ2" s="74"/>
      <c r="JJA2" s="74"/>
      <c r="JJB2" s="74"/>
      <c r="JJC2" s="74"/>
      <c r="JJD2" s="74"/>
      <c r="JJE2" s="74"/>
      <c r="JJF2" s="74"/>
      <c r="JJG2" s="74"/>
      <c r="JJH2" s="74"/>
      <c r="JJI2" s="74"/>
      <c r="JJJ2" s="74"/>
      <c r="JJK2" s="74"/>
      <c r="JJL2" s="74"/>
      <c r="JJM2" s="74"/>
      <c r="JJN2" s="74"/>
      <c r="JJO2" s="74"/>
      <c r="JJP2" s="74"/>
      <c r="JJQ2" s="74"/>
      <c r="JJR2" s="74"/>
      <c r="JJS2" s="74"/>
      <c r="JJT2" s="74"/>
      <c r="JJU2" s="74"/>
      <c r="JJV2" s="74"/>
      <c r="JJW2" s="74"/>
      <c r="JJX2" s="74"/>
      <c r="JJY2" s="74"/>
      <c r="JJZ2" s="74"/>
      <c r="JKA2" s="74"/>
      <c r="JKB2" s="74"/>
      <c r="JKC2" s="74"/>
      <c r="JKD2" s="74"/>
      <c r="JKE2" s="74"/>
      <c r="JKF2" s="74"/>
      <c r="JKG2" s="74"/>
      <c r="JKH2" s="74"/>
      <c r="JKI2" s="74"/>
      <c r="JKJ2" s="74"/>
      <c r="JKK2" s="74"/>
      <c r="JKL2" s="74"/>
      <c r="JKM2" s="74"/>
      <c r="JKN2" s="74"/>
      <c r="JKO2" s="74"/>
      <c r="JKP2" s="74"/>
      <c r="JKQ2" s="74"/>
      <c r="JKR2" s="74"/>
      <c r="JKS2" s="74"/>
      <c r="JKT2" s="74"/>
      <c r="JKU2" s="74"/>
      <c r="JKV2" s="74"/>
      <c r="JKW2" s="74"/>
      <c r="JKX2" s="74"/>
      <c r="JKY2" s="74"/>
      <c r="JKZ2" s="74"/>
      <c r="JLA2" s="74"/>
      <c r="JLB2" s="74"/>
      <c r="JLC2" s="74"/>
      <c r="JLD2" s="74"/>
      <c r="JLE2" s="74"/>
      <c r="JLF2" s="74"/>
      <c r="JLG2" s="74"/>
      <c r="JLH2" s="74"/>
      <c r="JLI2" s="74"/>
      <c r="JLJ2" s="74"/>
      <c r="JLK2" s="74"/>
      <c r="JLL2" s="74"/>
      <c r="JLM2" s="74"/>
      <c r="JLN2" s="74"/>
      <c r="JLO2" s="74"/>
      <c r="JLP2" s="74"/>
      <c r="JLQ2" s="74"/>
      <c r="JLR2" s="74"/>
      <c r="JLS2" s="74"/>
      <c r="JLT2" s="74"/>
      <c r="JLU2" s="74"/>
      <c r="JLV2" s="74"/>
      <c r="JLW2" s="74"/>
      <c r="JLX2" s="74"/>
      <c r="JLY2" s="74"/>
      <c r="JLZ2" s="74"/>
      <c r="JMA2" s="74"/>
      <c r="JMB2" s="74"/>
      <c r="JMC2" s="74"/>
      <c r="JMD2" s="74"/>
      <c r="JME2" s="74"/>
      <c r="JMF2" s="74"/>
      <c r="JMG2" s="74"/>
      <c r="JMH2" s="74"/>
      <c r="JMI2" s="74"/>
      <c r="JMJ2" s="74"/>
      <c r="JMK2" s="74"/>
      <c r="JML2" s="74"/>
      <c r="JMM2" s="74"/>
      <c r="JMN2" s="74"/>
      <c r="JMO2" s="74"/>
      <c r="JMP2" s="74"/>
      <c r="JMQ2" s="74"/>
      <c r="JMR2" s="74"/>
      <c r="JMS2" s="74"/>
      <c r="JMT2" s="74"/>
      <c r="JMU2" s="74"/>
      <c r="JMV2" s="74"/>
      <c r="JMW2" s="74"/>
      <c r="JMX2" s="74"/>
      <c r="JMY2" s="74"/>
      <c r="JMZ2" s="74"/>
      <c r="JNA2" s="74"/>
      <c r="JNB2" s="74"/>
      <c r="JNC2" s="74"/>
      <c r="JND2" s="74"/>
      <c r="JNE2" s="74"/>
      <c r="JNF2" s="74"/>
      <c r="JNG2" s="74"/>
      <c r="JNH2" s="74"/>
      <c r="JNI2" s="74"/>
      <c r="JNJ2" s="74"/>
      <c r="JNK2" s="74"/>
      <c r="JNL2" s="74"/>
      <c r="JNM2" s="74"/>
      <c r="JNN2" s="74"/>
      <c r="JNO2" s="74"/>
      <c r="JNP2" s="74"/>
      <c r="JNQ2" s="74"/>
      <c r="JNR2" s="74"/>
      <c r="JNS2" s="74"/>
      <c r="JNT2" s="74"/>
      <c r="JNU2" s="74"/>
      <c r="JNV2" s="74"/>
      <c r="JNW2" s="74"/>
      <c r="JNX2" s="74"/>
      <c r="JNY2" s="74"/>
      <c r="JNZ2" s="74"/>
      <c r="JOA2" s="74"/>
      <c r="JOB2" s="74"/>
      <c r="JOC2" s="74"/>
      <c r="JOD2" s="74"/>
      <c r="JOE2" s="74"/>
      <c r="JOF2" s="74"/>
      <c r="JOG2" s="74"/>
      <c r="JOH2" s="74"/>
      <c r="JOI2" s="74"/>
      <c r="JOJ2" s="74"/>
      <c r="JOK2" s="74"/>
      <c r="JOL2" s="74"/>
      <c r="JOM2" s="74"/>
      <c r="JON2" s="74"/>
      <c r="JOO2" s="74"/>
      <c r="JOP2" s="74"/>
      <c r="JOQ2" s="74"/>
      <c r="JOR2" s="74"/>
      <c r="JOS2" s="74"/>
      <c r="JOT2" s="74"/>
      <c r="JOU2" s="74"/>
      <c r="JOV2" s="74"/>
      <c r="JOW2" s="74"/>
      <c r="JOX2" s="74"/>
      <c r="JOY2" s="74"/>
      <c r="JOZ2" s="74"/>
      <c r="JPA2" s="74"/>
      <c r="JPB2" s="74"/>
      <c r="JPC2" s="74"/>
      <c r="JPD2" s="74"/>
      <c r="JPE2" s="74"/>
      <c r="JPF2" s="74"/>
      <c r="JPG2" s="74"/>
      <c r="JPH2" s="74"/>
      <c r="JPI2" s="74"/>
      <c r="JPJ2" s="74"/>
      <c r="JPK2" s="74"/>
      <c r="JPL2" s="74"/>
      <c r="JPM2" s="74"/>
      <c r="JPN2" s="74"/>
      <c r="JPO2" s="74"/>
      <c r="JPP2" s="74"/>
      <c r="JPQ2" s="74"/>
      <c r="JPR2" s="74"/>
      <c r="JPS2" s="74"/>
      <c r="JPT2" s="74"/>
      <c r="JPU2" s="74"/>
      <c r="JPV2" s="74"/>
      <c r="JPW2" s="74"/>
      <c r="JPX2" s="74"/>
      <c r="JPY2" s="74"/>
      <c r="JPZ2" s="74"/>
      <c r="JQA2" s="74"/>
      <c r="JQB2" s="74"/>
      <c r="JQC2" s="74"/>
      <c r="JQD2" s="74"/>
      <c r="JQE2" s="74"/>
      <c r="JQF2" s="74"/>
      <c r="JQG2" s="74"/>
      <c r="JQH2" s="74"/>
      <c r="JQI2" s="74"/>
      <c r="JQJ2" s="74"/>
      <c r="JQK2" s="74"/>
      <c r="JQL2" s="74"/>
      <c r="JQM2" s="74"/>
      <c r="JQN2" s="74"/>
      <c r="JQO2" s="74"/>
      <c r="JQP2" s="74"/>
      <c r="JQQ2" s="74"/>
      <c r="JQR2" s="74"/>
      <c r="JQS2" s="74"/>
      <c r="JQT2" s="74"/>
      <c r="JQU2" s="74"/>
      <c r="JQV2" s="74"/>
      <c r="JQW2" s="74"/>
      <c r="JQX2" s="74"/>
      <c r="JQY2" s="74"/>
      <c r="JQZ2" s="74"/>
      <c r="JRA2" s="74"/>
      <c r="JRB2" s="74"/>
      <c r="JRC2" s="74"/>
      <c r="JRD2" s="74"/>
      <c r="JRE2" s="74"/>
      <c r="JRF2" s="74"/>
      <c r="JRG2" s="74"/>
      <c r="JRH2" s="74"/>
      <c r="JRI2" s="74"/>
      <c r="JRJ2" s="74"/>
      <c r="JRK2" s="74"/>
      <c r="JRL2" s="74"/>
      <c r="JRM2" s="74"/>
      <c r="JRN2" s="74"/>
      <c r="JRO2" s="74"/>
      <c r="JRP2" s="74"/>
      <c r="JRQ2" s="74"/>
      <c r="JRR2" s="74"/>
      <c r="JRS2" s="74"/>
      <c r="JRT2" s="74"/>
      <c r="JRU2" s="74"/>
      <c r="JRV2" s="74"/>
      <c r="JRW2" s="74"/>
      <c r="JRX2" s="74"/>
      <c r="JRY2" s="74"/>
      <c r="JRZ2" s="74"/>
      <c r="JSA2" s="74"/>
      <c r="JSB2" s="74"/>
      <c r="JSC2" s="74"/>
      <c r="JSD2" s="74"/>
      <c r="JSE2" s="74"/>
      <c r="JSF2" s="74"/>
      <c r="JSG2" s="74"/>
      <c r="JSH2" s="74"/>
      <c r="JSI2" s="74"/>
      <c r="JSJ2" s="74"/>
      <c r="JSK2" s="74"/>
      <c r="JSL2" s="74"/>
      <c r="JSM2" s="74"/>
      <c r="JSN2" s="74"/>
      <c r="JSO2" s="74"/>
      <c r="JSP2" s="74"/>
      <c r="JSQ2" s="74"/>
      <c r="JSR2" s="74"/>
      <c r="JSS2" s="74"/>
      <c r="JST2" s="74"/>
      <c r="JSU2" s="74"/>
      <c r="JSV2" s="74"/>
      <c r="JSW2" s="74"/>
      <c r="JSX2" s="74"/>
      <c r="JSY2" s="74"/>
      <c r="JSZ2" s="74"/>
      <c r="JTA2" s="74"/>
      <c r="JTB2" s="74"/>
      <c r="JTC2" s="74"/>
      <c r="JTD2" s="74"/>
      <c r="JTE2" s="74"/>
      <c r="JTF2" s="74"/>
      <c r="JTG2" s="74"/>
      <c r="JTH2" s="74"/>
      <c r="JTI2" s="74"/>
      <c r="JTJ2" s="74"/>
      <c r="JTK2" s="74"/>
      <c r="JTL2" s="74"/>
      <c r="JTM2" s="74"/>
      <c r="JTN2" s="74"/>
      <c r="JTO2" s="74"/>
      <c r="JTP2" s="74"/>
      <c r="JTQ2" s="74"/>
      <c r="JTR2" s="74"/>
      <c r="JTS2" s="74"/>
      <c r="JTT2" s="74"/>
      <c r="JTU2" s="74"/>
      <c r="JTV2" s="74"/>
      <c r="JTW2" s="74"/>
      <c r="JTX2" s="74"/>
      <c r="JTY2" s="74"/>
      <c r="JTZ2" s="74"/>
      <c r="JUA2" s="74"/>
      <c r="JUB2" s="74"/>
      <c r="JUC2" s="74"/>
      <c r="JUD2" s="74"/>
      <c r="JUE2" s="74"/>
      <c r="JUF2" s="74"/>
      <c r="JUG2" s="74"/>
      <c r="JUH2" s="74"/>
      <c r="JUI2" s="74"/>
      <c r="JUJ2" s="74"/>
      <c r="JUK2" s="74"/>
      <c r="JUL2" s="74"/>
      <c r="JUM2" s="74"/>
      <c r="JUN2" s="74"/>
      <c r="JUO2" s="74"/>
      <c r="JUP2" s="74"/>
      <c r="JUQ2" s="74"/>
      <c r="JUR2" s="74"/>
      <c r="JUS2" s="74"/>
      <c r="JUT2" s="74"/>
      <c r="JUU2" s="74"/>
      <c r="JUV2" s="74"/>
      <c r="JUW2" s="74"/>
      <c r="JUX2" s="74"/>
      <c r="JUY2" s="74"/>
      <c r="JUZ2" s="74"/>
      <c r="JVA2" s="74"/>
      <c r="JVB2" s="74"/>
      <c r="JVC2" s="74"/>
      <c r="JVD2" s="74"/>
      <c r="JVE2" s="74"/>
      <c r="JVF2" s="74"/>
      <c r="JVG2" s="74"/>
      <c r="JVH2" s="74"/>
      <c r="JVI2" s="74"/>
      <c r="JVJ2" s="74"/>
      <c r="JVK2" s="74"/>
      <c r="JVL2" s="74"/>
      <c r="JVM2" s="74"/>
      <c r="JVN2" s="74"/>
      <c r="JVO2" s="74"/>
      <c r="JVP2" s="74"/>
      <c r="JVQ2" s="74"/>
      <c r="JVR2" s="74"/>
      <c r="JVS2" s="74"/>
      <c r="JVT2" s="74"/>
      <c r="JVU2" s="74"/>
      <c r="JVV2" s="74"/>
      <c r="JVW2" s="74"/>
      <c r="JVX2" s="74"/>
      <c r="JVY2" s="74"/>
      <c r="JVZ2" s="74"/>
      <c r="JWA2" s="74"/>
      <c r="JWB2" s="74"/>
      <c r="JWC2" s="74"/>
      <c r="JWD2" s="74"/>
      <c r="JWE2" s="74"/>
      <c r="JWF2" s="74"/>
      <c r="JWG2" s="74"/>
      <c r="JWH2" s="74"/>
      <c r="JWI2" s="74"/>
      <c r="JWJ2" s="74"/>
      <c r="JWK2" s="74"/>
      <c r="JWL2" s="74"/>
      <c r="JWM2" s="74"/>
      <c r="JWN2" s="74"/>
      <c r="JWO2" s="74"/>
      <c r="JWP2" s="74"/>
      <c r="JWQ2" s="74"/>
      <c r="JWR2" s="74"/>
      <c r="JWS2" s="74"/>
      <c r="JWT2" s="74"/>
      <c r="JWU2" s="74"/>
      <c r="JWV2" s="74"/>
      <c r="JWW2" s="74"/>
      <c r="JWX2" s="74"/>
      <c r="JWY2" s="74"/>
      <c r="JWZ2" s="74"/>
      <c r="JXA2" s="74"/>
      <c r="JXB2" s="74"/>
      <c r="JXC2" s="74"/>
      <c r="JXD2" s="74"/>
      <c r="JXE2" s="74"/>
      <c r="JXF2" s="74"/>
      <c r="JXG2" s="74"/>
      <c r="JXH2" s="74"/>
      <c r="JXI2" s="74"/>
      <c r="JXJ2" s="74"/>
      <c r="JXK2" s="74"/>
      <c r="JXL2" s="74"/>
      <c r="JXM2" s="74"/>
      <c r="JXN2" s="74"/>
      <c r="JXO2" s="74"/>
      <c r="JXP2" s="74"/>
      <c r="JXQ2" s="74"/>
      <c r="JXR2" s="74"/>
      <c r="JXS2" s="74"/>
      <c r="JXT2" s="74"/>
      <c r="JXU2" s="74"/>
      <c r="JXV2" s="74"/>
      <c r="JXW2" s="74"/>
      <c r="JXX2" s="74"/>
      <c r="JXY2" s="74"/>
      <c r="JXZ2" s="74"/>
      <c r="JYA2" s="74"/>
      <c r="JYB2" s="74"/>
      <c r="JYC2" s="74"/>
      <c r="JYD2" s="74"/>
      <c r="JYE2" s="74"/>
      <c r="JYF2" s="74"/>
      <c r="JYG2" s="74"/>
      <c r="JYH2" s="74"/>
      <c r="JYI2" s="74"/>
      <c r="JYJ2" s="74"/>
      <c r="JYK2" s="74"/>
      <c r="JYL2" s="74"/>
      <c r="JYM2" s="74"/>
      <c r="JYN2" s="74"/>
      <c r="JYO2" s="74"/>
      <c r="JYP2" s="74"/>
      <c r="JYQ2" s="74"/>
      <c r="JYR2" s="74"/>
      <c r="JYS2" s="74"/>
      <c r="JYT2" s="74"/>
      <c r="JYU2" s="74"/>
      <c r="JYV2" s="74"/>
      <c r="JYW2" s="74"/>
      <c r="JYX2" s="74"/>
      <c r="JYY2" s="74"/>
      <c r="JYZ2" s="74"/>
      <c r="JZA2" s="74"/>
      <c r="JZB2" s="74"/>
      <c r="JZC2" s="74"/>
      <c r="JZD2" s="74"/>
      <c r="JZE2" s="74"/>
      <c r="JZF2" s="74"/>
      <c r="JZG2" s="74"/>
      <c r="JZH2" s="74"/>
      <c r="JZI2" s="74"/>
      <c r="JZJ2" s="74"/>
      <c r="JZK2" s="74"/>
      <c r="JZL2" s="74"/>
      <c r="JZM2" s="74"/>
      <c r="JZN2" s="74"/>
      <c r="JZO2" s="74"/>
      <c r="JZP2" s="74"/>
      <c r="JZQ2" s="74"/>
      <c r="JZR2" s="74"/>
      <c r="JZS2" s="74"/>
      <c r="JZT2" s="74"/>
      <c r="JZU2" s="74"/>
      <c r="JZV2" s="74"/>
      <c r="JZW2" s="74"/>
      <c r="JZX2" s="74"/>
      <c r="JZY2" s="74"/>
      <c r="JZZ2" s="74"/>
      <c r="KAA2" s="74"/>
      <c r="KAB2" s="74"/>
      <c r="KAC2" s="74"/>
      <c r="KAD2" s="74"/>
      <c r="KAE2" s="74"/>
      <c r="KAF2" s="74"/>
      <c r="KAG2" s="74"/>
      <c r="KAH2" s="74"/>
      <c r="KAI2" s="74"/>
      <c r="KAJ2" s="74"/>
      <c r="KAK2" s="74"/>
      <c r="KAL2" s="74"/>
      <c r="KAM2" s="74"/>
      <c r="KAN2" s="74"/>
      <c r="KAO2" s="74"/>
      <c r="KAP2" s="74"/>
      <c r="KAQ2" s="74"/>
      <c r="KAR2" s="74"/>
      <c r="KAS2" s="74"/>
      <c r="KAT2" s="74"/>
      <c r="KAU2" s="74"/>
      <c r="KAV2" s="74"/>
      <c r="KAW2" s="74"/>
      <c r="KAX2" s="74"/>
      <c r="KAY2" s="74"/>
      <c r="KAZ2" s="74"/>
      <c r="KBA2" s="74"/>
      <c r="KBB2" s="74"/>
      <c r="KBC2" s="74"/>
      <c r="KBD2" s="74"/>
      <c r="KBE2" s="74"/>
      <c r="KBF2" s="74"/>
      <c r="KBG2" s="74"/>
      <c r="KBH2" s="74"/>
      <c r="KBI2" s="74"/>
      <c r="KBJ2" s="74"/>
      <c r="KBK2" s="74"/>
      <c r="KBL2" s="74"/>
      <c r="KBM2" s="74"/>
      <c r="KBN2" s="74"/>
      <c r="KBO2" s="74"/>
      <c r="KBP2" s="74"/>
      <c r="KBQ2" s="74"/>
      <c r="KBR2" s="74"/>
      <c r="KBS2" s="74"/>
      <c r="KBT2" s="74"/>
      <c r="KBU2" s="74"/>
      <c r="KBV2" s="74"/>
      <c r="KBW2" s="74"/>
      <c r="KBX2" s="74"/>
      <c r="KBY2" s="74"/>
      <c r="KBZ2" s="74"/>
      <c r="KCA2" s="74"/>
      <c r="KCB2" s="74"/>
      <c r="KCC2" s="74"/>
      <c r="KCD2" s="74"/>
      <c r="KCE2" s="74"/>
      <c r="KCF2" s="74"/>
      <c r="KCG2" s="74"/>
      <c r="KCH2" s="74"/>
      <c r="KCI2" s="74"/>
      <c r="KCJ2" s="74"/>
      <c r="KCK2" s="74"/>
      <c r="KCL2" s="74"/>
      <c r="KCM2" s="74"/>
      <c r="KCN2" s="74"/>
      <c r="KCO2" s="74"/>
      <c r="KCP2" s="74"/>
      <c r="KCQ2" s="74"/>
      <c r="KCR2" s="74"/>
      <c r="KCS2" s="74"/>
      <c r="KCT2" s="74"/>
      <c r="KCU2" s="74"/>
      <c r="KCV2" s="74"/>
      <c r="KCW2" s="74"/>
      <c r="KCX2" s="74"/>
      <c r="KCY2" s="74"/>
      <c r="KCZ2" s="74"/>
      <c r="KDA2" s="74"/>
      <c r="KDB2" s="74"/>
      <c r="KDC2" s="74"/>
      <c r="KDD2" s="74"/>
      <c r="KDE2" s="74"/>
      <c r="KDF2" s="74"/>
      <c r="KDG2" s="74"/>
      <c r="KDH2" s="74"/>
      <c r="KDI2" s="74"/>
      <c r="KDJ2" s="74"/>
      <c r="KDK2" s="74"/>
      <c r="KDL2" s="74"/>
      <c r="KDM2" s="74"/>
      <c r="KDN2" s="74"/>
      <c r="KDO2" s="74"/>
      <c r="KDP2" s="74"/>
      <c r="KDQ2" s="74"/>
      <c r="KDR2" s="74"/>
      <c r="KDS2" s="74"/>
      <c r="KDT2" s="74"/>
      <c r="KDU2" s="74"/>
      <c r="KDV2" s="74"/>
      <c r="KDW2" s="74"/>
      <c r="KDX2" s="74"/>
      <c r="KDY2" s="74"/>
      <c r="KDZ2" s="74"/>
      <c r="KEA2" s="74"/>
      <c r="KEB2" s="74"/>
      <c r="KEC2" s="74"/>
      <c r="KED2" s="74"/>
      <c r="KEE2" s="74"/>
      <c r="KEF2" s="74"/>
      <c r="KEG2" s="74"/>
      <c r="KEH2" s="74"/>
      <c r="KEI2" s="74"/>
      <c r="KEJ2" s="74"/>
      <c r="KEK2" s="74"/>
      <c r="KEL2" s="74"/>
      <c r="KEM2" s="74"/>
      <c r="KEN2" s="74"/>
      <c r="KEO2" s="74"/>
      <c r="KEP2" s="74"/>
      <c r="KEQ2" s="74"/>
      <c r="KER2" s="74"/>
      <c r="KES2" s="74"/>
      <c r="KET2" s="74"/>
      <c r="KEU2" s="74"/>
      <c r="KEV2" s="74"/>
      <c r="KEW2" s="74"/>
      <c r="KEX2" s="74"/>
      <c r="KEY2" s="74"/>
      <c r="KEZ2" s="74"/>
      <c r="KFA2" s="74"/>
      <c r="KFB2" s="74"/>
      <c r="KFC2" s="74"/>
      <c r="KFD2" s="74"/>
      <c r="KFE2" s="74"/>
      <c r="KFF2" s="74"/>
      <c r="KFG2" s="74"/>
      <c r="KFH2" s="74"/>
      <c r="KFI2" s="74"/>
      <c r="KFJ2" s="74"/>
      <c r="KFK2" s="74"/>
      <c r="KFL2" s="74"/>
      <c r="KFM2" s="74"/>
      <c r="KFN2" s="74"/>
      <c r="KFO2" s="74"/>
      <c r="KFP2" s="74"/>
      <c r="KFQ2" s="74"/>
      <c r="KFR2" s="74"/>
      <c r="KFS2" s="74"/>
      <c r="KFT2" s="74"/>
      <c r="KFU2" s="74"/>
      <c r="KFV2" s="74"/>
      <c r="KFW2" s="74"/>
      <c r="KFX2" s="74"/>
      <c r="KFY2" s="74"/>
      <c r="KFZ2" s="74"/>
      <c r="KGA2" s="74"/>
      <c r="KGB2" s="74"/>
      <c r="KGC2" s="74"/>
      <c r="KGD2" s="74"/>
      <c r="KGE2" s="74"/>
      <c r="KGF2" s="74"/>
      <c r="KGG2" s="74"/>
      <c r="KGH2" s="74"/>
      <c r="KGI2" s="74"/>
      <c r="KGJ2" s="74"/>
      <c r="KGK2" s="74"/>
      <c r="KGL2" s="74"/>
      <c r="KGM2" s="74"/>
      <c r="KGN2" s="74"/>
      <c r="KGO2" s="74"/>
      <c r="KGP2" s="74"/>
      <c r="KGQ2" s="74"/>
      <c r="KGR2" s="74"/>
      <c r="KGS2" s="74"/>
      <c r="KGT2" s="74"/>
      <c r="KGU2" s="74"/>
      <c r="KGV2" s="74"/>
      <c r="KGW2" s="74"/>
      <c r="KGX2" s="74"/>
      <c r="KGY2" s="74"/>
      <c r="KGZ2" s="74"/>
      <c r="KHA2" s="74"/>
      <c r="KHB2" s="74"/>
      <c r="KHC2" s="74"/>
      <c r="KHD2" s="74"/>
      <c r="KHE2" s="74"/>
      <c r="KHF2" s="74"/>
      <c r="KHG2" s="74"/>
      <c r="KHH2" s="74"/>
      <c r="KHI2" s="74"/>
      <c r="KHJ2" s="74"/>
      <c r="KHK2" s="74"/>
      <c r="KHL2" s="74"/>
      <c r="KHM2" s="74"/>
      <c r="KHN2" s="74"/>
      <c r="KHO2" s="74"/>
      <c r="KHP2" s="74"/>
      <c r="KHQ2" s="74"/>
      <c r="KHR2" s="74"/>
      <c r="KHS2" s="74"/>
      <c r="KHT2" s="74"/>
      <c r="KHU2" s="74"/>
      <c r="KHV2" s="74"/>
      <c r="KHW2" s="74"/>
      <c r="KHX2" s="74"/>
      <c r="KHY2" s="74"/>
      <c r="KHZ2" s="74"/>
      <c r="KIA2" s="74"/>
      <c r="KIB2" s="74"/>
      <c r="KIC2" s="74"/>
      <c r="KID2" s="74"/>
      <c r="KIE2" s="74"/>
      <c r="KIF2" s="74"/>
      <c r="KIG2" s="74"/>
      <c r="KIH2" s="74"/>
      <c r="KII2" s="74"/>
      <c r="KIJ2" s="74"/>
      <c r="KIK2" s="74"/>
      <c r="KIL2" s="74"/>
      <c r="KIM2" s="74"/>
      <c r="KIN2" s="74"/>
      <c r="KIO2" s="74"/>
      <c r="KIP2" s="74"/>
      <c r="KIQ2" s="74"/>
      <c r="KIR2" s="74"/>
      <c r="KIS2" s="74"/>
      <c r="KIT2" s="74"/>
      <c r="KIU2" s="74"/>
      <c r="KIV2" s="74"/>
      <c r="KIW2" s="74"/>
      <c r="KIX2" s="74"/>
      <c r="KIY2" s="74"/>
      <c r="KIZ2" s="74"/>
      <c r="KJA2" s="74"/>
      <c r="KJB2" s="74"/>
      <c r="KJC2" s="74"/>
      <c r="KJD2" s="74"/>
      <c r="KJE2" s="74"/>
      <c r="KJF2" s="74"/>
      <c r="KJG2" s="74"/>
      <c r="KJH2" s="74"/>
      <c r="KJI2" s="74"/>
      <c r="KJJ2" s="74"/>
      <c r="KJK2" s="74"/>
      <c r="KJL2" s="74"/>
      <c r="KJM2" s="74"/>
      <c r="KJN2" s="74"/>
      <c r="KJO2" s="74"/>
      <c r="KJP2" s="74"/>
      <c r="KJQ2" s="74"/>
      <c r="KJR2" s="74"/>
      <c r="KJS2" s="74"/>
      <c r="KJT2" s="74"/>
      <c r="KJU2" s="74"/>
      <c r="KJV2" s="74"/>
      <c r="KJW2" s="74"/>
      <c r="KJX2" s="74"/>
      <c r="KJY2" s="74"/>
      <c r="KJZ2" s="74"/>
      <c r="KKA2" s="74"/>
      <c r="KKB2" s="74"/>
      <c r="KKC2" s="74"/>
      <c r="KKD2" s="74"/>
      <c r="KKE2" s="74"/>
      <c r="KKF2" s="74"/>
      <c r="KKG2" s="74"/>
      <c r="KKH2" s="74"/>
      <c r="KKI2" s="74"/>
      <c r="KKJ2" s="74"/>
      <c r="KKK2" s="74"/>
      <c r="KKL2" s="74"/>
      <c r="KKM2" s="74"/>
      <c r="KKN2" s="74"/>
      <c r="KKO2" s="74"/>
      <c r="KKP2" s="74"/>
      <c r="KKQ2" s="74"/>
      <c r="KKR2" s="74"/>
      <c r="KKS2" s="74"/>
      <c r="KKT2" s="74"/>
      <c r="KKU2" s="74"/>
      <c r="KKV2" s="74"/>
      <c r="KKW2" s="74"/>
      <c r="KKX2" s="74"/>
      <c r="KKY2" s="74"/>
      <c r="KKZ2" s="74"/>
      <c r="KLA2" s="74"/>
      <c r="KLB2" s="74"/>
      <c r="KLC2" s="74"/>
      <c r="KLD2" s="74"/>
      <c r="KLE2" s="74"/>
      <c r="KLF2" s="74"/>
      <c r="KLG2" s="74"/>
      <c r="KLH2" s="74"/>
      <c r="KLI2" s="74"/>
      <c r="KLJ2" s="74"/>
      <c r="KLK2" s="74"/>
      <c r="KLL2" s="74"/>
      <c r="KLM2" s="74"/>
      <c r="KLN2" s="74"/>
      <c r="KLO2" s="74"/>
      <c r="KLP2" s="74"/>
      <c r="KLQ2" s="74"/>
      <c r="KLR2" s="74"/>
      <c r="KLS2" s="74"/>
      <c r="KLT2" s="74"/>
      <c r="KLU2" s="74"/>
      <c r="KLV2" s="74"/>
      <c r="KLW2" s="74"/>
      <c r="KLX2" s="74"/>
      <c r="KLY2" s="74"/>
      <c r="KLZ2" s="74"/>
      <c r="KMA2" s="74"/>
      <c r="KMB2" s="74"/>
      <c r="KMC2" s="74"/>
      <c r="KMD2" s="74"/>
      <c r="KME2" s="74"/>
      <c r="KMF2" s="74"/>
      <c r="KMG2" s="74"/>
      <c r="KMH2" s="74"/>
      <c r="KMI2" s="74"/>
      <c r="KMJ2" s="74"/>
      <c r="KMK2" s="74"/>
      <c r="KML2" s="74"/>
      <c r="KMM2" s="74"/>
      <c r="KMN2" s="74"/>
      <c r="KMO2" s="74"/>
      <c r="KMP2" s="74"/>
      <c r="KMQ2" s="74"/>
      <c r="KMR2" s="74"/>
      <c r="KMS2" s="74"/>
      <c r="KMT2" s="74"/>
      <c r="KMU2" s="74"/>
      <c r="KMV2" s="74"/>
      <c r="KMW2" s="74"/>
      <c r="KMX2" s="74"/>
      <c r="KMY2" s="74"/>
      <c r="KMZ2" s="74"/>
      <c r="KNA2" s="74"/>
      <c r="KNB2" s="74"/>
      <c r="KNC2" s="74"/>
      <c r="KND2" s="74"/>
      <c r="KNE2" s="74"/>
      <c r="KNF2" s="74"/>
      <c r="KNG2" s="74"/>
      <c r="KNH2" s="74"/>
      <c r="KNI2" s="74"/>
      <c r="KNJ2" s="74"/>
      <c r="KNK2" s="74"/>
      <c r="KNL2" s="74"/>
      <c r="KNM2" s="74"/>
      <c r="KNN2" s="74"/>
      <c r="KNO2" s="74"/>
      <c r="KNP2" s="74"/>
      <c r="KNQ2" s="74"/>
      <c r="KNR2" s="74"/>
      <c r="KNS2" s="74"/>
      <c r="KNT2" s="74"/>
      <c r="KNU2" s="74"/>
      <c r="KNV2" s="74"/>
      <c r="KNW2" s="74"/>
      <c r="KNX2" s="74"/>
      <c r="KNY2" s="74"/>
      <c r="KNZ2" s="74"/>
      <c r="KOA2" s="74"/>
      <c r="KOB2" s="74"/>
      <c r="KOC2" s="74"/>
      <c r="KOD2" s="74"/>
      <c r="KOE2" s="74"/>
      <c r="KOF2" s="74"/>
      <c r="KOG2" s="74"/>
      <c r="KOH2" s="74"/>
      <c r="KOI2" s="74"/>
      <c r="KOJ2" s="74"/>
      <c r="KOK2" s="74"/>
      <c r="KOL2" s="74"/>
      <c r="KOM2" s="74"/>
      <c r="KON2" s="74"/>
      <c r="KOO2" s="74"/>
      <c r="KOP2" s="74"/>
      <c r="KOQ2" s="74"/>
      <c r="KOR2" s="74"/>
      <c r="KOS2" s="74"/>
      <c r="KOT2" s="74"/>
      <c r="KOU2" s="74"/>
      <c r="KOV2" s="74"/>
      <c r="KOW2" s="74"/>
      <c r="KOX2" s="74"/>
      <c r="KOY2" s="74"/>
      <c r="KOZ2" s="74"/>
      <c r="KPA2" s="74"/>
      <c r="KPB2" s="74"/>
      <c r="KPC2" s="74"/>
      <c r="KPD2" s="74"/>
      <c r="KPE2" s="74"/>
      <c r="KPF2" s="74"/>
      <c r="KPG2" s="74"/>
      <c r="KPH2" s="74"/>
      <c r="KPI2" s="74"/>
      <c r="KPJ2" s="74"/>
      <c r="KPK2" s="74"/>
      <c r="KPL2" s="74"/>
      <c r="KPM2" s="74"/>
      <c r="KPN2" s="74"/>
      <c r="KPO2" s="74"/>
      <c r="KPP2" s="74"/>
      <c r="KPQ2" s="74"/>
      <c r="KPR2" s="74"/>
      <c r="KPS2" s="74"/>
      <c r="KPT2" s="74"/>
      <c r="KPU2" s="74"/>
      <c r="KPV2" s="74"/>
      <c r="KPW2" s="74"/>
      <c r="KPX2" s="74"/>
      <c r="KPY2" s="74"/>
      <c r="KPZ2" s="74"/>
      <c r="KQA2" s="74"/>
      <c r="KQB2" s="74"/>
      <c r="KQC2" s="74"/>
      <c r="KQD2" s="74"/>
      <c r="KQE2" s="74"/>
      <c r="KQF2" s="74"/>
      <c r="KQG2" s="74"/>
      <c r="KQH2" s="74"/>
      <c r="KQI2" s="74"/>
      <c r="KQJ2" s="74"/>
      <c r="KQK2" s="74"/>
      <c r="KQL2" s="74"/>
      <c r="KQM2" s="74"/>
      <c r="KQN2" s="74"/>
      <c r="KQO2" s="74"/>
      <c r="KQP2" s="74"/>
      <c r="KQQ2" s="74"/>
      <c r="KQR2" s="74"/>
      <c r="KQS2" s="74"/>
      <c r="KQT2" s="74"/>
      <c r="KQU2" s="74"/>
      <c r="KQV2" s="74"/>
      <c r="KQW2" s="74"/>
      <c r="KQX2" s="74"/>
      <c r="KQY2" s="74"/>
      <c r="KQZ2" s="74"/>
      <c r="KRA2" s="74"/>
      <c r="KRB2" s="74"/>
      <c r="KRC2" s="74"/>
      <c r="KRD2" s="74"/>
      <c r="KRE2" s="74"/>
      <c r="KRF2" s="74"/>
      <c r="KRG2" s="74"/>
      <c r="KRH2" s="74"/>
      <c r="KRI2" s="74"/>
      <c r="KRJ2" s="74"/>
      <c r="KRK2" s="74"/>
      <c r="KRL2" s="74"/>
      <c r="KRM2" s="74"/>
      <c r="KRN2" s="74"/>
      <c r="KRO2" s="74"/>
      <c r="KRP2" s="74"/>
      <c r="KRQ2" s="74"/>
      <c r="KRR2" s="74"/>
      <c r="KRS2" s="74"/>
      <c r="KRT2" s="74"/>
      <c r="KRU2" s="74"/>
      <c r="KRV2" s="74"/>
      <c r="KRW2" s="74"/>
      <c r="KRX2" s="74"/>
      <c r="KRY2" s="74"/>
      <c r="KRZ2" s="74"/>
      <c r="KSA2" s="74"/>
      <c r="KSB2" s="74"/>
      <c r="KSC2" s="74"/>
      <c r="KSD2" s="74"/>
      <c r="KSE2" s="74"/>
      <c r="KSF2" s="74"/>
      <c r="KSG2" s="74"/>
      <c r="KSH2" s="74"/>
      <c r="KSI2" s="74"/>
      <c r="KSJ2" s="74"/>
      <c r="KSK2" s="74"/>
      <c r="KSL2" s="74"/>
      <c r="KSM2" s="74"/>
      <c r="KSN2" s="74"/>
      <c r="KSO2" s="74"/>
      <c r="KSP2" s="74"/>
      <c r="KSQ2" s="74"/>
      <c r="KSR2" s="74"/>
      <c r="KSS2" s="74"/>
      <c r="KST2" s="74"/>
      <c r="KSU2" s="74"/>
      <c r="KSV2" s="74"/>
      <c r="KSW2" s="74"/>
      <c r="KSX2" s="74"/>
      <c r="KSY2" s="74"/>
      <c r="KSZ2" s="74"/>
      <c r="KTA2" s="74"/>
      <c r="KTB2" s="74"/>
      <c r="KTC2" s="74"/>
      <c r="KTD2" s="74"/>
      <c r="KTE2" s="74"/>
      <c r="KTF2" s="74"/>
      <c r="KTG2" s="74"/>
      <c r="KTH2" s="74"/>
      <c r="KTI2" s="74"/>
      <c r="KTJ2" s="74"/>
      <c r="KTK2" s="74"/>
      <c r="KTL2" s="74"/>
      <c r="KTM2" s="74"/>
      <c r="KTN2" s="74"/>
      <c r="KTO2" s="74"/>
      <c r="KTP2" s="74"/>
      <c r="KTQ2" s="74"/>
      <c r="KTR2" s="74"/>
      <c r="KTS2" s="74"/>
      <c r="KTT2" s="74"/>
      <c r="KTU2" s="74"/>
      <c r="KTV2" s="74"/>
      <c r="KTW2" s="74"/>
      <c r="KTX2" s="74"/>
      <c r="KTY2" s="74"/>
      <c r="KTZ2" s="74"/>
      <c r="KUA2" s="74"/>
      <c r="KUB2" s="74"/>
      <c r="KUC2" s="74"/>
      <c r="KUD2" s="74"/>
      <c r="KUE2" s="74"/>
      <c r="KUF2" s="74"/>
      <c r="KUG2" s="74"/>
      <c r="KUH2" s="74"/>
      <c r="KUI2" s="74"/>
      <c r="KUJ2" s="74"/>
      <c r="KUK2" s="74"/>
      <c r="KUL2" s="74"/>
      <c r="KUM2" s="74"/>
      <c r="KUN2" s="74"/>
      <c r="KUO2" s="74"/>
      <c r="KUP2" s="74"/>
      <c r="KUQ2" s="74"/>
      <c r="KUR2" s="74"/>
      <c r="KUS2" s="74"/>
      <c r="KUT2" s="74"/>
      <c r="KUU2" s="74"/>
      <c r="KUV2" s="74"/>
      <c r="KUW2" s="74"/>
      <c r="KUX2" s="74"/>
      <c r="KUY2" s="74"/>
      <c r="KUZ2" s="74"/>
      <c r="KVA2" s="74"/>
      <c r="KVB2" s="74"/>
      <c r="KVC2" s="74"/>
      <c r="KVD2" s="74"/>
      <c r="KVE2" s="74"/>
      <c r="KVF2" s="74"/>
      <c r="KVG2" s="74"/>
      <c r="KVH2" s="74"/>
      <c r="KVI2" s="74"/>
      <c r="KVJ2" s="74"/>
      <c r="KVK2" s="74"/>
      <c r="KVL2" s="74"/>
      <c r="KVM2" s="74"/>
      <c r="KVN2" s="74"/>
      <c r="KVO2" s="74"/>
      <c r="KVP2" s="74"/>
      <c r="KVQ2" s="74"/>
      <c r="KVR2" s="74"/>
      <c r="KVS2" s="74"/>
      <c r="KVT2" s="74"/>
      <c r="KVU2" s="74"/>
      <c r="KVV2" s="74"/>
      <c r="KVW2" s="74"/>
      <c r="KVX2" s="74"/>
      <c r="KVY2" s="74"/>
      <c r="KVZ2" s="74"/>
      <c r="KWA2" s="74"/>
      <c r="KWB2" s="74"/>
      <c r="KWC2" s="74"/>
      <c r="KWD2" s="74"/>
      <c r="KWE2" s="74"/>
      <c r="KWF2" s="74"/>
      <c r="KWG2" s="74"/>
      <c r="KWH2" s="74"/>
      <c r="KWI2" s="74"/>
      <c r="KWJ2" s="74"/>
      <c r="KWK2" s="74"/>
      <c r="KWL2" s="74"/>
      <c r="KWM2" s="74"/>
      <c r="KWN2" s="74"/>
      <c r="KWO2" s="74"/>
      <c r="KWP2" s="74"/>
      <c r="KWQ2" s="74"/>
      <c r="KWR2" s="74"/>
      <c r="KWS2" s="74"/>
      <c r="KWT2" s="74"/>
      <c r="KWU2" s="74"/>
      <c r="KWV2" s="74"/>
      <c r="KWW2" s="74"/>
      <c r="KWX2" s="74"/>
      <c r="KWY2" s="74"/>
      <c r="KWZ2" s="74"/>
      <c r="KXA2" s="74"/>
      <c r="KXB2" s="74"/>
      <c r="KXC2" s="74"/>
      <c r="KXD2" s="74"/>
      <c r="KXE2" s="74"/>
      <c r="KXF2" s="74"/>
      <c r="KXG2" s="74"/>
      <c r="KXH2" s="74"/>
      <c r="KXI2" s="74"/>
      <c r="KXJ2" s="74"/>
      <c r="KXK2" s="74"/>
      <c r="KXL2" s="74"/>
      <c r="KXM2" s="74"/>
      <c r="KXN2" s="74"/>
      <c r="KXO2" s="74"/>
      <c r="KXP2" s="74"/>
      <c r="KXQ2" s="74"/>
      <c r="KXR2" s="74"/>
      <c r="KXS2" s="74"/>
      <c r="KXT2" s="74"/>
      <c r="KXU2" s="74"/>
      <c r="KXV2" s="74"/>
      <c r="KXW2" s="74"/>
      <c r="KXX2" s="74"/>
      <c r="KXY2" s="74"/>
      <c r="KXZ2" s="74"/>
      <c r="KYA2" s="74"/>
      <c r="KYB2" s="74"/>
      <c r="KYC2" s="74"/>
      <c r="KYD2" s="74"/>
      <c r="KYE2" s="74"/>
      <c r="KYF2" s="74"/>
      <c r="KYG2" s="74"/>
      <c r="KYH2" s="74"/>
      <c r="KYI2" s="74"/>
      <c r="KYJ2" s="74"/>
      <c r="KYK2" s="74"/>
      <c r="KYL2" s="74"/>
      <c r="KYM2" s="74"/>
      <c r="KYN2" s="74"/>
      <c r="KYO2" s="74"/>
      <c r="KYP2" s="74"/>
      <c r="KYQ2" s="74"/>
      <c r="KYR2" s="74"/>
      <c r="KYS2" s="74"/>
      <c r="KYT2" s="74"/>
      <c r="KYU2" s="74"/>
      <c r="KYV2" s="74"/>
      <c r="KYW2" s="74"/>
      <c r="KYX2" s="74"/>
      <c r="KYY2" s="74"/>
      <c r="KYZ2" s="74"/>
      <c r="KZA2" s="74"/>
      <c r="KZB2" s="74"/>
      <c r="KZC2" s="74"/>
      <c r="KZD2" s="74"/>
      <c r="KZE2" s="74"/>
      <c r="KZF2" s="74"/>
      <c r="KZG2" s="74"/>
      <c r="KZH2" s="74"/>
      <c r="KZI2" s="74"/>
      <c r="KZJ2" s="74"/>
      <c r="KZK2" s="74"/>
      <c r="KZL2" s="74"/>
      <c r="KZM2" s="74"/>
      <c r="KZN2" s="74"/>
      <c r="KZO2" s="74"/>
      <c r="KZP2" s="74"/>
      <c r="KZQ2" s="74"/>
      <c r="KZR2" s="74"/>
      <c r="KZS2" s="74"/>
      <c r="KZT2" s="74"/>
      <c r="KZU2" s="74"/>
      <c r="KZV2" s="74"/>
      <c r="KZW2" s="74"/>
      <c r="KZX2" s="74"/>
      <c r="KZY2" s="74"/>
      <c r="KZZ2" s="74"/>
      <c r="LAA2" s="74"/>
      <c r="LAB2" s="74"/>
      <c r="LAC2" s="74"/>
      <c r="LAD2" s="74"/>
      <c r="LAE2" s="74"/>
      <c r="LAF2" s="74"/>
      <c r="LAG2" s="74"/>
      <c r="LAH2" s="74"/>
      <c r="LAI2" s="74"/>
      <c r="LAJ2" s="74"/>
      <c r="LAK2" s="74"/>
      <c r="LAL2" s="74"/>
      <c r="LAM2" s="74"/>
      <c r="LAN2" s="74"/>
      <c r="LAO2" s="74"/>
      <c r="LAP2" s="74"/>
      <c r="LAQ2" s="74"/>
      <c r="LAR2" s="74"/>
      <c r="LAS2" s="74"/>
      <c r="LAT2" s="74"/>
      <c r="LAU2" s="74"/>
      <c r="LAV2" s="74"/>
      <c r="LAW2" s="74"/>
      <c r="LAX2" s="74"/>
      <c r="LAY2" s="74"/>
      <c r="LAZ2" s="74"/>
      <c r="LBA2" s="74"/>
      <c r="LBB2" s="74"/>
      <c r="LBC2" s="74"/>
      <c r="LBD2" s="74"/>
      <c r="LBE2" s="74"/>
      <c r="LBF2" s="74"/>
      <c r="LBG2" s="74"/>
      <c r="LBH2" s="74"/>
      <c r="LBI2" s="74"/>
      <c r="LBJ2" s="74"/>
      <c r="LBK2" s="74"/>
      <c r="LBL2" s="74"/>
      <c r="LBM2" s="74"/>
      <c r="LBN2" s="74"/>
      <c r="LBO2" s="74"/>
      <c r="LBP2" s="74"/>
      <c r="LBQ2" s="74"/>
      <c r="LBR2" s="74"/>
      <c r="LBS2" s="74"/>
      <c r="LBT2" s="74"/>
      <c r="LBU2" s="74"/>
      <c r="LBV2" s="74"/>
      <c r="LBW2" s="74"/>
      <c r="LBX2" s="74"/>
      <c r="LBY2" s="74"/>
      <c r="LBZ2" s="74"/>
      <c r="LCA2" s="74"/>
      <c r="LCB2" s="74"/>
      <c r="LCC2" s="74"/>
      <c r="LCD2" s="74"/>
      <c r="LCE2" s="74"/>
      <c r="LCF2" s="74"/>
      <c r="LCG2" s="74"/>
      <c r="LCH2" s="74"/>
      <c r="LCI2" s="74"/>
      <c r="LCJ2" s="74"/>
      <c r="LCK2" s="74"/>
      <c r="LCL2" s="74"/>
      <c r="LCM2" s="74"/>
      <c r="LCN2" s="74"/>
      <c r="LCO2" s="74"/>
      <c r="LCP2" s="74"/>
      <c r="LCQ2" s="74"/>
      <c r="LCR2" s="74"/>
      <c r="LCS2" s="74"/>
      <c r="LCT2" s="74"/>
      <c r="LCU2" s="74"/>
      <c r="LCV2" s="74"/>
      <c r="LCW2" s="74"/>
      <c r="LCX2" s="74"/>
      <c r="LCY2" s="74"/>
      <c r="LCZ2" s="74"/>
      <c r="LDA2" s="74"/>
      <c r="LDB2" s="74"/>
      <c r="LDC2" s="74"/>
      <c r="LDD2" s="74"/>
      <c r="LDE2" s="74"/>
      <c r="LDF2" s="74"/>
      <c r="LDG2" s="74"/>
      <c r="LDH2" s="74"/>
      <c r="LDI2" s="74"/>
      <c r="LDJ2" s="74"/>
      <c r="LDK2" s="74"/>
      <c r="LDL2" s="74"/>
      <c r="LDM2" s="74"/>
      <c r="LDN2" s="74"/>
      <c r="LDO2" s="74"/>
      <c r="LDP2" s="74"/>
      <c r="LDQ2" s="74"/>
      <c r="LDR2" s="74"/>
      <c r="LDS2" s="74"/>
      <c r="LDT2" s="74"/>
      <c r="LDU2" s="74"/>
      <c r="LDV2" s="74"/>
      <c r="LDW2" s="74"/>
      <c r="LDX2" s="74"/>
      <c r="LDY2" s="74"/>
      <c r="LDZ2" s="74"/>
      <c r="LEA2" s="74"/>
      <c r="LEB2" s="74"/>
      <c r="LEC2" s="74"/>
      <c r="LED2" s="74"/>
      <c r="LEE2" s="74"/>
      <c r="LEF2" s="74"/>
      <c r="LEG2" s="74"/>
      <c r="LEH2" s="74"/>
      <c r="LEI2" s="74"/>
      <c r="LEJ2" s="74"/>
      <c r="LEK2" s="74"/>
      <c r="LEL2" s="74"/>
      <c r="LEM2" s="74"/>
      <c r="LEN2" s="74"/>
      <c r="LEO2" s="74"/>
      <c r="LEP2" s="74"/>
      <c r="LEQ2" s="74"/>
      <c r="LER2" s="74"/>
      <c r="LES2" s="74"/>
      <c r="LET2" s="74"/>
      <c r="LEU2" s="74"/>
      <c r="LEV2" s="74"/>
      <c r="LEW2" s="74"/>
      <c r="LEX2" s="74"/>
      <c r="LEY2" s="74"/>
      <c r="LEZ2" s="74"/>
      <c r="LFA2" s="74"/>
      <c r="LFB2" s="74"/>
      <c r="LFC2" s="74"/>
      <c r="LFD2" s="74"/>
      <c r="LFE2" s="74"/>
      <c r="LFF2" s="74"/>
      <c r="LFG2" s="74"/>
      <c r="LFH2" s="74"/>
      <c r="LFI2" s="74"/>
      <c r="LFJ2" s="74"/>
      <c r="LFK2" s="74"/>
      <c r="LFL2" s="74"/>
      <c r="LFM2" s="74"/>
      <c r="LFN2" s="74"/>
      <c r="LFO2" s="74"/>
      <c r="LFP2" s="74"/>
      <c r="LFQ2" s="74"/>
      <c r="LFR2" s="74"/>
      <c r="LFS2" s="74"/>
      <c r="LFT2" s="74"/>
      <c r="LFU2" s="74"/>
      <c r="LFV2" s="74"/>
      <c r="LFW2" s="74"/>
      <c r="LFX2" s="74"/>
      <c r="LFY2" s="74"/>
      <c r="LFZ2" s="74"/>
      <c r="LGA2" s="74"/>
      <c r="LGB2" s="74"/>
      <c r="LGC2" s="74"/>
      <c r="LGD2" s="74"/>
      <c r="LGE2" s="74"/>
      <c r="LGF2" s="74"/>
      <c r="LGG2" s="74"/>
      <c r="LGH2" s="74"/>
      <c r="LGI2" s="74"/>
      <c r="LGJ2" s="74"/>
      <c r="LGK2" s="74"/>
      <c r="LGL2" s="74"/>
      <c r="LGM2" s="74"/>
      <c r="LGN2" s="74"/>
      <c r="LGO2" s="74"/>
      <c r="LGP2" s="74"/>
      <c r="LGQ2" s="74"/>
      <c r="LGR2" s="74"/>
      <c r="LGS2" s="74"/>
      <c r="LGT2" s="74"/>
      <c r="LGU2" s="74"/>
      <c r="LGV2" s="74"/>
      <c r="LGW2" s="74"/>
      <c r="LGX2" s="74"/>
      <c r="LGY2" s="74"/>
      <c r="LGZ2" s="74"/>
      <c r="LHA2" s="74"/>
      <c r="LHB2" s="74"/>
      <c r="LHC2" s="74"/>
      <c r="LHD2" s="74"/>
      <c r="LHE2" s="74"/>
      <c r="LHF2" s="74"/>
      <c r="LHG2" s="74"/>
      <c r="LHH2" s="74"/>
      <c r="LHI2" s="74"/>
      <c r="LHJ2" s="74"/>
      <c r="LHK2" s="74"/>
      <c r="LHL2" s="74"/>
      <c r="LHM2" s="74"/>
      <c r="LHN2" s="74"/>
      <c r="LHO2" s="74"/>
      <c r="LHP2" s="74"/>
      <c r="LHQ2" s="74"/>
      <c r="LHR2" s="74"/>
      <c r="LHS2" s="74"/>
      <c r="LHT2" s="74"/>
      <c r="LHU2" s="74"/>
      <c r="LHV2" s="74"/>
      <c r="LHW2" s="74"/>
      <c r="LHX2" s="74"/>
      <c r="LHY2" s="74"/>
      <c r="LHZ2" s="74"/>
      <c r="LIA2" s="74"/>
      <c r="LIB2" s="74"/>
      <c r="LIC2" s="74"/>
      <c r="LID2" s="74"/>
      <c r="LIE2" s="74"/>
      <c r="LIF2" s="74"/>
      <c r="LIG2" s="74"/>
      <c r="LIH2" s="74"/>
      <c r="LII2" s="74"/>
      <c r="LIJ2" s="74"/>
      <c r="LIK2" s="74"/>
      <c r="LIL2" s="74"/>
      <c r="LIM2" s="74"/>
      <c r="LIN2" s="74"/>
      <c r="LIO2" s="74"/>
      <c r="LIP2" s="74"/>
      <c r="LIQ2" s="74"/>
      <c r="LIR2" s="74"/>
      <c r="LIS2" s="74"/>
      <c r="LIT2" s="74"/>
      <c r="LIU2" s="74"/>
      <c r="LIV2" s="74"/>
      <c r="LIW2" s="74"/>
      <c r="LIX2" s="74"/>
      <c r="LIY2" s="74"/>
      <c r="LIZ2" s="74"/>
      <c r="LJA2" s="74"/>
      <c r="LJB2" s="74"/>
      <c r="LJC2" s="74"/>
      <c r="LJD2" s="74"/>
      <c r="LJE2" s="74"/>
      <c r="LJF2" s="74"/>
      <c r="LJG2" s="74"/>
      <c r="LJH2" s="74"/>
      <c r="LJI2" s="74"/>
      <c r="LJJ2" s="74"/>
      <c r="LJK2" s="74"/>
      <c r="LJL2" s="74"/>
      <c r="LJM2" s="74"/>
      <c r="LJN2" s="74"/>
      <c r="LJO2" s="74"/>
      <c r="LJP2" s="74"/>
      <c r="LJQ2" s="74"/>
      <c r="LJR2" s="74"/>
      <c r="LJS2" s="74"/>
      <c r="LJT2" s="74"/>
      <c r="LJU2" s="74"/>
      <c r="LJV2" s="74"/>
      <c r="LJW2" s="74"/>
      <c r="LJX2" s="74"/>
      <c r="LJY2" s="74"/>
      <c r="LJZ2" s="74"/>
      <c r="LKA2" s="74"/>
      <c r="LKB2" s="74"/>
      <c r="LKC2" s="74"/>
      <c r="LKD2" s="74"/>
      <c r="LKE2" s="74"/>
      <c r="LKF2" s="74"/>
      <c r="LKG2" s="74"/>
      <c r="LKH2" s="74"/>
      <c r="LKI2" s="74"/>
      <c r="LKJ2" s="74"/>
      <c r="LKK2" s="74"/>
      <c r="LKL2" s="74"/>
      <c r="LKM2" s="74"/>
      <c r="LKN2" s="74"/>
      <c r="LKO2" s="74"/>
      <c r="LKP2" s="74"/>
      <c r="LKQ2" s="74"/>
      <c r="LKR2" s="74"/>
      <c r="LKS2" s="74"/>
      <c r="LKT2" s="74"/>
      <c r="LKU2" s="74"/>
      <c r="LKV2" s="74"/>
      <c r="LKW2" s="74"/>
      <c r="LKX2" s="74"/>
      <c r="LKY2" s="74"/>
      <c r="LKZ2" s="74"/>
      <c r="LLA2" s="74"/>
      <c r="LLB2" s="74"/>
      <c r="LLC2" s="74"/>
      <c r="LLD2" s="74"/>
      <c r="LLE2" s="74"/>
      <c r="LLF2" s="74"/>
      <c r="LLG2" s="74"/>
      <c r="LLH2" s="74"/>
      <c r="LLI2" s="74"/>
      <c r="LLJ2" s="74"/>
      <c r="LLK2" s="74"/>
      <c r="LLL2" s="74"/>
      <c r="LLM2" s="74"/>
      <c r="LLN2" s="74"/>
      <c r="LLO2" s="74"/>
      <c r="LLP2" s="74"/>
      <c r="LLQ2" s="74"/>
      <c r="LLR2" s="74"/>
      <c r="LLS2" s="74"/>
      <c r="LLT2" s="74"/>
      <c r="LLU2" s="74"/>
      <c r="LLV2" s="74"/>
      <c r="LLW2" s="74"/>
      <c r="LLX2" s="74"/>
      <c r="LLY2" s="74"/>
      <c r="LLZ2" s="74"/>
      <c r="LMA2" s="74"/>
      <c r="LMB2" s="74"/>
      <c r="LMC2" s="74"/>
      <c r="LMD2" s="74"/>
      <c r="LME2" s="74"/>
      <c r="LMF2" s="74"/>
      <c r="LMG2" s="74"/>
      <c r="LMH2" s="74"/>
      <c r="LMI2" s="74"/>
      <c r="LMJ2" s="74"/>
      <c r="LMK2" s="74"/>
      <c r="LML2" s="74"/>
      <c r="LMM2" s="74"/>
      <c r="LMN2" s="74"/>
      <c r="LMO2" s="74"/>
      <c r="LMP2" s="74"/>
      <c r="LMQ2" s="74"/>
      <c r="LMR2" s="74"/>
      <c r="LMS2" s="74"/>
      <c r="LMT2" s="74"/>
      <c r="LMU2" s="74"/>
      <c r="LMV2" s="74"/>
      <c r="LMW2" s="74"/>
      <c r="LMX2" s="74"/>
      <c r="LMY2" s="74"/>
      <c r="LMZ2" s="74"/>
      <c r="LNA2" s="74"/>
      <c r="LNB2" s="74"/>
      <c r="LNC2" s="74"/>
      <c r="LND2" s="74"/>
      <c r="LNE2" s="74"/>
      <c r="LNF2" s="74"/>
      <c r="LNG2" s="74"/>
      <c r="LNH2" s="74"/>
      <c r="LNI2" s="74"/>
      <c r="LNJ2" s="74"/>
      <c r="LNK2" s="74"/>
      <c r="LNL2" s="74"/>
      <c r="LNM2" s="74"/>
      <c r="LNN2" s="74"/>
      <c r="LNO2" s="74"/>
      <c r="LNP2" s="74"/>
      <c r="LNQ2" s="74"/>
      <c r="LNR2" s="74"/>
      <c r="LNS2" s="74"/>
      <c r="LNT2" s="74"/>
      <c r="LNU2" s="74"/>
      <c r="LNV2" s="74"/>
      <c r="LNW2" s="74"/>
      <c r="LNX2" s="74"/>
      <c r="LNY2" s="74"/>
      <c r="LNZ2" s="74"/>
      <c r="LOA2" s="74"/>
      <c r="LOB2" s="74"/>
      <c r="LOC2" s="74"/>
      <c r="LOD2" s="74"/>
      <c r="LOE2" s="74"/>
      <c r="LOF2" s="74"/>
      <c r="LOG2" s="74"/>
      <c r="LOH2" s="74"/>
      <c r="LOI2" s="74"/>
      <c r="LOJ2" s="74"/>
      <c r="LOK2" s="74"/>
      <c r="LOL2" s="74"/>
      <c r="LOM2" s="74"/>
      <c r="LON2" s="74"/>
      <c r="LOO2" s="74"/>
      <c r="LOP2" s="74"/>
      <c r="LOQ2" s="74"/>
      <c r="LOR2" s="74"/>
      <c r="LOS2" s="74"/>
      <c r="LOT2" s="74"/>
      <c r="LOU2" s="74"/>
      <c r="LOV2" s="74"/>
      <c r="LOW2" s="74"/>
      <c r="LOX2" s="74"/>
      <c r="LOY2" s="74"/>
      <c r="LOZ2" s="74"/>
      <c r="LPA2" s="74"/>
      <c r="LPB2" s="74"/>
      <c r="LPC2" s="74"/>
      <c r="LPD2" s="74"/>
      <c r="LPE2" s="74"/>
      <c r="LPF2" s="74"/>
      <c r="LPG2" s="74"/>
      <c r="LPH2" s="74"/>
      <c r="LPI2" s="74"/>
      <c r="LPJ2" s="74"/>
      <c r="LPK2" s="74"/>
      <c r="LPL2" s="74"/>
      <c r="LPM2" s="74"/>
      <c r="LPN2" s="74"/>
      <c r="LPO2" s="74"/>
      <c r="LPP2" s="74"/>
      <c r="LPQ2" s="74"/>
      <c r="LPR2" s="74"/>
      <c r="LPS2" s="74"/>
      <c r="LPT2" s="74"/>
      <c r="LPU2" s="74"/>
      <c r="LPV2" s="74"/>
      <c r="LPW2" s="74"/>
      <c r="LPX2" s="74"/>
      <c r="LPY2" s="74"/>
      <c r="LPZ2" s="74"/>
      <c r="LQA2" s="74"/>
      <c r="LQB2" s="74"/>
      <c r="LQC2" s="74"/>
      <c r="LQD2" s="74"/>
      <c r="LQE2" s="74"/>
      <c r="LQF2" s="74"/>
      <c r="LQG2" s="74"/>
      <c r="LQH2" s="74"/>
      <c r="LQI2" s="74"/>
      <c r="LQJ2" s="74"/>
      <c r="LQK2" s="74"/>
      <c r="LQL2" s="74"/>
      <c r="LQM2" s="74"/>
      <c r="LQN2" s="74"/>
      <c r="LQO2" s="74"/>
      <c r="LQP2" s="74"/>
      <c r="LQQ2" s="74"/>
      <c r="LQR2" s="74"/>
      <c r="LQS2" s="74"/>
      <c r="LQT2" s="74"/>
      <c r="LQU2" s="74"/>
      <c r="LQV2" s="74"/>
      <c r="LQW2" s="74"/>
      <c r="LQX2" s="74"/>
      <c r="LQY2" s="74"/>
      <c r="LQZ2" s="74"/>
      <c r="LRA2" s="74"/>
      <c r="LRB2" s="74"/>
      <c r="LRC2" s="74"/>
      <c r="LRD2" s="74"/>
      <c r="LRE2" s="74"/>
      <c r="LRF2" s="74"/>
      <c r="LRG2" s="74"/>
      <c r="LRH2" s="74"/>
      <c r="LRI2" s="74"/>
      <c r="LRJ2" s="74"/>
      <c r="LRK2" s="74"/>
      <c r="LRL2" s="74"/>
      <c r="LRM2" s="74"/>
      <c r="LRN2" s="74"/>
      <c r="LRO2" s="74"/>
      <c r="LRP2" s="74"/>
      <c r="LRQ2" s="74"/>
      <c r="LRR2" s="74"/>
      <c r="LRS2" s="74"/>
      <c r="LRT2" s="74"/>
      <c r="LRU2" s="74"/>
      <c r="LRV2" s="74"/>
      <c r="LRW2" s="74"/>
      <c r="LRX2" s="74"/>
      <c r="LRY2" s="74"/>
      <c r="LRZ2" s="74"/>
      <c r="LSA2" s="74"/>
      <c r="LSB2" s="74"/>
      <c r="LSC2" s="74"/>
      <c r="LSD2" s="74"/>
      <c r="LSE2" s="74"/>
      <c r="LSF2" s="74"/>
      <c r="LSG2" s="74"/>
      <c r="LSH2" s="74"/>
      <c r="LSI2" s="74"/>
      <c r="LSJ2" s="74"/>
      <c r="LSK2" s="74"/>
      <c r="LSL2" s="74"/>
      <c r="LSM2" s="74"/>
      <c r="LSN2" s="74"/>
      <c r="LSO2" s="74"/>
      <c r="LSP2" s="74"/>
      <c r="LSQ2" s="74"/>
      <c r="LSR2" s="74"/>
      <c r="LSS2" s="74"/>
      <c r="LST2" s="74"/>
      <c r="LSU2" s="74"/>
      <c r="LSV2" s="74"/>
      <c r="LSW2" s="74"/>
      <c r="LSX2" s="74"/>
      <c r="LSY2" s="74"/>
      <c r="LSZ2" s="74"/>
      <c r="LTA2" s="74"/>
      <c r="LTB2" s="74"/>
      <c r="LTC2" s="74"/>
      <c r="LTD2" s="74"/>
      <c r="LTE2" s="74"/>
      <c r="LTF2" s="74"/>
      <c r="LTG2" s="74"/>
      <c r="LTH2" s="74"/>
      <c r="LTI2" s="74"/>
      <c r="LTJ2" s="74"/>
      <c r="LTK2" s="74"/>
      <c r="LTL2" s="74"/>
      <c r="LTM2" s="74"/>
      <c r="LTN2" s="74"/>
      <c r="LTO2" s="74"/>
      <c r="LTP2" s="74"/>
      <c r="LTQ2" s="74"/>
      <c r="LTR2" s="74"/>
      <c r="LTS2" s="74"/>
      <c r="LTT2" s="74"/>
      <c r="LTU2" s="74"/>
      <c r="LTV2" s="74"/>
      <c r="LTW2" s="74"/>
      <c r="LTX2" s="74"/>
      <c r="LTY2" s="74"/>
      <c r="LTZ2" s="74"/>
      <c r="LUA2" s="74"/>
      <c r="LUB2" s="74"/>
      <c r="LUC2" s="74"/>
      <c r="LUD2" s="74"/>
      <c r="LUE2" s="74"/>
      <c r="LUF2" s="74"/>
      <c r="LUG2" s="74"/>
      <c r="LUH2" s="74"/>
      <c r="LUI2" s="74"/>
      <c r="LUJ2" s="74"/>
      <c r="LUK2" s="74"/>
      <c r="LUL2" s="74"/>
      <c r="LUM2" s="74"/>
      <c r="LUN2" s="74"/>
      <c r="LUO2" s="74"/>
      <c r="LUP2" s="74"/>
      <c r="LUQ2" s="74"/>
      <c r="LUR2" s="74"/>
      <c r="LUS2" s="74"/>
      <c r="LUT2" s="74"/>
      <c r="LUU2" s="74"/>
      <c r="LUV2" s="74"/>
      <c r="LUW2" s="74"/>
      <c r="LUX2" s="74"/>
      <c r="LUY2" s="74"/>
      <c r="LUZ2" s="74"/>
      <c r="LVA2" s="74"/>
      <c r="LVB2" s="74"/>
      <c r="LVC2" s="74"/>
      <c r="LVD2" s="74"/>
      <c r="LVE2" s="74"/>
      <c r="LVF2" s="74"/>
      <c r="LVG2" s="74"/>
      <c r="LVH2" s="74"/>
      <c r="LVI2" s="74"/>
      <c r="LVJ2" s="74"/>
      <c r="LVK2" s="74"/>
      <c r="LVL2" s="74"/>
      <c r="LVM2" s="74"/>
      <c r="LVN2" s="74"/>
      <c r="LVO2" s="74"/>
      <c r="LVP2" s="74"/>
      <c r="LVQ2" s="74"/>
      <c r="LVR2" s="74"/>
      <c r="LVS2" s="74"/>
      <c r="LVT2" s="74"/>
      <c r="LVU2" s="74"/>
      <c r="LVV2" s="74"/>
      <c r="LVW2" s="74"/>
      <c r="LVX2" s="74"/>
      <c r="LVY2" s="74"/>
      <c r="LVZ2" s="74"/>
      <c r="LWA2" s="74"/>
      <c r="LWB2" s="74"/>
      <c r="LWC2" s="74"/>
      <c r="LWD2" s="74"/>
      <c r="LWE2" s="74"/>
      <c r="LWF2" s="74"/>
      <c r="LWG2" s="74"/>
      <c r="LWH2" s="74"/>
      <c r="LWI2" s="74"/>
      <c r="LWJ2" s="74"/>
      <c r="LWK2" s="74"/>
      <c r="LWL2" s="74"/>
      <c r="LWM2" s="74"/>
      <c r="LWN2" s="74"/>
      <c r="LWO2" s="74"/>
      <c r="LWP2" s="74"/>
      <c r="LWQ2" s="74"/>
      <c r="LWR2" s="74"/>
      <c r="LWS2" s="74"/>
      <c r="LWT2" s="74"/>
      <c r="LWU2" s="74"/>
      <c r="LWV2" s="74"/>
      <c r="LWW2" s="74"/>
      <c r="LWX2" s="74"/>
      <c r="LWY2" s="74"/>
      <c r="LWZ2" s="74"/>
      <c r="LXA2" s="74"/>
      <c r="LXB2" s="74"/>
      <c r="LXC2" s="74"/>
      <c r="LXD2" s="74"/>
      <c r="LXE2" s="74"/>
      <c r="LXF2" s="74"/>
      <c r="LXG2" s="74"/>
      <c r="LXH2" s="74"/>
      <c r="LXI2" s="74"/>
      <c r="LXJ2" s="74"/>
      <c r="LXK2" s="74"/>
      <c r="LXL2" s="74"/>
      <c r="LXM2" s="74"/>
      <c r="LXN2" s="74"/>
      <c r="LXO2" s="74"/>
      <c r="LXP2" s="74"/>
      <c r="LXQ2" s="74"/>
      <c r="LXR2" s="74"/>
      <c r="LXS2" s="74"/>
      <c r="LXT2" s="74"/>
      <c r="LXU2" s="74"/>
      <c r="LXV2" s="74"/>
      <c r="LXW2" s="74"/>
      <c r="LXX2" s="74"/>
      <c r="LXY2" s="74"/>
      <c r="LXZ2" s="74"/>
      <c r="LYA2" s="74"/>
      <c r="LYB2" s="74"/>
      <c r="LYC2" s="74"/>
      <c r="LYD2" s="74"/>
      <c r="LYE2" s="74"/>
      <c r="LYF2" s="74"/>
      <c r="LYG2" s="74"/>
      <c r="LYH2" s="74"/>
      <c r="LYI2" s="74"/>
      <c r="LYJ2" s="74"/>
      <c r="LYK2" s="74"/>
      <c r="LYL2" s="74"/>
      <c r="LYM2" s="74"/>
      <c r="LYN2" s="74"/>
      <c r="LYO2" s="74"/>
      <c r="LYP2" s="74"/>
      <c r="LYQ2" s="74"/>
      <c r="LYR2" s="74"/>
      <c r="LYS2" s="74"/>
      <c r="LYT2" s="74"/>
      <c r="LYU2" s="74"/>
      <c r="LYV2" s="74"/>
      <c r="LYW2" s="74"/>
      <c r="LYX2" s="74"/>
      <c r="LYY2" s="74"/>
      <c r="LYZ2" s="74"/>
      <c r="LZA2" s="74"/>
      <c r="LZB2" s="74"/>
      <c r="LZC2" s="74"/>
      <c r="LZD2" s="74"/>
      <c r="LZE2" s="74"/>
      <c r="LZF2" s="74"/>
      <c r="LZG2" s="74"/>
      <c r="LZH2" s="74"/>
      <c r="LZI2" s="74"/>
      <c r="LZJ2" s="74"/>
      <c r="LZK2" s="74"/>
      <c r="LZL2" s="74"/>
      <c r="LZM2" s="74"/>
      <c r="LZN2" s="74"/>
      <c r="LZO2" s="74"/>
      <c r="LZP2" s="74"/>
      <c r="LZQ2" s="74"/>
      <c r="LZR2" s="74"/>
      <c r="LZS2" s="74"/>
      <c r="LZT2" s="74"/>
      <c r="LZU2" s="74"/>
      <c r="LZV2" s="74"/>
      <c r="LZW2" s="74"/>
      <c r="LZX2" s="74"/>
      <c r="LZY2" s="74"/>
      <c r="LZZ2" s="74"/>
      <c r="MAA2" s="74"/>
      <c r="MAB2" s="74"/>
      <c r="MAC2" s="74"/>
      <c r="MAD2" s="74"/>
      <c r="MAE2" s="74"/>
      <c r="MAF2" s="74"/>
      <c r="MAG2" s="74"/>
      <c r="MAH2" s="74"/>
      <c r="MAI2" s="74"/>
      <c r="MAJ2" s="74"/>
      <c r="MAK2" s="74"/>
      <c r="MAL2" s="74"/>
      <c r="MAM2" s="74"/>
      <c r="MAN2" s="74"/>
      <c r="MAO2" s="74"/>
      <c r="MAP2" s="74"/>
      <c r="MAQ2" s="74"/>
      <c r="MAR2" s="74"/>
      <c r="MAS2" s="74"/>
      <c r="MAT2" s="74"/>
      <c r="MAU2" s="74"/>
      <c r="MAV2" s="74"/>
      <c r="MAW2" s="74"/>
      <c r="MAX2" s="74"/>
      <c r="MAY2" s="74"/>
      <c r="MAZ2" s="74"/>
      <c r="MBA2" s="74"/>
      <c r="MBB2" s="74"/>
      <c r="MBC2" s="74"/>
      <c r="MBD2" s="74"/>
      <c r="MBE2" s="74"/>
      <c r="MBF2" s="74"/>
      <c r="MBG2" s="74"/>
      <c r="MBH2" s="74"/>
      <c r="MBI2" s="74"/>
      <c r="MBJ2" s="74"/>
      <c r="MBK2" s="74"/>
      <c r="MBL2" s="74"/>
      <c r="MBM2" s="74"/>
      <c r="MBN2" s="74"/>
      <c r="MBO2" s="74"/>
      <c r="MBP2" s="74"/>
      <c r="MBQ2" s="74"/>
      <c r="MBR2" s="74"/>
      <c r="MBS2" s="74"/>
      <c r="MBT2" s="74"/>
      <c r="MBU2" s="74"/>
      <c r="MBV2" s="74"/>
      <c r="MBW2" s="74"/>
      <c r="MBX2" s="74"/>
      <c r="MBY2" s="74"/>
      <c r="MBZ2" s="74"/>
      <c r="MCA2" s="74"/>
      <c r="MCB2" s="74"/>
      <c r="MCC2" s="74"/>
      <c r="MCD2" s="74"/>
      <c r="MCE2" s="74"/>
      <c r="MCF2" s="74"/>
      <c r="MCG2" s="74"/>
      <c r="MCH2" s="74"/>
      <c r="MCI2" s="74"/>
      <c r="MCJ2" s="74"/>
      <c r="MCK2" s="74"/>
      <c r="MCL2" s="74"/>
      <c r="MCM2" s="74"/>
      <c r="MCN2" s="74"/>
      <c r="MCO2" s="74"/>
      <c r="MCP2" s="74"/>
      <c r="MCQ2" s="74"/>
      <c r="MCR2" s="74"/>
      <c r="MCS2" s="74"/>
      <c r="MCT2" s="74"/>
      <c r="MCU2" s="74"/>
      <c r="MCV2" s="74"/>
      <c r="MCW2" s="74"/>
      <c r="MCX2" s="74"/>
      <c r="MCY2" s="74"/>
      <c r="MCZ2" s="74"/>
      <c r="MDA2" s="74"/>
      <c r="MDB2" s="74"/>
      <c r="MDC2" s="74"/>
      <c r="MDD2" s="74"/>
      <c r="MDE2" s="74"/>
      <c r="MDF2" s="74"/>
      <c r="MDG2" s="74"/>
      <c r="MDH2" s="74"/>
      <c r="MDI2" s="74"/>
      <c r="MDJ2" s="74"/>
      <c r="MDK2" s="74"/>
      <c r="MDL2" s="74"/>
      <c r="MDM2" s="74"/>
      <c r="MDN2" s="74"/>
      <c r="MDO2" s="74"/>
      <c r="MDP2" s="74"/>
      <c r="MDQ2" s="74"/>
      <c r="MDR2" s="74"/>
      <c r="MDS2" s="74"/>
      <c r="MDT2" s="74"/>
      <c r="MDU2" s="74"/>
      <c r="MDV2" s="74"/>
      <c r="MDW2" s="74"/>
      <c r="MDX2" s="74"/>
      <c r="MDY2" s="74"/>
      <c r="MDZ2" s="74"/>
      <c r="MEA2" s="74"/>
      <c r="MEB2" s="74"/>
      <c r="MEC2" s="74"/>
      <c r="MED2" s="74"/>
      <c r="MEE2" s="74"/>
      <c r="MEF2" s="74"/>
      <c r="MEG2" s="74"/>
      <c r="MEH2" s="74"/>
      <c r="MEI2" s="74"/>
      <c r="MEJ2" s="74"/>
      <c r="MEK2" s="74"/>
      <c r="MEL2" s="74"/>
      <c r="MEM2" s="74"/>
      <c r="MEN2" s="74"/>
      <c r="MEO2" s="74"/>
      <c r="MEP2" s="74"/>
      <c r="MEQ2" s="74"/>
      <c r="MER2" s="74"/>
      <c r="MES2" s="74"/>
      <c r="MET2" s="74"/>
      <c r="MEU2" s="74"/>
      <c r="MEV2" s="74"/>
      <c r="MEW2" s="74"/>
      <c r="MEX2" s="74"/>
      <c r="MEY2" s="74"/>
      <c r="MEZ2" s="74"/>
      <c r="MFA2" s="74"/>
      <c r="MFB2" s="74"/>
      <c r="MFC2" s="74"/>
      <c r="MFD2" s="74"/>
      <c r="MFE2" s="74"/>
      <c r="MFF2" s="74"/>
      <c r="MFG2" s="74"/>
      <c r="MFH2" s="74"/>
      <c r="MFI2" s="74"/>
      <c r="MFJ2" s="74"/>
      <c r="MFK2" s="74"/>
      <c r="MFL2" s="74"/>
      <c r="MFM2" s="74"/>
      <c r="MFN2" s="74"/>
      <c r="MFO2" s="74"/>
      <c r="MFP2" s="74"/>
      <c r="MFQ2" s="74"/>
      <c r="MFR2" s="74"/>
      <c r="MFS2" s="74"/>
      <c r="MFT2" s="74"/>
      <c r="MFU2" s="74"/>
      <c r="MFV2" s="74"/>
      <c r="MFW2" s="74"/>
      <c r="MFX2" s="74"/>
      <c r="MFY2" s="74"/>
      <c r="MFZ2" s="74"/>
      <c r="MGA2" s="74"/>
      <c r="MGB2" s="74"/>
      <c r="MGC2" s="74"/>
      <c r="MGD2" s="74"/>
      <c r="MGE2" s="74"/>
      <c r="MGF2" s="74"/>
      <c r="MGG2" s="74"/>
      <c r="MGH2" s="74"/>
      <c r="MGI2" s="74"/>
      <c r="MGJ2" s="74"/>
      <c r="MGK2" s="74"/>
      <c r="MGL2" s="74"/>
      <c r="MGM2" s="74"/>
      <c r="MGN2" s="74"/>
      <c r="MGO2" s="74"/>
      <c r="MGP2" s="74"/>
      <c r="MGQ2" s="74"/>
      <c r="MGR2" s="74"/>
      <c r="MGS2" s="74"/>
      <c r="MGT2" s="74"/>
      <c r="MGU2" s="74"/>
      <c r="MGV2" s="74"/>
      <c r="MGW2" s="74"/>
      <c r="MGX2" s="74"/>
      <c r="MGY2" s="74"/>
      <c r="MGZ2" s="74"/>
      <c r="MHA2" s="74"/>
      <c r="MHB2" s="74"/>
      <c r="MHC2" s="74"/>
      <c r="MHD2" s="74"/>
      <c r="MHE2" s="74"/>
      <c r="MHF2" s="74"/>
      <c r="MHG2" s="74"/>
      <c r="MHH2" s="74"/>
      <c r="MHI2" s="74"/>
      <c r="MHJ2" s="74"/>
      <c r="MHK2" s="74"/>
      <c r="MHL2" s="74"/>
      <c r="MHM2" s="74"/>
      <c r="MHN2" s="74"/>
      <c r="MHO2" s="74"/>
      <c r="MHP2" s="74"/>
      <c r="MHQ2" s="74"/>
      <c r="MHR2" s="74"/>
      <c r="MHS2" s="74"/>
      <c r="MHT2" s="74"/>
      <c r="MHU2" s="74"/>
      <c r="MHV2" s="74"/>
      <c r="MHW2" s="74"/>
      <c r="MHX2" s="74"/>
      <c r="MHY2" s="74"/>
      <c r="MHZ2" s="74"/>
      <c r="MIA2" s="74"/>
      <c r="MIB2" s="74"/>
      <c r="MIC2" s="74"/>
      <c r="MID2" s="74"/>
      <c r="MIE2" s="74"/>
      <c r="MIF2" s="74"/>
      <c r="MIG2" s="74"/>
      <c r="MIH2" s="74"/>
      <c r="MII2" s="74"/>
      <c r="MIJ2" s="74"/>
      <c r="MIK2" s="74"/>
      <c r="MIL2" s="74"/>
      <c r="MIM2" s="74"/>
      <c r="MIN2" s="74"/>
      <c r="MIO2" s="74"/>
      <c r="MIP2" s="74"/>
      <c r="MIQ2" s="74"/>
      <c r="MIR2" s="74"/>
      <c r="MIS2" s="74"/>
      <c r="MIT2" s="74"/>
      <c r="MIU2" s="74"/>
      <c r="MIV2" s="74"/>
      <c r="MIW2" s="74"/>
      <c r="MIX2" s="74"/>
      <c r="MIY2" s="74"/>
      <c r="MIZ2" s="74"/>
      <c r="MJA2" s="74"/>
      <c r="MJB2" s="74"/>
      <c r="MJC2" s="74"/>
      <c r="MJD2" s="74"/>
      <c r="MJE2" s="74"/>
      <c r="MJF2" s="74"/>
      <c r="MJG2" s="74"/>
      <c r="MJH2" s="74"/>
      <c r="MJI2" s="74"/>
      <c r="MJJ2" s="74"/>
      <c r="MJK2" s="74"/>
      <c r="MJL2" s="74"/>
      <c r="MJM2" s="74"/>
      <c r="MJN2" s="74"/>
      <c r="MJO2" s="74"/>
      <c r="MJP2" s="74"/>
      <c r="MJQ2" s="74"/>
      <c r="MJR2" s="74"/>
      <c r="MJS2" s="74"/>
      <c r="MJT2" s="74"/>
      <c r="MJU2" s="74"/>
      <c r="MJV2" s="74"/>
      <c r="MJW2" s="74"/>
      <c r="MJX2" s="74"/>
      <c r="MJY2" s="74"/>
      <c r="MJZ2" s="74"/>
      <c r="MKA2" s="74"/>
      <c r="MKB2" s="74"/>
      <c r="MKC2" s="74"/>
      <c r="MKD2" s="74"/>
      <c r="MKE2" s="74"/>
      <c r="MKF2" s="74"/>
      <c r="MKG2" s="74"/>
      <c r="MKH2" s="74"/>
      <c r="MKI2" s="74"/>
      <c r="MKJ2" s="74"/>
      <c r="MKK2" s="74"/>
      <c r="MKL2" s="74"/>
      <c r="MKM2" s="74"/>
      <c r="MKN2" s="74"/>
      <c r="MKO2" s="74"/>
      <c r="MKP2" s="74"/>
      <c r="MKQ2" s="74"/>
      <c r="MKR2" s="74"/>
      <c r="MKS2" s="74"/>
      <c r="MKT2" s="74"/>
      <c r="MKU2" s="74"/>
      <c r="MKV2" s="74"/>
      <c r="MKW2" s="74"/>
      <c r="MKX2" s="74"/>
      <c r="MKY2" s="74"/>
      <c r="MKZ2" s="74"/>
      <c r="MLA2" s="74"/>
      <c r="MLB2" s="74"/>
      <c r="MLC2" s="74"/>
      <c r="MLD2" s="74"/>
      <c r="MLE2" s="74"/>
      <c r="MLF2" s="74"/>
      <c r="MLG2" s="74"/>
      <c r="MLH2" s="74"/>
      <c r="MLI2" s="74"/>
      <c r="MLJ2" s="74"/>
      <c r="MLK2" s="74"/>
      <c r="MLL2" s="74"/>
      <c r="MLM2" s="74"/>
      <c r="MLN2" s="74"/>
      <c r="MLO2" s="74"/>
      <c r="MLP2" s="74"/>
      <c r="MLQ2" s="74"/>
      <c r="MLR2" s="74"/>
      <c r="MLS2" s="74"/>
      <c r="MLT2" s="74"/>
      <c r="MLU2" s="74"/>
      <c r="MLV2" s="74"/>
      <c r="MLW2" s="74"/>
      <c r="MLX2" s="74"/>
      <c r="MLY2" s="74"/>
      <c r="MLZ2" s="74"/>
      <c r="MMA2" s="74"/>
      <c r="MMB2" s="74"/>
      <c r="MMC2" s="74"/>
      <c r="MMD2" s="74"/>
      <c r="MME2" s="74"/>
      <c r="MMF2" s="74"/>
      <c r="MMG2" s="74"/>
      <c r="MMH2" s="74"/>
      <c r="MMI2" s="74"/>
      <c r="MMJ2" s="74"/>
      <c r="MMK2" s="74"/>
      <c r="MML2" s="74"/>
      <c r="MMM2" s="74"/>
      <c r="MMN2" s="74"/>
      <c r="MMO2" s="74"/>
      <c r="MMP2" s="74"/>
      <c r="MMQ2" s="74"/>
      <c r="MMR2" s="74"/>
      <c r="MMS2" s="74"/>
      <c r="MMT2" s="74"/>
      <c r="MMU2" s="74"/>
      <c r="MMV2" s="74"/>
      <c r="MMW2" s="74"/>
      <c r="MMX2" s="74"/>
      <c r="MMY2" s="74"/>
      <c r="MMZ2" s="74"/>
      <c r="MNA2" s="74"/>
      <c r="MNB2" s="74"/>
      <c r="MNC2" s="74"/>
      <c r="MND2" s="74"/>
      <c r="MNE2" s="74"/>
      <c r="MNF2" s="74"/>
      <c r="MNG2" s="74"/>
      <c r="MNH2" s="74"/>
      <c r="MNI2" s="74"/>
      <c r="MNJ2" s="74"/>
      <c r="MNK2" s="74"/>
      <c r="MNL2" s="74"/>
      <c r="MNM2" s="74"/>
      <c r="MNN2" s="74"/>
      <c r="MNO2" s="74"/>
      <c r="MNP2" s="74"/>
      <c r="MNQ2" s="74"/>
      <c r="MNR2" s="74"/>
      <c r="MNS2" s="74"/>
      <c r="MNT2" s="74"/>
      <c r="MNU2" s="74"/>
      <c r="MNV2" s="74"/>
      <c r="MNW2" s="74"/>
      <c r="MNX2" s="74"/>
      <c r="MNY2" s="74"/>
      <c r="MNZ2" s="74"/>
      <c r="MOA2" s="74"/>
      <c r="MOB2" s="74"/>
      <c r="MOC2" s="74"/>
      <c r="MOD2" s="74"/>
      <c r="MOE2" s="74"/>
      <c r="MOF2" s="74"/>
      <c r="MOG2" s="74"/>
      <c r="MOH2" s="74"/>
      <c r="MOI2" s="74"/>
      <c r="MOJ2" s="74"/>
      <c r="MOK2" s="74"/>
      <c r="MOL2" s="74"/>
      <c r="MOM2" s="74"/>
      <c r="MON2" s="74"/>
      <c r="MOO2" s="74"/>
      <c r="MOP2" s="74"/>
      <c r="MOQ2" s="74"/>
      <c r="MOR2" s="74"/>
      <c r="MOS2" s="74"/>
      <c r="MOT2" s="74"/>
      <c r="MOU2" s="74"/>
      <c r="MOV2" s="74"/>
      <c r="MOW2" s="74"/>
      <c r="MOX2" s="74"/>
      <c r="MOY2" s="74"/>
      <c r="MOZ2" s="74"/>
      <c r="MPA2" s="74"/>
      <c r="MPB2" s="74"/>
      <c r="MPC2" s="74"/>
      <c r="MPD2" s="74"/>
      <c r="MPE2" s="74"/>
      <c r="MPF2" s="74"/>
      <c r="MPG2" s="74"/>
      <c r="MPH2" s="74"/>
      <c r="MPI2" s="74"/>
      <c r="MPJ2" s="74"/>
      <c r="MPK2" s="74"/>
      <c r="MPL2" s="74"/>
      <c r="MPM2" s="74"/>
      <c r="MPN2" s="74"/>
      <c r="MPO2" s="74"/>
      <c r="MPP2" s="74"/>
      <c r="MPQ2" s="74"/>
      <c r="MPR2" s="74"/>
      <c r="MPS2" s="74"/>
      <c r="MPT2" s="74"/>
      <c r="MPU2" s="74"/>
      <c r="MPV2" s="74"/>
      <c r="MPW2" s="74"/>
      <c r="MPX2" s="74"/>
      <c r="MPY2" s="74"/>
      <c r="MPZ2" s="74"/>
      <c r="MQA2" s="74"/>
      <c r="MQB2" s="74"/>
      <c r="MQC2" s="74"/>
      <c r="MQD2" s="74"/>
      <c r="MQE2" s="74"/>
      <c r="MQF2" s="74"/>
      <c r="MQG2" s="74"/>
      <c r="MQH2" s="74"/>
      <c r="MQI2" s="74"/>
      <c r="MQJ2" s="74"/>
      <c r="MQK2" s="74"/>
      <c r="MQL2" s="74"/>
      <c r="MQM2" s="74"/>
      <c r="MQN2" s="74"/>
      <c r="MQO2" s="74"/>
      <c r="MQP2" s="74"/>
      <c r="MQQ2" s="74"/>
      <c r="MQR2" s="74"/>
      <c r="MQS2" s="74"/>
      <c r="MQT2" s="74"/>
      <c r="MQU2" s="74"/>
      <c r="MQV2" s="74"/>
      <c r="MQW2" s="74"/>
      <c r="MQX2" s="74"/>
      <c r="MQY2" s="74"/>
      <c r="MQZ2" s="74"/>
      <c r="MRA2" s="74"/>
      <c r="MRB2" s="74"/>
      <c r="MRC2" s="74"/>
      <c r="MRD2" s="74"/>
      <c r="MRE2" s="74"/>
      <c r="MRF2" s="74"/>
      <c r="MRG2" s="74"/>
      <c r="MRH2" s="74"/>
      <c r="MRI2" s="74"/>
      <c r="MRJ2" s="74"/>
      <c r="MRK2" s="74"/>
      <c r="MRL2" s="74"/>
      <c r="MRM2" s="74"/>
      <c r="MRN2" s="74"/>
      <c r="MRO2" s="74"/>
      <c r="MRP2" s="74"/>
      <c r="MRQ2" s="74"/>
      <c r="MRR2" s="74"/>
      <c r="MRS2" s="74"/>
      <c r="MRT2" s="74"/>
      <c r="MRU2" s="74"/>
      <c r="MRV2" s="74"/>
      <c r="MRW2" s="74"/>
      <c r="MRX2" s="74"/>
      <c r="MRY2" s="74"/>
      <c r="MRZ2" s="74"/>
      <c r="MSA2" s="74"/>
      <c r="MSB2" s="74"/>
      <c r="MSC2" s="74"/>
      <c r="MSD2" s="74"/>
      <c r="MSE2" s="74"/>
      <c r="MSF2" s="74"/>
      <c r="MSG2" s="74"/>
      <c r="MSH2" s="74"/>
      <c r="MSI2" s="74"/>
      <c r="MSJ2" s="74"/>
      <c r="MSK2" s="74"/>
      <c r="MSL2" s="74"/>
      <c r="MSM2" s="74"/>
      <c r="MSN2" s="74"/>
      <c r="MSO2" s="74"/>
      <c r="MSP2" s="74"/>
      <c r="MSQ2" s="74"/>
      <c r="MSR2" s="74"/>
      <c r="MSS2" s="74"/>
      <c r="MST2" s="74"/>
      <c r="MSU2" s="74"/>
      <c r="MSV2" s="74"/>
      <c r="MSW2" s="74"/>
      <c r="MSX2" s="74"/>
      <c r="MSY2" s="74"/>
      <c r="MSZ2" s="74"/>
      <c r="MTA2" s="74"/>
      <c r="MTB2" s="74"/>
      <c r="MTC2" s="74"/>
      <c r="MTD2" s="74"/>
      <c r="MTE2" s="74"/>
      <c r="MTF2" s="74"/>
      <c r="MTG2" s="74"/>
      <c r="MTH2" s="74"/>
      <c r="MTI2" s="74"/>
      <c r="MTJ2" s="74"/>
      <c r="MTK2" s="74"/>
      <c r="MTL2" s="74"/>
      <c r="MTM2" s="74"/>
      <c r="MTN2" s="74"/>
      <c r="MTO2" s="74"/>
      <c r="MTP2" s="74"/>
      <c r="MTQ2" s="74"/>
      <c r="MTR2" s="74"/>
      <c r="MTS2" s="74"/>
      <c r="MTT2" s="74"/>
      <c r="MTU2" s="74"/>
      <c r="MTV2" s="74"/>
      <c r="MTW2" s="74"/>
      <c r="MTX2" s="74"/>
      <c r="MTY2" s="74"/>
      <c r="MTZ2" s="74"/>
      <c r="MUA2" s="74"/>
      <c r="MUB2" s="74"/>
      <c r="MUC2" s="74"/>
      <c r="MUD2" s="74"/>
      <c r="MUE2" s="74"/>
      <c r="MUF2" s="74"/>
      <c r="MUG2" s="74"/>
      <c r="MUH2" s="74"/>
      <c r="MUI2" s="74"/>
      <c r="MUJ2" s="74"/>
      <c r="MUK2" s="74"/>
      <c r="MUL2" s="74"/>
      <c r="MUM2" s="74"/>
      <c r="MUN2" s="74"/>
      <c r="MUO2" s="74"/>
      <c r="MUP2" s="74"/>
      <c r="MUQ2" s="74"/>
      <c r="MUR2" s="74"/>
      <c r="MUS2" s="74"/>
      <c r="MUT2" s="74"/>
      <c r="MUU2" s="74"/>
      <c r="MUV2" s="74"/>
      <c r="MUW2" s="74"/>
      <c r="MUX2" s="74"/>
      <c r="MUY2" s="74"/>
      <c r="MUZ2" s="74"/>
      <c r="MVA2" s="74"/>
      <c r="MVB2" s="74"/>
      <c r="MVC2" s="74"/>
      <c r="MVD2" s="74"/>
      <c r="MVE2" s="74"/>
      <c r="MVF2" s="74"/>
      <c r="MVG2" s="74"/>
      <c r="MVH2" s="74"/>
      <c r="MVI2" s="74"/>
      <c r="MVJ2" s="74"/>
      <c r="MVK2" s="74"/>
      <c r="MVL2" s="74"/>
      <c r="MVM2" s="74"/>
      <c r="MVN2" s="74"/>
      <c r="MVO2" s="74"/>
      <c r="MVP2" s="74"/>
      <c r="MVQ2" s="74"/>
      <c r="MVR2" s="74"/>
      <c r="MVS2" s="74"/>
      <c r="MVT2" s="74"/>
      <c r="MVU2" s="74"/>
      <c r="MVV2" s="74"/>
      <c r="MVW2" s="74"/>
      <c r="MVX2" s="74"/>
      <c r="MVY2" s="74"/>
      <c r="MVZ2" s="74"/>
      <c r="MWA2" s="74"/>
      <c r="MWB2" s="74"/>
      <c r="MWC2" s="74"/>
      <c r="MWD2" s="74"/>
      <c r="MWE2" s="74"/>
      <c r="MWF2" s="74"/>
      <c r="MWG2" s="74"/>
      <c r="MWH2" s="74"/>
      <c r="MWI2" s="74"/>
      <c r="MWJ2" s="74"/>
      <c r="MWK2" s="74"/>
      <c r="MWL2" s="74"/>
      <c r="MWM2" s="74"/>
      <c r="MWN2" s="74"/>
      <c r="MWO2" s="74"/>
      <c r="MWP2" s="74"/>
      <c r="MWQ2" s="74"/>
      <c r="MWR2" s="74"/>
      <c r="MWS2" s="74"/>
      <c r="MWT2" s="74"/>
      <c r="MWU2" s="74"/>
      <c r="MWV2" s="74"/>
      <c r="MWW2" s="74"/>
      <c r="MWX2" s="74"/>
      <c r="MWY2" s="74"/>
      <c r="MWZ2" s="74"/>
      <c r="MXA2" s="74"/>
      <c r="MXB2" s="74"/>
      <c r="MXC2" s="74"/>
      <c r="MXD2" s="74"/>
      <c r="MXE2" s="74"/>
      <c r="MXF2" s="74"/>
      <c r="MXG2" s="74"/>
      <c r="MXH2" s="74"/>
      <c r="MXI2" s="74"/>
      <c r="MXJ2" s="74"/>
      <c r="MXK2" s="74"/>
      <c r="MXL2" s="74"/>
      <c r="MXM2" s="74"/>
      <c r="MXN2" s="74"/>
      <c r="MXO2" s="74"/>
      <c r="MXP2" s="74"/>
      <c r="MXQ2" s="74"/>
      <c r="MXR2" s="74"/>
      <c r="MXS2" s="74"/>
      <c r="MXT2" s="74"/>
      <c r="MXU2" s="74"/>
      <c r="MXV2" s="74"/>
      <c r="MXW2" s="74"/>
      <c r="MXX2" s="74"/>
      <c r="MXY2" s="74"/>
      <c r="MXZ2" s="74"/>
      <c r="MYA2" s="74"/>
      <c r="MYB2" s="74"/>
      <c r="MYC2" s="74"/>
      <c r="MYD2" s="74"/>
      <c r="MYE2" s="74"/>
      <c r="MYF2" s="74"/>
      <c r="MYG2" s="74"/>
      <c r="MYH2" s="74"/>
      <c r="MYI2" s="74"/>
      <c r="MYJ2" s="74"/>
      <c r="MYK2" s="74"/>
      <c r="MYL2" s="74"/>
      <c r="MYM2" s="74"/>
      <c r="MYN2" s="74"/>
      <c r="MYO2" s="74"/>
      <c r="MYP2" s="74"/>
      <c r="MYQ2" s="74"/>
      <c r="MYR2" s="74"/>
      <c r="MYS2" s="74"/>
      <c r="MYT2" s="74"/>
      <c r="MYU2" s="74"/>
      <c r="MYV2" s="74"/>
      <c r="MYW2" s="74"/>
      <c r="MYX2" s="74"/>
      <c r="MYY2" s="74"/>
      <c r="MYZ2" s="74"/>
      <c r="MZA2" s="74"/>
      <c r="MZB2" s="74"/>
      <c r="MZC2" s="74"/>
      <c r="MZD2" s="74"/>
      <c r="MZE2" s="74"/>
      <c r="MZF2" s="74"/>
      <c r="MZG2" s="74"/>
      <c r="MZH2" s="74"/>
      <c r="MZI2" s="74"/>
      <c r="MZJ2" s="74"/>
      <c r="MZK2" s="74"/>
      <c r="MZL2" s="74"/>
      <c r="MZM2" s="74"/>
      <c r="MZN2" s="74"/>
      <c r="MZO2" s="74"/>
      <c r="MZP2" s="74"/>
      <c r="MZQ2" s="74"/>
      <c r="MZR2" s="74"/>
      <c r="MZS2" s="74"/>
      <c r="MZT2" s="74"/>
      <c r="MZU2" s="74"/>
      <c r="MZV2" s="74"/>
      <c r="MZW2" s="74"/>
      <c r="MZX2" s="74"/>
      <c r="MZY2" s="74"/>
      <c r="MZZ2" s="74"/>
      <c r="NAA2" s="74"/>
      <c r="NAB2" s="74"/>
      <c r="NAC2" s="74"/>
      <c r="NAD2" s="74"/>
      <c r="NAE2" s="74"/>
      <c r="NAF2" s="74"/>
      <c r="NAG2" s="74"/>
      <c r="NAH2" s="74"/>
      <c r="NAI2" s="74"/>
      <c r="NAJ2" s="74"/>
      <c r="NAK2" s="74"/>
      <c r="NAL2" s="74"/>
      <c r="NAM2" s="74"/>
      <c r="NAN2" s="74"/>
      <c r="NAO2" s="74"/>
      <c r="NAP2" s="74"/>
      <c r="NAQ2" s="74"/>
      <c r="NAR2" s="74"/>
      <c r="NAS2" s="74"/>
      <c r="NAT2" s="74"/>
      <c r="NAU2" s="74"/>
      <c r="NAV2" s="74"/>
      <c r="NAW2" s="74"/>
      <c r="NAX2" s="74"/>
      <c r="NAY2" s="74"/>
      <c r="NAZ2" s="74"/>
      <c r="NBA2" s="74"/>
      <c r="NBB2" s="74"/>
      <c r="NBC2" s="74"/>
      <c r="NBD2" s="74"/>
      <c r="NBE2" s="74"/>
      <c r="NBF2" s="74"/>
      <c r="NBG2" s="74"/>
      <c r="NBH2" s="74"/>
      <c r="NBI2" s="74"/>
      <c r="NBJ2" s="74"/>
      <c r="NBK2" s="74"/>
      <c r="NBL2" s="74"/>
      <c r="NBM2" s="74"/>
      <c r="NBN2" s="74"/>
      <c r="NBO2" s="74"/>
      <c r="NBP2" s="74"/>
      <c r="NBQ2" s="74"/>
      <c r="NBR2" s="74"/>
      <c r="NBS2" s="74"/>
      <c r="NBT2" s="74"/>
      <c r="NBU2" s="74"/>
      <c r="NBV2" s="74"/>
      <c r="NBW2" s="74"/>
      <c r="NBX2" s="74"/>
      <c r="NBY2" s="74"/>
      <c r="NBZ2" s="74"/>
      <c r="NCA2" s="74"/>
      <c r="NCB2" s="74"/>
      <c r="NCC2" s="74"/>
      <c r="NCD2" s="74"/>
      <c r="NCE2" s="74"/>
      <c r="NCF2" s="74"/>
      <c r="NCG2" s="74"/>
      <c r="NCH2" s="74"/>
      <c r="NCI2" s="74"/>
      <c r="NCJ2" s="74"/>
      <c r="NCK2" s="74"/>
      <c r="NCL2" s="74"/>
      <c r="NCM2" s="74"/>
      <c r="NCN2" s="74"/>
      <c r="NCO2" s="74"/>
      <c r="NCP2" s="74"/>
      <c r="NCQ2" s="74"/>
      <c r="NCR2" s="74"/>
      <c r="NCS2" s="74"/>
      <c r="NCT2" s="74"/>
      <c r="NCU2" s="74"/>
      <c r="NCV2" s="74"/>
      <c r="NCW2" s="74"/>
      <c r="NCX2" s="74"/>
      <c r="NCY2" s="74"/>
      <c r="NCZ2" s="74"/>
      <c r="NDA2" s="74"/>
      <c r="NDB2" s="74"/>
      <c r="NDC2" s="74"/>
      <c r="NDD2" s="74"/>
      <c r="NDE2" s="74"/>
      <c r="NDF2" s="74"/>
      <c r="NDG2" s="74"/>
      <c r="NDH2" s="74"/>
      <c r="NDI2" s="74"/>
      <c r="NDJ2" s="74"/>
      <c r="NDK2" s="74"/>
      <c r="NDL2" s="74"/>
      <c r="NDM2" s="74"/>
      <c r="NDN2" s="74"/>
      <c r="NDO2" s="74"/>
      <c r="NDP2" s="74"/>
      <c r="NDQ2" s="74"/>
      <c r="NDR2" s="74"/>
      <c r="NDS2" s="74"/>
      <c r="NDT2" s="74"/>
      <c r="NDU2" s="74"/>
      <c r="NDV2" s="74"/>
      <c r="NDW2" s="74"/>
      <c r="NDX2" s="74"/>
      <c r="NDY2" s="74"/>
      <c r="NDZ2" s="74"/>
      <c r="NEA2" s="74"/>
      <c r="NEB2" s="74"/>
      <c r="NEC2" s="74"/>
      <c r="NED2" s="74"/>
      <c r="NEE2" s="74"/>
      <c r="NEF2" s="74"/>
      <c r="NEG2" s="74"/>
      <c r="NEH2" s="74"/>
      <c r="NEI2" s="74"/>
      <c r="NEJ2" s="74"/>
      <c r="NEK2" s="74"/>
      <c r="NEL2" s="74"/>
      <c r="NEM2" s="74"/>
      <c r="NEN2" s="74"/>
      <c r="NEO2" s="74"/>
      <c r="NEP2" s="74"/>
      <c r="NEQ2" s="74"/>
      <c r="NER2" s="74"/>
      <c r="NES2" s="74"/>
      <c r="NET2" s="74"/>
      <c r="NEU2" s="74"/>
      <c r="NEV2" s="74"/>
      <c r="NEW2" s="74"/>
      <c r="NEX2" s="74"/>
      <c r="NEY2" s="74"/>
      <c r="NEZ2" s="74"/>
      <c r="NFA2" s="74"/>
      <c r="NFB2" s="74"/>
      <c r="NFC2" s="74"/>
      <c r="NFD2" s="74"/>
      <c r="NFE2" s="74"/>
      <c r="NFF2" s="74"/>
      <c r="NFG2" s="74"/>
      <c r="NFH2" s="74"/>
      <c r="NFI2" s="74"/>
      <c r="NFJ2" s="74"/>
      <c r="NFK2" s="74"/>
      <c r="NFL2" s="74"/>
      <c r="NFM2" s="74"/>
      <c r="NFN2" s="74"/>
      <c r="NFO2" s="74"/>
      <c r="NFP2" s="74"/>
      <c r="NFQ2" s="74"/>
      <c r="NFR2" s="74"/>
      <c r="NFS2" s="74"/>
      <c r="NFT2" s="74"/>
      <c r="NFU2" s="74"/>
      <c r="NFV2" s="74"/>
      <c r="NFW2" s="74"/>
      <c r="NFX2" s="74"/>
      <c r="NFY2" s="74"/>
      <c r="NFZ2" s="74"/>
      <c r="NGA2" s="74"/>
      <c r="NGB2" s="74"/>
      <c r="NGC2" s="74"/>
      <c r="NGD2" s="74"/>
      <c r="NGE2" s="74"/>
      <c r="NGF2" s="74"/>
      <c r="NGG2" s="74"/>
      <c r="NGH2" s="74"/>
      <c r="NGI2" s="74"/>
      <c r="NGJ2" s="74"/>
      <c r="NGK2" s="74"/>
      <c r="NGL2" s="74"/>
      <c r="NGM2" s="74"/>
      <c r="NGN2" s="74"/>
      <c r="NGO2" s="74"/>
      <c r="NGP2" s="74"/>
      <c r="NGQ2" s="74"/>
      <c r="NGR2" s="74"/>
      <c r="NGS2" s="74"/>
      <c r="NGT2" s="74"/>
      <c r="NGU2" s="74"/>
      <c r="NGV2" s="74"/>
      <c r="NGW2" s="74"/>
      <c r="NGX2" s="74"/>
      <c r="NGY2" s="74"/>
      <c r="NGZ2" s="74"/>
      <c r="NHA2" s="74"/>
      <c r="NHB2" s="74"/>
      <c r="NHC2" s="74"/>
      <c r="NHD2" s="74"/>
      <c r="NHE2" s="74"/>
      <c r="NHF2" s="74"/>
      <c r="NHG2" s="74"/>
      <c r="NHH2" s="74"/>
      <c r="NHI2" s="74"/>
      <c r="NHJ2" s="74"/>
      <c r="NHK2" s="74"/>
      <c r="NHL2" s="74"/>
      <c r="NHM2" s="74"/>
      <c r="NHN2" s="74"/>
      <c r="NHO2" s="74"/>
      <c r="NHP2" s="74"/>
      <c r="NHQ2" s="74"/>
      <c r="NHR2" s="74"/>
      <c r="NHS2" s="74"/>
      <c r="NHT2" s="74"/>
      <c r="NHU2" s="74"/>
      <c r="NHV2" s="74"/>
      <c r="NHW2" s="74"/>
      <c r="NHX2" s="74"/>
      <c r="NHY2" s="74"/>
      <c r="NHZ2" s="74"/>
      <c r="NIA2" s="74"/>
      <c r="NIB2" s="74"/>
      <c r="NIC2" s="74"/>
      <c r="NID2" s="74"/>
      <c r="NIE2" s="74"/>
      <c r="NIF2" s="74"/>
      <c r="NIG2" s="74"/>
      <c r="NIH2" s="74"/>
      <c r="NII2" s="74"/>
      <c r="NIJ2" s="74"/>
      <c r="NIK2" s="74"/>
      <c r="NIL2" s="74"/>
      <c r="NIM2" s="74"/>
      <c r="NIN2" s="74"/>
      <c r="NIO2" s="74"/>
      <c r="NIP2" s="74"/>
      <c r="NIQ2" s="74"/>
      <c r="NIR2" s="74"/>
      <c r="NIS2" s="74"/>
      <c r="NIT2" s="74"/>
      <c r="NIU2" s="74"/>
      <c r="NIV2" s="74"/>
      <c r="NIW2" s="74"/>
      <c r="NIX2" s="74"/>
      <c r="NIY2" s="74"/>
      <c r="NIZ2" s="74"/>
      <c r="NJA2" s="74"/>
      <c r="NJB2" s="74"/>
      <c r="NJC2" s="74"/>
      <c r="NJD2" s="74"/>
      <c r="NJE2" s="74"/>
      <c r="NJF2" s="74"/>
      <c r="NJG2" s="74"/>
      <c r="NJH2" s="74"/>
      <c r="NJI2" s="74"/>
      <c r="NJJ2" s="74"/>
      <c r="NJK2" s="74"/>
      <c r="NJL2" s="74"/>
      <c r="NJM2" s="74"/>
      <c r="NJN2" s="74"/>
      <c r="NJO2" s="74"/>
      <c r="NJP2" s="74"/>
      <c r="NJQ2" s="74"/>
      <c r="NJR2" s="74"/>
      <c r="NJS2" s="74"/>
      <c r="NJT2" s="74"/>
      <c r="NJU2" s="74"/>
      <c r="NJV2" s="74"/>
      <c r="NJW2" s="74"/>
      <c r="NJX2" s="74"/>
      <c r="NJY2" s="74"/>
      <c r="NJZ2" s="74"/>
      <c r="NKA2" s="74"/>
      <c r="NKB2" s="74"/>
      <c r="NKC2" s="74"/>
      <c r="NKD2" s="74"/>
      <c r="NKE2" s="74"/>
      <c r="NKF2" s="74"/>
      <c r="NKG2" s="74"/>
      <c r="NKH2" s="74"/>
      <c r="NKI2" s="74"/>
      <c r="NKJ2" s="74"/>
      <c r="NKK2" s="74"/>
      <c r="NKL2" s="74"/>
      <c r="NKM2" s="74"/>
      <c r="NKN2" s="74"/>
      <c r="NKO2" s="74"/>
      <c r="NKP2" s="74"/>
      <c r="NKQ2" s="74"/>
      <c r="NKR2" s="74"/>
      <c r="NKS2" s="74"/>
      <c r="NKT2" s="74"/>
      <c r="NKU2" s="74"/>
      <c r="NKV2" s="74"/>
      <c r="NKW2" s="74"/>
      <c r="NKX2" s="74"/>
      <c r="NKY2" s="74"/>
      <c r="NKZ2" s="74"/>
      <c r="NLA2" s="74"/>
      <c r="NLB2" s="74"/>
      <c r="NLC2" s="74"/>
      <c r="NLD2" s="74"/>
      <c r="NLE2" s="74"/>
      <c r="NLF2" s="74"/>
      <c r="NLG2" s="74"/>
      <c r="NLH2" s="74"/>
      <c r="NLI2" s="74"/>
      <c r="NLJ2" s="74"/>
      <c r="NLK2" s="74"/>
      <c r="NLL2" s="74"/>
      <c r="NLM2" s="74"/>
      <c r="NLN2" s="74"/>
      <c r="NLO2" s="74"/>
      <c r="NLP2" s="74"/>
      <c r="NLQ2" s="74"/>
      <c r="NLR2" s="74"/>
      <c r="NLS2" s="74"/>
      <c r="NLT2" s="74"/>
      <c r="NLU2" s="74"/>
      <c r="NLV2" s="74"/>
      <c r="NLW2" s="74"/>
      <c r="NLX2" s="74"/>
      <c r="NLY2" s="74"/>
      <c r="NLZ2" s="74"/>
      <c r="NMA2" s="74"/>
      <c r="NMB2" s="74"/>
      <c r="NMC2" s="74"/>
      <c r="NMD2" s="74"/>
      <c r="NME2" s="74"/>
      <c r="NMF2" s="74"/>
      <c r="NMG2" s="74"/>
      <c r="NMH2" s="74"/>
      <c r="NMI2" s="74"/>
      <c r="NMJ2" s="74"/>
      <c r="NMK2" s="74"/>
      <c r="NML2" s="74"/>
      <c r="NMM2" s="74"/>
      <c r="NMN2" s="74"/>
      <c r="NMO2" s="74"/>
      <c r="NMP2" s="74"/>
      <c r="NMQ2" s="74"/>
      <c r="NMR2" s="74"/>
      <c r="NMS2" s="74"/>
      <c r="NMT2" s="74"/>
      <c r="NMU2" s="74"/>
      <c r="NMV2" s="74"/>
      <c r="NMW2" s="74"/>
      <c r="NMX2" s="74"/>
      <c r="NMY2" s="74"/>
      <c r="NMZ2" s="74"/>
      <c r="NNA2" s="74"/>
      <c r="NNB2" s="74"/>
      <c r="NNC2" s="74"/>
      <c r="NND2" s="74"/>
      <c r="NNE2" s="74"/>
      <c r="NNF2" s="74"/>
      <c r="NNG2" s="74"/>
      <c r="NNH2" s="74"/>
      <c r="NNI2" s="74"/>
      <c r="NNJ2" s="74"/>
      <c r="NNK2" s="74"/>
      <c r="NNL2" s="74"/>
      <c r="NNM2" s="74"/>
      <c r="NNN2" s="74"/>
      <c r="NNO2" s="74"/>
      <c r="NNP2" s="74"/>
      <c r="NNQ2" s="74"/>
      <c r="NNR2" s="74"/>
      <c r="NNS2" s="74"/>
      <c r="NNT2" s="74"/>
      <c r="NNU2" s="74"/>
      <c r="NNV2" s="74"/>
      <c r="NNW2" s="74"/>
      <c r="NNX2" s="74"/>
      <c r="NNY2" s="74"/>
      <c r="NNZ2" s="74"/>
      <c r="NOA2" s="74"/>
      <c r="NOB2" s="74"/>
      <c r="NOC2" s="74"/>
      <c r="NOD2" s="74"/>
      <c r="NOE2" s="74"/>
      <c r="NOF2" s="74"/>
      <c r="NOG2" s="74"/>
      <c r="NOH2" s="74"/>
      <c r="NOI2" s="74"/>
      <c r="NOJ2" s="74"/>
      <c r="NOK2" s="74"/>
      <c r="NOL2" s="74"/>
      <c r="NOM2" s="74"/>
      <c r="NON2" s="74"/>
      <c r="NOO2" s="74"/>
      <c r="NOP2" s="74"/>
      <c r="NOQ2" s="74"/>
      <c r="NOR2" s="74"/>
      <c r="NOS2" s="74"/>
      <c r="NOT2" s="74"/>
      <c r="NOU2" s="74"/>
      <c r="NOV2" s="74"/>
      <c r="NOW2" s="74"/>
      <c r="NOX2" s="74"/>
      <c r="NOY2" s="74"/>
      <c r="NOZ2" s="74"/>
      <c r="NPA2" s="74"/>
      <c r="NPB2" s="74"/>
      <c r="NPC2" s="74"/>
      <c r="NPD2" s="74"/>
      <c r="NPE2" s="74"/>
      <c r="NPF2" s="74"/>
      <c r="NPG2" s="74"/>
      <c r="NPH2" s="74"/>
      <c r="NPI2" s="74"/>
      <c r="NPJ2" s="74"/>
      <c r="NPK2" s="74"/>
      <c r="NPL2" s="74"/>
      <c r="NPM2" s="74"/>
      <c r="NPN2" s="74"/>
      <c r="NPO2" s="74"/>
      <c r="NPP2" s="74"/>
      <c r="NPQ2" s="74"/>
      <c r="NPR2" s="74"/>
      <c r="NPS2" s="74"/>
      <c r="NPT2" s="74"/>
      <c r="NPU2" s="74"/>
      <c r="NPV2" s="74"/>
      <c r="NPW2" s="74"/>
      <c r="NPX2" s="74"/>
      <c r="NPY2" s="74"/>
      <c r="NPZ2" s="74"/>
      <c r="NQA2" s="74"/>
      <c r="NQB2" s="74"/>
      <c r="NQC2" s="74"/>
      <c r="NQD2" s="74"/>
      <c r="NQE2" s="74"/>
      <c r="NQF2" s="74"/>
      <c r="NQG2" s="74"/>
      <c r="NQH2" s="74"/>
      <c r="NQI2" s="74"/>
      <c r="NQJ2" s="74"/>
      <c r="NQK2" s="74"/>
      <c r="NQL2" s="74"/>
      <c r="NQM2" s="74"/>
      <c r="NQN2" s="74"/>
      <c r="NQO2" s="74"/>
      <c r="NQP2" s="74"/>
      <c r="NQQ2" s="74"/>
      <c r="NQR2" s="74"/>
      <c r="NQS2" s="74"/>
      <c r="NQT2" s="74"/>
      <c r="NQU2" s="74"/>
      <c r="NQV2" s="74"/>
      <c r="NQW2" s="74"/>
      <c r="NQX2" s="74"/>
      <c r="NQY2" s="74"/>
      <c r="NQZ2" s="74"/>
      <c r="NRA2" s="74"/>
      <c r="NRB2" s="74"/>
      <c r="NRC2" s="74"/>
      <c r="NRD2" s="74"/>
      <c r="NRE2" s="74"/>
      <c r="NRF2" s="74"/>
      <c r="NRG2" s="74"/>
      <c r="NRH2" s="74"/>
      <c r="NRI2" s="74"/>
      <c r="NRJ2" s="74"/>
      <c r="NRK2" s="74"/>
      <c r="NRL2" s="74"/>
      <c r="NRM2" s="74"/>
      <c r="NRN2" s="74"/>
      <c r="NRO2" s="74"/>
      <c r="NRP2" s="74"/>
      <c r="NRQ2" s="74"/>
      <c r="NRR2" s="74"/>
      <c r="NRS2" s="74"/>
      <c r="NRT2" s="74"/>
      <c r="NRU2" s="74"/>
      <c r="NRV2" s="74"/>
      <c r="NRW2" s="74"/>
      <c r="NRX2" s="74"/>
      <c r="NRY2" s="74"/>
      <c r="NRZ2" s="74"/>
      <c r="NSA2" s="74"/>
      <c r="NSB2" s="74"/>
      <c r="NSC2" s="74"/>
      <c r="NSD2" s="74"/>
      <c r="NSE2" s="74"/>
      <c r="NSF2" s="74"/>
      <c r="NSG2" s="74"/>
      <c r="NSH2" s="74"/>
      <c r="NSI2" s="74"/>
      <c r="NSJ2" s="74"/>
      <c r="NSK2" s="74"/>
      <c r="NSL2" s="74"/>
      <c r="NSM2" s="74"/>
      <c r="NSN2" s="74"/>
      <c r="NSO2" s="74"/>
      <c r="NSP2" s="74"/>
      <c r="NSQ2" s="74"/>
      <c r="NSR2" s="74"/>
      <c r="NSS2" s="74"/>
      <c r="NST2" s="74"/>
      <c r="NSU2" s="74"/>
      <c r="NSV2" s="74"/>
      <c r="NSW2" s="74"/>
      <c r="NSX2" s="74"/>
      <c r="NSY2" s="74"/>
      <c r="NSZ2" s="74"/>
      <c r="NTA2" s="74"/>
      <c r="NTB2" s="74"/>
      <c r="NTC2" s="74"/>
      <c r="NTD2" s="74"/>
      <c r="NTE2" s="74"/>
      <c r="NTF2" s="74"/>
      <c r="NTG2" s="74"/>
      <c r="NTH2" s="74"/>
      <c r="NTI2" s="74"/>
      <c r="NTJ2" s="74"/>
      <c r="NTK2" s="74"/>
      <c r="NTL2" s="74"/>
      <c r="NTM2" s="74"/>
      <c r="NTN2" s="74"/>
      <c r="NTO2" s="74"/>
      <c r="NTP2" s="74"/>
      <c r="NTQ2" s="74"/>
      <c r="NTR2" s="74"/>
      <c r="NTS2" s="74"/>
      <c r="NTT2" s="74"/>
      <c r="NTU2" s="74"/>
      <c r="NTV2" s="74"/>
      <c r="NTW2" s="74"/>
      <c r="NTX2" s="74"/>
      <c r="NTY2" s="74"/>
      <c r="NTZ2" s="74"/>
      <c r="NUA2" s="74"/>
      <c r="NUB2" s="74"/>
      <c r="NUC2" s="74"/>
      <c r="NUD2" s="74"/>
      <c r="NUE2" s="74"/>
      <c r="NUF2" s="74"/>
      <c r="NUG2" s="74"/>
      <c r="NUH2" s="74"/>
      <c r="NUI2" s="74"/>
      <c r="NUJ2" s="74"/>
      <c r="NUK2" s="74"/>
      <c r="NUL2" s="74"/>
      <c r="NUM2" s="74"/>
      <c r="NUN2" s="74"/>
      <c r="NUO2" s="74"/>
      <c r="NUP2" s="74"/>
      <c r="NUQ2" s="74"/>
      <c r="NUR2" s="74"/>
      <c r="NUS2" s="74"/>
      <c r="NUT2" s="74"/>
      <c r="NUU2" s="74"/>
      <c r="NUV2" s="74"/>
      <c r="NUW2" s="74"/>
      <c r="NUX2" s="74"/>
      <c r="NUY2" s="74"/>
      <c r="NUZ2" s="74"/>
      <c r="NVA2" s="74"/>
      <c r="NVB2" s="74"/>
      <c r="NVC2" s="74"/>
      <c r="NVD2" s="74"/>
      <c r="NVE2" s="74"/>
      <c r="NVF2" s="74"/>
      <c r="NVG2" s="74"/>
      <c r="NVH2" s="74"/>
      <c r="NVI2" s="74"/>
      <c r="NVJ2" s="74"/>
      <c r="NVK2" s="74"/>
      <c r="NVL2" s="74"/>
      <c r="NVM2" s="74"/>
      <c r="NVN2" s="74"/>
      <c r="NVO2" s="74"/>
      <c r="NVP2" s="74"/>
      <c r="NVQ2" s="74"/>
      <c r="NVR2" s="74"/>
      <c r="NVS2" s="74"/>
      <c r="NVT2" s="74"/>
      <c r="NVU2" s="74"/>
      <c r="NVV2" s="74"/>
      <c r="NVW2" s="74"/>
      <c r="NVX2" s="74"/>
      <c r="NVY2" s="74"/>
      <c r="NVZ2" s="74"/>
      <c r="NWA2" s="74"/>
      <c r="NWB2" s="74"/>
      <c r="NWC2" s="74"/>
      <c r="NWD2" s="74"/>
      <c r="NWE2" s="74"/>
      <c r="NWF2" s="74"/>
      <c r="NWG2" s="74"/>
      <c r="NWH2" s="74"/>
      <c r="NWI2" s="74"/>
      <c r="NWJ2" s="74"/>
      <c r="NWK2" s="74"/>
      <c r="NWL2" s="74"/>
      <c r="NWM2" s="74"/>
      <c r="NWN2" s="74"/>
      <c r="NWO2" s="74"/>
      <c r="NWP2" s="74"/>
      <c r="NWQ2" s="74"/>
      <c r="NWR2" s="74"/>
      <c r="NWS2" s="74"/>
      <c r="NWT2" s="74"/>
      <c r="NWU2" s="74"/>
      <c r="NWV2" s="74"/>
      <c r="NWW2" s="74"/>
      <c r="NWX2" s="74"/>
      <c r="NWY2" s="74"/>
      <c r="NWZ2" s="74"/>
      <c r="NXA2" s="74"/>
      <c r="NXB2" s="74"/>
      <c r="NXC2" s="74"/>
      <c r="NXD2" s="74"/>
      <c r="NXE2" s="74"/>
      <c r="NXF2" s="74"/>
      <c r="NXG2" s="74"/>
      <c r="NXH2" s="74"/>
      <c r="NXI2" s="74"/>
      <c r="NXJ2" s="74"/>
      <c r="NXK2" s="74"/>
      <c r="NXL2" s="74"/>
      <c r="NXM2" s="74"/>
      <c r="NXN2" s="74"/>
      <c r="NXO2" s="74"/>
      <c r="NXP2" s="74"/>
      <c r="NXQ2" s="74"/>
      <c r="NXR2" s="74"/>
      <c r="NXS2" s="74"/>
      <c r="NXT2" s="74"/>
      <c r="NXU2" s="74"/>
      <c r="NXV2" s="74"/>
      <c r="NXW2" s="74"/>
      <c r="NXX2" s="74"/>
      <c r="NXY2" s="74"/>
      <c r="NXZ2" s="74"/>
      <c r="NYA2" s="74"/>
      <c r="NYB2" s="74"/>
      <c r="NYC2" s="74"/>
      <c r="NYD2" s="74"/>
      <c r="NYE2" s="74"/>
      <c r="NYF2" s="74"/>
      <c r="NYG2" s="74"/>
      <c r="NYH2" s="74"/>
      <c r="NYI2" s="74"/>
      <c r="NYJ2" s="74"/>
      <c r="NYK2" s="74"/>
      <c r="NYL2" s="74"/>
      <c r="NYM2" s="74"/>
      <c r="NYN2" s="74"/>
      <c r="NYO2" s="74"/>
      <c r="NYP2" s="74"/>
      <c r="NYQ2" s="74"/>
      <c r="NYR2" s="74"/>
      <c r="NYS2" s="74"/>
      <c r="NYT2" s="74"/>
      <c r="NYU2" s="74"/>
      <c r="NYV2" s="74"/>
      <c r="NYW2" s="74"/>
      <c r="NYX2" s="74"/>
      <c r="NYY2" s="74"/>
      <c r="NYZ2" s="74"/>
      <c r="NZA2" s="74"/>
      <c r="NZB2" s="74"/>
      <c r="NZC2" s="74"/>
      <c r="NZD2" s="74"/>
      <c r="NZE2" s="74"/>
      <c r="NZF2" s="74"/>
      <c r="NZG2" s="74"/>
      <c r="NZH2" s="74"/>
      <c r="NZI2" s="74"/>
      <c r="NZJ2" s="74"/>
      <c r="NZK2" s="74"/>
      <c r="NZL2" s="74"/>
      <c r="NZM2" s="74"/>
      <c r="NZN2" s="74"/>
      <c r="NZO2" s="74"/>
      <c r="NZP2" s="74"/>
      <c r="NZQ2" s="74"/>
      <c r="NZR2" s="74"/>
      <c r="NZS2" s="74"/>
      <c r="NZT2" s="74"/>
      <c r="NZU2" s="74"/>
      <c r="NZV2" s="74"/>
      <c r="NZW2" s="74"/>
      <c r="NZX2" s="74"/>
      <c r="NZY2" s="74"/>
      <c r="NZZ2" s="74"/>
      <c r="OAA2" s="74"/>
      <c r="OAB2" s="74"/>
      <c r="OAC2" s="74"/>
      <c r="OAD2" s="74"/>
      <c r="OAE2" s="74"/>
      <c r="OAF2" s="74"/>
      <c r="OAG2" s="74"/>
      <c r="OAH2" s="74"/>
      <c r="OAI2" s="74"/>
      <c r="OAJ2" s="74"/>
      <c r="OAK2" s="74"/>
      <c r="OAL2" s="74"/>
      <c r="OAM2" s="74"/>
      <c r="OAN2" s="74"/>
      <c r="OAO2" s="74"/>
      <c r="OAP2" s="74"/>
      <c r="OAQ2" s="74"/>
      <c r="OAR2" s="74"/>
      <c r="OAS2" s="74"/>
      <c r="OAT2" s="74"/>
      <c r="OAU2" s="74"/>
      <c r="OAV2" s="74"/>
      <c r="OAW2" s="74"/>
      <c r="OAX2" s="74"/>
      <c r="OAY2" s="74"/>
      <c r="OAZ2" s="74"/>
      <c r="OBA2" s="74"/>
      <c r="OBB2" s="74"/>
      <c r="OBC2" s="74"/>
      <c r="OBD2" s="74"/>
      <c r="OBE2" s="74"/>
      <c r="OBF2" s="74"/>
      <c r="OBG2" s="74"/>
      <c r="OBH2" s="74"/>
      <c r="OBI2" s="74"/>
      <c r="OBJ2" s="74"/>
      <c r="OBK2" s="74"/>
      <c r="OBL2" s="74"/>
      <c r="OBM2" s="74"/>
      <c r="OBN2" s="74"/>
      <c r="OBO2" s="74"/>
      <c r="OBP2" s="74"/>
      <c r="OBQ2" s="74"/>
      <c r="OBR2" s="74"/>
      <c r="OBS2" s="74"/>
      <c r="OBT2" s="74"/>
      <c r="OBU2" s="74"/>
      <c r="OBV2" s="74"/>
      <c r="OBW2" s="74"/>
      <c r="OBX2" s="74"/>
      <c r="OBY2" s="74"/>
      <c r="OBZ2" s="74"/>
      <c r="OCA2" s="74"/>
      <c r="OCB2" s="74"/>
      <c r="OCC2" s="74"/>
      <c r="OCD2" s="74"/>
      <c r="OCE2" s="74"/>
      <c r="OCF2" s="74"/>
      <c r="OCG2" s="74"/>
      <c r="OCH2" s="74"/>
      <c r="OCI2" s="74"/>
      <c r="OCJ2" s="74"/>
      <c r="OCK2" s="74"/>
      <c r="OCL2" s="74"/>
      <c r="OCM2" s="74"/>
      <c r="OCN2" s="74"/>
      <c r="OCO2" s="74"/>
      <c r="OCP2" s="74"/>
      <c r="OCQ2" s="74"/>
      <c r="OCR2" s="74"/>
      <c r="OCS2" s="74"/>
      <c r="OCT2" s="74"/>
      <c r="OCU2" s="74"/>
      <c r="OCV2" s="74"/>
      <c r="OCW2" s="74"/>
      <c r="OCX2" s="74"/>
      <c r="OCY2" s="74"/>
      <c r="OCZ2" s="74"/>
      <c r="ODA2" s="74"/>
      <c r="ODB2" s="74"/>
      <c r="ODC2" s="74"/>
      <c r="ODD2" s="74"/>
      <c r="ODE2" s="74"/>
      <c r="ODF2" s="74"/>
      <c r="ODG2" s="74"/>
      <c r="ODH2" s="74"/>
      <c r="ODI2" s="74"/>
      <c r="ODJ2" s="74"/>
      <c r="ODK2" s="74"/>
      <c r="ODL2" s="74"/>
      <c r="ODM2" s="74"/>
      <c r="ODN2" s="74"/>
      <c r="ODO2" s="74"/>
      <c r="ODP2" s="74"/>
      <c r="ODQ2" s="74"/>
      <c r="ODR2" s="74"/>
      <c r="ODS2" s="74"/>
      <c r="ODT2" s="74"/>
      <c r="ODU2" s="74"/>
      <c r="ODV2" s="74"/>
      <c r="ODW2" s="74"/>
      <c r="ODX2" s="74"/>
      <c r="ODY2" s="74"/>
      <c r="ODZ2" s="74"/>
      <c r="OEA2" s="74"/>
      <c r="OEB2" s="74"/>
      <c r="OEC2" s="74"/>
      <c r="OED2" s="74"/>
      <c r="OEE2" s="74"/>
      <c r="OEF2" s="74"/>
      <c r="OEG2" s="74"/>
      <c r="OEH2" s="74"/>
      <c r="OEI2" s="74"/>
      <c r="OEJ2" s="74"/>
      <c r="OEK2" s="74"/>
      <c r="OEL2" s="74"/>
      <c r="OEM2" s="74"/>
      <c r="OEN2" s="74"/>
      <c r="OEO2" s="74"/>
      <c r="OEP2" s="74"/>
      <c r="OEQ2" s="74"/>
      <c r="OER2" s="74"/>
      <c r="OES2" s="74"/>
      <c r="OET2" s="74"/>
      <c r="OEU2" s="74"/>
      <c r="OEV2" s="74"/>
      <c r="OEW2" s="74"/>
      <c r="OEX2" s="74"/>
      <c r="OEY2" s="74"/>
      <c r="OEZ2" s="74"/>
      <c r="OFA2" s="74"/>
      <c r="OFB2" s="74"/>
      <c r="OFC2" s="74"/>
      <c r="OFD2" s="74"/>
      <c r="OFE2" s="74"/>
      <c r="OFF2" s="74"/>
      <c r="OFG2" s="74"/>
      <c r="OFH2" s="74"/>
      <c r="OFI2" s="74"/>
      <c r="OFJ2" s="74"/>
      <c r="OFK2" s="74"/>
      <c r="OFL2" s="74"/>
      <c r="OFM2" s="74"/>
      <c r="OFN2" s="74"/>
      <c r="OFO2" s="74"/>
      <c r="OFP2" s="74"/>
      <c r="OFQ2" s="74"/>
      <c r="OFR2" s="74"/>
      <c r="OFS2" s="74"/>
      <c r="OFT2" s="74"/>
      <c r="OFU2" s="74"/>
      <c r="OFV2" s="74"/>
      <c r="OFW2" s="74"/>
      <c r="OFX2" s="74"/>
      <c r="OFY2" s="74"/>
      <c r="OFZ2" s="74"/>
      <c r="OGA2" s="74"/>
      <c r="OGB2" s="74"/>
      <c r="OGC2" s="74"/>
      <c r="OGD2" s="74"/>
      <c r="OGE2" s="74"/>
      <c r="OGF2" s="74"/>
      <c r="OGG2" s="74"/>
      <c r="OGH2" s="74"/>
      <c r="OGI2" s="74"/>
      <c r="OGJ2" s="74"/>
      <c r="OGK2" s="74"/>
      <c r="OGL2" s="74"/>
      <c r="OGM2" s="74"/>
      <c r="OGN2" s="74"/>
      <c r="OGO2" s="74"/>
      <c r="OGP2" s="74"/>
      <c r="OGQ2" s="74"/>
      <c r="OGR2" s="74"/>
      <c r="OGS2" s="74"/>
      <c r="OGT2" s="74"/>
      <c r="OGU2" s="74"/>
      <c r="OGV2" s="74"/>
      <c r="OGW2" s="74"/>
      <c r="OGX2" s="74"/>
      <c r="OGY2" s="74"/>
      <c r="OGZ2" s="74"/>
      <c r="OHA2" s="74"/>
      <c r="OHB2" s="74"/>
      <c r="OHC2" s="74"/>
      <c r="OHD2" s="74"/>
      <c r="OHE2" s="74"/>
      <c r="OHF2" s="74"/>
      <c r="OHG2" s="74"/>
      <c r="OHH2" s="74"/>
      <c r="OHI2" s="74"/>
      <c r="OHJ2" s="74"/>
      <c r="OHK2" s="74"/>
      <c r="OHL2" s="74"/>
      <c r="OHM2" s="74"/>
      <c r="OHN2" s="74"/>
      <c r="OHO2" s="74"/>
      <c r="OHP2" s="74"/>
      <c r="OHQ2" s="74"/>
      <c r="OHR2" s="74"/>
      <c r="OHS2" s="74"/>
      <c r="OHT2" s="74"/>
      <c r="OHU2" s="74"/>
      <c r="OHV2" s="74"/>
      <c r="OHW2" s="74"/>
      <c r="OHX2" s="74"/>
      <c r="OHY2" s="74"/>
      <c r="OHZ2" s="74"/>
      <c r="OIA2" s="74"/>
      <c r="OIB2" s="74"/>
      <c r="OIC2" s="74"/>
      <c r="OID2" s="74"/>
      <c r="OIE2" s="74"/>
      <c r="OIF2" s="74"/>
      <c r="OIG2" s="74"/>
      <c r="OIH2" s="74"/>
      <c r="OII2" s="74"/>
      <c r="OIJ2" s="74"/>
      <c r="OIK2" s="74"/>
      <c r="OIL2" s="74"/>
      <c r="OIM2" s="74"/>
      <c r="OIN2" s="74"/>
      <c r="OIO2" s="74"/>
      <c r="OIP2" s="74"/>
      <c r="OIQ2" s="74"/>
      <c r="OIR2" s="74"/>
      <c r="OIS2" s="74"/>
      <c r="OIT2" s="74"/>
      <c r="OIU2" s="74"/>
      <c r="OIV2" s="74"/>
      <c r="OIW2" s="74"/>
      <c r="OIX2" s="74"/>
      <c r="OIY2" s="74"/>
      <c r="OIZ2" s="74"/>
      <c r="OJA2" s="74"/>
      <c r="OJB2" s="74"/>
      <c r="OJC2" s="74"/>
      <c r="OJD2" s="74"/>
      <c r="OJE2" s="74"/>
      <c r="OJF2" s="74"/>
      <c r="OJG2" s="74"/>
      <c r="OJH2" s="74"/>
      <c r="OJI2" s="74"/>
      <c r="OJJ2" s="74"/>
      <c r="OJK2" s="74"/>
      <c r="OJL2" s="74"/>
      <c r="OJM2" s="74"/>
      <c r="OJN2" s="74"/>
      <c r="OJO2" s="74"/>
      <c r="OJP2" s="74"/>
      <c r="OJQ2" s="74"/>
      <c r="OJR2" s="74"/>
      <c r="OJS2" s="74"/>
      <c r="OJT2" s="74"/>
      <c r="OJU2" s="74"/>
      <c r="OJV2" s="74"/>
      <c r="OJW2" s="74"/>
      <c r="OJX2" s="74"/>
      <c r="OJY2" s="74"/>
      <c r="OJZ2" s="74"/>
      <c r="OKA2" s="74"/>
      <c r="OKB2" s="74"/>
      <c r="OKC2" s="74"/>
      <c r="OKD2" s="74"/>
      <c r="OKE2" s="74"/>
      <c r="OKF2" s="74"/>
      <c r="OKG2" s="74"/>
      <c r="OKH2" s="74"/>
      <c r="OKI2" s="74"/>
      <c r="OKJ2" s="74"/>
      <c r="OKK2" s="74"/>
      <c r="OKL2" s="74"/>
      <c r="OKM2" s="74"/>
      <c r="OKN2" s="74"/>
      <c r="OKO2" s="74"/>
      <c r="OKP2" s="74"/>
      <c r="OKQ2" s="74"/>
      <c r="OKR2" s="74"/>
      <c r="OKS2" s="74"/>
      <c r="OKT2" s="74"/>
      <c r="OKU2" s="74"/>
      <c r="OKV2" s="74"/>
      <c r="OKW2" s="74"/>
      <c r="OKX2" s="74"/>
      <c r="OKY2" s="74"/>
      <c r="OKZ2" s="74"/>
      <c r="OLA2" s="74"/>
      <c r="OLB2" s="74"/>
      <c r="OLC2" s="74"/>
      <c r="OLD2" s="74"/>
      <c r="OLE2" s="74"/>
      <c r="OLF2" s="74"/>
      <c r="OLG2" s="74"/>
      <c r="OLH2" s="74"/>
      <c r="OLI2" s="74"/>
      <c r="OLJ2" s="74"/>
      <c r="OLK2" s="74"/>
      <c r="OLL2" s="74"/>
      <c r="OLM2" s="74"/>
      <c r="OLN2" s="74"/>
      <c r="OLO2" s="74"/>
      <c r="OLP2" s="74"/>
      <c r="OLQ2" s="74"/>
      <c r="OLR2" s="74"/>
      <c r="OLS2" s="74"/>
      <c r="OLT2" s="74"/>
      <c r="OLU2" s="74"/>
      <c r="OLV2" s="74"/>
      <c r="OLW2" s="74"/>
      <c r="OLX2" s="74"/>
      <c r="OLY2" s="74"/>
      <c r="OLZ2" s="74"/>
      <c r="OMA2" s="74"/>
      <c r="OMB2" s="74"/>
      <c r="OMC2" s="74"/>
      <c r="OMD2" s="74"/>
      <c r="OME2" s="74"/>
      <c r="OMF2" s="74"/>
      <c r="OMG2" s="74"/>
      <c r="OMH2" s="74"/>
      <c r="OMI2" s="74"/>
      <c r="OMJ2" s="74"/>
      <c r="OMK2" s="74"/>
      <c r="OML2" s="74"/>
      <c r="OMM2" s="74"/>
      <c r="OMN2" s="74"/>
      <c r="OMO2" s="74"/>
      <c r="OMP2" s="74"/>
      <c r="OMQ2" s="74"/>
      <c r="OMR2" s="74"/>
      <c r="OMS2" s="74"/>
      <c r="OMT2" s="74"/>
      <c r="OMU2" s="74"/>
      <c r="OMV2" s="74"/>
      <c r="OMW2" s="74"/>
      <c r="OMX2" s="74"/>
      <c r="OMY2" s="74"/>
      <c r="OMZ2" s="74"/>
      <c r="ONA2" s="74"/>
      <c r="ONB2" s="74"/>
      <c r="ONC2" s="74"/>
      <c r="OND2" s="74"/>
      <c r="ONE2" s="74"/>
      <c r="ONF2" s="74"/>
      <c r="ONG2" s="74"/>
      <c r="ONH2" s="74"/>
      <c r="ONI2" s="74"/>
      <c r="ONJ2" s="74"/>
      <c r="ONK2" s="74"/>
      <c r="ONL2" s="74"/>
      <c r="ONM2" s="74"/>
      <c r="ONN2" s="74"/>
      <c r="ONO2" s="74"/>
      <c r="ONP2" s="74"/>
      <c r="ONQ2" s="74"/>
      <c r="ONR2" s="74"/>
      <c r="ONS2" s="74"/>
      <c r="ONT2" s="74"/>
      <c r="ONU2" s="74"/>
      <c r="ONV2" s="74"/>
      <c r="ONW2" s="74"/>
      <c r="ONX2" s="74"/>
      <c r="ONY2" s="74"/>
      <c r="ONZ2" s="74"/>
      <c r="OOA2" s="74"/>
      <c r="OOB2" s="74"/>
      <c r="OOC2" s="74"/>
      <c r="OOD2" s="74"/>
      <c r="OOE2" s="74"/>
      <c r="OOF2" s="74"/>
      <c r="OOG2" s="74"/>
      <c r="OOH2" s="74"/>
      <c r="OOI2" s="74"/>
      <c r="OOJ2" s="74"/>
      <c r="OOK2" s="74"/>
      <c r="OOL2" s="74"/>
      <c r="OOM2" s="74"/>
      <c r="OON2" s="74"/>
      <c r="OOO2" s="74"/>
      <c r="OOP2" s="74"/>
      <c r="OOQ2" s="74"/>
      <c r="OOR2" s="74"/>
      <c r="OOS2" s="74"/>
      <c r="OOT2" s="74"/>
      <c r="OOU2" s="74"/>
      <c r="OOV2" s="74"/>
      <c r="OOW2" s="74"/>
      <c r="OOX2" s="74"/>
      <c r="OOY2" s="74"/>
      <c r="OOZ2" s="74"/>
      <c r="OPA2" s="74"/>
      <c r="OPB2" s="74"/>
      <c r="OPC2" s="74"/>
      <c r="OPD2" s="74"/>
      <c r="OPE2" s="74"/>
      <c r="OPF2" s="74"/>
      <c r="OPG2" s="74"/>
      <c r="OPH2" s="74"/>
      <c r="OPI2" s="74"/>
      <c r="OPJ2" s="74"/>
      <c r="OPK2" s="74"/>
      <c r="OPL2" s="74"/>
      <c r="OPM2" s="74"/>
      <c r="OPN2" s="74"/>
      <c r="OPO2" s="74"/>
      <c r="OPP2" s="74"/>
      <c r="OPQ2" s="74"/>
      <c r="OPR2" s="74"/>
      <c r="OPS2" s="74"/>
      <c r="OPT2" s="74"/>
      <c r="OPU2" s="74"/>
      <c r="OPV2" s="74"/>
      <c r="OPW2" s="74"/>
      <c r="OPX2" s="74"/>
      <c r="OPY2" s="74"/>
      <c r="OPZ2" s="74"/>
      <c r="OQA2" s="74"/>
      <c r="OQB2" s="74"/>
      <c r="OQC2" s="74"/>
      <c r="OQD2" s="74"/>
      <c r="OQE2" s="74"/>
      <c r="OQF2" s="74"/>
      <c r="OQG2" s="74"/>
      <c r="OQH2" s="74"/>
      <c r="OQI2" s="74"/>
      <c r="OQJ2" s="74"/>
      <c r="OQK2" s="74"/>
      <c r="OQL2" s="74"/>
      <c r="OQM2" s="74"/>
      <c r="OQN2" s="74"/>
      <c r="OQO2" s="74"/>
      <c r="OQP2" s="74"/>
      <c r="OQQ2" s="74"/>
      <c r="OQR2" s="74"/>
      <c r="OQS2" s="74"/>
      <c r="OQT2" s="74"/>
      <c r="OQU2" s="74"/>
      <c r="OQV2" s="74"/>
      <c r="OQW2" s="74"/>
      <c r="OQX2" s="74"/>
      <c r="OQY2" s="74"/>
      <c r="OQZ2" s="74"/>
      <c r="ORA2" s="74"/>
      <c r="ORB2" s="74"/>
      <c r="ORC2" s="74"/>
      <c r="ORD2" s="74"/>
      <c r="ORE2" s="74"/>
      <c r="ORF2" s="74"/>
      <c r="ORG2" s="74"/>
      <c r="ORH2" s="74"/>
      <c r="ORI2" s="74"/>
      <c r="ORJ2" s="74"/>
      <c r="ORK2" s="74"/>
      <c r="ORL2" s="74"/>
      <c r="ORM2" s="74"/>
      <c r="ORN2" s="74"/>
      <c r="ORO2" s="74"/>
      <c r="ORP2" s="74"/>
      <c r="ORQ2" s="74"/>
      <c r="ORR2" s="74"/>
      <c r="ORS2" s="74"/>
      <c r="ORT2" s="74"/>
      <c r="ORU2" s="74"/>
      <c r="ORV2" s="74"/>
      <c r="ORW2" s="74"/>
      <c r="ORX2" s="74"/>
      <c r="ORY2" s="74"/>
      <c r="ORZ2" s="74"/>
      <c r="OSA2" s="74"/>
      <c r="OSB2" s="74"/>
      <c r="OSC2" s="74"/>
      <c r="OSD2" s="74"/>
      <c r="OSE2" s="74"/>
      <c r="OSF2" s="74"/>
      <c r="OSG2" s="74"/>
      <c r="OSH2" s="74"/>
      <c r="OSI2" s="74"/>
      <c r="OSJ2" s="74"/>
      <c r="OSK2" s="74"/>
      <c r="OSL2" s="74"/>
      <c r="OSM2" s="74"/>
      <c r="OSN2" s="74"/>
      <c r="OSO2" s="74"/>
      <c r="OSP2" s="74"/>
      <c r="OSQ2" s="74"/>
      <c r="OSR2" s="74"/>
      <c r="OSS2" s="74"/>
      <c r="OST2" s="74"/>
      <c r="OSU2" s="74"/>
      <c r="OSV2" s="74"/>
      <c r="OSW2" s="74"/>
      <c r="OSX2" s="74"/>
      <c r="OSY2" s="74"/>
      <c r="OSZ2" s="74"/>
      <c r="OTA2" s="74"/>
      <c r="OTB2" s="74"/>
      <c r="OTC2" s="74"/>
      <c r="OTD2" s="74"/>
      <c r="OTE2" s="74"/>
      <c r="OTF2" s="74"/>
      <c r="OTG2" s="74"/>
      <c r="OTH2" s="74"/>
      <c r="OTI2" s="74"/>
      <c r="OTJ2" s="74"/>
      <c r="OTK2" s="74"/>
      <c r="OTL2" s="74"/>
      <c r="OTM2" s="74"/>
      <c r="OTN2" s="74"/>
      <c r="OTO2" s="74"/>
      <c r="OTP2" s="74"/>
      <c r="OTQ2" s="74"/>
      <c r="OTR2" s="74"/>
      <c r="OTS2" s="74"/>
      <c r="OTT2" s="74"/>
      <c r="OTU2" s="74"/>
      <c r="OTV2" s="74"/>
      <c r="OTW2" s="74"/>
      <c r="OTX2" s="74"/>
      <c r="OTY2" s="74"/>
      <c r="OTZ2" s="74"/>
      <c r="OUA2" s="74"/>
      <c r="OUB2" s="74"/>
      <c r="OUC2" s="74"/>
      <c r="OUD2" s="74"/>
      <c r="OUE2" s="74"/>
      <c r="OUF2" s="74"/>
      <c r="OUG2" s="74"/>
      <c r="OUH2" s="74"/>
      <c r="OUI2" s="74"/>
      <c r="OUJ2" s="74"/>
      <c r="OUK2" s="74"/>
      <c r="OUL2" s="74"/>
      <c r="OUM2" s="74"/>
      <c r="OUN2" s="74"/>
      <c r="OUO2" s="74"/>
      <c r="OUP2" s="74"/>
      <c r="OUQ2" s="74"/>
      <c r="OUR2" s="74"/>
      <c r="OUS2" s="74"/>
      <c r="OUT2" s="74"/>
      <c r="OUU2" s="74"/>
      <c r="OUV2" s="74"/>
      <c r="OUW2" s="74"/>
      <c r="OUX2" s="74"/>
      <c r="OUY2" s="74"/>
      <c r="OUZ2" s="74"/>
      <c r="OVA2" s="74"/>
      <c r="OVB2" s="74"/>
      <c r="OVC2" s="74"/>
      <c r="OVD2" s="74"/>
      <c r="OVE2" s="74"/>
      <c r="OVF2" s="74"/>
      <c r="OVG2" s="74"/>
      <c r="OVH2" s="74"/>
      <c r="OVI2" s="74"/>
      <c r="OVJ2" s="74"/>
      <c r="OVK2" s="74"/>
      <c r="OVL2" s="74"/>
      <c r="OVM2" s="74"/>
      <c r="OVN2" s="74"/>
      <c r="OVO2" s="74"/>
      <c r="OVP2" s="74"/>
      <c r="OVQ2" s="74"/>
      <c r="OVR2" s="74"/>
      <c r="OVS2" s="74"/>
      <c r="OVT2" s="74"/>
      <c r="OVU2" s="74"/>
      <c r="OVV2" s="74"/>
      <c r="OVW2" s="74"/>
      <c r="OVX2" s="74"/>
      <c r="OVY2" s="74"/>
      <c r="OVZ2" s="74"/>
      <c r="OWA2" s="74"/>
      <c r="OWB2" s="74"/>
      <c r="OWC2" s="74"/>
      <c r="OWD2" s="74"/>
      <c r="OWE2" s="74"/>
      <c r="OWF2" s="74"/>
      <c r="OWG2" s="74"/>
      <c r="OWH2" s="74"/>
      <c r="OWI2" s="74"/>
      <c r="OWJ2" s="74"/>
      <c r="OWK2" s="74"/>
      <c r="OWL2" s="74"/>
      <c r="OWM2" s="74"/>
      <c r="OWN2" s="74"/>
      <c r="OWO2" s="74"/>
      <c r="OWP2" s="74"/>
      <c r="OWQ2" s="74"/>
      <c r="OWR2" s="74"/>
      <c r="OWS2" s="74"/>
      <c r="OWT2" s="74"/>
      <c r="OWU2" s="74"/>
      <c r="OWV2" s="74"/>
      <c r="OWW2" s="74"/>
      <c r="OWX2" s="74"/>
      <c r="OWY2" s="74"/>
      <c r="OWZ2" s="74"/>
      <c r="OXA2" s="74"/>
      <c r="OXB2" s="74"/>
      <c r="OXC2" s="74"/>
      <c r="OXD2" s="74"/>
      <c r="OXE2" s="74"/>
      <c r="OXF2" s="74"/>
      <c r="OXG2" s="74"/>
      <c r="OXH2" s="74"/>
      <c r="OXI2" s="74"/>
      <c r="OXJ2" s="74"/>
      <c r="OXK2" s="74"/>
      <c r="OXL2" s="74"/>
      <c r="OXM2" s="74"/>
      <c r="OXN2" s="74"/>
      <c r="OXO2" s="74"/>
      <c r="OXP2" s="74"/>
      <c r="OXQ2" s="74"/>
      <c r="OXR2" s="74"/>
      <c r="OXS2" s="74"/>
      <c r="OXT2" s="74"/>
      <c r="OXU2" s="74"/>
      <c r="OXV2" s="74"/>
      <c r="OXW2" s="74"/>
      <c r="OXX2" s="74"/>
      <c r="OXY2" s="74"/>
      <c r="OXZ2" s="74"/>
      <c r="OYA2" s="74"/>
      <c r="OYB2" s="74"/>
      <c r="OYC2" s="74"/>
      <c r="OYD2" s="74"/>
      <c r="OYE2" s="74"/>
      <c r="OYF2" s="74"/>
      <c r="OYG2" s="74"/>
      <c r="OYH2" s="74"/>
      <c r="OYI2" s="74"/>
      <c r="OYJ2" s="74"/>
      <c r="OYK2" s="74"/>
      <c r="OYL2" s="74"/>
      <c r="OYM2" s="74"/>
      <c r="OYN2" s="74"/>
      <c r="OYO2" s="74"/>
      <c r="OYP2" s="74"/>
      <c r="OYQ2" s="74"/>
      <c r="OYR2" s="74"/>
      <c r="OYS2" s="74"/>
      <c r="OYT2" s="74"/>
      <c r="OYU2" s="74"/>
      <c r="OYV2" s="74"/>
      <c r="OYW2" s="74"/>
      <c r="OYX2" s="74"/>
      <c r="OYY2" s="74"/>
      <c r="OYZ2" s="74"/>
      <c r="OZA2" s="74"/>
      <c r="OZB2" s="74"/>
      <c r="OZC2" s="74"/>
      <c r="OZD2" s="74"/>
      <c r="OZE2" s="74"/>
      <c r="OZF2" s="74"/>
      <c r="OZG2" s="74"/>
      <c r="OZH2" s="74"/>
      <c r="OZI2" s="74"/>
      <c r="OZJ2" s="74"/>
      <c r="OZK2" s="74"/>
      <c r="OZL2" s="74"/>
      <c r="OZM2" s="74"/>
      <c r="OZN2" s="74"/>
      <c r="OZO2" s="74"/>
      <c r="OZP2" s="74"/>
      <c r="OZQ2" s="74"/>
      <c r="OZR2" s="74"/>
      <c r="OZS2" s="74"/>
      <c r="OZT2" s="74"/>
      <c r="OZU2" s="74"/>
      <c r="OZV2" s="74"/>
      <c r="OZW2" s="74"/>
      <c r="OZX2" s="74"/>
      <c r="OZY2" s="74"/>
      <c r="OZZ2" s="74"/>
      <c r="PAA2" s="74"/>
      <c r="PAB2" s="74"/>
      <c r="PAC2" s="74"/>
      <c r="PAD2" s="74"/>
      <c r="PAE2" s="74"/>
      <c r="PAF2" s="74"/>
      <c r="PAG2" s="74"/>
      <c r="PAH2" s="74"/>
      <c r="PAI2" s="74"/>
      <c r="PAJ2" s="74"/>
      <c r="PAK2" s="74"/>
      <c r="PAL2" s="74"/>
      <c r="PAM2" s="74"/>
      <c r="PAN2" s="74"/>
      <c r="PAO2" s="74"/>
      <c r="PAP2" s="74"/>
      <c r="PAQ2" s="74"/>
      <c r="PAR2" s="74"/>
      <c r="PAS2" s="74"/>
      <c r="PAT2" s="74"/>
      <c r="PAU2" s="74"/>
      <c r="PAV2" s="74"/>
      <c r="PAW2" s="74"/>
      <c r="PAX2" s="74"/>
      <c r="PAY2" s="74"/>
      <c r="PAZ2" s="74"/>
      <c r="PBA2" s="74"/>
      <c r="PBB2" s="74"/>
      <c r="PBC2" s="74"/>
      <c r="PBD2" s="74"/>
      <c r="PBE2" s="74"/>
      <c r="PBF2" s="74"/>
      <c r="PBG2" s="74"/>
      <c r="PBH2" s="74"/>
      <c r="PBI2" s="74"/>
      <c r="PBJ2" s="74"/>
      <c r="PBK2" s="74"/>
      <c r="PBL2" s="74"/>
      <c r="PBM2" s="74"/>
      <c r="PBN2" s="74"/>
      <c r="PBO2" s="74"/>
      <c r="PBP2" s="74"/>
      <c r="PBQ2" s="74"/>
      <c r="PBR2" s="74"/>
      <c r="PBS2" s="74"/>
      <c r="PBT2" s="74"/>
      <c r="PBU2" s="74"/>
      <c r="PBV2" s="74"/>
      <c r="PBW2" s="74"/>
      <c r="PBX2" s="74"/>
      <c r="PBY2" s="74"/>
      <c r="PBZ2" s="74"/>
      <c r="PCA2" s="74"/>
      <c r="PCB2" s="74"/>
      <c r="PCC2" s="74"/>
      <c r="PCD2" s="74"/>
      <c r="PCE2" s="74"/>
      <c r="PCF2" s="74"/>
      <c r="PCG2" s="74"/>
      <c r="PCH2" s="74"/>
      <c r="PCI2" s="74"/>
      <c r="PCJ2" s="74"/>
      <c r="PCK2" s="74"/>
      <c r="PCL2" s="74"/>
      <c r="PCM2" s="74"/>
      <c r="PCN2" s="74"/>
      <c r="PCO2" s="74"/>
      <c r="PCP2" s="74"/>
      <c r="PCQ2" s="74"/>
      <c r="PCR2" s="74"/>
      <c r="PCS2" s="74"/>
      <c r="PCT2" s="74"/>
      <c r="PCU2" s="74"/>
      <c r="PCV2" s="74"/>
      <c r="PCW2" s="74"/>
      <c r="PCX2" s="74"/>
      <c r="PCY2" s="74"/>
      <c r="PCZ2" s="74"/>
      <c r="PDA2" s="74"/>
      <c r="PDB2" s="74"/>
      <c r="PDC2" s="74"/>
      <c r="PDD2" s="74"/>
      <c r="PDE2" s="74"/>
      <c r="PDF2" s="74"/>
      <c r="PDG2" s="74"/>
      <c r="PDH2" s="74"/>
      <c r="PDI2" s="74"/>
      <c r="PDJ2" s="74"/>
      <c r="PDK2" s="74"/>
      <c r="PDL2" s="74"/>
      <c r="PDM2" s="74"/>
      <c r="PDN2" s="74"/>
      <c r="PDO2" s="74"/>
      <c r="PDP2" s="74"/>
      <c r="PDQ2" s="74"/>
      <c r="PDR2" s="74"/>
      <c r="PDS2" s="74"/>
      <c r="PDT2" s="74"/>
      <c r="PDU2" s="74"/>
      <c r="PDV2" s="74"/>
      <c r="PDW2" s="74"/>
      <c r="PDX2" s="74"/>
      <c r="PDY2" s="74"/>
      <c r="PDZ2" s="74"/>
      <c r="PEA2" s="74"/>
      <c r="PEB2" s="74"/>
      <c r="PEC2" s="74"/>
      <c r="PED2" s="74"/>
      <c r="PEE2" s="74"/>
      <c r="PEF2" s="74"/>
      <c r="PEG2" s="74"/>
      <c r="PEH2" s="74"/>
      <c r="PEI2" s="74"/>
      <c r="PEJ2" s="74"/>
      <c r="PEK2" s="74"/>
      <c r="PEL2" s="74"/>
      <c r="PEM2" s="74"/>
      <c r="PEN2" s="74"/>
      <c r="PEO2" s="74"/>
      <c r="PEP2" s="74"/>
      <c r="PEQ2" s="74"/>
      <c r="PER2" s="74"/>
      <c r="PES2" s="74"/>
      <c r="PET2" s="74"/>
      <c r="PEU2" s="74"/>
      <c r="PEV2" s="74"/>
      <c r="PEW2" s="74"/>
      <c r="PEX2" s="74"/>
      <c r="PEY2" s="74"/>
      <c r="PEZ2" s="74"/>
      <c r="PFA2" s="74"/>
      <c r="PFB2" s="74"/>
      <c r="PFC2" s="74"/>
      <c r="PFD2" s="74"/>
      <c r="PFE2" s="74"/>
      <c r="PFF2" s="74"/>
      <c r="PFG2" s="74"/>
      <c r="PFH2" s="74"/>
      <c r="PFI2" s="74"/>
      <c r="PFJ2" s="74"/>
      <c r="PFK2" s="74"/>
      <c r="PFL2" s="74"/>
      <c r="PFM2" s="74"/>
      <c r="PFN2" s="74"/>
      <c r="PFO2" s="74"/>
      <c r="PFP2" s="74"/>
      <c r="PFQ2" s="74"/>
      <c r="PFR2" s="74"/>
      <c r="PFS2" s="74"/>
      <c r="PFT2" s="74"/>
      <c r="PFU2" s="74"/>
      <c r="PFV2" s="74"/>
      <c r="PFW2" s="74"/>
      <c r="PFX2" s="74"/>
      <c r="PFY2" s="74"/>
      <c r="PFZ2" s="74"/>
      <c r="PGA2" s="74"/>
      <c r="PGB2" s="74"/>
      <c r="PGC2" s="74"/>
      <c r="PGD2" s="74"/>
      <c r="PGE2" s="74"/>
      <c r="PGF2" s="74"/>
      <c r="PGG2" s="74"/>
      <c r="PGH2" s="74"/>
      <c r="PGI2" s="74"/>
      <c r="PGJ2" s="74"/>
      <c r="PGK2" s="74"/>
      <c r="PGL2" s="74"/>
      <c r="PGM2" s="74"/>
      <c r="PGN2" s="74"/>
      <c r="PGO2" s="74"/>
      <c r="PGP2" s="74"/>
      <c r="PGQ2" s="74"/>
      <c r="PGR2" s="74"/>
      <c r="PGS2" s="74"/>
      <c r="PGT2" s="74"/>
      <c r="PGU2" s="74"/>
      <c r="PGV2" s="74"/>
      <c r="PGW2" s="74"/>
      <c r="PGX2" s="74"/>
      <c r="PGY2" s="74"/>
      <c r="PGZ2" s="74"/>
      <c r="PHA2" s="74"/>
      <c r="PHB2" s="74"/>
      <c r="PHC2" s="74"/>
      <c r="PHD2" s="74"/>
      <c r="PHE2" s="74"/>
      <c r="PHF2" s="74"/>
      <c r="PHG2" s="74"/>
      <c r="PHH2" s="74"/>
      <c r="PHI2" s="74"/>
      <c r="PHJ2" s="74"/>
      <c r="PHK2" s="74"/>
      <c r="PHL2" s="74"/>
      <c r="PHM2" s="74"/>
      <c r="PHN2" s="74"/>
      <c r="PHO2" s="74"/>
      <c r="PHP2" s="74"/>
      <c r="PHQ2" s="74"/>
      <c r="PHR2" s="74"/>
      <c r="PHS2" s="74"/>
      <c r="PHT2" s="74"/>
      <c r="PHU2" s="74"/>
      <c r="PHV2" s="74"/>
      <c r="PHW2" s="74"/>
      <c r="PHX2" s="74"/>
      <c r="PHY2" s="74"/>
      <c r="PHZ2" s="74"/>
      <c r="PIA2" s="74"/>
      <c r="PIB2" s="74"/>
      <c r="PIC2" s="74"/>
      <c r="PID2" s="74"/>
      <c r="PIE2" s="74"/>
      <c r="PIF2" s="74"/>
      <c r="PIG2" s="74"/>
      <c r="PIH2" s="74"/>
      <c r="PII2" s="74"/>
      <c r="PIJ2" s="74"/>
      <c r="PIK2" s="74"/>
      <c r="PIL2" s="74"/>
      <c r="PIM2" s="74"/>
      <c r="PIN2" s="74"/>
      <c r="PIO2" s="74"/>
      <c r="PIP2" s="74"/>
      <c r="PIQ2" s="74"/>
      <c r="PIR2" s="74"/>
      <c r="PIS2" s="74"/>
      <c r="PIT2" s="74"/>
      <c r="PIU2" s="74"/>
      <c r="PIV2" s="74"/>
      <c r="PIW2" s="74"/>
      <c r="PIX2" s="74"/>
      <c r="PIY2" s="74"/>
      <c r="PIZ2" s="74"/>
      <c r="PJA2" s="74"/>
      <c r="PJB2" s="74"/>
      <c r="PJC2" s="74"/>
      <c r="PJD2" s="74"/>
      <c r="PJE2" s="74"/>
      <c r="PJF2" s="74"/>
      <c r="PJG2" s="74"/>
      <c r="PJH2" s="74"/>
      <c r="PJI2" s="74"/>
      <c r="PJJ2" s="74"/>
      <c r="PJK2" s="74"/>
      <c r="PJL2" s="74"/>
      <c r="PJM2" s="74"/>
      <c r="PJN2" s="74"/>
      <c r="PJO2" s="74"/>
      <c r="PJP2" s="74"/>
      <c r="PJQ2" s="74"/>
      <c r="PJR2" s="74"/>
      <c r="PJS2" s="74"/>
      <c r="PJT2" s="74"/>
      <c r="PJU2" s="74"/>
      <c r="PJV2" s="74"/>
      <c r="PJW2" s="74"/>
      <c r="PJX2" s="74"/>
      <c r="PJY2" s="74"/>
      <c r="PJZ2" s="74"/>
      <c r="PKA2" s="74"/>
      <c r="PKB2" s="74"/>
      <c r="PKC2" s="74"/>
      <c r="PKD2" s="74"/>
      <c r="PKE2" s="74"/>
      <c r="PKF2" s="74"/>
      <c r="PKG2" s="74"/>
      <c r="PKH2" s="74"/>
      <c r="PKI2" s="74"/>
      <c r="PKJ2" s="74"/>
      <c r="PKK2" s="74"/>
      <c r="PKL2" s="74"/>
      <c r="PKM2" s="74"/>
      <c r="PKN2" s="74"/>
      <c r="PKO2" s="74"/>
      <c r="PKP2" s="74"/>
      <c r="PKQ2" s="74"/>
      <c r="PKR2" s="74"/>
      <c r="PKS2" s="74"/>
      <c r="PKT2" s="74"/>
      <c r="PKU2" s="74"/>
      <c r="PKV2" s="74"/>
      <c r="PKW2" s="74"/>
      <c r="PKX2" s="74"/>
      <c r="PKY2" s="74"/>
      <c r="PKZ2" s="74"/>
      <c r="PLA2" s="74"/>
      <c r="PLB2" s="74"/>
      <c r="PLC2" s="74"/>
      <c r="PLD2" s="74"/>
      <c r="PLE2" s="74"/>
      <c r="PLF2" s="74"/>
      <c r="PLG2" s="74"/>
      <c r="PLH2" s="74"/>
      <c r="PLI2" s="74"/>
      <c r="PLJ2" s="74"/>
      <c r="PLK2" s="74"/>
      <c r="PLL2" s="74"/>
      <c r="PLM2" s="74"/>
      <c r="PLN2" s="74"/>
      <c r="PLO2" s="74"/>
      <c r="PLP2" s="74"/>
      <c r="PLQ2" s="74"/>
      <c r="PLR2" s="74"/>
      <c r="PLS2" s="74"/>
      <c r="PLT2" s="74"/>
      <c r="PLU2" s="74"/>
      <c r="PLV2" s="74"/>
      <c r="PLW2" s="74"/>
      <c r="PLX2" s="74"/>
      <c r="PLY2" s="74"/>
      <c r="PLZ2" s="74"/>
      <c r="PMA2" s="74"/>
      <c r="PMB2" s="74"/>
      <c r="PMC2" s="74"/>
      <c r="PMD2" s="74"/>
      <c r="PME2" s="74"/>
      <c r="PMF2" s="74"/>
      <c r="PMG2" s="74"/>
      <c r="PMH2" s="74"/>
      <c r="PMI2" s="74"/>
      <c r="PMJ2" s="74"/>
      <c r="PMK2" s="74"/>
      <c r="PML2" s="74"/>
      <c r="PMM2" s="74"/>
      <c r="PMN2" s="74"/>
      <c r="PMO2" s="74"/>
      <c r="PMP2" s="74"/>
      <c r="PMQ2" s="74"/>
      <c r="PMR2" s="74"/>
      <c r="PMS2" s="74"/>
      <c r="PMT2" s="74"/>
      <c r="PMU2" s="74"/>
      <c r="PMV2" s="74"/>
      <c r="PMW2" s="74"/>
      <c r="PMX2" s="74"/>
      <c r="PMY2" s="74"/>
      <c r="PMZ2" s="74"/>
      <c r="PNA2" s="74"/>
      <c r="PNB2" s="74"/>
      <c r="PNC2" s="74"/>
      <c r="PND2" s="74"/>
      <c r="PNE2" s="74"/>
      <c r="PNF2" s="74"/>
      <c r="PNG2" s="74"/>
      <c r="PNH2" s="74"/>
      <c r="PNI2" s="74"/>
      <c r="PNJ2" s="74"/>
      <c r="PNK2" s="74"/>
      <c r="PNL2" s="74"/>
      <c r="PNM2" s="74"/>
      <c r="PNN2" s="74"/>
      <c r="PNO2" s="74"/>
      <c r="PNP2" s="74"/>
      <c r="PNQ2" s="74"/>
      <c r="PNR2" s="74"/>
      <c r="PNS2" s="74"/>
      <c r="PNT2" s="74"/>
      <c r="PNU2" s="74"/>
      <c r="PNV2" s="74"/>
      <c r="PNW2" s="74"/>
      <c r="PNX2" s="74"/>
      <c r="PNY2" s="74"/>
      <c r="PNZ2" s="74"/>
      <c r="POA2" s="74"/>
      <c r="POB2" s="74"/>
      <c r="POC2" s="74"/>
      <c r="POD2" s="74"/>
      <c r="POE2" s="74"/>
      <c r="POF2" s="74"/>
      <c r="POG2" s="74"/>
      <c r="POH2" s="74"/>
      <c r="POI2" s="74"/>
      <c r="POJ2" s="74"/>
      <c r="POK2" s="74"/>
      <c r="POL2" s="74"/>
      <c r="POM2" s="74"/>
      <c r="PON2" s="74"/>
      <c r="POO2" s="74"/>
      <c r="POP2" s="74"/>
      <c r="POQ2" s="74"/>
      <c r="POR2" s="74"/>
      <c r="POS2" s="74"/>
      <c r="POT2" s="74"/>
      <c r="POU2" s="74"/>
      <c r="POV2" s="74"/>
      <c r="POW2" s="74"/>
      <c r="POX2" s="74"/>
      <c r="POY2" s="74"/>
      <c r="POZ2" s="74"/>
      <c r="PPA2" s="74"/>
      <c r="PPB2" s="74"/>
      <c r="PPC2" s="74"/>
      <c r="PPD2" s="74"/>
      <c r="PPE2" s="74"/>
      <c r="PPF2" s="74"/>
      <c r="PPG2" s="74"/>
      <c r="PPH2" s="74"/>
      <c r="PPI2" s="74"/>
      <c r="PPJ2" s="74"/>
      <c r="PPK2" s="74"/>
      <c r="PPL2" s="74"/>
      <c r="PPM2" s="74"/>
      <c r="PPN2" s="74"/>
      <c r="PPO2" s="74"/>
      <c r="PPP2" s="74"/>
      <c r="PPQ2" s="74"/>
      <c r="PPR2" s="74"/>
      <c r="PPS2" s="74"/>
      <c r="PPT2" s="74"/>
      <c r="PPU2" s="74"/>
      <c r="PPV2" s="74"/>
      <c r="PPW2" s="74"/>
      <c r="PPX2" s="74"/>
      <c r="PPY2" s="74"/>
      <c r="PPZ2" s="74"/>
      <c r="PQA2" s="74"/>
      <c r="PQB2" s="74"/>
      <c r="PQC2" s="74"/>
      <c r="PQD2" s="74"/>
      <c r="PQE2" s="74"/>
      <c r="PQF2" s="74"/>
      <c r="PQG2" s="74"/>
      <c r="PQH2" s="74"/>
      <c r="PQI2" s="74"/>
      <c r="PQJ2" s="74"/>
      <c r="PQK2" s="74"/>
      <c r="PQL2" s="74"/>
      <c r="PQM2" s="74"/>
      <c r="PQN2" s="74"/>
      <c r="PQO2" s="74"/>
      <c r="PQP2" s="74"/>
      <c r="PQQ2" s="74"/>
      <c r="PQR2" s="74"/>
      <c r="PQS2" s="74"/>
      <c r="PQT2" s="74"/>
      <c r="PQU2" s="74"/>
      <c r="PQV2" s="74"/>
      <c r="PQW2" s="74"/>
      <c r="PQX2" s="74"/>
      <c r="PQY2" s="74"/>
      <c r="PQZ2" s="74"/>
      <c r="PRA2" s="74"/>
      <c r="PRB2" s="74"/>
      <c r="PRC2" s="74"/>
      <c r="PRD2" s="74"/>
      <c r="PRE2" s="74"/>
      <c r="PRF2" s="74"/>
      <c r="PRG2" s="74"/>
      <c r="PRH2" s="74"/>
      <c r="PRI2" s="74"/>
      <c r="PRJ2" s="74"/>
      <c r="PRK2" s="74"/>
      <c r="PRL2" s="74"/>
      <c r="PRM2" s="74"/>
      <c r="PRN2" s="74"/>
      <c r="PRO2" s="74"/>
      <c r="PRP2" s="74"/>
      <c r="PRQ2" s="74"/>
      <c r="PRR2" s="74"/>
      <c r="PRS2" s="74"/>
      <c r="PRT2" s="74"/>
      <c r="PRU2" s="74"/>
      <c r="PRV2" s="74"/>
      <c r="PRW2" s="74"/>
      <c r="PRX2" s="74"/>
      <c r="PRY2" s="74"/>
      <c r="PRZ2" s="74"/>
      <c r="PSA2" s="74"/>
      <c r="PSB2" s="74"/>
      <c r="PSC2" s="74"/>
      <c r="PSD2" s="74"/>
      <c r="PSE2" s="74"/>
      <c r="PSF2" s="74"/>
      <c r="PSG2" s="74"/>
      <c r="PSH2" s="74"/>
      <c r="PSI2" s="74"/>
      <c r="PSJ2" s="74"/>
      <c r="PSK2" s="74"/>
      <c r="PSL2" s="74"/>
      <c r="PSM2" s="74"/>
      <c r="PSN2" s="74"/>
      <c r="PSO2" s="74"/>
      <c r="PSP2" s="74"/>
      <c r="PSQ2" s="74"/>
      <c r="PSR2" s="74"/>
      <c r="PSS2" s="74"/>
      <c r="PST2" s="74"/>
      <c r="PSU2" s="74"/>
      <c r="PSV2" s="74"/>
      <c r="PSW2" s="74"/>
      <c r="PSX2" s="74"/>
      <c r="PSY2" s="74"/>
      <c r="PSZ2" s="74"/>
      <c r="PTA2" s="74"/>
      <c r="PTB2" s="74"/>
      <c r="PTC2" s="74"/>
      <c r="PTD2" s="74"/>
      <c r="PTE2" s="74"/>
      <c r="PTF2" s="74"/>
      <c r="PTG2" s="74"/>
      <c r="PTH2" s="74"/>
      <c r="PTI2" s="74"/>
      <c r="PTJ2" s="74"/>
      <c r="PTK2" s="74"/>
      <c r="PTL2" s="74"/>
      <c r="PTM2" s="74"/>
      <c r="PTN2" s="74"/>
      <c r="PTO2" s="74"/>
      <c r="PTP2" s="74"/>
      <c r="PTQ2" s="74"/>
      <c r="PTR2" s="74"/>
      <c r="PTS2" s="74"/>
      <c r="PTT2" s="74"/>
      <c r="PTU2" s="74"/>
      <c r="PTV2" s="74"/>
      <c r="PTW2" s="74"/>
      <c r="PTX2" s="74"/>
      <c r="PTY2" s="74"/>
      <c r="PTZ2" s="74"/>
      <c r="PUA2" s="74"/>
      <c r="PUB2" s="74"/>
      <c r="PUC2" s="74"/>
      <c r="PUD2" s="74"/>
      <c r="PUE2" s="74"/>
      <c r="PUF2" s="74"/>
      <c r="PUG2" s="74"/>
      <c r="PUH2" s="74"/>
      <c r="PUI2" s="74"/>
      <c r="PUJ2" s="74"/>
      <c r="PUK2" s="74"/>
      <c r="PUL2" s="74"/>
      <c r="PUM2" s="74"/>
      <c r="PUN2" s="74"/>
      <c r="PUO2" s="74"/>
      <c r="PUP2" s="74"/>
      <c r="PUQ2" s="74"/>
      <c r="PUR2" s="74"/>
      <c r="PUS2" s="74"/>
      <c r="PUT2" s="74"/>
      <c r="PUU2" s="74"/>
      <c r="PUV2" s="74"/>
      <c r="PUW2" s="74"/>
      <c r="PUX2" s="74"/>
      <c r="PUY2" s="74"/>
      <c r="PUZ2" s="74"/>
      <c r="PVA2" s="74"/>
      <c r="PVB2" s="74"/>
      <c r="PVC2" s="74"/>
      <c r="PVD2" s="74"/>
      <c r="PVE2" s="74"/>
      <c r="PVF2" s="74"/>
      <c r="PVG2" s="74"/>
      <c r="PVH2" s="74"/>
      <c r="PVI2" s="74"/>
      <c r="PVJ2" s="74"/>
      <c r="PVK2" s="74"/>
      <c r="PVL2" s="74"/>
      <c r="PVM2" s="74"/>
      <c r="PVN2" s="74"/>
      <c r="PVO2" s="74"/>
      <c r="PVP2" s="74"/>
      <c r="PVQ2" s="74"/>
      <c r="PVR2" s="74"/>
      <c r="PVS2" s="74"/>
      <c r="PVT2" s="74"/>
      <c r="PVU2" s="74"/>
      <c r="PVV2" s="74"/>
      <c r="PVW2" s="74"/>
      <c r="PVX2" s="74"/>
      <c r="PVY2" s="74"/>
      <c r="PVZ2" s="74"/>
      <c r="PWA2" s="74"/>
      <c r="PWB2" s="74"/>
      <c r="PWC2" s="74"/>
      <c r="PWD2" s="74"/>
      <c r="PWE2" s="74"/>
      <c r="PWF2" s="74"/>
      <c r="PWG2" s="74"/>
      <c r="PWH2" s="74"/>
      <c r="PWI2" s="74"/>
      <c r="PWJ2" s="74"/>
      <c r="PWK2" s="74"/>
      <c r="PWL2" s="74"/>
      <c r="PWM2" s="74"/>
      <c r="PWN2" s="74"/>
      <c r="PWO2" s="74"/>
      <c r="PWP2" s="74"/>
      <c r="PWQ2" s="74"/>
      <c r="PWR2" s="74"/>
      <c r="PWS2" s="74"/>
      <c r="PWT2" s="74"/>
      <c r="PWU2" s="74"/>
      <c r="PWV2" s="74"/>
      <c r="PWW2" s="74"/>
      <c r="PWX2" s="74"/>
      <c r="PWY2" s="74"/>
      <c r="PWZ2" s="74"/>
      <c r="PXA2" s="74"/>
      <c r="PXB2" s="74"/>
      <c r="PXC2" s="74"/>
      <c r="PXD2" s="74"/>
      <c r="PXE2" s="74"/>
      <c r="PXF2" s="74"/>
      <c r="PXG2" s="74"/>
      <c r="PXH2" s="74"/>
      <c r="PXI2" s="74"/>
      <c r="PXJ2" s="74"/>
      <c r="PXK2" s="74"/>
      <c r="PXL2" s="74"/>
      <c r="PXM2" s="74"/>
      <c r="PXN2" s="74"/>
      <c r="PXO2" s="74"/>
      <c r="PXP2" s="74"/>
      <c r="PXQ2" s="74"/>
      <c r="PXR2" s="74"/>
      <c r="PXS2" s="74"/>
      <c r="PXT2" s="74"/>
      <c r="PXU2" s="74"/>
      <c r="PXV2" s="74"/>
      <c r="PXW2" s="74"/>
      <c r="PXX2" s="74"/>
      <c r="PXY2" s="74"/>
      <c r="PXZ2" s="74"/>
      <c r="PYA2" s="74"/>
      <c r="PYB2" s="74"/>
      <c r="PYC2" s="74"/>
      <c r="PYD2" s="74"/>
      <c r="PYE2" s="74"/>
      <c r="PYF2" s="74"/>
      <c r="PYG2" s="74"/>
      <c r="PYH2" s="74"/>
      <c r="PYI2" s="74"/>
      <c r="PYJ2" s="74"/>
      <c r="PYK2" s="74"/>
      <c r="PYL2" s="74"/>
      <c r="PYM2" s="74"/>
      <c r="PYN2" s="74"/>
      <c r="PYO2" s="74"/>
      <c r="PYP2" s="74"/>
      <c r="PYQ2" s="74"/>
      <c r="PYR2" s="74"/>
      <c r="PYS2" s="74"/>
      <c r="PYT2" s="74"/>
      <c r="PYU2" s="74"/>
      <c r="PYV2" s="74"/>
      <c r="PYW2" s="74"/>
      <c r="PYX2" s="74"/>
      <c r="PYY2" s="74"/>
      <c r="PYZ2" s="74"/>
      <c r="PZA2" s="74"/>
      <c r="PZB2" s="74"/>
      <c r="PZC2" s="74"/>
      <c r="PZD2" s="74"/>
      <c r="PZE2" s="74"/>
      <c r="PZF2" s="74"/>
      <c r="PZG2" s="74"/>
      <c r="PZH2" s="74"/>
      <c r="PZI2" s="74"/>
      <c r="PZJ2" s="74"/>
      <c r="PZK2" s="74"/>
      <c r="PZL2" s="74"/>
      <c r="PZM2" s="74"/>
      <c r="PZN2" s="74"/>
      <c r="PZO2" s="74"/>
      <c r="PZP2" s="74"/>
      <c r="PZQ2" s="74"/>
      <c r="PZR2" s="74"/>
      <c r="PZS2" s="74"/>
      <c r="PZT2" s="74"/>
      <c r="PZU2" s="74"/>
      <c r="PZV2" s="74"/>
      <c r="PZW2" s="74"/>
      <c r="PZX2" s="74"/>
      <c r="PZY2" s="74"/>
      <c r="PZZ2" s="74"/>
      <c r="QAA2" s="74"/>
      <c r="QAB2" s="74"/>
      <c r="QAC2" s="74"/>
      <c r="QAD2" s="74"/>
      <c r="QAE2" s="74"/>
      <c r="QAF2" s="74"/>
      <c r="QAG2" s="74"/>
      <c r="QAH2" s="74"/>
      <c r="QAI2" s="74"/>
      <c r="QAJ2" s="74"/>
      <c r="QAK2" s="74"/>
      <c r="QAL2" s="74"/>
      <c r="QAM2" s="74"/>
      <c r="QAN2" s="74"/>
      <c r="QAO2" s="74"/>
      <c r="QAP2" s="74"/>
      <c r="QAQ2" s="74"/>
      <c r="QAR2" s="74"/>
      <c r="QAS2" s="74"/>
      <c r="QAT2" s="74"/>
      <c r="QAU2" s="74"/>
      <c r="QAV2" s="74"/>
      <c r="QAW2" s="74"/>
      <c r="QAX2" s="74"/>
      <c r="QAY2" s="74"/>
      <c r="QAZ2" s="74"/>
      <c r="QBA2" s="74"/>
      <c r="QBB2" s="74"/>
      <c r="QBC2" s="74"/>
      <c r="QBD2" s="74"/>
      <c r="QBE2" s="74"/>
      <c r="QBF2" s="74"/>
      <c r="QBG2" s="74"/>
      <c r="QBH2" s="74"/>
      <c r="QBI2" s="74"/>
      <c r="QBJ2" s="74"/>
      <c r="QBK2" s="74"/>
      <c r="QBL2" s="74"/>
      <c r="QBM2" s="74"/>
      <c r="QBN2" s="74"/>
      <c r="QBO2" s="74"/>
      <c r="QBP2" s="74"/>
      <c r="QBQ2" s="74"/>
      <c r="QBR2" s="74"/>
      <c r="QBS2" s="74"/>
      <c r="QBT2" s="74"/>
      <c r="QBU2" s="74"/>
      <c r="QBV2" s="74"/>
      <c r="QBW2" s="74"/>
      <c r="QBX2" s="74"/>
      <c r="QBY2" s="74"/>
      <c r="QBZ2" s="74"/>
      <c r="QCA2" s="74"/>
      <c r="QCB2" s="74"/>
      <c r="QCC2" s="74"/>
      <c r="QCD2" s="74"/>
      <c r="QCE2" s="74"/>
      <c r="QCF2" s="74"/>
      <c r="QCG2" s="74"/>
      <c r="QCH2" s="74"/>
      <c r="QCI2" s="74"/>
      <c r="QCJ2" s="74"/>
      <c r="QCK2" s="74"/>
      <c r="QCL2" s="74"/>
      <c r="QCM2" s="74"/>
      <c r="QCN2" s="74"/>
      <c r="QCO2" s="74"/>
      <c r="QCP2" s="74"/>
      <c r="QCQ2" s="74"/>
      <c r="QCR2" s="74"/>
      <c r="QCS2" s="74"/>
      <c r="QCT2" s="74"/>
      <c r="QCU2" s="74"/>
      <c r="QCV2" s="74"/>
      <c r="QCW2" s="74"/>
      <c r="QCX2" s="74"/>
      <c r="QCY2" s="74"/>
      <c r="QCZ2" s="74"/>
      <c r="QDA2" s="74"/>
      <c r="QDB2" s="74"/>
      <c r="QDC2" s="74"/>
      <c r="QDD2" s="74"/>
      <c r="QDE2" s="74"/>
      <c r="QDF2" s="74"/>
      <c r="QDG2" s="74"/>
      <c r="QDH2" s="74"/>
      <c r="QDI2" s="74"/>
      <c r="QDJ2" s="74"/>
      <c r="QDK2" s="74"/>
      <c r="QDL2" s="74"/>
      <c r="QDM2" s="74"/>
      <c r="QDN2" s="74"/>
      <c r="QDO2" s="74"/>
      <c r="QDP2" s="74"/>
      <c r="QDQ2" s="74"/>
      <c r="QDR2" s="74"/>
      <c r="QDS2" s="74"/>
      <c r="QDT2" s="74"/>
      <c r="QDU2" s="74"/>
      <c r="QDV2" s="74"/>
      <c r="QDW2" s="74"/>
      <c r="QDX2" s="74"/>
      <c r="QDY2" s="74"/>
      <c r="QDZ2" s="74"/>
      <c r="QEA2" s="74"/>
      <c r="QEB2" s="74"/>
      <c r="QEC2" s="74"/>
      <c r="QED2" s="74"/>
      <c r="QEE2" s="74"/>
      <c r="QEF2" s="74"/>
      <c r="QEG2" s="74"/>
      <c r="QEH2" s="74"/>
      <c r="QEI2" s="74"/>
      <c r="QEJ2" s="74"/>
      <c r="QEK2" s="74"/>
      <c r="QEL2" s="74"/>
      <c r="QEM2" s="74"/>
      <c r="QEN2" s="74"/>
      <c r="QEO2" s="74"/>
      <c r="QEP2" s="74"/>
      <c r="QEQ2" s="74"/>
      <c r="QER2" s="74"/>
      <c r="QES2" s="74"/>
      <c r="QET2" s="74"/>
      <c r="QEU2" s="74"/>
      <c r="QEV2" s="74"/>
      <c r="QEW2" s="74"/>
      <c r="QEX2" s="74"/>
      <c r="QEY2" s="74"/>
      <c r="QEZ2" s="74"/>
      <c r="QFA2" s="74"/>
      <c r="QFB2" s="74"/>
      <c r="QFC2" s="74"/>
      <c r="QFD2" s="74"/>
      <c r="QFE2" s="74"/>
      <c r="QFF2" s="74"/>
      <c r="QFG2" s="74"/>
      <c r="QFH2" s="74"/>
      <c r="QFI2" s="74"/>
      <c r="QFJ2" s="74"/>
      <c r="QFK2" s="74"/>
      <c r="QFL2" s="74"/>
      <c r="QFM2" s="74"/>
      <c r="QFN2" s="74"/>
      <c r="QFO2" s="74"/>
      <c r="QFP2" s="74"/>
      <c r="QFQ2" s="74"/>
      <c r="QFR2" s="74"/>
      <c r="QFS2" s="74"/>
      <c r="QFT2" s="74"/>
      <c r="QFU2" s="74"/>
      <c r="QFV2" s="74"/>
      <c r="QFW2" s="74"/>
      <c r="QFX2" s="74"/>
      <c r="QFY2" s="74"/>
      <c r="QFZ2" s="74"/>
      <c r="QGA2" s="74"/>
      <c r="QGB2" s="74"/>
      <c r="QGC2" s="74"/>
      <c r="QGD2" s="74"/>
      <c r="QGE2" s="74"/>
      <c r="QGF2" s="74"/>
      <c r="QGG2" s="74"/>
      <c r="QGH2" s="74"/>
      <c r="QGI2" s="74"/>
      <c r="QGJ2" s="74"/>
      <c r="QGK2" s="74"/>
      <c r="QGL2" s="74"/>
      <c r="QGM2" s="74"/>
      <c r="QGN2" s="74"/>
      <c r="QGO2" s="74"/>
      <c r="QGP2" s="74"/>
      <c r="QGQ2" s="74"/>
      <c r="QGR2" s="74"/>
      <c r="QGS2" s="74"/>
      <c r="QGT2" s="74"/>
      <c r="QGU2" s="74"/>
      <c r="QGV2" s="74"/>
      <c r="QGW2" s="74"/>
      <c r="QGX2" s="74"/>
      <c r="QGY2" s="74"/>
      <c r="QGZ2" s="74"/>
      <c r="QHA2" s="74"/>
      <c r="QHB2" s="74"/>
      <c r="QHC2" s="74"/>
      <c r="QHD2" s="74"/>
      <c r="QHE2" s="74"/>
      <c r="QHF2" s="74"/>
      <c r="QHG2" s="74"/>
      <c r="QHH2" s="74"/>
      <c r="QHI2" s="74"/>
      <c r="QHJ2" s="74"/>
      <c r="QHK2" s="74"/>
      <c r="QHL2" s="74"/>
      <c r="QHM2" s="74"/>
      <c r="QHN2" s="74"/>
      <c r="QHO2" s="74"/>
      <c r="QHP2" s="74"/>
      <c r="QHQ2" s="74"/>
      <c r="QHR2" s="74"/>
      <c r="QHS2" s="74"/>
      <c r="QHT2" s="74"/>
      <c r="QHU2" s="74"/>
      <c r="QHV2" s="74"/>
      <c r="QHW2" s="74"/>
      <c r="QHX2" s="74"/>
      <c r="QHY2" s="74"/>
      <c r="QHZ2" s="74"/>
      <c r="QIA2" s="74"/>
      <c r="QIB2" s="74"/>
      <c r="QIC2" s="74"/>
      <c r="QID2" s="74"/>
      <c r="QIE2" s="74"/>
      <c r="QIF2" s="74"/>
      <c r="QIG2" s="74"/>
      <c r="QIH2" s="74"/>
      <c r="QII2" s="74"/>
      <c r="QIJ2" s="74"/>
      <c r="QIK2" s="74"/>
      <c r="QIL2" s="74"/>
      <c r="QIM2" s="74"/>
      <c r="QIN2" s="74"/>
      <c r="QIO2" s="74"/>
      <c r="QIP2" s="74"/>
      <c r="QIQ2" s="74"/>
      <c r="QIR2" s="74"/>
      <c r="QIS2" s="74"/>
      <c r="QIT2" s="74"/>
      <c r="QIU2" s="74"/>
      <c r="QIV2" s="74"/>
      <c r="QIW2" s="74"/>
      <c r="QIX2" s="74"/>
      <c r="QIY2" s="74"/>
      <c r="QIZ2" s="74"/>
      <c r="QJA2" s="74"/>
      <c r="QJB2" s="74"/>
      <c r="QJC2" s="74"/>
      <c r="QJD2" s="74"/>
      <c r="QJE2" s="74"/>
      <c r="QJF2" s="74"/>
      <c r="QJG2" s="74"/>
      <c r="QJH2" s="74"/>
      <c r="QJI2" s="74"/>
      <c r="QJJ2" s="74"/>
      <c r="QJK2" s="74"/>
      <c r="QJL2" s="74"/>
      <c r="QJM2" s="74"/>
      <c r="QJN2" s="74"/>
      <c r="QJO2" s="74"/>
      <c r="QJP2" s="74"/>
      <c r="QJQ2" s="74"/>
      <c r="QJR2" s="74"/>
      <c r="QJS2" s="74"/>
      <c r="QJT2" s="74"/>
      <c r="QJU2" s="74"/>
      <c r="QJV2" s="74"/>
      <c r="QJW2" s="74"/>
      <c r="QJX2" s="74"/>
      <c r="QJY2" s="74"/>
      <c r="QJZ2" s="74"/>
      <c r="QKA2" s="74"/>
      <c r="QKB2" s="74"/>
      <c r="QKC2" s="74"/>
      <c r="QKD2" s="74"/>
      <c r="QKE2" s="74"/>
      <c r="QKF2" s="74"/>
      <c r="QKG2" s="74"/>
      <c r="QKH2" s="74"/>
      <c r="QKI2" s="74"/>
      <c r="QKJ2" s="74"/>
      <c r="QKK2" s="74"/>
      <c r="QKL2" s="74"/>
      <c r="QKM2" s="74"/>
      <c r="QKN2" s="74"/>
      <c r="QKO2" s="74"/>
      <c r="QKP2" s="74"/>
      <c r="QKQ2" s="74"/>
      <c r="QKR2" s="74"/>
      <c r="QKS2" s="74"/>
      <c r="QKT2" s="74"/>
      <c r="QKU2" s="74"/>
      <c r="QKV2" s="74"/>
      <c r="QKW2" s="74"/>
      <c r="QKX2" s="74"/>
      <c r="QKY2" s="74"/>
      <c r="QKZ2" s="74"/>
      <c r="QLA2" s="74"/>
      <c r="QLB2" s="74"/>
      <c r="QLC2" s="74"/>
      <c r="QLD2" s="74"/>
      <c r="QLE2" s="74"/>
      <c r="QLF2" s="74"/>
      <c r="QLG2" s="74"/>
      <c r="QLH2" s="74"/>
      <c r="QLI2" s="74"/>
      <c r="QLJ2" s="74"/>
      <c r="QLK2" s="74"/>
      <c r="QLL2" s="74"/>
      <c r="QLM2" s="74"/>
      <c r="QLN2" s="74"/>
      <c r="QLO2" s="74"/>
      <c r="QLP2" s="74"/>
      <c r="QLQ2" s="74"/>
      <c r="QLR2" s="74"/>
      <c r="QLS2" s="74"/>
      <c r="QLT2" s="74"/>
      <c r="QLU2" s="74"/>
      <c r="QLV2" s="74"/>
      <c r="QLW2" s="74"/>
      <c r="QLX2" s="74"/>
      <c r="QLY2" s="74"/>
      <c r="QLZ2" s="74"/>
      <c r="QMA2" s="74"/>
      <c r="QMB2" s="74"/>
      <c r="QMC2" s="74"/>
      <c r="QMD2" s="74"/>
      <c r="QME2" s="74"/>
      <c r="QMF2" s="74"/>
      <c r="QMG2" s="74"/>
      <c r="QMH2" s="74"/>
      <c r="QMI2" s="74"/>
      <c r="QMJ2" s="74"/>
      <c r="QMK2" s="74"/>
      <c r="QML2" s="74"/>
      <c r="QMM2" s="74"/>
      <c r="QMN2" s="74"/>
      <c r="QMO2" s="74"/>
      <c r="QMP2" s="74"/>
      <c r="QMQ2" s="74"/>
      <c r="QMR2" s="74"/>
      <c r="QMS2" s="74"/>
      <c r="QMT2" s="74"/>
      <c r="QMU2" s="74"/>
      <c r="QMV2" s="74"/>
      <c r="QMW2" s="74"/>
      <c r="QMX2" s="74"/>
      <c r="QMY2" s="74"/>
      <c r="QMZ2" s="74"/>
      <c r="QNA2" s="74"/>
      <c r="QNB2" s="74"/>
      <c r="QNC2" s="74"/>
      <c r="QND2" s="74"/>
      <c r="QNE2" s="74"/>
      <c r="QNF2" s="74"/>
      <c r="QNG2" s="74"/>
      <c r="QNH2" s="74"/>
      <c r="QNI2" s="74"/>
      <c r="QNJ2" s="74"/>
      <c r="QNK2" s="74"/>
      <c r="QNL2" s="74"/>
      <c r="QNM2" s="74"/>
      <c r="QNN2" s="74"/>
      <c r="QNO2" s="74"/>
      <c r="QNP2" s="74"/>
      <c r="QNQ2" s="74"/>
      <c r="QNR2" s="74"/>
      <c r="QNS2" s="74"/>
      <c r="QNT2" s="74"/>
      <c r="QNU2" s="74"/>
      <c r="QNV2" s="74"/>
      <c r="QNW2" s="74"/>
      <c r="QNX2" s="74"/>
      <c r="QNY2" s="74"/>
      <c r="QNZ2" s="74"/>
      <c r="QOA2" s="74"/>
      <c r="QOB2" s="74"/>
      <c r="QOC2" s="74"/>
      <c r="QOD2" s="74"/>
      <c r="QOE2" s="74"/>
      <c r="QOF2" s="74"/>
      <c r="QOG2" s="74"/>
      <c r="QOH2" s="74"/>
      <c r="QOI2" s="74"/>
      <c r="QOJ2" s="74"/>
      <c r="QOK2" s="74"/>
      <c r="QOL2" s="74"/>
      <c r="QOM2" s="74"/>
      <c r="QON2" s="74"/>
      <c r="QOO2" s="74"/>
      <c r="QOP2" s="74"/>
      <c r="QOQ2" s="74"/>
      <c r="QOR2" s="74"/>
      <c r="QOS2" s="74"/>
      <c r="QOT2" s="74"/>
      <c r="QOU2" s="74"/>
      <c r="QOV2" s="74"/>
      <c r="QOW2" s="74"/>
      <c r="QOX2" s="74"/>
      <c r="QOY2" s="74"/>
      <c r="QOZ2" s="74"/>
      <c r="QPA2" s="74"/>
      <c r="QPB2" s="74"/>
      <c r="QPC2" s="74"/>
      <c r="QPD2" s="74"/>
      <c r="QPE2" s="74"/>
      <c r="QPF2" s="74"/>
      <c r="QPG2" s="74"/>
      <c r="QPH2" s="74"/>
      <c r="QPI2" s="74"/>
      <c r="QPJ2" s="74"/>
      <c r="QPK2" s="74"/>
      <c r="QPL2" s="74"/>
      <c r="QPM2" s="74"/>
      <c r="QPN2" s="74"/>
      <c r="QPO2" s="74"/>
      <c r="QPP2" s="74"/>
      <c r="QPQ2" s="74"/>
      <c r="QPR2" s="74"/>
      <c r="QPS2" s="74"/>
      <c r="QPT2" s="74"/>
      <c r="QPU2" s="74"/>
      <c r="QPV2" s="74"/>
      <c r="QPW2" s="74"/>
      <c r="QPX2" s="74"/>
      <c r="QPY2" s="74"/>
      <c r="QPZ2" s="74"/>
      <c r="QQA2" s="74"/>
      <c r="QQB2" s="74"/>
      <c r="QQC2" s="74"/>
      <c r="QQD2" s="74"/>
      <c r="QQE2" s="74"/>
      <c r="QQF2" s="74"/>
      <c r="QQG2" s="74"/>
      <c r="QQH2" s="74"/>
      <c r="QQI2" s="74"/>
      <c r="QQJ2" s="74"/>
      <c r="QQK2" s="74"/>
      <c r="QQL2" s="74"/>
      <c r="QQM2" s="74"/>
      <c r="QQN2" s="74"/>
      <c r="QQO2" s="74"/>
      <c r="QQP2" s="74"/>
      <c r="QQQ2" s="74"/>
      <c r="QQR2" s="74"/>
      <c r="QQS2" s="74"/>
      <c r="QQT2" s="74"/>
      <c r="QQU2" s="74"/>
      <c r="QQV2" s="74"/>
      <c r="QQW2" s="74"/>
      <c r="QQX2" s="74"/>
      <c r="QQY2" s="74"/>
      <c r="QQZ2" s="74"/>
      <c r="QRA2" s="74"/>
      <c r="QRB2" s="74"/>
      <c r="QRC2" s="74"/>
      <c r="QRD2" s="74"/>
      <c r="QRE2" s="74"/>
      <c r="QRF2" s="74"/>
      <c r="QRG2" s="74"/>
      <c r="QRH2" s="74"/>
      <c r="QRI2" s="74"/>
      <c r="QRJ2" s="74"/>
      <c r="QRK2" s="74"/>
      <c r="QRL2" s="74"/>
      <c r="QRM2" s="74"/>
      <c r="QRN2" s="74"/>
      <c r="QRO2" s="74"/>
      <c r="QRP2" s="74"/>
      <c r="QRQ2" s="74"/>
      <c r="QRR2" s="74"/>
      <c r="QRS2" s="74"/>
      <c r="QRT2" s="74"/>
      <c r="QRU2" s="74"/>
      <c r="QRV2" s="74"/>
      <c r="QRW2" s="74"/>
      <c r="QRX2" s="74"/>
      <c r="QRY2" s="74"/>
      <c r="QRZ2" s="74"/>
      <c r="QSA2" s="74"/>
      <c r="QSB2" s="74"/>
      <c r="QSC2" s="74"/>
      <c r="QSD2" s="74"/>
      <c r="QSE2" s="74"/>
      <c r="QSF2" s="74"/>
      <c r="QSG2" s="74"/>
      <c r="QSH2" s="74"/>
      <c r="QSI2" s="74"/>
      <c r="QSJ2" s="74"/>
      <c r="QSK2" s="74"/>
      <c r="QSL2" s="74"/>
      <c r="QSM2" s="74"/>
      <c r="QSN2" s="74"/>
      <c r="QSO2" s="74"/>
      <c r="QSP2" s="74"/>
      <c r="QSQ2" s="74"/>
      <c r="QSR2" s="74"/>
      <c r="QSS2" s="74"/>
      <c r="QST2" s="74"/>
      <c r="QSU2" s="74"/>
      <c r="QSV2" s="74"/>
      <c r="QSW2" s="74"/>
      <c r="QSX2" s="74"/>
      <c r="QSY2" s="74"/>
      <c r="QSZ2" s="74"/>
      <c r="QTA2" s="74"/>
      <c r="QTB2" s="74"/>
      <c r="QTC2" s="74"/>
      <c r="QTD2" s="74"/>
      <c r="QTE2" s="74"/>
      <c r="QTF2" s="74"/>
      <c r="QTG2" s="74"/>
      <c r="QTH2" s="74"/>
      <c r="QTI2" s="74"/>
      <c r="QTJ2" s="74"/>
      <c r="QTK2" s="74"/>
      <c r="QTL2" s="74"/>
      <c r="QTM2" s="74"/>
      <c r="QTN2" s="74"/>
      <c r="QTO2" s="74"/>
      <c r="QTP2" s="74"/>
      <c r="QTQ2" s="74"/>
      <c r="QTR2" s="74"/>
      <c r="QTS2" s="74"/>
      <c r="QTT2" s="74"/>
      <c r="QTU2" s="74"/>
      <c r="QTV2" s="74"/>
      <c r="QTW2" s="74"/>
      <c r="QTX2" s="74"/>
      <c r="QTY2" s="74"/>
      <c r="QTZ2" s="74"/>
      <c r="QUA2" s="74"/>
      <c r="QUB2" s="74"/>
      <c r="QUC2" s="74"/>
      <c r="QUD2" s="74"/>
      <c r="QUE2" s="74"/>
      <c r="QUF2" s="74"/>
      <c r="QUG2" s="74"/>
      <c r="QUH2" s="74"/>
      <c r="QUI2" s="74"/>
      <c r="QUJ2" s="74"/>
      <c r="QUK2" s="74"/>
      <c r="QUL2" s="74"/>
      <c r="QUM2" s="74"/>
      <c r="QUN2" s="74"/>
      <c r="QUO2" s="74"/>
      <c r="QUP2" s="74"/>
      <c r="QUQ2" s="74"/>
      <c r="QUR2" s="74"/>
      <c r="QUS2" s="74"/>
      <c r="QUT2" s="74"/>
      <c r="QUU2" s="74"/>
      <c r="QUV2" s="74"/>
      <c r="QUW2" s="74"/>
      <c r="QUX2" s="74"/>
      <c r="QUY2" s="74"/>
      <c r="QUZ2" s="74"/>
      <c r="QVA2" s="74"/>
      <c r="QVB2" s="74"/>
      <c r="QVC2" s="74"/>
      <c r="QVD2" s="74"/>
      <c r="QVE2" s="74"/>
      <c r="QVF2" s="74"/>
      <c r="QVG2" s="74"/>
      <c r="QVH2" s="74"/>
      <c r="QVI2" s="74"/>
      <c r="QVJ2" s="74"/>
      <c r="QVK2" s="74"/>
      <c r="QVL2" s="74"/>
      <c r="QVM2" s="74"/>
      <c r="QVN2" s="74"/>
      <c r="QVO2" s="74"/>
      <c r="QVP2" s="74"/>
      <c r="QVQ2" s="74"/>
      <c r="QVR2" s="74"/>
      <c r="QVS2" s="74"/>
      <c r="QVT2" s="74"/>
      <c r="QVU2" s="74"/>
      <c r="QVV2" s="74"/>
      <c r="QVW2" s="74"/>
      <c r="QVX2" s="74"/>
      <c r="QVY2" s="74"/>
      <c r="QVZ2" s="74"/>
      <c r="QWA2" s="74"/>
      <c r="QWB2" s="74"/>
      <c r="QWC2" s="74"/>
      <c r="QWD2" s="74"/>
      <c r="QWE2" s="74"/>
      <c r="QWF2" s="74"/>
      <c r="QWG2" s="74"/>
      <c r="QWH2" s="74"/>
      <c r="QWI2" s="74"/>
      <c r="QWJ2" s="74"/>
      <c r="QWK2" s="74"/>
      <c r="QWL2" s="74"/>
      <c r="QWM2" s="74"/>
      <c r="QWN2" s="74"/>
      <c r="QWO2" s="74"/>
      <c r="QWP2" s="74"/>
      <c r="QWQ2" s="74"/>
      <c r="QWR2" s="74"/>
      <c r="QWS2" s="74"/>
      <c r="QWT2" s="74"/>
      <c r="QWU2" s="74"/>
      <c r="QWV2" s="74"/>
      <c r="QWW2" s="74"/>
      <c r="QWX2" s="74"/>
      <c r="QWY2" s="74"/>
      <c r="QWZ2" s="74"/>
      <c r="QXA2" s="74"/>
      <c r="QXB2" s="74"/>
      <c r="QXC2" s="74"/>
      <c r="QXD2" s="74"/>
      <c r="QXE2" s="74"/>
      <c r="QXF2" s="74"/>
      <c r="QXG2" s="74"/>
      <c r="QXH2" s="74"/>
      <c r="QXI2" s="74"/>
      <c r="QXJ2" s="74"/>
      <c r="QXK2" s="74"/>
      <c r="QXL2" s="74"/>
      <c r="QXM2" s="74"/>
      <c r="QXN2" s="74"/>
      <c r="QXO2" s="74"/>
      <c r="QXP2" s="74"/>
      <c r="QXQ2" s="74"/>
      <c r="QXR2" s="74"/>
      <c r="QXS2" s="74"/>
      <c r="QXT2" s="74"/>
      <c r="QXU2" s="74"/>
      <c r="QXV2" s="74"/>
      <c r="QXW2" s="74"/>
      <c r="QXX2" s="74"/>
      <c r="QXY2" s="74"/>
      <c r="QXZ2" s="74"/>
      <c r="QYA2" s="74"/>
      <c r="QYB2" s="74"/>
      <c r="QYC2" s="74"/>
      <c r="QYD2" s="74"/>
      <c r="QYE2" s="74"/>
      <c r="QYF2" s="74"/>
      <c r="QYG2" s="74"/>
      <c r="QYH2" s="74"/>
      <c r="QYI2" s="74"/>
      <c r="QYJ2" s="74"/>
      <c r="QYK2" s="74"/>
      <c r="QYL2" s="74"/>
      <c r="QYM2" s="74"/>
      <c r="QYN2" s="74"/>
      <c r="QYO2" s="74"/>
      <c r="QYP2" s="74"/>
      <c r="QYQ2" s="74"/>
      <c r="QYR2" s="74"/>
      <c r="QYS2" s="74"/>
      <c r="QYT2" s="74"/>
      <c r="QYU2" s="74"/>
      <c r="QYV2" s="74"/>
      <c r="QYW2" s="74"/>
      <c r="QYX2" s="74"/>
      <c r="QYY2" s="74"/>
      <c r="QYZ2" s="74"/>
      <c r="QZA2" s="74"/>
      <c r="QZB2" s="74"/>
      <c r="QZC2" s="74"/>
      <c r="QZD2" s="74"/>
      <c r="QZE2" s="74"/>
      <c r="QZF2" s="74"/>
      <c r="QZG2" s="74"/>
      <c r="QZH2" s="74"/>
      <c r="QZI2" s="74"/>
      <c r="QZJ2" s="74"/>
      <c r="QZK2" s="74"/>
      <c r="QZL2" s="74"/>
      <c r="QZM2" s="74"/>
      <c r="QZN2" s="74"/>
      <c r="QZO2" s="74"/>
      <c r="QZP2" s="74"/>
      <c r="QZQ2" s="74"/>
      <c r="QZR2" s="74"/>
      <c r="QZS2" s="74"/>
      <c r="QZT2" s="74"/>
      <c r="QZU2" s="74"/>
      <c r="QZV2" s="74"/>
      <c r="QZW2" s="74"/>
      <c r="QZX2" s="74"/>
      <c r="QZY2" s="74"/>
      <c r="QZZ2" s="74"/>
      <c r="RAA2" s="74"/>
      <c r="RAB2" s="74"/>
      <c r="RAC2" s="74"/>
      <c r="RAD2" s="74"/>
      <c r="RAE2" s="74"/>
      <c r="RAF2" s="74"/>
      <c r="RAG2" s="74"/>
      <c r="RAH2" s="74"/>
      <c r="RAI2" s="74"/>
      <c r="RAJ2" s="74"/>
      <c r="RAK2" s="74"/>
      <c r="RAL2" s="74"/>
      <c r="RAM2" s="74"/>
      <c r="RAN2" s="74"/>
      <c r="RAO2" s="74"/>
      <c r="RAP2" s="74"/>
      <c r="RAQ2" s="74"/>
      <c r="RAR2" s="74"/>
      <c r="RAS2" s="74"/>
      <c r="RAT2" s="74"/>
      <c r="RAU2" s="74"/>
      <c r="RAV2" s="74"/>
      <c r="RAW2" s="74"/>
      <c r="RAX2" s="74"/>
      <c r="RAY2" s="74"/>
      <c r="RAZ2" s="74"/>
      <c r="RBA2" s="74"/>
      <c r="RBB2" s="74"/>
      <c r="RBC2" s="74"/>
      <c r="RBD2" s="74"/>
      <c r="RBE2" s="74"/>
      <c r="RBF2" s="74"/>
      <c r="RBG2" s="74"/>
      <c r="RBH2" s="74"/>
      <c r="RBI2" s="74"/>
      <c r="RBJ2" s="74"/>
      <c r="RBK2" s="74"/>
      <c r="RBL2" s="74"/>
      <c r="RBM2" s="74"/>
      <c r="RBN2" s="74"/>
      <c r="RBO2" s="74"/>
      <c r="RBP2" s="74"/>
      <c r="RBQ2" s="74"/>
      <c r="RBR2" s="74"/>
      <c r="RBS2" s="74"/>
      <c r="RBT2" s="74"/>
      <c r="RBU2" s="74"/>
      <c r="RBV2" s="74"/>
      <c r="RBW2" s="74"/>
      <c r="RBX2" s="74"/>
      <c r="RBY2" s="74"/>
      <c r="RBZ2" s="74"/>
      <c r="RCA2" s="74"/>
      <c r="RCB2" s="74"/>
      <c r="RCC2" s="74"/>
      <c r="RCD2" s="74"/>
      <c r="RCE2" s="74"/>
      <c r="RCF2" s="74"/>
      <c r="RCG2" s="74"/>
      <c r="RCH2" s="74"/>
      <c r="RCI2" s="74"/>
      <c r="RCJ2" s="74"/>
      <c r="RCK2" s="74"/>
      <c r="RCL2" s="74"/>
      <c r="RCM2" s="74"/>
      <c r="RCN2" s="74"/>
      <c r="RCO2" s="74"/>
      <c r="RCP2" s="74"/>
      <c r="RCQ2" s="74"/>
      <c r="RCR2" s="74"/>
      <c r="RCS2" s="74"/>
      <c r="RCT2" s="74"/>
      <c r="RCU2" s="74"/>
      <c r="RCV2" s="74"/>
      <c r="RCW2" s="74"/>
      <c r="RCX2" s="74"/>
      <c r="RCY2" s="74"/>
      <c r="RCZ2" s="74"/>
      <c r="RDA2" s="74"/>
      <c r="RDB2" s="74"/>
      <c r="RDC2" s="74"/>
      <c r="RDD2" s="74"/>
      <c r="RDE2" s="74"/>
      <c r="RDF2" s="74"/>
      <c r="RDG2" s="74"/>
      <c r="RDH2" s="74"/>
      <c r="RDI2" s="74"/>
      <c r="RDJ2" s="74"/>
      <c r="RDK2" s="74"/>
      <c r="RDL2" s="74"/>
      <c r="RDM2" s="74"/>
      <c r="RDN2" s="74"/>
      <c r="RDO2" s="74"/>
      <c r="RDP2" s="74"/>
      <c r="RDQ2" s="74"/>
      <c r="RDR2" s="74"/>
      <c r="RDS2" s="74"/>
      <c r="RDT2" s="74"/>
      <c r="RDU2" s="74"/>
      <c r="RDV2" s="74"/>
      <c r="RDW2" s="74"/>
      <c r="RDX2" s="74"/>
      <c r="RDY2" s="74"/>
      <c r="RDZ2" s="74"/>
      <c r="REA2" s="74"/>
      <c r="REB2" s="74"/>
      <c r="REC2" s="74"/>
      <c r="RED2" s="74"/>
      <c r="REE2" s="74"/>
      <c r="REF2" s="74"/>
      <c r="REG2" s="74"/>
      <c r="REH2" s="74"/>
      <c r="REI2" s="74"/>
      <c r="REJ2" s="74"/>
      <c r="REK2" s="74"/>
      <c r="REL2" s="74"/>
      <c r="REM2" s="74"/>
      <c r="REN2" s="74"/>
      <c r="REO2" s="74"/>
      <c r="REP2" s="74"/>
      <c r="REQ2" s="74"/>
      <c r="RER2" s="74"/>
      <c r="RES2" s="74"/>
      <c r="RET2" s="74"/>
      <c r="REU2" s="74"/>
      <c r="REV2" s="74"/>
      <c r="REW2" s="74"/>
      <c r="REX2" s="74"/>
      <c r="REY2" s="74"/>
      <c r="REZ2" s="74"/>
      <c r="RFA2" s="74"/>
      <c r="RFB2" s="74"/>
      <c r="RFC2" s="74"/>
      <c r="RFD2" s="74"/>
      <c r="RFE2" s="74"/>
      <c r="RFF2" s="74"/>
      <c r="RFG2" s="74"/>
      <c r="RFH2" s="74"/>
      <c r="RFI2" s="74"/>
      <c r="RFJ2" s="74"/>
      <c r="RFK2" s="74"/>
      <c r="RFL2" s="74"/>
      <c r="RFM2" s="74"/>
      <c r="RFN2" s="74"/>
      <c r="RFO2" s="74"/>
      <c r="RFP2" s="74"/>
      <c r="RFQ2" s="74"/>
      <c r="RFR2" s="74"/>
      <c r="RFS2" s="74"/>
      <c r="RFT2" s="74"/>
      <c r="RFU2" s="74"/>
      <c r="RFV2" s="74"/>
      <c r="RFW2" s="74"/>
      <c r="RFX2" s="74"/>
      <c r="RFY2" s="74"/>
      <c r="RFZ2" s="74"/>
      <c r="RGA2" s="74"/>
      <c r="RGB2" s="74"/>
      <c r="RGC2" s="74"/>
      <c r="RGD2" s="74"/>
      <c r="RGE2" s="74"/>
      <c r="RGF2" s="74"/>
      <c r="RGG2" s="74"/>
      <c r="RGH2" s="74"/>
      <c r="RGI2" s="74"/>
      <c r="RGJ2" s="74"/>
      <c r="RGK2" s="74"/>
      <c r="RGL2" s="74"/>
      <c r="RGM2" s="74"/>
      <c r="RGN2" s="74"/>
      <c r="RGO2" s="74"/>
      <c r="RGP2" s="74"/>
      <c r="RGQ2" s="74"/>
      <c r="RGR2" s="74"/>
      <c r="RGS2" s="74"/>
      <c r="RGT2" s="74"/>
      <c r="RGU2" s="74"/>
      <c r="RGV2" s="74"/>
      <c r="RGW2" s="74"/>
      <c r="RGX2" s="74"/>
      <c r="RGY2" s="74"/>
      <c r="RGZ2" s="74"/>
      <c r="RHA2" s="74"/>
      <c r="RHB2" s="74"/>
      <c r="RHC2" s="74"/>
      <c r="RHD2" s="74"/>
      <c r="RHE2" s="74"/>
      <c r="RHF2" s="74"/>
      <c r="RHG2" s="74"/>
      <c r="RHH2" s="74"/>
      <c r="RHI2" s="74"/>
      <c r="RHJ2" s="74"/>
      <c r="RHK2" s="74"/>
      <c r="RHL2" s="74"/>
      <c r="RHM2" s="74"/>
      <c r="RHN2" s="74"/>
      <c r="RHO2" s="74"/>
      <c r="RHP2" s="74"/>
      <c r="RHQ2" s="74"/>
      <c r="RHR2" s="74"/>
      <c r="RHS2" s="74"/>
      <c r="RHT2" s="74"/>
      <c r="RHU2" s="74"/>
      <c r="RHV2" s="74"/>
      <c r="RHW2" s="74"/>
      <c r="RHX2" s="74"/>
      <c r="RHY2" s="74"/>
      <c r="RHZ2" s="74"/>
      <c r="RIA2" s="74"/>
      <c r="RIB2" s="74"/>
      <c r="RIC2" s="74"/>
      <c r="RID2" s="74"/>
      <c r="RIE2" s="74"/>
      <c r="RIF2" s="74"/>
      <c r="RIG2" s="74"/>
      <c r="RIH2" s="74"/>
      <c r="RII2" s="74"/>
      <c r="RIJ2" s="74"/>
      <c r="RIK2" s="74"/>
      <c r="RIL2" s="74"/>
      <c r="RIM2" s="74"/>
      <c r="RIN2" s="74"/>
      <c r="RIO2" s="74"/>
      <c r="RIP2" s="74"/>
      <c r="RIQ2" s="74"/>
      <c r="RIR2" s="74"/>
      <c r="RIS2" s="74"/>
      <c r="RIT2" s="74"/>
      <c r="RIU2" s="74"/>
      <c r="RIV2" s="74"/>
      <c r="RIW2" s="74"/>
      <c r="RIX2" s="74"/>
      <c r="RIY2" s="74"/>
      <c r="RIZ2" s="74"/>
      <c r="RJA2" s="74"/>
      <c r="RJB2" s="74"/>
      <c r="RJC2" s="74"/>
      <c r="RJD2" s="74"/>
      <c r="RJE2" s="74"/>
      <c r="RJF2" s="74"/>
      <c r="RJG2" s="74"/>
      <c r="RJH2" s="74"/>
      <c r="RJI2" s="74"/>
      <c r="RJJ2" s="74"/>
      <c r="RJK2" s="74"/>
      <c r="RJL2" s="74"/>
      <c r="RJM2" s="74"/>
      <c r="RJN2" s="74"/>
      <c r="RJO2" s="74"/>
      <c r="RJP2" s="74"/>
      <c r="RJQ2" s="74"/>
      <c r="RJR2" s="74"/>
      <c r="RJS2" s="74"/>
      <c r="RJT2" s="74"/>
      <c r="RJU2" s="74"/>
      <c r="RJV2" s="74"/>
      <c r="RJW2" s="74"/>
      <c r="RJX2" s="74"/>
      <c r="RJY2" s="74"/>
      <c r="RJZ2" s="74"/>
      <c r="RKA2" s="74"/>
      <c r="RKB2" s="74"/>
      <c r="RKC2" s="74"/>
      <c r="RKD2" s="74"/>
      <c r="RKE2" s="74"/>
      <c r="RKF2" s="74"/>
      <c r="RKG2" s="74"/>
      <c r="RKH2" s="74"/>
      <c r="RKI2" s="74"/>
      <c r="RKJ2" s="74"/>
      <c r="RKK2" s="74"/>
      <c r="RKL2" s="74"/>
      <c r="RKM2" s="74"/>
      <c r="RKN2" s="74"/>
      <c r="RKO2" s="74"/>
      <c r="RKP2" s="74"/>
      <c r="RKQ2" s="74"/>
      <c r="RKR2" s="74"/>
      <c r="RKS2" s="74"/>
      <c r="RKT2" s="74"/>
      <c r="RKU2" s="74"/>
      <c r="RKV2" s="74"/>
      <c r="RKW2" s="74"/>
      <c r="RKX2" s="74"/>
      <c r="RKY2" s="74"/>
      <c r="RKZ2" s="74"/>
      <c r="RLA2" s="74"/>
      <c r="RLB2" s="74"/>
      <c r="RLC2" s="74"/>
      <c r="RLD2" s="74"/>
      <c r="RLE2" s="74"/>
      <c r="RLF2" s="74"/>
      <c r="RLG2" s="74"/>
      <c r="RLH2" s="74"/>
      <c r="RLI2" s="74"/>
      <c r="RLJ2" s="74"/>
      <c r="RLK2" s="74"/>
      <c r="RLL2" s="74"/>
      <c r="RLM2" s="74"/>
      <c r="RLN2" s="74"/>
      <c r="RLO2" s="74"/>
      <c r="RLP2" s="74"/>
      <c r="RLQ2" s="74"/>
      <c r="RLR2" s="74"/>
      <c r="RLS2" s="74"/>
      <c r="RLT2" s="74"/>
      <c r="RLU2" s="74"/>
      <c r="RLV2" s="74"/>
      <c r="RLW2" s="74"/>
      <c r="RLX2" s="74"/>
      <c r="RLY2" s="74"/>
      <c r="RLZ2" s="74"/>
      <c r="RMA2" s="74"/>
      <c r="RMB2" s="74"/>
      <c r="RMC2" s="74"/>
      <c r="RMD2" s="74"/>
      <c r="RME2" s="74"/>
      <c r="RMF2" s="74"/>
      <c r="RMG2" s="74"/>
      <c r="RMH2" s="74"/>
      <c r="RMI2" s="74"/>
      <c r="RMJ2" s="74"/>
      <c r="RMK2" s="74"/>
      <c r="RML2" s="74"/>
      <c r="RMM2" s="74"/>
      <c r="RMN2" s="74"/>
      <c r="RMO2" s="74"/>
      <c r="RMP2" s="74"/>
      <c r="RMQ2" s="74"/>
      <c r="RMR2" s="74"/>
      <c r="RMS2" s="74"/>
      <c r="RMT2" s="74"/>
      <c r="RMU2" s="74"/>
      <c r="RMV2" s="74"/>
      <c r="RMW2" s="74"/>
      <c r="RMX2" s="74"/>
      <c r="RMY2" s="74"/>
      <c r="RMZ2" s="74"/>
      <c r="RNA2" s="74"/>
      <c r="RNB2" s="74"/>
      <c r="RNC2" s="74"/>
      <c r="RND2" s="74"/>
      <c r="RNE2" s="74"/>
      <c r="RNF2" s="74"/>
      <c r="RNG2" s="74"/>
      <c r="RNH2" s="74"/>
      <c r="RNI2" s="74"/>
      <c r="RNJ2" s="74"/>
      <c r="RNK2" s="74"/>
      <c r="RNL2" s="74"/>
      <c r="RNM2" s="74"/>
      <c r="RNN2" s="74"/>
      <c r="RNO2" s="74"/>
      <c r="RNP2" s="74"/>
      <c r="RNQ2" s="74"/>
      <c r="RNR2" s="74"/>
      <c r="RNS2" s="74"/>
      <c r="RNT2" s="74"/>
      <c r="RNU2" s="74"/>
      <c r="RNV2" s="74"/>
      <c r="RNW2" s="74"/>
      <c r="RNX2" s="74"/>
      <c r="RNY2" s="74"/>
      <c r="RNZ2" s="74"/>
      <c r="ROA2" s="74"/>
      <c r="ROB2" s="74"/>
      <c r="ROC2" s="74"/>
      <c r="ROD2" s="74"/>
      <c r="ROE2" s="74"/>
      <c r="ROF2" s="74"/>
      <c r="ROG2" s="74"/>
      <c r="ROH2" s="74"/>
      <c r="ROI2" s="74"/>
      <c r="ROJ2" s="74"/>
      <c r="ROK2" s="74"/>
      <c r="ROL2" s="74"/>
      <c r="ROM2" s="74"/>
      <c r="RON2" s="74"/>
      <c r="ROO2" s="74"/>
      <c r="ROP2" s="74"/>
      <c r="ROQ2" s="74"/>
      <c r="ROR2" s="74"/>
      <c r="ROS2" s="74"/>
      <c r="ROT2" s="74"/>
      <c r="ROU2" s="74"/>
      <c r="ROV2" s="74"/>
      <c r="ROW2" s="74"/>
      <c r="ROX2" s="74"/>
      <c r="ROY2" s="74"/>
      <c r="ROZ2" s="74"/>
      <c r="RPA2" s="74"/>
      <c r="RPB2" s="74"/>
      <c r="RPC2" s="74"/>
      <c r="RPD2" s="74"/>
      <c r="RPE2" s="74"/>
      <c r="RPF2" s="74"/>
      <c r="RPG2" s="74"/>
      <c r="RPH2" s="74"/>
      <c r="RPI2" s="74"/>
      <c r="RPJ2" s="74"/>
      <c r="RPK2" s="74"/>
      <c r="RPL2" s="74"/>
      <c r="RPM2" s="74"/>
      <c r="RPN2" s="74"/>
      <c r="RPO2" s="74"/>
      <c r="RPP2" s="74"/>
      <c r="RPQ2" s="74"/>
      <c r="RPR2" s="74"/>
      <c r="RPS2" s="74"/>
      <c r="RPT2" s="74"/>
      <c r="RPU2" s="74"/>
      <c r="RPV2" s="74"/>
      <c r="RPW2" s="74"/>
      <c r="RPX2" s="74"/>
      <c r="RPY2" s="74"/>
      <c r="RPZ2" s="74"/>
      <c r="RQA2" s="74"/>
      <c r="RQB2" s="74"/>
      <c r="RQC2" s="74"/>
      <c r="RQD2" s="74"/>
      <c r="RQE2" s="74"/>
      <c r="RQF2" s="74"/>
      <c r="RQG2" s="74"/>
      <c r="RQH2" s="74"/>
      <c r="RQI2" s="74"/>
      <c r="RQJ2" s="74"/>
      <c r="RQK2" s="74"/>
      <c r="RQL2" s="74"/>
      <c r="RQM2" s="74"/>
      <c r="RQN2" s="74"/>
      <c r="RQO2" s="74"/>
      <c r="RQP2" s="74"/>
      <c r="RQQ2" s="74"/>
      <c r="RQR2" s="74"/>
      <c r="RQS2" s="74"/>
      <c r="RQT2" s="74"/>
      <c r="RQU2" s="74"/>
      <c r="RQV2" s="74"/>
      <c r="RQW2" s="74"/>
      <c r="RQX2" s="74"/>
      <c r="RQY2" s="74"/>
      <c r="RQZ2" s="74"/>
      <c r="RRA2" s="74"/>
      <c r="RRB2" s="74"/>
      <c r="RRC2" s="74"/>
      <c r="RRD2" s="74"/>
      <c r="RRE2" s="74"/>
      <c r="RRF2" s="74"/>
      <c r="RRG2" s="74"/>
      <c r="RRH2" s="74"/>
      <c r="RRI2" s="74"/>
      <c r="RRJ2" s="74"/>
      <c r="RRK2" s="74"/>
      <c r="RRL2" s="74"/>
      <c r="RRM2" s="74"/>
      <c r="RRN2" s="74"/>
      <c r="RRO2" s="74"/>
      <c r="RRP2" s="74"/>
      <c r="RRQ2" s="74"/>
      <c r="RRR2" s="74"/>
      <c r="RRS2" s="74"/>
      <c r="RRT2" s="74"/>
      <c r="RRU2" s="74"/>
      <c r="RRV2" s="74"/>
      <c r="RRW2" s="74"/>
      <c r="RRX2" s="74"/>
      <c r="RRY2" s="74"/>
      <c r="RRZ2" s="74"/>
      <c r="RSA2" s="74"/>
      <c r="RSB2" s="74"/>
      <c r="RSC2" s="74"/>
      <c r="RSD2" s="74"/>
      <c r="RSE2" s="74"/>
      <c r="RSF2" s="74"/>
      <c r="RSG2" s="74"/>
      <c r="RSH2" s="74"/>
      <c r="RSI2" s="74"/>
      <c r="RSJ2" s="74"/>
      <c r="RSK2" s="74"/>
      <c r="RSL2" s="74"/>
      <c r="RSM2" s="74"/>
      <c r="RSN2" s="74"/>
      <c r="RSO2" s="74"/>
      <c r="RSP2" s="74"/>
      <c r="RSQ2" s="74"/>
      <c r="RSR2" s="74"/>
      <c r="RSS2" s="74"/>
      <c r="RST2" s="74"/>
      <c r="RSU2" s="74"/>
      <c r="RSV2" s="74"/>
      <c r="RSW2" s="74"/>
      <c r="RSX2" s="74"/>
      <c r="RSY2" s="74"/>
      <c r="RSZ2" s="74"/>
      <c r="RTA2" s="74"/>
      <c r="RTB2" s="74"/>
      <c r="RTC2" s="74"/>
      <c r="RTD2" s="74"/>
      <c r="RTE2" s="74"/>
      <c r="RTF2" s="74"/>
      <c r="RTG2" s="74"/>
      <c r="RTH2" s="74"/>
      <c r="RTI2" s="74"/>
      <c r="RTJ2" s="74"/>
      <c r="RTK2" s="74"/>
      <c r="RTL2" s="74"/>
      <c r="RTM2" s="74"/>
      <c r="RTN2" s="74"/>
      <c r="RTO2" s="74"/>
      <c r="RTP2" s="74"/>
      <c r="RTQ2" s="74"/>
      <c r="RTR2" s="74"/>
      <c r="RTS2" s="74"/>
      <c r="RTT2" s="74"/>
      <c r="RTU2" s="74"/>
      <c r="RTV2" s="74"/>
      <c r="RTW2" s="74"/>
      <c r="RTX2" s="74"/>
      <c r="RTY2" s="74"/>
      <c r="RTZ2" s="74"/>
      <c r="RUA2" s="74"/>
      <c r="RUB2" s="74"/>
      <c r="RUC2" s="74"/>
      <c r="RUD2" s="74"/>
      <c r="RUE2" s="74"/>
      <c r="RUF2" s="74"/>
      <c r="RUG2" s="74"/>
      <c r="RUH2" s="74"/>
      <c r="RUI2" s="74"/>
      <c r="RUJ2" s="74"/>
      <c r="RUK2" s="74"/>
      <c r="RUL2" s="74"/>
      <c r="RUM2" s="74"/>
      <c r="RUN2" s="74"/>
      <c r="RUO2" s="74"/>
      <c r="RUP2" s="74"/>
      <c r="RUQ2" s="74"/>
      <c r="RUR2" s="74"/>
      <c r="RUS2" s="74"/>
      <c r="RUT2" s="74"/>
      <c r="RUU2" s="74"/>
      <c r="RUV2" s="74"/>
      <c r="RUW2" s="74"/>
      <c r="RUX2" s="74"/>
      <c r="RUY2" s="74"/>
      <c r="RUZ2" s="74"/>
      <c r="RVA2" s="74"/>
      <c r="RVB2" s="74"/>
      <c r="RVC2" s="74"/>
      <c r="RVD2" s="74"/>
      <c r="RVE2" s="74"/>
      <c r="RVF2" s="74"/>
      <c r="RVG2" s="74"/>
      <c r="RVH2" s="74"/>
      <c r="RVI2" s="74"/>
      <c r="RVJ2" s="74"/>
      <c r="RVK2" s="74"/>
      <c r="RVL2" s="74"/>
      <c r="RVM2" s="74"/>
      <c r="RVN2" s="74"/>
      <c r="RVO2" s="74"/>
      <c r="RVP2" s="74"/>
      <c r="RVQ2" s="74"/>
      <c r="RVR2" s="74"/>
      <c r="RVS2" s="74"/>
      <c r="RVT2" s="74"/>
      <c r="RVU2" s="74"/>
      <c r="RVV2" s="74"/>
      <c r="RVW2" s="74"/>
      <c r="RVX2" s="74"/>
      <c r="RVY2" s="74"/>
      <c r="RVZ2" s="74"/>
      <c r="RWA2" s="74"/>
      <c r="RWB2" s="74"/>
      <c r="RWC2" s="74"/>
      <c r="RWD2" s="74"/>
      <c r="RWE2" s="74"/>
      <c r="RWF2" s="74"/>
      <c r="RWG2" s="74"/>
      <c r="RWH2" s="74"/>
      <c r="RWI2" s="74"/>
      <c r="RWJ2" s="74"/>
      <c r="RWK2" s="74"/>
      <c r="RWL2" s="74"/>
      <c r="RWM2" s="74"/>
      <c r="RWN2" s="74"/>
      <c r="RWO2" s="74"/>
      <c r="RWP2" s="74"/>
      <c r="RWQ2" s="74"/>
      <c r="RWR2" s="74"/>
      <c r="RWS2" s="74"/>
      <c r="RWT2" s="74"/>
      <c r="RWU2" s="74"/>
      <c r="RWV2" s="74"/>
      <c r="RWW2" s="74"/>
      <c r="RWX2" s="74"/>
      <c r="RWY2" s="74"/>
      <c r="RWZ2" s="74"/>
      <c r="RXA2" s="74"/>
      <c r="RXB2" s="74"/>
      <c r="RXC2" s="74"/>
      <c r="RXD2" s="74"/>
      <c r="RXE2" s="74"/>
      <c r="RXF2" s="74"/>
      <c r="RXG2" s="74"/>
      <c r="RXH2" s="74"/>
      <c r="RXI2" s="74"/>
      <c r="RXJ2" s="74"/>
      <c r="RXK2" s="74"/>
      <c r="RXL2" s="74"/>
      <c r="RXM2" s="74"/>
      <c r="RXN2" s="74"/>
      <c r="RXO2" s="74"/>
      <c r="RXP2" s="74"/>
      <c r="RXQ2" s="74"/>
      <c r="RXR2" s="74"/>
      <c r="RXS2" s="74"/>
      <c r="RXT2" s="74"/>
      <c r="RXU2" s="74"/>
      <c r="RXV2" s="74"/>
      <c r="RXW2" s="74"/>
      <c r="RXX2" s="74"/>
      <c r="RXY2" s="74"/>
      <c r="RXZ2" s="74"/>
      <c r="RYA2" s="74"/>
      <c r="RYB2" s="74"/>
      <c r="RYC2" s="74"/>
      <c r="RYD2" s="74"/>
      <c r="RYE2" s="74"/>
      <c r="RYF2" s="74"/>
      <c r="RYG2" s="74"/>
      <c r="RYH2" s="74"/>
      <c r="RYI2" s="74"/>
      <c r="RYJ2" s="74"/>
      <c r="RYK2" s="74"/>
      <c r="RYL2" s="74"/>
      <c r="RYM2" s="74"/>
      <c r="RYN2" s="74"/>
      <c r="RYO2" s="74"/>
      <c r="RYP2" s="74"/>
      <c r="RYQ2" s="74"/>
      <c r="RYR2" s="74"/>
      <c r="RYS2" s="74"/>
      <c r="RYT2" s="74"/>
      <c r="RYU2" s="74"/>
      <c r="RYV2" s="74"/>
      <c r="RYW2" s="74"/>
      <c r="RYX2" s="74"/>
      <c r="RYY2" s="74"/>
      <c r="RYZ2" s="74"/>
      <c r="RZA2" s="74"/>
      <c r="RZB2" s="74"/>
      <c r="RZC2" s="74"/>
      <c r="RZD2" s="74"/>
      <c r="RZE2" s="74"/>
      <c r="RZF2" s="74"/>
      <c r="RZG2" s="74"/>
      <c r="RZH2" s="74"/>
      <c r="RZI2" s="74"/>
      <c r="RZJ2" s="74"/>
      <c r="RZK2" s="74"/>
      <c r="RZL2" s="74"/>
      <c r="RZM2" s="74"/>
      <c r="RZN2" s="74"/>
      <c r="RZO2" s="74"/>
      <c r="RZP2" s="74"/>
      <c r="RZQ2" s="74"/>
      <c r="RZR2" s="74"/>
      <c r="RZS2" s="74"/>
      <c r="RZT2" s="74"/>
      <c r="RZU2" s="74"/>
      <c r="RZV2" s="74"/>
      <c r="RZW2" s="74"/>
      <c r="RZX2" s="74"/>
      <c r="RZY2" s="74"/>
      <c r="RZZ2" s="74"/>
      <c r="SAA2" s="74"/>
      <c r="SAB2" s="74"/>
      <c r="SAC2" s="74"/>
      <c r="SAD2" s="74"/>
      <c r="SAE2" s="74"/>
      <c r="SAF2" s="74"/>
      <c r="SAG2" s="74"/>
      <c r="SAH2" s="74"/>
      <c r="SAI2" s="74"/>
      <c r="SAJ2" s="74"/>
      <c r="SAK2" s="74"/>
      <c r="SAL2" s="74"/>
      <c r="SAM2" s="74"/>
      <c r="SAN2" s="74"/>
      <c r="SAO2" s="74"/>
      <c r="SAP2" s="74"/>
      <c r="SAQ2" s="74"/>
      <c r="SAR2" s="74"/>
      <c r="SAS2" s="74"/>
      <c r="SAT2" s="74"/>
      <c r="SAU2" s="74"/>
      <c r="SAV2" s="74"/>
      <c r="SAW2" s="74"/>
      <c r="SAX2" s="74"/>
      <c r="SAY2" s="74"/>
      <c r="SAZ2" s="74"/>
      <c r="SBA2" s="74"/>
      <c r="SBB2" s="74"/>
      <c r="SBC2" s="74"/>
      <c r="SBD2" s="74"/>
      <c r="SBE2" s="74"/>
      <c r="SBF2" s="74"/>
      <c r="SBG2" s="74"/>
      <c r="SBH2" s="74"/>
      <c r="SBI2" s="74"/>
      <c r="SBJ2" s="74"/>
      <c r="SBK2" s="74"/>
      <c r="SBL2" s="74"/>
      <c r="SBM2" s="74"/>
      <c r="SBN2" s="74"/>
      <c r="SBO2" s="74"/>
      <c r="SBP2" s="74"/>
      <c r="SBQ2" s="74"/>
      <c r="SBR2" s="74"/>
      <c r="SBS2" s="74"/>
      <c r="SBT2" s="74"/>
      <c r="SBU2" s="74"/>
      <c r="SBV2" s="74"/>
      <c r="SBW2" s="74"/>
      <c r="SBX2" s="74"/>
      <c r="SBY2" s="74"/>
      <c r="SBZ2" s="74"/>
      <c r="SCA2" s="74"/>
      <c r="SCB2" s="74"/>
      <c r="SCC2" s="74"/>
      <c r="SCD2" s="74"/>
      <c r="SCE2" s="74"/>
      <c r="SCF2" s="74"/>
      <c r="SCG2" s="74"/>
      <c r="SCH2" s="74"/>
      <c r="SCI2" s="74"/>
      <c r="SCJ2" s="74"/>
      <c r="SCK2" s="74"/>
      <c r="SCL2" s="74"/>
      <c r="SCM2" s="74"/>
      <c r="SCN2" s="74"/>
      <c r="SCO2" s="74"/>
      <c r="SCP2" s="74"/>
      <c r="SCQ2" s="74"/>
      <c r="SCR2" s="74"/>
      <c r="SCS2" s="74"/>
      <c r="SCT2" s="74"/>
      <c r="SCU2" s="74"/>
      <c r="SCV2" s="74"/>
      <c r="SCW2" s="74"/>
      <c r="SCX2" s="74"/>
      <c r="SCY2" s="74"/>
      <c r="SCZ2" s="74"/>
      <c r="SDA2" s="74"/>
      <c r="SDB2" s="74"/>
      <c r="SDC2" s="74"/>
      <c r="SDD2" s="74"/>
      <c r="SDE2" s="74"/>
      <c r="SDF2" s="74"/>
      <c r="SDG2" s="74"/>
      <c r="SDH2" s="74"/>
      <c r="SDI2" s="74"/>
      <c r="SDJ2" s="74"/>
      <c r="SDK2" s="74"/>
      <c r="SDL2" s="74"/>
      <c r="SDM2" s="74"/>
      <c r="SDN2" s="74"/>
      <c r="SDO2" s="74"/>
      <c r="SDP2" s="74"/>
      <c r="SDQ2" s="74"/>
      <c r="SDR2" s="74"/>
      <c r="SDS2" s="74"/>
      <c r="SDT2" s="74"/>
      <c r="SDU2" s="74"/>
      <c r="SDV2" s="74"/>
      <c r="SDW2" s="74"/>
      <c r="SDX2" s="74"/>
      <c r="SDY2" s="74"/>
      <c r="SDZ2" s="74"/>
      <c r="SEA2" s="74"/>
      <c r="SEB2" s="74"/>
      <c r="SEC2" s="74"/>
      <c r="SED2" s="74"/>
      <c r="SEE2" s="74"/>
      <c r="SEF2" s="74"/>
      <c r="SEG2" s="74"/>
      <c r="SEH2" s="74"/>
      <c r="SEI2" s="74"/>
      <c r="SEJ2" s="74"/>
      <c r="SEK2" s="74"/>
      <c r="SEL2" s="74"/>
      <c r="SEM2" s="74"/>
      <c r="SEN2" s="74"/>
      <c r="SEO2" s="74"/>
      <c r="SEP2" s="74"/>
      <c r="SEQ2" s="74"/>
      <c r="SER2" s="74"/>
      <c r="SES2" s="74"/>
      <c r="SET2" s="74"/>
      <c r="SEU2" s="74"/>
      <c r="SEV2" s="74"/>
      <c r="SEW2" s="74"/>
      <c r="SEX2" s="74"/>
      <c r="SEY2" s="74"/>
      <c r="SEZ2" s="74"/>
      <c r="SFA2" s="74"/>
      <c r="SFB2" s="74"/>
      <c r="SFC2" s="74"/>
      <c r="SFD2" s="74"/>
      <c r="SFE2" s="74"/>
      <c r="SFF2" s="74"/>
      <c r="SFG2" s="74"/>
      <c r="SFH2" s="74"/>
      <c r="SFI2" s="74"/>
      <c r="SFJ2" s="74"/>
      <c r="SFK2" s="74"/>
      <c r="SFL2" s="74"/>
      <c r="SFM2" s="74"/>
      <c r="SFN2" s="74"/>
      <c r="SFO2" s="74"/>
      <c r="SFP2" s="74"/>
      <c r="SFQ2" s="74"/>
      <c r="SFR2" s="74"/>
      <c r="SFS2" s="74"/>
      <c r="SFT2" s="74"/>
      <c r="SFU2" s="74"/>
      <c r="SFV2" s="74"/>
      <c r="SFW2" s="74"/>
      <c r="SFX2" s="74"/>
      <c r="SFY2" s="74"/>
      <c r="SFZ2" s="74"/>
      <c r="SGA2" s="74"/>
      <c r="SGB2" s="74"/>
      <c r="SGC2" s="74"/>
      <c r="SGD2" s="74"/>
      <c r="SGE2" s="74"/>
      <c r="SGF2" s="74"/>
      <c r="SGG2" s="74"/>
      <c r="SGH2" s="74"/>
      <c r="SGI2" s="74"/>
      <c r="SGJ2" s="74"/>
      <c r="SGK2" s="74"/>
      <c r="SGL2" s="74"/>
      <c r="SGM2" s="74"/>
      <c r="SGN2" s="74"/>
      <c r="SGO2" s="74"/>
      <c r="SGP2" s="74"/>
      <c r="SGQ2" s="74"/>
      <c r="SGR2" s="74"/>
      <c r="SGS2" s="74"/>
      <c r="SGT2" s="74"/>
      <c r="SGU2" s="74"/>
      <c r="SGV2" s="74"/>
      <c r="SGW2" s="74"/>
      <c r="SGX2" s="74"/>
      <c r="SGY2" s="74"/>
      <c r="SGZ2" s="74"/>
      <c r="SHA2" s="74"/>
      <c r="SHB2" s="74"/>
      <c r="SHC2" s="74"/>
      <c r="SHD2" s="74"/>
      <c r="SHE2" s="74"/>
      <c r="SHF2" s="74"/>
      <c r="SHG2" s="74"/>
      <c r="SHH2" s="74"/>
      <c r="SHI2" s="74"/>
      <c r="SHJ2" s="74"/>
      <c r="SHK2" s="74"/>
      <c r="SHL2" s="74"/>
      <c r="SHM2" s="74"/>
      <c r="SHN2" s="74"/>
      <c r="SHO2" s="74"/>
      <c r="SHP2" s="74"/>
      <c r="SHQ2" s="74"/>
      <c r="SHR2" s="74"/>
      <c r="SHS2" s="74"/>
      <c r="SHT2" s="74"/>
      <c r="SHU2" s="74"/>
      <c r="SHV2" s="74"/>
      <c r="SHW2" s="74"/>
      <c r="SHX2" s="74"/>
      <c r="SHY2" s="74"/>
      <c r="SHZ2" s="74"/>
      <c r="SIA2" s="74"/>
      <c r="SIB2" s="74"/>
      <c r="SIC2" s="74"/>
      <c r="SID2" s="74"/>
      <c r="SIE2" s="74"/>
      <c r="SIF2" s="74"/>
      <c r="SIG2" s="74"/>
      <c r="SIH2" s="74"/>
      <c r="SII2" s="74"/>
      <c r="SIJ2" s="74"/>
      <c r="SIK2" s="74"/>
      <c r="SIL2" s="74"/>
      <c r="SIM2" s="74"/>
      <c r="SIN2" s="74"/>
      <c r="SIO2" s="74"/>
      <c r="SIP2" s="74"/>
      <c r="SIQ2" s="74"/>
      <c r="SIR2" s="74"/>
      <c r="SIS2" s="74"/>
      <c r="SIT2" s="74"/>
      <c r="SIU2" s="74"/>
      <c r="SIV2" s="74"/>
      <c r="SIW2" s="74"/>
      <c r="SIX2" s="74"/>
      <c r="SIY2" s="74"/>
      <c r="SIZ2" s="74"/>
      <c r="SJA2" s="74"/>
      <c r="SJB2" s="74"/>
      <c r="SJC2" s="74"/>
      <c r="SJD2" s="74"/>
      <c r="SJE2" s="74"/>
      <c r="SJF2" s="74"/>
      <c r="SJG2" s="74"/>
      <c r="SJH2" s="74"/>
      <c r="SJI2" s="74"/>
      <c r="SJJ2" s="74"/>
      <c r="SJK2" s="74"/>
      <c r="SJL2" s="74"/>
      <c r="SJM2" s="74"/>
      <c r="SJN2" s="74"/>
      <c r="SJO2" s="74"/>
      <c r="SJP2" s="74"/>
      <c r="SJQ2" s="74"/>
      <c r="SJR2" s="74"/>
      <c r="SJS2" s="74"/>
      <c r="SJT2" s="74"/>
      <c r="SJU2" s="74"/>
      <c r="SJV2" s="74"/>
      <c r="SJW2" s="74"/>
      <c r="SJX2" s="74"/>
      <c r="SJY2" s="74"/>
      <c r="SJZ2" s="74"/>
      <c r="SKA2" s="74"/>
      <c r="SKB2" s="74"/>
      <c r="SKC2" s="74"/>
      <c r="SKD2" s="74"/>
      <c r="SKE2" s="74"/>
      <c r="SKF2" s="74"/>
      <c r="SKG2" s="74"/>
      <c r="SKH2" s="74"/>
      <c r="SKI2" s="74"/>
      <c r="SKJ2" s="74"/>
      <c r="SKK2" s="74"/>
      <c r="SKL2" s="74"/>
      <c r="SKM2" s="74"/>
      <c r="SKN2" s="74"/>
      <c r="SKO2" s="74"/>
      <c r="SKP2" s="74"/>
      <c r="SKQ2" s="74"/>
      <c r="SKR2" s="74"/>
      <c r="SKS2" s="74"/>
      <c r="SKT2" s="74"/>
      <c r="SKU2" s="74"/>
      <c r="SKV2" s="74"/>
      <c r="SKW2" s="74"/>
      <c r="SKX2" s="74"/>
      <c r="SKY2" s="74"/>
      <c r="SKZ2" s="74"/>
      <c r="SLA2" s="74"/>
      <c r="SLB2" s="74"/>
      <c r="SLC2" s="74"/>
      <c r="SLD2" s="74"/>
      <c r="SLE2" s="74"/>
      <c r="SLF2" s="74"/>
      <c r="SLG2" s="74"/>
      <c r="SLH2" s="74"/>
      <c r="SLI2" s="74"/>
      <c r="SLJ2" s="74"/>
      <c r="SLK2" s="74"/>
      <c r="SLL2" s="74"/>
      <c r="SLM2" s="74"/>
      <c r="SLN2" s="74"/>
      <c r="SLO2" s="74"/>
      <c r="SLP2" s="74"/>
      <c r="SLQ2" s="74"/>
      <c r="SLR2" s="74"/>
      <c r="SLS2" s="74"/>
      <c r="SLT2" s="74"/>
      <c r="SLU2" s="74"/>
      <c r="SLV2" s="74"/>
      <c r="SLW2" s="74"/>
      <c r="SLX2" s="74"/>
      <c r="SLY2" s="74"/>
      <c r="SLZ2" s="74"/>
      <c r="SMA2" s="74"/>
      <c r="SMB2" s="74"/>
      <c r="SMC2" s="74"/>
      <c r="SMD2" s="74"/>
      <c r="SME2" s="74"/>
      <c r="SMF2" s="74"/>
      <c r="SMG2" s="74"/>
      <c r="SMH2" s="74"/>
      <c r="SMI2" s="74"/>
      <c r="SMJ2" s="74"/>
      <c r="SMK2" s="74"/>
      <c r="SML2" s="74"/>
      <c r="SMM2" s="74"/>
      <c r="SMN2" s="74"/>
      <c r="SMO2" s="74"/>
      <c r="SMP2" s="74"/>
      <c r="SMQ2" s="74"/>
      <c r="SMR2" s="74"/>
      <c r="SMS2" s="74"/>
      <c r="SMT2" s="74"/>
      <c r="SMU2" s="74"/>
      <c r="SMV2" s="74"/>
      <c r="SMW2" s="74"/>
      <c r="SMX2" s="74"/>
      <c r="SMY2" s="74"/>
      <c r="SMZ2" s="74"/>
      <c r="SNA2" s="74"/>
      <c r="SNB2" s="74"/>
      <c r="SNC2" s="74"/>
      <c r="SND2" s="74"/>
      <c r="SNE2" s="74"/>
      <c r="SNF2" s="74"/>
      <c r="SNG2" s="74"/>
      <c r="SNH2" s="74"/>
      <c r="SNI2" s="74"/>
      <c r="SNJ2" s="74"/>
      <c r="SNK2" s="74"/>
      <c r="SNL2" s="74"/>
      <c r="SNM2" s="74"/>
      <c r="SNN2" s="74"/>
      <c r="SNO2" s="74"/>
      <c r="SNP2" s="74"/>
      <c r="SNQ2" s="74"/>
      <c r="SNR2" s="74"/>
      <c r="SNS2" s="74"/>
      <c r="SNT2" s="74"/>
      <c r="SNU2" s="74"/>
      <c r="SNV2" s="74"/>
      <c r="SNW2" s="74"/>
      <c r="SNX2" s="74"/>
      <c r="SNY2" s="74"/>
      <c r="SNZ2" s="74"/>
      <c r="SOA2" s="74"/>
      <c r="SOB2" s="74"/>
      <c r="SOC2" s="74"/>
      <c r="SOD2" s="74"/>
      <c r="SOE2" s="74"/>
      <c r="SOF2" s="74"/>
      <c r="SOG2" s="74"/>
      <c r="SOH2" s="74"/>
      <c r="SOI2" s="74"/>
      <c r="SOJ2" s="74"/>
      <c r="SOK2" s="74"/>
      <c r="SOL2" s="74"/>
      <c r="SOM2" s="74"/>
      <c r="SON2" s="74"/>
      <c r="SOO2" s="74"/>
      <c r="SOP2" s="74"/>
      <c r="SOQ2" s="74"/>
      <c r="SOR2" s="74"/>
      <c r="SOS2" s="74"/>
      <c r="SOT2" s="74"/>
      <c r="SOU2" s="74"/>
      <c r="SOV2" s="74"/>
      <c r="SOW2" s="74"/>
      <c r="SOX2" s="74"/>
      <c r="SOY2" s="74"/>
      <c r="SOZ2" s="74"/>
      <c r="SPA2" s="74"/>
      <c r="SPB2" s="74"/>
      <c r="SPC2" s="74"/>
      <c r="SPD2" s="74"/>
      <c r="SPE2" s="74"/>
      <c r="SPF2" s="74"/>
      <c r="SPG2" s="74"/>
      <c r="SPH2" s="74"/>
      <c r="SPI2" s="74"/>
      <c r="SPJ2" s="74"/>
      <c r="SPK2" s="74"/>
      <c r="SPL2" s="74"/>
      <c r="SPM2" s="74"/>
      <c r="SPN2" s="74"/>
      <c r="SPO2" s="74"/>
      <c r="SPP2" s="74"/>
      <c r="SPQ2" s="74"/>
      <c r="SPR2" s="74"/>
      <c r="SPS2" s="74"/>
      <c r="SPT2" s="74"/>
      <c r="SPU2" s="74"/>
      <c r="SPV2" s="74"/>
      <c r="SPW2" s="74"/>
      <c r="SPX2" s="74"/>
      <c r="SPY2" s="74"/>
      <c r="SPZ2" s="74"/>
      <c r="SQA2" s="74"/>
      <c r="SQB2" s="74"/>
      <c r="SQC2" s="74"/>
      <c r="SQD2" s="74"/>
      <c r="SQE2" s="74"/>
      <c r="SQF2" s="74"/>
      <c r="SQG2" s="74"/>
      <c r="SQH2" s="74"/>
      <c r="SQI2" s="74"/>
      <c r="SQJ2" s="74"/>
      <c r="SQK2" s="74"/>
      <c r="SQL2" s="74"/>
      <c r="SQM2" s="74"/>
      <c r="SQN2" s="74"/>
      <c r="SQO2" s="74"/>
      <c r="SQP2" s="74"/>
      <c r="SQQ2" s="74"/>
      <c r="SQR2" s="74"/>
      <c r="SQS2" s="74"/>
      <c r="SQT2" s="74"/>
      <c r="SQU2" s="74"/>
      <c r="SQV2" s="74"/>
      <c r="SQW2" s="74"/>
      <c r="SQX2" s="74"/>
      <c r="SQY2" s="74"/>
      <c r="SQZ2" s="74"/>
      <c r="SRA2" s="74"/>
      <c r="SRB2" s="74"/>
      <c r="SRC2" s="74"/>
      <c r="SRD2" s="74"/>
      <c r="SRE2" s="74"/>
      <c r="SRF2" s="74"/>
      <c r="SRG2" s="74"/>
      <c r="SRH2" s="74"/>
      <c r="SRI2" s="74"/>
      <c r="SRJ2" s="74"/>
      <c r="SRK2" s="74"/>
      <c r="SRL2" s="74"/>
      <c r="SRM2" s="74"/>
      <c r="SRN2" s="74"/>
      <c r="SRO2" s="74"/>
      <c r="SRP2" s="74"/>
      <c r="SRQ2" s="74"/>
      <c r="SRR2" s="74"/>
      <c r="SRS2" s="74"/>
      <c r="SRT2" s="74"/>
      <c r="SRU2" s="74"/>
      <c r="SRV2" s="74"/>
      <c r="SRW2" s="74"/>
      <c r="SRX2" s="74"/>
      <c r="SRY2" s="74"/>
      <c r="SRZ2" s="74"/>
      <c r="SSA2" s="74"/>
      <c r="SSB2" s="74"/>
      <c r="SSC2" s="74"/>
      <c r="SSD2" s="74"/>
      <c r="SSE2" s="74"/>
      <c r="SSF2" s="74"/>
      <c r="SSG2" s="74"/>
      <c r="SSH2" s="74"/>
      <c r="SSI2" s="74"/>
      <c r="SSJ2" s="74"/>
      <c r="SSK2" s="74"/>
      <c r="SSL2" s="74"/>
      <c r="SSM2" s="74"/>
      <c r="SSN2" s="74"/>
      <c r="SSO2" s="74"/>
      <c r="SSP2" s="74"/>
      <c r="SSQ2" s="74"/>
      <c r="SSR2" s="74"/>
      <c r="SSS2" s="74"/>
      <c r="SST2" s="74"/>
      <c r="SSU2" s="74"/>
      <c r="SSV2" s="74"/>
      <c r="SSW2" s="74"/>
      <c r="SSX2" s="74"/>
      <c r="SSY2" s="74"/>
      <c r="SSZ2" s="74"/>
      <c r="STA2" s="74"/>
      <c r="STB2" s="74"/>
      <c r="STC2" s="74"/>
      <c r="STD2" s="74"/>
      <c r="STE2" s="74"/>
      <c r="STF2" s="74"/>
      <c r="STG2" s="74"/>
      <c r="STH2" s="74"/>
      <c r="STI2" s="74"/>
      <c r="STJ2" s="74"/>
      <c r="STK2" s="74"/>
      <c r="STL2" s="74"/>
      <c r="STM2" s="74"/>
      <c r="STN2" s="74"/>
      <c r="STO2" s="74"/>
      <c r="STP2" s="74"/>
      <c r="STQ2" s="74"/>
      <c r="STR2" s="74"/>
      <c r="STS2" s="74"/>
      <c r="STT2" s="74"/>
      <c r="STU2" s="74"/>
      <c r="STV2" s="74"/>
      <c r="STW2" s="74"/>
      <c r="STX2" s="74"/>
      <c r="STY2" s="74"/>
      <c r="STZ2" s="74"/>
      <c r="SUA2" s="74"/>
      <c r="SUB2" s="74"/>
      <c r="SUC2" s="74"/>
      <c r="SUD2" s="74"/>
      <c r="SUE2" s="74"/>
      <c r="SUF2" s="74"/>
      <c r="SUG2" s="74"/>
      <c r="SUH2" s="74"/>
      <c r="SUI2" s="74"/>
      <c r="SUJ2" s="74"/>
      <c r="SUK2" s="74"/>
      <c r="SUL2" s="74"/>
      <c r="SUM2" s="74"/>
      <c r="SUN2" s="74"/>
      <c r="SUO2" s="74"/>
      <c r="SUP2" s="74"/>
      <c r="SUQ2" s="74"/>
      <c r="SUR2" s="74"/>
      <c r="SUS2" s="74"/>
      <c r="SUT2" s="74"/>
      <c r="SUU2" s="74"/>
      <c r="SUV2" s="74"/>
      <c r="SUW2" s="74"/>
      <c r="SUX2" s="74"/>
      <c r="SUY2" s="74"/>
      <c r="SUZ2" s="74"/>
      <c r="SVA2" s="74"/>
      <c r="SVB2" s="74"/>
      <c r="SVC2" s="74"/>
      <c r="SVD2" s="74"/>
      <c r="SVE2" s="74"/>
      <c r="SVF2" s="74"/>
      <c r="SVG2" s="74"/>
      <c r="SVH2" s="74"/>
      <c r="SVI2" s="74"/>
      <c r="SVJ2" s="74"/>
      <c r="SVK2" s="74"/>
      <c r="SVL2" s="74"/>
      <c r="SVM2" s="74"/>
      <c r="SVN2" s="74"/>
      <c r="SVO2" s="74"/>
      <c r="SVP2" s="74"/>
      <c r="SVQ2" s="74"/>
      <c r="SVR2" s="74"/>
      <c r="SVS2" s="74"/>
      <c r="SVT2" s="74"/>
      <c r="SVU2" s="74"/>
      <c r="SVV2" s="74"/>
      <c r="SVW2" s="74"/>
      <c r="SVX2" s="74"/>
      <c r="SVY2" s="74"/>
      <c r="SVZ2" s="74"/>
      <c r="SWA2" s="74"/>
      <c r="SWB2" s="74"/>
      <c r="SWC2" s="74"/>
      <c r="SWD2" s="74"/>
      <c r="SWE2" s="74"/>
      <c r="SWF2" s="74"/>
      <c r="SWG2" s="74"/>
      <c r="SWH2" s="74"/>
      <c r="SWI2" s="74"/>
      <c r="SWJ2" s="74"/>
      <c r="SWK2" s="74"/>
      <c r="SWL2" s="74"/>
      <c r="SWM2" s="74"/>
      <c r="SWN2" s="74"/>
      <c r="SWO2" s="74"/>
      <c r="SWP2" s="74"/>
      <c r="SWQ2" s="74"/>
      <c r="SWR2" s="74"/>
      <c r="SWS2" s="74"/>
      <c r="SWT2" s="74"/>
      <c r="SWU2" s="74"/>
      <c r="SWV2" s="74"/>
      <c r="SWW2" s="74"/>
      <c r="SWX2" s="74"/>
      <c r="SWY2" s="74"/>
      <c r="SWZ2" s="74"/>
      <c r="SXA2" s="74"/>
      <c r="SXB2" s="74"/>
      <c r="SXC2" s="74"/>
      <c r="SXD2" s="74"/>
      <c r="SXE2" s="74"/>
      <c r="SXF2" s="74"/>
      <c r="SXG2" s="74"/>
      <c r="SXH2" s="74"/>
      <c r="SXI2" s="74"/>
      <c r="SXJ2" s="74"/>
      <c r="SXK2" s="74"/>
      <c r="SXL2" s="74"/>
      <c r="SXM2" s="74"/>
      <c r="SXN2" s="74"/>
      <c r="SXO2" s="74"/>
      <c r="SXP2" s="74"/>
      <c r="SXQ2" s="74"/>
      <c r="SXR2" s="74"/>
      <c r="SXS2" s="74"/>
      <c r="SXT2" s="74"/>
      <c r="SXU2" s="74"/>
      <c r="SXV2" s="74"/>
      <c r="SXW2" s="74"/>
      <c r="SXX2" s="74"/>
      <c r="SXY2" s="74"/>
      <c r="SXZ2" s="74"/>
      <c r="SYA2" s="74"/>
      <c r="SYB2" s="74"/>
      <c r="SYC2" s="74"/>
      <c r="SYD2" s="74"/>
      <c r="SYE2" s="74"/>
      <c r="SYF2" s="74"/>
      <c r="SYG2" s="74"/>
      <c r="SYH2" s="74"/>
      <c r="SYI2" s="74"/>
      <c r="SYJ2" s="74"/>
      <c r="SYK2" s="74"/>
      <c r="SYL2" s="74"/>
      <c r="SYM2" s="74"/>
      <c r="SYN2" s="74"/>
      <c r="SYO2" s="74"/>
      <c r="SYP2" s="74"/>
      <c r="SYQ2" s="74"/>
      <c r="SYR2" s="74"/>
      <c r="SYS2" s="74"/>
      <c r="SYT2" s="74"/>
      <c r="SYU2" s="74"/>
      <c r="SYV2" s="74"/>
      <c r="SYW2" s="74"/>
      <c r="SYX2" s="74"/>
      <c r="SYY2" s="74"/>
      <c r="SYZ2" s="74"/>
      <c r="SZA2" s="74"/>
      <c r="SZB2" s="74"/>
      <c r="SZC2" s="74"/>
      <c r="SZD2" s="74"/>
      <c r="SZE2" s="74"/>
      <c r="SZF2" s="74"/>
      <c r="SZG2" s="74"/>
      <c r="SZH2" s="74"/>
      <c r="SZI2" s="74"/>
      <c r="SZJ2" s="74"/>
      <c r="SZK2" s="74"/>
      <c r="SZL2" s="74"/>
      <c r="SZM2" s="74"/>
      <c r="SZN2" s="74"/>
      <c r="SZO2" s="74"/>
      <c r="SZP2" s="74"/>
      <c r="SZQ2" s="74"/>
      <c r="SZR2" s="74"/>
      <c r="SZS2" s="74"/>
      <c r="SZT2" s="74"/>
      <c r="SZU2" s="74"/>
      <c r="SZV2" s="74"/>
      <c r="SZW2" s="74"/>
      <c r="SZX2" s="74"/>
      <c r="SZY2" s="74"/>
      <c r="SZZ2" s="74"/>
      <c r="TAA2" s="74"/>
      <c r="TAB2" s="74"/>
      <c r="TAC2" s="74"/>
      <c r="TAD2" s="74"/>
      <c r="TAE2" s="74"/>
      <c r="TAF2" s="74"/>
      <c r="TAG2" s="74"/>
      <c r="TAH2" s="74"/>
      <c r="TAI2" s="74"/>
      <c r="TAJ2" s="74"/>
      <c r="TAK2" s="74"/>
      <c r="TAL2" s="74"/>
      <c r="TAM2" s="74"/>
      <c r="TAN2" s="74"/>
      <c r="TAO2" s="74"/>
      <c r="TAP2" s="74"/>
      <c r="TAQ2" s="74"/>
      <c r="TAR2" s="74"/>
      <c r="TAS2" s="74"/>
      <c r="TAT2" s="74"/>
      <c r="TAU2" s="74"/>
      <c r="TAV2" s="74"/>
      <c r="TAW2" s="74"/>
      <c r="TAX2" s="74"/>
      <c r="TAY2" s="74"/>
      <c r="TAZ2" s="74"/>
      <c r="TBA2" s="74"/>
      <c r="TBB2" s="74"/>
      <c r="TBC2" s="74"/>
      <c r="TBD2" s="74"/>
      <c r="TBE2" s="74"/>
      <c r="TBF2" s="74"/>
      <c r="TBG2" s="74"/>
      <c r="TBH2" s="74"/>
      <c r="TBI2" s="74"/>
      <c r="TBJ2" s="74"/>
      <c r="TBK2" s="74"/>
      <c r="TBL2" s="74"/>
      <c r="TBM2" s="74"/>
      <c r="TBN2" s="74"/>
      <c r="TBO2" s="74"/>
      <c r="TBP2" s="74"/>
      <c r="TBQ2" s="74"/>
      <c r="TBR2" s="74"/>
      <c r="TBS2" s="74"/>
      <c r="TBT2" s="74"/>
      <c r="TBU2" s="74"/>
      <c r="TBV2" s="74"/>
      <c r="TBW2" s="74"/>
      <c r="TBX2" s="74"/>
      <c r="TBY2" s="74"/>
      <c r="TBZ2" s="74"/>
      <c r="TCA2" s="74"/>
      <c r="TCB2" s="74"/>
      <c r="TCC2" s="74"/>
      <c r="TCD2" s="74"/>
      <c r="TCE2" s="74"/>
      <c r="TCF2" s="74"/>
      <c r="TCG2" s="74"/>
      <c r="TCH2" s="74"/>
      <c r="TCI2" s="74"/>
      <c r="TCJ2" s="74"/>
      <c r="TCK2" s="74"/>
      <c r="TCL2" s="74"/>
      <c r="TCM2" s="74"/>
      <c r="TCN2" s="74"/>
      <c r="TCO2" s="74"/>
      <c r="TCP2" s="74"/>
      <c r="TCQ2" s="74"/>
      <c r="TCR2" s="74"/>
      <c r="TCS2" s="74"/>
      <c r="TCT2" s="74"/>
      <c r="TCU2" s="74"/>
      <c r="TCV2" s="74"/>
      <c r="TCW2" s="74"/>
      <c r="TCX2" s="74"/>
      <c r="TCY2" s="74"/>
      <c r="TCZ2" s="74"/>
      <c r="TDA2" s="74"/>
      <c r="TDB2" s="74"/>
      <c r="TDC2" s="74"/>
      <c r="TDD2" s="74"/>
      <c r="TDE2" s="74"/>
      <c r="TDF2" s="74"/>
      <c r="TDG2" s="74"/>
      <c r="TDH2" s="74"/>
      <c r="TDI2" s="74"/>
      <c r="TDJ2" s="74"/>
      <c r="TDK2" s="74"/>
      <c r="TDL2" s="74"/>
      <c r="TDM2" s="74"/>
      <c r="TDN2" s="74"/>
      <c r="TDO2" s="74"/>
      <c r="TDP2" s="74"/>
      <c r="TDQ2" s="74"/>
      <c r="TDR2" s="74"/>
      <c r="TDS2" s="74"/>
      <c r="TDT2" s="74"/>
      <c r="TDU2" s="74"/>
      <c r="TDV2" s="74"/>
      <c r="TDW2" s="74"/>
      <c r="TDX2" s="74"/>
      <c r="TDY2" s="74"/>
      <c r="TDZ2" s="74"/>
      <c r="TEA2" s="74"/>
      <c r="TEB2" s="74"/>
      <c r="TEC2" s="74"/>
      <c r="TED2" s="74"/>
      <c r="TEE2" s="74"/>
      <c r="TEF2" s="74"/>
      <c r="TEG2" s="74"/>
      <c r="TEH2" s="74"/>
      <c r="TEI2" s="74"/>
      <c r="TEJ2" s="74"/>
      <c r="TEK2" s="74"/>
      <c r="TEL2" s="74"/>
      <c r="TEM2" s="74"/>
      <c r="TEN2" s="74"/>
      <c r="TEO2" s="74"/>
      <c r="TEP2" s="74"/>
      <c r="TEQ2" s="74"/>
      <c r="TER2" s="74"/>
      <c r="TES2" s="74"/>
      <c r="TET2" s="74"/>
      <c r="TEU2" s="74"/>
      <c r="TEV2" s="74"/>
      <c r="TEW2" s="74"/>
      <c r="TEX2" s="74"/>
      <c r="TEY2" s="74"/>
      <c r="TEZ2" s="74"/>
      <c r="TFA2" s="74"/>
      <c r="TFB2" s="74"/>
      <c r="TFC2" s="74"/>
      <c r="TFD2" s="74"/>
      <c r="TFE2" s="74"/>
      <c r="TFF2" s="74"/>
      <c r="TFG2" s="74"/>
      <c r="TFH2" s="74"/>
      <c r="TFI2" s="74"/>
      <c r="TFJ2" s="74"/>
      <c r="TFK2" s="74"/>
      <c r="TFL2" s="74"/>
      <c r="TFM2" s="74"/>
      <c r="TFN2" s="74"/>
      <c r="TFO2" s="74"/>
      <c r="TFP2" s="74"/>
      <c r="TFQ2" s="74"/>
      <c r="TFR2" s="74"/>
      <c r="TFS2" s="74"/>
      <c r="TFT2" s="74"/>
      <c r="TFU2" s="74"/>
      <c r="TFV2" s="74"/>
      <c r="TFW2" s="74"/>
      <c r="TFX2" s="74"/>
      <c r="TFY2" s="74"/>
      <c r="TFZ2" s="74"/>
      <c r="TGA2" s="74"/>
      <c r="TGB2" s="74"/>
      <c r="TGC2" s="74"/>
      <c r="TGD2" s="74"/>
      <c r="TGE2" s="74"/>
      <c r="TGF2" s="74"/>
      <c r="TGG2" s="74"/>
      <c r="TGH2" s="74"/>
      <c r="TGI2" s="74"/>
      <c r="TGJ2" s="74"/>
      <c r="TGK2" s="74"/>
      <c r="TGL2" s="74"/>
      <c r="TGM2" s="74"/>
      <c r="TGN2" s="74"/>
      <c r="TGO2" s="74"/>
      <c r="TGP2" s="74"/>
      <c r="TGQ2" s="74"/>
      <c r="TGR2" s="74"/>
      <c r="TGS2" s="74"/>
      <c r="TGT2" s="74"/>
      <c r="TGU2" s="74"/>
      <c r="TGV2" s="74"/>
      <c r="TGW2" s="74"/>
      <c r="TGX2" s="74"/>
      <c r="TGY2" s="74"/>
      <c r="TGZ2" s="74"/>
      <c r="THA2" s="74"/>
      <c r="THB2" s="74"/>
      <c r="THC2" s="74"/>
      <c r="THD2" s="74"/>
      <c r="THE2" s="74"/>
      <c r="THF2" s="74"/>
      <c r="THG2" s="74"/>
      <c r="THH2" s="74"/>
      <c r="THI2" s="74"/>
      <c r="THJ2" s="74"/>
      <c r="THK2" s="74"/>
      <c r="THL2" s="74"/>
      <c r="THM2" s="74"/>
      <c r="THN2" s="74"/>
      <c r="THO2" s="74"/>
      <c r="THP2" s="74"/>
      <c r="THQ2" s="74"/>
      <c r="THR2" s="74"/>
      <c r="THS2" s="74"/>
      <c r="THT2" s="74"/>
      <c r="THU2" s="74"/>
      <c r="THV2" s="74"/>
      <c r="THW2" s="74"/>
      <c r="THX2" s="74"/>
      <c r="THY2" s="74"/>
      <c r="THZ2" s="74"/>
      <c r="TIA2" s="74"/>
      <c r="TIB2" s="74"/>
      <c r="TIC2" s="74"/>
      <c r="TID2" s="74"/>
      <c r="TIE2" s="74"/>
      <c r="TIF2" s="74"/>
      <c r="TIG2" s="74"/>
      <c r="TIH2" s="74"/>
      <c r="TII2" s="74"/>
      <c r="TIJ2" s="74"/>
      <c r="TIK2" s="74"/>
      <c r="TIL2" s="74"/>
      <c r="TIM2" s="74"/>
      <c r="TIN2" s="74"/>
      <c r="TIO2" s="74"/>
      <c r="TIP2" s="74"/>
      <c r="TIQ2" s="74"/>
      <c r="TIR2" s="74"/>
      <c r="TIS2" s="74"/>
      <c r="TIT2" s="74"/>
      <c r="TIU2" s="74"/>
      <c r="TIV2" s="74"/>
      <c r="TIW2" s="74"/>
      <c r="TIX2" s="74"/>
      <c r="TIY2" s="74"/>
      <c r="TIZ2" s="74"/>
      <c r="TJA2" s="74"/>
      <c r="TJB2" s="74"/>
      <c r="TJC2" s="74"/>
      <c r="TJD2" s="74"/>
      <c r="TJE2" s="74"/>
      <c r="TJF2" s="74"/>
      <c r="TJG2" s="74"/>
      <c r="TJH2" s="74"/>
      <c r="TJI2" s="74"/>
      <c r="TJJ2" s="74"/>
      <c r="TJK2" s="74"/>
      <c r="TJL2" s="74"/>
      <c r="TJM2" s="74"/>
      <c r="TJN2" s="74"/>
      <c r="TJO2" s="74"/>
      <c r="TJP2" s="74"/>
      <c r="TJQ2" s="74"/>
      <c r="TJR2" s="74"/>
      <c r="TJS2" s="74"/>
      <c r="TJT2" s="74"/>
      <c r="TJU2" s="74"/>
      <c r="TJV2" s="74"/>
      <c r="TJW2" s="74"/>
      <c r="TJX2" s="74"/>
      <c r="TJY2" s="74"/>
      <c r="TJZ2" s="74"/>
      <c r="TKA2" s="74"/>
      <c r="TKB2" s="74"/>
      <c r="TKC2" s="74"/>
      <c r="TKD2" s="74"/>
      <c r="TKE2" s="74"/>
      <c r="TKF2" s="74"/>
      <c r="TKG2" s="74"/>
      <c r="TKH2" s="74"/>
      <c r="TKI2" s="74"/>
      <c r="TKJ2" s="74"/>
      <c r="TKK2" s="74"/>
      <c r="TKL2" s="74"/>
      <c r="TKM2" s="74"/>
      <c r="TKN2" s="74"/>
      <c r="TKO2" s="74"/>
      <c r="TKP2" s="74"/>
      <c r="TKQ2" s="74"/>
      <c r="TKR2" s="74"/>
      <c r="TKS2" s="74"/>
      <c r="TKT2" s="74"/>
      <c r="TKU2" s="74"/>
      <c r="TKV2" s="74"/>
      <c r="TKW2" s="74"/>
      <c r="TKX2" s="74"/>
      <c r="TKY2" s="74"/>
      <c r="TKZ2" s="74"/>
      <c r="TLA2" s="74"/>
      <c r="TLB2" s="74"/>
      <c r="TLC2" s="74"/>
      <c r="TLD2" s="74"/>
      <c r="TLE2" s="74"/>
      <c r="TLF2" s="74"/>
      <c r="TLG2" s="74"/>
      <c r="TLH2" s="74"/>
      <c r="TLI2" s="74"/>
      <c r="TLJ2" s="74"/>
      <c r="TLK2" s="74"/>
      <c r="TLL2" s="74"/>
      <c r="TLM2" s="74"/>
      <c r="TLN2" s="74"/>
      <c r="TLO2" s="74"/>
      <c r="TLP2" s="74"/>
      <c r="TLQ2" s="74"/>
      <c r="TLR2" s="74"/>
      <c r="TLS2" s="74"/>
      <c r="TLT2" s="74"/>
      <c r="TLU2" s="74"/>
      <c r="TLV2" s="74"/>
      <c r="TLW2" s="74"/>
      <c r="TLX2" s="74"/>
      <c r="TLY2" s="74"/>
      <c r="TLZ2" s="74"/>
      <c r="TMA2" s="74"/>
      <c r="TMB2" s="74"/>
      <c r="TMC2" s="74"/>
      <c r="TMD2" s="74"/>
      <c r="TME2" s="74"/>
      <c r="TMF2" s="74"/>
      <c r="TMG2" s="74"/>
      <c r="TMH2" s="74"/>
      <c r="TMI2" s="74"/>
      <c r="TMJ2" s="74"/>
      <c r="TMK2" s="74"/>
      <c r="TML2" s="74"/>
      <c r="TMM2" s="74"/>
      <c r="TMN2" s="74"/>
      <c r="TMO2" s="74"/>
      <c r="TMP2" s="74"/>
      <c r="TMQ2" s="74"/>
      <c r="TMR2" s="74"/>
      <c r="TMS2" s="74"/>
      <c r="TMT2" s="74"/>
      <c r="TMU2" s="74"/>
      <c r="TMV2" s="74"/>
      <c r="TMW2" s="74"/>
      <c r="TMX2" s="74"/>
      <c r="TMY2" s="74"/>
      <c r="TMZ2" s="74"/>
      <c r="TNA2" s="74"/>
      <c r="TNB2" s="74"/>
      <c r="TNC2" s="74"/>
      <c r="TND2" s="74"/>
      <c r="TNE2" s="74"/>
      <c r="TNF2" s="74"/>
      <c r="TNG2" s="74"/>
      <c r="TNH2" s="74"/>
      <c r="TNI2" s="74"/>
      <c r="TNJ2" s="74"/>
      <c r="TNK2" s="74"/>
      <c r="TNL2" s="74"/>
      <c r="TNM2" s="74"/>
      <c r="TNN2" s="74"/>
      <c r="TNO2" s="74"/>
      <c r="TNP2" s="74"/>
      <c r="TNQ2" s="74"/>
      <c r="TNR2" s="74"/>
      <c r="TNS2" s="74"/>
      <c r="TNT2" s="74"/>
      <c r="TNU2" s="74"/>
      <c r="TNV2" s="74"/>
      <c r="TNW2" s="74"/>
      <c r="TNX2" s="74"/>
      <c r="TNY2" s="74"/>
      <c r="TNZ2" s="74"/>
      <c r="TOA2" s="74"/>
      <c r="TOB2" s="74"/>
      <c r="TOC2" s="74"/>
      <c r="TOD2" s="74"/>
      <c r="TOE2" s="74"/>
      <c r="TOF2" s="74"/>
      <c r="TOG2" s="74"/>
      <c r="TOH2" s="74"/>
      <c r="TOI2" s="74"/>
      <c r="TOJ2" s="74"/>
      <c r="TOK2" s="74"/>
      <c r="TOL2" s="74"/>
      <c r="TOM2" s="74"/>
      <c r="TON2" s="74"/>
      <c r="TOO2" s="74"/>
      <c r="TOP2" s="74"/>
      <c r="TOQ2" s="74"/>
      <c r="TOR2" s="74"/>
      <c r="TOS2" s="74"/>
      <c r="TOT2" s="74"/>
      <c r="TOU2" s="74"/>
      <c r="TOV2" s="74"/>
      <c r="TOW2" s="74"/>
      <c r="TOX2" s="74"/>
      <c r="TOY2" s="74"/>
      <c r="TOZ2" s="74"/>
      <c r="TPA2" s="74"/>
      <c r="TPB2" s="74"/>
      <c r="TPC2" s="74"/>
      <c r="TPD2" s="74"/>
      <c r="TPE2" s="74"/>
      <c r="TPF2" s="74"/>
      <c r="TPG2" s="74"/>
      <c r="TPH2" s="74"/>
      <c r="TPI2" s="74"/>
      <c r="TPJ2" s="74"/>
      <c r="TPK2" s="74"/>
      <c r="TPL2" s="74"/>
      <c r="TPM2" s="74"/>
      <c r="TPN2" s="74"/>
      <c r="TPO2" s="74"/>
      <c r="TPP2" s="74"/>
      <c r="TPQ2" s="74"/>
      <c r="TPR2" s="74"/>
      <c r="TPS2" s="74"/>
      <c r="TPT2" s="74"/>
      <c r="TPU2" s="74"/>
      <c r="TPV2" s="74"/>
      <c r="TPW2" s="74"/>
      <c r="TPX2" s="74"/>
      <c r="TPY2" s="74"/>
      <c r="TPZ2" s="74"/>
      <c r="TQA2" s="74"/>
      <c r="TQB2" s="74"/>
      <c r="TQC2" s="74"/>
      <c r="TQD2" s="74"/>
      <c r="TQE2" s="74"/>
      <c r="TQF2" s="74"/>
      <c r="TQG2" s="74"/>
      <c r="TQH2" s="74"/>
      <c r="TQI2" s="74"/>
      <c r="TQJ2" s="74"/>
      <c r="TQK2" s="74"/>
      <c r="TQL2" s="74"/>
      <c r="TQM2" s="74"/>
      <c r="TQN2" s="74"/>
      <c r="TQO2" s="74"/>
      <c r="TQP2" s="74"/>
      <c r="TQQ2" s="74"/>
      <c r="TQR2" s="74"/>
      <c r="TQS2" s="74"/>
      <c r="TQT2" s="74"/>
      <c r="TQU2" s="74"/>
      <c r="TQV2" s="74"/>
      <c r="TQW2" s="74"/>
      <c r="TQX2" s="74"/>
      <c r="TQY2" s="74"/>
      <c r="TQZ2" s="74"/>
      <c r="TRA2" s="74"/>
      <c r="TRB2" s="74"/>
      <c r="TRC2" s="74"/>
      <c r="TRD2" s="74"/>
      <c r="TRE2" s="74"/>
      <c r="TRF2" s="74"/>
      <c r="TRG2" s="74"/>
      <c r="TRH2" s="74"/>
      <c r="TRI2" s="74"/>
      <c r="TRJ2" s="74"/>
      <c r="TRK2" s="74"/>
      <c r="TRL2" s="74"/>
      <c r="TRM2" s="74"/>
      <c r="TRN2" s="74"/>
      <c r="TRO2" s="74"/>
      <c r="TRP2" s="74"/>
      <c r="TRQ2" s="74"/>
      <c r="TRR2" s="74"/>
      <c r="TRS2" s="74"/>
      <c r="TRT2" s="74"/>
      <c r="TRU2" s="74"/>
      <c r="TRV2" s="74"/>
      <c r="TRW2" s="74"/>
      <c r="TRX2" s="74"/>
      <c r="TRY2" s="74"/>
      <c r="TRZ2" s="74"/>
      <c r="TSA2" s="74"/>
      <c r="TSB2" s="74"/>
      <c r="TSC2" s="74"/>
      <c r="TSD2" s="74"/>
      <c r="TSE2" s="74"/>
      <c r="TSF2" s="74"/>
      <c r="TSG2" s="74"/>
      <c r="TSH2" s="74"/>
      <c r="TSI2" s="74"/>
      <c r="TSJ2" s="74"/>
      <c r="TSK2" s="74"/>
      <c r="TSL2" s="74"/>
      <c r="TSM2" s="74"/>
      <c r="TSN2" s="74"/>
      <c r="TSO2" s="74"/>
      <c r="TSP2" s="74"/>
      <c r="TSQ2" s="74"/>
      <c r="TSR2" s="74"/>
      <c r="TSS2" s="74"/>
      <c r="TST2" s="74"/>
      <c r="TSU2" s="74"/>
      <c r="TSV2" s="74"/>
      <c r="TSW2" s="74"/>
      <c r="TSX2" s="74"/>
      <c r="TSY2" s="74"/>
      <c r="TSZ2" s="74"/>
      <c r="TTA2" s="74"/>
      <c r="TTB2" s="74"/>
      <c r="TTC2" s="74"/>
      <c r="TTD2" s="74"/>
      <c r="TTE2" s="74"/>
      <c r="TTF2" s="74"/>
      <c r="TTG2" s="74"/>
      <c r="TTH2" s="74"/>
      <c r="TTI2" s="74"/>
      <c r="TTJ2" s="74"/>
      <c r="TTK2" s="74"/>
      <c r="TTL2" s="74"/>
      <c r="TTM2" s="74"/>
      <c r="TTN2" s="74"/>
      <c r="TTO2" s="74"/>
      <c r="TTP2" s="74"/>
      <c r="TTQ2" s="74"/>
      <c r="TTR2" s="74"/>
      <c r="TTS2" s="74"/>
      <c r="TTT2" s="74"/>
      <c r="TTU2" s="74"/>
      <c r="TTV2" s="74"/>
      <c r="TTW2" s="74"/>
      <c r="TTX2" s="74"/>
      <c r="TTY2" s="74"/>
      <c r="TTZ2" s="74"/>
      <c r="TUA2" s="74"/>
      <c r="TUB2" s="74"/>
      <c r="TUC2" s="74"/>
      <c r="TUD2" s="74"/>
      <c r="TUE2" s="74"/>
      <c r="TUF2" s="74"/>
      <c r="TUG2" s="74"/>
      <c r="TUH2" s="74"/>
      <c r="TUI2" s="74"/>
      <c r="TUJ2" s="74"/>
      <c r="TUK2" s="74"/>
      <c r="TUL2" s="74"/>
      <c r="TUM2" s="74"/>
      <c r="TUN2" s="74"/>
      <c r="TUO2" s="74"/>
      <c r="TUP2" s="74"/>
      <c r="TUQ2" s="74"/>
      <c r="TUR2" s="74"/>
      <c r="TUS2" s="74"/>
      <c r="TUT2" s="74"/>
      <c r="TUU2" s="74"/>
      <c r="TUV2" s="74"/>
      <c r="TUW2" s="74"/>
      <c r="TUX2" s="74"/>
      <c r="TUY2" s="74"/>
      <c r="TUZ2" s="74"/>
      <c r="TVA2" s="74"/>
      <c r="TVB2" s="74"/>
      <c r="TVC2" s="74"/>
      <c r="TVD2" s="74"/>
      <c r="TVE2" s="74"/>
      <c r="TVF2" s="74"/>
      <c r="TVG2" s="74"/>
      <c r="TVH2" s="74"/>
      <c r="TVI2" s="74"/>
      <c r="TVJ2" s="74"/>
      <c r="TVK2" s="74"/>
      <c r="TVL2" s="74"/>
      <c r="TVM2" s="74"/>
      <c r="TVN2" s="74"/>
      <c r="TVO2" s="74"/>
      <c r="TVP2" s="74"/>
      <c r="TVQ2" s="74"/>
      <c r="TVR2" s="74"/>
      <c r="TVS2" s="74"/>
      <c r="TVT2" s="74"/>
      <c r="TVU2" s="74"/>
      <c r="TVV2" s="74"/>
      <c r="TVW2" s="74"/>
      <c r="TVX2" s="74"/>
      <c r="TVY2" s="74"/>
      <c r="TVZ2" s="74"/>
      <c r="TWA2" s="74"/>
      <c r="TWB2" s="74"/>
      <c r="TWC2" s="74"/>
      <c r="TWD2" s="74"/>
      <c r="TWE2" s="74"/>
      <c r="TWF2" s="74"/>
      <c r="TWG2" s="74"/>
      <c r="TWH2" s="74"/>
      <c r="TWI2" s="74"/>
      <c r="TWJ2" s="74"/>
      <c r="TWK2" s="74"/>
      <c r="TWL2" s="74"/>
      <c r="TWM2" s="74"/>
      <c r="TWN2" s="74"/>
      <c r="TWO2" s="74"/>
      <c r="TWP2" s="74"/>
      <c r="TWQ2" s="74"/>
      <c r="TWR2" s="74"/>
      <c r="TWS2" s="74"/>
      <c r="TWT2" s="74"/>
      <c r="TWU2" s="74"/>
      <c r="TWV2" s="74"/>
      <c r="TWW2" s="74"/>
      <c r="TWX2" s="74"/>
      <c r="TWY2" s="74"/>
      <c r="TWZ2" s="74"/>
      <c r="TXA2" s="74"/>
      <c r="TXB2" s="74"/>
      <c r="TXC2" s="74"/>
      <c r="TXD2" s="74"/>
      <c r="TXE2" s="74"/>
      <c r="TXF2" s="74"/>
      <c r="TXG2" s="74"/>
      <c r="TXH2" s="74"/>
      <c r="TXI2" s="74"/>
      <c r="TXJ2" s="74"/>
      <c r="TXK2" s="74"/>
      <c r="TXL2" s="74"/>
      <c r="TXM2" s="74"/>
      <c r="TXN2" s="74"/>
      <c r="TXO2" s="74"/>
      <c r="TXP2" s="74"/>
      <c r="TXQ2" s="74"/>
      <c r="TXR2" s="74"/>
      <c r="TXS2" s="74"/>
      <c r="TXT2" s="74"/>
      <c r="TXU2" s="74"/>
      <c r="TXV2" s="74"/>
      <c r="TXW2" s="74"/>
      <c r="TXX2" s="74"/>
      <c r="TXY2" s="74"/>
      <c r="TXZ2" s="74"/>
      <c r="TYA2" s="74"/>
      <c r="TYB2" s="74"/>
      <c r="TYC2" s="74"/>
      <c r="TYD2" s="74"/>
      <c r="TYE2" s="74"/>
      <c r="TYF2" s="74"/>
      <c r="TYG2" s="74"/>
      <c r="TYH2" s="74"/>
      <c r="TYI2" s="74"/>
      <c r="TYJ2" s="74"/>
      <c r="TYK2" s="74"/>
      <c r="TYL2" s="74"/>
      <c r="TYM2" s="74"/>
      <c r="TYN2" s="74"/>
      <c r="TYO2" s="74"/>
      <c r="TYP2" s="74"/>
      <c r="TYQ2" s="74"/>
      <c r="TYR2" s="74"/>
      <c r="TYS2" s="74"/>
      <c r="TYT2" s="74"/>
      <c r="TYU2" s="74"/>
      <c r="TYV2" s="74"/>
      <c r="TYW2" s="74"/>
      <c r="TYX2" s="74"/>
      <c r="TYY2" s="74"/>
      <c r="TYZ2" s="74"/>
      <c r="TZA2" s="74"/>
      <c r="TZB2" s="74"/>
      <c r="TZC2" s="74"/>
      <c r="TZD2" s="74"/>
      <c r="TZE2" s="74"/>
      <c r="TZF2" s="74"/>
      <c r="TZG2" s="74"/>
      <c r="TZH2" s="74"/>
      <c r="TZI2" s="74"/>
      <c r="TZJ2" s="74"/>
      <c r="TZK2" s="74"/>
      <c r="TZL2" s="74"/>
      <c r="TZM2" s="74"/>
      <c r="TZN2" s="74"/>
      <c r="TZO2" s="74"/>
      <c r="TZP2" s="74"/>
      <c r="TZQ2" s="74"/>
      <c r="TZR2" s="74"/>
      <c r="TZS2" s="74"/>
      <c r="TZT2" s="74"/>
      <c r="TZU2" s="74"/>
      <c r="TZV2" s="74"/>
      <c r="TZW2" s="74"/>
      <c r="TZX2" s="74"/>
      <c r="TZY2" s="74"/>
      <c r="TZZ2" s="74"/>
      <c r="UAA2" s="74"/>
      <c r="UAB2" s="74"/>
      <c r="UAC2" s="74"/>
      <c r="UAD2" s="74"/>
      <c r="UAE2" s="74"/>
      <c r="UAF2" s="74"/>
      <c r="UAG2" s="74"/>
      <c r="UAH2" s="74"/>
      <c r="UAI2" s="74"/>
      <c r="UAJ2" s="74"/>
      <c r="UAK2" s="74"/>
      <c r="UAL2" s="74"/>
      <c r="UAM2" s="74"/>
      <c r="UAN2" s="74"/>
      <c r="UAO2" s="74"/>
      <c r="UAP2" s="74"/>
      <c r="UAQ2" s="74"/>
      <c r="UAR2" s="74"/>
      <c r="UAS2" s="74"/>
      <c r="UAT2" s="74"/>
      <c r="UAU2" s="74"/>
      <c r="UAV2" s="74"/>
      <c r="UAW2" s="74"/>
      <c r="UAX2" s="74"/>
      <c r="UAY2" s="74"/>
      <c r="UAZ2" s="74"/>
      <c r="UBA2" s="74"/>
      <c r="UBB2" s="74"/>
      <c r="UBC2" s="74"/>
      <c r="UBD2" s="74"/>
      <c r="UBE2" s="74"/>
      <c r="UBF2" s="74"/>
      <c r="UBG2" s="74"/>
      <c r="UBH2" s="74"/>
      <c r="UBI2" s="74"/>
      <c r="UBJ2" s="74"/>
      <c r="UBK2" s="74"/>
      <c r="UBL2" s="74"/>
      <c r="UBM2" s="74"/>
      <c r="UBN2" s="74"/>
      <c r="UBO2" s="74"/>
      <c r="UBP2" s="74"/>
      <c r="UBQ2" s="74"/>
      <c r="UBR2" s="74"/>
      <c r="UBS2" s="74"/>
      <c r="UBT2" s="74"/>
      <c r="UBU2" s="74"/>
      <c r="UBV2" s="74"/>
      <c r="UBW2" s="74"/>
      <c r="UBX2" s="74"/>
      <c r="UBY2" s="74"/>
      <c r="UBZ2" s="74"/>
      <c r="UCA2" s="74"/>
      <c r="UCB2" s="74"/>
      <c r="UCC2" s="74"/>
      <c r="UCD2" s="74"/>
      <c r="UCE2" s="74"/>
      <c r="UCF2" s="74"/>
      <c r="UCG2" s="74"/>
      <c r="UCH2" s="74"/>
      <c r="UCI2" s="74"/>
      <c r="UCJ2" s="74"/>
      <c r="UCK2" s="74"/>
      <c r="UCL2" s="74"/>
      <c r="UCM2" s="74"/>
      <c r="UCN2" s="74"/>
      <c r="UCO2" s="74"/>
      <c r="UCP2" s="74"/>
      <c r="UCQ2" s="74"/>
      <c r="UCR2" s="74"/>
      <c r="UCS2" s="74"/>
      <c r="UCT2" s="74"/>
      <c r="UCU2" s="74"/>
      <c r="UCV2" s="74"/>
      <c r="UCW2" s="74"/>
      <c r="UCX2" s="74"/>
      <c r="UCY2" s="74"/>
      <c r="UCZ2" s="74"/>
      <c r="UDA2" s="74"/>
      <c r="UDB2" s="74"/>
      <c r="UDC2" s="74"/>
      <c r="UDD2" s="74"/>
      <c r="UDE2" s="74"/>
      <c r="UDF2" s="74"/>
      <c r="UDG2" s="74"/>
      <c r="UDH2" s="74"/>
      <c r="UDI2" s="74"/>
      <c r="UDJ2" s="74"/>
      <c r="UDK2" s="74"/>
      <c r="UDL2" s="74"/>
      <c r="UDM2" s="74"/>
      <c r="UDN2" s="74"/>
      <c r="UDO2" s="74"/>
      <c r="UDP2" s="74"/>
      <c r="UDQ2" s="74"/>
      <c r="UDR2" s="74"/>
      <c r="UDS2" s="74"/>
      <c r="UDT2" s="74"/>
      <c r="UDU2" s="74"/>
      <c r="UDV2" s="74"/>
      <c r="UDW2" s="74"/>
      <c r="UDX2" s="74"/>
      <c r="UDY2" s="74"/>
      <c r="UDZ2" s="74"/>
      <c r="UEA2" s="74"/>
      <c r="UEB2" s="74"/>
      <c r="UEC2" s="74"/>
      <c r="UED2" s="74"/>
      <c r="UEE2" s="74"/>
      <c r="UEF2" s="74"/>
      <c r="UEG2" s="74"/>
      <c r="UEH2" s="74"/>
      <c r="UEI2" s="74"/>
      <c r="UEJ2" s="74"/>
      <c r="UEK2" s="74"/>
      <c r="UEL2" s="74"/>
      <c r="UEM2" s="74"/>
      <c r="UEN2" s="74"/>
      <c r="UEO2" s="74"/>
      <c r="UEP2" s="74"/>
      <c r="UEQ2" s="74"/>
      <c r="UER2" s="74"/>
      <c r="UES2" s="74"/>
      <c r="UET2" s="74"/>
      <c r="UEU2" s="74"/>
      <c r="UEV2" s="74"/>
      <c r="UEW2" s="74"/>
      <c r="UEX2" s="74"/>
      <c r="UEY2" s="74"/>
      <c r="UEZ2" s="74"/>
      <c r="UFA2" s="74"/>
      <c r="UFB2" s="74"/>
      <c r="UFC2" s="74"/>
      <c r="UFD2" s="74"/>
      <c r="UFE2" s="74"/>
      <c r="UFF2" s="74"/>
      <c r="UFG2" s="74"/>
      <c r="UFH2" s="74"/>
      <c r="UFI2" s="74"/>
      <c r="UFJ2" s="74"/>
      <c r="UFK2" s="74"/>
      <c r="UFL2" s="74"/>
      <c r="UFM2" s="74"/>
      <c r="UFN2" s="74"/>
      <c r="UFO2" s="74"/>
      <c r="UFP2" s="74"/>
      <c r="UFQ2" s="74"/>
      <c r="UFR2" s="74"/>
      <c r="UFS2" s="74"/>
      <c r="UFT2" s="74"/>
      <c r="UFU2" s="74"/>
      <c r="UFV2" s="74"/>
      <c r="UFW2" s="74"/>
      <c r="UFX2" s="74"/>
      <c r="UFY2" s="74"/>
      <c r="UFZ2" s="74"/>
      <c r="UGA2" s="74"/>
      <c r="UGB2" s="74"/>
      <c r="UGC2" s="74"/>
      <c r="UGD2" s="74"/>
      <c r="UGE2" s="74"/>
      <c r="UGF2" s="74"/>
      <c r="UGG2" s="74"/>
      <c r="UGH2" s="74"/>
      <c r="UGI2" s="74"/>
      <c r="UGJ2" s="74"/>
      <c r="UGK2" s="74"/>
      <c r="UGL2" s="74"/>
      <c r="UGM2" s="74"/>
      <c r="UGN2" s="74"/>
      <c r="UGO2" s="74"/>
      <c r="UGP2" s="74"/>
      <c r="UGQ2" s="74"/>
      <c r="UGR2" s="74"/>
      <c r="UGS2" s="74"/>
      <c r="UGT2" s="74"/>
      <c r="UGU2" s="74"/>
      <c r="UGV2" s="74"/>
      <c r="UGW2" s="74"/>
      <c r="UGX2" s="74"/>
      <c r="UGY2" s="74"/>
      <c r="UGZ2" s="74"/>
      <c r="UHA2" s="74"/>
      <c r="UHB2" s="74"/>
      <c r="UHC2" s="74"/>
      <c r="UHD2" s="74"/>
      <c r="UHE2" s="74"/>
      <c r="UHF2" s="74"/>
      <c r="UHG2" s="74"/>
      <c r="UHH2" s="74"/>
      <c r="UHI2" s="74"/>
      <c r="UHJ2" s="74"/>
      <c r="UHK2" s="74"/>
      <c r="UHL2" s="74"/>
      <c r="UHM2" s="74"/>
      <c r="UHN2" s="74"/>
      <c r="UHO2" s="74"/>
      <c r="UHP2" s="74"/>
      <c r="UHQ2" s="74"/>
      <c r="UHR2" s="74"/>
      <c r="UHS2" s="74"/>
      <c r="UHT2" s="74"/>
      <c r="UHU2" s="74"/>
      <c r="UHV2" s="74"/>
      <c r="UHW2" s="74"/>
      <c r="UHX2" s="74"/>
      <c r="UHY2" s="74"/>
      <c r="UHZ2" s="74"/>
      <c r="UIA2" s="74"/>
      <c r="UIB2" s="74"/>
      <c r="UIC2" s="74"/>
      <c r="UID2" s="74"/>
      <c r="UIE2" s="74"/>
      <c r="UIF2" s="74"/>
      <c r="UIG2" s="74"/>
      <c r="UIH2" s="74"/>
      <c r="UII2" s="74"/>
      <c r="UIJ2" s="74"/>
      <c r="UIK2" s="74"/>
      <c r="UIL2" s="74"/>
      <c r="UIM2" s="74"/>
      <c r="UIN2" s="74"/>
      <c r="UIO2" s="74"/>
      <c r="UIP2" s="74"/>
      <c r="UIQ2" s="74"/>
      <c r="UIR2" s="74"/>
      <c r="UIS2" s="74"/>
      <c r="UIT2" s="74"/>
      <c r="UIU2" s="74"/>
      <c r="UIV2" s="74"/>
      <c r="UIW2" s="74"/>
      <c r="UIX2" s="74"/>
      <c r="UIY2" s="74"/>
      <c r="UIZ2" s="74"/>
      <c r="UJA2" s="74"/>
      <c r="UJB2" s="74"/>
      <c r="UJC2" s="74"/>
      <c r="UJD2" s="74"/>
      <c r="UJE2" s="74"/>
      <c r="UJF2" s="74"/>
      <c r="UJG2" s="74"/>
      <c r="UJH2" s="74"/>
      <c r="UJI2" s="74"/>
      <c r="UJJ2" s="74"/>
      <c r="UJK2" s="74"/>
      <c r="UJL2" s="74"/>
      <c r="UJM2" s="74"/>
      <c r="UJN2" s="74"/>
      <c r="UJO2" s="74"/>
      <c r="UJP2" s="74"/>
      <c r="UJQ2" s="74"/>
      <c r="UJR2" s="74"/>
      <c r="UJS2" s="74"/>
      <c r="UJT2" s="74"/>
      <c r="UJU2" s="74"/>
      <c r="UJV2" s="74"/>
      <c r="UJW2" s="74"/>
      <c r="UJX2" s="74"/>
      <c r="UJY2" s="74"/>
      <c r="UJZ2" s="74"/>
      <c r="UKA2" s="74"/>
      <c r="UKB2" s="74"/>
      <c r="UKC2" s="74"/>
      <c r="UKD2" s="74"/>
      <c r="UKE2" s="74"/>
      <c r="UKF2" s="74"/>
      <c r="UKG2" s="74"/>
      <c r="UKH2" s="74"/>
      <c r="UKI2" s="74"/>
      <c r="UKJ2" s="74"/>
      <c r="UKK2" s="74"/>
      <c r="UKL2" s="74"/>
      <c r="UKM2" s="74"/>
      <c r="UKN2" s="74"/>
      <c r="UKO2" s="74"/>
      <c r="UKP2" s="74"/>
      <c r="UKQ2" s="74"/>
      <c r="UKR2" s="74"/>
      <c r="UKS2" s="74"/>
      <c r="UKT2" s="74"/>
      <c r="UKU2" s="74"/>
      <c r="UKV2" s="74"/>
      <c r="UKW2" s="74"/>
      <c r="UKX2" s="74"/>
      <c r="UKY2" s="74"/>
      <c r="UKZ2" s="74"/>
      <c r="ULA2" s="74"/>
      <c r="ULB2" s="74"/>
      <c r="ULC2" s="74"/>
      <c r="ULD2" s="74"/>
      <c r="ULE2" s="74"/>
      <c r="ULF2" s="74"/>
      <c r="ULG2" s="74"/>
      <c r="ULH2" s="74"/>
      <c r="ULI2" s="74"/>
      <c r="ULJ2" s="74"/>
      <c r="ULK2" s="74"/>
      <c r="ULL2" s="74"/>
      <c r="ULM2" s="74"/>
      <c r="ULN2" s="74"/>
      <c r="ULO2" s="74"/>
      <c r="ULP2" s="74"/>
      <c r="ULQ2" s="74"/>
      <c r="ULR2" s="74"/>
      <c r="ULS2" s="74"/>
      <c r="ULT2" s="74"/>
      <c r="ULU2" s="74"/>
      <c r="ULV2" s="74"/>
      <c r="ULW2" s="74"/>
      <c r="ULX2" s="74"/>
      <c r="ULY2" s="74"/>
      <c r="ULZ2" s="74"/>
      <c r="UMA2" s="74"/>
      <c r="UMB2" s="74"/>
      <c r="UMC2" s="74"/>
      <c r="UMD2" s="74"/>
      <c r="UME2" s="74"/>
      <c r="UMF2" s="74"/>
      <c r="UMG2" s="74"/>
      <c r="UMH2" s="74"/>
      <c r="UMI2" s="74"/>
      <c r="UMJ2" s="74"/>
      <c r="UMK2" s="74"/>
      <c r="UML2" s="74"/>
      <c r="UMM2" s="74"/>
      <c r="UMN2" s="74"/>
      <c r="UMO2" s="74"/>
      <c r="UMP2" s="74"/>
      <c r="UMQ2" s="74"/>
      <c r="UMR2" s="74"/>
      <c r="UMS2" s="74"/>
      <c r="UMT2" s="74"/>
      <c r="UMU2" s="74"/>
      <c r="UMV2" s="74"/>
      <c r="UMW2" s="74"/>
      <c r="UMX2" s="74"/>
      <c r="UMY2" s="74"/>
      <c r="UMZ2" s="74"/>
      <c r="UNA2" s="74"/>
      <c r="UNB2" s="74"/>
      <c r="UNC2" s="74"/>
      <c r="UND2" s="74"/>
      <c r="UNE2" s="74"/>
      <c r="UNF2" s="74"/>
      <c r="UNG2" s="74"/>
      <c r="UNH2" s="74"/>
      <c r="UNI2" s="74"/>
      <c r="UNJ2" s="74"/>
      <c r="UNK2" s="74"/>
      <c r="UNL2" s="74"/>
      <c r="UNM2" s="74"/>
      <c r="UNN2" s="74"/>
      <c r="UNO2" s="74"/>
      <c r="UNP2" s="74"/>
      <c r="UNQ2" s="74"/>
      <c r="UNR2" s="74"/>
      <c r="UNS2" s="74"/>
      <c r="UNT2" s="74"/>
      <c r="UNU2" s="74"/>
      <c r="UNV2" s="74"/>
      <c r="UNW2" s="74"/>
      <c r="UNX2" s="74"/>
      <c r="UNY2" s="74"/>
      <c r="UNZ2" s="74"/>
      <c r="UOA2" s="74"/>
      <c r="UOB2" s="74"/>
      <c r="UOC2" s="74"/>
      <c r="UOD2" s="74"/>
      <c r="UOE2" s="74"/>
      <c r="UOF2" s="74"/>
      <c r="UOG2" s="74"/>
      <c r="UOH2" s="74"/>
      <c r="UOI2" s="74"/>
      <c r="UOJ2" s="74"/>
      <c r="UOK2" s="74"/>
      <c r="UOL2" s="74"/>
      <c r="UOM2" s="74"/>
      <c r="UON2" s="74"/>
      <c r="UOO2" s="74"/>
      <c r="UOP2" s="74"/>
      <c r="UOQ2" s="74"/>
      <c r="UOR2" s="74"/>
      <c r="UOS2" s="74"/>
      <c r="UOT2" s="74"/>
      <c r="UOU2" s="74"/>
      <c r="UOV2" s="74"/>
      <c r="UOW2" s="74"/>
      <c r="UOX2" s="74"/>
      <c r="UOY2" s="74"/>
      <c r="UOZ2" s="74"/>
      <c r="UPA2" s="74"/>
      <c r="UPB2" s="74"/>
      <c r="UPC2" s="74"/>
      <c r="UPD2" s="74"/>
      <c r="UPE2" s="74"/>
      <c r="UPF2" s="74"/>
      <c r="UPG2" s="74"/>
      <c r="UPH2" s="74"/>
      <c r="UPI2" s="74"/>
      <c r="UPJ2" s="74"/>
      <c r="UPK2" s="74"/>
      <c r="UPL2" s="74"/>
      <c r="UPM2" s="74"/>
      <c r="UPN2" s="74"/>
      <c r="UPO2" s="74"/>
      <c r="UPP2" s="74"/>
      <c r="UPQ2" s="74"/>
      <c r="UPR2" s="74"/>
      <c r="UPS2" s="74"/>
      <c r="UPT2" s="74"/>
      <c r="UPU2" s="74"/>
      <c r="UPV2" s="74"/>
      <c r="UPW2" s="74"/>
      <c r="UPX2" s="74"/>
      <c r="UPY2" s="74"/>
      <c r="UPZ2" s="74"/>
      <c r="UQA2" s="74"/>
      <c r="UQB2" s="74"/>
      <c r="UQC2" s="74"/>
      <c r="UQD2" s="74"/>
      <c r="UQE2" s="74"/>
      <c r="UQF2" s="74"/>
      <c r="UQG2" s="74"/>
      <c r="UQH2" s="74"/>
      <c r="UQI2" s="74"/>
      <c r="UQJ2" s="74"/>
      <c r="UQK2" s="74"/>
      <c r="UQL2" s="74"/>
      <c r="UQM2" s="74"/>
      <c r="UQN2" s="74"/>
      <c r="UQO2" s="74"/>
      <c r="UQP2" s="74"/>
      <c r="UQQ2" s="74"/>
      <c r="UQR2" s="74"/>
      <c r="UQS2" s="74"/>
      <c r="UQT2" s="74"/>
      <c r="UQU2" s="74"/>
      <c r="UQV2" s="74"/>
      <c r="UQW2" s="74"/>
      <c r="UQX2" s="74"/>
      <c r="UQY2" s="74"/>
      <c r="UQZ2" s="74"/>
      <c r="URA2" s="74"/>
      <c r="URB2" s="74"/>
      <c r="URC2" s="74"/>
      <c r="URD2" s="74"/>
      <c r="URE2" s="74"/>
      <c r="URF2" s="74"/>
      <c r="URG2" s="74"/>
      <c r="URH2" s="74"/>
      <c r="URI2" s="74"/>
      <c r="URJ2" s="74"/>
      <c r="URK2" s="74"/>
      <c r="URL2" s="74"/>
      <c r="URM2" s="74"/>
      <c r="URN2" s="74"/>
      <c r="URO2" s="74"/>
      <c r="URP2" s="74"/>
      <c r="URQ2" s="74"/>
      <c r="URR2" s="74"/>
      <c r="URS2" s="74"/>
      <c r="URT2" s="74"/>
      <c r="URU2" s="74"/>
      <c r="URV2" s="74"/>
      <c r="URW2" s="74"/>
      <c r="URX2" s="74"/>
      <c r="URY2" s="74"/>
      <c r="URZ2" s="74"/>
      <c r="USA2" s="74"/>
      <c r="USB2" s="74"/>
      <c r="USC2" s="74"/>
      <c r="USD2" s="74"/>
      <c r="USE2" s="74"/>
      <c r="USF2" s="74"/>
      <c r="USG2" s="74"/>
      <c r="USH2" s="74"/>
      <c r="USI2" s="74"/>
      <c r="USJ2" s="74"/>
      <c r="USK2" s="74"/>
      <c r="USL2" s="74"/>
      <c r="USM2" s="74"/>
      <c r="USN2" s="74"/>
      <c r="USO2" s="74"/>
      <c r="USP2" s="74"/>
      <c r="USQ2" s="74"/>
      <c r="USR2" s="74"/>
      <c r="USS2" s="74"/>
      <c r="UST2" s="74"/>
      <c r="USU2" s="74"/>
      <c r="USV2" s="74"/>
      <c r="USW2" s="74"/>
      <c r="USX2" s="74"/>
      <c r="USY2" s="74"/>
      <c r="USZ2" s="74"/>
      <c r="UTA2" s="74"/>
      <c r="UTB2" s="74"/>
      <c r="UTC2" s="74"/>
      <c r="UTD2" s="74"/>
      <c r="UTE2" s="74"/>
      <c r="UTF2" s="74"/>
      <c r="UTG2" s="74"/>
      <c r="UTH2" s="74"/>
      <c r="UTI2" s="74"/>
      <c r="UTJ2" s="74"/>
      <c r="UTK2" s="74"/>
      <c r="UTL2" s="74"/>
      <c r="UTM2" s="74"/>
      <c r="UTN2" s="74"/>
      <c r="UTO2" s="74"/>
      <c r="UTP2" s="74"/>
      <c r="UTQ2" s="74"/>
      <c r="UTR2" s="74"/>
      <c r="UTS2" s="74"/>
      <c r="UTT2" s="74"/>
      <c r="UTU2" s="74"/>
      <c r="UTV2" s="74"/>
      <c r="UTW2" s="74"/>
      <c r="UTX2" s="74"/>
      <c r="UTY2" s="74"/>
      <c r="UTZ2" s="74"/>
      <c r="UUA2" s="74"/>
      <c r="UUB2" s="74"/>
      <c r="UUC2" s="74"/>
      <c r="UUD2" s="74"/>
      <c r="UUE2" s="74"/>
      <c r="UUF2" s="74"/>
      <c r="UUG2" s="74"/>
      <c r="UUH2" s="74"/>
      <c r="UUI2" s="74"/>
      <c r="UUJ2" s="74"/>
      <c r="UUK2" s="74"/>
      <c r="UUL2" s="74"/>
      <c r="UUM2" s="74"/>
      <c r="UUN2" s="74"/>
      <c r="UUO2" s="74"/>
      <c r="UUP2" s="74"/>
      <c r="UUQ2" s="74"/>
      <c r="UUR2" s="74"/>
      <c r="UUS2" s="74"/>
      <c r="UUT2" s="74"/>
      <c r="UUU2" s="74"/>
      <c r="UUV2" s="74"/>
      <c r="UUW2" s="74"/>
      <c r="UUX2" s="74"/>
      <c r="UUY2" s="74"/>
      <c r="UUZ2" s="74"/>
      <c r="UVA2" s="74"/>
      <c r="UVB2" s="74"/>
      <c r="UVC2" s="74"/>
      <c r="UVD2" s="74"/>
      <c r="UVE2" s="74"/>
      <c r="UVF2" s="74"/>
      <c r="UVG2" s="74"/>
      <c r="UVH2" s="74"/>
      <c r="UVI2" s="74"/>
      <c r="UVJ2" s="74"/>
      <c r="UVK2" s="74"/>
      <c r="UVL2" s="74"/>
      <c r="UVM2" s="74"/>
      <c r="UVN2" s="74"/>
      <c r="UVO2" s="74"/>
      <c r="UVP2" s="74"/>
      <c r="UVQ2" s="74"/>
      <c r="UVR2" s="74"/>
      <c r="UVS2" s="74"/>
      <c r="UVT2" s="74"/>
      <c r="UVU2" s="74"/>
      <c r="UVV2" s="74"/>
      <c r="UVW2" s="74"/>
      <c r="UVX2" s="74"/>
      <c r="UVY2" s="74"/>
      <c r="UVZ2" s="74"/>
      <c r="UWA2" s="74"/>
      <c r="UWB2" s="74"/>
      <c r="UWC2" s="74"/>
      <c r="UWD2" s="74"/>
      <c r="UWE2" s="74"/>
      <c r="UWF2" s="74"/>
      <c r="UWG2" s="74"/>
      <c r="UWH2" s="74"/>
      <c r="UWI2" s="74"/>
      <c r="UWJ2" s="74"/>
      <c r="UWK2" s="74"/>
      <c r="UWL2" s="74"/>
      <c r="UWM2" s="74"/>
      <c r="UWN2" s="74"/>
      <c r="UWO2" s="74"/>
      <c r="UWP2" s="74"/>
      <c r="UWQ2" s="74"/>
      <c r="UWR2" s="74"/>
      <c r="UWS2" s="74"/>
      <c r="UWT2" s="74"/>
      <c r="UWU2" s="74"/>
      <c r="UWV2" s="74"/>
      <c r="UWW2" s="74"/>
      <c r="UWX2" s="74"/>
      <c r="UWY2" s="74"/>
      <c r="UWZ2" s="74"/>
      <c r="UXA2" s="74"/>
      <c r="UXB2" s="74"/>
      <c r="UXC2" s="74"/>
      <c r="UXD2" s="74"/>
      <c r="UXE2" s="74"/>
      <c r="UXF2" s="74"/>
      <c r="UXG2" s="74"/>
      <c r="UXH2" s="74"/>
      <c r="UXI2" s="74"/>
      <c r="UXJ2" s="74"/>
      <c r="UXK2" s="74"/>
      <c r="UXL2" s="74"/>
      <c r="UXM2" s="74"/>
      <c r="UXN2" s="74"/>
      <c r="UXO2" s="74"/>
      <c r="UXP2" s="74"/>
      <c r="UXQ2" s="74"/>
      <c r="UXR2" s="74"/>
      <c r="UXS2" s="74"/>
      <c r="UXT2" s="74"/>
      <c r="UXU2" s="74"/>
      <c r="UXV2" s="74"/>
      <c r="UXW2" s="74"/>
      <c r="UXX2" s="74"/>
      <c r="UXY2" s="74"/>
      <c r="UXZ2" s="74"/>
      <c r="UYA2" s="74"/>
      <c r="UYB2" s="74"/>
      <c r="UYC2" s="74"/>
      <c r="UYD2" s="74"/>
      <c r="UYE2" s="74"/>
      <c r="UYF2" s="74"/>
      <c r="UYG2" s="74"/>
      <c r="UYH2" s="74"/>
      <c r="UYI2" s="74"/>
      <c r="UYJ2" s="74"/>
      <c r="UYK2" s="74"/>
      <c r="UYL2" s="74"/>
      <c r="UYM2" s="74"/>
      <c r="UYN2" s="74"/>
      <c r="UYO2" s="74"/>
      <c r="UYP2" s="74"/>
      <c r="UYQ2" s="74"/>
      <c r="UYR2" s="74"/>
      <c r="UYS2" s="74"/>
      <c r="UYT2" s="74"/>
      <c r="UYU2" s="74"/>
      <c r="UYV2" s="74"/>
      <c r="UYW2" s="74"/>
      <c r="UYX2" s="74"/>
      <c r="UYY2" s="74"/>
      <c r="UYZ2" s="74"/>
      <c r="UZA2" s="74"/>
      <c r="UZB2" s="74"/>
      <c r="UZC2" s="74"/>
      <c r="UZD2" s="74"/>
      <c r="UZE2" s="74"/>
      <c r="UZF2" s="74"/>
      <c r="UZG2" s="74"/>
      <c r="UZH2" s="74"/>
      <c r="UZI2" s="74"/>
      <c r="UZJ2" s="74"/>
      <c r="UZK2" s="74"/>
      <c r="UZL2" s="74"/>
      <c r="UZM2" s="74"/>
      <c r="UZN2" s="74"/>
      <c r="UZO2" s="74"/>
      <c r="UZP2" s="74"/>
      <c r="UZQ2" s="74"/>
      <c r="UZR2" s="74"/>
      <c r="UZS2" s="74"/>
      <c r="UZT2" s="74"/>
      <c r="UZU2" s="74"/>
      <c r="UZV2" s="74"/>
      <c r="UZW2" s="74"/>
      <c r="UZX2" s="74"/>
      <c r="UZY2" s="74"/>
      <c r="UZZ2" s="74"/>
      <c r="VAA2" s="74"/>
      <c r="VAB2" s="74"/>
      <c r="VAC2" s="74"/>
      <c r="VAD2" s="74"/>
      <c r="VAE2" s="74"/>
      <c r="VAF2" s="74"/>
      <c r="VAG2" s="74"/>
      <c r="VAH2" s="74"/>
      <c r="VAI2" s="74"/>
      <c r="VAJ2" s="74"/>
      <c r="VAK2" s="74"/>
      <c r="VAL2" s="74"/>
      <c r="VAM2" s="74"/>
      <c r="VAN2" s="74"/>
      <c r="VAO2" s="74"/>
      <c r="VAP2" s="74"/>
      <c r="VAQ2" s="74"/>
      <c r="VAR2" s="74"/>
      <c r="VAS2" s="74"/>
      <c r="VAT2" s="74"/>
      <c r="VAU2" s="74"/>
      <c r="VAV2" s="74"/>
      <c r="VAW2" s="74"/>
      <c r="VAX2" s="74"/>
      <c r="VAY2" s="74"/>
      <c r="VAZ2" s="74"/>
      <c r="VBA2" s="74"/>
      <c r="VBB2" s="74"/>
      <c r="VBC2" s="74"/>
      <c r="VBD2" s="74"/>
      <c r="VBE2" s="74"/>
      <c r="VBF2" s="74"/>
      <c r="VBG2" s="74"/>
      <c r="VBH2" s="74"/>
      <c r="VBI2" s="74"/>
      <c r="VBJ2" s="74"/>
      <c r="VBK2" s="74"/>
      <c r="VBL2" s="74"/>
      <c r="VBM2" s="74"/>
      <c r="VBN2" s="74"/>
      <c r="VBO2" s="74"/>
      <c r="VBP2" s="74"/>
      <c r="VBQ2" s="74"/>
      <c r="VBR2" s="74"/>
      <c r="VBS2" s="74"/>
      <c r="VBT2" s="74"/>
      <c r="VBU2" s="74"/>
      <c r="VBV2" s="74"/>
      <c r="VBW2" s="74"/>
      <c r="VBX2" s="74"/>
      <c r="VBY2" s="74"/>
      <c r="VBZ2" s="74"/>
      <c r="VCA2" s="74"/>
      <c r="VCB2" s="74"/>
      <c r="VCC2" s="74"/>
      <c r="VCD2" s="74"/>
      <c r="VCE2" s="74"/>
      <c r="VCF2" s="74"/>
      <c r="VCG2" s="74"/>
      <c r="VCH2" s="74"/>
      <c r="VCI2" s="74"/>
      <c r="VCJ2" s="74"/>
      <c r="VCK2" s="74"/>
      <c r="VCL2" s="74"/>
      <c r="VCM2" s="74"/>
      <c r="VCN2" s="74"/>
      <c r="VCO2" s="74"/>
      <c r="VCP2" s="74"/>
      <c r="VCQ2" s="74"/>
      <c r="VCR2" s="74"/>
      <c r="VCS2" s="74"/>
      <c r="VCT2" s="74"/>
      <c r="VCU2" s="74"/>
      <c r="VCV2" s="74"/>
      <c r="VCW2" s="74"/>
      <c r="VCX2" s="74"/>
      <c r="VCY2" s="74"/>
      <c r="VCZ2" s="74"/>
      <c r="VDA2" s="74"/>
      <c r="VDB2" s="74"/>
      <c r="VDC2" s="74"/>
      <c r="VDD2" s="74"/>
      <c r="VDE2" s="74"/>
      <c r="VDF2" s="74"/>
      <c r="VDG2" s="74"/>
      <c r="VDH2" s="74"/>
      <c r="VDI2" s="74"/>
      <c r="VDJ2" s="74"/>
      <c r="VDK2" s="74"/>
      <c r="VDL2" s="74"/>
      <c r="VDM2" s="74"/>
      <c r="VDN2" s="74"/>
      <c r="VDO2" s="74"/>
      <c r="VDP2" s="74"/>
      <c r="VDQ2" s="74"/>
      <c r="VDR2" s="74"/>
      <c r="VDS2" s="74"/>
      <c r="VDT2" s="74"/>
      <c r="VDU2" s="74"/>
      <c r="VDV2" s="74"/>
      <c r="VDW2" s="74"/>
      <c r="VDX2" s="74"/>
      <c r="VDY2" s="74"/>
      <c r="VDZ2" s="74"/>
      <c r="VEA2" s="74"/>
      <c r="VEB2" s="74"/>
      <c r="VEC2" s="74"/>
      <c r="VED2" s="74"/>
      <c r="VEE2" s="74"/>
      <c r="VEF2" s="74"/>
      <c r="VEG2" s="74"/>
      <c r="VEH2" s="74"/>
      <c r="VEI2" s="74"/>
      <c r="VEJ2" s="74"/>
      <c r="VEK2" s="74"/>
      <c r="VEL2" s="74"/>
      <c r="VEM2" s="74"/>
      <c r="VEN2" s="74"/>
      <c r="VEO2" s="74"/>
      <c r="VEP2" s="74"/>
      <c r="VEQ2" s="74"/>
      <c r="VER2" s="74"/>
      <c r="VES2" s="74"/>
      <c r="VET2" s="74"/>
      <c r="VEU2" s="74"/>
      <c r="VEV2" s="74"/>
      <c r="VEW2" s="74"/>
      <c r="VEX2" s="74"/>
      <c r="VEY2" s="74"/>
      <c r="VEZ2" s="74"/>
      <c r="VFA2" s="74"/>
      <c r="VFB2" s="74"/>
      <c r="VFC2" s="74"/>
      <c r="VFD2" s="74"/>
      <c r="VFE2" s="74"/>
      <c r="VFF2" s="74"/>
      <c r="VFG2" s="74"/>
      <c r="VFH2" s="74"/>
      <c r="VFI2" s="74"/>
      <c r="VFJ2" s="74"/>
      <c r="VFK2" s="74"/>
      <c r="VFL2" s="74"/>
      <c r="VFM2" s="74"/>
      <c r="VFN2" s="74"/>
      <c r="VFO2" s="74"/>
      <c r="VFP2" s="74"/>
      <c r="VFQ2" s="74"/>
      <c r="VFR2" s="74"/>
      <c r="VFS2" s="74"/>
      <c r="VFT2" s="74"/>
      <c r="VFU2" s="74"/>
      <c r="VFV2" s="74"/>
      <c r="VFW2" s="74"/>
      <c r="VFX2" s="74"/>
      <c r="VFY2" s="74"/>
      <c r="VFZ2" s="74"/>
      <c r="VGA2" s="74"/>
      <c r="VGB2" s="74"/>
      <c r="VGC2" s="74"/>
      <c r="VGD2" s="74"/>
      <c r="VGE2" s="74"/>
      <c r="VGF2" s="74"/>
      <c r="VGG2" s="74"/>
      <c r="VGH2" s="74"/>
      <c r="VGI2" s="74"/>
      <c r="VGJ2" s="74"/>
      <c r="VGK2" s="74"/>
      <c r="VGL2" s="74"/>
      <c r="VGM2" s="74"/>
      <c r="VGN2" s="74"/>
      <c r="VGO2" s="74"/>
      <c r="VGP2" s="74"/>
      <c r="VGQ2" s="74"/>
      <c r="VGR2" s="74"/>
      <c r="VGS2" s="74"/>
      <c r="VGT2" s="74"/>
      <c r="VGU2" s="74"/>
      <c r="VGV2" s="74"/>
      <c r="VGW2" s="74"/>
      <c r="VGX2" s="74"/>
      <c r="VGY2" s="74"/>
      <c r="VGZ2" s="74"/>
      <c r="VHA2" s="74"/>
      <c r="VHB2" s="74"/>
      <c r="VHC2" s="74"/>
      <c r="VHD2" s="74"/>
      <c r="VHE2" s="74"/>
      <c r="VHF2" s="74"/>
      <c r="VHG2" s="74"/>
      <c r="VHH2" s="74"/>
      <c r="VHI2" s="74"/>
      <c r="VHJ2" s="74"/>
      <c r="VHK2" s="74"/>
      <c r="VHL2" s="74"/>
      <c r="VHM2" s="74"/>
      <c r="VHN2" s="74"/>
      <c r="VHO2" s="74"/>
      <c r="VHP2" s="74"/>
      <c r="VHQ2" s="74"/>
      <c r="VHR2" s="74"/>
      <c r="VHS2" s="74"/>
      <c r="VHT2" s="74"/>
      <c r="VHU2" s="74"/>
      <c r="VHV2" s="74"/>
      <c r="VHW2" s="74"/>
      <c r="VHX2" s="74"/>
      <c r="VHY2" s="74"/>
      <c r="VHZ2" s="74"/>
      <c r="VIA2" s="74"/>
      <c r="VIB2" s="74"/>
      <c r="VIC2" s="74"/>
      <c r="VID2" s="74"/>
      <c r="VIE2" s="74"/>
      <c r="VIF2" s="74"/>
      <c r="VIG2" s="74"/>
      <c r="VIH2" s="74"/>
      <c r="VII2" s="74"/>
      <c r="VIJ2" s="74"/>
      <c r="VIK2" s="74"/>
      <c r="VIL2" s="74"/>
      <c r="VIM2" s="74"/>
      <c r="VIN2" s="74"/>
      <c r="VIO2" s="74"/>
      <c r="VIP2" s="74"/>
      <c r="VIQ2" s="74"/>
      <c r="VIR2" s="74"/>
      <c r="VIS2" s="74"/>
      <c r="VIT2" s="74"/>
      <c r="VIU2" s="74"/>
      <c r="VIV2" s="74"/>
      <c r="VIW2" s="74"/>
      <c r="VIX2" s="74"/>
      <c r="VIY2" s="74"/>
      <c r="VIZ2" s="74"/>
      <c r="VJA2" s="74"/>
      <c r="VJB2" s="74"/>
      <c r="VJC2" s="74"/>
      <c r="VJD2" s="74"/>
      <c r="VJE2" s="74"/>
      <c r="VJF2" s="74"/>
      <c r="VJG2" s="74"/>
      <c r="VJH2" s="74"/>
      <c r="VJI2" s="74"/>
      <c r="VJJ2" s="74"/>
      <c r="VJK2" s="74"/>
      <c r="VJL2" s="74"/>
      <c r="VJM2" s="74"/>
      <c r="VJN2" s="74"/>
      <c r="VJO2" s="74"/>
      <c r="VJP2" s="74"/>
      <c r="VJQ2" s="74"/>
      <c r="VJR2" s="74"/>
      <c r="VJS2" s="74"/>
      <c r="VJT2" s="74"/>
      <c r="VJU2" s="74"/>
      <c r="VJV2" s="74"/>
      <c r="VJW2" s="74"/>
      <c r="VJX2" s="74"/>
      <c r="VJY2" s="74"/>
      <c r="VJZ2" s="74"/>
      <c r="VKA2" s="74"/>
      <c r="VKB2" s="74"/>
      <c r="VKC2" s="74"/>
      <c r="VKD2" s="74"/>
      <c r="VKE2" s="74"/>
      <c r="VKF2" s="74"/>
      <c r="VKG2" s="74"/>
      <c r="VKH2" s="74"/>
      <c r="VKI2" s="74"/>
      <c r="VKJ2" s="74"/>
      <c r="VKK2" s="74"/>
      <c r="VKL2" s="74"/>
      <c r="VKM2" s="74"/>
      <c r="VKN2" s="74"/>
      <c r="VKO2" s="74"/>
      <c r="VKP2" s="74"/>
      <c r="VKQ2" s="74"/>
      <c r="VKR2" s="74"/>
      <c r="VKS2" s="74"/>
      <c r="VKT2" s="74"/>
      <c r="VKU2" s="74"/>
      <c r="VKV2" s="74"/>
      <c r="VKW2" s="74"/>
      <c r="VKX2" s="74"/>
      <c r="VKY2" s="74"/>
      <c r="VKZ2" s="74"/>
      <c r="VLA2" s="74"/>
      <c r="VLB2" s="74"/>
      <c r="VLC2" s="74"/>
      <c r="VLD2" s="74"/>
      <c r="VLE2" s="74"/>
      <c r="VLF2" s="74"/>
      <c r="VLG2" s="74"/>
      <c r="VLH2" s="74"/>
      <c r="VLI2" s="74"/>
      <c r="VLJ2" s="74"/>
      <c r="VLK2" s="74"/>
      <c r="VLL2" s="74"/>
      <c r="VLM2" s="74"/>
      <c r="VLN2" s="74"/>
      <c r="VLO2" s="74"/>
      <c r="VLP2" s="74"/>
      <c r="VLQ2" s="74"/>
      <c r="VLR2" s="74"/>
      <c r="VLS2" s="74"/>
      <c r="VLT2" s="74"/>
      <c r="VLU2" s="74"/>
      <c r="VLV2" s="74"/>
      <c r="VLW2" s="74"/>
      <c r="VLX2" s="74"/>
      <c r="VLY2" s="74"/>
      <c r="VLZ2" s="74"/>
      <c r="VMA2" s="74"/>
      <c r="VMB2" s="74"/>
      <c r="VMC2" s="74"/>
      <c r="VMD2" s="74"/>
      <c r="VME2" s="74"/>
      <c r="VMF2" s="74"/>
      <c r="VMG2" s="74"/>
      <c r="VMH2" s="74"/>
      <c r="VMI2" s="74"/>
      <c r="VMJ2" s="74"/>
      <c r="VMK2" s="74"/>
      <c r="VML2" s="74"/>
      <c r="VMM2" s="74"/>
      <c r="VMN2" s="74"/>
      <c r="VMO2" s="74"/>
      <c r="VMP2" s="74"/>
      <c r="VMQ2" s="74"/>
      <c r="VMR2" s="74"/>
      <c r="VMS2" s="74"/>
      <c r="VMT2" s="74"/>
      <c r="VMU2" s="74"/>
      <c r="VMV2" s="74"/>
      <c r="VMW2" s="74"/>
      <c r="VMX2" s="74"/>
      <c r="VMY2" s="74"/>
      <c r="VMZ2" s="74"/>
      <c r="VNA2" s="74"/>
      <c r="VNB2" s="74"/>
      <c r="VNC2" s="74"/>
      <c r="VND2" s="74"/>
      <c r="VNE2" s="74"/>
      <c r="VNF2" s="74"/>
      <c r="VNG2" s="74"/>
      <c r="VNH2" s="74"/>
      <c r="VNI2" s="74"/>
      <c r="VNJ2" s="74"/>
      <c r="VNK2" s="74"/>
      <c r="VNL2" s="74"/>
      <c r="VNM2" s="74"/>
      <c r="VNN2" s="74"/>
      <c r="VNO2" s="74"/>
      <c r="VNP2" s="74"/>
      <c r="VNQ2" s="74"/>
      <c r="VNR2" s="74"/>
      <c r="VNS2" s="74"/>
      <c r="VNT2" s="74"/>
      <c r="VNU2" s="74"/>
      <c r="VNV2" s="74"/>
      <c r="VNW2" s="74"/>
      <c r="VNX2" s="74"/>
      <c r="VNY2" s="74"/>
      <c r="VNZ2" s="74"/>
      <c r="VOA2" s="74"/>
      <c r="VOB2" s="74"/>
      <c r="VOC2" s="74"/>
      <c r="VOD2" s="74"/>
      <c r="VOE2" s="74"/>
      <c r="VOF2" s="74"/>
      <c r="VOG2" s="74"/>
      <c r="VOH2" s="74"/>
      <c r="VOI2" s="74"/>
      <c r="VOJ2" s="74"/>
      <c r="VOK2" s="74"/>
      <c r="VOL2" s="74"/>
      <c r="VOM2" s="74"/>
      <c r="VON2" s="74"/>
      <c r="VOO2" s="74"/>
      <c r="VOP2" s="74"/>
      <c r="VOQ2" s="74"/>
      <c r="VOR2" s="74"/>
      <c r="VOS2" s="74"/>
      <c r="VOT2" s="74"/>
      <c r="VOU2" s="74"/>
      <c r="VOV2" s="74"/>
      <c r="VOW2" s="74"/>
      <c r="VOX2" s="74"/>
      <c r="VOY2" s="74"/>
      <c r="VOZ2" s="74"/>
      <c r="VPA2" s="74"/>
      <c r="VPB2" s="74"/>
      <c r="VPC2" s="74"/>
      <c r="VPD2" s="74"/>
      <c r="VPE2" s="74"/>
      <c r="VPF2" s="74"/>
      <c r="VPG2" s="74"/>
      <c r="VPH2" s="74"/>
      <c r="VPI2" s="74"/>
      <c r="VPJ2" s="74"/>
      <c r="VPK2" s="74"/>
      <c r="VPL2" s="74"/>
      <c r="VPM2" s="74"/>
      <c r="VPN2" s="74"/>
      <c r="VPO2" s="74"/>
      <c r="VPP2" s="74"/>
      <c r="VPQ2" s="74"/>
      <c r="VPR2" s="74"/>
      <c r="VPS2" s="74"/>
      <c r="VPT2" s="74"/>
      <c r="VPU2" s="74"/>
      <c r="VPV2" s="74"/>
      <c r="VPW2" s="74"/>
      <c r="VPX2" s="74"/>
      <c r="VPY2" s="74"/>
      <c r="VPZ2" s="74"/>
      <c r="VQA2" s="74"/>
      <c r="VQB2" s="74"/>
      <c r="VQC2" s="74"/>
      <c r="VQD2" s="74"/>
      <c r="VQE2" s="74"/>
      <c r="VQF2" s="74"/>
      <c r="VQG2" s="74"/>
      <c r="VQH2" s="74"/>
      <c r="VQI2" s="74"/>
      <c r="VQJ2" s="74"/>
      <c r="VQK2" s="74"/>
      <c r="VQL2" s="74"/>
      <c r="VQM2" s="74"/>
      <c r="VQN2" s="74"/>
      <c r="VQO2" s="74"/>
      <c r="VQP2" s="74"/>
      <c r="VQQ2" s="74"/>
      <c r="VQR2" s="74"/>
      <c r="VQS2" s="74"/>
      <c r="VQT2" s="74"/>
      <c r="VQU2" s="74"/>
      <c r="VQV2" s="74"/>
      <c r="VQW2" s="74"/>
      <c r="VQX2" s="74"/>
      <c r="VQY2" s="74"/>
      <c r="VQZ2" s="74"/>
      <c r="VRA2" s="74"/>
      <c r="VRB2" s="74"/>
      <c r="VRC2" s="74"/>
      <c r="VRD2" s="74"/>
      <c r="VRE2" s="74"/>
      <c r="VRF2" s="74"/>
      <c r="VRG2" s="74"/>
      <c r="VRH2" s="74"/>
      <c r="VRI2" s="74"/>
      <c r="VRJ2" s="74"/>
      <c r="VRK2" s="74"/>
      <c r="VRL2" s="74"/>
      <c r="VRM2" s="74"/>
      <c r="VRN2" s="74"/>
      <c r="VRO2" s="74"/>
      <c r="VRP2" s="74"/>
      <c r="VRQ2" s="74"/>
      <c r="VRR2" s="74"/>
      <c r="VRS2" s="74"/>
      <c r="VRT2" s="74"/>
      <c r="VRU2" s="74"/>
      <c r="VRV2" s="74"/>
      <c r="VRW2" s="74"/>
      <c r="VRX2" s="74"/>
      <c r="VRY2" s="74"/>
      <c r="VRZ2" s="74"/>
      <c r="VSA2" s="74"/>
      <c r="VSB2" s="74"/>
      <c r="VSC2" s="74"/>
      <c r="VSD2" s="74"/>
      <c r="VSE2" s="74"/>
      <c r="VSF2" s="74"/>
      <c r="VSG2" s="74"/>
      <c r="VSH2" s="74"/>
      <c r="VSI2" s="74"/>
      <c r="VSJ2" s="74"/>
      <c r="VSK2" s="74"/>
      <c r="VSL2" s="74"/>
      <c r="VSM2" s="74"/>
      <c r="VSN2" s="74"/>
      <c r="VSO2" s="74"/>
      <c r="VSP2" s="74"/>
      <c r="VSQ2" s="74"/>
      <c r="VSR2" s="74"/>
      <c r="VSS2" s="74"/>
      <c r="VST2" s="74"/>
      <c r="VSU2" s="74"/>
      <c r="VSV2" s="74"/>
      <c r="VSW2" s="74"/>
      <c r="VSX2" s="74"/>
      <c r="VSY2" s="74"/>
      <c r="VSZ2" s="74"/>
      <c r="VTA2" s="74"/>
      <c r="VTB2" s="74"/>
      <c r="VTC2" s="74"/>
      <c r="VTD2" s="74"/>
      <c r="VTE2" s="74"/>
      <c r="VTF2" s="74"/>
      <c r="VTG2" s="74"/>
      <c r="VTH2" s="74"/>
      <c r="VTI2" s="74"/>
      <c r="VTJ2" s="74"/>
      <c r="VTK2" s="74"/>
      <c r="VTL2" s="74"/>
      <c r="VTM2" s="74"/>
      <c r="VTN2" s="74"/>
      <c r="VTO2" s="74"/>
      <c r="VTP2" s="74"/>
      <c r="VTQ2" s="74"/>
      <c r="VTR2" s="74"/>
      <c r="VTS2" s="74"/>
      <c r="VTT2" s="74"/>
      <c r="VTU2" s="74"/>
      <c r="VTV2" s="74"/>
      <c r="VTW2" s="74"/>
      <c r="VTX2" s="74"/>
      <c r="VTY2" s="74"/>
      <c r="VTZ2" s="74"/>
      <c r="VUA2" s="74"/>
      <c r="VUB2" s="74"/>
      <c r="VUC2" s="74"/>
      <c r="VUD2" s="74"/>
      <c r="VUE2" s="74"/>
      <c r="VUF2" s="74"/>
      <c r="VUG2" s="74"/>
      <c r="VUH2" s="74"/>
      <c r="VUI2" s="74"/>
      <c r="VUJ2" s="74"/>
      <c r="VUK2" s="74"/>
      <c r="VUL2" s="74"/>
      <c r="VUM2" s="74"/>
      <c r="VUN2" s="74"/>
      <c r="VUO2" s="74"/>
      <c r="VUP2" s="74"/>
      <c r="VUQ2" s="74"/>
      <c r="VUR2" s="74"/>
      <c r="VUS2" s="74"/>
      <c r="VUT2" s="74"/>
      <c r="VUU2" s="74"/>
      <c r="VUV2" s="74"/>
      <c r="VUW2" s="74"/>
      <c r="VUX2" s="74"/>
      <c r="VUY2" s="74"/>
      <c r="VUZ2" s="74"/>
      <c r="VVA2" s="74"/>
      <c r="VVB2" s="74"/>
      <c r="VVC2" s="74"/>
      <c r="VVD2" s="74"/>
      <c r="VVE2" s="74"/>
      <c r="VVF2" s="74"/>
      <c r="VVG2" s="74"/>
      <c r="VVH2" s="74"/>
      <c r="VVI2" s="74"/>
      <c r="VVJ2" s="74"/>
      <c r="VVK2" s="74"/>
      <c r="VVL2" s="74"/>
      <c r="VVM2" s="74"/>
      <c r="VVN2" s="74"/>
      <c r="VVO2" s="74"/>
      <c r="VVP2" s="74"/>
      <c r="VVQ2" s="74"/>
      <c r="VVR2" s="74"/>
      <c r="VVS2" s="74"/>
      <c r="VVT2" s="74"/>
      <c r="VVU2" s="74"/>
      <c r="VVV2" s="74"/>
      <c r="VVW2" s="74"/>
      <c r="VVX2" s="74"/>
      <c r="VVY2" s="74"/>
      <c r="VVZ2" s="74"/>
      <c r="VWA2" s="74"/>
      <c r="VWB2" s="74"/>
      <c r="VWC2" s="74"/>
      <c r="VWD2" s="74"/>
      <c r="VWE2" s="74"/>
      <c r="VWF2" s="74"/>
      <c r="VWG2" s="74"/>
      <c r="VWH2" s="74"/>
      <c r="VWI2" s="74"/>
      <c r="VWJ2" s="74"/>
      <c r="VWK2" s="74"/>
      <c r="VWL2" s="74"/>
      <c r="VWM2" s="74"/>
      <c r="VWN2" s="74"/>
      <c r="VWO2" s="74"/>
      <c r="VWP2" s="74"/>
      <c r="VWQ2" s="74"/>
      <c r="VWR2" s="74"/>
      <c r="VWS2" s="74"/>
      <c r="VWT2" s="74"/>
      <c r="VWU2" s="74"/>
      <c r="VWV2" s="74"/>
      <c r="VWW2" s="74"/>
      <c r="VWX2" s="74"/>
      <c r="VWY2" s="74"/>
      <c r="VWZ2" s="74"/>
      <c r="VXA2" s="74"/>
      <c r="VXB2" s="74"/>
      <c r="VXC2" s="74"/>
      <c r="VXD2" s="74"/>
      <c r="VXE2" s="74"/>
      <c r="VXF2" s="74"/>
      <c r="VXG2" s="74"/>
      <c r="VXH2" s="74"/>
      <c r="VXI2" s="74"/>
      <c r="VXJ2" s="74"/>
      <c r="VXK2" s="74"/>
      <c r="VXL2" s="74"/>
      <c r="VXM2" s="74"/>
      <c r="VXN2" s="74"/>
      <c r="VXO2" s="74"/>
      <c r="VXP2" s="74"/>
      <c r="VXQ2" s="74"/>
      <c r="VXR2" s="74"/>
      <c r="VXS2" s="74"/>
      <c r="VXT2" s="74"/>
      <c r="VXU2" s="74"/>
      <c r="VXV2" s="74"/>
      <c r="VXW2" s="74"/>
      <c r="VXX2" s="74"/>
      <c r="VXY2" s="74"/>
      <c r="VXZ2" s="74"/>
      <c r="VYA2" s="74"/>
      <c r="VYB2" s="74"/>
      <c r="VYC2" s="74"/>
      <c r="VYD2" s="74"/>
      <c r="VYE2" s="74"/>
      <c r="VYF2" s="74"/>
      <c r="VYG2" s="74"/>
      <c r="VYH2" s="74"/>
      <c r="VYI2" s="74"/>
      <c r="VYJ2" s="74"/>
      <c r="VYK2" s="74"/>
      <c r="VYL2" s="74"/>
      <c r="VYM2" s="74"/>
      <c r="VYN2" s="74"/>
      <c r="VYO2" s="74"/>
      <c r="VYP2" s="74"/>
      <c r="VYQ2" s="74"/>
      <c r="VYR2" s="74"/>
      <c r="VYS2" s="74"/>
      <c r="VYT2" s="74"/>
      <c r="VYU2" s="74"/>
      <c r="VYV2" s="74"/>
      <c r="VYW2" s="74"/>
      <c r="VYX2" s="74"/>
      <c r="VYY2" s="74"/>
      <c r="VYZ2" s="74"/>
      <c r="VZA2" s="74"/>
      <c r="VZB2" s="74"/>
      <c r="VZC2" s="74"/>
      <c r="VZD2" s="74"/>
      <c r="VZE2" s="74"/>
      <c r="VZF2" s="74"/>
      <c r="VZG2" s="74"/>
      <c r="VZH2" s="74"/>
      <c r="VZI2" s="74"/>
      <c r="VZJ2" s="74"/>
      <c r="VZK2" s="74"/>
      <c r="VZL2" s="74"/>
      <c r="VZM2" s="74"/>
      <c r="VZN2" s="74"/>
      <c r="VZO2" s="74"/>
      <c r="VZP2" s="74"/>
      <c r="VZQ2" s="74"/>
      <c r="VZR2" s="74"/>
      <c r="VZS2" s="74"/>
      <c r="VZT2" s="74"/>
      <c r="VZU2" s="74"/>
      <c r="VZV2" s="74"/>
      <c r="VZW2" s="74"/>
      <c r="VZX2" s="74"/>
      <c r="VZY2" s="74"/>
      <c r="VZZ2" s="74"/>
      <c r="WAA2" s="74"/>
      <c r="WAB2" s="74"/>
      <c r="WAC2" s="74"/>
      <c r="WAD2" s="74"/>
      <c r="WAE2" s="74"/>
      <c r="WAF2" s="74"/>
      <c r="WAG2" s="74"/>
      <c r="WAH2" s="74"/>
      <c r="WAI2" s="74"/>
      <c r="WAJ2" s="74"/>
      <c r="WAK2" s="74"/>
      <c r="WAL2" s="74"/>
      <c r="WAM2" s="74"/>
      <c r="WAN2" s="74"/>
      <c r="WAO2" s="74"/>
      <c r="WAP2" s="74"/>
      <c r="WAQ2" s="74"/>
      <c r="WAR2" s="74"/>
      <c r="WAS2" s="74"/>
      <c r="WAT2" s="74"/>
      <c r="WAU2" s="74"/>
      <c r="WAV2" s="74"/>
      <c r="WAW2" s="74"/>
      <c r="WAX2" s="74"/>
      <c r="WAY2" s="74"/>
      <c r="WAZ2" s="74"/>
      <c r="WBA2" s="74"/>
      <c r="WBB2" s="74"/>
      <c r="WBC2" s="74"/>
      <c r="WBD2" s="74"/>
      <c r="WBE2" s="74"/>
      <c r="WBF2" s="74"/>
      <c r="WBG2" s="74"/>
      <c r="WBH2" s="74"/>
      <c r="WBI2" s="74"/>
      <c r="WBJ2" s="74"/>
      <c r="WBK2" s="74"/>
      <c r="WBL2" s="74"/>
      <c r="WBM2" s="74"/>
      <c r="WBN2" s="74"/>
      <c r="WBO2" s="74"/>
      <c r="WBP2" s="74"/>
      <c r="WBQ2" s="74"/>
      <c r="WBR2" s="74"/>
      <c r="WBS2" s="74"/>
      <c r="WBT2" s="74"/>
      <c r="WBU2" s="74"/>
      <c r="WBV2" s="74"/>
      <c r="WBW2" s="74"/>
      <c r="WBX2" s="74"/>
      <c r="WBY2" s="74"/>
      <c r="WBZ2" s="74"/>
      <c r="WCA2" s="74"/>
      <c r="WCB2" s="74"/>
      <c r="WCC2" s="74"/>
      <c r="WCD2" s="74"/>
      <c r="WCE2" s="74"/>
      <c r="WCF2" s="74"/>
      <c r="WCG2" s="74"/>
      <c r="WCH2" s="74"/>
      <c r="WCI2" s="74"/>
      <c r="WCJ2" s="74"/>
      <c r="WCK2" s="74"/>
      <c r="WCL2" s="74"/>
      <c r="WCM2" s="74"/>
      <c r="WCN2" s="74"/>
      <c r="WCO2" s="74"/>
      <c r="WCP2" s="74"/>
      <c r="WCQ2" s="74"/>
      <c r="WCR2" s="74"/>
      <c r="WCS2" s="74"/>
      <c r="WCT2" s="74"/>
      <c r="WCU2" s="74"/>
      <c r="WCV2" s="74"/>
      <c r="WCW2" s="74"/>
      <c r="WCX2" s="74"/>
      <c r="WCY2" s="74"/>
      <c r="WCZ2" s="74"/>
      <c r="WDA2" s="74"/>
      <c r="WDB2" s="74"/>
      <c r="WDC2" s="74"/>
      <c r="WDD2" s="74"/>
      <c r="WDE2" s="74"/>
      <c r="WDF2" s="74"/>
      <c r="WDG2" s="74"/>
      <c r="WDH2" s="74"/>
      <c r="WDI2" s="74"/>
      <c r="WDJ2" s="74"/>
      <c r="WDK2" s="74"/>
      <c r="WDL2" s="74"/>
      <c r="WDM2" s="74"/>
      <c r="WDN2" s="74"/>
      <c r="WDO2" s="74"/>
      <c r="WDP2" s="74"/>
      <c r="WDQ2" s="74"/>
      <c r="WDR2" s="74"/>
      <c r="WDS2" s="74"/>
      <c r="WDT2" s="74"/>
      <c r="WDU2" s="74"/>
      <c r="WDV2" s="74"/>
      <c r="WDW2" s="74"/>
      <c r="WDX2" s="74"/>
      <c r="WDY2" s="74"/>
      <c r="WDZ2" s="74"/>
      <c r="WEA2" s="74"/>
      <c r="WEB2" s="74"/>
      <c r="WEC2" s="74"/>
      <c r="WED2" s="74"/>
      <c r="WEE2" s="74"/>
      <c r="WEF2" s="74"/>
      <c r="WEG2" s="74"/>
      <c r="WEH2" s="74"/>
      <c r="WEI2" s="74"/>
      <c r="WEJ2" s="74"/>
      <c r="WEK2" s="74"/>
      <c r="WEL2" s="74"/>
      <c r="WEM2" s="74"/>
      <c r="WEN2" s="74"/>
      <c r="WEO2" s="74"/>
      <c r="WEP2" s="74"/>
      <c r="WEQ2" s="74"/>
      <c r="WER2" s="74"/>
      <c r="WES2" s="74"/>
      <c r="WET2" s="74"/>
      <c r="WEU2" s="74"/>
      <c r="WEV2" s="74"/>
      <c r="WEW2" s="74"/>
      <c r="WEX2" s="74"/>
      <c r="WEY2" s="74"/>
      <c r="WEZ2" s="74"/>
      <c r="WFA2" s="74"/>
      <c r="WFB2" s="74"/>
      <c r="WFC2" s="74"/>
      <c r="WFD2" s="74"/>
      <c r="WFE2" s="74"/>
      <c r="WFF2" s="74"/>
      <c r="WFG2" s="74"/>
      <c r="WFH2" s="74"/>
      <c r="WFI2" s="74"/>
      <c r="WFJ2" s="74"/>
      <c r="WFK2" s="74"/>
      <c r="WFL2" s="74"/>
      <c r="WFM2" s="74"/>
      <c r="WFN2" s="74"/>
      <c r="WFO2" s="74"/>
      <c r="WFP2" s="74"/>
      <c r="WFQ2" s="74"/>
      <c r="WFR2" s="74"/>
      <c r="WFS2" s="74"/>
      <c r="WFT2" s="74"/>
      <c r="WFU2" s="74"/>
      <c r="WFV2" s="74"/>
      <c r="WFW2" s="74"/>
      <c r="WFX2" s="74"/>
      <c r="WFY2" s="74"/>
      <c r="WFZ2" s="74"/>
      <c r="WGA2" s="74"/>
      <c r="WGB2" s="74"/>
      <c r="WGC2" s="74"/>
      <c r="WGD2" s="74"/>
      <c r="WGE2" s="74"/>
      <c r="WGF2" s="74"/>
      <c r="WGG2" s="74"/>
      <c r="WGH2" s="74"/>
      <c r="WGI2" s="74"/>
      <c r="WGJ2" s="74"/>
      <c r="WGK2" s="74"/>
      <c r="WGL2" s="74"/>
      <c r="WGM2" s="74"/>
      <c r="WGN2" s="74"/>
      <c r="WGO2" s="74"/>
      <c r="WGP2" s="74"/>
      <c r="WGQ2" s="74"/>
      <c r="WGR2" s="74"/>
      <c r="WGS2" s="74"/>
      <c r="WGT2" s="74"/>
      <c r="WGU2" s="74"/>
      <c r="WGV2" s="74"/>
      <c r="WGW2" s="74"/>
      <c r="WGX2" s="74"/>
      <c r="WGY2" s="74"/>
      <c r="WGZ2" s="74"/>
      <c r="WHA2" s="74"/>
      <c r="WHB2" s="74"/>
      <c r="WHC2" s="74"/>
      <c r="WHD2" s="74"/>
      <c r="WHE2" s="74"/>
      <c r="WHF2" s="74"/>
      <c r="WHG2" s="74"/>
      <c r="WHH2" s="74"/>
      <c r="WHI2" s="74"/>
      <c r="WHJ2" s="74"/>
      <c r="WHK2" s="74"/>
      <c r="WHL2" s="74"/>
      <c r="WHM2" s="74"/>
      <c r="WHN2" s="74"/>
      <c r="WHO2" s="74"/>
      <c r="WHP2" s="74"/>
      <c r="WHQ2" s="74"/>
      <c r="WHR2" s="74"/>
      <c r="WHS2" s="74"/>
      <c r="WHT2" s="74"/>
      <c r="WHU2" s="74"/>
      <c r="WHV2" s="74"/>
      <c r="WHW2" s="74"/>
      <c r="WHX2" s="74"/>
      <c r="WHY2" s="74"/>
      <c r="WHZ2" s="74"/>
      <c r="WIA2" s="74"/>
      <c r="WIB2" s="74"/>
      <c r="WIC2" s="74"/>
      <c r="WID2" s="74"/>
      <c r="WIE2" s="74"/>
      <c r="WIF2" s="74"/>
      <c r="WIG2" s="74"/>
      <c r="WIH2" s="74"/>
      <c r="WII2" s="74"/>
      <c r="WIJ2" s="74"/>
      <c r="WIK2" s="74"/>
      <c r="WIL2" s="74"/>
      <c r="WIM2" s="74"/>
      <c r="WIN2" s="74"/>
      <c r="WIO2" s="74"/>
      <c r="WIP2" s="74"/>
      <c r="WIQ2" s="74"/>
      <c r="WIR2" s="74"/>
      <c r="WIS2" s="74"/>
      <c r="WIT2" s="74"/>
      <c r="WIU2" s="74"/>
      <c r="WIV2" s="74"/>
      <c r="WIW2" s="74"/>
      <c r="WIX2" s="74"/>
      <c r="WIY2" s="74"/>
      <c r="WIZ2" s="74"/>
      <c r="WJA2" s="74"/>
      <c r="WJB2" s="74"/>
      <c r="WJC2" s="74"/>
      <c r="WJD2" s="74"/>
      <c r="WJE2" s="74"/>
      <c r="WJF2" s="74"/>
      <c r="WJG2" s="74"/>
      <c r="WJH2" s="74"/>
      <c r="WJI2" s="74"/>
      <c r="WJJ2" s="74"/>
      <c r="WJK2" s="74"/>
      <c r="WJL2" s="74"/>
      <c r="WJM2" s="74"/>
      <c r="WJN2" s="74"/>
      <c r="WJO2" s="74"/>
      <c r="WJP2" s="74"/>
      <c r="WJQ2" s="74"/>
      <c r="WJR2" s="74"/>
      <c r="WJS2" s="74"/>
      <c r="WJT2" s="74"/>
      <c r="WJU2" s="74"/>
      <c r="WJV2" s="74"/>
      <c r="WJW2" s="74"/>
      <c r="WJX2" s="74"/>
      <c r="WJY2" s="74"/>
      <c r="WJZ2" s="74"/>
      <c r="WKA2" s="74"/>
      <c r="WKB2" s="74"/>
      <c r="WKC2" s="74"/>
      <c r="WKD2" s="74"/>
      <c r="WKE2" s="74"/>
      <c r="WKF2" s="74"/>
      <c r="WKG2" s="74"/>
      <c r="WKH2" s="74"/>
      <c r="WKI2" s="74"/>
      <c r="WKJ2" s="74"/>
      <c r="WKK2" s="74"/>
      <c r="WKL2" s="74"/>
      <c r="WKM2" s="74"/>
      <c r="WKN2" s="74"/>
      <c r="WKO2" s="74"/>
      <c r="WKP2" s="74"/>
      <c r="WKQ2" s="74"/>
      <c r="WKR2" s="74"/>
      <c r="WKS2" s="74"/>
      <c r="WKT2" s="74"/>
      <c r="WKU2" s="74"/>
      <c r="WKV2" s="74"/>
      <c r="WKW2" s="74"/>
      <c r="WKX2" s="74"/>
      <c r="WKY2" s="74"/>
      <c r="WKZ2" s="74"/>
      <c r="WLA2" s="74"/>
      <c r="WLB2" s="74"/>
      <c r="WLC2" s="74"/>
      <c r="WLD2" s="74"/>
      <c r="WLE2" s="74"/>
      <c r="WLF2" s="74"/>
      <c r="WLG2" s="74"/>
      <c r="WLH2" s="74"/>
      <c r="WLI2" s="74"/>
      <c r="WLJ2" s="74"/>
      <c r="WLK2" s="74"/>
      <c r="WLL2" s="74"/>
      <c r="WLM2" s="74"/>
      <c r="WLN2" s="74"/>
      <c r="WLO2" s="74"/>
      <c r="WLP2" s="74"/>
      <c r="WLQ2" s="74"/>
      <c r="WLR2" s="74"/>
      <c r="WLS2" s="74"/>
      <c r="WLT2" s="74"/>
      <c r="WLU2" s="74"/>
      <c r="WLV2" s="74"/>
      <c r="WLW2" s="74"/>
      <c r="WLX2" s="74"/>
      <c r="WLY2" s="74"/>
      <c r="WLZ2" s="74"/>
      <c r="WMA2" s="74"/>
      <c r="WMB2" s="74"/>
      <c r="WMC2" s="74"/>
      <c r="WMD2" s="74"/>
      <c r="WME2" s="74"/>
      <c r="WMF2" s="74"/>
      <c r="WMG2" s="74"/>
      <c r="WMH2" s="74"/>
      <c r="WMI2" s="74"/>
      <c r="WMJ2" s="74"/>
      <c r="WMK2" s="74"/>
      <c r="WML2" s="74"/>
      <c r="WMM2" s="74"/>
      <c r="WMN2" s="74"/>
      <c r="WMO2" s="74"/>
      <c r="WMP2" s="74"/>
      <c r="WMQ2" s="74"/>
      <c r="WMR2" s="74"/>
      <c r="WMS2" s="74"/>
      <c r="WMT2" s="74"/>
      <c r="WMU2" s="74"/>
      <c r="WMV2" s="74"/>
      <c r="WMW2" s="74"/>
      <c r="WMX2" s="74"/>
      <c r="WMY2" s="74"/>
      <c r="WMZ2" s="74"/>
      <c r="WNA2" s="74"/>
      <c r="WNB2" s="74"/>
      <c r="WNC2" s="74"/>
      <c r="WND2" s="74"/>
      <c r="WNE2" s="74"/>
      <c r="WNF2" s="74"/>
      <c r="WNG2" s="74"/>
      <c r="WNH2" s="74"/>
      <c r="WNI2" s="74"/>
      <c r="WNJ2" s="74"/>
      <c r="WNK2" s="74"/>
      <c r="WNL2" s="74"/>
      <c r="WNM2" s="74"/>
      <c r="WNN2" s="74"/>
      <c r="WNO2" s="74"/>
      <c r="WNP2" s="74"/>
      <c r="WNQ2" s="74"/>
      <c r="WNR2" s="74"/>
      <c r="WNS2" s="74"/>
      <c r="WNT2" s="74"/>
      <c r="WNU2" s="74"/>
      <c r="WNV2" s="74"/>
      <c r="WNW2" s="74"/>
      <c r="WNX2" s="74"/>
      <c r="WNY2" s="74"/>
      <c r="WNZ2" s="74"/>
      <c r="WOA2" s="74"/>
      <c r="WOB2" s="74"/>
      <c r="WOC2" s="74"/>
      <c r="WOD2" s="74"/>
      <c r="WOE2" s="74"/>
      <c r="WOF2" s="74"/>
      <c r="WOG2" s="74"/>
      <c r="WOH2" s="74"/>
      <c r="WOI2" s="74"/>
      <c r="WOJ2" s="74"/>
      <c r="WOK2" s="74"/>
      <c r="WOL2" s="74"/>
      <c r="WOM2" s="74"/>
      <c r="WON2" s="74"/>
      <c r="WOO2" s="74"/>
      <c r="WOP2" s="74"/>
      <c r="WOQ2" s="74"/>
      <c r="WOR2" s="74"/>
      <c r="WOS2" s="74"/>
      <c r="WOT2" s="74"/>
      <c r="WOU2" s="74"/>
      <c r="WOV2" s="74"/>
      <c r="WOW2" s="74"/>
      <c r="WOX2" s="74"/>
      <c r="WOY2" s="74"/>
      <c r="WOZ2" s="74"/>
      <c r="WPA2" s="74"/>
      <c r="WPB2" s="74"/>
      <c r="WPC2" s="74"/>
      <c r="WPD2" s="74"/>
      <c r="WPE2" s="74"/>
      <c r="WPF2" s="74"/>
      <c r="WPG2" s="74"/>
      <c r="WPH2" s="74"/>
      <c r="WPI2" s="74"/>
      <c r="WPJ2" s="74"/>
      <c r="WPK2" s="74"/>
      <c r="WPL2" s="74"/>
      <c r="WPM2" s="74"/>
      <c r="WPN2" s="74"/>
      <c r="WPO2" s="74"/>
      <c r="WPP2" s="74"/>
      <c r="WPQ2" s="74"/>
      <c r="WPR2" s="74"/>
      <c r="WPS2" s="74"/>
      <c r="WPT2" s="74"/>
      <c r="WPU2" s="74"/>
      <c r="WPV2" s="74"/>
      <c r="WPW2" s="74"/>
      <c r="WPX2" s="74"/>
      <c r="WPY2" s="74"/>
      <c r="WPZ2" s="74"/>
      <c r="WQA2" s="74"/>
      <c r="WQB2" s="74"/>
      <c r="WQC2" s="74"/>
      <c r="WQD2" s="74"/>
      <c r="WQE2" s="74"/>
      <c r="WQF2" s="74"/>
      <c r="WQG2" s="74"/>
      <c r="WQH2" s="74"/>
      <c r="WQI2" s="74"/>
      <c r="WQJ2" s="74"/>
      <c r="WQK2" s="74"/>
      <c r="WQL2" s="74"/>
      <c r="WQM2" s="74"/>
      <c r="WQN2" s="74"/>
      <c r="WQO2" s="74"/>
      <c r="WQP2" s="74"/>
      <c r="WQQ2" s="74"/>
      <c r="WQR2" s="74"/>
      <c r="WQS2" s="74"/>
      <c r="WQT2" s="74"/>
      <c r="WQU2" s="74"/>
      <c r="WQV2" s="74"/>
      <c r="WQW2" s="74"/>
      <c r="WQX2" s="74"/>
      <c r="WQY2" s="74"/>
      <c r="WQZ2" s="74"/>
      <c r="WRA2" s="74"/>
      <c r="WRB2" s="74"/>
      <c r="WRC2" s="74"/>
      <c r="WRD2" s="74"/>
      <c r="WRE2" s="74"/>
      <c r="WRF2" s="74"/>
      <c r="WRG2" s="74"/>
      <c r="WRH2" s="74"/>
      <c r="WRI2" s="74"/>
      <c r="WRJ2" s="74"/>
      <c r="WRK2" s="74"/>
      <c r="WRL2" s="74"/>
      <c r="WRM2" s="74"/>
      <c r="WRN2" s="74"/>
      <c r="WRO2" s="74"/>
      <c r="WRP2" s="74"/>
      <c r="WRQ2" s="74"/>
      <c r="WRR2" s="74"/>
      <c r="WRS2" s="74"/>
      <c r="WRT2" s="74"/>
      <c r="WRU2" s="74"/>
      <c r="WRV2" s="74"/>
      <c r="WRW2" s="74"/>
      <c r="WRX2" s="74"/>
      <c r="WRY2" s="74"/>
      <c r="WRZ2" s="74"/>
      <c r="WSA2" s="74"/>
      <c r="WSB2" s="74"/>
      <c r="WSC2" s="74"/>
      <c r="WSD2" s="74"/>
      <c r="WSE2" s="74"/>
      <c r="WSF2" s="74"/>
      <c r="WSG2" s="74"/>
      <c r="WSH2" s="74"/>
      <c r="WSI2" s="74"/>
      <c r="WSJ2" s="74"/>
      <c r="WSK2" s="74"/>
      <c r="WSL2" s="74"/>
      <c r="WSM2" s="74"/>
      <c r="WSN2" s="74"/>
      <c r="WSO2" s="74"/>
      <c r="WSP2" s="74"/>
      <c r="WSQ2" s="74"/>
      <c r="WSR2" s="74"/>
      <c r="WSS2" s="74"/>
      <c r="WST2" s="74"/>
      <c r="WSU2" s="74"/>
      <c r="WSV2" s="74"/>
      <c r="WSW2" s="74"/>
      <c r="WSX2" s="74"/>
      <c r="WSY2" s="74"/>
      <c r="WSZ2" s="74"/>
      <c r="WTA2" s="74"/>
      <c r="WTB2" s="74"/>
      <c r="WTC2" s="74"/>
      <c r="WTD2" s="74"/>
      <c r="WTE2" s="74"/>
      <c r="WTF2" s="74"/>
      <c r="WTG2" s="74"/>
      <c r="WTH2" s="74"/>
      <c r="WTI2" s="74"/>
      <c r="WTJ2" s="74"/>
      <c r="WTK2" s="74"/>
      <c r="WTL2" s="74"/>
      <c r="WTM2" s="74"/>
      <c r="WTN2" s="74"/>
      <c r="WTO2" s="74"/>
      <c r="WTP2" s="74"/>
      <c r="WTQ2" s="74"/>
      <c r="WTR2" s="74"/>
      <c r="WTS2" s="74"/>
      <c r="WTT2" s="74"/>
      <c r="WTU2" s="74"/>
      <c r="WTV2" s="74"/>
      <c r="WTW2" s="74"/>
      <c r="WTX2" s="74"/>
      <c r="WTY2" s="74"/>
      <c r="WTZ2" s="74"/>
      <c r="WUA2" s="74"/>
      <c r="WUB2" s="74"/>
      <c r="WUC2" s="74"/>
      <c r="WUD2" s="74"/>
      <c r="WUE2" s="74"/>
      <c r="WUF2" s="74"/>
      <c r="WUG2" s="74"/>
      <c r="WUH2" s="74"/>
      <c r="WUI2" s="74"/>
      <c r="WUJ2" s="74"/>
      <c r="WUK2" s="74"/>
      <c r="WUL2" s="74"/>
      <c r="WUM2" s="74"/>
      <c r="WUN2" s="74"/>
      <c r="WUO2" s="74"/>
      <c r="WUP2" s="74"/>
      <c r="WUQ2" s="74"/>
      <c r="WUR2" s="74"/>
      <c r="WUS2" s="74"/>
      <c r="WUT2" s="74"/>
      <c r="WUU2" s="74"/>
      <c r="WUV2" s="74"/>
      <c r="WUW2" s="74"/>
      <c r="WUX2" s="74"/>
      <c r="WUY2" s="74"/>
      <c r="WUZ2" s="74"/>
      <c r="WVA2" s="74"/>
      <c r="WVB2" s="74"/>
      <c r="WVC2" s="74"/>
      <c r="WVD2" s="74"/>
      <c r="WVE2" s="74"/>
      <c r="WVF2" s="74"/>
      <c r="WVG2" s="74"/>
      <c r="WVH2" s="74"/>
      <c r="WVI2" s="74"/>
      <c r="WVJ2" s="74"/>
      <c r="WVK2" s="74"/>
      <c r="WVL2" s="74"/>
      <c r="WVM2" s="74"/>
      <c r="WVN2" s="74"/>
      <c r="WVO2" s="74"/>
      <c r="WVP2" s="74"/>
      <c r="WVQ2" s="74"/>
      <c r="WVR2" s="74"/>
      <c r="WVS2" s="74"/>
      <c r="WVT2" s="74"/>
      <c r="WVU2" s="74"/>
      <c r="WVV2" s="74"/>
      <c r="WVW2" s="74"/>
      <c r="WVX2" s="74"/>
      <c r="WVY2" s="74"/>
      <c r="WVZ2" s="74"/>
      <c r="WWA2" s="74"/>
      <c r="WWB2" s="74"/>
      <c r="WWC2" s="74"/>
      <c r="WWD2" s="74"/>
      <c r="WWE2" s="74"/>
      <c r="WWF2" s="74"/>
      <c r="WWG2" s="74"/>
      <c r="WWH2" s="74"/>
      <c r="WWI2" s="74"/>
      <c r="WWJ2" s="74"/>
      <c r="WWK2" s="74"/>
      <c r="WWL2" s="74"/>
      <c r="WWM2" s="74"/>
      <c r="WWN2" s="74"/>
      <c r="WWO2" s="74"/>
      <c r="WWP2" s="74"/>
      <c r="WWQ2" s="74"/>
      <c r="WWR2" s="74"/>
      <c r="WWS2" s="74"/>
      <c r="WWT2" s="74"/>
      <c r="WWU2" s="74"/>
      <c r="WWV2" s="74"/>
      <c r="WWW2" s="74"/>
      <c r="WWX2" s="74"/>
      <c r="WWY2" s="74"/>
      <c r="WWZ2" s="74"/>
      <c r="WXA2" s="74"/>
      <c r="WXB2" s="74"/>
      <c r="WXC2" s="74"/>
      <c r="WXD2" s="74"/>
      <c r="WXE2" s="74"/>
      <c r="WXF2" s="74"/>
      <c r="WXG2" s="74"/>
      <c r="WXH2" s="74"/>
      <c r="WXI2" s="74"/>
      <c r="WXJ2" s="74"/>
      <c r="WXK2" s="74"/>
      <c r="WXL2" s="74"/>
      <c r="WXM2" s="74"/>
      <c r="WXN2" s="74"/>
      <c r="WXO2" s="74"/>
      <c r="WXP2" s="74"/>
      <c r="WXQ2" s="74"/>
      <c r="WXR2" s="74"/>
      <c r="WXS2" s="74"/>
      <c r="WXT2" s="74"/>
      <c r="WXU2" s="74"/>
      <c r="WXV2" s="74"/>
      <c r="WXW2" s="74"/>
      <c r="WXX2" s="74"/>
      <c r="WXY2" s="74"/>
      <c r="WXZ2" s="74"/>
      <c r="WYA2" s="74"/>
      <c r="WYB2" s="74"/>
      <c r="WYC2" s="74"/>
      <c r="WYD2" s="74"/>
      <c r="WYE2" s="74"/>
      <c r="WYF2" s="74"/>
      <c r="WYG2" s="74"/>
      <c r="WYH2" s="74"/>
      <c r="WYI2" s="74"/>
      <c r="WYJ2" s="74"/>
      <c r="WYK2" s="74"/>
      <c r="WYL2" s="74"/>
      <c r="WYM2" s="74"/>
      <c r="WYN2" s="74"/>
      <c r="WYO2" s="74"/>
      <c r="WYP2" s="74"/>
      <c r="WYQ2" s="74"/>
      <c r="WYR2" s="74"/>
      <c r="WYS2" s="74"/>
      <c r="WYT2" s="74"/>
      <c r="WYU2" s="74"/>
      <c r="WYV2" s="74"/>
      <c r="WYW2" s="74"/>
      <c r="WYX2" s="74"/>
      <c r="WYY2" s="74"/>
      <c r="WYZ2" s="74"/>
      <c r="WZA2" s="74"/>
      <c r="WZB2" s="74"/>
      <c r="WZC2" s="74"/>
      <c r="WZD2" s="74"/>
      <c r="WZE2" s="74"/>
      <c r="WZF2" s="74"/>
      <c r="WZG2" s="74"/>
      <c r="WZH2" s="74"/>
      <c r="WZI2" s="74"/>
      <c r="WZJ2" s="74"/>
      <c r="WZK2" s="74"/>
      <c r="WZL2" s="74"/>
      <c r="WZM2" s="74"/>
      <c r="WZN2" s="74"/>
      <c r="WZO2" s="74"/>
      <c r="WZP2" s="74"/>
      <c r="WZQ2" s="74"/>
      <c r="WZR2" s="74"/>
      <c r="WZS2" s="74"/>
      <c r="WZT2" s="74"/>
      <c r="WZU2" s="74"/>
      <c r="WZV2" s="74"/>
      <c r="WZW2" s="74"/>
      <c r="WZX2" s="74"/>
      <c r="WZY2" s="74"/>
      <c r="WZZ2" s="74"/>
      <c r="XAA2" s="74"/>
      <c r="XAB2" s="74"/>
      <c r="XAC2" s="74"/>
      <c r="XAD2" s="74"/>
      <c r="XAE2" s="74"/>
      <c r="XAF2" s="74"/>
      <c r="XAG2" s="74"/>
      <c r="XAH2" s="74"/>
      <c r="XAI2" s="74"/>
      <c r="XAJ2" s="74"/>
      <c r="XAK2" s="74"/>
      <c r="XAL2" s="74"/>
      <c r="XAM2" s="74"/>
      <c r="XAN2" s="74"/>
      <c r="XAO2" s="74"/>
      <c r="XAP2" s="74"/>
      <c r="XAQ2" s="74"/>
      <c r="XAR2" s="74"/>
      <c r="XAS2" s="74"/>
      <c r="XAT2" s="74"/>
      <c r="XAU2" s="74"/>
      <c r="XAV2" s="74"/>
      <c r="XAW2" s="74"/>
      <c r="XAX2" s="74"/>
      <c r="XAY2" s="74"/>
      <c r="XAZ2" s="74"/>
      <c r="XBA2" s="74"/>
      <c r="XBB2" s="74"/>
      <c r="XBC2" s="74"/>
      <c r="XBD2" s="74"/>
      <c r="XBE2" s="74"/>
      <c r="XBF2" s="74"/>
      <c r="XBG2" s="74"/>
      <c r="XBH2" s="74"/>
      <c r="XBI2" s="74"/>
      <c r="XBJ2" s="74"/>
      <c r="XBK2" s="74"/>
      <c r="XBL2" s="74"/>
      <c r="XBM2" s="74"/>
      <c r="XBN2" s="74"/>
      <c r="XBO2" s="74"/>
      <c r="XBP2" s="74"/>
      <c r="XBQ2" s="74"/>
      <c r="XBR2" s="74"/>
      <c r="XBS2" s="74"/>
      <c r="XBT2" s="74"/>
      <c r="XBU2" s="74"/>
      <c r="XBV2" s="74"/>
      <c r="XBW2" s="74"/>
      <c r="XBX2" s="74"/>
      <c r="XBY2" s="74"/>
      <c r="XBZ2" s="74"/>
      <c r="XCA2" s="74"/>
      <c r="XCB2" s="74"/>
      <c r="XCC2" s="74"/>
      <c r="XCD2" s="74"/>
      <c r="XCE2" s="74"/>
      <c r="XCF2" s="74"/>
      <c r="XCG2" s="74"/>
      <c r="XCH2" s="74"/>
      <c r="XCI2" s="74"/>
      <c r="XCJ2" s="74"/>
      <c r="XCK2" s="74"/>
      <c r="XCL2" s="74"/>
      <c r="XCM2" s="74"/>
      <c r="XCN2" s="74"/>
      <c r="XCO2" s="74"/>
      <c r="XCP2" s="74"/>
      <c r="XCQ2" s="74"/>
      <c r="XCR2" s="74"/>
      <c r="XCS2" s="74"/>
      <c r="XCT2" s="74"/>
      <c r="XCU2" s="74"/>
      <c r="XCV2" s="74"/>
      <c r="XCW2" s="74"/>
      <c r="XCX2" s="74"/>
      <c r="XCY2" s="74"/>
      <c r="XCZ2" s="74"/>
      <c r="XDA2" s="74"/>
      <c r="XDB2" s="74"/>
      <c r="XDC2" s="74"/>
      <c r="XDD2" s="74"/>
      <c r="XDE2" s="74"/>
      <c r="XDF2" s="74"/>
      <c r="XDG2" s="74"/>
      <c r="XDH2" s="74"/>
      <c r="XDI2" s="74"/>
      <c r="XDJ2" s="74"/>
      <c r="XDK2" s="74"/>
      <c r="XDL2" s="74"/>
      <c r="XDM2" s="74"/>
      <c r="XDN2" s="74"/>
      <c r="XDO2" s="74"/>
      <c r="XDP2" s="74"/>
      <c r="XDQ2" s="74"/>
      <c r="XDR2" s="74"/>
      <c r="XDS2" s="74"/>
      <c r="XDT2" s="74"/>
      <c r="XDU2" s="74"/>
      <c r="XDV2" s="74"/>
      <c r="XDW2" s="74"/>
      <c r="XDX2" s="74"/>
      <c r="XDY2" s="74"/>
      <c r="XDZ2" s="74"/>
      <c r="XEA2" s="74"/>
      <c r="XEB2" s="74"/>
      <c r="XEC2" s="74"/>
      <c r="XED2" s="74"/>
      <c r="XEE2" s="74"/>
      <c r="XEF2" s="74"/>
      <c r="XEG2" s="74"/>
      <c r="XEH2" s="74"/>
      <c r="XEI2" s="74"/>
      <c r="XEJ2" s="74"/>
      <c r="XEK2" s="74"/>
      <c r="XEL2" s="74"/>
      <c r="XEM2" s="74"/>
      <c r="XEN2" s="74"/>
      <c r="XEO2" s="74"/>
      <c r="XEP2" s="74"/>
      <c r="XEQ2" s="74"/>
      <c r="XER2" s="74"/>
      <c r="XES2" s="74"/>
      <c r="XET2" s="74"/>
      <c r="XEU2" s="74"/>
      <c r="XEV2" s="74"/>
      <c r="XEW2" s="74"/>
      <c r="XEX2" s="74"/>
      <c r="XEY2" s="74"/>
      <c r="XEZ2" s="74"/>
      <c r="XFA2" s="74"/>
      <c r="XFB2" s="74"/>
      <c r="XFC2" s="74"/>
      <c r="XFD2" s="74"/>
    </row>
    <row r="3" spans="1:16384">
      <c r="A3" s="1"/>
      <c r="B3" s="2"/>
      <c r="C3" s="71"/>
      <c r="D3" s="71"/>
      <c r="E3" s="71"/>
      <c r="F3" s="3"/>
      <c r="G3" s="3"/>
      <c r="H3" s="4"/>
      <c r="I3" s="4" t="s">
        <v>0</v>
      </c>
      <c r="J3" s="5" t="s">
        <v>1</v>
      </c>
      <c r="K3" s="2"/>
      <c r="L3" s="71"/>
      <c r="M3" s="71"/>
      <c r="N3" s="71"/>
      <c r="O3" s="3"/>
      <c r="P3" s="3"/>
      <c r="Q3" s="4"/>
      <c r="R3" s="6"/>
      <c r="S3" s="2"/>
      <c r="T3" s="2"/>
      <c r="U3" s="71"/>
      <c r="V3" s="71"/>
      <c r="W3" s="71"/>
      <c r="X3" s="3"/>
      <c r="Y3" s="3"/>
      <c r="Z3" s="4"/>
      <c r="AA3" s="6"/>
      <c r="AB3" s="2"/>
      <c r="AC3" s="2"/>
      <c r="AD3" s="71"/>
      <c r="AE3" s="71"/>
      <c r="AF3" s="71"/>
      <c r="AG3" s="3"/>
      <c r="AH3" s="3"/>
      <c r="AI3" s="4"/>
      <c r="AJ3" s="6"/>
      <c r="AK3" s="2"/>
      <c r="AL3" s="2"/>
      <c r="AM3" s="71"/>
      <c r="AN3" s="71"/>
      <c r="AO3" s="71"/>
      <c r="AP3" s="3"/>
      <c r="AQ3" s="3"/>
      <c r="AR3" s="4"/>
      <c r="AS3" s="6"/>
      <c r="AT3" s="2"/>
      <c r="AU3" s="2"/>
      <c r="AV3" s="71"/>
      <c r="AW3" s="71"/>
      <c r="AX3" s="71"/>
      <c r="AY3" s="3"/>
      <c r="AZ3" s="3"/>
      <c r="BA3" s="4"/>
      <c r="BB3" s="6"/>
      <c r="BC3" s="2"/>
      <c r="BD3" s="2"/>
      <c r="BE3" s="71"/>
      <c r="BF3" s="71"/>
      <c r="BG3" s="71"/>
      <c r="BH3" s="3"/>
      <c r="BI3" s="3"/>
      <c r="BJ3" s="4"/>
      <c r="BK3" s="6"/>
      <c r="BL3" s="2"/>
      <c r="BM3" s="2"/>
      <c r="BN3" s="71"/>
      <c r="BO3" s="71"/>
      <c r="BP3" s="71"/>
      <c r="BQ3" s="3"/>
      <c r="BR3" s="3"/>
      <c r="BS3" s="4"/>
      <c r="BT3" s="6"/>
      <c r="BU3" s="2"/>
      <c r="BV3" s="2"/>
      <c r="BW3" s="71"/>
      <c r="BX3" s="71"/>
      <c r="BY3" s="71"/>
      <c r="BZ3" s="3"/>
      <c r="CA3" s="3"/>
      <c r="CB3" s="4"/>
      <c r="CC3" s="6"/>
      <c r="CD3" s="2"/>
      <c r="CE3" s="2"/>
      <c r="CF3" s="71"/>
      <c r="CG3" s="71"/>
      <c r="CH3" s="71"/>
      <c r="CI3" s="3"/>
      <c r="CJ3" s="3"/>
      <c r="CK3" s="4"/>
      <c r="CL3" s="6"/>
      <c r="CM3" s="2"/>
      <c r="CN3" s="2"/>
      <c r="CO3" s="71"/>
      <c r="CP3" s="71"/>
      <c r="CQ3" s="71"/>
      <c r="CR3" s="3"/>
      <c r="CS3" s="3"/>
      <c r="CT3" s="4"/>
      <c r="CU3" s="6"/>
      <c r="CV3" s="2"/>
      <c r="CW3" s="2"/>
      <c r="CX3" s="71"/>
      <c r="CY3" s="71"/>
      <c r="CZ3" s="71"/>
      <c r="DA3" s="3"/>
      <c r="DB3" s="3"/>
      <c r="DC3" s="4"/>
      <c r="DD3" s="6"/>
      <c r="DE3" s="2"/>
      <c r="DF3" s="2"/>
      <c r="DG3" s="71"/>
      <c r="DH3" s="71"/>
      <c r="DI3" s="71"/>
      <c r="DJ3" s="3"/>
      <c r="DK3" s="3"/>
      <c r="DL3" s="4"/>
      <c r="DM3" s="6"/>
      <c r="DN3" s="2"/>
      <c r="DO3" s="2"/>
      <c r="DP3" s="71"/>
      <c r="DQ3" s="71"/>
      <c r="DR3" s="71"/>
      <c r="DS3" s="3"/>
      <c r="DT3" s="3"/>
      <c r="DU3" s="4"/>
      <c r="DV3" s="6"/>
      <c r="DW3" s="2"/>
      <c r="DX3" s="2"/>
      <c r="DY3" s="71"/>
      <c r="DZ3" s="71"/>
      <c r="EA3" s="71"/>
      <c r="EB3" s="3"/>
      <c r="EC3" s="3"/>
      <c r="ED3" s="4"/>
      <c r="EE3" s="6"/>
      <c r="EF3" s="2"/>
      <c r="EG3" s="2"/>
      <c r="EH3" s="71"/>
      <c r="EI3" s="71"/>
      <c r="EJ3" s="71"/>
      <c r="EK3" s="3"/>
      <c r="EL3" s="3"/>
      <c r="EM3" s="4"/>
      <c r="EN3" s="6"/>
      <c r="EO3" s="2"/>
      <c r="EP3" s="2"/>
      <c r="EQ3" s="71"/>
      <c r="ER3" s="71"/>
      <c r="ES3" s="71"/>
      <c r="ET3" s="3"/>
      <c r="EU3" s="3"/>
      <c r="EV3" s="4"/>
      <c r="EW3" s="6"/>
      <c r="EX3" s="2"/>
      <c r="EY3" s="2"/>
      <c r="EZ3" s="71"/>
      <c r="FA3" s="71"/>
      <c r="FB3" s="71"/>
      <c r="FC3" s="3"/>
      <c r="FD3" s="3"/>
      <c r="FE3" s="4"/>
      <c r="FF3" s="6"/>
      <c r="FG3" s="2"/>
      <c r="FH3" s="2"/>
      <c r="FI3" s="71"/>
      <c r="FJ3" s="71"/>
      <c r="FK3" s="71"/>
      <c r="FL3" s="3"/>
      <c r="FM3" s="3"/>
      <c r="FN3" s="4"/>
      <c r="FO3" s="6"/>
      <c r="FP3" s="2"/>
      <c r="FQ3" s="2"/>
      <c r="FR3" s="71"/>
      <c r="FS3" s="71"/>
      <c r="FT3" s="71"/>
      <c r="FU3" s="3"/>
      <c r="FV3" s="3"/>
      <c r="FW3" s="4"/>
      <c r="FX3" s="6"/>
      <c r="FY3" s="2"/>
      <c r="FZ3" s="2"/>
      <c r="GA3" s="71"/>
      <c r="GB3" s="71"/>
      <c r="GC3" s="71"/>
      <c r="GD3" s="3"/>
      <c r="GE3" s="3"/>
      <c r="GF3" s="4"/>
      <c r="GG3" s="6"/>
      <c r="GH3" s="2"/>
      <c r="GI3" s="2"/>
      <c r="GJ3" s="71"/>
      <c r="GK3" s="71"/>
      <c r="GL3" s="71"/>
      <c r="GM3" s="3"/>
      <c r="GN3" s="3"/>
      <c r="GO3" s="4"/>
      <c r="GP3" s="6"/>
      <c r="GQ3" s="2"/>
      <c r="GR3" s="2"/>
      <c r="GS3" s="71"/>
      <c r="GT3" s="71"/>
      <c r="GU3" s="71"/>
      <c r="GV3" s="3"/>
      <c r="GW3" s="3"/>
      <c r="GX3" s="4"/>
      <c r="GY3" s="6"/>
      <c r="GZ3" s="2"/>
      <c r="HA3" s="2"/>
      <c r="HB3" s="71"/>
      <c r="HC3" s="71"/>
      <c r="HD3" s="71"/>
      <c r="HE3" s="3"/>
      <c r="HF3" s="3"/>
      <c r="HG3" s="4"/>
      <c r="HH3" s="6"/>
      <c r="HI3" s="2"/>
      <c r="HJ3" s="2"/>
      <c r="HK3" s="71"/>
      <c r="HL3" s="71"/>
      <c r="HM3" s="71"/>
      <c r="HN3" s="3"/>
      <c r="HO3" s="3"/>
      <c r="HP3" s="4"/>
      <c r="HQ3" s="6"/>
      <c r="HR3" s="2"/>
      <c r="HS3" s="2"/>
      <c r="HT3" s="71"/>
      <c r="HU3" s="71"/>
      <c r="HV3" s="71"/>
      <c r="HW3" s="3"/>
      <c r="HX3" s="3"/>
      <c r="HY3" s="4"/>
      <c r="HZ3" s="6"/>
      <c r="IA3" s="2"/>
      <c r="IB3" s="2"/>
      <c r="IC3" s="71"/>
      <c r="ID3" s="71"/>
      <c r="IE3" s="71"/>
      <c r="IF3" s="3"/>
      <c r="IG3" s="3"/>
      <c r="IH3" s="4"/>
      <c r="II3" s="6"/>
      <c r="IJ3" s="2"/>
      <c r="IK3" s="2"/>
      <c r="IL3" s="71"/>
      <c r="IM3" s="71"/>
      <c r="IN3" s="71"/>
      <c r="IO3" s="3"/>
      <c r="IP3" s="3"/>
      <c r="IQ3" s="4"/>
      <c r="IR3" s="6"/>
      <c r="IS3" s="2"/>
      <c r="IT3" s="2"/>
      <c r="IU3" s="71"/>
      <c r="IV3" s="71"/>
      <c r="IW3" s="71"/>
      <c r="IX3" s="3"/>
      <c r="IY3" s="3"/>
      <c r="IZ3" s="4"/>
      <c r="JA3" s="6"/>
      <c r="JB3" s="2"/>
      <c r="JC3" s="2"/>
      <c r="JD3" s="71"/>
      <c r="JE3" s="71"/>
      <c r="JF3" s="71"/>
      <c r="JG3" s="3"/>
      <c r="JH3" s="3"/>
      <c r="JI3" s="4"/>
      <c r="JJ3" s="6"/>
      <c r="JK3" s="2"/>
      <c r="JL3" s="2"/>
      <c r="JM3" s="71"/>
      <c r="JN3" s="71"/>
      <c r="JO3" s="71"/>
      <c r="JP3" s="3"/>
      <c r="JQ3" s="3"/>
      <c r="JR3" s="4"/>
      <c r="JS3" s="6"/>
      <c r="JT3" s="2"/>
      <c r="JU3" s="2"/>
      <c r="JV3" s="71"/>
      <c r="JW3" s="71"/>
      <c r="JX3" s="71"/>
      <c r="JY3" s="3"/>
      <c r="JZ3" s="3"/>
      <c r="KA3" s="4"/>
      <c r="KB3" s="6"/>
      <c r="KC3" s="2"/>
      <c r="KD3" s="2"/>
      <c r="KE3" s="71"/>
      <c r="KF3" s="71"/>
      <c r="KG3" s="71"/>
      <c r="KH3" s="3"/>
      <c r="KI3" s="3"/>
      <c r="KJ3" s="4"/>
      <c r="KK3" s="6"/>
      <c r="KL3" s="2"/>
      <c r="KM3" s="2"/>
      <c r="KN3" s="71"/>
      <c r="KO3" s="71"/>
      <c r="KP3" s="71"/>
      <c r="KQ3" s="3"/>
      <c r="KR3" s="3"/>
      <c r="KS3" s="4"/>
      <c r="KT3" s="6"/>
      <c r="KU3" s="2"/>
      <c r="KV3" s="2"/>
      <c r="KW3" s="71"/>
      <c r="KX3" s="71"/>
      <c r="KY3" s="71"/>
      <c r="KZ3" s="3"/>
      <c r="LA3" s="3"/>
      <c r="LB3" s="4"/>
      <c r="LC3" s="6"/>
      <c r="LD3" s="2"/>
      <c r="LE3" s="2"/>
      <c r="LF3" s="71"/>
      <c r="LG3" s="71"/>
      <c r="LH3" s="71"/>
      <c r="LI3" s="3"/>
      <c r="LJ3" s="3"/>
      <c r="LK3" s="4"/>
      <c r="LL3" s="6"/>
      <c r="LM3" s="2"/>
      <c r="LN3" s="2"/>
      <c r="LO3" s="71"/>
      <c r="LP3" s="71"/>
      <c r="LQ3" s="71"/>
      <c r="LR3" s="3"/>
      <c r="LS3" s="3"/>
      <c r="LT3" s="4"/>
      <c r="LU3" s="6"/>
      <c r="LV3" s="2"/>
      <c r="LW3" s="2"/>
      <c r="LX3" s="71"/>
      <c r="LY3" s="71"/>
      <c r="LZ3" s="71"/>
      <c r="MA3" s="3"/>
      <c r="MB3" s="3"/>
      <c r="MC3" s="4"/>
      <c r="MD3" s="6"/>
      <c r="ME3" s="2"/>
      <c r="MF3" s="2"/>
      <c r="MG3" s="71"/>
      <c r="MH3" s="71"/>
      <c r="MI3" s="71"/>
      <c r="MJ3" s="3"/>
      <c r="MK3" s="3"/>
      <c r="ML3" s="4"/>
      <c r="MM3" s="6"/>
      <c r="MN3" s="2"/>
      <c r="MO3" s="2"/>
      <c r="MP3" s="71"/>
      <c r="MQ3" s="71"/>
      <c r="MR3" s="71"/>
      <c r="MS3" s="3"/>
      <c r="MT3" s="3"/>
      <c r="MU3" s="4"/>
      <c r="MV3" s="6"/>
      <c r="MW3" s="2"/>
      <c r="MX3" s="2"/>
      <c r="MY3" s="71"/>
      <c r="MZ3" s="71"/>
      <c r="NA3" s="71"/>
      <c r="NB3" s="3"/>
      <c r="NC3" s="3"/>
      <c r="ND3" s="4"/>
      <c r="NE3" s="6"/>
      <c r="NF3" s="2"/>
      <c r="NG3" s="2"/>
      <c r="NH3" s="71"/>
      <c r="NI3" s="71"/>
      <c r="NJ3" s="71"/>
      <c r="NK3" s="3"/>
      <c r="NL3" s="3"/>
      <c r="NM3" s="4"/>
      <c r="NN3" s="6"/>
      <c r="NO3" s="2"/>
      <c r="NP3" s="2"/>
      <c r="NQ3" s="71"/>
      <c r="NR3" s="71"/>
      <c r="NS3" s="71"/>
      <c r="NT3" s="3"/>
      <c r="NU3" s="3"/>
      <c r="NV3" s="4"/>
      <c r="NW3" s="6"/>
      <c r="NX3" s="2"/>
      <c r="NY3" s="2"/>
      <c r="NZ3" s="71"/>
      <c r="OA3" s="71"/>
      <c r="OB3" s="71"/>
      <c r="OC3" s="3"/>
      <c r="OD3" s="3"/>
      <c r="OE3" s="4"/>
      <c r="OF3" s="6"/>
      <c r="OG3" s="2"/>
      <c r="OH3" s="2"/>
      <c r="OI3" s="71"/>
      <c r="OJ3" s="71"/>
      <c r="OK3" s="71"/>
      <c r="OL3" s="3"/>
      <c r="OM3" s="3"/>
      <c r="ON3" s="4"/>
      <c r="OO3" s="6"/>
      <c r="OP3" s="2"/>
      <c r="OQ3" s="2"/>
      <c r="OR3" s="71"/>
      <c r="OS3" s="71"/>
      <c r="OT3" s="71"/>
      <c r="OU3" s="3"/>
      <c r="OV3" s="3"/>
      <c r="OW3" s="4"/>
      <c r="OX3" s="6"/>
      <c r="OY3" s="2"/>
      <c r="OZ3" s="2"/>
      <c r="PA3" s="71"/>
      <c r="PB3" s="71"/>
      <c r="PC3" s="71"/>
      <c r="PD3" s="3"/>
      <c r="PE3" s="3"/>
      <c r="PF3" s="4"/>
      <c r="PG3" s="6"/>
      <c r="PH3" s="2"/>
      <c r="PI3" s="2"/>
      <c r="PJ3" s="71"/>
      <c r="PK3" s="71"/>
      <c r="PL3" s="71"/>
      <c r="PM3" s="3"/>
      <c r="PN3" s="3"/>
      <c r="PO3" s="4"/>
      <c r="PP3" s="6"/>
      <c r="PQ3" s="2"/>
      <c r="PR3" s="2"/>
      <c r="PS3" s="71"/>
      <c r="PT3" s="71"/>
      <c r="PU3" s="71"/>
      <c r="PV3" s="3"/>
      <c r="PW3" s="3"/>
      <c r="PX3" s="4"/>
      <c r="PY3" s="6"/>
      <c r="PZ3" s="2"/>
      <c r="QA3" s="2"/>
      <c r="QB3" s="71"/>
      <c r="QC3" s="71"/>
      <c r="QD3" s="71"/>
      <c r="QE3" s="3"/>
      <c r="QF3" s="3"/>
      <c r="QG3" s="4"/>
      <c r="QH3" s="6"/>
      <c r="QI3" s="2"/>
      <c r="QJ3" s="2"/>
      <c r="QK3" s="71"/>
      <c r="QL3" s="71"/>
      <c r="QM3" s="71"/>
      <c r="QN3" s="3"/>
      <c r="QO3" s="3"/>
      <c r="QP3" s="4"/>
      <c r="QQ3" s="6"/>
      <c r="QR3" s="2"/>
      <c r="QS3" s="2"/>
      <c r="QT3" s="71"/>
      <c r="QU3" s="71"/>
      <c r="QV3" s="71"/>
      <c r="QW3" s="3"/>
      <c r="QX3" s="3"/>
      <c r="QY3" s="4"/>
      <c r="QZ3" s="6"/>
      <c r="RA3" s="2"/>
      <c r="RB3" s="2"/>
      <c r="RC3" s="71"/>
      <c r="RD3" s="71"/>
      <c r="RE3" s="71"/>
      <c r="RF3" s="3"/>
      <c r="RG3" s="3"/>
      <c r="RH3" s="4"/>
      <c r="RI3" s="6"/>
      <c r="RJ3" s="2"/>
      <c r="RK3" s="2"/>
      <c r="RL3" s="71"/>
      <c r="RM3" s="71"/>
      <c r="RN3" s="71"/>
      <c r="RO3" s="3"/>
      <c r="RP3" s="3"/>
      <c r="RQ3" s="4"/>
      <c r="RR3" s="6"/>
      <c r="RS3" s="2"/>
      <c r="RT3" s="2"/>
      <c r="RU3" s="71"/>
      <c r="RV3" s="71"/>
      <c r="RW3" s="71"/>
      <c r="RX3" s="3"/>
      <c r="RY3" s="3"/>
      <c r="RZ3" s="4"/>
      <c r="SA3" s="6"/>
      <c r="SB3" s="2"/>
      <c r="SC3" s="2"/>
      <c r="SD3" s="71"/>
      <c r="SE3" s="71"/>
      <c r="SF3" s="71"/>
      <c r="SG3" s="3"/>
      <c r="SH3" s="3"/>
      <c r="SI3" s="4"/>
      <c r="SJ3" s="6"/>
      <c r="SK3" s="2"/>
      <c r="SL3" s="2"/>
      <c r="SM3" s="71"/>
      <c r="SN3" s="71"/>
      <c r="SO3" s="71"/>
      <c r="SP3" s="3"/>
      <c r="SQ3" s="3"/>
      <c r="SR3" s="4"/>
      <c r="SS3" s="6"/>
      <c r="ST3" s="2"/>
      <c r="SU3" s="2"/>
      <c r="SV3" s="71"/>
      <c r="SW3" s="71"/>
      <c r="SX3" s="71"/>
      <c r="SY3" s="3"/>
      <c r="SZ3" s="3"/>
      <c r="TA3" s="4"/>
      <c r="TB3" s="6"/>
      <c r="TC3" s="2"/>
      <c r="TD3" s="2"/>
      <c r="TE3" s="71"/>
      <c r="TF3" s="71"/>
      <c r="TG3" s="71"/>
      <c r="TH3" s="3"/>
      <c r="TI3" s="3"/>
      <c r="TJ3" s="4"/>
      <c r="TK3" s="6"/>
      <c r="TL3" s="2"/>
      <c r="TM3" s="2"/>
      <c r="TN3" s="71"/>
      <c r="TO3" s="71"/>
      <c r="TP3" s="71"/>
      <c r="TQ3" s="3"/>
      <c r="TR3" s="3"/>
      <c r="TS3" s="4"/>
      <c r="TT3" s="6"/>
      <c r="TU3" s="2"/>
      <c r="TV3" s="2"/>
      <c r="TW3" s="71"/>
      <c r="TX3" s="71"/>
      <c r="TY3" s="71"/>
      <c r="TZ3" s="3"/>
      <c r="UA3" s="3"/>
      <c r="UB3" s="4"/>
      <c r="UC3" s="6"/>
      <c r="UD3" s="2"/>
      <c r="UE3" s="2"/>
      <c r="UF3" s="71"/>
      <c r="UG3" s="71"/>
      <c r="UH3" s="71"/>
      <c r="UI3" s="3"/>
      <c r="UJ3" s="3"/>
      <c r="UK3" s="4"/>
      <c r="UL3" s="6"/>
      <c r="UM3" s="2"/>
      <c r="UN3" s="2"/>
      <c r="UO3" s="71"/>
      <c r="UP3" s="71"/>
      <c r="UQ3" s="71"/>
      <c r="UR3" s="3"/>
      <c r="US3" s="3"/>
      <c r="UT3" s="4"/>
      <c r="UU3" s="6"/>
      <c r="UV3" s="2"/>
      <c r="UW3" s="2"/>
      <c r="UX3" s="71"/>
      <c r="UY3" s="71"/>
      <c r="UZ3" s="71"/>
      <c r="VA3" s="3"/>
      <c r="VB3" s="3"/>
      <c r="VC3" s="4"/>
      <c r="VD3" s="6"/>
      <c r="VE3" s="2"/>
      <c r="VF3" s="2"/>
      <c r="VG3" s="71"/>
      <c r="VH3" s="71"/>
      <c r="VI3" s="71"/>
      <c r="VJ3" s="3"/>
      <c r="VK3" s="3"/>
      <c r="VL3" s="4"/>
      <c r="VM3" s="6"/>
      <c r="VN3" s="2"/>
      <c r="VO3" s="2"/>
      <c r="VP3" s="71"/>
      <c r="VQ3" s="71"/>
      <c r="VR3" s="71"/>
      <c r="VS3" s="3"/>
      <c r="VT3" s="3"/>
      <c r="VU3" s="4"/>
      <c r="VV3" s="6"/>
      <c r="VW3" s="2"/>
      <c r="VX3" s="2"/>
      <c r="VY3" s="71"/>
      <c r="VZ3" s="71"/>
      <c r="WA3" s="71"/>
      <c r="WB3" s="3"/>
      <c r="WC3" s="3"/>
      <c r="WD3" s="4"/>
      <c r="WE3" s="6"/>
      <c r="WF3" s="2"/>
      <c r="WG3" s="2"/>
      <c r="WH3" s="71"/>
      <c r="WI3" s="71"/>
      <c r="WJ3" s="71"/>
      <c r="WK3" s="3"/>
      <c r="WL3" s="3"/>
      <c r="WM3" s="4"/>
      <c r="WN3" s="6"/>
      <c r="WO3" s="2"/>
      <c r="WP3" s="2"/>
      <c r="WQ3" s="71"/>
      <c r="WR3" s="71"/>
      <c r="WS3" s="71"/>
      <c r="WT3" s="3"/>
      <c r="WU3" s="3"/>
      <c r="WV3" s="4"/>
      <c r="WW3" s="6"/>
      <c r="WX3" s="2"/>
      <c r="WY3" s="2"/>
      <c r="WZ3" s="71"/>
      <c r="XA3" s="71"/>
      <c r="XB3" s="71"/>
      <c r="XC3" s="3"/>
      <c r="XD3" s="3"/>
      <c r="XE3" s="4"/>
      <c r="XF3" s="6"/>
      <c r="XG3" s="2"/>
      <c r="XH3" s="2"/>
      <c r="XI3" s="71"/>
      <c r="XJ3" s="71"/>
      <c r="XK3" s="71"/>
      <c r="XL3" s="3"/>
      <c r="XM3" s="3"/>
      <c r="XN3" s="4"/>
      <c r="XO3" s="6"/>
      <c r="XP3" s="2"/>
      <c r="XQ3" s="2"/>
      <c r="XR3" s="71"/>
      <c r="XS3" s="71"/>
      <c r="XT3" s="71"/>
      <c r="XU3" s="3"/>
      <c r="XV3" s="3"/>
      <c r="XW3" s="4"/>
      <c r="XX3" s="6"/>
      <c r="XY3" s="2"/>
      <c r="XZ3" s="2"/>
      <c r="YA3" s="71"/>
      <c r="YB3" s="71"/>
      <c r="YC3" s="71"/>
      <c r="YD3" s="3"/>
      <c r="YE3" s="3"/>
      <c r="YF3" s="4"/>
      <c r="YG3" s="6"/>
      <c r="YH3" s="2"/>
      <c r="YI3" s="2"/>
      <c r="YJ3" s="71"/>
      <c r="YK3" s="71"/>
      <c r="YL3" s="71"/>
      <c r="YM3" s="3"/>
      <c r="YN3" s="3"/>
      <c r="YO3" s="4"/>
      <c r="YP3" s="6"/>
      <c r="YQ3" s="2"/>
      <c r="YR3" s="2"/>
      <c r="YS3" s="71"/>
      <c r="YT3" s="71"/>
      <c r="YU3" s="71"/>
      <c r="YV3" s="3"/>
      <c r="YW3" s="3"/>
      <c r="YX3" s="4"/>
      <c r="YY3" s="6"/>
      <c r="YZ3" s="2"/>
      <c r="ZA3" s="2"/>
      <c r="ZB3" s="71"/>
      <c r="ZC3" s="71"/>
      <c r="ZD3" s="71"/>
      <c r="ZE3" s="3"/>
      <c r="ZF3" s="3"/>
      <c r="ZG3" s="4"/>
      <c r="ZH3" s="6"/>
      <c r="ZI3" s="2"/>
      <c r="ZJ3" s="2"/>
      <c r="ZK3" s="71"/>
      <c r="ZL3" s="71"/>
      <c r="ZM3" s="71"/>
      <c r="ZN3" s="3"/>
      <c r="ZO3" s="3"/>
      <c r="ZP3" s="4"/>
      <c r="ZQ3" s="6"/>
      <c r="ZR3" s="2"/>
      <c r="ZS3" s="2"/>
      <c r="ZT3" s="71"/>
      <c r="ZU3" s="71"/>
      <c r="ZV3" s="71"/>
      <c r="ZW3" s="3"/>
      <c r="ZX3" s="3"/>
      <c r="ZY3" s="4"/>
      <c r="ZZ3" s="6"/>
      <c r="AAA3" s="2"/>
      <c r="AAB3" s="2"/>
      <c r="AAC3" s="71"/>
      <c r="AAD3" s="71"/>
      <c r="AAE3" s="71"/>
      <c r="AAF3" s="3"/>
      <c r="AAG3" s="3"/>
      <c r="AAH3" s="4"/>
      <c r="AAI3" s="6"/>
      <c r="AAJ3" s="2"/>
      <c r="AAK3" s="2"/>
      <c r="AAL3" s="71"/>
      <c r="AAM3" s="71"/>
      <c r="AAN3" s="71"/>
      <c r="AAO3" s="3"/>
      <c r="AAP3" s="3"/>
      <c r="AAQ3" s="4"/>
      <c r="AAR3" s="6"/>
      <c r="AAS3" s="2"/>
      <c r="AAT3" s="2"/>
      <c r="AAU3" s="71"/>
      <c r="AAV3" s="71"/>
      <c r="AAW3" s="71"/>
      <c r="AAX3" s="3"/>
      <c r="AAY3" s="3"/>
      <c r="AAZ3" s="4"/>
      <c r="ABA3" s="6"/>
      <c r="ABB3" s="2"/>
      <c r="ABC3" s="2"/>
      <c r="ABD3" s="71"/>
      <c r="ABE3" s="71"/>
      <c r="ABF3" s="71"/>
      <c r="ABG3" s="3"/>
      <c r="ABH3" s="3"/>
      <c r="ABI3" s="4"/>
      <c r="ABJ3" s="6"/>
      <c r="ABK3" s="2"/>
      <c r="ABL3" s="2"/>
      <c r="ABM3" s="71"/>
      <c r="ABN3" s="71"/>
      <c r="ABO3" s="71"/>
      <c r="ABP3" s="3"/>
      <c r="ABQ3" s="3"/>
      <c r="ABR3" s="4"/>
      <c r="ABS3" s="6"/>
      <c r="ABT3" s="2"/>
      <c r="ABU3" s="2"/>
      <c r="ABV3" s="71"/>
      <c r="ABW3" s="71"/>
      <c r="ABX3" s="71"/>
      <c r="ABY3" s="3"/>
      <c r="ABZ3" s="3"/>
      <c r="ACA3" s="4"/>
      <c r="ACB3" s="6"/>
      <c r="ACC3" s="2"/>
      <c r="ACD3" s="2"/>
      <c r="ACE3" s="71"/>
      <c r="ACF3" s="71"/>
      <c r="ACG3" s="71"/>
      <c r="ACH3" s="3"/>
      <c r="ACI3" s="3"/>
      <c r="ACJ3" s="4"/>
      <c r="ACK3" s="6"/>
      <c r="ACL3" s="2"/>
      <c r="ACM3" s="2"/>
      <c r="ACN3" s="71"/>
      <c r="ACO3" s="71"/>
      <c r="ACP3" s="71"/>
      <c r="ACQ3" s="3"/>
      <c r="ACR3" s="3"/>
      <c r="ACS3" s="4"/>
      <c r="ACT3" s="6"/>
      <c r="ACU3" s="2"/>
      <c r="ACV3" s="2"/>
      <c r="ACW3" s="71"/>
      <c r="ACX3" s="71"/>
      <c r="ACY3" s="71"/>
      <c r="ACZ3" s="3"/>
      <c r="ADA3" s="3"/>
      <c r="ADB3" s="4"/>
      <c r="ADC3" s="6"/>
      <c r="ADD3" s="2"/>
      <c r="ADE3" s="2"/>
      <c r="ADF3" s="71"/>
      <c r="ADG3" s="71"/>
      <c r="ADH3" s="71"/>
      <c r="ADI3" s="3"/>
      <c r="ADJ3" s="3"/>
      <c r="ADK3" s="4"/>
      <c r="ADL3" s="6"/>
      <c r="ADM3" s="2"/>
      <c r="ADN3" s="2"/>
      <c r="ADO3" s="71"/>
      <c r="ADP3" s="71"/>
      <c r="ADQ3" s="71"/>
      <c r="ADR3" s="3"/>
      <c r="ADS3" s="3"/>
      <c r="ADT3" s="4"/>
      <c r="ADU3" s="6"/>
      <c r="ADV3" s="2"/>
      <c r="ADW3" s="2"/>
      <c r="ADX3" s="71"/>
      <c r="ADY3" s="71"/>
      <c r="ADZ3" s="71"/>
      <c r="AEA3" s="3"/>
      <c r="AEB3" s="3"/>
      <c r="AEC3" s="4"/>
      <c r="AED3" s="6"/>
      <c r="AEE3" s="2"/>
      <c r="AEF3" s="2"/>
      <c r="AEG3" s="71"/>
      <c r="AEH3" s="71"/>
      <c r="AEI3" s="71"/>
      <c r="AEJ3" s="3"/>
      <c r="AEK3" s="3"/>
      <c r="AEL3" s="4"/>
      <c r="AEM3" s="6"/>
      <c r="AEN3" s="2"/>
      <c r="AEO3" s="2"/>
      <c r="AEP3" s="71"/>
      <c r="AEQ3" s="71"/>
      <c r="AER3" s="71"/>
      <c r="AES3" s="3"/>
      <c r="AET3" s="3"/>
      <c r="AEU3" s="4"/>
      <c r="AEV3" s="6"/>
      <c r="AEW3" s="2"/>
      <c r="AEX3" s="2"/>
      <c r="AEY3" s="71"/>
      <c r="AEZ3" s="71"/>
      <c r="AFA3" s="71"/>
      <c r="AFB3" s="3"/>
      <c r="AFC3" s="3"/>
      <c r="AFD3" s="4"/>
      <c r="AFE3" s="6"/>
      <c r="AFF3" s="2"/>
      <c r="AFG3" s="2"/>
      <c r="AFH3" s="71"/>
      <c r="AFI3" s="71"/>
      <c r="AFJ3" s="71"/>
      <c r="AFK3" s="3"/>
      <c r="AFL3" s="3"/>
      <c r="AFM3" s="4"/>
      <c r="AFN3" s="6"/>
      <c r="AFO3" s="2"/>
      <c r="AFP3" s="2"/>
      <c r="AFQ3" s="71"/>
      <c r="AFR3" s="71"/>
      <c r="AFS3" s="71"/>
      <c r="AFT3" s="3"/>
      <c r="AFU3" s="3"/>
      <c r="AFV3" s="4"/>
      <c r="AFW3" s="6"/>
      <c r="AFX3" s="2"/>
      <c r="AFY3" s="2"/>
      <c r="AFZ3" s="71"/>
      <c r="AGA3" s="71"/>
      <c r="AGB3" s="71"/>
      <c r="AGC3" s="3"/>
      <c r="AGD3" s="3"/>
      <c r="AGE3" s="4"/>
      <c r="AGF3" s="6"/>
      <c r="AGG3" s="2"/>
      <c r="AGH3" s="2"/>
      <c r="AGI3" s="71"/>
      <c r="AGJ3" s="71"/>
      <c r="AGK3" s="71"/>
      <c r="AGL3" s="3"/>
      <c r="AGM3" s="3"/>
      <c r="AGN3" s="4"/>
      <c r="AGO3" s="6"/>
      <c r="AGP3" s="2"/>
      <c r="AGQ3" s="2"/>
      <c r="AGR3" s="71"/>
      <c r="AGS3" s="71"/>
      <c r="AGT3" s="71"/>
      <c r="AGU3" s="3"/>
      <c r="AGV3" s="3"/>
      <c r="AGW3" s="4"/>
      <c r="AGX3" s="6"/>
      <c r="AGY3" s="2"/>
      <c r="AGZ3" s="2"/>
      <c r="AHA3" s="71"/>
      <c r="AHB3" s="71"/>
      <c r="AHC3" s="71"/>
      <c r="AHD3" s="3"/>
      <c r="AHE3" s="3"/>
      <c r="AHF3" s="4"/>
      <c r="AHG3" s="6"/>
      <c r="AHH3" s="2"/>
      <c r="AHI3" s="2"/>
      <c r="AHJ3" s="71"/>
      <c r="AHK3" s="71"/>
      <c r="AHL3" s="71"/>
      <c r="AHM3" s="3"/>
      <c r="AHN3" s="3"/>
      <c r="AHO3" s="4"/>
      <c r="AHP3" s="6"/>
      <c r="AHQ3" s="2"/>
      <c r="AHR3" s="2"/>
      <c r="AHS3" s="71"/>
      <c r="AHT3" s="71"/>
      <c r="AHU3" s="71"/>
      <c r="AHV3" s="3"/>
      <c r="AHW3" s="3"/>
      <c r="AHX3" s="4"/>
      <c r="AHY3" s="6"/>
      <c r="AHZ3" s="2"/>
      <c r="AIA3" s="2"/>
      <c r="AIB3" s="71"/>
      <c r="AIC3" s="71"/>
      <c r="AID3" s="71"/>
      <c r="AIE3" s="3"/>
      <c r="AIF3" s="3"/>
      <c r="AIG3" s="4"/>
      <c r="AIH3" s="6"/>
      <c r="AII3" s="2"/>
      <c r="AIJ3" s="2"/>
      <c r="AIK3" s="71"/>
      <c r="AIL3" s="71"/>
      <c r="AIM3" s="71"/>
      <c r="AIN3" s="3"/>
      <c r="AIO3" s="3"/>
      <c r="AIP3" s="4"/>
      <c r="AIQ3" s="6"/>
      <c r="AIR3" s="2"/>
      <c r="AIS3" s="2"/>
      <c r="AIT3" s="71"/>
      <c r="AIU3" s="71"/>
      <c r="AIV3" s="71"/>
      <c r="AIW3" s="3"/>
      <c r="AIX3" s="3"/>
      <c r="AIY3" s="4"/>
      <c r="AIZ3" s="6"/>
      <c r="AJA3" s="2"/>
      <c r="AJB3" s="2"/>
      <c r="AJC3" s="71"/>
      <c r="AJD3" s="71"/>
      <c r="AJE3" s="71"/>
      <c r="AJF3" s="3"/>
      <c r="AJG3" s="3"/>
      <c r="AJH3" s="4"/>
      <c r="AJI3" s="6"/>
      <c r="AJJ3" s="2"/>
      <c r="AJK3" s="2"/>
      <c r="AJL3" s="71"/>
      <c r="AJM3" s="71"/>
      <c r="AJN3" s="71"/>
      <c r="AJO3" s="3"/>
      <c r="AJP3" s="3"/>
      <c r="AJQ3" s="4"/>
      <c r="AJR3" s="6"/>
      <c r="AJS3" s="2"/>
      <c r="AJT3" s="2"/>
      <c r="AJU3" s="71"/>
      <c r="AJV3" s="71"/>
      <c r="AJW3" s="71"/>
      <c r="AJX3" s="3"/>
      <c r="AJY3" s="3"/>
      <c r="AJZ3" s="4"/>
      <c r="AKA3" s="6"/>
      <c r="AKB3" s="2"/>
      <c r="AKC3" s="2"/>
      <c r="AKD3" s="71"/>
      <c r="AKE3" s="71"/>
      <c r="AKF3" s="71"/>
      <c r="AKG3" s="3"/>
      <c r="AKH3" s="3"/>
      <c r="AKI3" s="4"/>
      <c r="AKJ3" s="6"/>
      <c r="AKK3" s="2"/>
      <c r="AKL3" s="2"/>
      <c r="AKM3" s="71"/>
      <c r="AKN3" s="71"/>
      <c r="AKO3" s="71"/>
      <c r="AKP3" s="3"/>
      <c r="AKQ3" s="3"/>
      <c r="AKR3" s="4"/>
      <c r="AKS3" s="6"/>
      <c r="AKT3" s="2"/>
      <c r="AKU3" s="2"/>
      <c r="AKV3" s="71"/>
      <c r="AKW3" s="71"/>
      <c r="AKX3" s="71"/>
      <c r="AKY3" s="3"/>
      <c r="AKZ3" s="3"/>
      <c r="ALA3" s="4"/>
      <c r="ALB3" s="6"/>
      <c r="ALC3" s="2"/>
      <c r="ALD3" s="2"/>
      <c r="ALE3" s="71"/>
      <c r="ALF3" s="71"/>
      <c r="ALG3" s="71"/>
      <c r="ALH3" s="3"/>
      <c r="ALI3" s="3"/>
      <c r="ALJ3" s="4"/>
      <c r="ALK3" s="6"/>
      <c r="ALL3" s="2"/>
      <c r="ALM3" s="2"/>
      <c r="ALN3" s="71"/>
      <c r="ALO3" s="71"/>
      <c r="ALP3" s="71"/>
      <c r="ALQ3" s="3"/>
      <c r="ALR3" s="3"/>
      <c r="ALS3" s="4"/>
      <c r="ALT3" s="6"/>
      <c r="ALU3" s="2"/>
      <c r="ALV3" s="2"/>
      <c r="ALW3" s="71"/>
      <c r="ALX3" s="71"/>
      <c r="ALY3" s="71"/>
      <c r="ALZ3" s="3"/>
      <c r="AMA3" s="3"/>
      <c r="AMB3" s="4"/>
      <c r="AMC3" s="6"/>
      <c r="AMD3" s="2"/>
      <c r="AME3" s="2"/>
      <c r="AMF3" s="71"/>
      <c r="AMG3" s="71"/>
      <c r="AMH3" s="71"/>
      <c r="AMI3" s="3"/>
      <c r="AMJ3" s="3"/>
      <c r="AMK3" s="4"/>
      <c r="AML3" s="6"/>
      <c r="AMM3" s="2"/>
      <c r="AMN3" s="2"/>
      <c r="AMO3" s="71"/>
      <c r="AMP3" s="71"/>
      <c r="AMQ3" s="71"/>
      <c r="AMR3" s="3"/>
      <c r="AMS3" s="3"/>
      <c r="AMT3" s="4"/>
      <c r="AMU3" s="6"/>
      <c r="AMV3" s="2"/>
      <c r="AMW3" s="2"/>
      <c r="AMX3" s="71"/>
      <c r="AMY3" s="71"/>
      <c r="AMZ3" s="71"/>
      <c r="ANA3" s="3"/>
      <c r="ANB3" s="3"/>
      <c r="ANC3" s="4"/>
      <c r="AND3" s="6"/>
      <c r="ANE3" s="2"/>
      <c r="ANF3" s="2"/>
      <c r="ANG3" s="71"/>
      <c r="ANH3" s="71"/>
      <c r="ANI3" s="71"/>
      <c r="ANJ3" s="3"/>
      <c r="ANK3" s="3"/>
      <c r="ANL3" s="4"/>
      <c r="ANM3" s="6"/>
      <c r="ANN3" s="2"/>
      <c r="ANO3" s="2"/>
      <c r="ANP3" s="71"/>
      <c r="ANQ3" s="71"/>
      <c r="ANR3" s="71"/>
      <c r="ANS3" s="3"/>
      <c r="ANT3" s="3"/>
      <c r="ANU3" s="4"/>
      <c r="ANV3" s="6"/>
      <c r="ANW3" s="2"/>
      <c r="ANX3" s="2"/>
      <c r="ANY3" s="71"/>
      <c r="ANZ3" s="71"/>
      <c r="AOA3" s="71"/>
      <c r="AOB3" s="3"/>
      <c r="AOC3" s="3"/>
      <c r="AOD3" s="4"/>
      <c r="AOE3" s="6"/>
      <c r="AOF3" s="2"/>
      <c r="AOG3" s="2"/>
      <c r="AOH3" s="71"/>
      <c r="AOI3" s="71"/>
      <c r="AOJ3" s="71"/>
      <c r="AOK3" s="3"/>
      <c r="AOL3" s="3"/>
      <c r="AOM3" s="4"/>
      <c r="AON3" s="6"/>
      <c r="AOO3" s="2"/>
      <c r="AOP3" s="2"/>
      <c r="AOQ3" s="71"/>
      <c r="AOR3" s="71"/>
      <c r="AOS3" s="71"/>
      <c r="AOT3" s="3"/>
      <c r="AOU3" s="3"/>
      <c r="AOV3" s="4"/>
      <c r="AOW3" s="6"/>
      <c r="AOX3" s="2"/>
      <c r="AOY3" s="2"/>
      <c r="AOZ3" s="71"/>
      <c r="APA3" s="71"/>
      <c r="APB3" s="71"/>
      <c r="APC3" s="3"/>
      <c r="APD3" s="3"/>
      <c r="APE3" s="4"/>
      <c r="APF3" s="6"/>
      <c r="APG3" s="2"/>
      <c r="APH3" s="2"/>
      <c r="API3" s="71"/>
      <c r="APJ3" s="71"/>
      <c r="APK3" s="71"/>
      <c r="APL3" s="3"/>
      <c r="APM3" s="3"/>
      <c r="APN3" s="4"/>
      <c r="APO3" s="6"/>
      <c r="APP3" s="2"/>
      <c r="APQ3" s="2"/>
      <c r="APR3" s="71"/>
      <c r="APS3" s="71"/>
      <c r="APT3" s="71"/>
      <c r="APU3" s="3"/>
      <c r="APV3" s="3"/>
      <c r="APW3" s="4"/>
      <c r="APX3" s="6"/>
      <c r="APY3" s="2"/>
      <c r="APZ3" s="2"/>
      <c r="AQA3" s="71"/>
      <c r="AQB3" s="71"/>
      <c r="AQC3" s="71"/>
      <c r="AQD3" s="3"/>
      <c r="AQE3" s="3"/>
      <c r="AQF3" s="4"/>
      <c r="AQG3" s="6"/>
      <c r="AQH3" s="2"/>
      <c r="AQI3" s="2"/>
      <c r="AQJ3" s="71"/>
      <c r="AQK3" s="71"/>
      <c r="AQL3" s="71"/>
      <c r="AQM3" s="3"/>
      <c r="AQN3" s="3"/>
      <c r="AQO3" s="4"/>
      <c r="AQP3" s="6"/>
      <c r="AQQ3" s="2"/>
      <c r="AQR3" s="2"/>
      <c r="AQS3" s="71"/>
      <c r="AQT3" s="71"/>
      <c r="AQU3" s="71"/>
      <c r="AQV3" s="3"/>
      <c r="AQW3" s="3"/>
      <c r="AQX3" s="4"/>
      <c r="AQY3" s="6"/>
      <c r="AQZ3" s="2"/>
      <c r="ARA3" s="2"/>
      <c r="ARB3" s="71"/>
      <c r="ARC3" s="71"/>
      <c r="ARD3" s="71"/>
      <c r="ARE3" s="3"/>
      <c r="ARF3" s="3"/>
      <c r="ARG3" s="4"/>
      <c r="ARH3" s="6"/>
      <c r="ARI3" s="2"/>
      <c r="ARJ3" s="2"/>
      <c r="ARK3" s="71"/>
      <c r="ARL3" s="71"/>
      <c r="ARM3" s="71"/>
      <c r="ARN3" s="3"/>
      <c r="ARO3" s="3"/>
      <c r="ARP3" s="4"/>
      <c r="ARQ3" s="6"/>
      <c r="ARR3" s="2"/>
      <c r="ARS3" s="2"/>
      <c r="ART3" s="71"/>
      <c r="ARU3" s="71"/>
      <c r="ARV3" s="71"/>
      <c r="ARW3" s="3"/>
      <c r="ARX3" s="3"/>
      <c r="ARY3" s="4"/>
      <c r="ARZ3" s="6"/>
      <c r="ASA3" s="2"/>
      <c r="ASB3" s="2"/>
      <c r="ASC3" s="71"/>
      <c r="ASD3" s="71"/>
      <c r="ASE3" s="71"/>
      <c r="ASF3" s="3"/>
      <c r="ASG3" s="3"/>
      <c r="ASH3" s="4"/>
      <c r="ASI3" s="6"/>
      <c r="ASJ3" s="2"/>
      <c r="ASK3" s="2"/>
      <c r="ASL3" s="71"/>
      <c r="ASM3" s="71"/>
      <c r="ASN3" s="71"/>
      <c r="ASO3" s="3"/>
      <c r="ASP3" s="3"/>
      <c r="ASQ3" s="4"/>
      <c r="ASR3" s="6"/>
      <c r="ASS3" s="2"/>
      <c r="AST3" s="2"/>
      <c r="ASU3" s="71"/>
      <c r="ASV3" s="71"/>
      <c r="ASW3" s="71"/>
      <c r="ASX3" s="3"/>
      <c r="ASY3" s="3"/>
      <c r="ASZ3" s="4"/>
      <c r="ATA3" s="6"/>
      <c r="ATB3" s="2"/>
      <c r="ATC3" s="2"/>
      <c r="ATD3" s="71"/>
      <c r="ATE3" s="71"/>
      <c r="ATF3" s="71"/>
      <c r="ATG3" s="3"/>
      <c r="ATH3" s="3"/>
      <c r="ATI3" s="4"/>
      <c r="ATJ3" s="6"/>
      <c r="ATK3" s="2"/>
      <c r="ATL3" s="2"/>
      <c r="ATM3" s="71"/>
      <c r="ATN3" s="71"/>
      <c r="ATO3" s="71"/>
      <c r="ATP3" s="3"/>
      <c r="ATQ3" s="3"/>
      <c r="ATR3" s="4"/>
      <c r="ATS3" s="6"/>
      <c r="ATT3" s="2"/>
      <c r="ATU3" s="2"/>
      <c r="ATV3" s="71"/>
      <c r="ATW3" s="71"/>
      <c r="ATX3" s="71"/>
      <c r="ATY3" s="3"/>
      <c r="ATZ3" s="3"/>
      <c r="AUA3" s="4"/>
      <c r="AUB3" s="6"/>
      <c r="AUC3" s="2"/>
      <c r="AUD3" s="2"/>
      <c r="AUE3" s="71"/>
      <c r="AUF3" s="71"/>
      <c r="AUG3" s="71"/>
      <c r="AUH3" s="3"/>
      <c r="AUI3" s="3"/>
      <c r="AUJ3" s="4"/>
      <c r="AUK3" s="6"/>
      <c r="AUL3" s="2"/>
      <c r="AUM3" s="2"/>
      <c r="AUN3" s="71"/>
      <c r="AUO3" s="71"/>
      <c r="AUP3" s="71"/>
      <c r="AUQ3" s="3"/>
      <c r="AUR3" s="3"/>
      <c r="AUS3" s="4"/>
      <c r="AUT3" s="6"/>
      <c r="AUU3" s="2"/>
      <c r="AUV3" s="2"/>
      <c r="AUW3" s="71"/>
      <c r="AUX3" s="71"/>
      <c r="AUY3" s="71"/>
      <c r="AUZ3" s="3"/>
      <c r="AVA3" s="3"/>
      <c r="AVB3" s="4"/>
      <c r="AVC3" s="6"/>
      <c r="AVD3" s="2"/>
      <c r="AVE3" s="2"/>
      <c r="AVF3" s="71"/>
      <c r="AVG3" s="71"/>
      <c r="AVH3" s="71"/>
      <c r="AVI3" s="3"/>
      <c r="AVJ3" s="3"/>
      <c r="AVK3" s="4"/>
      <c r="AVL3" s="6"/>
      <c r="AVM3" s="2"/>
      <c r="AVN3" s="2"/>
      <c r="AVO3" s="71"/>
      <c r="AVP3" s="71"/>
      <c r="AVQ3" s="71"/>
      <c r="AVR3" s="3"/>
      <c r="AVS3" s="3"/>
      <c r="AVT3" s="4"/>
      <c r="AVU3" s="6"/>
      <c r="AVV3" s="2"/>
      <c r="AVW3" s="2"/>
      <c r="AVX3" s="71"/>
      <c r="AVY3" s="71"/>
      <c r="AVZ3" s="71"/>
      <c r="AWA3" s="3"/>
      <c r="AWB3" s="3"/>
      <c r="AWC3" s="4"/>
      <c r="AWD3" s="6"/>
      <c r="AWE3" s="2"/>
      <c r="AWF3" s="2"/>
      <c r="AWG3" s="71"/>
      <c r="AWH3" s="71"/>
      <c r="AWI3" s="71"/>
      <c r="AWJ3" s="3"/>
      <c r="AWK3" s="3"/>
      <c r="AWL3" s="4"/>
      <c r="AWM3" s="6"/>
      <c r="AWN3" s="2"/>
      <c r="AWO3" s="2"/>
      <c r="AWP3" s="71"/>
      <c r="AWQ3" s="71"/>
      <c r="AWR3" s="71"/>
      <c r="AWS3" s="3"/>
      <c r="AWT3" s="3"/>
      <c r="AWU3" s="4"/>
      <c r="AWV3" s="6"/>
      <c r="AWW3" s="2"/>
      <c r="AWX3" s="2"/>
      <c r="AWY3" s="71"/>
      <c r="AWZ3" s="71"/>
      <c r="AXA3" s="71"/>
      <c r="AXB3" s="3"/>
      <c r="AXC3" s="3"/>
      <c r="AXD3" s="4"/>
      <c r="AXE3" s="6"/>
      <c r="AXF3" s="2"/>
      <c r="AXG3" s="2"/>
      <c r="AXH3" s="71"/>
      <c r="AXI3" s="71"/>
      <c r="AXJ3" s="71"/>
      <c r="AXK3" s="3"/>
      <c r="AXL3" s="3"/>
      <c r="AXM3" s="4"/>
      <c r="AXN3" s="6"/>
      <c r="AXO3" s="2"/>
      <c r="AXP3" s="2"/>
      <c r="AXQ3" s="71"/>
      <c r="AXR3" s="71"/>
      <c r="AXS3" s="71"/>
      <c r="AXT3" s="3"/>
      <c r="AXU3" s="3"/>
      <c r="AXV3" s="4"/>
      <c r="AXW3" s="6"/>
      <c r="AXX3" s="2"/>
      <c r="AXY3" s="2"/>
      <c r="AXZ3" s="71"/>
      <c r="AYA3" s="71"/>
      <c r="AYB3" s="71"/>
      <c r="AYC3" s="3"/>
      <c r="AYD3" s="3"/>
      <c r="AYE3" s="4"/>
      <c r="AYF3" s="6"/>
      <c r="AYG3" s="2"/>
      <c r="AYH3" s="2"/>
      <c r="AYI3" s="71"/>
      <c r="AYJ3" s="71"/>
      <c r="AYK3" s="71"/>
      <c r="AYL3" s="3"/>
      <c r="AYM3" s="3"/>
      <c r="AYN3" s="4"/>
      <c r="AYO3" s="6"/>
      <c r="AYP3" s="2"/>
      <c r="AYQ3" s="2"/>
      <c r="AYR3" s="71"/>
      <c r="AYS3" s="71"/>
      <c r="AYT3" s="71"/>
      <c r="AYU3" s="3"/>
      <c r="AYV3" s="3"/>
      <c r="AYW3" s="4"/>
      <c r="AYX3" s="6"/>
      <c r="AYY3" s="2"/>
      <c r="AYZ3" s="2"/>
      <c r="AZA3" s="71"/>
      <c r="AZB3" s="71"/>
      <c r="AZC3" s="71"/>
      <c r="AZD3" s="3"/>
      <c r="AZE3" s="3"/>
      <c r="AZF3" s="4"/>
      <c r="AZG3" s="6"/>
      <c r="AZH3" s="2"/>
      <c r="AZI3" s="2"/>
      <c r="AZJ3" s="71"/>
      <c r="AZK3" s="71"/>
      <c r="AZL3" s="71"/>
      <c r="AZM3" s="3"/>
      <c r="AZN3" s="3"/>
      <c r="AZO3" s="4"/>
      <c r="AZP3" s="6"/>
      <c r="AZQ3" s="2"/>
      <c r="AZR3" s="2"/>
      <c r="AZS3" s="71"/>
      <c r="AZT3" s="71"/>
      <c r="AZU3" s="71"/>
      <c r="AZV3" s="3"/>
      <c r="AZW3" s="3"/>
      <c r="AZX3" s="4"/>
      <c r="AZY3" s="6"/>
      <c r="AZZ3" s="2"/>
      <c r="BAA3" s="2"/>
      <c r="BAB3" s="71"/>
      <c r="BAC3" s="71"/>
      <c r="BAD3" s="71"/>
      <c r="BAE3" s="3"/>
      <c r="BAF3" s="3"/>
      <c r="BAG3" s="4"/>
      <c r="BAH3" s="6"/>
      <c r="BAI3" s="2"/>
      <c r="BAJ3" s="2"/>
      <c r="BAK3" s="71"/>
      <c r="BAL3" s="71"/>
      <c r="BAM3" s="71"/>
      <c r="BAN3" s="3"/>
      <c r="BAO3" s="3"/>
      <c r="BAP3" s="4"/>
      <c r="BAQ3" s="6"/>
      <c r="BAR3" s="2"/>
      <c r="BAS3" s="2"/>
      <c r="BAT3" s="71"/>
      <c r="BAU3" s="71"/>
      <c r="BAV3" s="71"/>
      <c r="BAW3" s="3"/>
      <c r="BAX3" s="3"/>
      <c r="BAY3" s="4"/>
      <c r="BAZ3" s="6"/>
      <c r="BBA3" s="2"/>
      <c r="BBB3" s="2"/>
      <c r="BBC3" s="71"/>
      <c r="BBD3" s="71"/>
      <c r="BBE3" s="71"/>
      <c r="BBF3" s="3"/>
      <c r="BBG3" s="3"/>
      <c r="BBH3" s="4"/>
      <c r="BBI3" s="6"/>
      <c r="BBJ3" s="2"/>
      <c r="BBK3" s="2"/>
      <c r="BBL3" s="71"/>
      <c r="BBM3" s="71"/>
      <c r="BBN3" s="71"/>
      <c r="BBO3" s="3"/>
      <c r="BBP3" s="3"/>
      <c r="BBQ3" s="4"/>
      <c r="BBR3" s="6"/>
      <c r="BBS3" s="2"/>
      <c r="BBT3" s="2"/>
      <c r="BBU3" s="71"/>
      <c r="BBV3" s="71"/>
      <c r="BBW3" s="71"/>
      <c r="BBX3" s="3"/>
      <c r="BBY3" s="3"/>
      <c r="BBZ3" s="4"/>
      <c r="BCA3" s="6"/>
      <c r="BCB3" s="2"/>
      <c r="BCC3" s="2"/>
      <c r="BCD3" s="71"/>
      <c r="BCE3" s="71"/>
      <c r="BCF3" s="71"/>
      <c r="BCG3" s="3"/>
      <c r="BCH3" s="3"/>
      <c r="BCI3" s="4"/>
      <c r="BCJ3" s="6"/>
      <c r="BCK3" s="2"/>
      <c r="BCL3" s="2"/>
      <c r="BCM3" s="71"/>
      <c r="BCN3" s="71"/>
      <c r="BCO3" s="71"/>
      <c r="BCP3" s="3"/>
      <c r="BCQ3" s="3"/>
      <c r="BCR3" s="4"/>
      <c r="BCS3" s="6"/>
      <c r="BCT3" s="2"/>
      <c r="BCU3" s="2"/>
      <c r="BCV3" s="71"/>
      <c r="BCW3" s="71"/>
      <c r="BCX3" s="71"/>
      <c r="BCY3" s="3"/>
      <c r="BCZ3" s="3"/>
      <c r="BDA3" s="4"/>
      <c r="BDB3" s="6"/>
      <c r="BDC3" s="2"/>
      <c r="BDD3" s="2"/>
      <c r="BDE3" s="71"/>
      <c r="BDF3" s="71"/>
      <c r="BDG3" s="71"/>
      <c r="BDH3" s="3"/>
      <c r="BDI3" s="3"/>
      <c r="BDJ3" s="4"/>
      <c r="BDK3" s="6"/>
      <c r="BDL3" s="2"/>
      <c r="BDM3" s="2"/>
      <c r="BDN3" s="71"/>
      <c r="BDO3" s="71"/>
      <c r="BDP3" s="71"/>
      <c r="BDQ3" s="3"/>
      <c r="BDR3" s="3"/>
      <c r="BDS3" s="4"/>
      <c r="BDT3" s="6"/>
      <c r="BDU3" s="2"/>
      <c r="BDV3" s="2"/>
      <c r="BDW3" s="71"/>
      <c r="BDX3" s="71"/>
      <c r="BDY3" s="71"/>
      <c r="BDZ3" s="3"/>
      <c r="BEA3" s="3"/>
      <c r="BEB3" s="4"/>
      <c r="BEC3" s="6"/>
      <c r="BED3" s="2"/>
      <c r="BEE3" s="2"/>
      <c r="BEF3" s="71"/>
      <c r="BEG3" s="71"/>
      <c r="BEH3" s="71"/>
      <c r="BEI3" s="3"/>
      <c r="BEJ3" s="3"/>
      <c r="BEK3" s="4"/>
      <c r="BEL3" s="6"/>
      <c r="BEM3" s="2"/>
      <c r="BEN3" s="2"/>
      <c r="BEO3" s="71"/>
      <c r="BEP3" s="71"/>
      <c r="BEQ3" s="71"/>
      <c r="BER3" s="3"/>
      <c r="BES3" s="3"/>
      <c r="BET3" s="4"/>
      <c r="BEU3" s="6"/>
      <c r="BEV3" s="2"/>
      <c r="BEW3" s="2"/>
      <c r="BEX3" s="71"/>
      <c r="BEY3" s="71"/>
      <c r="BEZ3" s="71"/>
      <c r="BFA3" s="3"/>
      <c r="BFB3" s="3"/>
      <c r="BFC3" s="4"/>
      <c r="BFD3" s="6"/>
      <c r="BFE3" s="2"/>
      <c r="BFF3" s="2"/>
      <c r="BFG3" s="71"/>
      <c r="BFH3" s="71"/>
      <c r="BFI3" s="71"/>
      <c r="BFJ3" s="3"/>
      <c r="BFK3" s="3"/>
      <c r="BFL3" s="4"/>
      <c r="BFM3" s="6"/>
      <c r="BFN3" s="2"/>
      <c r="BFO3" s="2"/>
      <c r="BFP3" s="71"/>
      <c r="BFQ3" s="71"/>
      <c r="BFR3" s="71"/>
      <c r="BFS3" s="3"/>
      <c r="BFT3" s="3"/>
      <c r="BFU3" s="4"/>
      <c r="BFV3" s="6"/>
      <c r="BFW3" s="2"/>
      <c r="BFX3" s="2"/>
      <c r="BFY3" s="71"/>
      <c r="BFZ3" s="71"/>
      <c r="BGA3" s="71"/>
      <c r="BGB3" s="3"/>
      <c r="BGC3" s="3"/>
      <c r="BGD3" s="4"/>
      <c r="BGE3" s="6"/>
      <c r="BGF3" s="2"/>
      <c r="BGG3" s="2"/>
      <c r="BGH3" s="71"/>
      <c r="BGI3" s="71"/>
      <c r="BGJ3" s="71"/>
      <c r="BGK3" s="3"/>
      <c r="BGL3" s="3"/>
      <c r="BGM3" s="4"/>
      <c r="BGN3" s="6"/>
      <c r="BGO3" s="2"/>
      <c r="BGP3" s="2"/>
      <c r="BGQ3" s="71"/>
      <c r="BGR3" s="71"/>
      <c r="BGS3" s="71"/>
      <c r="BGT3" s="3"/>
      <c r="BGU3" s="3"/>
      <c r="BGV3" s="4"/>
      <c r="BGW3" s="6"/>
      <c r="BGX3" s="2"/>
      <c r="BGY3" s="2"/>
      <c r="BGZ3" s="71"/>
      <c r="BHA3" s="71"/>
      <c r="BHB3" s="71"/>
      <c r="BHC3" s="3"/>
      <c r="BHD3" s="3"/>
      <c r="BHE3" s="4"/>
      <c r="BHF3" s="6"/>
      <c r="BHG3" s="2"/>
      <c r="BHH3" s="2"/>
      <c r="BHI3" s="71"/>
      <c r="BHJ3" s="71"/>
      <c r="BHK3" s="71"/>
      <c r="BHL3" s="3"/>
      <c r="BHM3" s="3"/>
      <c r="BHN3" s="4"/>
      <c r="BHO3" s="6"/>
      <c r="BHP3" s="2"/>
      <c r="BHQ3" s="2"/>
      <c r="BHR3" s="71"/>
      <c r="BHS3" s="71"/>
      <c r="BHT3" s="71"/>
      <c r="BHU3" s="3"/>
      <c r="BHV3" s="3"/>
      <c r="BHW3" s="4"/>
      <c r="BHX3" s="6"/>
      <c r="BHY3" s="2"/>
      <c r="BHZ3" s="2"/>
      <c r="BIA3" s="71"/>
      <c r="BIB3" s="71"/>
      <c r="BIC3" s="71"/>
      <c r="BID3" s="3"/>
      <c r="BIE3" s="3"/>
      <c r="BIF3" s="4"/>
      <c r="BIG3" s="6"/>
      <c r="BIH3" s="2"/>
      <c r="BII3" s="2"/>
      <c r="BIJ3" s="71"/>
      <c r="BIK3" s="71"/>
      <c r="BIL3" s="71"/>
      <c r="BIM3" s="3"/>
      <c r="BIN3" s="3"/>
      <c r="BIO3" s="4"/>
      <c r="BIP3" s="6"/>
      <c r="BIQ3" s="2"/>
      <c r="BIR3" s="2"/>
      <c r="BIS3" s="71"/>
      <c r="BIT3" s="71"/>
      <c r="BIU3" s="71"/>
      <c r="BIV3" s="3"/>
      <c r="BIW3" s="3"/>
      <c r="BIX3" s="4"/>
      <c r="BIY3" s="6"/>
      <c r="BIZ3" s="2"/>
      <c r="BJA3" s="2"/>
      <c r="BJB3" s="71"/>
      <c r="BJC3" s="71"/>
      <c r="BJD3" s="71"/>
      <c r="BJE3" s="3"/>
      <c r="BJF3" s="3"/>
      <c r="BJG3" s="4"/>
      <c r="BJH3" s="6"/>
      <c r="BJI3" s="2"/>
      <c r="BJJ3" s="2"/>
      <c r="BJK3" s="71"/>
      <c r="BJL3" s="71"/>
      <c r="BJM3" s="71"/>
      <c r="BJN3" s="3"/>
      <c r="BJO3" s="3"/>
      <c r="BJP3" s="4"/>
      <c r="BJQ3" s="6"/>
      <c r="BJR3" s="2"/>
      <c r="BJS3" s="2"/>
      <c r="BJT3" s="71"/>
      <c r="BJU3" s="71"/>
      <c r="BJV3" s="71"/>
      <c r="BJW3" s="3"/>
      <c r="BJX3" s="3"/>
      <c r="BJY3" s="4"/>
      <c r="BJZ3" s="6"/>
      <c r="BKA3" s="2"/>
      <c r="BKB3" s="2"/>
      <c r="BKC3" s="71"/>
      <c r="BKD3" s="71"/>
      <c r="BKE3" s="71"/>
      <c r="BKF3" s="3"/>
      <c r="BKG3" s="3"/>
      <c r="BKH3" s="4"/>
      <c r="BKI3" s="6"/>
      <c r="BKJ3" s="2"/>
      <c r="BKK3" s="2"/>
      <c r="BKL3" s="71"/>
      <c r="BKM3" s="71"/>
      <c r="BKN3" s="71"/>
      <c r="BKO3" s="3"/>
      <c r="BKP3" s="3"/>
      <c r="BKQ3" s="4"/>
      <c r="BKR3" s="6"/>
      <c r="BKS3" s="2"/>
      <c r="BKT3" s="2"/>
      <c r="BKU3" s="71"/>
      <c r="BKV3" s="71"/>
      <c r="BKW3" s="71"/>
      <c r="BKX3" s="3"/>
      <c r="BKY3" s="3"/>
      <c r="BKZ3" s="4"/>
      <c r="BLA3" s="6"/>
      <c r="BLB3" s="2"/>
      <c r="BLC3" s="2"/>
      <c r="BLD3" s="71"/>
      <c r="BLE3" s="71"/>
      <c r="BLF3" s="71"/>
      <c r="BLG3" s="3"/>
      <c r="BLH3" s="3"/>
      <c r="BLI3" s="4"/>
      <c r="BLJ3" s="6"/>
      <c r="BLK3" s="2"/>
      <c r="BLL3" s="2"/>
      <c r="BLM3" s="71"/>
      <c r="BLN3" s="71"/>
      <c r="BLO3" s="71"/>
      <c r="BLP3" s="3"/>
      <c r="BLQ3" s="3"/>
      <c r="BLR3" s="4"/>
      <c r="BLS3" s="6"/>
      <c r="BLT3" s="2"/>
      <c r="BLU3" s="2"/>
      <c r="BLV3" s="71"/>
      <c r="BLW3" s="71"/>
      <c r="BLX3" s="71"/>
      <c r="BLY3" s="3"/>
      <c r="BLZ3" s="3"/>
      <c r="BMA3" s="4"/>
      <c r="BMB3" s="6"/>
      <c r="BMC3" s="2"/>
      <c r="BMD3" s="2"/>
      <c r="BME3" s="71"/>
      <c r="BMF3" s="71"/>
      <c r="BMG3" s="71"/>
      <c r="BMH3" s="3"/>
      <c r="BMI3" s="3"/>
      <c r="BMJ3" s="4"/>
      <c r="BMK3" s="6"/>
      <c r="BML3" s="2"/>
      <c r="BMM3" s="2"/>
      <c r="BMN3" s="71"/>
      <c r="BMO3" s="71"/>
      <c r="BMP3" s="71"/>
      <c r="BMQ3" s="3"/>
      <c r="BMR3" s="3"/>
      <c r="BMS3" s="4"/>
      <c r="BMT3" s="6"/>
      <c r="BMU3" s="2"/>
      <c r="BMV3" s="2"/>
      <c r="BMW3" s="71"/>
      <c r="BMX3" s="71"/>
      <c r="BMY3" s="71"/>
      <c r="BMZ3" s="3"/>
      <c r="BNA3" s="3"/>
      <c r="BNB3" s="4"/>
      <c r="BNC3" s="6"/>
      <c r="BND3" s="2"/>
      <c r="BNE3" s="2"/>
      <c r="BNF3" s="71"/>
      <c r="BNG3" s="71"/>
      <c r="BNH3" s="71"/>
      <c r="BNI3" s="3"/>
      <c r="BNJ3" s="3"/>
      <c r="BNK3" s="4"/>
      <c r="BNL3" s="6"/>
      <c r="BNM3" s="2"/>
      <c r="BNN3" s="2"/>
      <c r="BNO3" s="71"/>
      <c r="BNP3" s="71"/>
      <c r="BNQ3" s="71"/>
      <c r="BNR3" s="3"/>
      <c r="BNS3" s="3"/>
      <c r="BNT3" s="4"/>
      <c r="BNU3" s="6"/>
      <c r="BNV3" s="2"/>
      <c r="BNW3" s="2"/>
      <c r="BNX3" s="71"/>
      <c r="BNY3" s="71"/>
      <c r="BNZ3" s="71"/>
      <c r="BOA3" s="3"/>
      <c r="BOB3" s="3"/>
      <c r="BOC3" s="4"/>
      <c r="BOD3" s="6"/>
      <c r="BOE3" s="2"/>
      <c r="BOF3" s="2"/>
      <c r="BOG3" s="71"/>
      <c r="BOH3" s="71"/>
      <c r="BOI3" s="71"/>
      <c r="BOJ3" s="3"/>
      <c r="BOK3" s="3"/>
      <c r="BOL3" s="4"/>
      <c r="BOM3" s="6"/>
      <c r="BON3" s="2"/>
      <c r="BOO3" s="2"/>
      <c r="BOP3" s="71"/>
      <c r="BOQ3" s="71"/>
      <c r="BOR3" s="71"/>
      <c r="BOS3" s="3"/>
      <c r="BOT3" s="3"/>
      <c r="BOU3" s="4"/>
      <c r="BOV3" s="6"/>
      <c r="BOW3" s="2"/>
      <c r="BOX3" s="2"/>
      <c r="BOY3" s="71"/>
      <c r="BOZ3" s="71"/>
      <c r="BPA3" s="71"/>
      <c r="BPB3" s="3"/>
      <c r="BPC3" s="3"/>
      <c r="BPD3" s="4"/>
      <c r="BPE3" s="6"/>
      <c r="BPF3" s="2"/>
      <c r="BPG3" s="2"/>
      <c r="BPH3" s="71"/>
      <c r="BPI3" s="71"/>
      <c r="BPJ3" s="71"/>
      <c r="BPK3" s="3"/>
      <c r="BPL3" s="3"/>
      <c r="BPM3" s="4"/>
      <c r="BPN3" s="6"/>
      <c r="BPO3" s="2"/>
      <c r="BPP3" s="2"/>
      <c r="BPQ3" s="71"/>
      <c r="BPR3" s="71"/>
      <c r="BPS3" s="71"/>
      <c r="BPT3" s="3"/>
      <c r="BPU3" s="3"/>
      <c r="BPV3" s="4"/>
      <c r="BPW3" s="6"/>
      <c r="BPX3" s="2"/>
      <c r="BPY3" s="2"/>
      <c r="BPZ3" s="71"/>
      <c r="BQA3" s="71"/>
      <c r="BQB3" s="71"/>
      <c r="BQC3" s="3"/>
      <c r="BQD3" s="3"/>
      <c r="BQE3" s="4"/>
      <c r="BQF3" s="6"/>
      <c r="BQG3" s="2"/>
      <c r="BQH3" s="2"/>
      <c r="BQI3" s="71"/>
      <c r="BQJ3" s="71"/>
      <c r="BQK3" s="71"/>
      <c r="BQL3" s="3"/>
      <c r="BQM3" s="3"/>
      <c r="BQN3" s="4"/>
      <c r="BQO3" s="6"/>
      <c r="BQP3" s="2"/>
      <c r="BQQ3" s="2"/>
      <c r="BQR3" s="71"/>
      <c r="BQS3" s="71"/>
      <c r="BQT3" s="71"/>
      <c r="BQU3" s="3"/>
      <c r="BQV3" s="3"/>
      <c r="BQW3" s="4"/>
      <c r="BQX3" s="6"/>
      <c r="BQY3" s="2"/>
      <c r="BQZ3" s="2"/>
      <c r="BRA3" s="71"/>
      <c r="BRB3" s="71"/>
      <c r="BRC3" s="71"/>
      <c r="BRD3" s="3"/>
      <c r="BRE3" s="3"/>
      <c r="BRF3" s="4"/>
      <c r="BRG3" s="6"/>
      <c r="BRH3" s="2"/>
      <c r="BRI3" s="2"/>
      <c r="BRJ3" s="71"/>
      <c r="BRK3" s="71"/>
      <c r="BRL3" s="71"/>
      <c r="BRM3" s="3"/>
      <c r="BRN3" s="3"/>
      <c r="BRO3" s="4"/>
      <c r="BRP3" s="6"/>
      <c r="BRQ3" s="2"/>
      <c r="BRR3" s="2"/>
      <c r="BRS3" s="71"/>
      <c r="BRT3" s="71"/>
      <c r="BRU3" s="71"/>
      <c r="BRV3" s="3"/>
      <c r="BRW3" s="3"/>
      <c r="BRX3" s="4"/>
      <c r="BRY3" s="6"/>
      <c r="BRZ3" s="2"/>
      <c r="BSA3" s="2"/>
      <c r="BSB3" s="71"/>
      <c r="BSC3" s="71"/>
      <c r="BSD3" s="71"/>
      <c r="BSE3" s="3"/>
      <c r="BSF3" s="3"/>
      <c r="BSG3" s="4"/>
      <c r="BSH3" s="6"/>
      <c r="BSI3" s="2"/>
      <c r="BSJ3" s="2"/>
      <c r="BSK3" s="71"/>
      <c r="BSL3" s="71"/>
      <c r="BSM3" s="71"/>
      <c r="BSN3" s="3"/>
      <c r="BSO3" s="3"/>
      <c r="BSP3" s="4"/>
      <c r="BSQ3" s="6"/>
      <c r="BSR3" s="2"/>
      <c r="BSS3" s="2"/>
      <c r="BST3" s="71"/>
      <c r="BSU3" s="71"/>
      <c r="BSV3" s="71"/>
      <c r="BSW3" s="3"/>
      <c r="BSX3" s="3"/>
      <c r="BSY3" s="4"/>
      <c r="BSZ3" s="6"/>
      <c r="BTA3" s="2"/>
      <c r="BTB3" s="2"/>
      <c r="BTC3" s="71"/>
      <c r="BTD3" s="71"/>
      <c r="BTE3" s="71"/>
      <c r="BTF3" s="3"/>
      <c r="BTG3" s="3"/>
      <c r="BTH3" s="4"/>
      <c r="BTI3" s="6"/>
      <c r="BTJ3" s="2"/>
      <c r="BTK3" s="2"/>
      <c r="BTL3" s="71"/>
      <c r="BTM3" s="71"/>
      <c r="BTN3" s="71"/>
      <c r="BTO3" s="3"/>
      <c r="BTP3" s="3"/>
      <c r="BTQ3" s="4"/>
      <c r="BTR3" s="6"/>
      <c r="BTS3" s="2"/>
      <c r="BTT3" s="2"/>
      <c r="BTU3" s="71"/>
      <c r="BTV3" s="71"/>
      <c r="BTW3" s="71"/>
      <c r="BTX3" s="3"/>
      <c r="BTY3" s="3"/>
      <c r="BTZ3" s="4"/>
      <c r="BUA3" s="6"/>
      <c r="BUB3" s="2"/>
      <c r="BUC3" s="2"/>
      <c r="BUD3" s="71"/>
      <c r="BUE3" s="71"/>
      <c r="BUF3" s="71"/>
      <c r="BUG3" s="3"/>
      <c r="BUH3" s="3"/>
      <c r="BUI3" s="4"/>
      <c r="BUJ3" s="6"/>
      <c r="BUK3" s="2"/>
      <c r="BUL3" s="2"/>
      <c r="BUM3" s="71"/>
      <c r="BUN3" s="71"/>
      <c r="BUO3" s="71"/>
      <c r="BUP3" s="3"/>
      <c r="BUQ3" s="3"/>
      <c r="BUR3" s="4"/>
      <c r="BUS3" s="6"/>
      <c r="BUT3" s="2"/>
      <c r="BUU3" s="2"/>
      <c r="BUV3" s="71"/>
      <c r="BUW3" s="71"/>
      <c r="BUX3" s="71"/>
      <c r="BUY3" s="3"/>
      <c r="BUZ3" s="3"/>
      <c r="BVA3" s="4"/>
      <c r="BVB3" s="6"/>
      <c r="BVC3" s="2"/>
      <c r="BVD3" s="2"/>
      <c r="BVE3" s="71"/>
      <c r="BVF3" s="71"/>
      <c r="BVG3" s="71"/>
      <c r="BVH3" s="3"/>
      <c r="BVI3" s="3"/>
      <c r="BVJ3" s="4"/>
      <c r="BVK3" s="6"/>
      <c r="BVL3" s="2"/>
      <c r="BVM3" s="2"/>
      <c r="BVN3" s="71"/>
      <c r="BVO3" s="71"/>
      <c r="BVP3" s="71"/>
      <c r="BVQ3" s="3"/>
      <c r="BVR3" s="3"/>
      <c r="BVS3" s="4"/>
      <c r="BVT3" s="6"/>
      <c r="BVU3" s="2"/>
      <c r="BVV3" s="2"/>
      <c r="BVW3" s="71"/>
      <c r="BVX3" s="71"/>
      <c r="BVY3" s="71"/>
      <c r="BVZ3" s="3"/>
      <c r="BWA3" s="3"/>
      <c r="BWB3" s="4"/>
      <c r="BWC3" s="6"/>
      <c r="BWD3" s="2"/>
      <c r="BWE3" s="2"/>
      <c r="BWF3" s="71"/>
      <c r="BWG3" s="71"/>
      <c r="BWH3" s="71"/>
      <c r="BWI3" s="3"/>
      <c r="BWJ3" s="3"/>
      <c r="BWK3" s="4"/>
      <c r="BWL3" s="6"/>
      <c r="BWM3" s="2"/>
      <c r="BWN3" s="2"/>
      <c r="BWO3" s="71"/>
      <c r="BWP3" s="71"/>
      <c r="BWQ3" s="71"/>
      <c r="BWR3" s="3"/>
      <c r="BWS3" s="3"/>
      <c r="BWT3" s="4"/>
      <c r="BWU3" s="6"/>
      <c r="BWV3" s="2"/>
      <c r="BWW3" s="2"/>
      <c r="BWX3" s="71"/>
      <c r="BWY3" s="71"/>
      <c r="BWZ3" s="71"/>
      <c r="BXA3" s="3"/>
      <c r="BXB3" s="3"/>
      <c r="BXC3" s="4"/>
      <c r="BXD3" s="6"/>
      <c r="BXE3" s="2"/>
      <c r="BXF3" s="2"/>
      <c r="BXG3" s="71"/>
      <c r="BXH3" s="71"/>
      <c r="BXI3" s="71"/>
      <c r="BXJ3" s="3"/>
      <c r="BXK3" s="3"/>
      <c r="BXL3" s="4"/>
      <c r="BXM3" s="6"/>
      <c r="BXN3" s="2"/>
      <c r="BXO3" s="2"/>
      <c r="BXP3" s="71"/>
      <c r="BXQ3" s="71"/>
      <c r="BXR3" s="71"/>
      <c r="BXS3" s="3"/>
      <c r="BXT3" s="3"/>
      <c r="BXU3" s="4"/>
      <c r="BXV3" s="6"/>
      <c r="BXW3" s="2"/>
      <c r="BXX3" s="2"/>
      <c r="BXY3" s="71"/>
      <c r="BXZ3" s="71"/>
      <c r="BYA3" s="71"/>
      <c r="BYB3" s="3"/>
      <c r="BYC3" s="3"/>
      <c r="BYD3" s="4"/>
      <c r="BYE3" s="6"/>
      <c r="BYF3" s="2"/>
      <c r="BYG3" s="2"/>
      <c r="BYH3" s="71"/>
      <c r="BYI3" s="71"/>
      <c r="BYJ3" s="71"/>
      <c r="BYK3" s="3"/>
      <c r="BYL3" s="3"/>
      <c r="BYM3" s="4"/>
      <c r="BYN3" s="6"/>
      <c r="BYO3" s="2"/>
      <c r="BYP3" s="2"/>
      <c r="BYQ3" s="71"/>
      <c r="BYR3" s="71"/>
      <c r="BYS3" s="71"/>
      <c r="BYT3" s="3"/>
      <c r="BYU3" s="3"/>
      <c r="BYV3" s="4"/>
      <c r="BYW3" s="6"/>
      <c r="BYX3" s="2"/>
      <c r="BYY3" s="2"/>
      <c r="BYZ3" s="71"/>
      <c r="BZA3" s="71"/>
      <c r="BZB3" s="71"/>
      <c r="BZC3" s="3"/>
      <c r="BZD3" s="3"/>
      <c r="BZE3" s="4"/>
      <c r="BZF3" s="6"/>
      <c r="BZG3" s="2"/>
      <c r="BZH3" s="2"/>
      <c r="BZI3" s="71"/>
      <c r="BZJ3" s="71"/>
      <c r="BZK3" s="71"/>
      <c r="BZL3" s="3"/>
      <c r="BZM3" s="3"/>
      <c r="BZN3" s="4"/>
      <c r="BZO3" s="6"/>
      <c r="BZP3" s="2"/>
      <c r="BZQ3" s="2"/>
      <c r="BZR3" s="71"/>
      <c r="BZS3" s="71"/>
      <c r="BZT3" s="71"/>
      <c r="BZU3" s="3"/>
      <c r="BZV3" s="3"/>
      <c r="BZW3" s="4"/>
      <c r="BZX3" s="6"/>
      <c r="BZY3" s="2"/>
      <c r="BZZ3" s="2"/>
      <c r="CAA3" s="71"/>
      <c r="CAB3" s="71"/>
      <c r="CAC3" s="71"/>
      <c r="CAD3" s="3"/>
      <c r="CAE3" s="3"/>
      <c r="CAF3" s="4"/>
      <c r="CAG3" s="6"/>
      <c r="CAH3" s="2"/>
      <c r="CAI3" s="2"/>
      <c r="CAJ3" s="71"/>
      <c r="CAK3" s="71"/>
      <c r="CAL3" s="71"/>
      <c r="CAM3" s="3"/>
      <c r="CAN3" s="3"/>
      <c r="CAO3" s="4"/>
      <c r="CAP3" s="6"/>
      <c r="CAQ3" s="2"/>
      <c r="CAR3" s="2"/>
      <c r="CAS3" s="71"/>
      <c r="CAT3" s="71"/>
      <c r="CAU3" s="71"/>
      <c r="CAV3" s="3"/>
      <c r="CAW3" s="3"/>
      <c r="CAX3" s="4"/>
      <c r="CAY3" s="6"/>
      <c r="CAZ3" s="2"/>
      <c r="CBA3" s="2"/>
      <c r="CBB3" s="71"/>
      <c r="CBC3" s="71"/>
      <c r="CBD3" s="71"/>
      <c r="CBE3" s="3"/>
      <c r="CBF3" s="3"/>
      <c r="CBG3" s="4"/>
      <c r="CBH3" s="6"/>
      <c r="CBI3" s="2"/>
      <c r="CBJ3" s="2"/>
      <c r="CBK3" s="71"/>
      <c r="CBL3" s="71"/>
      <c r="CBM3" s="71"/>
      <c r="CBN3" s="3"/>
      <c r="CBO3" s="3"/>
      <c r="CBP3" s="4"/>
      <c r="CBQ3" s="6"/>
      <c r="CBR3" s="2"/>
      <c r="CBS3" s="2"/>
      <c r="CBT3" s="71"/>
      <c r="CBU3" s="71"/>
      <c r="CBV3" s="71"/>
      <c r="CBW3" s="3"/>
      <c r="CBX3" s="3"/>
      <c r="CBY3" s="4"/>
      <c r="CBZ3" s="6"/>
      <c r="CCA3" s="2"/>
      <c r="CCB3" s="2"/>
      <c r="CCC3" s="71"/>
      <c r="CCD3" s="71"/>
      <c r="CCE3" s="71"/>
      <c r="CCF3" s="3"/>
      <c r="CCG3" s="3"/>
      <c r="CCH3" s="4"/>
      <c r="CCI3" s="6"/>
      <c r="CCJ3" s="2"/>
      <c r="CCK3" s="2"/>
      <c r="CCL3" s="71"/>
      <c r="CCM3" s="71"/>
      <c r="CCN3" s="71"/>
      <c r="CCO3" s="3"/>
      <c r="CCP3" s="3"/>
      <c r="CCQ3" s="4"/>
      <c r="CCR3" s="6"/>
      <c r="CCS3" s="2"/>
      <c r="CCT3" s="2"/>
      <c r="CCU3" s="71"/>
      <c r="CCV3" s="71"/>
      <c r="CCW3" s="71"/>
      <c r="CCX3" s="3"/>
      <c r="CCY3" s="3"/>
      <c r="CCZ3" s="4"/>
      <c r="CDA3" s="6"/>
      <c r="CDB3" s="2"/>
      <c r="CDC3" s="2"/>
      <c r="CDD3" s="71"/>
      <c r="CDE3" s="71"/>
      <c r="CDF3" s="71"/>
      <c r="CDG3" s="3"/>
      <c r="CDH3" s="3"/>
      <c r="CDI3" s="4"/>
      <c r="CDJ3" s="6"/>
      <c r="CDK3" s="2"/>
      <c r="CDL3" s="2"/>
      <c r="CDM3" s="71"/>
      <c r="CDN3" s="71"/>
      <c r="CDO3" s="71"/>
      <c r="CDP3" s="3"/>
      <c r="CDQ3" s="3"/>
      <c r="CDR3" s="4"/>
      <c r="CDS3" s="6"/>
      <c r="CDT3" s="2"/>
      <c r="CDU3" s="2"/>
      <c r="CDV3" s="71"/>
      <c r="CDW3" s="71"/>
      <c r="CDX3" s="71"/>
      <c r="CDY3" s="3"/>
      <c r="CDZ3" s="3"/>
      <c r="CEA3" s="4"/>
      <c r="CEB3" s="6"/>
      <c r="CEC3" s="2"/>
      <c r="CED3" s="2"/>
      <c r="CEE3" s="71"/>
      <c r="CEF3" s="71"/>
      <c r="CEG3" s="71"/>
      <c r="CEH3" s="3"/>
      <c r="CEI3" s="3"/>
      <c r="CEJ3" s="4"/>
      <c r="CEK3" s="6"/>
      <c r="CEL3" s="2"/>
      <c r="CEM3" s="2"/>
      <c r="CEN3" s="71"/>
      <c r="CEO3" s="71"/>
      <c r="CEP3" s="71"/>
      <c r="CEQ3" s="3"/>
      <c r="CER3" s="3"/>
      <c r="CES3" s="4"/>
      <c r="CET3" s="6"/>
      <c r="CEU3" s="2"/>
      <c r="CEV3" s="2"/>
      <c r="CEW3" s="71"/>
      <c r="CEX3" s="71"/>
      <c r="CEY3" s="71"/>
      <c r="CEZ3" s="3"/>
      <c r="CFA3" s="3"/>
      <c r="CFB3" s="4"/>
      <c r="CFC3" s="6"/>
      <c r="CFD3" s="2"/>
      <c r="CFE3" s="2"/>
      <c r="CFF3" s="71"/>
      <c r="CFG3" s="71"/>
      <c r="CFH3" s="71"/>
      <c r="CFI3" s="3"/>
      <c r="CFJ3" s="3"/>
      <c r="CFK3" s="4"/>
      <c r="CFL3" s="6"/>
      <c r="CFM3" s="2"/>
      <c r="CFN3" s="2"/>
      <c r="CFO3" s="71"/>
      <c r="CFP3" s="71"/>
      <c r="CFQ3" s="71"/>
      <c r="CFR3" s="3"/>
      <c r="CFS3" s="3"/>
      <c r="CFT3" s="4"/>
      <c r="CFU3" s="6"/>
      <c r="CFV3" s="2"/>
      <c r="CFW3" s="2"/>
      <c r="CFX3" s="71"/>
      <c r="CFY3" s="71"/>
      <c r="CFZ3" s="71"/>
      <c r="CGA3" s="3"/>
      <c r="CGB3" s="3"/>
      <c r="CGC3" s="4"/>
      <c r="CGD3" s="6"/>
      <c r="CGE3" s="2"/>
      <c r="CGF3" s="2"/>
      <c r="CGG3" s="71"/>
      <c r="CGH3" s="71"/>
      <c r="CGI3" s="71"/>
      <c r="CGJ3" s="3"/>
      <c r="CGK3" s="3"/>
      <c r="CGL3" s="4"/>
      <c r="CGM3" s="6"/>
      <c r="CGN3" s="2"/>
      <c r="CGO3" s="2"/>
      <c r="CGP3" s="71"/>
      <c r="CGQ3" s="71"/>
      <c r="CGR3" s="71"/>
      <c r="CGS3" s="3"/>
      <c r="CGT3" s="3"/>
      <c r="CGU3" s="4"/>
      <c r="CGV3" s="6"/>
      <c r="CGW3" s="2"/>
      <c r="CGX3" s="2"/>
      <c r="CGY3" s="71"/>
      <c r="CGZ3" s="71"/>
      <c r="CHA3" s="71"/>
      <c r="CHB3" s="3"/>
      <c r="CHC3" s="3"/>
      <c r="CHD3" s="4"/>
      <c r="CHE3" s="6"/>
      <c r="CHF3" s="2"/>
      <c r="CHG3" s="2"/>
      <c r="CHH3" s="71"/>
      <c r="CHI3" s="71"/>
      <c r="CHJ3" s="71"/>
      <c r="CHK3" s="3"/>
      <c r="CHL3" s="3"/>
      <c r="CHM3" s="4"/>
      <c r="CHN3" s="6"/>
      <c r="CHO3" s="2"/>
      <c r="CHP3" s="2"/>
      <c r="CHQ3" s="71"/>
      <c r="CHR3" s="71"/>
      <c r="CHS3" s="71"/>
      <c r="CHT3" s="3"/>
      <c r="CHU3" s="3"/>
      <c r="CHV3" s="4"/>
      <c r="CHW3" s="6"/>
      <c r="CHX3" s="2"/>
      <c r="CHY3" s="2"/>
      <c r="CHZ3" s="71"/>
      <c r="CIA3" s="71"/>
      <c r="CIB3" s="71"/>
      <c r="CIC3" s="3"/>
      <c r="CID3" s="3"/>
      <c r="CIE3" s="4"/>
      <c r="CIF3" s="6"/>
      <c r="CIG3" s="2"/>
      <c r="CIH3" s="2"/>
      <c r="CII3" s="71"/>
      <c r="CIJ3" s="71"/>
      <c r="CIK3" s="71"/>
      <c r="CIL3" s="3"/>
      <c r="CIM3" s="3"/>
      <c r="CIN3" s="4"/>
      <c r="CIO3" s="6"/>
      <c r="CIP3" s="2"/>
      <c r="CIQ3" s="2"/>
      <c r="CIR3" s="71"/>
      <c r="CIS3" s="71"/>
      <c r="CIT3" s="71"/>
      <c r="CIU3" s="3"/>
      <c r="CIV3" s="3"/>
      <c r="CIW3" s="4"/>
      <c r="CIX3" s="6"/>
      <c r="CIY3" s="2"/>
      <c r="CIZ3" s="2"/>
      <c r="CJA3" s="71"/>
      <c r="CJB3" s="71"/>
      <c r="CJC3" s="71"/>
      <c r="CJD3" s="3"/>
      <c r="CJE3" s="3"/>
      <c r="CJF3" s="4"/>
      <c r="CJG3" s="6"/>
      <c r="CJH3" s="2"/>
      <c r="CJI3" s="2"/>
      <c r="CJJ3" s="71"/>
      <c r="CJK3" s="71"/>
      <c r="CJL3" s="71"/>
      <c r="CJM3" s="3"/>
      <c r="CJN3" s="3"/>
      <c r="CJO3" s="4"/>
      <c r="CJP3" s="6"/>
      <c r="CJQ3" s="2"/>
      <c r="CJR3" s="2"/>
      <c r="CJS3" s="71"/>
      <c r="CJT3" s="71"/>
      <c r="CJU3" s="71"/>
      <c r="CJV3" s="3"/>
      <c r="CJW3" s="3"/>
      <c r="CJX3" s="4"/>
      <c r="CJY3" s="6"/>
      <c r="CJZ3" s="2"/>
      <c r="CKA3" s="2"/>
      <c r="CKB3" s="71"/>
      <c r="CKC3" s="71"/>
      <c r="CKD3" s="71"/>
      <c r="CKE3" s="3"/>
      <c r="CKF3" s="3"/>
      <c r="CKG3" s="4"/>
      <c r="CKH3" s="6"/>
      <c r="CKI3" s="2"/>
      <c r="CKJ3" s="2"/>
      <c r="CKK3" s="71"/>
      <c r="CKL3" s="71"/>
      <c r="CKM3" s="71"/>
      <c r="CKN3" s="3"/>
      <c r="CKO3" s="3"/>
      <c r="CKP3" s="4"/>
      <c r="CKQ3" s="6"/>
      <c r="CKR3" s="2"/>
      <c r="CKS3" s="2"/>
      <c r="CKT3" s="71"/>
      <c r="CKU3" s="71"/>
      <c r="CKV3" s="71"/>
      <c r="CKW3" s="3"/>
      <c r="CKX3" s="3"/>
      <c r="CKY3" s="4"/>
      <c r="CKZ3" s="6"/>
      <c r="CLA3" s="2"/>
      <c r="CLB3" s="2"/>
      <c r="CLC3" s="71"/>
      <c r="CLD3" s="71"/>
      <c r="CLE3" s="71"/>
      <c r="CLF3" s="3"/>
      <c r="CLG3" s="3"/>
      <c r="CLH3" s="4"/>
      <c r="CLI3" s="6"/>
      <c r="CLJ3" s="2"/>
      <c r="CLK3" s="2"/>
      <c r="CLL3" s="71"/>
      <c r="CLM3" s="71"/>
      <c r="CLN3" s="71"/>
      <c r="CLO3" s="3"/>
      <c r="CLP3" s="3"/>
      <c r="CLQ3" s="4"/>
      <c r="CLR3" s="6"/>
      <c r="CLS3" s="2"/>
      <c r="CLT3" s="2"/>
      <c r="CLU3" s="71"/>
      <c r="CLV3" s="71"/>
      <c r="CLW3" s="71"/>
      <c r="CLX3" s="3"/>
      <c r="CLY3" s="3"/>
      <c r="CLZ3" s="4"/>
      <c r="CMA3" s="6"/>
      <c r="CMB3" s="2"/>
      <c r="CMC3" s="2"/>
      <c r="CMD3" s="71"/>
      <c r="CME3" s="71"/>
      <c r="CMF3" s="71"/>
      <c r="CMG3" s="3"/>
      <c r="CMH3" s="3"/>
      <c r="CMI3" s="4"/>
      <c r="CMJ3" s="6"/>
      <c r="CMK3" s="2"/>
      <c r="CML3" s="2"/>
      <c r="CMM3" s="71"/>
      <c r="CMN3" s="71"/>
      <c r="CMO3" s="71"/>
      <c r="CMP3" s="3"/>
      <c r="CMQ3" s="3"/>
      <c r="CMR3" s="4"/>
      <c r="CMS3" s="6"/>
      <c r="CMT3" s="2"/>
      <c r="CMU3" s="2"/>
      <c r="CMV3" s="71"/>
      <c r="CMW3" s="71"/>
      <c r="CMX3" s="71"/>
      <c r="CMY3" s="3"/>
      <c r="CMZ3" s="3"/>
      <c r="CNA3" s="4"/>
      <c r="CNB3" s="6"/>
      <c r="CNC3" s="2"/>
      <c r="CND3" s="2"/>
      <c r="CNE3" s="71"/>
      <c r="CNF3" s="71"/>
      <c r="CNG3" s="71"/>
      <c r="CNH3" s="3"/>
      <c r="CNI3" s="3"/>
      <c r="CNJ3" s="4"/>
      <c r="CNK3" s="6"/>
      <c r="CNL3" s="2"/>
      <c r="CNM3" s="2"/>
      <c r="CNN3" s="71"/>
      <c r="CNO3" s="71"/>
      <c r="CNP3" s="71"/>
      <c r="CNQ3" s="3"/>
      <c r="CNR3" s="3"/>
      <c r="CNS3" s="4"/>
      <c r="CNT3" s="6"/>
      <c r="CNU3" s="2"/>
      <c r="CNV3" s="2"/>
      <c r="CNW3" s="71"/>
      <c r="CNX3" s="71"/>
      <c r="CNY3" s="71"/>
      <c r="CNZ3" s="3"/>
      <c r="COA3" s="3"/>
      <c r="COB3" s="4"/>
      <c r="COC3" s="6"/>
      <c r="COD3" s="2"/>
      <c r="COE3" s="2"/>
      <c r="COF3" s="71"/>
      <c r="COG3" s="71"/>
      <c r="COH3" s="71"/>
      <c r="COI3" s="3"/>
      <c r="COJ3" s="3"/>
      <c r="COK3" s="4"/>
      <c r="COL3" s="6"/>
      <c r="COM3" s="2"/>
      <c r="CON3" s="2"/>
      <c r="COO3" s="71"/>
      <c r="COP3" s="71"/>
      <c r="COQ3" s="71"/>
      <c r="COR3" s="3"/>
      <c r="COS3" s="3"/>
      <c r="COT3" s="4"/>
      <c r="COU3" s="6"/>
      <c r="COV3" s="2"/>
      <c r="COW3" s="2"/>
      <c r="COX3" s="71"/>
      <c r="COY3" s="71"/>
      <c r="COZ3" s="71"/>
      <c r="CPA3" s="3"/>
      <c r="CPB3" s="3"/>
      <c r="CPC3" s="4"/>
      <c r="CPD3" s="6"/>
      <c r="CPE3" s="2"/>
      <c r="CPF3" s="2"/>
      <c r="CPG3" s="71"/>
      <c r="CPH3" s="71"/>
      <c r="CPI3" s="71"/>
      <c r="CPJ3" s="3"/>
      <c r="CPK3" s="3"/>
      <c r="CPL3" s="4"/>
      <c r="CPM3" s="6"/>
      <c r="CPN3" s="2"/>
      <c r="CPO3" s="2"/>
      <c r="CPP3" s="71"/>
      <c r="CPQ3" s="71"/>
      <c r="CPR3" s="71"/>
      <c r="CPS3" s="3"/>
      <c r="CPT3" s="3"/>
      <c r="CPU3" s="4"/>
      <c r="CPV3" s="6"/>
      <c r="CPW3" s="2"/>
      <c r="CPX3" s="2"/>
      <c r="CPY3" s="71"/>
      <c r="CPZ3" s="71"/>
      <c r="CQA3" s="71"/>
      <c r="CQB3" s="3"/>
      <c r="CQC3" s="3"/>
      <c r="CQD3" s="4"/>
      <c r="CQE3" s="6"/>
      <c r="CQF3" s="2"/>
      <c r="CQG3" s="2"/>
      <c r="CQH3" s="71"/>
      <c r="CQI3" s="71"/>
      <c r="CQJ3" s="71"/>
      <c r="CQK3" s="3"/>
      <c r="CQL3" s="3"/>
      <c r="CQM3" s="4"/>
      <c r="CQN3" s="6"/>
      <c r="CQO3" s="2"/>
      <c r="CQP3" s="2"/>
      <c r="CQQ3" s="71"/>
      <c r="CQR3" s="71"/>
      <c r="CQS3" s="71"/>
      <c r="CQT3" s="3"/>
      <c r="CQU3" s="3"/>
      <c r="CQV3" s="4"/>
      <c r="CQW3" s="6"/>
      <c r="CQX3" s="2"/>
      <c r="CQY3" s="2"/>
      <c r="CQZ3" s="71"/>
      <c r="CRA3" s="71"/>
      <c r="CRB3" s="71"/>
      <c r="CRC3" s="3"/>
      <c r="CRD3" s="3"/>
      <c r="CRE3" s="4"/>
      <c r="CRF3" s="6"/>
      <c r="CRG3" s="2"/>
      <c r="CRH3" s="2"/>
      <c r="CRI3" s="71"/>
      <c r="CRJ3" s="71"/>
      <c r="CRK3" s="71"/>
      <c r="CRL3" s="3"/>
      <c r="CRM3" s="3"/>
      <c r="CRN3" s="4"/>
      <c r="CRO3" s="6"/>
      <c r="CRP3" s="2"/>
      <c r="CRQ3" s="2"/>
      <c r="CRR3" s="71"/>
      <c r="CRS3" s="71"/>
      <c r="CRT3" s="71"/>
      <c r="CRU3" s="3"/>
      <c r="CRV3" s="3"/>
      <c r="CRW3" s="4"/>
      <c r="CRX3" s="6"/>
      <c r="CRY3" s="2"/>
      <c r="CRZ3" s="2"/>
      <c r="CSA3" s="71"/>
      <c r="CSB3" s="71"/>
      <c r="CSC3" s="71"/>
      <c r="CSD3" s="3"/>
      <c r="CSE3" s="3"/>
      <c r="CSF3" s="4"/>
      <c r="CSG3" s="6"/>
      <c r="CSH3" s="2"/>
      <c r="CSI3" s="2"/>
      <c r="CSJ3" s="71"/>
      <c r="CSK3" s="71"/>
      <c r="CSL3" s="71"/>
      <c r="CSM3" s="3"/>
      <c r="CSN3" s="3"/>
      <c r="CSO3" s="4"/>
      <c r="CSP3" s="6"/>
      <c r="CSQ3" s="2"/>
      <c r="CSR3" s="2"/>
      <c r="CSS3" s="71"/>
      <c r="CST3" s="71"/>
      <c r="CSU3" s="71"/>
      <c r="CSV3" s="3"/>
      <c r="CSW3" s="3"/>
      <c r="CSX3" s="4"/>
      <c r="CSY3" s="6"/>
      <c r="CSZ3" s="2"/>
      <c r="CTA3" s="2"/>
      <c r="CTB3" s="71"/>
      <c r="CTC3" s="71"/>
      <c r="CTD3" s="71"/>
      <c r="CTE3" s="3"/>
      <c r="CTF3" s="3"/>
      <c r="CTG3" s="4"/>
      <c r="CTH3" s="6"/>
      <c r="CTI3" s="2"/>
      <c r="CTJ3" s="2"/>
      <c r="CTK3" s="71"/>
      <c r="CTL3" s="71"/>
      <c r="CTM3" s="71"/>
      <c r="CTN3" s="3"/>
      <c r="CTO3" s="3"/>
      <c r="CTP3" s="4"/>
      <c r="CTQ3" s="6"/>
      <c r="CTR3" s="2"/>
      <c r="CTS3" s="2"/>
      <c r="CTT3" s="71"/>
      <c r="CTU3" s="71"/>
      <c r="CTV3" s="71"/>
      <c r="CTW3" s="3"/>
      <c r="CTX3" s="3"/>
      <c r="CTY3" s="4"/>
      <c r="CTZ3" s="6"/>
      <c r="CUA3" s="2"/>
      <c r="CUB3" s="2"/>
      <c r="CUC3" s="71"/>
      <c r="CUD3" s="71"/>
      <c r="CUE3" s="71"/>
      <c r="CUF3" s="3"/>
      <c r="CUG3" s="3"/>
      <c r="CUH3" s="4"/>
      <c r="CUI3" s="6"/>
      <c r="CUJ3" s="2"/>
      <c r="CUK3" s="2"/>
      <c r="CUL3" s="71"/>
      <c r="CUM3" s="71"/>
      <c r="CUN3" s="71"/>
      <c r="CUO3" s="3"/>
      <c r="CUP3" s="3"/>
      <c r="CUQ3" s="4"/>
      <c r="CUR3" s="6"/>
      <c r="CUS3" s="2"/>
      <c r="CUT3" s="2"/>
      <c r="CUU3" s="71"/>
      <c r="CUV3" s="71"/>
      <c r="CUW3" s="71"/>
      <c r="CUX3" s="3"/>
      <c r="CUY3" s="3"/>
      <c r="CUZ3" s="4"/>
      <c r="CVA3" s="6"/>
      <c r="CVB3" s="2"/>
      <c r="CVC3" s="2"/>
      <c r="CVD3" s="71"/>
      <c r="CVE3" s="71"/>
      <c r="CVF3" s="71"/>
      <c r="CVG3" s="3"/>
      <c r="CVH3" s="3"/>
      <c r="CVI3" s="4"/>
      <c r="CVJ3" s="6"/>
      <c r="CVK3" s="2"/>
      <c r="CVL3" s="2"/>
      <c r="CVM3" s="71"/>
      <c r="CVN3" s="71"/>
      <c r="CVO3" s="71"/>
      <c r="CVP3" s="3"/>
      <c r="CVQ3" s="3"/>
      <c r="CVR3" s="4"/>
      <c r="CVS3" s="6"/>
      <c r="CVT3" s="2"/>
      <c r="CVU3" s="2"/>
      <c r="CVV3" s="71"/>
      <c r="CVW3" s="71"/>
      <c r="CVX3" s="71"/>
      <c r="CVY3" s="3"/>
      <c r="CVZ3" s="3"/>
      <c r="CWA3" s="4"/>
      <c r="CWB3" s="6"/>
      <c r="CWC3" s="2"/>
      <c r="CWD3" s="2"/>
      <c r="CWE3" s="71"/>
      <c r="CWF3" s="71"/>
      <c r="CWG3" s="71"/>
      <c r="CWH3" s="3"/>
      <c r="CWI3" s="3"/>
      <c r="CWJ3" s="4"/>
      <c r="CWK3" s="6"/>
      <c r="CWL3" s="2"/>
      <c r="CWM3" s="2"/>
      <c r="CWN3" s="71"/>
      <c r="CWO3" s="71"/>
      <c r="CWP3" s="71"/>
      <c r="CWQ3" s="3"/>
      <c r="CWR3" s="3"/>
      <c r="CWS3" s="4"/>
      <c r="CWT3" s="6"/>
      <c r="CWU3" s="2"/>
      <c r="CWV3" s="2"/>
      <c r="CWW3" s="71"/>
      <c r="CWX3" s="71"/>
      <c r="CWY3" s="71"/>
      <c r="CWZ3" s="3"/>
      <c r="CXA3" s="3"/>
      <c r="CXB3" s="4"/>
      <c r="CXC3" s="6"/>
      <c r="CXD3" s="2"/>
      <c r="CXE3" s="2"/>
      <c r="CXF3" s="71"/>
      <c r="CXG3" s="71"/>
      <c r="CXH3" s="71"/>
      <c r="CXI3" s="3"/>
      <c r="CXJ3" s="3"/>
      <c r="CXK3" s="4"/>
      <c r="CXL3" s="6"/>
      <c r="CXM3" s="2"/>
      <c r="CXN3" s="2"/>
      <c r="CXO3" s="71"/>
      <c r="CXP3" s="71"/>
      <c r="CXQ3" s="71"/>
      <c r="CXR3" s="3"/>
      <c r="CXS3" s="3"/>
      <c r="CXT3" s="4"/>
      <c r="CXU3" s="6"/>
      <c r="CXV3" s="2"/>
      <c r="CXW3" s="2"/>
      <c r="CXX3" s="71"/>
      <c r="CXY3" s="71"/>
      <c r="CXZ3" s="71"/>
      <c r="CYA3" s="3"/>
      <c r="CYB3" s="3"/>
      <c r="CYC3" s="4"/>
      <c r="CYD3" s="6"/>
      <c r="CYE3" s="2"/>
      <c r="CYF3" s="2"/>
      <c r="CYG3" s="71"/>
      <c r="CYH3" s="71"/>
      <c r="CYI3" s="71"/>
      <c r="CYJ3" s="3"/>
      <c r="CYK3" s="3"/>
      <c r="CYL3" s="4"/>
      <c r="CYM3" s="6"/>
      <c r="CYN3" s="2"/>
      <c r="CYO3" s="2"/>
      <c r="CYP3" s="71"/>
      <c r="CYQ3" s="71"/>
      <c r="CYR3" s="71"/>
      <c r="CYS3" s="3"/>
      <c r="CYT3" s="3"/>
      <c r="CYU3" s="4"/>
      <c r="CYV3" s="6"/>
      <c r="CYW3" s="2"/>
      <c r="CYX3" s="2"/>
      <c r="CYY3" s="71"/>
      <c r="CYZ3" s="71"/>
      <c r="CZA3" s="71"/>
      <c r="CZB3" s="3"/>
      <c r="CZC3" s="3"/>
      <c r="CZD3" s="4"/>
      <c r="CZE3" s="6"/>
      <c r="CZF3" s="2"/>
      <c r="CZG3" s="2"/>
      <c r="CZH3" s="71"/>
      <c r="CZI3" s="71"/>
      <c r="CZJ3" s="71"/>
      <c r="CZK3" s="3"/>
      <c r="CZL3" s="3"/>
      <c r="CZM3" s="4"/>
      <c r="CZN3" s="6"/>
      <c r="CZO3" s="2"/>
      <c r="CZP3" s="2"/>
      <c r="CZQ3" s="71"/>
      <c r="CZR3" s="71"/>
      <c r="CZS3" s="71"/>
      <c r="CZT3" s="3"/>
      <c r="CZU3" s="3"/>
      <c r="CZV3" s="4"/>
      <c r="CZW3" s="6"/>
      <c r="CZX3" s="2"/>
      <c r="CZY3" s="2"/>
      <c r="CZZ3" s="71"/>
      <c r="DAA3" s="71"/>
      <c r="DAB3" s="71"/>
      <c r="DAC3" s="3"/>
      <c r="DAD3" s="3"/>
      <c r="DAE3" s="4"/>
      <c r="DAF3" s="6"/>
      <c r="DAG3" s="2"/>
      <c r="DAH3" s="2"/>
      <c r="DAI3" s="71"/>
      <c r="DAJ3" s="71"/>
      <c r="DAK3" s="71"/>
      <c r="DAL3" s="3"/>
      <c r="DAM3" s="3"/>
      <c r="DAN3" s="4"/>
      <c r="DAO3" s="6"/>
      <c r="DAP3" s="2"/>
      <c r="DAQ3" s="2"/>
      <c r="DAR3" s="71"/>
      <c r="DAS3" s="71"/>
      <c r="DAT3" s="71"/>
      <c r="DAU3" s="3"/>
      <c r="DAV3" s="3"/>
      <c r="DAW3" s="4"/>
      <c r="DAX3" s="6"/>
      <c r="DAY3" s="2"/>
      <c r="DAZ3" s="2"/>
      <c r="DBA3" s="71"/>
      <c r="DBB3" s="71"/>
      <c r="DBC3" s="71"/>
      <c r="DBD3" s="3"/>
      <c r="DBE3" s="3"/>
      <c r="DBF3" s="4"/>
      <c r="DBG3" s="6"/>
      <c r="DBH3" s="2"/>
      <c r="DBI3" s="2"/>
      <c r="DBJ3" s="71"/>
      <c r="DBK3" s="71"/>
      <c r="DBL3" s="71"/>
      <c r="DBM3" s="3"/>
      <c r="DBN3" s="3"/>
      <c r="DBO3" s="4"/>
      <c r="DBP3" s="6"/>
      <c r="DBQ3" s="2"/>
      <c r="DBR3" s="2"/>
      <c r="DBS3" s="71"/>
      <c r="DBT3" s="71"/>
      <c r="DBU3" s="71"/>
      <c r="DBV3" s="3"/>
      <c r="DBW3" s="3"/>
      <c r="DBX3" s="4"/>
      <c r="DBY3" s="6"/>
      <c r="DBZ3" s="2"/>
      <c r="DCA3" s="2"/>
      <c r="DCB3" s="71"/>
      <c r="DCC3" s="71"/>
      <c r="DCD3" s="71"/>
      <c r="DCE3" s="3"/>
      <c r="DCF3" s="3"/>
      <c r="DCG3" s="4"/>
      <c r="DCH3" s="6"/>
      <c r="DCI3" s="2"/>
      <c r="DCJ3" s="2"/>
      <c r="DCK3" s="71"/>
      <c r="DCL3" s="71"/>
      <c r="DCM3" s="71"/>
      <c r="DCN3" s="3"/>
      <c r="DCO3" s="3"/>
      <c r="DCP3" s="4"/>
      <c r="DCQ3" s="6"/>
      <c r="DCR3" s="2"/>
      <c r="DCS3" s="2"/>
      <c r="DCT3" s="71"/>
      <c r="DCU3" s="71"/>
      <c r="DCV3" s="71"/>
      <c r="DCW3" s="3"/>
      <c r="DCX3" s="3"/>
      <c r="DCY3" s="4"/>
      <c r="DCZ3" s="6"/>
      <c r="DDA3" s="2"/>
      <c r="DDB3" s="2"/>
      <c r="DDC3" s="71"/>
      <c r="DDD3" s="71"/>
      <c r="DDE3" s="71"/>
      <c r="DDF3" s="3"/>
      <c r="DDG3" s="3"/>
      <c r="DDH3" s="4"/>
      <c r="DDI3" s="6"/>
      <c r="DDJ3" s="2"/>
      <c r="DDK3" s="2"/>
      <c r="DDL3" s="71"/>
      <c r="DDM3" s="71"/>
      <c r="DDN3" s="71"/>
      <c r="DDO3" s="3"/>
      <c r="DDP3" s="3"/>
      <c r="DDQ3" s="4"/>
      <c r="DDR3" s="6"/>
      <c r="DDS3" s="2"/>
      <c r="DDT3" s="2"/>
      <c r="DDU3" s="71"/>
      <c r="DDV3" s="71"/>
      <c r="DDW3" s="71"/>
      <c r="DDX3" s="3"/>
      <c r="DDY3" s="3"/>
      <c r="DDZ3" s="4"/>
      <c r="DEA3" s="6"/>
      <c r="DEB3" s="2"/>
      <c r="DEC3" s="2"/>
      <c r="DED3" s="71"/>
      <c r="DEE3" s="71"/>
      <c r="DEF3" s="71"/>
      <c r="DEG3" s="3"/>
      <c r="DEH3" s="3"/>
      <c r="DEI3" s="4"/>
      <c r="DEJ3" s="6"/>
      <c r="DEK3" s="2"/>
      <c r="DEL3" s="2"/>
      <c r="DEM3" s="71"/>
      <c r="DEN3" s="71"/>
      <c r="DEO3" s="71"/>
      <c r="DEP3" s="3"/>
      <c r="DEQ3" s="3"/>
      <c r="DER3" s="4"/>
      <c r="DES3" s="6"/>
      <c r="DET3" s="2"/>
      <c r="DEU3" s="2"/>
      <c r="DEV3" s="71"/>
      <c r="DEW3" s="71"/>
      <c r="DEX3" s="71"/>
      <c r="DEY3" s="3"/>
      <c r="DEZ3" s="3"/>
      <c r="DFA3" s="4"/>
      <c r="DFB3" s="6"/>
      <c r="DFC3" s="2"/>
      <c r="DFD3" s="2"/>
      <c r="DFE3" s="71"/>
      <c r="DFF3" s="71"/>
      <c r="DFG3" s="71"/>
      <c r="DFH3" s="3"/>
      <c r="DFI3" s="3"/>
      <c r="DFJ3" s="4"/>
      <c r="DFK3" s="6"/>
      <c r="DFL3" s="2"/>
      <c r="DFM3" s="2"/>
      <c r="DFN3" s="71"/>
      <c r="DFO3" s="71"/>
      <c r="DFP3" s="71"/>
      <c r="DFQ3" s="3"/>
      <c r="DFR3" s="3"/>
      <c r="DFS3" s="4"/>
      <c r="DFT3" s="6"/>
      <c r="DFU3" s="2"/>
      <c r="DFV3" s="2"/>
      <c r="DFW3" s="71"/>
      <c r="DFX3" s="71"/>
      <c r="DFY3" s="71"/>
      <c r="DFZ3" s="3"/>
      <c r="DGA3" s="3"/>
      <c r="DGB3" s="4"/>
      <c r="DGC3" s="6"/>
      <c r="DGD3" s="2"/>
      <c r="DGE3" s="2"/>
      <c r="DGF3" s="71"/>
      <c r="DGG3" s="71"/>
      <c r="DGH3" s="71"/>
      <c r="DGI3" s="3"/>
      <c r="DGJ3" s="3"/>
      <c r="DGK3" s="4"/>
      <c r="DGL3" s="6"/>
      <c r="DGM3" s="2"/>
      <c r="DGN3" s="2"/>
      <c r="DGO3" s="71"/>
      <c r="DGP3" s="71"/>
      <c r="DGQ3" s="71"/>
      <c r="DGR3" s="3"/>
      <c r="DGS3" s="3"/>
      <c r="DGT3" s="4"/>
      <c r="DGU3" s="6"/>
      <c r="DGV3" s="2"/>
      <c r="DGW3" s="2"/>
      <c r="DGX3" s="71"/>
      <c r="DGY3" s="71"/>
      <c r="DGZ3" s="71"/>
      <c r="DHA3" s="3"/>
      <c r="DHB3" s="3"/>
      <c r="DHC3" s="4"/>
      <c r="DHD3" s="6"/>
      <c r="DHE3" s="2"/>
      <c r="DHF3" s="2"/>
      <c r="DHG3" s="71"/>
      <c r="DHH3" s="71"/>
      <c r="DHI3" s="71"/>
      <c r="DHJ3" s="3"/>
      <c r="DHK3" s="3"/>
      <c r="DHL3" s="4"/>
      <c r="DHM3" s="6"/>
      <c r="DHN3" s="2"/>
      <c r="DHO3" s="2"/>
      <c r="DHP3" s="71"/>
      <c r="DHQ3" s="71"/>
      <c r="DHR3" s="71"/>
      <c r="DHS3" s="3"/>
      <c r="DHT3" s="3"/>
      <c r="DHU3" s="4"/>
      <c r="DHV3" s="6"/>
      <c r="DHW3" s="2"/>
      <c r="DHX3" s="2"/>
      <c r="DHY3" s="71"/>
      <c r="DHZ3" s="71"/>
      <c r="DIA3" s="71"/>
      <c r="DIB3" s="3"/>
      <c r="DIC3" s="3"/>
      <c r="DID3" s="4"/>
      <c r="DIE3" s="6"/>
      <c r="DIF3" s="2"/>
      <c r="DIG3" s="2"/>
      <c r="DIH3" s="71"/>
      <c r="DII3" s="71"/>
      <c r="DIJ3" s="71"/>
      <c r="DIK3" s="3"/>
      <c r="DIL3" s="3"/>
      <c r="DIM3" s="4"/>
      <c r="DIN3" s="6"/>
      <c r="DIO3" s="2"/>
      <c r="DIP3" s="2"/>
      <c r="DIQ3" s="71"/>
      <c r="DIR3" s="71"/>
      <c r="DIS3" s="71"/>
      <c r="DIT3" s="3"/>
      <c r="DIU3" s="3"/>
      <c r="DIV3" s="4"/>
      <c r="DIW3" s="6"/>
      <c r="DIX3" s="2"/>
      <c r="DIY3" s="2"/>
      <c r="DIZ3" s="71"/>
      <c r="DJA3" s="71"/>
      <c r="DJB3" s="71"/>
      <c r="DJC3" s="3"/>
      <c r="DJD3" s="3"/>
      <c r="DJE3" s="4"/>
      <c r="DJF3" s="6"/>
      <c r="DJG3" s="2"/>
      <c r="DJH3" s="2"/>
      <c r="DJI3" s="71"/>
      <c r="DJJ3" s="71"/>
      <c r="DJK3" s="71"/>
      <c r="DJL3" s="3"/>
      <c r="DJM3" s="3"/>
      <c r="DJN3" s="4"/>
      <c r="DJO3" s="6"/>
      <c r="DJP3" s="2"/>
      <c r="DJQ3" s="2"/>
      <c r="DJR3" s="71"/>
      <c r="DJS3" s="71"/>
      <c r="DJT3" s="71"/>
      <c r="DJU3" s="3"/>
      <c r="DJV3" s="3"/>
      <c r="DJW3" s="4"/>
      <c r="DJX3" s="6"/>
      <c r="DJY3" s="2"/>
      <c r="DJZ3" s="2"/>
      <c r="DKA3" s="71"/>
      <c r="DKB3" s="71"/>
      <c r="DKC3" s="71"/>
      <c r="DKD3" s="3"/>
      <c r="DKE3" s="3"/>
      <c r="DKF3" s="4"/>
      <c r="DKG3" s="6"/>
      <c r="DKH3" s="2"/>
      <c r="DKI3" s="2"/>
      <c r="DKJ3" s="71"/>
      <c r="DKK3" s="71"/>
      <c r="DKL3" s="71"/>
      <c r="DKM3" s="3"/>
      <c r="DKN3" s="3"/>
      <c r="DKO3" s="4"/>
      <c r="DKP3" s="6"/>
      <c r="DKQ3" s="2"/>
      <c r="DKR3" s="2"/>
      <c r="DKS3" s="71"/>
      <c r="DKT3" s="71"/>
      <c r="DKU3" s="71"/>
      <c r="DKV3" s="3"/>
      <c r="DKW3" s="3"/>
      <c r="DKX3" s="4"/>
      <c r="DKY3" s="6"/>
      <c r="DKZ3" s="2"/>
      <c r="DLA3" s="2"/>
      <c r="DLB3" s="71"/>
      <c r="DLC3" s="71"/>
      <c r="DLD3" s="71"/>
      <c r="DLE3" s="3"/>
      <c r="DLF3" s="3"/>
      <c r="DLG3" s="4"/>
      <c r="DLH3" s="6"/>
      <c r="DLI3" s="2"/>
      <c r="DLJ3" s="2"/>
      <c r="DLK3" s="71"/>
      <c r="DLL3" s="71"/>
      <c r="DLM3" s="71"/>
      <c r="DLN3" s="3"/>
      <c r="DLO3" s="3"/>
      <c r="DLP3" s="4"/>
      <c r="DLQ3" s="6"/>
      <c r="DLR3" s="2"/>
      <c r="DLS3" s="2"/>
      <c r="DLT3" s="71"/>
      <c r="DLU3" s="71"/>
      <c r="DLV3" s="71"/>
      <c r="DLW3" s="3"/>
      <c r="DLX3" s="3"/>
      <c r="DLY3" s="4"/>
      <c r="DLZ3" s="6"/>
      <c r="DMA3" s="2"/>
      <c r="DMB3" s="2"/>
      <c r="DMC3" s="71"/>
      <c r="DMD3" s="71"/>
      <c r="DME3" s="71"/>
      <c r="DMF3" s="3"/>
      <c r="DMG3" s="3"/>
      <c r="DMH3" s="4"/>
      <c r="DMI3" s="6"/>
      <c r="DMJ3" s="2"/>
      <c r="DMK3" s="2"/>
      <c r="DML3" s="71"/>
      <c r="DMM3" s="71"/>
      <c r="DMN3" s="71"/>
      <c r="DMO3" s="3"/>
      <c r="DMP3" s="3"/>
      <c r="DMQ3" s="4"/>
      <c r="DMR3" s="6"/>
      <c r="DMS3" s="2"/>
      <c r="DMT3" s="2"/>
      <c r="DMU3" s="71"/>
      <c r="DMV3" s="71"/>
      <c r="DMW3" s="71"/>
      <c r="DMX3" s="3"/>
      <c r="DMY3" s="3"/>
      <c r="DMZ3" s="4"/>
      <c r="DNA3" s="6"/>
      <c r="DNB3" s="2"/>
      <c r="DNC3" s="2"/>
      <c r="DND3" s="71"/>
      <c r="DNE3" s="71"/>
      <c r="DNF3" s="71"/>
      <c r="DNG3" s="3"/>
      <c r="DNH3" s="3"/>
      <c r="DNI3" s="4"/>
      <c r="DNJ3" s="6"/>
      <c r="DNK3" s="2"/>
      <c r="DNL3" s="2"/>
      <c r="DNM3" s="71"/>
      <c r="DNN3" s="71"/>
      <c r="DNO3" s="71"/>
      <c r="DNP3" s="3"/>
      <c r="DNQ3" s="3"/>
      <c r="DNR3" s="4"/>
      <c r="DNS3" s="6"/>
      <c r="DNT3" s="2"/>
      <c r="DNU3" s="2"/>
      <c r="DNV3" s="71"/>
      <c r="DNW3" s="71"/>
      <c r="DNX3" s="71"/>
      <c r="DNY3" s="3"/>
      <c r="DNZ3" s="3"/>
      <c r="DOA3" s="4"/>
      <c r="DOB3" s="6"/>
      <c r="DOC3" s="2"/>
      <c r="DOD3" s="2"/>
      <c r="DOE3" s="71"/>
      <c r="DOF3" s="71"/>
      <c r="DOG3" s="71"/>
      <c r="DOH3" s="3"/>
      <c r="DOI3" s="3"/>
      <c r="DOJ3" s="4"/>
      <c r="DOK3" s="6"/>
      <c r="DOL3" s="2"/>
      <c r="DOM3" s="2"/>
      <c r="DON3" s="71"/>
      <c r="DOO3" s="71"/>
      <c r="DOP3" s="71"/>
      <c r="DOQ3" s="3"/>
      <c r="DOR3" s="3"/>
      <c r="DOS3" s="4"/>
      <c r="DOT3" s="6"/>
      <c r="DOU3" s="2"/>
      <c r="DOV3" s="2"/>
      <c r="DOW3" s="71"/>
      <c r="DOX3" s="71"/>
      <c r="DOY3" s="71"/>
      <c r="DOZ3" s="3"/>
      <c r="DPA3" s="3"/>
      <c r="DPB3" s="4"/>
      <c r="DPC3" s="6"/>
      <c r="DPD3" s="2"/>
      <c r="DPE3" s="2"/>
      <c r="DPF3" s="71"/>
      <c r="DPG3" s="71"/>
      <c r="DPH3" s="71"/>
      <c r="DPI3" s="3"/>
      <c r="DPJ3" s="3"/>
      <c r="DPK3" s="4"/>
      <c r="DPL3" s="6"/>
      <c r="DPM3" s="2"/>
      <c r="DPN3" s="2"/>
      <c r="DPO3" s="71"/>
      <c r="DPP3" s="71"/>
      <c r="DPQ3" s="71"/>
      <c r="DPR3" s="3"/>
      <c r="DPS3" s="3"/>
      <c r="DPT3" s="4"/>
      <c r="DPU3" s="6"/>
      <c r="DPV3" s="2"/>
      <c r="DPW3" s="2"/>
      <c r="DPX3" s="71"/>
      <c r="DPY3" s="71"/>
      <c r="DPZ3" s="71"/>
      <c r="DQA3" s="3"/>
      <c r="DQB3" s="3"/>
      <c r="DQC3" s="4"/>
      <c r="DQD3" s="6"/>
      <c r="DQE3" s="2"/>
      <c r="DQF3" s="2"/>
      <c r="DQG3" s="71"/>
      <c r="DQH3" s="71"/>
      <c r="DQI3" s="71"/>
      <c r="DQJ3" s="3"/>
      <c r="DQK3" s="3"/>
      <c r="DQL3" s="4"/>
      <c r="DQM3" s="6"/>
      <c r="DQN3" s="2"/>
      <c r="DQO3" s="2"/>
      <c r="DQP3" s="71"/>
      <c r="DQQ3" s="71"/>
      <c r="DQR3" s="71"/>
      <c r="DQS3" s="3"/>
      <c r="DQT3" s="3"/>
      <c r="DQU3" s="4"/>
      <c r="DQV3" s="6"/>
      <c r="DQW3" s="2"/>
      <c r="DQX3" s="2"/>
      <c r="DQY3" s="71"/>
      <c r="DQZ3" s="71"/>
      <c r="DRA3" s="71"/>
      <c r="DRB3" s="3"/>
      <c r="DRC3" s="3"/>
      <c r="DRD3" s="4"/>
      <c r="DRE3" s="6"/>
      <c r="DRF3" s="2"/>
      <c r="DRG3" s="2"/>
      <c r="DRH3" s="71"/>
      <c r="DRI3" s="71"/>
      <c r="DRJ3" s="71"/>
      <c r="DRK3" s="3"/>
      <c r="DRL3" s="3"/>
      <c r="DRM3" s="4"/>
      <c r="DRN3" s="6"/>
      <c r="DRO3" s="2"/>
      <c r="DRP3" s="2"/>
      <c r="DRQ3" s="71"/>
      <c r="DRR3" s="71"/>
      <c r="DRS3" s="71"/>
      <c r="DRT3" s="3"/>
      <c r="DRU3" s="3"/>
      <c r="DRV3" s="4"/>
      <c r="DRW3" s="6"/>
      <c r="DRX3" s="2"/>
      <c r="DRY3" s="2"/>
      <c r="DRZ3" s="71"/>
      <c r="DSA3" s="71"/>
      <c r="DSB3" s="71"/>
      <c r="DSC3" s="3"/>
      <c r="DSD3" s="3"/>
      <c r="DSE3" s="4"/>
      <c r="DSF3" s="6"/>
      <c r="DSG3" s="2"/>
      <c r="DSH3" s="2"/>
      <c r="DSI3" s="71"/>
      <c r="DSJ3" s="71"/>
      <c r="DSK3" s="71"/>
      <c r="DSL3" s="3"/>
      <c r="DSM3" s="3"/>
      <c r="DSN3" s="4"/>
      <c r="DSO3" s="6"/>
      <c r="DSP3" s="2"/>
      <c r="DSQ3" s="2"/>
      <c r="DSR3" s="71"/>
      <c r="DSS3" s="71"/>
      <c r="DST3" s="71"/>
      <c r="DSU3" s="3"/>
      <c r="DSV3" s="3"/>
      <c r="DSW3" s="4"/>
      <c r="DSX3" s="6"/>
      <c r="DSY3" s="2"/>
      <c r="DSZ3" s="2"/>
      <c r="DTA3" s="71"/>
      <c r="DTB3" s="71"/>
      <c r="DTC3" s="71"/>
      <c r="DTD3" s="3"/>
      <c r="DTE3" s="3"/>
      <c r="DTF3" s="4"/>
      <c r="DTG3" s="6"/>
      <c r="DTH3" s="2"/>
      <c r="DTI3" s="2"/>
      <c r="DTJ3" s="71"/>
      <c r="DTK3" s="71"/>
      <c r="DTL3" s="71"/>
      <c r="DTM3" s="3"/>
      <c r="DTN3" s="3"/>
      <c r="DTO3" s="4"/>
      <c r="DTP3" s="6"/>
      <c r="DTQ3" s="2"/>
      <c r="DTR3" s="2"/>
      <c r="DTS3" s="71"/>
      <c r="DTT3" s="71"/>
      <c r="DTU3" s="71"/>
      <c r="DTV3" s="3"/>
      <c r="DTW3" s="3"/>
      <c r="DTX3" s="4"/>
      <c r="DTY3" s="6"/>
      <c r="DTZ3" s="2"/>
      <c r="DUA3" s="2"/>
      <c r="DUB3" s="71"/>
      <c r="DUC3" s="71"/>
      <c r="DUD3" s="71"/>
      <c r="DUE3" s="3"/>
      <c r="DUF3" s="3"/>
      <c r="DUG3" s="4"/>
      <c r="DUH3" s="6"/>
      <c r="DUI3" s="2"/>
      <c r="DUJ3" s="2"/>
      <c r="DUK3" s="71"/>
      <c r="DUL3" s="71"/>
      <c r="DUM3" s="71"/>
      <c r="DUN3" s="3"/>
      <c r="DUO3" s="3"/>
      <c r="DUP3" s="4"/>
      <c r="DUQ3" s="6"/>
      <c r="DUR3" s="2"/>
      <c r="DUS3" s="2"/>
      <c r="DUT3" s="71"/>
      <c r="DUU3" s="71"/>
      <c r="DUV3" s="71"/>
      <c r="DUW3" s="3"/>
      <c r="DUX3" s="3"/>
      <c r="DUY3" s="4"/>
      <c r="DUZ3" s="6"/>
      <c r="DVA3" s="2"/>
      <c r="DVB3" s="2"/>
      <c r="DVC3" s="71"/>
      <c r="DVD3" s="71"/>
      <c r="DVE3" s="71"/>
      <c r="DVF3" s="3"/>
      <c r="DVG3" s="3"/>
      <c r="DVH3" s="4"/>
      <c r="DVI3" s="6"/>
      <c r="DVJ3" s="2"/>
      <c r="DVK3" s="2"/>
      <c r="DVL3" s="71"/>
      <c r="DVM3" s="71"/>
      <c r="DVN3" s="71"/>
      <c r="DVO3" s="3"/>
      <c r="DVP3" s="3"/>
      <c r="DVQ3" s="4"/>
      <c r="DVR3" s="6"/>
      <c r="DVS3" s="2"/>
      <c r="DVT3" s="2"/>
      <c r="DVU3" s="71"/>
      <c r="DVV3" s="71"/>
      <c r="DVW3" s="71"/>
      <c r="DVX3" s="3"/>
      <c r="DVY3" s="3"/>
      <c r="DVZ3" s="4"/>
      <c r="DWA3" s="6"/>
      <c r="DWB3" s="2"/>
      <c r="DWC3" s="2"/>
      <c r="DWD3" s="71"/>
      <c r="DWE3" s="71"/>
      <c r="DWF3" s="71"/>
      <c r="DWG3" s="3"/>
      <c r="DWH3" s="3"/>
      <c r="DWI3" s="4"/>
      <c r="DWJ3" s="6"/>
      <c r="DWK3" s="2"/>
      <c r="DWL3" s="2"/>
      <c r="DWM3" s="71"/>
      <c r="DWN3" s="71"/>
      <c r="DWO3" s="71"/>
      <c r="DWP3" s="3"/>
      <c r="DWQ3" s="3"/>
      <c r="DWR3" s="4"/>
      <c r="DWS3" s="6"/>
      <c r="DWT3" s="2"/>
      <c r="DWU3" s="2"/>
      <c r="DWV3" s="71"/>
      <c r="DWW3" s="71"/>
      <c r="DWX3" s="71"/>
      <c r="DWY3" s="3"/>
      <c r="DWZ3" s="3"/>
      <c r="DXA3" s="4"/>
      <c r="DXB3" s="6"/>
      <c r="DXC3" s="2"/>
      <c r="DXD3" s="2"/>
      <c r="DXE3" s="71"/>
      <c r="DXF3" s="71"/>
      <c r="DXG3" s="71"/>
      <c r="DXH3" s="3"/>
      <c r="DXI3" s="3"/>
      <c r="DXJ3" s="4"/>
      <c r="DXK3" s="6"/>
      <c r="DXL3" s="2"/>
      <c r="DXM3" s="2"/>
      <c r="DXN3" s="71"/>
      <c r="DXO3" s="71"/>
      <c r="DXP3" s="71"/>
      <c r="DXQ3" s="3"/>
      <c r="DXR3" s="3"/>
      <c r="DXS3" s="4"/>
      <c r="DXT3" s="6"/>
      <c r="DXU3" s="2"/>
      <c r="DXV3" s="2"/>
      <c r="DXW3" s="71"/>
      <c r="DXX3" s="71"/>
      <c r="DXY3" s="71"/>
      <c r="DXZ3" s="3"/>
      <c r="DYA3" s="3"/>
      <c r="DYB3" s="4"/>
      <c r="DYC3" s="6"/>
      <c r="DYD3" s="2"/>
      <c r="DYE3" s="2"/>
      <c r="DYF3" s="71"/>
      <c r="DYG3" s="71"/>
      <c r="DYH3" s="71"/>
      <c r="DYI3" s="3"/>
      <c r="DYJ3" s="3"/>
      <c r="DYK3" s="4"/>
      <c r="DYL3" s="6"/>
      <c r="DYM3" s="2"/>
      <c r="DYN3" s="2"/>
      <c r="DYO3" s="71"/>
      <c r="DYP3" s="71"/>
      <c r="DYQ3" s="71"/>
      <c r="DYR3" s="3"/>
      <c r="DYS3" s="3"/>
      <c r="DYT3" s="4"/>
      <c r="DYU3" s="6"/>
      <c r="DYV3" s="2"/>
      <c r="DYW3" s="2"/>
      <c r="DYX3" s="71"/>
      <c r="DYY3" s="71"/>
      <c r="DYZ3" s="71"/>
      <c r="DZA3" s="3"/>
      <c r="DZB3" s="3"/>
      <c r="DZC3" s="4"/>
      <c r="DZD3" s="6"/>
      <c r="DZE3" s="2"/>
      <c r="DZF3" s="2"/>
      <c r="DZG3" s="71"/>
      <c r="DZH3" s="71"/>
      <c r="DZI3" s="71"/>
      <c r="DZJ3" s="3"/>
      <c r="DZK3" s="3"/>
      <c r="DZL3" s="4"/>
      <c r="DZM3" s="6"/>
      <c r="DZN3" s="2"/>
      <c r="DZO3" s="2"/>
      <c r="DZP3" s="71"/>
      <c r="DZQ3" s="71"/>
      <c r="DZR3" s="71"/>
      <c r="DZS3" s="3"/>
      <c r="DZT3" s="3"/>
      <c r="DZU3" s="4"/>
      <c r="DZV3" s="6"/>
      <c r="DZW3" s="2"/>
      <c r="DZX3" s="2"/>
      <c r="DZY3" s="71"/>
      <c r="DZZ3" s="71"/>
      <c r="EAA3" s="71"/>
      <c r="EAB3" s="3"/>
      <c r="EAC3" s="3"/>
      <c r="EAD3" s="4"/>
      <c r="EAE3" s="6"/>
      <c r="EAF3" s="2"/>
      <c r="EAG3" s="2"/>
      <c r="EAH3" s="71"/>
      <c r="EAI3" s="71"/>
      <c r="EAJ3" s="71"/>
      <c r="EAK3" s="3"/>
      <c r="EAL3" s="3"/>
      <c r="EAM3" s="4"/>
      <c r="EAN3" s="6"/>
      <c r="EAO3" s="2"/>
      <c r="EAP3" s="2"/>
      <c r="EAQ3" s="71"/>
      <c r="EAR3" s="71"/>
      <c r="EAS3" s="71"/>
      <c r="EAT3" s="3"/>
      <c r="EAU3" s="3"/>
      <c r="EAV3" s="4"/>
      <c r="EAW3" s="6"/>
      <c r="EAX3" s="2"/>
      <c r="EAY3" s="2"/>
      <c r="EAZ3" s="71"/>
      <c r="EBA3" s="71"/>
      <c r="EBB3" s="71"/>
      <c r="EBC3" s="3"/>
      <c r="EBD3" s="3"/>
      <c r="EBE3" s="4"/>
      <c r="EBF3" s="6"/>
      <c r="EBG3" s="2"/>
      <c r="EBH3" s="2"/>
      <c r="EBI3" s="71"/>
      <c r="EBJ3" s="71"/>
      <c r="EBK3" s="71"/>
      <c r="EBL3" s="3"/>
      <c r="EBM3" s="3"/>
      <c r="EBN3" s="4"/>
      <c r="EBO3" s="6"/>
      <c r="EBP3" s="2"/>
      <c r="EBQ3" s="2"/>
      <c r="EBR3" s="71"/>
      <c r="EBS3" s="71"/>
      <c r="EBT3" s="71"/>
      <c r="EBU3" s="3"/>
      <c r="EBV3" s="3"/>
      <c r="EBW3" s="4"/>
      <c r="EBX3" s="6"/>
      <c r="EBY3" s="2"/>
      <c r="EBZ3" s="2"/>
      <c r="ECA3" s="71"/>
      <c r="ECB3" s="71"/>
      <c r="ECC3" s="71"/>
      <c r="ECD3" s="3"/>
      <c r="ECE3" s="3"/>
      <c r="ECF3" s="4"/>
      <c r="ECG3" s="6"/>
      <c r="ECH3" s="2"/>
      <c r="ECI3" s="2"/>
      <c r="ECJ3" s="71"/>
      <c r="ECK3" s="71"/>
      <c r="ECL3" s="71"/>
      <c r="ECM3" s="3"/>
      <c r="ECN3" s="3"/>
      <c r="ECO3" s="4"/>
      <c r="ECP3" s="6"/>
      <c r="ECQ3" s="2"/>
      <c r="ECR3" s="2"/>
      <c r="ECS3" s="71"/>
      <c r="ECT3" s="71"/>
      <c r="ECU3" s="71"/>
      <c r="ECV3" s="3"/>
      <c r="ECW3" s="3"/>
      <c r="ECX3" s="4"/>
      <c r="ECY3" s="6"/>
      <c r="ECZ3" s="2"/>
      <c r="EDA3" s="2"/>
      <c r="EDB3" s="71"/>
      <c r="EDC3" s="71"/>
      <c r="EDD3" s="71"/>
      <c r="EDE3" s="3"/>
      <c r="EDF3" s="3"/>
      <c r="EDG3" s="4"/>
      <c r="EDH3" s="6"/>
      <c r="EDI3" s="2"/>
      <c r="EDJ3" s="2"/>
      <c r="EDK3" s="71"/>
      <c r="EDL3" s="71"/>
      <c r="EDM3" s="71"/>
      <c r="EDN3" s="3"/>
      <c r="EDO3" s="3"/>
      <c r="EDP3" s="4"/>
      <c r="EDQ3" s="6"/>
      <c r="EDR3" s="2"/>
      <c r="EDS3" s="2"/>
      <c r="EDT3" s="71"/>
      <c r="EDU3" s="71"/>
      <c r="EDV3" s="71"/>
      <c r="EDW3" s="3"/>
      <c r="EDX3" s="3"/>
      <c r="EDY3" s="4"/>
      <c r="EDZ3" s="6"/>
      <c r="EEA3" s="2"/>
      <c r="EEB3" s="2"/>
      <c r="EEC3" s="71"/>
      <c r="EED3" s="71"/>
      <c r="EEE3" s="71"/>
      <c r="EEF3" s="3"/>
      <c r="EEG3" s="3"/>
      <c r="EEH3" s="4"/>
      <c r="EEI3" s="6"/>
      <c r="EEJ3" s="2"/>
      <c r="EEK3" s="2"/>
      <c r="EEL3" s="71"/>
      <c r="EEM3" s="71"/>
      <c r="EEN3" s="71"/>
      <c r="EEO3" s="3"/>
      <c r="EEP3" s="3"/>
      <c r="EEQ3" s="4"/>
      <c r="EER3" s="6"/>
      <c r="EES3" s="2"/>
      <c r="EET3" s="2"/>
      <c r="EEU3" s="71"/>
      <c r="EEV3" s="71"/>
      <c r="EEW3" s="71"/>
      <c r="EEX3" s="3"/>
      <c r="EEY3" s="3"/>
      <c r="EEZ3" s="4"/>
      <c r="EFA3" s="6"/>
      <c r="EFB3" s="2"/>
      <c r="EFC3" s="2"/>
      <c r="EFD3" s="71"/>
      <c r="EFE3" s="71"/>
      <c r="EFF3" s="71"/>
      <c r="EFG3" s="3"/>
      <c r="EFH3" s="3"/>
      <c r="EFI3" s="4"/>
      <c r="EFJ3" s="6"/>
      <c r="EFK3" s="2"/>
      <c r="EFL3" s="2"/>
      <c r="EFM3" s="71"/>
      <c r="EFN3" s="71"/>
      <c r="EFO3" s="71"/>
      <c r="EFP3" s="3"/>
      <c r="EFQ3" s="3"/>
      <c r="EFR3" s="4"/>
      <c r="EFS3" s="6"/>
      <c r="EFT3" s="2"/>
      <c r="EFU3" s="2"/>
      <c r="EFV3" s="71"/>
      <c r="EFW3" s="71"/>
      <c r="EFX3" s="71"/>
      <c r="EFY3" s="3"/>
      <c r="EFZ3" s="3"/>
      <c r="EGA3" s="4"/>
      <c r="EGB3" s="6"/>
      <c r="EGC3" s="2"/>
      <c r="EGD3" s="2"/>
      <c r="EGE3" s="71"/>
      <c r="EGF3" s="71"/>
      <c r="EGG3" s="71"/>
      <c r="EGH3" s="3"/>
      <c r="EGI3" s="3"/>
      <c r="EGJ3" s="4"/>
      <c r="EGK3" s="6"/>
      <c r="EGL3" s="2"/>
      <c r="EGM3" s="2"/>
      <c r="EGN3" s="71"/>
      <c r="EGO3" s="71"/>
      <c r="EGP3" s="71"/>
      <c r="EGQ3" s="3"/>
      <c r="EGR3" s="3"/>
      <c r="EGS3" s="4"/>
      <c r="EGT3" s="6"/>
      <c r="EGU3" s="2"/>
      <c r="EGV3" s="2"/>
      <c r="EGW3" s="71"/>
      <c r="EGX3" s="71"/>
      <c r="EGY3" s="71"/>
      <c r="EGZ3" s="3"/>
      <c r="EHA3" s="3"/>
      <c r="EHB3" s="4"/>
      <c r="EHC3" s="6"/>
      <c r="EHD3" s="2"/>
      <c r="EHE3" s="2"/>
      <c r="EHF3" s="71"/>
      <c r="EHG3" s="71"/>
      <c r="EHH3" s="71"/>
      <c r="EHI3" s="3"/>
      <c r="EHJ3" s="3"/>
      <c r="EHK3" s="4"/>
      <c r="EHL3" s="6"/>
      <c r="EHM3" s="2"/>
      <c r="EHN3" s="2"/>
      <c r="EHO3" s="71"/>
      <c r="EHP3" s="71"/>
      <c r="EHQ3" s="71"/>
      <c r="EHR3" s="3"/>
      <c r="EHS3" s="3"/>
      <c r="EHT3" s="4"/>
      <c r="EHU3" s="6"/>
      <c r="EHV3" s="2"/>
      <c r="EHW3" s="2"/>
      <c r="EHX3" s="71"/>
      <c r="EHY3" s="71"/>
      <c r="EHZ3" s="71"/>
      <c r="EIA3" s="3"/>
      <c r="EIB3" s="3"/>
      <c r="EIC3" s="4"/>
      <c r="EID3" s="6"/>
      <c r="EIE3" s="2"/>
      <c r="EIF3" s="2"/>
      <c r="EIG3" s="71"/>
      <c r="EIH3" s="71"/>
      <c r="EII3" s="71"/>
      <c r="EIJ3" s="3"/>
      <c r="EIK3" s="3"/>
      <c r="EIL3" s="4"/>
      <c r="EIM3" s="6"/>
      <c r="EIN3" s="2"/>
      <c r="EIO3" s="2"/>
      <c r="EIP3" s="71"/>
      <c r="EIQ3" s="71"/>
      <c r="EIR3" s="71"/>
      <c r="EIS3" s="3"/>
      <c r="EIT3" s="3"/>
      <c r="EIU3" s="4"/>
      <c r="EIV3" s="6"/>
      <c r="EIW3" s="2"/>
      <c r="EIX3" s="2"/>
      <c r="EIY3" s="71"/>
      <c r="EIZ3" s="71"/>
      <c r="EJA3" s="71"/>
      <c r="EJB3" s="3"/>
      <c r="EJC3" s="3"/>
      <c r="EJD3" s="4"/>
      <c r="EJE3" s="6"/>
      <c r="EJF3" s="2"/>
      <c r="EJG3" s="2"/>
      <c r="EJH3" s="71"/>
      <c r="EJI3" s="71"/>
      <c r="EJJ3" s="71"/>
      <c r="EJK3" s="3"/>
      <c r="EJL3" s="3"/>
      <c r="EJM3" s="4"/>
      <c r="EJN3" s="6"/>
      <c r="EJO3" s="2"/>
      <c r="EJP3" s="2"/>
      <c r="EJQ3" s="71"/>
      <c r="EJR3" s="71"/>
      <c r="EJS3" s="71"/>
      <c r="EJT3" s="3"/>
      <c r="EJU3" s="3"/>
      <c r="EJV3" s="4"/>
      <c r="EJW3" s="6"/>
      <c r="EJX3" s="2"/>
      <c r="EJY3" s="2"/>
      <c r="EJZ3" s="71"/>
      <c r="EKA3" s="71"/>
      <c r="EKB3" s="71"/>
      <c r="EKC3" s="3"/>
      <c r="EKD3" s="3"/>
      <c r="EKE3" s="4"/>
      <c r="EKF3" s="6"/>
      <c r="EKG3" s="2"/>
      <c r="EKH3" s="2"/>
      <c r="EKI3" s="71"/>
      <c r="EKJ3" s="71"/>
      <c r="EKK3" s="71"/>
      <c r="EKL3" s="3"/>
      <c r="EKM3" s="3"/>
      <c r="EKN3" s="4"/>
      <c r="EKO3" s="6"/>
      <c r="EKP3" s="2"/>
      <c r="EKQ3" s="2"/>
      <c r="EKR3" s="71"/>
      <c r="EKS3" s="71"/>
      <c r="EKT3" s="71"/>
      <c r="EKU3" s="3"/>
      <c r="EKV3" s="3"/>
      <c r="EKW3" s="4"/>
      <c r="EKX3" s="6"/>
      <c r="EKY3" s="2"/>
      <c r="EKZ3" s="2"/>
      <c r="ELA3" s="71"/>
      <c r="ELB3" s="71"/>
      <c r="ELC3" s="71"/>
      <c r="ELD3" s="3"/>
      <c r="ELE3" s="3"/>
      <c r="ELF3" s="4"/>
      <c r="ELG3" s="6"/>
      <c r="ELH3" s="2"/>
      <c r="ELI3" s="2"/>
      <c r="ELJ3" s="71"/>
      <c r="ELK3" s="71"/>
      <c r="ELL3" s="71"/>
      <c r="ELM3" s="3"/>
      <c r="ELN3" s="3"/>
      <c r="ELO3" s="4"/>
      <c r="ELP3" s="6"/>
      <c r="ELQ3" s="2"/>
      <c r="ELR3" s="2"/>
      <c r="ELS3" s="71"/>
      <c r="ELT3" s="71"/>
      <c r="ELU3" s="71"/>
      <c r="ELV3" s="3"/>
      <c r="ELW3" s="3"/>
      <c r="ELX3" s="4"/>
      <c r="ELY3" s="6"/>
      <c r="ELZ3" s="2"/>
      <c r="EMA3" s="2"/>
      <c r="EMB3" s="71"/>
      <c r="EMC3" s="71"/>
      <c r="EMD3" s="71"/>
      <c r="EME3" s="3"/>
      <c r="EMF3" s="3"/>
      <c r="EMG3" s="4"/>
      <c r="EMH3" s="6"/>
      <c r="EMI3" s="2"/>
      <c r="EMJ3" s="2"/>
      <c r="EMK3" s="71"/>
      <c r="EML3" s="71"/>
      <c r="EMM3" s="71"/>
      <c r="EMN3" s="3"/>
      <c r="EMO3" s="3"/>
      <c r="EMP3" s="4"/>
      <c r="EMQ3" s="6"/>
      <c r="EMR3" s="2"/>
      <c r="EMS3" s="2"/>
      <c r="EMT3" s="71"/>
      <c r="EMU3" s="71"/>
      <c r="EMV3" s="71"/>
      <c r="EMW3" s="3"/>
      <c r="EMX3" s="3"/>
      <c r="EMY3" s="4"/>
      <c r="EMZ3" s="6"/>
      <c r="ENA3" s="2"/>
      <c r="ENB3" s="2"/>
      <c r="ENC3" s="71"/>
      <c r="END3" s="71"/>
      <c r="ENE3" s="71"/>
      <c r="ENF3" s="3"/>
      <c r="ENG3" s="3"/>
      <c r="ENH3" s="4"/>
      <c r="ENI3" s="6"/>
      <c r="ENJ3" s="2"/>
      <c r="ENK3" s="2"/>
      <c r="ENL3" s="71"/>
      <c r="ENM3" s="71"/>
      <c r="ENN3" s="71"/>
      <c r="ENO3" s="3"/>
      <c r="ENP3" s="3"/>
      <c r="ENQ3" s="4"/>
      <c r="ENR3" s="6"/>
      <c r="ENS3" s="2"/>
      <c r="ENT3" s="2"/>
      <c r="ENU3" s="71"/>
      <c r="ENV3" s="71"/>
      <c r="ENW3" s="71"/>
      <c r="ENX3" s="3"/>
      <c r="ENY3" s="3"/>
      <c r="ENZ3" s="4"/>
      <c r="EOA3" s="6"/>
      <c r="EOB3" s="2"/>
      <c r="EOC3" s="2"/>
      <c r="EOD3" s="71"/>
      <c r="EOE3" s="71"/>
      <c r="EOF3" s="71"/>
      <c r="EOG3" s="3"/>
      <c r="EOH3" s="3"/>
      <c r="EOI3" s="4"/>
      <c r="EOJ3" s="6"/>
      <c r="EOK3" s="2"/>
      <c r="EOL3" s="2"/>
      <c r="EOM3" s="71"/>
      <c r="EON3" s="71"/>
      <c r="EOO3" s="71"/>
      <c r="EOP3" s="3"/>
      <c r="EOQ3" s="3"/>
      <c r="EOR3" s="4"/>
      <c r="EOS3" s="6"/>
      <c r="EOT3" s="2"/>
      <c r="EOU3" s="2"/>
      <c r="EOV3" s="71"/>
      <c r="EOW3" s="71"/>
      <c r="EOX3" s="71"/>
      <c r="EOY3" s="3"/>
      <c r="EOZ3" s="3"/>
      <c r="EPA3" s="4"/>
      <c r="EPB3" s="6"/>
      <c r="EPC3" s="2"/>
      <c r="EPD3" s="2"/>
      <c r="EPE3" s="71"/>
      <c r="EPF3" s="71"/>
      <c r="EPG3" s="71"/>
      <c r="EPH3" s="3"/>
      <c r="EPI3" s="3"/>
      <c r="EPJ3" s="4"/>
      <c r="EPK3" s="6"/>
      <c r="EPL3" s="2"/>
      <c r="EPM3" s="2"/>
      <c r="EPN3" s="71"/>
      <c r="EPO3" s="71"/>
      <c r="EPP3" s="71"/>
      <c r="EPQ3" s="3"/>
      <c r="EPR3" s="3"/>
      <c r="EPS3" s="4"/>
      <c r="EPT3" s="6"/>
      <c r="EPU3" s="2"/>
      <c r="EPV3" s="2"/>
      <c r="EPW3" s="71"/>
      <c r="EPX3" s="71"/>
      <c r="EPY3" s="71"/>
      <c r="EPZ3" s="3"/>
      <c r="EQA3" s="3"/>
      <c r="EQB3" s="4"/>
      <c r="EQC3" s="6"/>
      <c r="EQD3" s="2"/>
      <c r="EQE3" s="2"/>
      <c r="EQF3" s="71"/>
      <c r="EQG3" s="71"/>
      <c r="EQH3" s="71"/>
      <c r="EQI3" s="3"/>
      <c r="EQJ3" s="3"/>
      <c r="EQK3" s="4"/>
      <c r="EQL3" s="6"/>
      <c r="EQM3" s="2"/>
      <c r="EQN3" s="2"/>
      <c r="EQO3" s="71"/>
      <c r="EQP3" s="71"/>
      <c r="EQQ3" s="71"/>
      <c r="EQR3" s="3"/>
      <c r="EQS3" s="3"/>
      <c r="EQT3" s="4"/>
      <c r="EQU3" s="6"/>
      <c r="EQV3" s="2"/>
      <c r="EQW3" s="2"/>
      <c r="EQX3" s="71"/>
      <c r="EQY3" s="71"/>
      <c r="EQZ3" s="71"/>
      <c r="ERA3" s="3"/>
      <c r="ERB3" s="3"/>
      <c r="ERC3" s="4"/>
      <c r="ERD3" s="6"/>
      <c r="ERE3" s="2"/>
      <c r="ERF3" s="2"/>
      <c r="ERG3" s="71"/>
      <c r="ERH3" s="71"/>
      <c r="ERI3" s="71"/>
      <c r="ERJ3" s="3"/>
      <c r="ERK3" s="3"/>
      <c r="ERL3" s="4"/>
      <c r="ERM3" s="6"/>
      <c r="ERN3" s="2"/>
      <c r="ERO3" s="2"/>
      <c r="ERP3" s="71"/>
      <c r="ERQ3" s="71"/>
      <c r="ERR3" s="71"/>
      <c r="ERS3" s="3"/>
      <c r="ERT3" s="3"/>
      <c r="ERU3" s="4"/>
      <c r="ERV3" s="6"/>
      <c r="ERW3" s="2"/>
      <c r="ERX3" s="2"/>
      <c r="ERY3" s="71"/>
      <c r="ERZ3" s="71"/>
      <c r="ESA3" s="71"/>
      <c r="ESB3" s="3"/>
      <c r="ESC3" s="3"/>
      <c r="ESD3" s="4"/>
      <c r="ESE3" s="6"/>
      <c r="ESF3" s="2"/>
      <c r="ESG3" s="2"/>
      <c r="ESH3" s="71"/>
      <c r="ESI3" s="71"/>
      <c r="ESJ3" s="71"/>
      <c r="ESK3" s="3"/>
      <c r="ESL3" s="3"/>
      <c r="ESM3" s="4"/>
      <c r="ESN3" s="6"/>
      <c r="ESO3" s="2"/>
      <c r="ESP3" s="2"/>
      <c r="ESQ3" s="71"/>
      <c r="ESR3" s="71"/>
      <c r="ESS3" s="71"/>
      <c r="EST3" s="3"/>
      <c r="ESU3" s="3"/>
      <c r="ESV3" s="4"/>
      <c r="ESW3" s="6"/>
      <c r="ESX3" s="2"/>
      <c r="ESY3" s="2"/>
      <c r="ESZ3" s="71"/>
      <c r="ETA3" s="71"/>
      <c r="ETB3" s="71"/>
      <c r="ETC3" s="3"/>
      <c r="ETD3" s="3"/>
      <c r="ETE3" s="4"/>
      <c r="ETF3" s="6"/>
      <c r="ETG3" s="2"/>
      <c r="ETH3" s="2"/>
      <c r="ETI3" s="71"/>
      <c r="ETJ3" s="71"/>
      <c r="ETK3" s="71"/>
      <c r="ETL3" s="3"/>
      <c r="ETM3" s="3"/>
      <c r="ETN3" s="4"/>
      <c r="ETO3" s="6"/>
      <c r="ETP3" s="2"/>
      <c r="ETQ3" s="2"/>
      <c r="ETR3" s="71"/>
      <c r="ETS3" s="71"/>
      <c r="ETT3" s="71"/>
      <c r="ETU3" s="3"/>
      <c r="ETV3" s="3"/>
      <c r="ETW3" s="4"/>
      <c r="ETX3" s="6"/>
      <c r="ETY3" s="2"/>
      <c r="ETZ3" s="2"/>
      <c r="EUA3" s="71"/>
      <c r="EUB3" s="71"/>
      <c r="EUC3" s="71"/>
      <c r="EUD3" s="3"/>
      <c r="EUE3" s="3"/>
      <c r="EUF3" s="4"/>
      <c r="EUG3" s="6"/>
      <c r="EUH3" s="2"/>
      <c r="EUI3" s="2"/>
      <c r="EUJ3" s="71"/>
      <c r="EUK3" s="71"/>
      <c r="EUL3" s="71"/>
      <c r="EUM3" s="3"/>
      <c r="EUN3" s="3"/>
      <c r="EUO3" s="4"/>
      <c r="EUP3" s="6"/>
      <c r="EUQ3" s="2"/>
      <c r="EUR3" s="2"/>
      <c r="EUS3" s="71"/>
      <c r="EUT3" s="71"/>
      <c r="EUU3" s="71"/>
      <c r="EUV3" s="3"/>
      <c r="EUW3" s="3"/>
      <c r="EUX3" s="4"/>
      <c r="EUY3" s="6"/>
      <c r="EUZ3" s="2"/>
      <c r="EVA3" s="2"/>
      <c r="EVB3" s="71"/>
      <c r="EVC3" s="71"/>
      <c r="EVD3" s="71"/>
      <c r="EVE3" s="3"/>
      <c r="EVF3" s="3"/>
      <c r="EVG3" s="4"/>
      <c r="EVH3" s="6"/>
      <c r="EVI3" s="2"/>
      <c r="EVJ3" s="2"/>
      <c r="EVK3" s="71"/>
      <c r="EVL3" s="71"/>
      <c r="EVM3" s="71"/>
      <c r="EVN3" s="3"/>
      <c r="EVO3" s="3"/>
      <c r="EVP3" s="4"/>
      <c r="EVQ3" s="6"/>
      <c r="EVR3" s="2"/>
      <c r="EVS3" s="2"/>
      <c r="EVT3" s="71"/>
      <c r="EVU3" s="71"/>
      <c r="EVV3" s="71"/>
      <c r="EVW3" s="3"/>
      <c r="EVX3" s="3"/>
      <c r="EVY3" s="4"/>
      <c r="EVZ3" s="6"/>
      <c r="EWA3" s="2"/>
      <c r="EWB3" s="2"/>
      <c r="EWC3" s="71"/>
      <c r="EWD3" s="71"/>
      <c r="EWE3" s="71"/>
      <c r="EWF3" s="3"/>
      <c r="EWG3" s="3"/>
      <c r="EWH3" s="4"/>
      <c r="EWI3" s="6"/>
      <c r="EWJ3" s="2"/>
      <c r="EWK3" s="2"/>
      <c r="EWL3" s="71"/>
      <c r="EWM3" s="71"/>
      <c r="EWN3" s="71"/>
      <c r="EWO3" s="3"/>
      <c r="EWP3" s="3"/>
      <c r="EWQ3" s="4"/>
      <c r="EWR3" s="6"/>
      <c r="EWS3" s="2"/>
      <c r="EWT3" s="2"/>
      <c r="EWU3" s="71"/>
      <c r="EWV3" s="71"/>
      <c r="EWW3" s="71"/>
      <c r="EWX3" s="3"/>
      <c r="EWY3" s="3"/>
      <c r="EWZ3" s="4"/>
      <c r="EXA3" s="6"/>
      <c r="EXB3" s="2"/>
      <c r="EXC3" s="2"/>
      <c r="EXD3" s="71"/>
      <c r="EXE3" s="71"/>
      <c r="EXF3" s="71"/>
      <c r="EXG3" s="3"/>
      <c r="EXH3" s="3"/>
      <c r="EXI3" s="4"/>
      <c r="EXJ3" s="6"/>
      <c r="EXK3" s="2"/>
      <c r="EXL3" s="2"/>
      <c r="EXM3" s="71"/>
      <c r="EXN3" s="71"/>
      <c r="EXO3" s="71"/>
      <c r="EXP3" s="3"/>
      <c r="EXQ3" s="3"/>
      <c r="EXR3" s="4"/>
      <c r="EXS3" s="6"/>
      <c r="EXT3" s="2"/>
      <c r="EXU3" s="2"/>
      <c r="EXV3" s="71"/>
      <c r="EXW3" s="71"/>
      <c r="EXX3" s="71"/>
      <c r="EXY3" s="3"/>
      <c r="EXZ3" s="3"/>
      <c r="EYA3" s="4"/>
      <c r="EYB3" s="6"/>
      <c r="EYC3" s="2"/>
      <c r="EYD3" s="2"/>
      <c r="EYE3" s="71"/>
      <c r="EYF3" s="71"/>
      <c r="EYG3" s="71"/>
      <c r="EYH3" s="3"/>
      <c r="EYI3" s="3"/>
      <c r="EYJ3" s="4"/>
      <c r="EYK3" s="6"/>
      <c r="EYL3" s="2"/>
      <c r="EYM3" s="2"/>
      <c r="EYN3" s="71"/>
      <c r="EYO3" s="71"/>
      <c r="EYP3" s="71"/>
      <c r="EYQ3" s="3"/>
      <c r="EYR3" s="3"/>
      <c r="EYS3" s="4"/>
      <c r="EYT3" s="6"/>
      <c r="EYU3" s="2"/>
      <c r="EYV3" s="2"/>
      <c r="EYW3" s="71"/>
      <c r="EYX3" s="71"/>
      <c r="EYY3" s="71"/>
      <c r="EYZ3" s="3"/>
      <c r="EZA3" s="3"/>
      <c r="EZB3" s="4"/>
      <c r="EZC3" s="6"/>
      <c r="EZD3" s="2"/>
      <c r="EZE3" s="2"/>
      <c r="EZF3" s="71"/>
      <c r="EZG3" s="71"/>
      <c r="EZH3" s="71"/>
      <c r="EZI3" s="3"/>
      <c r="EZJ3" s="3"/>
      <c r="EZK3" s="4"/>
      <c r="EZL3" s="6"/>
      <c r="EZM3" s="2"/>
      <c r="EZN3" s="2"/>
      <c r="EZO3" s="71"/>
      <c r="EZP3" s="71"/>
      <c r="EZQ3" s="71"/>
      <c r="EZR3" s="3"/>
      <c r="EZS3" s="3"/>
      <c r="EZT3" s="4"/>
      <c r="EZU3" s="6"/>
      <c r="EZV3" s="2"/>
      <c r="EZW3" s="2"/>
      <c r="EZX3" s="71"/>
      <c r="EZY3" s="71"/>
      <c r="EZZ3" s="71"/>
      <c r="FAA3" s="3"/>
      <c r="FAB3" s="3"/>
      <c r="FAC3" s="4"/>
      <c r="FAD3" s="6"/>
      <c r="FAE3" s="2"/>
      <c r="FAF3" s="2"/>
      <c r="FAG3" s="71"/>
      <c r="FAH3" s="71"/>
      <c r="FAI3" s="71"/>
      <c r="FAJ3" s="3"/>
      <c r="FAK3" s="3"/>
      <c r="FAL3" s="4"/>
      <c r="FAM3" s="6"/>
      <c r="FAN3" s="2"/>
      <c r="FAO3" s="2"/>
      <c r="FAP3" s="71"/>
      <c r="FAQ3" s="71"/>
      <c r="FAR3" s="71"/>
      <c r="FAS3" s="3"/>
      <c r="FAT3" s="3"/>
      <c r="FAU3" s="4"/>
      <c r="FAV3" s="6"/>
      <c r="FAW3" s="2"/>
      <c r="FAX3" s="2"/>
      <c r="FAY3" s="71"/>
      <c r="FAZ3" s="71"/>
      <c r="FBA3" s="71"/>
      <c r="FBB3" s="3"/>
      <c r="FBC3" s="3"/>
      <c r="FBD3" s="4"/>
      <c r="FBE3" s="6"/>
      <c r="FBF3" s="2"/>
      <c r="FBG3" s="2"/>
      <c r="FBH3" s="71"/>
      <c r="FBI3" s="71"/>
      <c r="FBJ3" s="71"/>
      <c r="FBK3" s="3"/>
      <c r="FBL3" s="3"/>
      <c r="FBM3" s="4"/>
      <c r="FBN3" s="6"/>
      <c r="FBO3" s="2"/>
      <c r="FBP3" s="2"/>
      <c r="FBQ3" s="71"/>
      <c r="FBR3" s="71"/>
      <c r="FBS3" s="71"/>
      <c r="FBT3" s="3"/>
      <c r="FBU3" s="3"/>
      <c r="FBV3" s="4"/>
      <c r="FBW3" s="6"/>
      <c r="FBX3" s="2"/>
      <c r="FBY3" s="2"/>
      <c r="FBZ3" s="71"/>
      <c r="FCA3" s="71"/>
      <c r="FCB3" s="71"/>
      <c r="FCC3" s="3"/>
      <c r="FCD3" s="3"/>
      <c r="FCE3" s="4"/>
      <c r="FCF3" s="6"/>
      <c r="FCG3" s="2"/>
      <c r="FCH3" s="2"/>
      <c r="FCI3" s="71"/>
      <c r="FCJ3" s="71"/>
      <c r="FCK3" s="71"/>
      <c r="FCL3" s="3"/>
      <c r="FCM3" s="3"/>
      <c r="FCN3" s="4"/>
      <c r="FCO3" s="6"/>
      <c r="FCP3" s="2"/>
      <c r="FCQ3" s="2"/>
      <c r="FCR3" s="71"/>
      <c r="FCS3" s="71"/>
      <c r="FCT3" s="71"/>
      <c r="FCU3" s="3"/>
      <c r="FCV3" s="3"/>
      <c r="FCW3" s="4"/>
      <c r="FCX3" s="6"/>
      <c r="FCY3" s="2"/>
      <c r="FCZ3" s="2"/>
      <c r="FDA3" s="71"/>
      <c r="FDB3" s="71"/>
      <c r="FDC3" s="71"/>
      <c r="FDD3" s="3"/>
      <c r="FDE3" s="3"/>
      <c r="FDF3" s="4"/>
      <c r="FDG3" s="6"/>
      <c r="FDH3" s="2"/>
      <c r="FDI3" s="2"/>
      <c r="FDJ3" s="71"/>
      <c r="FDK3" s="71"/>
      <c r="FDL3" s="71"/>
      <c r="FDM3" s="3"/>
      <c r="FDN3" s="3"/>
      <c r="FDO3" s="4"/>
      <c r="FDP3" s="6"/>
      <c r="FDQ3" s="2"/>
      <c r="FDR3" s="2"/>
      <c r="FDS3" s="71"/>
      <c r="FDT3" s="71"/>
      <c r="FDU3" s="71"/>
      <c r="FDV3" s="3"/>
      <c r="FDW3" s="3"/>
      <c r="FDX3" s="4"/>
      <c r="FDY3" s="6"/>
      <c r="FDZ3" s="2"/>
      <c r="FEA3" s="2"/>
      <c r="FEB3" s="71"/>
      <c r="FEC3" s="71"/>
      <c r="FED3" s="71"/>
      <c r="FEE3" s="3"/>
      <c r="FEF3" s="3"/>
      <c r="FEG3" s="4"/>
      <c r="FEH3" s="6"/>
      <c r="FEI3" s="2"/>
      <c r="FEJ3" s="2"/>
      <c r="FEK3" s="71"/>
      <c r="FEL3" s="71"/>
      <c r="FEM3" s="71"/>
      <c r="FEN3" s="3"/>
      <c r="FEO3" s="3"/>
      <c r="FEP3" s="4"/>
      <c r="FEQ3" s="6"/>
      <c r="FER3" s="2"/>
      <c r="FES3" s="2"/>
      <c r="FET3" s="71"/>
      <c r="FEU3" s="71"/>
      <c r="FEV3" s="71"/>
      <c r="FEW3" s="3"/>
      <c r="FEX3" s="3"/>
      <c r="FEY3" s="4"/>
      <c r="FEZ3" s="6"/>
      <c r="FFA3" s="2"/>
      <c r="FFB3" s="2"/>
      <c r="FFC3" s="71"/>
      <c r="FFD3" s="71"/>
      <c r="FFE3" s="71"/>
      <c r="FFF3" s="3"/>
      <c r="FFG3" s="3"/>
      <c r="FFH3" s="4"/>
      <c r="FFI3" s="6"/>
      <c r="FFJ3" s="2"/>
      <c r="FFK3" s="2"/>
      <c r="FFL3" s="71"/>
      <c r="FFM3" s="71"/>
      <c r="FFN3" s="71"/>
      <c r="FFO3" s="3"/>
      <c r="FFP3" s="3"/>
      <c r="FFQ3" s="4"/>
      <c r="FFR3" s="6"/>
      <c r="FFS3" s="2"/>
      <c r="FFT3" s="2"/>
      <c r="FFU3" s="71"/>
      <c r="FFV3" s="71"/>
      <c r="FFW3" s="71"/>
      <c r="FFX3" s="3"/>
      <c r="FFY3" s="3"/>
      <c r="FFZ3" s="4"/>
      <c r="FGA3" s="6"/>
      <c r="FGB3" s="2"/>
      <c r="FGC3" s="2"/>
      <c r="FGD3" s="71"/>
      <c r="FGE3" s="71"/>
      <c r="FGF3" s="71"/>
      <c r="FGG3" s="3"/>
      <c r="FGH3" s="3"/>
      <c r="FGI3" s="4"/>
      <c r="FGJ3" s="6"/>
      <c r="FGK3" s="2"/>
      <c r="FGL3" s="2"/>
      <c r="FGM3" s="71"/>
      <c r="FGN3" s="71"/>
      <c r="FGO3" s="71"/>
      <c r="FGP3" s="3"/>
      <c r="FGQ3" s="3"/>
      <c r="FGR3" s="4"/>
      <c r="FGS3" s="6"/>
      <c r="FGT3" s="2"/>
      <c r="FGU3" s="2"/>
      <c r="FGV3" s="71"/>
      <c r="FGW3" s="71"/>
      <c r="FGX3" s="71"/>
      <c r="FGY3" s="3"/>
      <c r="FGZ3" s="3"/>
      <c r="FHA3" s="4"/>
      <c r="FHB3" s="6"/>
      <c r="FHC3" s="2"/>
      <c r="FHD3" s="2"/>
      <c r="FHE3" s="71"/>
      <c r="FHF3" s="71"/>
      <c r="FHG3" s="71"/>
      <c r="FHH3" s="3"/>
      <c r="FHI3" s="3"/>
      <c r="FHJ3" s="4"/>
      <c r="FHK3" s="6"/>
      <c r="FHL3" s="2"/>
      <c r="FHM3" s="2"/>
      <c r="FHN3" s="71"/>
      <c r="FHO3" s="71"/>
      <c r="FHP3" s="71"/>
      <c r="FHQ3" s="3"/>
      <c r="FHR3" s="3"/>
      <c r="FHS3" s="4"/>
      <c r="FHT3" s="6"/>
      <c r="FHU3" s="2"/>
      <c r="FHV3" s="2"/>
      <c r="FHW3" s="71"/>
      <c r="FHX3" s="71"/>
      <c r="FHY3" s="71"/>
      <c r="FHZ3" s="3"/>
      <c r="FIA3" s="3"/>
      <c r="FIB3" s="4"/>
      <c r="FIC3" s="6"/>
      <c r="FID3" s="2"/>
      <c r="FIE3" s="2"/>
      <c r="FIF3" s="71"/>
      <c r="FIG3" s="71"/>
      <c r="FIH3" s="71"/>
      <c r="FII3" s="3"/>
      <c r="FIJ3" s="3"/>
      <c r="FIK3" s="4"/>
      <c r="FIL3" s="6"/>
      <c r="FIM3" s="2"/>
      <c r="FIN3" s="2"/>
      <c r="FIO3" s="71"/>
      <c r="FIP3" s="71"/>
      <c r="FIQ3" s="71"/>
      <c r="FIR3" s="3"/>
      <c r="FIS3" s="3"/>
      <c r="FIT3" s="4"/>
      <c r="FIU3" s="6"/>
      <c r="FIV3" s="2"/>
      <c r="FIW3" s="2"/>
      <c r="FIX3" s="71"/>
      <c r="FIY3" s="71"/>
      <c r="FIZ3" s="71"/>
      <c r="FJA3" s="3"/>
      <c r="FJB3" s="3"/>
      <c r="FJC3" s="4"/>
      <c r="FJD3" s="6"/>
      <c r="FJE3" s="2"/>
      <c r="FJF3" s="2"/>
      <c r="FJG3" s="71"/>
      <c r="FJH3" s="71"/>
      <c r="FJI3" s="71"/>
      <c r="FJJ3" s="3"/>
      <c r="FJK3" s="3"/>
      <c r="FJL3" s="4"/>
      <c r="FJM3" s="6"/>
      <c r="FJN3" s="2"/>
      <c r="FJO3" s="2"/>
      <c r="FJP3" s="71"/>
      <c r="FJQ3" s="71"/>
      <c r="FJR3" s="71"/>
      <c r="FJS3" s="3"/>
      <c r="FJT3" s="3"/>
      <c r="FJU3" s="4"/>
      <c r="FJV3" s="6"/>
      <c r="FJW3" s="2"/>
      <c r="FJX3" s="2"/>
      <c r="FJY3" s="71"/>
      <c r="FJZ3" s="71"/>
      <c r="FKA3" s="71"/>
      <c r="FKB3" s="3"/>
      <c r="FKC3" s="3"/>
      <c r="FKD3" s="4"/>
      <c r="FKE3" s="6"/>
      <c r="FKF3" s="2"/>
      <c r="FKG3" s="2"/>
      <c r="FKH3" s="71"/>
      <c r="FKI3" s="71"/>
      <c r="FKJ3" s="71"/>
      <c r="FKK3" s="3"/>
      <c r="FKL3" s="3"/>
      <c r="FKM3" s="4"/>
      <c r="FKN3" s="6"/>
      <c r="FKO3" s="2"/>
      <c r="FKP3" s="2"/>
      <c r="FKQ3" s="71"/>
      <c r="FKR3" s="71"/>
      <c r="FKS3" s="71"/>
      <c r="FKT3" s="3"/>
      <c r="FKU3" s="3"/>
      <c r="FKV3" s="4"/>
      <c r="FKW3" s="6"/>
      <c r="FKX3" s="2"/>
      <c r="FKY3" s="2"/>
      <c r="FKZ3" s="71"/>
      <c r="FLA3" s="71"/>
      <c r="FLB3" s="71"/>
      <c r="FLC3" s="3"/>
      <c r="FLD3" s="3"/>
      <c r="FLE3" s="4"/>
      <c r="FLF3" s="6"/>
      <c r="FLG3" s="2"/>
      <c r="FLH3" s="2"/>
      <c r="FLI3" s="71"/>
      <c r="FLJ3" s="71"/>
      <c r="FLK3" s="71"/>
      <c r="FLL3" s="3"/>
      <c r="FLM3" s="3"/>
      <c r="FLN3" s="4"/>
      <c r="FLO3" s="6"/>
      <c r="FLP3" s="2"/>
      <c r="FLQ3" s="2"/>
      <c r="FLR3" s="71"/>
      <c r="FLS3" s="71"/>
      <c r="FLT3" s="71"/>
      <c r="FLU3" s="3"/>
      <c r="FLV3" s="3"/>
      <c r="FLW3" s="4"/>
      <c r="FLX3" s="6"/>
      <c r="FLY3" s="2"/>
      <c r="FLZ3" s="2"/>
      <c r="FMA3" s="71"/>
      <c r="FMB3" s="71"/>
      <c r="FMC3" s="71"/>
      <c r="FMD3" s="3"/>
      <c r="FME3" s="3"/>
      <c r="FMF3" s="4"/>
      <c r="FMG3" s="6"/>
      <c r="FMH3" s="2"/>
      <c r="FMI3" s="2"/>
      <c r="FMJ3" s="71"/>
      <c r="FMK3" s="71"/>
      <c r="FML3" s="71"/>
      <c r="FMM3" s="3"/>
      <c r="FMN3" s="3"/>
      <c r="FMO3" s="4"/>
      <c r="FMP3" s="6"/>
      <c r="FMQ3" s="2"/>
      <c r="FMR3" s="2"/>
      <c r="FMS3" s="71"/>
      <c r="FMT3" s="71"/>
      <c r="FMU3" s="71"/>
      <c r="FMV3" s="3"/>
      <c r="FMW3" s="3"/>
      <c r="FMX3" s="4"/>
      <c r="FMY3" s="6"/>
      <c r="FMZ3" s="2"/>
      <c r="FNA3" s="2"/>
      <c r="FNB3" s="71"/>
      <c r="FNC3" s="71"/>
      <c r="FND3" s="71"/>
      <c r="FNE3" s="3"/>
      <c r="FNF3" s="3"/>
      <c r="FNG3" s="4"/>
      <c r="FNH3" s="6"/>
      <c r="FNI3" s="2"/>
      <c r="FNJ3" s="2"/>
      <c r="FNK3" s="71"/>
      <c r="FNL3" s="71"/>
      <c r="FNM3" s="71"/>
      <c r="FNN3" s="3"/>
      <c r="FNO3" s="3"/>
      <c r="FNP3" s="4"/>
      <c r="FNQ3" s="6"/>
      <c r="FNR3" s="2"/>
      <c r="FNS3" s="2"/>
      <c r="FNT3" s="71"/>
      <c r="FNU3" s="71"/>
      <c r="FNV3" s="71"/>
      <c r="FNW3" s="3"/>
      <c r="FNX3" s="3"/>
      <c r="FNY3" s="4"/>
      <c r="FNZ3" s="6"/>
      <c r="FOA3" s="2"/>
      <c r="FOB3" s="2"/>
      <c r="FOC3" s="71"/>
      <c r="FOD3" s="71"/>
      <c r="FOE3" s="71"/>
      <c r="FOF3" s="3"/>
      <c r="FOG3" s="3"/>
      <c r="FOH3" s="4"/>
      <c r="FOI3" s="6"/>
      <c r="FOJ3" s="2"/>
      <c r="FOK3" s="2"/>
      <c r="FOL3" s="71"/>
      <c r="FOM3" s="71"/>
      <c r="FON3" s="71"/>
      <c r="FOO3" s="3"/>
      <c r="FOP3" s="3"/>
      <c r="FOQ3" s="4"/>
      <c r="FOR3" s="6"/>
      <c r="FOS3" s="2"/>
      <c r="FOT3" s="2"/>
      <c r="FOU3" s="71"/>
      <c r="FOV3" s="71"/>
      <c r="FOW3" s="71"/>
      <c r="FOX3" s="3"/>
      <c r="FOY3" s="3"/>
      <c r="FOZ3" s="4"/>
      <c r="FPA3" s="6"/>
      <c r="FPB3" s="2"/>
      <c r="FPC3" s="2"/>
      <c r="FPD3" s="71"/>
      <c r="FPE3" s="71"/>
      <c r="FPF3" s="71"/>
      <c r="FPG3" s="3"/>
      <c r="FPH3" s="3"/>
      <c r="FPI3" s="4"/>
      <c r="FPJ3" s="6"/>
      <c r="FPK3" s="2"/>
      <c r="FPL3" s="2"/>
      <c r="FPM3" s="71"/>
      <c r="FPN3" s="71"/>
      <c r="FPO3" s="71"/>
      <c r="FPP3" s="3"/>
      <c r="FPQ3" s="3"/>
      <c r="FPR3" s="4"/>
      <c r="FPS3" s="6"/>
      <c r="FPT3" s="2"/>
      <c r="FPU3" s="2"/>
      <c r="FPV3" s="71"/>
      <c r="FPW3" s="71"/>
      <c r="FPX3" s="71"/>
      <c r="FPY3" s="3"/>
      <c r="FPZ3" s="3"/>
      <c r="FQA3" s="4"/>
      <c r="FQB3" s="6"/>
      <c r="FQC3" s="2"/>
      <c r="FQD3" s="2"/>
      <c r="FQE3" s="71"/>
      <c r="FQF3" s="71"/>
      <c r="FQG3" s="71"/>
      <c r="FQH3" s="3"/>
      <c r="FQI3" s="3"/>
      <c r="FQJ3" s="4"/>
      <c r="FQK3" s="6"/>
      <c r="FQL3" s="2"/>
      <c r="FQM3" s="2"/>
      <c r="FQN3" s="71"/>
      <c r="FQO3" s="71"/>
      <c r="FQP3" s="71"/>
      <c r="FQQ3" s="3"/>
      <c r="FQR3" s="3"/>
      <c r="FQS3" s="4"/>
      <c r="FQT3" s="6"/>
      <c r="FQU3" s="2"/>
      <c r="FQV3" s="2"/>
      <c r="FQW3" s="71"/>
      <c r="FQX3" s="71"/>
      <c r="FQY3" s="71"/>
      <c r="FQZ3" s="3"/>
      <c r="FRA3" s="3"/>
      <c r="FRB3" s="4"/>
      <c r="FRC3" s="6"/>
      <c r="FRD3" s="2"/>
      <c r="FRE3" s="2"/>
      <c r="FRF3" s="71"/>
      <c r="FRG3" s="71"/>
      <c r="FRH3" s="71"/>
      <c r="FRI3" s="3"/>
      <c r="FRJ3" s="3"/>
      <c r="FRK3" s="4"/>
      <c r="FRL3" s="6"/>
      <c r="FRM3" s="2"/>
      <c r="FRN3" s="2"/>
      <c r="FRO3" s="71"/>
      <c r="FRP3" s="71"/>
      <c r="FRQ3" s="71"/>
      <c r="FRR3" s="3"/>
      <c r="FRS3" s="3"/>
      <c r="FRT3" s="4"/>
      <c r="FRU3" s="6"/>
      <c r="FRV3" s="2"/>
      <c r="FRW3" s="2"/>
      <c r="FRX3" s="71"/>
      <c r="FRY3" s="71"/>
      <c r="FRZ3" s="71"/>
      <c r="FSA3" s="3"/>
      <c r="FSB3" s="3"/>
      <c r="FSC3" s="4"/>
      <c r="FSD3" s="6"/>
      <c r="FSE3" s="2"/>
      <c r="FSF3" s="2"/>
      <c r="FSG3" s="71"/>
      <c r="FSH3" s="71"/>
      <c r="FSI3" s="71"/>
      <c r="FSJ3" s="3"/>
      <c r="FSK3" s="3"/>
      <c r="FSL3" s="4"/>
      <c r="FSM3" s="6"/>
      <c r="FSN3" s="2"/>
      <c r="FSO3" s="2"/>
      <c r="FSP3" s="71"/>
      <c r="FSQ3" s="71"/>
      <c r="FSR3" s="71"/>
      <c r="FSS3" s="3"/>
      <c r="FST3" s="3"/>
      <c r="FSU3" s="4"/>
      <c r="FSV3" s="6"/>
      <c r="FSW3" s="2"/>
      <c r="FSX3" s="2"/>
      <c r="FSY3" s="71"/>
      <c r="FSZ3" s="71"/>
      <c r="FTA3" s="71"/>
      <c r="FTB3" s="3"/>
      <c r="FTC3" s="3"/>
      <c r="FTD3" s="4"/>
      <c r="FTE3" s="6"/>
      <c r="FTF3" s="2"/>
      <c r="FTG3" s="2"/>
      <c r="FTH3" s="71"/>
      <c r="FTI3" s="71"/>
      <c r="FTJ3" s="71"/>
      <c r="FTK3" s="3"/>
      <c r="FTL3" s="3"/>
      <c r="FTM3" s="4"/>
      <c r="FTN3" s="6"/>
      <c r="FTO3" s="2"/>
      <c r="FTP3" s="2"/>
      <c r="FTQ3" s="71"/>
      <c r="FTR3" s="71"/>
      <c r="FTS3" s="71"/>
      <c r="FTT3" s="3"/>
      <c r="FTU3" s="3"/>
      <c r="FTV3" s="4"/>
      <c r="FTW3" s="6"/>
      <c r="FTX3" s="2"/>
      <c r="FTY3" s="2"/>
      <c r="FTZ3" s="71"/>
      <c r="FUA3" s="71"/>
      <c r="FUB3" s="71"/>
      <c r="FUC3" s="3"/>
      <c r="FUD3" s="3"/>
      <c r="FUE3" s="4"/>
      <c r="FUF3" s="6"/>
      <c r="FUG3" s="2"/>
      <c r="FUH3" s="2"/>
      <c r="FUI3" s="71"/>
      <c r="FUJ3" s="71"/>
      <c r="FUK3" s="71"/>
      <c r="FUL3" s="3"/>
      <c r="FUM3" s="3"/>
      <c r="FUN3" s="4"/>
      <c r="FUO3" s="6"/>
      <c r="FUP3" s="2"/>
      <c r="FUQ3" s="2"/>
      <c r="FUR3" s="71"/>
      <c r="FUS3" s="71"/>
      <c r="FUT3" s="71"/>
      <c r="FUU3" s="3"/>
      <c r="FUV3" s="3"/>
      <c r="FUW3" s="4"/>
      <c r="FUX3" s="6"/>
      <c r="FUY3" s="2"/>
      <c r="FUZ3" s="2"/>
      <c r="FVA3" s="71"/>
      <c r="FVB3" s="71"/>
      <c r="FVC3" s="71"/>
      <c r="FVD3" s="3"/>
      <c r="FVE3" s="3"/>
      <c r="FVF3" s="4"/>
      <c r="FVG3" s="6"/>
      <c r="FVH3" s="2"/>
      <c r="FVI3" s="2"/>
      <c r="FVJ3" s="71"/>
      <c r="FVK3" s="71"/>
      <c r="FVL3" s="71"/>
      <c r="FVM3" s="3"/>
      <c r="FVN3" s="3"/>
      <c r="FVO3" s="4"/>
      <c r="FVP3" s="6"/>
      <c r="FVQ3" s="2"/>
      <c r="FVR3" s="2"/>
      <c r="FVS3" s="71"/>
      <c r="FVT3" s="71"/>
      <c r="FVU3" s="71"/>
      <c r="FVV3" s="3"/>
      <c r="FVW3" s="3"/>
      <c r="FVX3" s="4"/>
      <c r="FVY3" s="6"/>
      <c r="FVZ3" s="2"/>
      <c r="FWA3" s="2"/>
      <c r="FWB3" s="71"/>
      <c r="FWC3" s="71"/>
      <c r="FWD3" s="71"/>
      <c r="FWE3" s="3"/>
      <c r="FWF3" s="3"/>
      <c r="FWG3" s="4"/>
      <c r="FWH3" s="6"/>
      <c r="FWI3" s="2"/>
      <c r="FWJ3" s="2"/>
      <c r="FWK3" s="71"/>
      <c r="FWL3" s="71"/>
      <c r="FWM3" s="71"/>
      <c r="FWN3" s="3"/>
      <c r="FWO3" s="3"/>
      <c r="FWP3" s="4"/>
      <c r="FWQ3" s="6"/>
      <c r="FWR3" s="2"/>
      <c r="FWS3" s="2"/>
      <c r="FWT3" s="71"/>
      <c r="FWU3" s="71"/>
      <c r="FWV3" s="71"/>
      <c r="FWW3" s="3"/>
      <c r="FWX3" s="3"/>
      <c r="FWY3" s="4"/>
      <c r="FWZ3" s="6"/>
      <c r="FXA3" s="2"/>
      <c r="FXB3" s="2"/>
      <c r="FXC3" s="71"/>
      <c r="FXD3" s="71"/>
      <c r="FXE3" s="71"/>
      <c r="FXF3" s="3"/>
      <c r="FXG3" s="3"/>
      <c r="FXH3" s="4"/>
      <c r="FXI3" s="6"/>
      <c r="FXJ3" s="2"/>
      <c r="FXK3" s="2"/>
      <c r="FXL3" s="71"/>
      <c r="FXM3" s="71"/>
      <c r="FXN3" s="71"/>
      <c r="FXO3" s="3"/>
      <c r="FXP3" s="3"/>
      <c r="FXQ3" s="4"/>
      <c r="FXR3" s="6"/>
      <c r="FXS3" s="2"/>
      <c r="FXT3" s="2"/>
      <c r="FXU3" s="71"/>
      <c r="FXV3" s="71"/>
      <c r="FXW3" s="71"/>
      <c r="FXX3" s="3"/>
      <c r="FXY3" s="3"/>
      <c r="FXZ3" s="4"/>
      <c r="FYA3" s="6"/>
      <c r="FYB3" s="2"/>
      <c r="FYC3" s="2"/>
      <c r="FYD3" s="71"/>
      <c r="FYE3" s="71"/>
      <c r="FYF3" s="71"/>
      <c r="FYG3" s="3"/>
      <c r="FYH3" s="3"/>
      <c r="FYI3" s="4"/>
      <c r="FYJ3" s="6"/>
      <c r="FYK3" s="2"/>
      <c r="FYL3" s="2"/>
      <c r="FYM3" s="71"/>
      <c r="FYN3" s="71"/>
      <c r="FYO3" s="71"/>
      <c r="FYP3" s="3"/>
      <c r="FYQ3" s="3"/>
      <c r="FYR3" s="4"/>
      <c r="FYS3" s="6"/>
      <c r="FYT3" s="2"/>
      <c r="FYU3" s="2"/>
      <c r="FYV3" s="71"/>
      <c r="FYW3" s="71"/>
      <c r="FYX3" s="71"/>
      <c r="FYY3" s="3"/>
      <c r="FYZ3" s="3"/>
      <c r="FZA3" s="4"/>
      <c r="FZB3" s="6"/>
      <c r="FZC3" s="2"/>
      <c r="FZD3" s="2"/>
      <c r="FZE3" s="71"/>
      <c r="FZF3" s="71"/>
      <c r="FZG3" s="71"/>
      <c r="FZH3" s="3"/>
      <c r="FZI3" s="3"/>
      <c r="FZJ3" s="4"/>
      <c r="FZK3" s="6"/>
      <c r="FZL3" s="2"/>
      <c r="FZM3" s="2"/>
      <c r="FZN3" s="71"/>
      <c r="FZO3" s="71"/>
      <c r="FZP3" s="71"/>
      <c r="FZQ3" s="3"/>
      <c r="FZR3" s="3"/>
      <c r="FZS3" s="4"/>
      <c r="FZT3" s="6"/>
      <c r="FZU3" s="2"/>
      <c r="FZV3" s="2"/>
      <c r="FZW3" s="71"/>
      <c r="FZX3" s="71"/>
      <c r="FZY3" s="71"/>
      <c r="FZZ3" s="3"/>
      <c r="GAA3" s="3"/>
      <c r="GAB3" s="4"/>
      <c r="GAC3" s="6"/>
      <c r="GAD3" s="2"/>
      <c r="GAE3" s="2"/>
      <c r="GAF3" s="71"/>
      <c r="GAG3" s="71"/>
      <c r="GAH3" s="71"/>
      <c r="GAI3" s="3"/>
      <c r="GAJ3" s="3"/>
      <c r="GAK3" s="4"/>
      <c r="GAL3" s="6"/>
      <c r="GAM3" s="2"/>
      <c r="GAN3" s="2"/>
      <c r="GAO3" s="71"/>
      <c r="GAP3" s="71"/>
      <c r="GAQ3" s="71"/>
      <c r="GAR3" s="3"/>
      <c r="GAS3" s="3"/>
      <c r="GAT3" s="4"/>
      <c r="GAU3" s="6"/>
      <c r="GAV3" s="2"/>
      <c r="GAW3" s="2"/>
      <c r="GAX3" s="71"/>
      <c r="GAY3" s="71"/>
      <c r="GAZ3" s="71"/>
      <c r="GBA3" s="3"/>
      <c r="GBB3" s="3"/>
      <c r="GBC3" s="4"/>
      <c r="GBD3" s="6"/>
      <c r="GBE3" s="2"/>
      <c r="GBF3" s="2"/>
      <c r="GBG3" s="71"/>
      <c r="GBH3" s="71"/>
      <c r="GBI3" s="71"/>
      <c r="GBJ3" s="3"/>
      <c r="GBK3" s="3"/>
      <c r="GBL3" s="4"/>
      <c r="GBM3" s="6"/>
      <c r="GBN3" s="2"/>
      <c r="GBO3" s="2"/>
      <c r="GBP3" s="71"/>
      <c r="GBQ3" s="71"/>
      <c r="GBR3" s="71"/>
      <c r="GBS3" s="3"/>
      <c r="GBT3" s="3"/>
      <c r="GBU3" s="4"/>
      <c r="GBV3" s="6"/>
      <c r="GBW3" s="2"/>
      <c r="GBX3" s="2"/>
      <c r="GBY3" s="71"/>
      <c r="GBZ3" s="71"/>
      <c r="GCA3" s="71"/>
      <c r="GCB3" s="3"/>
      <c r="GCC3" s="3"/>
      <c r="GCD3" s="4"/>
      <c r="GCE3" s="6"/>
      <c r="GCF3" s="2"/>
      <c r="GCG3" s="2"/>
      <c r="GCH3" s="71"/>
      <c r="GCI3" s="71"/>
      <c r="GCJ3" s="71"/>
      <c r="GCK3" s="3"/>
      <c r="GCL3" s="3"/>
      <c r="GCM3" s="4"/>
      <c r="GCN3" s="6"/>
      <c r="GCO3" s="2"/>
      <c r="GCP3" s="2"/>
      <c r="GCQ3" s="71"/>
      <c r="GCR3" s="71"/>
      <c r="GCS3" s="71"/>
      <c r="GCT3" s="3"/>
      <c r="GCU3" s="3"/>
      <c r="GCV3" s="4"/>
      <c r="GCW3" s="6"/>
      <c r="GCX3" s="2"/>
      <c r="GCY3" s="2"/>
      <c r="GCZ3" s="71"/>
      <c r="GDA3" s="71"/>
      <c r="GDB3" s="71"/>
      <c r="GDC3" s="3"/>
      <c r="GDD3" s="3"/>
      <c r="GDE3" s="4"/>
      <c r="GDF3" s="6"/>
      <c r="GDG3" s="2"/>
      <c r="GDH3" s="2"/>
      <c r="GDI3" s="71"/>
      <c r="GDJ3" s="71"/>
      <c r="GDK3" s="71"/>
      <c r="GDL3" s="3"/>
      <c r="GDM3" s="3"/>
      <c r="GDN3" s="4"/>
      <c r="GDO3" s="6"/>
      <c r="GDP3" s="2"/>
      <c r="GDQ3" s="2"/>
      <c r="GDR3" s="71"/>
      <c r="GDS3" s="71"/>
      <c r="GDT3" s="71"/>
      <c r="GDU3" s="3"/>
      <c r="GDV3" s="3"/>
      <c r="GDW3" s="4"/>
      <c r="GDX3" s="6"/>
      <c r="GDY3" s="2"/>
      <c r="GDZ3" s="2"/>
      <c r="GEA3" s="71"/>
      <c r="GEB3" s="71"/>
      <c r="GEC3" s="71"/>
      <c r="GED3" s="3"/>
      <c r="GEE3" s="3"/>
      <c r="GEF3" s="4"/>
      <c r="GEG3" s="6"/>
      <c r="GEH3" s="2"/>
      <c r="GEI3" s="2"/>
      <c r="GEJ3" s="71"/>
      <c r="GEK3" s="71"/>
      <c r="GEL3" s="71"/>
      <c r="GEM3" s="3"/>
      <c r="GEN3" s="3"/>
      <c r="GEO3" s="4"/>
      <c r="GEP3" s="6"/>
      <c r="GEQ3" s="2"/>
      <c r="GER3" s="2"/>
      <c r="GES3" s="71"/>
      <c r="GET3" s="71"/>
      <c r="GEU3" s="71"/>
      <c r="GEV3" s="3"/>
      <c r="GEW3" s="3"/>
      <c r="GEX3" s="4"/>
      <c r="GEY3" s="6"/>
      <c r="GEZ3" s="2"/>
      <c r="GFA3" s="2"/>
      <c r="GFB3" s="71"/>
      <c r="GFC3" s="71"/>
      <c r="GFD3" s="71"/>
      <c r="GFE3" s="3"/>
      <c r="GFF3" s="3"/>
      <c r="GFG3" s="4"/>
      <c r="GFH3" s="6"/>
      <c r="GFI3" s="2"/>
      <c r="GFJ3" s="2"/>
      <c r="GFK3" s="71"/>
      <c r="GFL3" s="71"/>
      <c r="GFM3" s="71"/>
      <c r="GFN3" s="3"/>
      <c r="GFO3" s="3"/>
      <c r="GFP3" s="4"/>
      <c r="GFQ3" s="6"/>
      <c r="GFR3" s="2"/>
      <c r="GFS3" s="2"/>
      <c r="GFT3" s="71"/>
      <c r="GFU3" s="71"/>
      <c r="GFV3" s="71"/>
      <c r="GFW3" s="3"/>
      <c r="GFX3" s="3"/>
      <c r="GFY3" s="4"/>
      <c r="GFZ3" s="6"/>
      <c r="GGA3" s="2"/>
      <c r="GGB3" s="2"/>
      <c r="GGC3" s="71"/>
      <c r="GGD3" s="71"/>
      <c r="GGE3" s="71"/>
      <c r="GGF3" s="3"/>
      <c r="GGG3" s="3"/>
      <c r="GGH3" s="4"/>
      <c r="GGI3" s="6"/>
      <c r="GGJ3" s="2"/>
      <c r="GGK3" s="2"/>
      <c r="GGL3" s="71"/>
      <c r="GGM3" s="71"/>
      <c r="GGN3" s="71"/>
      <c r="GGO3" s="3"/>
      <c r="GGP3" s="3"/>
      <c r="GGQ3" s="4"/>
      <c r="GGR3" s="6"/>
      <c r="GGS3" s="2"/>
      <c r="GGT3" s="2"/>
      <c r="GGU3" s="71"/>
      <c r="GGV3" s="71"/>
      <c r="GGW3" s="71"/>
      <c r="GGX3" s="3"/>
      <c r="GGY3" s="3"/>
      <c r="GGZ3" s="4"/>
      <c r="GHA3" s="6"/>
      <c r="GHB3" s="2"/>
      <c r="GHC3" s="2"/>
      <c r="GHD3" s="71"/>
      <c r="GHE3" s="71"/>
      <c r="GHF3" s="71"/>
      <c r="GHG3" s="3"/>
      <c r="GHH3" s="3"/>
      <c r="GHI3" s="4"/>
      <c r="GHJ3" s="6"/>
      <c r="GHK3" s="2"/>
      <c r="GHL3" s="2"/>
      <c r="GHM3" s="71"/>
      <c r="GHN3" s="71"/>
      <c r="GHO3" s="71"/>
      <c r="GHP3" s="3"/>
      <c r="GHQ3" s="3"/>
      <c r="GHR3" s="4"/>
      <c r="GHS3" s="6"/>
      <c r="GHT3" s="2"/>
      <c r="GHU3" s="2"/>
      <c r="GHV3" s="71"/>
      <c r="GHW3" s="71"/>
      <c r="GHX3" s="71"/>
      <c r="GHY3" s="3"/>
      <c r="GHZ3" s="3"/>
      <c r="GIA3" s="4"/>
      <c r="GIB3" s="6"/>
      <c r="GIC3" s="2"/>
      <c r="GID3" s="2"/>
      <c r="GIE3" s="71"/>
      <c r="GIF3" s="71"/>
      <c r="GIG3" s="71"/>
      <c r="GIH3" s="3"/>
      <c r="GII3" s="3"/>
      <c r="GIJ3" s="4"/>
      <c r="GIK3" s="6"/>
      <c r="GIL3" s="2"/>
      <c r="GIM3" s="2"/>
      <c r="GIN3" s="71"/>
      <c r="GIO3" s="71"/>
      <c r="GIP3" s="71"/>
      <c r="GIQ3" s="3"/>
      <c r="GIR3" s="3"/>
      <c r="GIS3" s="4"/>
      <c r="GIT3" s="6"/>
      <c r="GIU3" s="2"/>
      <c r="GIV3" s="2"/>
      <c r="GIW3" s="71"/>
      <c r="GIX3" s="71"/>
      <c r="GIY3" s="71"/>
      <c r="GIZ3" s="3"/>
      <c r="GJA3" s="3"/>
      <c r="GJB3" s="4"/>
      <c r="GJC3" s="6"/>
      <c r="GJD3" s="2"/>
      <c r="GJE3" s="2"/>
      <c r="GJF3" s="71"/>
      <c r="GJG3" s="71"/>
      <c r="GJH3" s="71"/>
      <c r="GJI3" s="3"/>
      <c r="GJJ3" s="3"/>
      <c r="GJK3" s="4"/>
      <c r="GJL3" s="6"/>
      <c r="GJM3" s="2"/>
      <c r="GJN3" s="2"/>
      <c r="GJO3" s="71"/>
      <c r="GJP3" s="71"/>
      <c r="GJQ3" s="71"/>
      <c r="GJR3" s="3"/>
      <c r="GJS3" s="3"/>
      <c r="GJT3" s="4"/>
      <c r="GJU3" s="6"/>
      <c r="GJV3" s="2"/>
      <c r="GJW3" s="2"/>
      <c r="GJX3" s="71"/>
      <c r="GJY3" s="71"/>
      <c r="GJZ3" s="71"/>
      <c r="GKA3" s="3"/>
      <c r="GKB3" s="3"/>
      <c r="GKC3" s="4"/>
      <c r="GKD3" s="6"/>
      <c r="GKE3" s="2"/>
      <c r="GKF3" s="2"/>
      <c r="GKG3" s="71"/>
      <c r="GKH3" s="71"/>
      <c r="GKI3" s="71"/>
      <c r="GKJ3" s="3"/>
      <c r="GKK3" s="3"/>
      <c r="GKL3" s="4"/>
      <c r="GKM3" s="6"/>
      <c r="GKN3" s="2"/>
      <c r="GKO3" s="2"/>
      <c r="GKP3" s="71"/>
      <c r="GKQ3" s="71"/>
      <c r="GKR3" s="71"/>
      <c r="GKS3" s="3"/>
      <c r="GKT3" s="3"/>
      <c r="GKU3" s="4"/>
      <c r="GKV3" s="6"/>
      <c r="GKW3" s="2"/>
      <c r="GKX3" s="2"/>
      <c r="GKY3" s="71"/>
      <c r="GKZ3" s="71"/>
      <c r="GLA3" s="71"/>
      <c r="GLB3" s="3"/>
      <c r="GLC3" s="3"/>
      <c r="GLD3" s="4"/>
      <c r="GLE3" s="6"/>
      <c r="GLF3" s="2"/>
      <c r="GLG3" s="2"/>
      <c r="GLH3" s="71"/>
      <c r="GLI3" s="71"/>
      <c r="GLJ3" s="71"/>
      <c r="GLK3" s="3"/>
      <c r="GLL3" s="3"/>
      <c r="GLM3" s="4"/>
      <c r="GLN3" s="6"/>
      <c r="GLO3" s="2"/>
      <c r="GLP3" s="2"/>
      <c r="GLQ3" s="71"/>
      <c r="GLR3" s="71"/>
      <c r="GLS3" s="71"/>
      <c r="GLT3" s="3"/>
      <c r="GLU3" s="3"/>
      <c r="GLV3" s="4"/>
      <c r="GLW3" s="6"/>
      <c r="GLX3" s="2"/>
      <c r="GLY3" s="2"/>
      <c r="GLZ3" s="71"/>
      <c r="GMA3" s="71"/>
      <c r="GMB3" s="71"/>
      <c r="GMC3" s="3"/>
      <c r="GMD3" s="3"/>
      <c r="GME3" s="4"/>
      <c r="GMF3" s="6"/>
      <c r="GMG3" s="2"/>
      <c r="GMH3" s="2"/>
      <c r="GMI3" s="71"/>
      <c r="GMJ3" s="71"/>
      <c r="GMK3" s="71"/>
      <c r="GML3" s="3"/>
      <c r="GMM3" s="3"/>
      <c r="GMN3" s="4"/>
      <c r="GMO3" s="6"/>
      <c r="GMP3" s="2"/>
      <c r="GMQ3" s="2"/>
      <c r="GMR3" s="71"/>
      <c r="GMS3" s="71"/>
      <c r="GMT3" s="71"/>
      <c r="GMU3" s="3"/>
      <c r="GMV3" s="3"/>
      <c r="GMW3" s="4"/>
      <c r="GMX3" s="6"/>
      <c r="GMY3" s="2"/>
      <c r="GMZ3" s="2"/>
      <c r="GNA3" s="71"/>
      <c r="GNB3" s="71"/>
      <c r="GNC3" s="71"/>
      <c r="GND3" s="3"/>
      <c r="GNE3" s="3"/>
      <c r="GNF3" s="4"/>
      <c r="GNG3" s="6"/>
      <c r="GNH3" s="2"/>
      <c r="GNI3" s="2"/>
      <c r="GNJ3" s="71"/>
      <c r="GNK3" s="71"/>
      <c r="GNL3" s="71"/>
      <c r="GNM3" s="3"/>
      <c r="GNN3" s="3"/>
      <c r="GNO3" s="4"/>
      <c r="GNP3" s="6"/>
      <c r="GNQ3" s="2"/>
      <c r="GNR3" s="2"/>
      <c r="GNS3" s="71"/>
      <c r="GNT3" s="71"/>
      <c r="GNU3" s="71"/>
      <c r="GNV3" s="3"/>
      <c r="GNW3" s="3"/>
      <c r="GNX3" s="4"/>
      <c r="GNY3" s="6"/>
      <c r="GNZ3" s="2"/>
      <c r="GOA3" s="2"/>
      <c r="GOB3" s="71"/>
      <c r="GOC3" s="71"/>
      <c r="GOD3" s="71"/>
      <c r="GOE3" s="3"/>
      <c r="GOF3" s="3"/>
      <c r="GOG3" s="4"/>
      <c r="GOH3" s="6"/>
      <c r="GOI3" s="2"/>
      <c r="GOJ3" s="2"/>
      <c r="GOK3" s="71"/>
      <c r="GOL3" s="71"/>
      <c r="GOM3" s="71"/>
      <c r="GON3" s="3"/>
      <c r="GOO3" s="3"/>
      <c r="GOP3" s="4"/>
      <c r="GOQ3" s="6"/>
      <c r="GOR3" s="2"/>
      <c r="GOS3" s="2"/>
      <c r="GOT3" s="71"/>
      <c r="GOU3" s="71"/>
      <c r="GOV3" s="71"/>
      <c r="GOW3" s="3"/>
      <c r="GOX3" s="3"/>
      <c r="GOY3" s="4"/>
      <c r="GOZ3" s="6"/>
      <c r="GPA3" s="2"/>
      <c r="GPB3" s="2"/>
      <c r="GPC3" s="71"/>
      <c r="GPD3" s="71"/>
      <c r="GPE3" s="71"/>
      <c r="GPF3" s="3"/>
      <c r="GPG3" s="3"/>
      <c r="GPH3" s="4"/>
      <c r="GPI3" s="6"/>
      <c r="GPJ3" s="2"/>
      <c r="GPK3" s="2"/>
      <c r="GPL3" s="71"/>
      <c r="GPM3" s="71"/>
      <c r="GPN3" s="71"/>
      <c r="GPO3" s="3"/>
      <c r="GPP3" s="3"/>
      <c r="GPQ3" s="4"/>
      <c r="GPR3" s="6"/>
      <c r="GPS3" s="2"/>
      <c r="GPT3" s="2"/>
      <c r="GPU3" s="71"/>
      <c r="GPV3" s="71"/>
      <c r="GPW3" s="71"/>
      <c r="GPX3" s="3"/>
      <c r="GPY3" s="3"/>
      <c r="GPZ3" s="4"/>
      <c r="GQA3" s="6"/>
      <c r="GQB3" s="2"/>
      <c r="GQC3" s="2"/>
      <c r="GQD3" s="71"/>
      <c r="GQE3" s="71"/>
      <c r="GQF3" s="71"/>
      <c r="GQG3" s="3"/>
      <c r="GQH3" s="3"/>
      <c r="GQI3" s="4"/>
      <c r="GQJ3" s="6"/>
      <c r="GQK3" s="2"/>
      <c r="GQL3" s="2"/>
      <c r="GQM3" s="71"/>
      <c r="GQN3" s="71"/>
      <c r="GQO3" s="71"/>
      <c r="GQP3" s="3"/>
      <c r="GQQ3" s="3"/>
      <c r="GQR3" s="4"/>
      <c r="GQS3" s="6"/>
      <c r="GQT3" s="2"/>
      <c r="GQU3" s="2"/>
      <c r="GQV3" s="71"/>
      <c r="GQW3" s="71"/>
      <c r="GQX3" s="71"/>
      <c r="GQY3" s="3"/>
      <c r="GQZ3" s="3"/>
      <c r="GRA3" s="4"/>
      <c r="GRB3" s="6"/>
      <c r="GRC3" s="2"/>
      <c r="GRD3" s="2"/>
      <c r="GRE3" s="71"/>
      <c r="GRF3" s="71"/>
      <c r="GRG3" s="71"/>
      <c r="GRH3" s="3"/>
      <c r="GRI3" s="3"/>
      <c r="GRJ3" s="4"/>
      <c r="GRK3" s="6"/>
      <c r="GRL3" s="2"/>
      <c r="GRM3" s="2"/>
      <c r="GRN3" s="71"/>
      <c r="GRO3" s="71"/>
      <c r="GRP3" s="71"/>
      <c r="GRQ3" s="3"/>
      <c r="GRR3" s="3"/>
      <c r="GRS3" s="4"/>
      <c r="GRT3" s="6"/>
      <c r="GRU3" s="2"/>
      <c r="GRV3" s="2"/>
      <c r="GRW3" s="71"/>
      <c r="GRX3" s="71"/>
      <c r="GRY3" s="71"/>
      <c r="GRZ3" s="3"/>
      <c r="GSA3" s="3"/>
      <c r="GSB3" s="4"/>
      <c r="GSC3" s="6"/>
      <c r="GSD3" s="2"/>
      <c r="GSE3" s="2"/>
      <c r="GSF3" s="71"/>
      <c r="GSG3" s="71"/>
      <c r="GSH3" s="71"/>
      <c r="GSI3" s="3"/>
      <c r="GSJ3" s="3"/>
      <c r="GSK3" s="4"/>
      <c r="GSL3" s="6"/>
      <c r="GSM3" s="2"/>
      <c r="GSN3" s="2"/>
      <c r="GSO3" s="71"/>
      <c r="GSP3" s="71"/>
      <c r="GSQ3" s="71"/>
      <c r="GSR3" s="3"/>
      <c r="GSS3" s="3"/>
      <c r="GST3" s="4"/>
      <c r="GSU3" s="6"/>
      <c r="GSV3" s="2"/>
      <c r="GSW3" s="2"/>
      <c r="GSX3" s="71"/>
      <c r="GSY3" s="71"/>
      <c r="GSZ3" s="71"/>
      <c r="GTA3" s="3"/>
      <c r="GTB3" s="3"/>
      <c r="GTC3" s="4"/>
      <c r="GTD3" s="6"/>
      <c r="GTE3" s="2"/>
      <c r="GTF3" s="2"/>
      <c r="GTG3" s="71"/>
      <c r="GTH3" s="71"/>
      <c r="GTI3" s="71"/>
      <c r="GTJ3" s="3"/>
      <c r="GTK3" s="3"/>
      <c r="GTL3" s="4"/>
      <c r="GTM3" s="6"/>
      <c r="GTN3" s="2"/>
      <c r="GTO3" s="2"/>
      <c r="GTP3" s="71"/>
      <c r="GTQ3" s="71"/>
      <c r="GTR3" s="71"/>
      <c r="GTS3" s="3"/>
      <c r="GTT3" s="3"/>
      <c r="GTU3" s="4"/>
      <c r="GTV3" s="6"/>
      <c r="GTW3" s="2"/>
      <c r="GTX3" s="2"/>
      <c r="GTY3" s="71"/>
      <c r="GTZ3" s="71"/>
      <c r="GUA3" s="71"/>
      <c r="GUB3" s="3"/>
      <c r="GUC3" s="3"/>
      <c r="GUD3" s="4"/>
      <c r="GUE3" s="6"/>
      <c r="GUF3" s="2"/>
      <c r="GUG3" s="2"/>
      <c r="GUH3" s="71"/>
      <c r="GUI3" s="71"/>
      <c r="GUJ3" s="71"/>
      <c r="GUK3" s="3"/>
      <c r="GUL3" s="3"/>
      <c r="GUM3" s="4"/>
      <c r="GUN3" s="6"/>
      <c r="GUO3" s="2"/>
      <c r="GUP3" s="2"/>
      <c r="GUQ3" s="71"/>
      <c r="GUR3" s="71"/>
      <c r="GUS3" s="71"/>
      <c r="GUT3" s="3"/>
      <c r="GUU3" s="3"/>
      <c r="GUV3" s="4"/>
      <c r="GUW3" s="6"/>
      <c r="GUX3" s="2"/>
      <c r="GUY3" s="2"/>
      <c r="GUZ3" s="71"/>
      <c r="GVA3" s="71"/>
      <c r="GVB3" s="71"/>
      <c r="GVC3" s="3"/>
      <c r="GVD3" s="3"/>
      <c r="GVE3" s="4"/>
      <c r="GVF3" s="6"/>
      <c r="GVG3" s="2"/>
      <c r="GVH3" s="2"/>
      <c r="GVI3" s="71"/>
      <c r="GVJ3" s="71"/>
      <c r="GVK3" s="71"/>
      <c r="GVL3" s="3"/>
      <c r="GVM3" s="3"/>
      <c r="GVN3" s="4"/>
      <c r="GVO3" s="6"/>
      <c r="GVP3" s="2"/>
      <c r="GVQ3" s="2"/>
      <c r="GVR3" s="71"/>
      <c r="GVS3" s="71"/>
      <c r="GVT3" s="71"/>
      <c r="GVU3" s="3"/>
      <c r="GVV3" s="3"/>
      <c r="GVW3" s="4"/>
      <c r="GVX3" s="6"/>
      <c r="GVY3" s="2"/>
      <c r="GVZ3" s="2"/>
      <c r="GWA3" s="71"/>
      <c r="GWB3" s="71"/>
      <c r="GWC3" s="71"/>
      <c r="GWD3" s="3"/>
      <c r="GWE3" s="3"/>
      <c r="GWF3" s="4"/>
      <c r="GWG3" s="6"/>
      <c r="GWH3" s="2"/>
      <c r="GWI3" s="2"/>
      <c r="GWJ3" s="71"/>
      <c r="GWK3" s="71"/>
      <c r="GWL3" s="71"/>
      <c r="GWM3" s="3"/>
      <c r="GWN3" s="3"/>
      <c r="GWO3" s="4"/>
      <c r="GWP3" s="6"/>
      <c r="GWQ3" s="2"/>
      <c r="GWR3" s="2"/>
      <c r="GWS3" s="71"/>
      <c r="GWT3" s="71"/>
      <c r="GWU3" s="71"/>
      <c r="GWV3" s="3"/>
      <c r="GWW3" s="3"/>
      <c r="GWX3" s="4"/>
      <c r="GWY3" s="6"/>
      <c r="GWZ3" s="2"/>
      <c r="GXA3" s="2"/>
      <c r="GXB3" s="71"/>
      <c r="GXC3" s="71"/>
      <c r="GXD3" s="71"/>
      <c r="GXE3" s="3"/>
      <c r="GXF3" s="3"/>
      <c r="GXG3" s="4"/>
      <c r="GXH3" s="6"/>
      <c r="GXI3" s="2"/>
      <c r="GXJ3" s="2"/>
      <c r="GXK3" s="71"/>
      <c r="GXL3" s="71"/>
      <c r="GXM3" s="71"/>
      <c r="GXN3" s="3"/>
      <c r="GXO3" s="3"/>
      <c r="GXP3" s="4"/>
      <c r="GXQ3" s="6"/>
      <c r="GXR3" s="2"/>
      <c r="GXS3" s="2"/>
      <c r="GXT3" s="71"/>
      <c r="GXU3" s="71"/>
      <c r="GXV3" s="71"/>
      <c r="GXW3" s="3"/>
      <c r="GXX3" s="3"/>
      <c r="GXY3" s="4"/>
      <c r="GXZ3" s="6"/>
      <c r="GYA3" s="2"/>
      <c r="GYB3" s="2"/>
      <c r="GYC3" s="71"/>
      <c r="GYD3" s="71"/>
      <c r="GYE3" s="71"/>
      <c r="GYF3" s="3"/>
      <c r="GYG3" s="3"/>
      <c r="GYH3" s="4"/>
      <c r="GYI3" s="6"/>
      <c r="GYJ3" s="2"/>
      <c r="GYK3" s="2"/>
      <c r="GYL3" s="71"/>
      <c r="GYM3" s="71"/>
      <c r="GYN3" s="71"/>
      <c r="GYO3" s="3"/>
      <c r="GYP3" s="3"/>
      <c r="GYQ3" s="4"/>
      <c r="GYR3" s="6"/>
      <c r="GYS3" s="2"/>
      <c r="GYT3" s="2"/>
      <c r="GYU3" s="71"/>
      <c r="GYV3" s="71"/>
      <c r="GYW3" s="71"/>
      <c r="GYX3" s="3"/>
      <c r="GYY3" s="3"/>
      <c r="GYZ3" s="4"/>
      <c r="GZA3" s="6"/>
      <c r="GZB3" s="2"/>
      <c r="GZC3" s="2"/>
      <c r="GZD3" s="71"/>
      <c r="GZE3" s="71"/>
      <c r="GZF3" s="71"/>
      <c r="GZG3" s="3"/>
      <c r="GZH3" s="3"/>
      <c r="GZI3" s="4"/>
      <c r="GZJ3" s="6"/>
      <c r="GZK3" s="2"/>
      <c r="GZL3" s="2"/>
      <c r="GZM3" s="71"/>
      <c r="GZN3" s="71"/>
      <c r="GZO3" s="71"/>
      <c r="GZP3" s="3"/>
      <c r="GZQ3" s="3"/>
      <c r="GZR3" s="4"/>
      <c r="GZS3" s="6"/>
      <c r="GZT3" s="2"/>
      <c r="GZU3" s="2"/>
      <c r="GZV3" s="71"/>
      <c r="GZW3" s="71"/>
      <c r="GZX3" s="71"/>
      <c r="GZY3" s="3"/>
      <c r="GZZ3" s="3"/>
      <c r="HAA3" s="4"/>
      <c r="HAB3" s="6"/>
      <c r="HAC3" s="2"/>
      <c r="HAD3" s="2"/>
      <c r="HAE3" s="71"/>
      <c r="HAF3" s="71"/>
      <c r="HAG3" s="71"/>
      <c r="HAH3" s="3"/>
      <c r="HAI3" s="3"/>
      <c r="HAJ3" s="4"/>
      <c r="HAK3" s="6"/>
      <c r="HAL3" s="2"/>
      <c r="HAM3" s="2"/>
      <c r="HAN3" s="71"/>
      <c r="HAO3" s="71"/>
      <c r="HAP3" s="71"/>
      <c r="HAQ3" s="3"/>
      <c r="HAR3" s="3"/>
      <c r="HAS3" s="4"/>
      <c r="HAT3" s="6"/>
      <c r="HAU3" s="2"/>
      <c r="HAV3" s="2"/>
      <c r="HAW3" s="71"/>
      <c r="HAX3" s="71"/>
      <c r="HAY3" s="71"/>
      <c r="HAZ3" s="3"/>
      <c r="HBA3" s="3"/>
      <c r="HBB3" s="4"/>
      <c r="HBC3" s="6"/>
      <c r="HBD3" s="2"/>
      <c r="HBE3" s="2"/>
      <c r="HBF3" s="71"/>
      <c r="HBG3" s="71"/>
      <c r="HBH3" s="71"/>
      <c r="HBI3" s="3"/>
      <c r="HBJ3" s="3"/>
      <c r="HBK3" s="4"/>
      <c r="HBL3" s="6"/>
      <c r="HBM3" s="2"/>
      <c r="HBN3" s="2"/>
      <c r="HBO3" s="71"/>
      <c r="HBP3" s="71"/>
      <c r="HBQ3" s="71"/>
      <c r="HBR3" s="3"/>
      <c r="HBS3" s="3"/>
      <c r="HBT3" s="4"/>
      <c r="HBU3" s="6"/>
      <c r="HBV3" s="2"/>
      <c r="HBW3" s="2"/>
      <c r="HBX3" s="71"/>
      <c r="HBY3" s="71"/>
      <c r="HBZ3" s="71"/>
      <c r="HCA3" s="3"/>
      <c r="HCB3" s="3"/>
      <c r="HCC3" s="4"/>
      <c r="HCD3" s="6"/>
      <c r="HCE3" s="2"/>
      <c r="HCF3" s="2"/>
      <c r="HCG3" s="71"/>
      <c r="HCH3" s="71"/>
      <c r="HCI3" s="71"/>
      <c r="HCJ3" s="3"/>
      <c r="HCK3" s="3"/>
      <c r="HCL3" s="4"/>
      <c r="HCM3" s="6"/>
      <c r="HCN3" s="2"/>
      <c r="HCO3" s="2"/>
      <c r="HCP3" s="71"/>
      <c r="HCQ3" s="71"/>
      <c r="HCR3" s="71"/>
      <c r="HCS3" s="3"/>
      <c r="HCT3" s="3"/>
      <c r="HCU3" s="4"/>
      <c r="HCV3" s="6"/>
      <c r="HCW3" s="2"/>
      <c r="HCX3" s="2"/>
      <c r="HCY3" s="71"/>
      <c r="HCZ3" s="71"/>
      <c r="HDA3" s="71"/>
      <c r="HDB3" s="3"/>
      <c r="HDC3" s="3"/>
      <c r="HDD3" s="4"/>
      <c r="HDE3" s="6"/>
      <c r="HDF3" s="2"/>
      <c r="HDG3" s="2"/>
      <c r="HDH3" s="71"/>
      <c r="HDI3" s="71"/>
      <c r="HDJ3" s="71"/>
      <c r="HDK3" s="3"/>
      <c r="HDL3" s="3"/>
      <c r="HDM3" s="4"/>
      <c r="HDN3" s="6"/>
      <c r="HDO3" s="2"/>
      <c r="HDP3" s="2"/>
      <c r="HDQ3" s="71"/>
      <c r="HDR3" s="71"/>
      <c r="HDS3" s="71"/>
      <c r="HDT3" s="3"/>
      <c r="HDU3" s="3"/>
      <c r="HDV3" s="4"/>
      <c r="HDW3" s="6"/>
      <c r="HDX3" s="2"/>
      <c r="HDY3" s="2"/>
      <c r="HDZ3" s="71"/>
      <c r="HEA3" s="71"/>
      <c r="HEB3" s="71"/>
      <c r="HEC3" s="3"/>
      <c r="HED3" s="3"/>
      <c r="HEE3" s="4"/>
      <c r="HEF3" s="6"/>
      <c r="HEG3" s="2"/>
      <c r="HEH3" s="2"/>
      <c r="HEI3" s="71"/>
      <c r="HEJ3" s="71"/>
      <c r="HEK3" s="71"/>
      <c r="HEL3" s="3"/>
      <c r="HEM3" s="3"/>
      <c r="HEN3" s="4"/>
      <c r="HEO3" s="6"/>
      <c r="HEP3" s="2"/>
      <c r="HEQ3" s="2"/>
      <c r="HER3" s="71"/>
      <c r="HES3" s="71"/>
      <c r="HET3" s="71"/>
      <c r="HEU3" s="3"/>
      <c r="HEV3" s="3"/>
      <c r="HEW3" s="4"/>
      <c r="HEX3" s="6"/>
      <c r="HEY3" s="2"/>
      <c r="HEZ3" s="2"/>
      <c r="HFA3" s="71"/>
      <c r="HFB3" s="71"/>
      <c r="HFC3" s="71"/>
      <c r="HFD3" s="3"/>
      <c r="HFE3" s="3"/>
      <c r="HFF3" s="4"/>
      <c r="HFG3" s="6"/>
      <c r="HFH3" s="2"/>
      <c r="HFI3" s="2"/>
      <c r="HFJ3" s="71"/>
      <c r="HFK3" s="71"/>
      <c r="HFL3" s="71"/>
      <c r="HFM3" s="3"/>
      <c r="HFN3" s="3"/>
      <c r="HFO3" s="4"/>
      <c r="HFP3" s="6"/>
      <c r="HFQ3" s="2"/>
      <c r="HFR3" s="2"/>
      <c r="HFS3" s="71"/>
      <c r="HFT3" s="71"/>
      <c r="HFU3" s="71"/>
      <c r="HFV3" s="3"/>
      <c r="HFW3" s="3"/>
      <c r="HFX3" s="4"/>
      <c r="HFY3" s="6"/>
      <c r="HFZ3" s="2"/>
      <c r="HGA3" s="2"/>
      <c r="HGB3" s="71"/>
      <c r="HGC3" s="71"/>
      <c r="HGD3" s="71"/>
      <c r="HGE3" s="3"/>
      <c r="HGF3" s="3"/>
      <c r="HGG3" s="4"/>
      <c r="HGH3" s="6"/>
      <c r="HGI3" s="2"/>
      <c r="HGJ3" s="2"/>
      <c r="HGK3" s="71"/>
      <c r="HGL3" s="71"/>
      <c r="HGM3" s="71"/>
      <c r="HGN3" s="3"/>
      <c r="HGO3" s="3"/>
      <c r="HGP3" s="4"/>
      <c r="HGQ3" s="6"/>
      <c r="HGR3" s="2"/>
      <c r="HGS3" s="2"/>
      <c r="HGT3" s="71"/>
      <c r="HGU3" s="71"/>
      <c r="HGV3" s="71"/>
      <c r="HGW3" s="3"/>
      <c r="HGX3" s="3"/>
      <c r="HGY3" s="4"/>
      <c r="HGZ3" s="6"/>
      <c r="HHA3" s="2"/>
      <c r="HHB3" s="2"/>
      <c r="HHC3" s="71"/>
      <c r="HHD3" s="71"/>
      <c r="HHE3" s="71"/>
      <c r="HHF3" s="3"/>
      <c r="HHG3" s="3"/>
      <c r="HHH3" s="4"/>
      <c r="HHI3" s="6"/>
      <c r="HHJ3" s="2"/>
      <c r="HHK3" s="2"/>
      <c r="HHL3" s="71"/>
      <c r="HHM3" s="71"/>
      <c r="HHN3" s="71"/>
      <c r="HHO3" s="3"/>
      <c r="HHP3" s="3"/>
      <c r="HHQ3" s="4"/>
      <c r="HHR3" s="6"/>
      <c r="HHS3" s="2"/>
      <c r="HHT3" s="2"/>
      <c r="HHU3" s="71"/>
      <c r="HHV3" s="71"/>
      <c r="HHW3" s="71"/>
      <c r="HHX3" s="3"/>
      <c r="HHY3" s="3"/>
      <c r="HHZ3" s="4"/>
      <c r="HIA3" s="6"/>
      <c r="HIB3" s="2"/>
      <c r="HIC3" s="2"/>
      <c r="HID3" s="71"/>
      <c r="HIE3" s="71"/>
      <c r="HIF3" s="71"/>
      <c r="HIG3" s="3"/>
      <c r="HIH3" s="3"/>
      <c r="HII3" s="4"/>
      <c r="HIJ3" s="6"/>
      <c r="HIK3" s="2"/>
      <c r="HIL3" s="2"/>
      <c r="HIM3" s="71"/>
      <c r="HIN3" s="71"/>
      <c r="HIO3" s="71"/>
      <c r="HIP3" s="3"/>
      <c r="HIQ3" s="3"/>
      <c r="HIR3" s="4"/>
      <c r="HIS3" s="6"/>
      <c r="HIT3" s="2"/>
      <c r="HIU3" s="2"/>
      <c r="HIV3" s="71"/>
      <c r="HIW3" s="71"/>
      <c r="HIX3" s="71"/>
      <c r="HIY3" s="3"/>
      <c r="HIZ3" s="3"/>
      <c r="HJA3" s="4"/>
      <c r="HJB3" s="6"/>
      <c r="HJC3" s="2"/>
      <c r="HJD3" s="2"/>
      <c r="HJE3" s="71"/>
      <c r="HJF3" s="71"/>
      <c r="HJG3" s="71"/>
      <c r="HJH3" s="3"/>
      <c r="HJI3" s="3"/>
      <c r="HJJ3" s="4"/>
      <c r="HJK3" s="6"/>
      <c r="HJL3" s="2"/>
      <c r="HJM3" s="2"/>
      <c r="HJN3" s="71"/>
      <c r="HJO3" s="71"/>
      <c r="HJP3" s="71"/>
      <c r="HJQ3" s="3"/>
      <c r="HJR3" s="3"/>
      <c r="HJS3" s="4"/>
      <c r="HJT3" s="6"/>
      <c r="HJU3" s="2"/>
      <c r="HJV3" s="2"/>
      <c r="HJW3" s="71"/>
      <c r="HJX3" s="71"/>
      <c r="HJY3" s="71"/>
      <c r="HJZ3" s="3"/>
      <c r="HKA3" s="3"/>
      <c r="HKB3" s="4"/>
      <c r="HKC3" s="6"/>
      <c r="HKD3" s="2"/>
      <c r="HKE3" s="2"/>
      <c r="HKF3" s="71"/>
      <c r="HKG3" s="71"/>
      <c r="HKH3" s="71"/>
      <c r="HKI3" s="3"/>
      <c r="HKJ3" s="3"/>
      <c r="HKK3" s="4"/>
      <c r="HKL3" s="6"/>
      <c r="HKM3" s="2"/>
      <c r="HKN3" s="2"/>
      <c r="HKO3" s="71"/>
      <c r="HKP3" s="71"/>
      <c r="HKQ3" s="71"/>
      <c r="HKR3" s="3"/>
      <c r="HKS3" s="3"/>
      <c r="HKT3" s="4"/>
      <c r="HKU3" s="6"/>
      <c r="HKV3" s="2"/>
      <c r="HKW3" s="2"/>
      <c r="HKX3" s="71"/>
      <c r="HKY3" s="71"/>
      <c r="HKZ3" s="71"/>
      <c r="HLA3" s="3"/>
      <c r="HLB3" s="3"/>
      <c r="HLC3" s="4"/>
      <c r="HLD3" s="6"/>
      <c r="HLE3" s="2"/>
      <c r="HLF3" s="2"/>
      <c r="HLG3" s="71"/>
      <c r="HLH3" s="71"/>
      <c r="HLI3" s="71"/>
      <c r="HLJ3" s="3"/>
      <c r="HLK3" s="3"/>
      <c r="HLL3" s="4"/>
      <c r="HLM3" s="6"/>
      <c r="HLN3" s="2"/>
      <c r="HLO3" s="2"/>
      <c r="HLP3" s="71"/>
      <c r="HLQ3" s="71"/>
      <c r="HLR3" s="71"/>
      <c r="HLS3" s="3"/>
      <c r="HLT3" s="3"/>
      <c r="HLU3" s="4"/>
      <c r="HLV3" s="6"/>
      <c r="HLW3" s="2"/>
      <c r="HLX3" s="2"/>
      <c r="HLY3" s="71"/>
      <c r="HLZ3" s="71"/>
      <c r="HMA3" s="71"/>
      <c r="HMB3" s="3"/>
      <c r="HMC3" s="3"/>
      <c r="HMD3" s="4"/>
      <c r="HME3" s="6"/>
      <c r="HMF3" s="2"/>
      <c r="HMG3" s="2"/>
      <c r="HMH3" s="71"/>
      <c r="HMI3" s="71"/>
      <c r="HMJ3" s="71"/>
      <c r="HMK3" s="3"/>
      <c r="HML3" s="3"/>
      <c r="HMM3" s="4"/>
      <c r="HMN3" s="6"/>
      <c r="HMO3" s="2"/>
      <c r="HMP3" s="2"/>
      <c r="HMQ3" s="71"/>
      <c r="HMR3" s="71"/>
      <c r="HMS3" s="71"/>
      <c r="HMT3" s="3"/>
      <c r="HMU3" s="3"/>
      <c r="HMV3" s="4"/>
      <c r="HMW3" s="6"/>
      <c r="HMX3" s="2"/>
      <c r="HMY3" s="2"/>
      <c r="HMZ3" s="71"/>
      <c r="HNA3" s="71"/>
      <c r="HNB3" s="71"/>
      <c r="HNC3" s="3"/>
      <c r="HND3" s="3"/>
      <c r="HNE3" s="4"/>
      <c r="HNF3" s="6"/>
      <c r="HNG3" s="2"/>
      <c r="HNH3" s="2"/>
      <c r="HNI3" s="71"/>
      <c r="HNJ3" s="71"/>
      <c r="HNK3" s="71"/>
      <c r="HNL3" s="3"/>
      <c r="HNM3" s="3"/>
      <c r="HNN3" s="4"/>
      <c r="HNO3" s="6"/>
      <c r="HNP3" s="2"/>
      <c r="HNQ3" s="2"/>
      <c r="HNR3" s="71"/>
      <c r="HNS3" s="71"/>
      <c r="HNT3" s="71"/>
      <c r="HNU3" s="3"/>
      <c r="HNV3" s="3"/>
      <c r="HNW3" s="4"/>
      <c r="HNX3" s="6"/>
      <c r="HNY3" s="2"/>
      <c r="HNZ3" s="2"/>
      <c r="HOA3" s="71"/>
      <c r="HOB3" s="71"/>
      <c r="HOC3" s="71"/>
      <c r="HOD3" s="3"/>
      <c r="HOE3" s="3"/>
      <c r="HOF3" s="4"/>
      <c r="HOG3" s="6"/>
      <c r="HOH3" s="2"/>
      <c r="HOI3" s="2"/>
      <c r="HOJ3" s="71"/>
      <c r="HOK3" s="71"/>
      <c r="HOL3" s="71"/>
      <c r="HOM3" s="3"/>
      <c r="HON3" s="3"/>
      <c r="HOO3" s="4"/>
      <c r="HOP3" s="6"/>
      <c r="HOQ3" s="2"/>
      <c r="HOR3" s="2"/>
      <c r="HOS3" s="71"/>
      <c r="HOT3" s="71"/>
      <c r="HOU3" s="71"/>
      <c r="HOV3" s="3"/>
      <c r="HOW3" s="3"/>
      <c r="HOX3" s="4"/>
      <c r="HOY3" s="6"/>
      <c r="HOZ3" s="2"/>
      <c r="HPA3" s="2"/>
      <c r="HPB3" s="71"/>
      <c r="HPC3" s="71"/>
      <c r="HPD3" s="71"/>
      <c r="HPE3" s="3"/>
      <c r="HPF3" s="3"/>
      <c r="HPG3" s="4"/>
      <c r="HPH3" s="6"/>
      <c r="HPI3" s="2"/>
      <c r="HPJ3" s="2"/>
      <c r="HPK3" s="71"/>
      <c r="HPL3" s="71"/>
      <c r="HPM3" s="71"/>
      <c r="HPN3" s="3"/>
      <c r="HPO3" s="3"/>
      <c r="HPP3" s="4"/>
      <c r="HPQ3" s="6"/>
      <c r="HPR3" s="2"/>
      <c r="HPS3" s="2"/>
      <c r="HPT3" s="71"/>
      <c r="HPU3" s="71"/>
      <c r="HPV3" s="71"/>
      <c r="HPW3" s="3"/>
      <c r="HPX3" s="3"/>
      <c r="HPY3" s="4"/>
      <c r="HPZ3" s="6"/>
      <c r="HQA3" s="2"/>
      <c r="HQB3" s="2"/>
      <c r="HQC3" s="71"/>
      <c r="HQD3" s="71"/>
      <c r="HQE3" s="71"/>
      <c r="HQF3" s="3"/>
      <c r="HQG3" s="3"/>
      <c r="HQH3" s="4"/>
      <c r="HQI3" s="6"/>
      <c r="HQJ3" s="2"/>
      <c r="HQK3" s="2"/>
      <c r="HQL3" s="71"/>
      <c r="HQM3" s="71"/>
      <c r="HQN3" s="71"/>
      <c r="HQO3" s="3"/>
      <c r="HQP3" s="3"/>
      <c r="HQQ3" s="4"/>
      <c r="HQR3" s="6"/>
      <c r="HQS3" s="2"/>
      <c r="HQT3" s="2"/>
      <c r="HQU3" s="71"/>
      <c r="HQV3" s="71"/>
      <c r="HQW3" s="71"/>
      <c r="HQX3" s="3"/>
      <c r="HQY3" s="3"/>
      <c r="HQZ3" s="4"/>
      <c r="HRA3" s="6"/>
      <c r="HRB3" s="2"/>
      <c r="HRC3" s="2"/>
      <c r="HRD3" s="71"/>
      <c r="HRE3" s="71"/>
      <c r="HRF3" s="71"/>
      <c r="HRG3" s="3"/>
      <c r="HRH3" s="3"/>
      <c r="HRI3" s="4"/>
      <c r="HRJ3" s="6"/>
      <c r="HRK3" s="2"/>
      <c r="HRL3" s="2"/>
      <c r="HRM3" s="71"/>
      <c r="HRN3" s="71"/>
      <c r="HRO3" s="71"/>
      <c r="HRP3" s="3"/>
      <c r="HRQ3" s="3"/>
      <c r="HRR3" s="4"/>
      <c r="HRS3" s="6"/>
      <c r="HRT3" s="2"/>
      <c r="HRU3" s="2"/>
      <c r="HRV3" s="71"/>
      <c r="HRW3" s="71"/>
      <c r="HRX3" s="71"/>
      <c r="HRY3" s="3"/>
      <c r="HRZ3" s="3"/>
      <c r="HSA3" s="4"/>
      <c r="HSB3" s="6"/>
      <c r="HSC3" s="2"/>
      <c r="HSD3" s="2"/>
      <c r="HSE3" s="71"/>
      <c r="HSF3" s="71"/>
      <c r="HSG3" s="71"/>
      <c r="HSH3" s="3"/>
      <c r="HSI3" s="3"/>
      <c r="HSJ3" s="4"/>
      <c r="HSK3" s="6"/>
      <c r="HSL3" s="2"/>
      <c r="HSM3" s="2"/>
      <c r="HSN3" s="71"/>
      <c r="HSO3" s="71"/>
      <c r="HSP3" s="71"/>
      <c r="HSQ3" s="3"/>
      <c r="HSR3" s="3"/>
      <c r="HSS3" s="4"/>
      <c r="HST3" s="6"/>
      <c r="HSU3" s="2"/>
      <c r="HSV3" s="2"/>
      <c r="HSW3" s="71"/>
      <c r="HSX3" s="71"/>
      <c r="HSY3" s="71"/>
      <c r="HSZ3" s="3"/>
      <c r="HTA3" s="3"/>
      <c r="HTB3" s="4"/>
      <c r="HTC3" s="6"/>
      <c r="HTD3" s="2"/>
      <c r="HTE3" s="2"/>
      <c r="HTF3" s="71"/>
      <c r="HTG3" s="71"/>
      <c r="HTH3" s="71"/>
      <c r="HTI3" s="3"/>
      <c r="HTJ3" s="3"/>
      <c r="HTK3" s="4"/>
      <c r="HTL3" s="6"/>
      <c r="HTM3" s="2"/>
      <c r="HTN3" s="2"/>
      <c r="HTO3" s="71"/>
      <c r="HTP3" s="71"/>
      <c r="HTQ3" s="71"/>
      <c r="HTR3" s="3"/>
      <c r="HTS3" s="3"/>
      <c r="HTT3" s="4"/>
      <c r="HTU3" s="6"/>
      <c r="HTV3" s="2"/>
      <c r="HTW3" s="2"/>
      <c r="HTX3" s="71"/>
      <c r="HTY3" s="71"/>
      <c r="HTZ3" s="71"/>
      <c r="HUA3" s="3"/>
      <c r="HUB3" s="3"/>
      <c r="HUC3" s="4"/>
      <c r="HUD3" s="6"/>
      <c r="HUE3" s="2"/>
      <c r="HUF3" s="2"/>
      <c r="HUG3" s="71"/>
      <c r="HUH3" s="71"/>
      <c r="HUI3" s="71"/>
      <c r="HUJ3" s="3"/>
      <c r="HUK3" s="3"/>
      <c r="HUL3" s="4"/>
      <c r="HUM3" s="6"/>
      <c r="HUN3" s="2"/>
      <c r="HUO3" s="2"/>
      <c r="HUP3" s="71"/>
      <c r="HUQ3" s="71"/>
      <c r="HUR3" s="71"/>
      <c r="HUS3" s="3"/>
      <c r="HUT3" s="3"/>
      <c r="HUU3" s="4"/>
      <c r="HUV3" s="6"/>
      <c r="HUW3" s="2"/>
      <c r="HUX3" s="2"/>
      <c r="HUY3" s="71"/>
      <c r="HUZ3" s="71"/>
      <c r="HVA3" s="71"/>
      <c r="HVB3" s="3"/>
      <c r="HVC3" s="3"/>
      <c r="HVD3" s="4"/>
      <c r="HVE3" s="6"/>
      <c r="HVF3" s="2"/>
      <c r="HVG3" s="2"/>
      <c r="HVH3" s="71"/>
      <c r="HVI3" s="71"/>
      <c r="HVJ3" s="71"/>
      <c r="HVK3" s="3"/>
      <c r="HVL3" s="3"/>
      <c r="HVM3" s="4"/>
      <c r="HVN3" s="6"/>
      <c r="HVO3" s="2"/>
      <c r="HVP3" s="2"/>
      <c r="HVQ3" s="71"/>
      <c r="HVR3" s="71"/>
      <c r="HVS3" s="71"/>
      <c r="HVT3" s="3"/>
      <c r="HVU3" s="3"/>
      <c r="HVV3" s="4"/>
      <c r="HVW3" s="6"/>
      <c r="HVX3" s="2"/>
      <c r="HVY3" s="2"/>
      <c r="HVZ3" s="71"/>
      <c r="HWA3" s="71"/>
      <c r="HWB3" s="71"/>
      <c r="HWC3" s="3"/>
      <c r="HWD3" s="3"/>
      <c r="HWE3" s="4"/>
      <c r="HWF3" s="6"/>
      <c r="HWG3" s="2"/>
      <c r="HWH3" s="2"/>
      <c r="HWI3" s="71"/>
      <c r="HWJ3" s="71"/>
      <c r="HWK3" s="71"/>
      <c r="HWL3" s="3"/>
      <c r="HWM3" s="3"/>
      <c r="HWN3" s="4"/>
      <c r="HWO3" s="6"/>
      <c r="HWP3" s="2"/>
      <c r="HWQ3" s="2"/>
      <c r="HWR3" s="71"/>
      <c r="HWS3" s="71"/>
      <c r="HWT3" s="71"/>
      <c r="HWU3" s="3"/>
      <c r="HWV3" s="3"/>
      <c r="HWW3" s="4"/>
      <c r="HWX3" s="6"/>
      <c r="HWY3" s="2"/>
      <c r="HWZ3" s="2"/>
      <c r="HXA3" s="71"/>
      <c r="HXB3" s="71"/>
      <c r="HXC3" s="71"/>
      <c r="HXD3" s="3"/>
      <c r="HXE3" s="3"/>
      <c r="HXF3" s="4"/>
      <c r="HXG3" s="6"/>
      <c r="HXH3" s="2"/>
      <c r="HXI3" s="2"/>
      <c r="HXJ3" s="71"/>
      <c r="HXK3" s="71"/>
      <c r="HXL3" s="71"/>
      <c r="HXM3" s="3"/>
      <c r="HXN3" s="3"/>
      <c r="HXO3" s="4"/>
      <c r="HXP3" s="6"/>
      <c r="HXQ3" s="2"/>
      <c r="HXR3" s="2"/>
      <c r="HXS3" s="71"/>
      <c r="HXT3" s="71"/>
      <c r="HXU3" s="71"/>
      <c r="HXV3" s="3"/>
      <c r="HXW3" s="3"/>
      <c r="HXX3" s="4"/>
      <c r="HXY3" s="6"/>
      <c r="HXZ3" s="2"/>
      <c r="HYA3" s="2"/>
      <c r="HYB3" s="71"/>
      <c r="HYC3" s="71"/>
      <c r="HYD3" s="71"/>
      <c r="HYE3" s="3"/>
      <c r="HYF3" s="3"/>
      <c r="HYG3" s="4"/>
      <c r="HYH3" s="6"/>
      <c r="HYI3" s="2"/>
      <c r="HYJ3" s="2"/>
      <c r="HYK3" s="71"/>
      <c r="HYL3" s="71"/>
      <c r="HYM3" s="71"/>
      <c r="HYN3" s="3"/>
      <c r="HYO3" s="3"/>
      <c r="HYP3" s="4"/>
      <c r="HYQ3" s="6"/>
      <c r="HYR3" s="2"/>
      <c r="HYS3" s="2"/>
      <c r="HYT3" s="71"/>
      <c r="HYU3" s="71"/>
      <c r="HYV3" s="71"/>
      <c r="HYW3" s="3"/>
      <c r="HYX3" s="3"/>
      <c r="HYY3" s="4"/>
      <c r="HYZ3" s="6"/>
      <c r="HZA3" s="2"/>
      <c r="HZB3" s="2"/>
      <c r="HZC3" s="71"/>
      <c r="HZD3" s="71"/>
      <c r="HZE3" s="71"/>
      <c r="HZF3" s="3"/>
      <c r="HZG3" s="3"/>
      <c r="HZH3" s="4"/>
      <c r="HZI3" s="6"/>
      <c r="HZJ3" s="2"/>
      <c r="HZK3" s="2"/>
      <c r="HZL3" s="71"/>
      <c r="HZM3" s="71"/>
      <c r="HZN3" s="71"/>
      <c r="HZO3" s="3"/>
      <c r="HZP3" s="3"/>
      <c r="HZQ3" s="4"/>
      <c r="HZR3" s="6"/>
      <c r="HZS3" s="2"/>
      <c r="HZT3" s="2"/>
      <c r="HZU3" s="71"/>
      <c r="HZV3" s="71"/>
      <c r="HZW3" s="71"/>
      <c r="HZX3" s="3"/>
      <c r="HZY3" s="3"/>
      <c r="HZZ3" s="4"/>
      <c r="IAA3" s="6"/>
      <c r="IAB3" s="2"/>
      <c r="IAC3" s="2"/>
      <c r="IAD3" s="71"/>
      <c r="IAE3" s="71"/>
      <c r="IAF3" s="71"/>
      <c r="IAG3" s="3"/>
      <c r="IAH3" s="3"/>
      <c r="IAI3" s="4"/>
      <c r="IAJ3" s="6"/>
      <c r="IAK3" s="2"/>
      <c r="IAL3" s="2"/>
      <c r="IAM3" s="71"/>
      <c r="IAN3" s="71"/>
      <c r="IAO3" s="71"/>
      <c r="IAP3" s="3"/>
      <c r="IAQ3" s="3"/>
      <c r="IAR3" s="4"/>
      <c r="IAS3" s="6"/>
      <c r="IAT3" s="2"/>
      <c r="IAU3" s="2"/>
      <c r="IAV3" s="71"/>
      <c r="IAW3" s="71"/>
      <c r="IAX3" s="71"/>
      <c r="IAY3" s="3"/>
      <c r="IAZ3" s="3"/>
      <c r="IBA3" s="4"/>
      <c r="IBB3" s="6"/>
      <c r="IBC3" s="2"/>
      <c r="IBD3" s="2"/>
      <c r="IBE3" s="71"/>
      <c r="IBF3" s="71"/>
      <c r="IBG3" s="71"/>
      <c r="IBH3" s="3"/>
      <c r="IBI3" s="3"/>
      <c r="IBJ3" s="4"/>
      <c r="IBK3" s="6"/>
      <c r="IBL3" s="2"/>
      <c r="IBM3" s="2"/>
      <c r="IBN3" s="71"/>
      <c r="IBO3" s="71"/>
      <c r="IBP3" s="71"/>
      <c r="IBQ3" s="3"/>
      <c r="IBR3" s="3"/>
      <c r="IBS3" s="4"/>
      <c r="IBT3" s="6"/>
      <c r="IBU3" s="2"/>
      <c r="IBV3" s="2"/>
      <c r="IBW3" s="71"/>
      <c r="IBX3" s="71"/>
      <c r="IBY3" s="71"/>
      <c r="IBZ3" s="3"/>
      <c r="ICA3" s="3"/>
      <c r="ICB3" s="4"/>
      <c r="ICC3" s="6"/>
      <c r="ICD3" s="2"/>
      <c r="ICE3" s="2"/>
      <c r="ICF3" s="71"/>
      <c r="ICG3" s="71"/>
      <c r="ICH3" s="71"/>
      <c r="ICI3" s="3"/>
      <c r="ICJ3" s="3"/>
      <c r="ICK3" s="4"/>
      <c r="ICL3" s="6"/>
      <c r="ICM3" s="2"/>
      <c r="ICN3" s="2"/>
      <c r="ICO3" s="71"/>
      <c r="ICP3" s="71"/>
      <c r="ICQ3" s="71"/>
      <c r="ICR3" s="3"/>
      <c r="ICS3" s="3"/>
      <c r="ICT3" s="4"/>
      <c r="ICU3" s="6"/>
      <c r="ICV3" s="2"/>
      <c r="ICW3" s="2"/>
      <c r="ICX3" s="71"/>
      <c r="ICY3" s="71"/>
      <c r="ICZ3" s="71"/>
      <c r="IDA3" s="3"/>
      <c r="IDB3" s="3"/>
      <c r="IDC3" s="4"/>
      <c r="IDD3" s="6"/>
      <c r="IDE3" s="2"/>
      <c r="IDF3" s="2"/>
      <c r="IDG3" s="71"/>
      <c r="IDH3" s="71"/>
      <c r="IDI3" s="71"/>
      <c r="IDJ3" s="3"/>
      <c r="IDK3" s="3"/>
      <c r="IDL3" s="4"/>
      <c r="IDM3" s="6"/>
      <c r="IDN3" s="2"/>
      <c r="IDO3" s="2"/>
      <c r="IDP3" s="71"/>
      <c r="IDQ3" s="71"/>
      <c r="IDR3" s="71"/>
      <c r="IDS3" s="3"/>
      <c r="IDT3" s="3"/>
      <c r="IDU3" s="4"/>
      <c r="IDV3" s="6"/>
      <c r="IDW3" s="2"/>
      <c r="IDX3" s="2"/>
      <c r="IDY3" s="71"/>
      <c r="IDZ3" s="71"/>
      <c r="IEA3" s="71"/>
      <c r="IEB3" s="3"/>
      <c r="IEC3" s="3"/>
      <c r="IED3" s="4"/>
      <c r="IEE3" s="6"/>
      <c r="IEF3" s="2"/>
      <c r="IEG3" s="2"/>
      <c r="IEH3" s="71"/>
      <c r="IEI3" s="71"/>
      <c r="IEJ3" s="71"/>
      <c r="IEK3" s="3"/>
      <c r="IEL3" s="3"/>
      <c r="IEM3" s="4"/>
      <c r="IEN3" s="6"/>
      <c r="IEO3" s="2"/>
      <c r="IEP3" s="2"/>
      <c r="IEQ3" s="71"/>
      <c r="IER3" s="71"/>
      <c r="IES3" s="71"/>
      <c r="IET3" s="3"/>
      <c r="IEU3" s="3"/>
      <c r="IEV3" s="4"/>
      <c r="IEW3" s="6"/>
      <c r="IEX3" s="2"/>
      <c r="IEY3" s="2"/>
      <c r="IEZ3" s="71"/>
      <c r="IFA3" s="71"/>
      <c r="IFB3" s="71"/>
      <c r="IFC3" s="3"/>
      <c r="IFD3" s="3"/>
      <c r="IFE3" s="4"/>
      <c r="IFF3" s="6"/>
      <c r="IFG3" s="2"/>
      <c r="IFH3" s="2"/>
      <c r="IFI3" s="71"/>
      <c r="IFJ3" s="71"/>
      <c r="IFK3" s="71"/>
      <c r="IFL3" s="3"/>
      <c r="IFM3" s="3"/>
      <c r="IFN3" s="4"/>
      <c r="IFO3" s="6"/>
      <c r="IFP3" s="2"/>
      <c r="IFQ3" s="2"/>
      <c r="IFR3" s="71"/>
      <c r="IFS3" s="71"/>
      <c r="IFT3" s="71"/>
      <c r="IFU3" s="3"/>
      <c r="IFV3" s="3"/>
      <c r="IFW3" s="4"/>
      <c r="IFX3" s="6"/>
      <c r="IFY3" s="2"/>
      <c r="IFZ3" s="2"/>
      <c r="IGA3" s="71"/>
      <c r="IGB3" s="71"/>
      <c r="IGC3" s="71"/>
      <c r="IGD3" s="3"/>
      <c r="IGE3" s="3"/>
      <c r="IGF3" s="4"/>
      <c r="IGG3" s="6"/>
      <c r="IGH3" s="2"/>
      <c r="IGI3" s="2"/>
      <c r="IGJ3" s="71"/>
      <c r="IGK3" s="71"/>
      <c r="IGL3" s="71"/>
      <c r="IGM3" s="3"/>
      <c r="IGN3" s="3"/>
      <c r="IGO3" s="4"/>
      <c r="IGP3" s="6"/>
      <c r="IGQ3" s="2"/>
      <c r="IGR3" s="2"/>
      <c r="IGS3" s="71"/>
      <c r="IGT3" s="71"/>
      <c r="IGU3" s="71"/>
      <c r="IGV3" s="3"/>
      <c r="IGW3" s="3"/>
      <c r="IGX3" s="4"/>
      <c r="IGY3" s="6"/>
      <c r="IGZ3" s="2"/>
      <c r="IHA3" s="2"/>
      <c r="IHB3" s="71"/>
      <c r="IHC3" s="71"/>
      <c r="IHD3" s="71"/>
      <c r="IHE3" s="3"/>
      <c r="IHF3" s="3"/>
      <c r="IHG3" s="4"/>
      <c r="IHH3" s="6"/>
      <c r="IHI3" s="2"/>
      <c r="IHJ3" s="2"/>
      <c r="IHK3" s="71"/>
      <c r="IHL3" s="71"/>
      <c r="IHM3" s="71"/>
      <c r="IHN3" s="3"/>
      <c r="IHO3" s="3"/>
      <c r="IHP3" s="4"/>
      <c r="IHQ3" s="6"/>
      <c r="IHR3" s="2"/>
      <c r="IHS3" s="2"/>
      <c r="IHT3" s="71"/>
      <c r="IHU3" s="71"/>
      <c r="IHV3" s="71"/>
      <c r="IHW3" s="3"/>
      <c r="IHX3" s="3"/>
      <c r="IHY3" s="4"/>
      <c r="IHZ3" s="6"/>
      <c r="IIA3" s="2"/>
      <c r="IIB3" s="2"/>
      <c r="IIC3" s="71"/>
      <c r="IID3" s="71"/>
      <c r="IIE3" s="71"/>
      <c r="IIF3" s="3"/>
      <c r="IIG3" s="3"/>
      <c r="IIH3" s="4"/>
      <c r="III3" s="6"/>
      <c r="IIJ3" s="2"/>
      <c r="IIK3" s="2"/>
      <c r="IIL3" s="71"/>
      <c r="IIM3" s="71"/>
      <c r="IIN3" s="71"/>
      <c r="IIO3" s="3"/>
      <c r="IIP3" s="3"/>
      <c r="IIQ3" s="4"/>
      <c r="IIR3" s="6"/>
      <c r="IIS3" s="2"/>
      <c r="IIT3" s="2"/>
      <c r="IIU3" s="71"/>
      <c r="IIV3" s="71"/>
      <c r="IIW3" s="71"/>
      <c r="IIX3" s="3"/>
      <c r="IIY3" s="3"/>
      <c r="IIZ3" s="4"/>
      <c r="IJA3" s="6"/>
      <c r="IJB3" s="2"/>
      <c r="IJC3" s="2"/>
      <c r="IJD3" s="71"/>
      <c r="IJE3" s="71"/>
      <c r="IJF3" s="71"/>
      <c r="IJG3" s="3"/>
      <c r="IJH3" s="3"/>
      <c r="IJI3" s="4"/>
      <c r="IJJ3" s="6"/>
      <c r="IJK3" s="2"/>
      <c r="IJL3" s="2"/>
      <c r="IJM3" s="71"/>
      <c r="IJN3" s="71"/>
      <c r="IJO3" s="71"/>
      <c r="IJP3" s="3"/>
      <c r="IJQ3" s="3"/>
      <c r="IJR3" s="4"/>
      <c r="IJS3" s="6"/>
      <c r="IJT3" s="2"/>
      <c r="IJU3" s="2"/>
      <c r="IJV3" s="71"/>
      <c r="IJW3" s="71"/>
      <c r="IJX3" s="71"/>
      <c r="IJY3" s="3"/>
      <c r="IJZ3" s="3"/>
      <c r="IKA3" s="4"/>
      <c r="IKB3" s="6"/>
      <c r="IKC3" s="2"/>
      <c r="IKD3" s="2"/>
      <c r="IKE3" s="71"/>
      <c r="IKF3" s="71"/>
      <c r="IKG3" s="71"/>
      <c r="IKH3" s="3"/>
      <c r="IKI3" s="3"/>
      <c r="IKJ3" s="4"/>
      <c r="IKK3" s="6"/>
      <c r="IKL3" s="2"/>
      <c r="IKM3" s="2"/>
      <c r="IKN3" s="71"/>
      <c r="IKO3" s="71"/>
      <c r="IKP3" s="71"/>
      <c r="IKQ3" s="3"/>
      <c r="IKR3" s="3"/>
      <c r="IKS3" s="4"/>
      <c r="IKT3" s="6"/>
      <c r="IKU3" s="2"/>
      <c r="IKV3" s="2"/>
      <c r="IKW3" s="71"/>
      <c r="IKX3" s="71"/>
      <c r="IKY3" s="71"/>
      <c r="IKZ3" s="3"/>
      <c r="ILA3" s="3"/>
      <c r="ILB3" s="4"/>
      <c r="ILC3" s="6"/>
      <c r="ILD3" s="2"/>
      <c r="ILE3" s="2"/>
      <c r="ILF3" s="71"/>
      <c r="ILG3" s="71"/>
      <c r="ILH3" s="71"/>
      <c r="ILI3" s="3"/>
      <c r="ILJ3" s="3"/>
      <c r="ILK3" s="4"/>
      <c r="ILL3" s="6"/>
      <c r="ILM3" s="2"/>
      <c r="ILN3" s="2"/>
      <c r="ILO3" s="71"/>
      <c r="ILP3" s="71"/>
      <c r="ILQ3" s="71"/>
      <c r="ILR3" s="3"/>
      <c r="ILS3" s="3"/>
      <c r="ILT3" s="4"/>
      <c r="ILU3" s="6"/>
      <c r="ILV3" s="2"/>
      <c r="ILW3" s="2"/>
      <c r="ILX3" s="71"/>
      <c r="ILY3" s="71"/>
      <c r="ILZ3" s="71"/>
      <c r="IMA3" s="3"/>
      <c r="IMB3" s="3"/>
      <c r="IMC3" s="4"/>
      <c r="IMD3" s="6"/>
      <c r="IME3" s="2"/>
      <c r="IMF3" s="2"/>
      <c r="IMG3" s="71"/>
      <c r="IMH3" s="71"/>
      <c r="IMI3" s="71"/>
      <c r="IMJ3" s="3"/>
      <c r="IMK3" s="3"/>
      <c r="IML3" s="4"/>
      <c r="IMM3" s="6"/>
      <c r="IMN3" s="2"/>
      <c r="IMO3" s="2"/>
      <c r="IMP3" s="71"/>
      <c r="IMQ3" s="71"/>
      <c r="IMR3" s="71"/>
      <c r="IMS3" s="3"/>
      <c r="IMT3" s="3"/>
      <c r="IMU3" s="4"/>
      <c r="IMV3" s="6"/>
      <c r="IMW3" s="2"/>
      <c r="IMX3" s="2"/>
      <c r="IMY3" s="71"/>
      <c r="IMZ3" s="71"/>
      <c r="INA3" s="71"/>
      <c r="INB3" s="3"/>
      <c r="INC3" s="3"/>
      <c r="IND3" s="4"/>
      <c r="INE3" s="6"/>
      <c r="INF3" s="2"/>
      <c r="ING3" s="2"/>
      <c r="INH3" s="71"/>
      <c r="INI3" s="71"/>
      <c r="INJ3" s="71"/>
      <c r="INK3" s="3"/>
      <c r="INL3" s="3"/>
      <c r="INM3" s="4"/>
      <c r="INN3" s="6"/>
      <c r="INO3" s="2"/>
      <c r="INP3" s="2"/>
      <c r="INQ3" s="71"/>
      <c r="INR3" s="71"/>
      <c r="INS3" s="71"/>
      <c r="INT3" s="3"/>
      <c r="INU3" s="3"/>
      <c r="INV3" s="4"/>
      <c r="INW3" s="6"/>
      <c r="INX3" s="2"/>
      <c r="INY3" s="2"/>
      <c r="INZ3" s="71"/>
      <c r="IOA3" s="71"/>
      <c r="IOB3" s="71"/>
      <c r="IOC3" s="3"/>
      <c r="IOD3" s="3"/>
      <c r="IOE3" s="4"/>
      <c r="IOF3" s="6"/>
      <c r="IOG3" s="2"/>
      <c r="IOH3" s="2"/>
      <c r="IOI3" s="71"/>
      <c r="IOJ3" s="71"/>
      <c r="IOK3" s="71"/>
      <c r="IOL3" s="3"/>
      <c r="IOM3" s="3"/>
      <c r="ION3" s="4"/>
      <c r="IOO3" s="6"/>
      <c r="IOP3" s="2"/>
      <c r="IOQ3" s="2"/>
      <c r="IOR3" s="71"/>
      <c r="IOS3" s="71"/>
      <c r="IOT3" s="71"/>
      <c r="IOU3" s="3"/>
      <c r="IOV3" s="3"/>
      <c r="IOW3" s="4"/>
      <c r="IOX3" s="6"/>
      <c r="IOY3" s="2"/>
      <c r="IOZ3" s="2"/>
      <c r="IPA3" s="71"/>
      <c r="IPB3" s="71"/>
      <c r="IPC3" s="71"/>
      <c r="IPD3" s="3"/>
      <c r="IPE3" s="3"/>
      <c r="IPF3" s="4"/>
      <c r="IPG3" s="6"/>
      <c r="IPH3" s="2"/>
      <c r="IPI3" s="2"/>
      <c r="IPJ3" s="71"/>
      <c r="IPK3" s="71"/>
      <c r="IPL3" s="71"/>
      <c r="IPM3" s="3"/>
      <c r="IPN3" s="3"/>
      <c r="IPO3" s="4"/>
      <c r="IPP3" s="6"/>
      <c r="IPQ3" s="2"/>
      <c r="IPR3" s="2"/>
      <c r="IPS3" s="71"/>
      <c r="IPT3" s="71"/>
      <c r="IPU3" s="71"/>
      <c r="IPV3" s="3"/>
      <c r="IPW3" s="3"/>
      <c r="IPX3" s="4"/>
      <c r="IPY3" s="6"/>
      <c r="IPZ3" s="2"/>
      <c r="IQA3" s="2"/>
      <c r="IQB3" s="71"/>
      <c r="IQC3" s="71"/>
      <c r="IQD3" s="71"/>
      <c r="IQE3" s="3"/>
      <c r="IQF3" s="3"/>
      <c r="IQG3" s="4"/>
      <c r="IQH3" s="6"/>
      <c r="IQI3" s="2"/>
      <c r="IQJ3" s="2"/>
      <c r="IQK3" s="71"/>
      <c r="IQL3" s="71"/>
      <c r="IQM3" s="71"/>
      <c r="IQN3" s="3"/>
      <c r="IQO3" s="3"/>
      <c r="IQP3" s="4"/>
      <c r="IQQ3" s="6"/>
      <c r="IQR3" s="2"/>
      <c r="IQS3" s="2"/>
      <c r="IQT3" s="71"/>
      <c r="IQU3" s="71"/>
      <c r="IQV3" s="71"/>
      <c r="IQW3" s="3"/>
      <c r="IQX3" s="3"/>
      <c r="IQY3" s="4"/>
      <c r="IQZ3" s="6"/>
      <c r="IRA3" s="2"/>
      <c r="IRB3" s="2"/>
      <c r="IRC3" s="71"/>
      <c r="IRD3" s="71"/>
      <c r="IRE3" s="71"/>
      <c r="IRF3" s="3"/>
      <c r="IRG3" s="3"/>
      <c r="IRH3" s="4"/>
      <c r="IRI3" s="6"/>
      <c r="IRJ3" s="2"/>
      <c r="IRK3" s="2"/>
      <c r="IRL3" s="71"/>
      <c r="IRM3" s="71"/>
      <c r="IRN3" s="71"/>
      <c r="IRO3" s="3"/>
      <c r="IRP3" s="3"/>
      <c r="IRQ3" s="4"/>
      <c r="IRR3" s="6"/>
      <c r="IRS3" s="2"/>
      <c r="IRT3" s="2"/>
      <c r="IRU3" s="71"/>
      <c r="IRV3" s="71"/>
      <c r="IRW3" s="71"/>
      <c r="IRX3" s="3"/>
      <c r="IRY3" s="3"/>
      <c r="IRZ3" s="4"/>
      <c r="ISA3" s="6"/>
      <c r="ISB3" s="2"/>
      <c r="ISC3" s="2"/>
      <c r="ISD3" s="71"/>
      <c r="ISE3" s="71"/>
      <c r="ISF3" s="71"/>
      <c r="ISG3" s="3"/>
      <c r="ISH3" s="3"/>
      <c r="ISI3" s="4"/>
      <c r="ISJ3" s="6"/>
      <c r="ISK3" s="2"/>
      <c r="ISL3" s="2"/>
      <c r="ISM3" s="71"/>
      <c r="ISN3" s="71"/>
      <c r="ISO3" s="71"/>
      <c r="ISP3" s="3"/>
      <c r="ISQ3" s="3"/>
      <c r="ISR3" s="4"/>
      <c r="ISS3" s="6"/>
      <c r="IST3" s="2"/>
      <c r="ISU3" s="2"/>
      <c r="ISV3" s="71"/>
      <c r="ISW3" s="71"/>
      <c r="ISX3" s="71"/>
      <c r="ISY3" s="3"/>
      <c r="ISZ3" s="3"/>
      <c r="ITA3" s="4"/>
      <c r="ITB3" s="6"/>
      <c r="ITC3" s="2"/>
      <c r="ITD3" s="2"/>
      <c r="ITE3" s="71"/>
      <c r="ITF3" s="71"/>
      <c r="ITG3" s="71"/>
      <c r="ITH3" s="3"/>
      <c r="ITI3" s="3"/>
      <c r="ITJ3" s="4"/>
      <c r="ITK3" s="6"/>
      <c r="ITL3" s="2"/>
      <c r="ITM3" s="2"/>
      <c r="ITN3" s="71"/>
      <c r="ITO3" s="71"/>
      <c r="ITP3" s="71"/>
      <c r="ITQ3" s="3"/>
      <c r="ITR3" s="3"/>
      <c r="ITS3" s="4"/>
      <c r="ITT3" s="6"/>
      <c r="ITU3" s="2"/>
      <c r="ITV3" s="2"/>
      <c r="ITW3" s="71"/>
      <c r="ITX3" s="71"/>
      <c r="ITY3" s="71"/>
      <c r="ITZ3" s="3"/>
      <c r="IUA3" s="3"/>
      <c r="IUB3" s="4"/>
      <c r="IUC3" s="6"/>
      <c r="IUD3" s="2"/>
      <c r="IUE3" s="2"/>
      <c r="IUF3" s="71"/>
      <c r="IUG3" s="71"/>
      <c r="IUH3" s="71"/>
      <c r="IUI3" s="3"/>
      <c r="IUJ3" s="3"/>
      <c r="IUK3" s="4"/>
      <c r="IUL3" s="6"/>
      <c r="IUM3" s="2"/>
      <c r="IUN3" s="2"/>
      <c r="IUO3" s="71"/>
      <c r="IUP3" s="71"/>
      <c r="IUQ3" s="71"/>
      <c r="IUR3" s="3"/>
      <c r="IUS3" s="3"/>
      <c r="IUT3" s="4"/>
      <c r="IUU3" s="6"/>
      <c r="IUV3" s="2"/>
      <c r="IUW3" s="2"/>
      <c r="IUX3" s="71"/>
      <c r="IUY3" s="71"/>
      <c r="IUZ3" s="71"/>
      <c r="IVA3" s="3"/>
      <c r="IVB3" s="3"/>
      <c r="IVC3" s="4"/>
      <c r="IVD3" s="6"/>
      <c r="IVE3" s="2"/>
      <c r="IVF3" s="2"/>
      <c r="IVG3" s="71"/>
      <c r="IVH3" s="71"/>
      <c r="IVI3" s="71"/>
      <c r="IVJ3" s="3"/>
      <c r="IVK3" s="3"/>
      <c r="IVL3" s="4"/>
      <c r="IVM3" s="6"/>
      <c r="IVN3" s="2"/>
      <c r="IVO3" s="2"/>
      <c r="IVP3" s="71"/>
      <c r="IVQ3" s="71"/>
      <c r="IVR3" s="71"/>
      <c r="IVS3" s="3"/>
      <c r="IVT3" s="3"/>
      <c r="IVU3" s="4"/>
      <c r="IVV3" s="6"/>
      <c r="IVW3" s="2"/>
      <c r="IVX3" s="2"/>
      <c r="IVY3" s="71"/>
      <c r="IVZ3" s="71"/>
      <c r="IWA3" s="71"/>
      <c r="IWB3" s="3"/>
      <c r="IWC3" s="3"/>
      <c r="IWD3" s="4"/>
      <c r="IWE3" s="6"/>
      <c r="IWF3" s="2"/>
      <c r="IWG3" s="2"/>
      <c r="IWH3" s="71"/>
      <c r="IWI3" s="71"/>
      <c r="IWJ3" s="71"/>
      <c r="IWK3" s="3"/>
      <c r="IWL3" s="3"/>
      <c r="IWM3" s="4"/>
      <c r="IWN3" s="6"/>
      <c r="IWO3" s="2"/>
      <c r="IWP3" s="2"/>
      <c r="IWQ3" s="71"/>
      <c r="IWR3" s="71"/>
      <c r="IWS3" s="71"/>
      <c r="IWT3" s="3"/>
      <c r="IWU3" s="3"/>
      <c r="IWV3" s="4"/>
      <c r="IWW3" s="6"/>
      <c r="IWX3" s="2"/>
      <c r="IWY3" s="2"/>
      <c r="IWZ3" s="71"/>
      <c r="IXA3" s="71"/>
      <c r="IXB3" s="71"/>
      <c r="IXC3" s="3"/>
      <c r="IXD3" s="3"/>
      <c r="IXE3" s="4"/>
      <c r="IXF3" s="6"/>
      <c r="IXG3" s="2"/>
      <c r="IXH3" s="2"/>
      <c r="IXI3" s="71"/>
      <c r="IXJ3" s="71"/>
      <c r="IXK3" s="71"/>
      <c r="IXL3" s="3"/>
      <c r="IXM3" s="3"/>
      <c r="IXN3" s="4"/>
      <c r="IXO3" s="6"/>
      <c r="IXP3" s="2"/>
      <c r="IXQ3" s="2"/>
      <c r="IXR3" s="71"/>
      <c r="IXS3" s="71"/>
      <c r="IXT3" s="71"/>
      <c r="IXU3" s="3"/>
      <c r="IXV3" s="3"/>
      <c r="IXW3" s="4"/>
      <c r="IXX3" s="6"/>
      <c r="IXY3" s="2"/>
      <c r="IXZ3" s="2"/>
      <c r="IYA3" s="71"/>
      <c r="IYB3" s="71"/>
      <c r="IYC3" s="71"/>
      <c r="IYD3" s="3"/>
      <c r="IYE3" s="3"/>
      <c r="IYF3" s="4"/>
      <c r="IYG3" s="6"/>
      <c r="IYH3" s="2"/>
      <c r="IYI3" s="2"/>
      <c r="IYJ3" s="71"/>
      <c r="IYK3" s="71"/>
      <c r="IYL3" s="71"/>
      <c r="IYM3" s="3"/>
      <c r="IYN3" s="3"/>
      <c r="IYO3" s="4"/>
      <c r="IYP3" s="6"/>
      <c r="IYQ3" s="2"/>
      <c r="IYR3" s="2"/>
      <c r="IYS3" s="71"/>
      <c r="IYT3" s="71"/>
      <c r="IYU3" s="71"/>
      <c r="IYV3" s="3"/>
      <c r="IYW3" s="3"/>
      <c r="IYX3" s="4"/>
      <c r="IYY3" s="6"/>
      <c r="IYZ3" s="2"/>
      <c r="IZA3" s="2"/>
      <c r="IZB3" s="71"/>
      <c r="IZC3" s="71"/>
      <c r="IZD3" s="71"/>
      <c r="IZE3" s="3"/>
      <c r="IZF3" s="3"/>
      <c r="IZG3" s="4"/>
      <c r="IZH3" s="6"/>
      <c r="IZI3" s="2"/>
      <c r="IZJ3" s="2"/>
      <c r="IZK3" s="71"/>
      <c r="IZL3" s="71"/>
      <c r="IZM3" s="71"/>
      <c r="IZN3" s="3"/>
      <c r="IZO3" s="3"/>
      <c r="IZP3" s="4"/>
      <c r="IZQ3" s="6"/>
      <c r="IZR3" s="2"/>
      <c r="IZS3" s="2"/>
      <c r="IZT3" s="71"/>
      <c r="IZU3" s="71"/>
      <c r="IZV3" s="71"/>
      <c r="IZW3" s="3"/>
      <c r="IZX3" s="3"/>
      <c r="IZY3" s="4"/>
      <c r="IZZ3" s="6"/>
      <c r="JAA3" s="2"/>
      <c r="JAB3" s="2"/>
      <c r="JAC3" s="71"/>
      <c r="JAD3" s="71"/>
      <c r="JAE3" s="71"/>
      <c r="JAF3" s="3"/>
      <c r="JAG3" s="3"/>
      <c r="JAH3" s="4"/>
      <c r="JAI3" s="6"/>
      <c r="JAJ3" s="2"/>
      <c r="JAK3" s="2"/>
      <c r="JAL3" s="71"/>
      <c r="JAM3" s="71"/>
      <c r="JAN3" s="71"/>
      <c r="JAO3" s="3"/>
      <c r="JAP3" s="3"/>
      <c r="JAQ3" s="4"/>
      <c r="JAR3" s="6"/>
      <c r="JAS3" s="2"/>
      <c r="JAT3" s="2"/>
      <c r="JAU3" s="71"/>
      <c r="JAV3" s="71"/>
      <c r="JAW3" s="71"/>
      <c r="JAX3" s="3"/>
      <c r="JAY3" s="3"/>
      <c r="JAZ3" s="4"/>
      <c r="JBA3" s="6"/>
      <c r="JBB3" s="2"/>
      <c r="JBC3" s="2"/>
      <c r="JBD3" s="71"/>
      <c r="JBE3" s="71"/>
      <c r="JBF3" s="71"/>
      <c r="JBG3" s="3"/>
      <c r="JBH3" s="3"/>
      <c r="JBI3" s="4"/>
      <c r="JBJ3" s="6"/>
      <c r="JBK3" s="2"/>
      <c r="JBL3" s="2"/>
      <c r="JBM3" s="71"/>
      <c r="JBN3" s="71"/>
      <c r="JBO3" s="71"/>
      <c r="JBP3" s="3"/>
      <c r="JBQ3" s="3"/>
      <c r="JBR3" s="4"/>
      <c r="JBS3" s="6"/>
      <c r="JBT3" s="2"/>
      <c r="JBU3" s="2"/>
      <c r="JBV3" s="71"/>
      <c r="JBW3" s="71"/>
      <c r="JBX3" s="71"/>
      <c r="JBY3" s="3"/>
      <c r="JBZ3" s="3"/>
      <c r="JCA3" s="4"/>
      <c r="JCB3" s="6"/>
      <c r="JCC3" s="2"/>
      <c r="JCD3" s="2"/>
      <c r="JCE3" s="71"/>
      <c r="JCF3" s="71"/>
      <c r="JCG3" s="71"/>
      <c r="JCH3" s="3"/>
      <c r="JCI3" s="3"/>
      <c r="JCJ3" s="4"/>
      <c r="JCK3" s="6"/>
      <c r="JCL3" s="2"/>
      <c r="JCM3" s="2"/>
      <c r="JCN3" s="71"/>
      <c r="JCO3" s="71"/>
      <c r="JCP3" s="71"/>
      <c r="JCQ3" s="3"/>
      <c r="JCR3" s="3"/>
      <c r="JCS3" s="4"/>
      <c r="JCT3" s="6"/>
      <c r="JCU3" s="2"/>
      <c r="JCV3" s="2"/>
      <c r="JCW3" s="71"/>
      <c r="JCX3" s="71"/>
      <c r="JCY3" s="71"/>
      <c r="JCZ3" s="3"/>
      <c r="JDA3" s="3"/>
      <c r="JDB3" s="4"/>
      <c r="JDC3" s="6"/>
      <c r="JDD3" s="2"/>
      <c r="JDE3" s="2"/>
      <c r="JDF3" s="71"/>
      <c r="JDG3" s="71"/>
      <c r="JDH3" s="71"/>
      <c r="JDI3" s="3"/>
      <c r="JDJ3" s="3"/>
      <c r="JDK3" s="4"/>
      <c r="JDL3" s="6"/>
      <c r="JDM3" s="2"/>
      <c r="JDN3" s="2"/>
      <c r="JDO3" s="71"/>
      <c r="JDP3" s="71"/>
      <c r="JDQ3" s="71"/>
      <c r="JDR3" s="3"/>
      <c r="JDS3" s="3"/>
      <c r="JDT3" s="4"/>
      <c r="JDU3" s="6"/>
      <c r="JDV3" s="2"/>
      <c r="JDW3" s="2"/>
      <c r="JDX3" s="71"/>
      <c r="JDY3" s="71"/>
      <c r="JDZ3" s="71"/>
      <c r="JEA3" s="3"/>
      <c r="JEB3" s="3"/>
      <c r="JEC3" s="4"/>
      <c r="JED3" s="6"/>
      <c r="JEE3" s="2"/>
      <c r="JEF3" s="2"/>
      <c r="JEG3" s="71"/>
      <c r="JEH3" s="71"/>
      <c r="JEI3" s="71"/>
      <c r="JEJ3" s="3"/>
      <c r="JEK3" s="3"/>
      <c r="JEL3" s="4"/>
      <c r="JEM3" s="6"/>
      <c r="JEN3" s="2"/>
      <c r="JEO3" s="2"/>
      <c r="JEP3" s="71"/>
      <c r="JEQ3" s="71"/>
      <c r="JER3" s="71"/>
      <c r="JES3" s="3"/>
      <c r="JET3" s="3"/>
      <c r="JEU3" s="4"/>
      <c r="JEV3" s="6"/>
      <c r="JEW3" s="2"/>
      <c r="JEX3" s="2"/>
      <c r="JEY3" s="71"/>
      <c r="JEZ3" s="71"/>
      <c r="JFA3" s="71"/>
      <c r="JFB3" s="3"/>
      <c r="JFC3" s="3"/>
      <c r="JFD3" s="4"/>
      <c r="JFE3" s="6"/>
      <c r="JFF3" s="2"/>
      <c r="JFG3" s="2"/>
      <c r="JFH3" s="71"/>
      <c r="JFI3" s="71"/>
      <c r="JFJ3" s="71"/>
      <c r="JFK3" s="3"/>
      <c r="JFL3" s="3"/>
      <c r="JFM3" s="4"/>
      <c r="JFN3" s="6"/>
      <c r="JFO3" s="2"/>
      <c r="JFP3" s="2"/>
      <c r="JFQ3" s="71"/>
      <c r="JFR3" s="71"/>
      <c r="JFS3" s="71"/>
      <c r="JFT3" s="3"/>
      <c r="JFU3" s="3"/>
      <c r="JFV3" s="4"/>
      <c r="JFW3" s="6"/>
      <c r="JFX3" s="2"/>
      <c r="JFY3" s="2"/>
      <c r="JFZ3" s="71"/>
      <c r="JGA3" s="71"/>
      <c r="JGB3" s="71"/>
      <c r="JGC3" s="3"/>
      <c r="JGD3" s="3"/>
      <c r="JGE3" s="4"/>
      <c r="JGF3" s="6"/>
      <c r="JGG3" s="2"/>
      <c r="JGH3" s="2"/>
      <c r="JGI3" s="71"/>
      <c r="JGJ3" s="71"/>
      <c r="JGK3" s="71"/>
      <c r="JGL3" s="3"/>
      <c r="JGM3" s="3"/>
      <c r="JGN3" s="4"/>
      <c r="JGO3" s="6"/>
      <c r="JGP3" s="2"/>
      <c r="JGQ3" s="2"/>
      <c r="JGR3" s="71"/>
      <c r="JGS3" s="71"/>
      <c r="JGT3" s="71"/>
      <c r="JGU3" s="3"/>
      <c r="JGV3" s="3"/>
      <c r="JGW3" s="4"/>
      <c r="JGX3" s="6"/>
      <c r="JGY3" s="2"/>
      <c r="JGZ3" s="2"/>
      <c r="JHA3" s="71"/>
      <c r="JHB3" s="71"/>
      <c r="JHC3" s="71"/>
      <c r="JHD3" s="3"/>
      <c r="JHE3" s="3"/>
      <c r="JHF3" s="4"/>
      <c r="JHG3" s="6"/>
      <c r="JHH3" s="2"/>
      <c r="JHI3" s="2"/>
      <c r="JHJ3" s="71"/>
      <c r="JHK3" s="71"/>
      <c r="JHL3" s="71"/>
      <c r="JHM3" s="3"/>
      <c r="JHN3" s="3"/>
      <c r="JHO3" s="4"/>
      <c r="JHP3" s="6"/>
      <c r="JHQ3" s="2"/>
      <c r="JHR3" s="2"/>
      <c r="JHS3" s="71"/>
      <c r="JHT3" s="71"/>
      <c r="JHU3" s="71"/>
      <c r="JHV3" s="3"/>
      <c r="JHW3" s="3"/>
      <c r="JHX3" s="4"/>
      <c r="JHY3" s="6"/>
      <c r="JHZ3" s="2"/>
      <c r="JIA3" s="2"/>
      <c r="JIB3" s="71"/>
      <c r="JIC3" s="71"/>
      <c r="JID3" s="71"/>
      <c r="JIE3" s="3"/>
      <c r="JIF3" s="3"/>
      <c r="JIG3" s="4"/>
      <c r="JIH3" s="6"/>
      <c r="JII3" s="2"/>
      <c r="JIJ3" s="2"/>
      <c r="JIK3" s="71"/>
      <c r="JIL3" s="71"/>
      <c r="JIM3" s="71"/>
      <c r="JIN3" s="3"/>
      <c r="JIO3" s="3"/>
      <c r="JIP3" s="4"/>
      <c r="JIQ3" s="6"/>
      <c r="JIR3" s="2"/>
      <c r="JIS3" s="2"/>
      <c r="JIT3" s="71"/>
      <c r="JIU3" s="71"/>
      <c r="JIV3" s="71"/>
      <c r="JIW3" s="3"/>
      <c r="JIX3" s="3"/>
      <c r="JIY3" s="4"/>
      <c r="JIZ3" s="6"/>
      <c r="JJA3" s="2"/>
      <c r="JJB3" s="2"/>
      <c r="JJC3" s="71"/>
      <c r="JJD3" s="71"/>
      <c r="JJE3" s="71"/>
      <c r="JJF3" s="3"/>
      <c r="JJG3" s="3"/>
      <c r="JJH3" s="4"/>
      <c r="JJI3" s="6"/>
      <c r="JJJ3" s="2"/>
      <c r="JJK3" s="2"/>
      <c r="JJL3" s="71"/>
      <c r="JJM3" s="71"/>
      <c r="JJN3" s="71"/>
      <c r="JJO3" s="3"/>
      <c r="JJP3" s="3"/>
      <c r="JJQ3" s="4"/>
      <c r="JJR3" s="6"/>
      <c r="JJS3" s="2"/>
      <c r="JJT3" s="2"/>
      <c r="JJU3" s="71"/>
      <c r="JJV3" s="71"/>
      <c r="JJW3" s="71"/>
      <c r="JJX3" s="3"/>
      <c r="JJY3" s="3"/>
      <c r="JJZ3" s="4"/>
      <c r="JKA3" s="6"/>
      <c r="JKB3" s="2"/>
      <c r="JKC3" s="2"/>
      <c r="JKD3" s="71"/>
      <c r="JKE3" s="71"/>
      <c r="JKF3" s="71"/>
      <c r="JKG3" s="3"/>
      <c r="JKH3" s="3"/>
      <c r="JKI3" s="4"/>
      <c r="JKJ3" s="6"/>
      <c r="JKK3" s="2"/>
      <c r="JKL3" s="2"/>
      <c r="JKM3" s="71"/>
      <c r="JKN3" s="71"/>
      <c r="JKO3" s="71"/>
      <c r="JKP3" s="3"/>
      <c r="JKQ3" s="3"/>
      <c r="JKR3" s="4"/>
      <c r="JKS3" s="6"/>
      <c r="JKT3" s="2"/>
      <c r="JKU3" s="2"/>
      <c r="JKV3" s="71"/>
      <c r="JKW3" s="71"/>
      <c r="JKX3" s="71"/>
      <c r="JKY3" s="3"/>
      <c r="JKZ3" s="3"/>
      <c r="JLA3" s="4"/>
      <c r="JLB3" s="6"/>
      <c r="JLC3" s="2"/>
      <c r="JLD3" s="2"/>
      <c r="JLE3" s="71"/>
      <c r="JLF3" s="71"/>
      <c r="JLG3" s="71"/>
      <c r="JLH3" s="3"/>
      <c r="JLI3" s="3"/>
      <c r="JLJ3" s="4"/>
      <c r="JLK3" s="6"/>
      <c r="JLL3" s="2"/>
      <c r="JLM3" s="2"/>
      <c r="JLN3" s="71"/>
      <c r="JLO3" s="71"/>
      <c r="JLP3" s="71"/>
      <c r="JLQ3" s="3"/>
      <c r="JLR3" s="3"/>
      <c r="JLS3" s="4"/>
      <c r="JLT3" s="6"/>
      <c r="JLU3" s="2"/>
      <c r="JLV3" s="2"/>
      <c r="JLW3" s="71"/>
      <c r="JLX3" s="71"/>
      <c r="JLY3" s="71"/>
      <c r="JLZ3" s="3"/>
      <c r="JMA3" s="3"/>
      <c r="JMB3" s="4"/>
      <c r="JMC3" s="6"/>
      <c r="JMD3" s="2"/>
      <c r="JME3" s="2"/>
      <c r="JMF3" s="71"/>
      <c r="JMG3" s="71"/>
      <c r="JMH3" s="71"/>
      <c r="JMI3" s="3"/>
      <c r="JMJ3" s="3"/>
      <c r="JMK3" s="4"/>
      <c r="JML3" s="6"/>
      <c r="JMM3" s="2"/>
      <c r="JMN3" s="2"/>
      <c r="JMO3" s="71"/>
      <c r="JMP3" s="71"/>
      <c r="JMQ3" s="71"/>
      <c r="JMR3" s="3"/>
      <c r="JMS3" s="3"/>
      <c r="JMT3" s="4"/>
      <c r="JMU3" s="6"/>
      <c r="JMV3" s="2"/>
      <c r="JMW3" s="2"/>
      <c r="JMX3" s="71"/>
      <c r="JMY3" s="71"/>
      <c r="JMZ3" s="71"/>
      <c r="JNA3" s="3"/>
      <c r="JNB3" s="3"/>
      <c r="JNC3" s="4"/>
      <c r="JND3" s="6"/>
      <c r="JNE3" s="2"/>
      <c r="JNF3" s="2"/>
      <c r="JNG3" s="71"/>
      <c r="JNH3" s="71"/>
      <c r="JNI3" s="71"/>
      <c r="JNJ3" s="3"/>
      <c r="JNK3" s="3"/>
      <c r="JNL3" s="4"/>
      <c r="JNM3" s="6"/>
      <c r="JNN3" s="2"/>
      <c r="JNO3" s="2"/>
      <c r="JNP3" s="71"/>
      <c r="JNQ3" s="71"/>
      <c r="JNR3" s="71"/>
      <c r="JNS3" s="3"/>
      <c r="JNT3" s="3"/>
      <c r="JNU3" s="4"/>
      <c r="JNV3" s="6"/>
      <c r="JNW3" s="2"/>
      <c r="JNX3" s="2"/>
      <c r="JNY3" s="71"/>
      <c r="JNZ3" s="71"/>
      <c r="JOA3" s="71"/>
      <c r="JOB3" s="3"/>
      <c r="JOC3" s="3"/>
      <c r="JOD3" s="4"/>
      <c r="JOE3" s="6"/>
      <c r="JOF3" s="2"/>
      <c r="JOG3" s="2"/>
      <c r="JOH3" s="71"/>
      <c r="JOI3" s="71"/>
      <c r="JOJ3" s="71"/>
      <c r="JOK3" s="3"/>
      <c r="JOL3" s="3"/>
      <c r="JOM3" s="4"/>
      <c r="JON3" s="6"/>
      <c r="JOO3" s="2"/>
      <c r="JOP3" s="2"/>
      <c r="JOQ3" s="71"/>
      <c r="JOR3" s="71"/>
      <c r="JOS3" s="71"/>
      <c r="JOT3" s="3"/>
      <c r="JOU3" s="3"/>
      <c r="JOV3" s="4"/>
      <c r="JOW3" s="6"/>
      <c r="JOX3" s="2"/>
      <c r="JOY3" s="2"/>
      <c r="JOZ3" s="71"/>
      <c r="JPA3" s="71"/>
      <c r="JPB3" s="71"/>
      <c r="JPC3" s="3"/>
      <c r="JPD3" s="3"/>
      <c r="JPE3" s="4"/>
      <c r="JPF3" s="6"/>
      <c r="JPG3" s="2"/>
      <c r="JPH3" s="2"/>
      <c r="JPI3" s="71"/>
      <c r="JPJ3" s="71"/>
      <c r="JPK3" s="71"/>
      <c r="JPL3" s="3"/>
      <c r="JPM3" s="3"/>
      <c r="JPN3" s="4"/>
      <c r="JPO3" s="6"/>
      <c r="JPP3" s="2"/>
      <c r="JPQ3" s="2"/>
      <c r="JPR3" s="71"/>
      <c r="JPS3" s="71"/>
      <c r="JPT3" s="71"/>
      <c r="JPU3" s="3"/>
      <c r="JPV3" s="3"/>
      <c r="JPW3" s="4"/>
      <c r="JPX3" s="6"/>
      <c r="JPY3" s="2"/>
      <c r="JPZ3" s="2"/>
      <c r="JQA3" s="71"/>
      <c r="JQB3" s="71"/>
      <c r="JQC3" s="71"/>
      <c r="JQD3" s="3"/>
      <c r="JQE3" s="3"/>
      <c r="JQF3" s="4"/>
      <c r="JQG3" s="6"/>
      <c r="JQH3" s="2"/>
      <c r="JQI3" s="2"/>
      <c r="JQJ3" s="71"/>
      <c r="JQK3" s="71"/>
      <c r="JQL3" s="71"/>
      <c r="JQM3" s="3"/>
      <c r="JQN3" s="3"/>
      <c r="JQO3" s="4"/>
      <c r="JQP3" s="6"/>
      <c r="JQQ3" s="2"/>
      <c r="JQR3" s="2"/>
      <c r="JQS3" s="71"/>
      <c r="JQT3" s="71"/>
      <c r="JQU3" s="71"/>
      <c r="JQV3" s="3"/>
      <c r="JQW3" s="3"/>
      <c r="JQX3" s="4"/>
      <c r="JQY3" s="6"/>
      <c r="JQZ3" s="2"/>
      <c r="JRA3" s="2"/>
      <c r="JRB3" s="71"/>
      <c r="JRC3" s="71"/>
      <c r="JRD3" s="71"/>
      <c r="JRE3" s="3"/>
      <c r="JRF3" s="3"/>
      <c r="JRG3" s="4"/>
      <c r="JRH3" s="6"/>
      <c r="JRI3" s="2"/>
      <c r="JRJ3" s="2"/>
      <c r="JRK3" s="71"/>
      <c r="JRL3" s="71"/>
      <c r="JRM3" s="71"/>
      <c r="JRN3" s="3"/>
      <c r="JRO3" s="3"/>
      <c r="JRP3" s="4"/>
      <c r="JRQ3" s="6"/>
      <c r="JRR3" s="2"/>
      <c r="JRS3" s="2"/>
      <c r="JRT3" s="71"/>
      <c r="JRU3" s="71"/>
      <c r="JRV3" s="71"/>
      <c r="JRW3" s="3"/>
      <c r="JRX3" s="3"/>
      <c r="JRY3" s="4"/>
      <c r="JRZ3" s="6"/>
      <c r="JSA3" s="2"/>
      <c r="JSB3" s="2"/>
      <c r="JSC3" s="71"/>
      <c r="JSD3" s="71"/>
      <c r="JSE3" s="71"/>
      <c r="JSF3" s="3"/>
      <c r="JSG3" s="3"/>
      <c r="JSH3" s="4"/>
      <c r="JSI3" s="6"/>
      <c r="JSJ3" s="2"/>
      <c r="JSK3" s="2"/>
      <c r="JSL3" s="71"/>
      <c r="JSM3" s="71"/>
      <c r="JSN3" s="71"/>
      <c r="JSO3" s="3"/>
      <c r="JSP3" s="3"/>
      <c r="JSQ3" s="4"/>
      <c r="JSR3" s="6"/>
      <c r="JSS3" s="2"/>
      <c r="JST3" s="2"/>
      <c r="JSU3" s="71"/>
      <c r="JSV3" s="71"/>
      <c r="JSW3" s="71"/>
      <c r="JSX3" s="3"/>
      <c r="JSY3" s="3"/>
      <c r="JSZ3" s="4"/>
      <c r="JTA3" s="6"/>
      <c r="JTB3" s="2"/>
      <c r="JTC3" s="2"/>
      <c r="JTD3" s="71"/>
      <c r="JTE3" s="71"/>
      <c r="JTF3" s="71"/>
      <c r="JTG3" s="3"/>
      <c r="JTH3" s="3"/>
      <c r="JTI3" s="4"/>
      <c r="JTJ3" s="6"/>
      <c r="JTK3" s="2"/>
      <c r="JTL3" s="2"/>
      <c r="JTM3" s="71"/>
      <c r="JTN3" s="71"/>
      <c r="JTO3" s="71"/>
      <c r="JTP3" s="3"/>
      <c r="JTQ3" s="3"/>
      <c r="JTR3" s="4"/>
      <c r="JTS3" s="6"/>
      <c r="JTT3" s="2"/>
      <c r="JTU3" s="2"/>
      <c r="JTV3" s="71"/>
      <c r="JTW3" s="71"/>
      <c r="JTX3" s="71"/>
      <c r="JTY3" s="3"/>
      <c r="JTZ3" s="3"/>
      <c r="JUA3" s="4"/>
      <c r="JUB3" s="6"/>
      <c r="JUC3" s="2"/>
      <c r="JUD3" s="2"/>
      <c r="JUE3" s="71"/>
      <c r="JUF3" s="71"/>
      <c r="JUG3" s="71"/>
      <c r="JUH3" s="3"/>
      <c r="JUI3" s="3"/>
      <c r="JUJ3" s="4"/>
      <c r="JUK3" s="6"/>
      <c r="JUL3" s="2"/>
      <c r="JUM3" s="2"/>
      <c r="JUN3" s="71"/>
      <c r="JUO3" s="71"/>
      <c r="JUP3" s="71"/>
      <c r="JUQ3" s="3"/>
      <c r="JUR3" s="3"/>
      <c r="JUS3" s="4"/>
      <c r="JUT3" s="6"/>
      <c r="JUU3" s="2"/>
      <c r="JUV3" s="2"/>
      <c r="JUW3" s="71"/>
      <c r="JUX3" s="71"/>
      <c r="JUY3" s="71"/>
      <c r="JUZ3" s="3"/>
      <c r="JVA3" s="3"/>
      <c r="JVB3" s="4"/>
      <c r="JVC3" s="6"/>
      <c r="JVD3" s="2"/>
      <c r="JVE3" s="2"/>
      <c r="JVF3" s="71"/>
      <c r="JVG3" s="71"/>
      <c r="JVH3" s="71"/>
      <c r="JVI3" s="3"/>
      <c r="JVJ3" s="3"/>
      <c r="JVK3" s="4"/>
      <c r="JVL3" s="6"/>
      <c r="JVM3" s="2"/>
      <c r="JVN3" s="2"/>
      <c r="JVO3" s="71"/>
      <c r="JVP3" s="71"/>
      <c r="JVQ3" s="71"/>
      <c r="JVR3" s="3"/>
      <c r="JVS3" s="3"/>
      <c r="JVT3" s="4"/>
      <c r="JVU3" s="6"/>
      <c r="JVV3" s="2"/>
      <c r="JVW3" s="2"/>
      <c r="JVX3" s="71"/>
      <c r="JVY3" s="71"/>
      <c r="JVZ3" s="71"/>
      <c r="JWA3" s="3"/>
      <c r="JWB3" s="3"/>
      <c r="JWC3" s="4"/>
      <c r="JWD3" s="6"/>
      <c r="JWE3" s="2"/>
      <c r="JWF3" s="2"/>
      <c r="JWG3" s="71"/>
      <c r="JWH3" s="71"/>
      <c r="JWI3" s="71"/>
      <c r="JWJ3" s="3"/>
      <c r="JWK3" s="3"/>
      <c r="JWL3" s="4"/>
      <c r="JWM3" s="6"/>
      <c r="JWN3" s="2"/>
      <c r="JWO3" s="2"/>
      <c r="JWP3" s="71"/>
      <c r="JWQ3" s="71"/>
      <c r="JWR3" s="71"/>
      <c r="JWS3" s="3"/>
      <c r="JWT3" s="3"/>
      <c r="JWU3" s="4"/>
      <c r="JWV3" s="6"/>
      <c r="JWW3" s="2"/>
      <c r="JWX3" s="2"/>
      <c r="JWY3" s="71"/>
      <c r="JWZ3" s="71"/>
      <c r="JXA3" s="71"/>
      <c r="JXB3" s="3"/>
      <c r="JXC3" s="3"/>
      <c r="JXD3" s="4"/>
      <c r="JXE3" s="6"/>
      <c r="JXF3" s="2"/>
      <c r="JXG3" s="2"/>
      <c r="JXH3" s="71"/>
      <c r="JXI3" s="71"/>
      <c r="JXJ3" s="71"/>
      <c r="JXK3" s="3"/>
      <c r="JXL3" s="3"/>
      <c r="JXM3" s="4"/>
      <c r="JXN3" s="6"/>
      <c r="JXO3" s="2"/>
      <c r="JXP3" s="2"/>
      <c r="JXQ3" s="71"/>
      <c r="JXR3" s="71"/>
      <c r="JXS3" s="71"/>
      <c r="JXT3" s="3"/>
      <c r="JXU3" s="3"/>
      <c r="JXV3" s="4"/>
      <c r="JXW3" s="6"/>
      <c r="JXX3" s="2"/>
      <c r="JXY3" s="2"/>
      <c r="JXZ3" s="71"/>
      <c r="JYA3" s="71"/>
      <c r="JYB3" s="71"/>
      <c r="JYC3" s="3"/>
      <c r="JYD3" s="3"/>
      <c r="JYE3" s="4"/>
      <c r="JYF3" s="6"/>
      <c r="JYG3" s="2"/>
      <c r="JYH3" s="2"/>
      <c r="JYI3" s="71"/>
      <c r="JYJ3" s="71"/>
      <c r="JYK3" s="71"/>
      <c r="JYL3" s="3"/>
      <c r="JYM3" s="3"/>
      <c r="JYN3" s="4"/>
      <c r="JYO3" s="6"/>
      <c r="JYP3" s="2"/>
      <c r="JYQ3" s="2"/>
      <c r="JYR3" s="71"/>
      <c r="JYS3" s="71"/>
      <c r="JYT3" s="71"/>
      <c r="JYU3" s="3"/>
      <c r="JYV3" s="3"/>
      <c r="JYW3" s="4"/>
      <c r="JYX3" s="6"/>
      <c r="JYY3" s="2"/>
      <c r="JYZ3" s="2"/>
      <c r="JZA3" s="71"/>
      <c r="JZB3" s="71"/>
      <c r="JZC3" s="71"/>
      <c r="JZD3" s="3"/>
      <c r="JZE3" s="3"/>
      <c r="JZF3" s="4"/>
      <c r="JZG3" s="6"/>
      <c r="JZH3" s="2"/>
      <c r="JZI3" s="2"/>
      <c r="JZJ3" s="71"/>
      <c r="JZK3" s="71"/>
      <c r="JZL3" s="71"/>
      <c r="JZM3" s="3"/>
      <c r="JZN3" s="3"/>
      <c r="JZO3" s="4"/>
      <c r="JZP3" s="6"/>
      <c r="JZQ3" s="2"/>
      <c r="JZR3" s="2"/>
      <c r="JZS3" s="71"/>
      <c r="JZT3" s="71"/>
      <c r="JZU3" s="71"/>
      <c r="JZV3" s="3"/>
      <c r="JZW3" s="3"/>
      <c r="JZX3" s="4"/>
      <c r="JZY3" s="6"/>
      <c r="JZZ3" s="2"/>
      <c r="KAA3" s="2"/>
      <c r="KAB3" s="71"/>
      <c r="KAC3" s="71"/>
      <c r="KAD3" s="71"/>
      <c r="KAE3" s="3"/>
      <c r="KAF3" s="3"/>
      <c r="KAG3" s="4"/>
      <c r="KAH3" s="6"/>
      <c r="KAI3" s="2"/>
      <c r="KAJ3" s="2"/>
      <c r="KAK3" s="71"/>
      <c r="KAL3" s="71"/>
      <c r="KAM3" s="71"/>
      <c r="KAN3" s="3"/>
      <c r="KAO3" s="3"/>
      <c r="KAP3" s="4"/>
      <c r="KAQ3" s="6"/>
      <c r="KAR3" s="2"/>
      <c r="KAS3" s="2"/>
      <c r="KAT3" s="71"/>
      <c r="KAU3" s="71"/>
      <c r="KAV3" s="71"/>
      <c r="KAW3" s="3"/>
      <c r="KAX3" s="3"/>
      <c r="KAY3" s="4"/>
      <c r="KAZ3" s="6"/>
      <c r="KBA3" s="2"/>
      <c r="KBB3" s="2"/>
      <c r="KBC3" s="71"/>
      <c r="KBD3" s="71"/>
      <c r="KBE3" s="71"/>
      <c r="KBF3" s="3"/>
      <c r="KBG3" s="3"/>
      <c r="KBH3" s="4"/>
      <c r="KBI3" s="6"/>
      <c r="KBJ3" s="2"/>
      <c r="KBK3" s="2"/>
      <c r="KBL3" s="71"/>
      <c r="KBM3" s="71"/>
      <c r="KBN3" s="71"/>
      <c r="KBO3" s="3"/>
      <c r="KBP3" s="3"/>
      <c r="KBQ3" s="4"/>
      <c r="KBR3" s="6"/>
      <c r="KBS3" s="2"/>
      <c r="KBT3" s="2"/>
      <c r="KBU3" s="71"/>
      <c r="KBV3" s="71"/>
      <c r="KBW3" s="71"/>
      <c r="KBX3" s="3"/>
      <c r="KBY3" s="3"/>
      <c r="KBZ3" s="4"/>
      <c r="KCA3" s="6"/>
      <c r="KCB3" s="2"/>
      <c r="KCC3" s="2"/>
      <c r="KCD3" s="71"/>
      <c r="KCE3" s="71"/>
      <c r="KCF3" s="71"/>
      <c r="KCG3" s="3"/>
      <c r="KCH3" s="3"/>
      <c r="KCI3" s="4"/>
      <c r="KCJ3" s="6"/>
      <c r="KCK3" s="2"/>
      <c r="KCL3" s="2"/>
      <c r="KCM3" s="71"/>
      <c r="KCN3" s="71"/>
      <c r="KCO3" s="71"/>
      <c r="KCP3" s="3"/>
      <c r="KCQ3" s="3"/>
      <c r="KCR3" s="4"/>
      <c r="KCS3" s="6"/>
      <c r="KCT3" s="2"/>
      <c r="KCU3" s="2"/>
      <c r="KCV3" s="71"/>
      <c r="KCW3" s="71"/>
      <c r="KCX3" s="71"/>
      <c r="KCY3" s="3"/>
      <c r="KCZ3" s="3"/>
      <c r="KDA3" s="4"/>
      <c r="KDB3" s="6"/>
      <c r="KDC3" s="2"/>
      <c r="KDD3" s="2"/>
      <c r="KDE3" s="71"/>
      <c r="KDF3" s="71"/>
      <c r="KDG3" s="71"/>
      <c r="KDH3" s="3"/>
      <c r="KDI3" s="3"/>
      <c r="KDJ3" s="4"/>
      <c r="KDK3" s="6"/>
      <c r="KDL3" s="2"/>
      <c r="KDM3" s="2"/>
      <c r="KDN3" s="71"/>
      <c r="KDO3" s="71"/>
      <c r="KDP3" s="71"/>
      <c r="KDQ3" s="3"/>
      <c r="KDR3" s="3"/>
      <c r="KDS3" s="4"/>
      <c r="KDT3" s="6"/>
      <c r="KDU3" s="2"/>
      <c r="KDV3" s="2"/>
      <c r="KDW3" s="71"/>
      <c r="KDX3" s="71"/>
      <c r="KDY3" s="71"/>
      <c r="KDZ3" s="3"/>
      <c r="KEA3" s="3"/>
      <c r="KEB3" s="4"/>
      <c r="KEC3" s="6"/>
      <c r="KED3" s="2"/>
      <c r="KEE3" s="2"/>
      <c r="KEF3" s="71"/>
      <c r="KEG3" s="71"/>
      <c r="KEH3" s="71"/>
      <c r="KEI3" s="3"/>
      <c r="KEJ3" s="3"/>
      <c r="KEK3" s="4"/>
      <c r="KEL3" s="6"/>
      <c r="KEM3" s="2"/>
      <c r="KEN3" s="2"/>
      <c r="KEO3" s="71"/>
      <c r="KEP3" s="71"/>
      <c r="KEQ3" s="71"/>
      <c r="KER3" s="3"/>
      <c r="KES3" s="3"/>
      <c r="KET3" s="4"/>
      <c r="KEU3" s="6"/>
      <c r="KEV3" s="2"/>
      <c r="KEW3" s="2"/>
      <c r="KEX3" s="71"/>
      <c r="KEY3" s="71"/>
      <c r="KEZ3" s="71"/>
      <c r="KFA3" s="3"/>
      <c r="KFB3" s="3"/>
      <c r="KFC3" s="4"/>
      <c r="KFD3" s="6"/>
      <c r="KFE3" s="2"/>
      <c r="KFF3" s="2"/>
      <c r="KFG3" s="71"/>
      <c r="KFH3" s="71"/>
      <c r="KFI3" s="71"/>
      <c r="KFJ3" s="3"/>
      <c r="KFK3" s="3"/>
      <c r="KFL3" s="4"/>
      <c r="KFM3" s="6"/>
      <c r="KFN3" s="2"/>
      <c r="KFO3" s="2"/>
      <c r="KFP3" s="71"/>
      <c r="KFQ3" s="71"/>
      <c r="KFR3" s="71"/>
      <c r="KFS3" s="3"/>
      <c r="KFT3" s="3"/>
      <c r="KFU3" s="4"/>
      <c r="KFV3" s="6"/>
      <c r="KFW3" s="2"/>
      <c r="KFX3" s="2"/>
      <c r="KFY3" s="71"/>
      <c r="KFZ3" s="71"/>
      <c r="KGA3" s="71"/>
      <c r="KGB3" s="3"/>
      <c r="KGC3" s="3"/>
      <c r="KGD3" s="4"/>
      <c r="KGE3" s="6"/>
      <c r="KGF3" s="2"/>
      <c r="KGG3" s="2"/>
      <c r="KGH3" s="71"/>
      <c r="KGI3" s="71"/>
      <c r="KGJ3" s="71"/>
      <c r="KGK3" s="3"/>
      <c r="KGL3" s="3"/>
      <c r="KGM3" s="4"/>
      <c r="KGN3" s="6"/>
      <c r="KGO3" s="2"/>
      <c r="KGP3" s="2"/>
      <c r="KGQ3" s="71"/>
      <c r="KGR3" s="71"/>
      <c r="KGS3" s="71"/>
      <c r="KGT3" s="3"/>
      <c r="KGU3" s="3"/>
      <c r="KGV3" s="4"/>
      <c r="KGW3" s="6"/>
      <c r="KGX3" s="2"/>
      <c r="KGY3" s="2"/>
      <c r="KGZ3" s="71"/>
      <c r="KHA3" s="71"/>
      <c r="KHB3" s="71"/>
      <c r="KHC3" s="3"/>
      <c r="KHD3" s="3"/>
      <c r="KHE3" s="4"/>
      <c r="KHF3" s="6"/>
      <c r="KHG3" s="2"/>
      <c r="KHH3" s="2"/>
      <c r="KHI3" s="71"/>
      <c r="KHJ3" s="71"/>
      <c r="KHK3" s="71"/>
      <c r="KHL3" s="3"/>
      <c r="KHM3" s="3"/>
      <c r="KHN3" s="4"/>
      <c r="KHO3" s="6"/>
      <c r="KHP3" s="2"/>
      <c r="KHQ3" s="2"/>
      <c r="KHR3" s="71"/>
      <c r="KHS3" s="71"/>
      <c r="KHT3" s="71"/>
      <c r="KHU3" s="3"/>
      <c r="KHV3" s="3"/>
      <c r="KHW3" s="4"/>
      <c r="KHX3" s="6"/>
      <c r="KHY3" s="2"/>
      <c r="KHZ3" s="2"/>
      <c r="KIA3" s="71"/>
      <c r="KIB3" s="71"/>
      <c r="KIC3" s="71"/>
      <c r="KID3" s="3"/>
      <c r="KIE3" s="3"/>
      <c r="KIF3" s="4"/>
      <c r="KIG3" s="6"/>
      <c r="KIH3" s="2"/>
      <c r="KII3" s="2"/>
      <c r="KIJ3" s="71"/>
      <c r="KIK3" s="71"/>
      <c r="KIL3" s="71"/>
      <c r="KIM3" s="3"/>
      <c r="KIN3" s="3"/>
      <c r="KIO3" s="4"/>
      <c r="KIP3" s="6"/>
      <c r="KIQ3" s="2"/>
      <c r="KIR3" s="2"/>
      <c r="KIS3" s="71"/>
      <c r="KIT3" s="71"/>
      <c r="KIU3" s="71"/>
      <c r="KIV3" s="3"/>
      <c r="KIW3" s="3"/>
      <c r="KIX3" s="4"/>
      <c r="KIY3" s="6"/>
      <c r="KIZ3" s="2"/>
      <c r="KJA3" s="2"/>
      <c r="KJB3" s="71"/>
      <c r="KJC3" s="71"/>
      <c r="KJD3" s="71"/>
      <c r="KJE3" s="3"/>
      <c r="KJF3" s="3"/>
      <c r="KJG3" s="4"/>
      <c r="KJH3" s="6"/>
      <c r="KJI3" s="2"/>
      <c r="KJJ3" s="2"/>
      <c r="KJK3" s="71"/>
      <c r="KJL3" s="71"/>
      <c r="KJM3" s="71"/>
      <c r="KJN3" s="3"/>
      <c r="KJO3" s="3"/>
      <c r="KJP3" s="4"/>
      <c r="KJQ3" s="6"/>
      <c r="KJR3" s="2"/>
      <c r="KJS3" s="2"/>
      <c r="KJT3" s="71"/>
      <c r="KJU3" s="71"/>
      <c r="KJV3" s="71"/>
      <c r="KJW3" s="3"/>
      <c r="KJX3" s="3"/>
      <c r="KJY3" s="4"/>
      <c r="KJZ3" s="6"/>
      <c r="KKA3" s="2"/>
      <c r="KKB3" s="2"/>
      <c r="KKC3" s="71"/>
      <c r="KKD3" s="71"/>
      <c r="KKE3" s="71"/>
      <c r="KKF3" s="3"/>
      <c r="KKG3" s="3"/>
      <c r="KKH3" s="4"/>
      <c r="KKI3" s="6"/>
      <c r="KKJ3" s="2"/>
      <c r="KKK3" s="2"/>
      <c r="KKL3" s="71"/>
      <c r="KKM3" s="71"/>
      <c r="KKN3" s="71"/>
      <c r="KKO3" s="3"/>
      <c r="KKP3" s="3"/>
      <c r="KKQ3" s="4"/>
      <c r="KKR3" s="6"/>
      <c r="KKS3" s="2"/>
      <c r="KKT3" s="2"/>
      <c r="KKU3" s="71"/>
      <c r="KKV3" s="71"/>
      <c r="KKW3" s="71"/>
      <c r="KKX3" s="3"/>
      <c r="KKY3" s="3"/>
      <c r="KKZ3" s="4"/>
      <c r="KLA3" s="6"/>
      <c r="KLB3" s="2"/>
      <c r="KLC3" s="2"/>
      <c r="KLD3" s="71"/>
      <c r="KLE3" s="71"/>
      <c r="KLF3" s="71"/>
      <c r="KLG3" s="3"/>
      <c r="KLH3" s="3"/>
      <c r="KLI3" s="4"/>
      <c r="KLJ3" s="6"/>
      <c r="KLK3" s="2"/>
      <c r="KLL3" s="2"/>
      <c r="KLM3" s="71"/>
      <c r="KLN3" s="71"/>
      <c r="KLO3" s="71"/>
      <c r="KLP3" s="3"/>
      <c r="KLQ3" s="3"/>
      <c r="KLR3" s="4"/>
      <c r="KLS3" s="6"/>
      <c r="KLT3" s="2"/>
      <c r="KLU3" s="2"/>
      <c r="KLV3" s="71"/>
      <c r="KLW3" s="71"/>
      <c r="KLX3" s="71"/>
      <c r="KLY3" s="3"/>
      <c r="KLZ3" s="3"/>
      <c r="KMA3" s="4"/>
      <c r="KMB3" s="6"/>
      <c r="KMC3" s="2"/>
      <c r="KMD3" s="2"/>
      <c r="KME3" s="71"/>
      <c r="KMF3" s="71"/>
      <c r="KMG3" s="71"/>
      <c r="KMH3" s="3"/>
      <c r="KMI3" s="3"/>
      <c r="KMJ3" s="4"/>
      <c r="KMK3" s="6"/>
      <c r="KML3" s="2"/>
      <c r="KMM3" s="2"/>
      <c r="KMN3" s="71"/>
      <c r="KMO3" s="71"/>
      <c r="KMP3" s="71"/>
      <c r="KMQ3" s="3"/>
      <c r="KMR3" s="3"/>
      <c r="KMS3" s="4"/>
      <c r="KMT3" s="6"/>
      <c r="KMU3" s="2"/>
      <c r="KMV3" s="2"/>
      <c r="KMW3" s="71"/>
      <c r="KMX3" s="71"/>
      <c r="KMY3" s="71"/>
      <c r="KMZ3" s="3"/>
      <c r="KNA3" s="3"/>
      <c r="KNB3" s="4"/>
      <c r="KNC3" s="6"/>
      <c r="KND3" s="2"/>
      <c r="KNE3" s="2"/>
      <c r="KNF3" s="71"/>
      <c r="KNG3" s="71"/>
      <c r="KNH3" s="71"/>
      <c r="KNI3" s="3"/>
      <c r="KNJ3" s="3"/>
      <c r="KNK3" s="4"/>
      <c r="KNL3" s="6"/>
      <c r="KNM3" s="2"/>
      <c r="KNN3" s="2"/>
      <c r="KNO3" s="71"/>
      <c r="KNP3" s="71"/>
      <c r="KNQ3" s="71"/>
      <c r="KNR3" s="3"/>
      <c r="KNS3" s="3"/>
      <c r="KNT3" s="4"/>
      <c r="KNU3" s="6"/>
      <c r="KNV3" s="2"/>
      <c r="KNW3" s="2"/>
      <c r="KNX3" s="71"/>
      <c r="KNY3" s="71"/>
      <c r="KNZ3" s="71"/>
      <c r="KOA3" s="3"/>
      <c r="KOB3" s="3"/>
      <c r="KOC3" s="4"/>
      <c r="KOD3" s="6"/>
      <c r="KOE3" s="2"/>
      <c r="KOF3" s="2"/>
      <c r="KOG3" s="71"/>
      <c r="KOH3" s="71"/>
      <c r="KOI3" s="71"/>
      <c r="KOJ3" s="3"/>
      <c r="KOK3" s="3"/>
      <c r="KOL3" s="4"/>
      <c r="KOM3" s="6"/>
      <c r="KON3" s="2"/>
      <c r="KOO3" s="2"/>
      <c r="KOP3" s="71"/>
      <c r="KOQ3" s="71"/>
      <c r="KOR3" s="71"/>
      <c r="KOS3" s="3"/>
      <c r="KOT3" s="3"/>
      <c r="KOU3" s="4"/>
      <c r="KOV3" s="6"/>
      <c r="KOW3" s="2"/>
      <c r="KOX3" s="2"/>
      <c r="KOY3" s="71"/>
      <c r="KOZ3" s="71"/>
      <c r="KPA3" s="71"/>
      <c r="KPB3" s="3"/>
      <c r="KPC3" s="3"/>
      <c r="KPD3" s="4"/>
      <c r="KPE3" s="6"/>
      <c r="KPF3" s="2"/>
      <c r="KPG3" s="2"/>
      <c r="KPH3" s="71"/>
      <c r="KPI3" s="71"/>
      <c r="KPJ3" s="71"/>
      <c r="KPK3" s="3"/>
      <c r="KPL3" s="3"/>
      <c r="KPM3" s="4"/>
      <c r="KPN3" s="6"/>
      <c r="KPO3" s="2"/>
      <c r="KPP3" s="2"/>
      <c r="KPQ3" s="71"/>
      <c r="KPR3" s="71"/>
      <c r="KPS3" s="71"/>
      <c r="KPT3" s="3"/>
      <c r="KPU3" s="3"/>
      <c r="KPV3" s="4"/>
      <c r="KPW3" s="6"/>
      <c r="KPX3" s="2"/>
      <c r="KPY3" s="2"/>
      <c r="KPZ3" s="71"/>
      <c r="KQA3" s="71"/>
      <c r="KQB3" s="71"/>
      <c r="KQC3" s="3"/>
      <c r="KQD3" s="3"/>
      <c r="KQE3" s="4"/>
      <c r="KQF3" s="6"/>
      <c r="KQG3" s="2"/>
      <c r="KQH3" s="2"/>
      <c r="KQI3" s="71"/>
      <c r="KQJ3" s="71"/>
      <c r="KQK3" s="71"/>
      <c r="KQL3" s="3"/>
      <c r="KQM3" s="3"/>
      <c r="KQN3" s="4"/>
      <c r="KQO3" s="6"/>
      <c r="KQP3" s="2"/>
      <c r="KQQ3" s="2"/>
      <c r="KQR3" s="71"/>
      <c r="KQS3" s="71"/>
      <c r="KQT3" s="71"/>
      <c r="KQU3" s="3"/>
      <c r="KQV3" s="3"/>
      <c r="KQW3" s="4"/>
      <c r="KQX3" s="6"/>
      <c r="KQY3" s="2"/>
      <c r="KQZ3" s="2"/>
      <c r="KRA3" s="71"/>
      <c r="KRB3" s="71"/>
      <c r="KRC3" s="71"/>
      <c r="KRD3" s="3"/>
      <c r="KRE3" s="3"/>
      <c r="KRF3" s="4"/>
      <c r="KRG3" s="6"/>
      <c r="KRH3" s="2"/>
      <c r="KRI3" s="2"/>
      <c r="KRJ3" s="71"/>
      <c r="KRK3" s="71"/>
      <c r="KRL3" s="71"/>
      <c r="KRM3" s="3"/>
      <c r="KRN3" s="3"/>
      <c r="KRO3" s="4"/>
      <c r="KRP3" s="6"/>
      <c r="KRQ3" s="2"/>
      <c r="KRR3" s="2"/>
      <c r="KRS3" s="71"/>
      <c r="KRT3" s="71"/>
      <c r="KRU3" s="71"/>
      <c r="KRV3" s="3"/>
      <c r="KRW3" s="3"/>
      <c r="KRX3" s="4"/>
      <c r="KRY3" s="6"/>
      <c r="KRZ3" s="2"/>
      <c r="KSA3" s="2"/>
      <c r="KSB3" s="71"/>
      <c r="KSC3" s="71"/>
      <c r="KSD3" s="71"/>
      <c r="KSE3" s="3"/>
      <c r="KSF3" s="3"/>
      <c r="KSG3" s="4"/>
      <c r="KSH3" s="6"/>
      <c r="KSI3" s="2"/>
      <c r="KSJ3" s="2"/>
      <c r="KSK3" s="71"/>
      <c r="KSL3" s="71"/>
      <c r="KSM3" s="71"/>
      <c r="KSN3" s="3"/>
      <c r="KSO3" s="3"/>
      <c r="KSP3" s="4"/>
      <c r="KSQ3" s="6"/>
      <c r="KSR3" s="2"/>
      <c r="KSS3" s="2"/>
      <c r="KST3" s="71"/>
      <c r="KSU3" s="71"/>
      <c r="KSV3" s="71"/>
      <c r="KSW3" s="3"/>
      <c r="KSX3" s="3"/>
      <c r="KSY3" s="4"/>
      <c r="KSZ3" s="6"/>
      <c r="KTA3" s="2"/>
      <c r="KTB3" s="2"/>
      <c r="KTC3" s="71"/>
      <c r="KTD3" s="71"/>
      <c r="KTE3" s="71"/>
      <c r="KTF3" s="3"/>
      <c r="KTG3" s="3"/>
      <c r="KTH3" s="4"/>
      <c r="KTI3" s="6"/>
      <c r="KTJ3" s="2"/>
      <c r="KTK3" s="2"/>
      <c r="KTL3" s="71"/>
      <c r="KTM3" s="71"/>
      <c r="KTN3" s="71"/>
      <c r="KTO3" s="3"/>
      <c r="KTP3" s="3"/>
      <c r="KTQ3" s="4"/>
      <c r="KTR3" s="6"/>
      <c r="KTS3" s="2"/>
      <c r="KTT3" s="2"/>
      <c r="KTU3" s="71"/>
      <c r="KTV3" s="71"/>
      <c r="KTW3" s="71"/>
      <c r="KTX3" s="3"/>
      <c r="KTY3" s="3"/>
      <c r="KTZ3" s="4"/>
      <c r="KUA3" s="6"/>
      <c r="KUB3" s="2"/>
      <c r="KUC3" s="2"/>
      <c r="KUD3" s="71"/>
      <c r="KUE3" s="71"/>
      <c r="KUF3" s="71"/>
      <c r="KUG3" s="3"/>
      <c r="KUH3" s="3"/>
      <c r="KUI3" s="4"/>
      <c r="KUJ3" s="6"/>
      <c r="KUK3" s="2"/>
      <c r="KUL3" s="2"/>
      <c r="KUM3" s="71"/>
      <c r="KUN3" s="71"/>
      <c r="KUO3" s="71"/>
      <c r="KUP3" s="3"/>
      <c r="KUQ3" s="3"/>
      <c r="KUR3" s="4"/>
      <c r="KUS3" s="6"/>
      <c r="KUT3" s="2"/>
      <c r="KUU3" s="2"/>
      <c r="KUV3" s="71"/>
      <c r="KUW3" s="71"/>
      <c r="KUX3" s="71"/>
      <c r="KUY3" s="3"/>
      <c r="KUZ3" s="3"/>
      <c r="KVA3" s="4"/>
      <c r="KVB3" s="6"/>
      <c r="KVC3" s="2"/>
      <c r="KVD3" s="2"/>
      <c r="KVE3" s="71"/>
      <c r="KVF3" s="71"/>
      <c r="KVG3" s="71"/>
      <c r="KVH3" s="3"/>
      <c r="KVI3" s="3"/>
      <c r="KVJ3" s="4"/>
      <c r="KVK3" s="6"/>
      <c r="KVL3" s="2"/>
      <c r="KVM3" s="2"/>
      <c r="KVN3" s="71"/>
      <c r="KVO3" s="71"/>
      <c r="KVP3" s="71"/>
      <c r="KVQ3" s="3"/>
      <c r="KVR3" s="3"/>
      <c r="KVS3" s="4"/>
      <c r="KVT3" s="6"/>
      <c r="KVU3" s="2"/>
      <c r="KVV3" s="2"/>
      <c r="KVW3" s="71"/>
      <c r="KVX3" s="71"/>
      <c r="KVY3" s="71"/>
      <c r="KVZ3" s="3"/>
      <c r="KWA3" s="3"/>
      <c r="KWB3" s="4"/>
      <c r="KWC3" s="6"/>
      <c r="KWD3" s="2"/>
      <c r="KWE3" s="2"/>
      <c r="KWF3" s="71"/>
      <c r="KWG3" s="71"/>
      <c r="KWH3" s="71"/>
      <c r="KWI3" s="3"/>
      <c r="KWJ3" s="3"/>
      <c r="KWK3" s="4"/>
      <c r="KWL3" s="6"/>
      <c r="KWM3" s="2"/>
      <c r="KWN3" s="2"/>
      <c r="KWO3" s="71"/>
      <c r="KWP3" s="71"/>
      <c r="KWQ3" s="71"/>
      <c r="KWR3" s="3"/>
      <c r="KWS3" s="3"/>
      <c r="KWT3" s="4"/>
      <c r="KWU3" s="6"/>
      <c r="KWV3" s="2"/>
      <c r="KWW3" s="2"/>
      <c r="KWX3" s="71"/>
      <c r="KWY3" s="71"/>
      <c r="KWZ3" s="71"/>
      <c r="KXA3" s="3"/>
      <c r="KXB3" s="3"/>
      <c r="KXC3" s="4"/>
      <c r="KXD3" s="6"/>
      <c r="KXE3" s="2"/>
      <c r="KXF3" s="2"/>
      <c r="KXG3" s="71"/>
      <c r="KXH3" s="71"/>
      <c r="KXI3" s="71"/>
      <c r="KXJ3" s="3"/>
      <c r="KXK3" s="3"/>
      <c r="KXL3" s="4"/>
      <c r="KXM3" s="6"/>
      <c r="KXN3" s="2"/>
      <c r="KXO3" s="2"/>
      <c r="KXP3" s="71"/>
      <c r="KXQ3" s="71"/>
      <c r="KXR3" s="71"/>
      <c r="KXS3" s="3"/>
      <c r="KXT3" s="3"/>
      <c r="KXU3" s="4"/>
      <c r="KXV3" s="6"/>
      <c r="KXW3" s="2"/>
      <c r="KXX3" s="2"/>
      <c r="KXY3" s="71"/>
      <c r="KXZ3" s="71"/>
      <c r="KYA3" s="71"/>
      <c r="KYB3" s="3"/>
      <c r="KYC3" s="3"/>
      <c r="KYD3" s="4"/>
      <c r="KYE3" s="6"/>
      <c r="KYF3" s="2"/>
      <c r="KYG3" s="2"/>
      <c r="KYH3" s="71"/>
      <c r="KYI3" s="71"/>
      <c r="KYJ3" s="71"/>
      <c r="KYK3" s="3"/>
      <c r="KYL3" s="3"/>
      <c r="KYM3" s="4"/>
      <c r="KYN3" s="6"/>
      <c r="KYO3" s="2"/>
      <c r="KYP3" s="2"/>
      <c r="KYQ3" s="71"/>
      <c r="KYR3" s="71"/>
      <c r="KYS3" s="71"/>
      <c r="KYT3" s="3"/>
      <c r="KYU3" s="3"/>
      <c r="KYV3" s="4"/>
      <c r="KYW3" s="6"/>
      <c r="KYX3" s="2"/>
      <c r="KYY3" s="2"/>
      <c r="KYZ3" s="71"/>
      <c r="KZA3" s="71"/>
      <c r="KZB3" s="71"/>
      <c r="KZC3" s="3"/>
      <c r="KZD3" s="3"/>
      <c r="KZE3" s="4"/>
      <c r="KZF3" s="6"/>
      <c r="KZG3" s="2"/>
      <c r="KZH3" s="2"/>
      <c r="KZI3" s="71"/>
      <c r="KZJ3" s="71"/>
      <c r="KZK3" s="71"/>
      <c r="KZL3" s="3"/>
      <c r="KZM3" s="3"/>
      <c r="KZN3" s="4"/>
      <c r="KZO3" s="6"/>
      <c r="KZP3" s="2"/>
      <c r="KZQ3" s="2"/>
      <c r="KZR3" s="71"/>
      <c r="KZS3" s="71"/>
      <c r="KZT3" s="71"/>
      <c r="KZU3" s="3"/>
      <c r="KZV3" s="3"/>
      <c r="KZW3" s="4"/>
      <c r="KZX3" s="6"/>
      <c r="KZY3" s="2"/>
      <c r="KZZ3" s="2"/>
      <c r="LAA3" s="71"/>
      <c r="LAB3" s="71"/>
      <c r="LAC3" s="71"/>
      <c r="LAD3" s="3"/>
      <c r="LAE3" s="3"/>
      <c r="LAF3" s="4"/>
      <c r="LAG3" s="6"/>
      <c r="LAH3" s="2"/>
      <c r="LAI3" s="2"/>
      <c r="LAJ3" s="71"/>
      <c r="LAK3" s="71"/>
      <c r="LAL3" s="71"/>
      <c r="LAM3" s="3"/>
      <c r="LAN3" s="3"/>
      <c r="LAO3" s="4"/>
      <c r="LAP3" s="6"/>
      <c r="LAQ3" s="2"/>
      <c r="LAR3" s="2"/>
      <c r="LAS3" s="71"/>
      <c r="LAT3" s="71"/>
      <c r="LAU3" s="71"/>
      <c r="LAV3" s="3"/>
      <c r="LAW3" s="3"/>
      <c r="LAX3" s="4"/>
      <c r="LAY3" s="6"/>
      <c r="LAZ3" s="2"/>
      <c r="LBA3" s="2"/>
      <c r="LBB3" s="71"/>
      <c r="LBC3" s="71"/>
      <c r="LBD3" s="71"/>
      <c r="LBE3" s="3"/>
      <c r="LBF3" s="3"/>
      <c r="LBG3" s="4"/>
      <c r="LBH3" s="6"/>
      <c r="LBI3" s="2"/>
      <c r="LBJ3" s="2"/>
      <c r="LBK3" s="71"/>
      <c r="LBL3" s="71"/>
      <c r="LBM3" s="71"/>
      <c r="LBN3" s="3"/>
      <c r="LBO3" s="3"/>
      <c r="LBP3" s="4"/>
      <c r="LBQ3" s="6"/>
      <c r="LBR3" s="2"/>
      <c r="LBS3" s="2"/>
      <c r="LBT3" s="71"/>
      <c r="LBU3" s="71"/>
      <c r="LBV3" s="71"/>
      <c r="LBW3" s="3"/>
      <c r="LBX3" s="3"/>
      <c r="LBY3" s="4"/>
      <c r="LBZ3" s="6"/>
      <c r="LCA3" s="2"/>
      <c r="LCB3" s="2"/>
      <c r="LCC3" s="71"/>
      <c r="LCD3" s="71"/>
      <c r="LCE3" s="71"/>
      <c r="LCF3" s="3"/>
      <c r="LCG3" s="3"/>
      <c r="LCH3" s="4"/>
      <c r="LCI3" s="6"/>
      <c r="LCJ3" s="2"/>
      <c r="LCK3" s="2"/>
      <c r="LCL3" s="71"/>
      <c r="LCM3" s="71"/>
      <c r="LCN3" s="71"/>
      <c r="LCO3" s="3"/>
      <c r="LCP3" s="3"/>
      <c r="LCQ3" s="4"/>
      <c r="LCR3" s="6"/>
      <c r="LCS3" s="2"/>
      <c r="LCT3" s="2"/>
      <c r="LCU3" s="71"/>
      <c r="LCV3" s="71"/>
      <c r="LCW3" s="71"/>
      <c r="LCX3" s="3"/>
      <c r="LCY3" s="3"/>
      <c r="LCZ3" s="4"/>
      <c r="LDA3" s="6"/>
      <c r="LDB3" s="2"/>
      <c r="LDC3" s="2"/>
      <c r="LDD3" s="71"/>
      <c r="LDE3" s="71"/>
      <c r="LDF3" s="71"/>
      <c r="LDG3" s="3"/>
      <c r="LDH3" s="3"/>
      <c r="LDI3" s="4"/>
      <c r="LDJ3" s="6"/>
      <c r="LDK3" s="2"/>
      <c r="LDL3" s="2"/>
      <c r="LDM3" s="71"/>
      <c r="LDN3" s="71"/>
      <c r="LDO3" s="71"/>
      <c r="LDP3" s="3"/>
      <c r="LDQ3" s="3"/>
      <c r="LDR3" s="4"/>
      <c r="LDS3" s="6"/>
      <c r="LDT3" s="2"/>
      <c r="LDU3" s="2"/>
      <c r="LDV3" s="71"/>
      <c r="LDW3" s="71"/>
      <c r="LDX3" s="71"/>
      <c r="LDY3" s="3"/>
      <c r="LDZ3" s="3"/>
      <c r="LEA3" s="4"/>
      <c r="LEB3" s="6"/>
      <c r="LEC3" s="2"/>
      <c r="LED3" s="2"/>
      <c r="LEE3" s="71"/>
      <c r="LEF3" s="71"/>
      <c r="LEG3" s="71"/>
      <c r="LEH3" s="3"/>
      <c r="LEI3" s="3"/>
      <c r="LEJ3" s="4"/>
      <c r="LEK3" s="6"/>
      <c r="LEL3" s="2"/>
      <c r="LEM3" s="2"/>
      <c r="LEN3" s="71"/>
      <c r="LEO3" s="71"/>
      <c r="LEP3" s="71"/>
      <c r="LEQ3" s="3"/>
      <c r="LER3" s="3"/>
      <c r="LES3" s="4"/>
      <c r="LET3" s="6"/>
      <c r="LEU3" s="2"/>
      <c r="LEV3" s="2"/>
      <c r="LEW3" s="71"/>
      <c r="LEX3" s="71"/>
      <c r="LEY3" s="71"/>
      <c r="LEZ3" s="3"/>
      <c r="LFA3" s="3"/>
      <c r="LFB3" s="4"/>
      <c r="LFC3" s="6"/>
      <c r="LFD3" s="2"/>
      <c r="LFE3" s="2"/>
      <c r="LFF3" s="71"/>
      <c r="LFG3" s="71"/>
      <c r="LFH3" s="71"/>
      <c r="LFI3" s="3"/>
      <c r="LFJ3" s="3"/>
      <c r="LFK3" s="4"/>
      <c r="LFL3" s="6"/>
      <c r="LFM3" s="2"/>
      <c r="LFN3" s="2"/>
      <c r="LFO3" s="71"/>
      <c r="LFP3" s="71"/>
      <c r="LFQ3" s="71"/>
      <c r="LFR3" s="3"/>
      <c r="LFS3" s="3"/>
      <c r="LFT3" s="4"/>
      <c r="LFU3" s="6"/>
      <c r="LFV3" s="2"/>
      <c r="LFW3" s="2"/>
      <c r="LFX3" s="71"/>
      <c r="LFY3" s="71"/>
      <c r="LFZ3" s="71"/>
      <c r="LGA3" s="3"/>
      <c r="LGB3" s="3"/>
      <c r="LGC3" s="4"/>
      <c r="LGD3" s="6"/>
      <c r="LGE3" s="2"/>
      <c r="LGF3" s="2"/>
      <c r="LGG3" s="71"/>
      <c r="LGH3" s="71"/>
      <c r="LGI3" s="71"/>
      <c r="LGJ3" s="3"/>
      <c r="LGK3" s="3"/>
      <c r="LGL3" s="4"/>
      <c r="LGM3" s="6"/>
      <c r="LGN3" s="2"/>
      <c r="LGO3" s="2"/>
      <c r="LGP3" s="71"/>
      <c r="LGQ3" s="71"/>
      <c r="LGR3" s="71"/>
      <c r="LGS3" s="3"/>
      <c r="LGT3" s="3"/>
      <c r="LGU3" s="4"/>
      <c r="LGV3" s="6"/>
      <c r="LGW3" s="2"/>
      <c r="LGX3" s="2"/>
      <c r="LGY3" s="71"/>
      <c r="LGZ3" s="71"/>
      <c r="LHA3" s="71"/>
      <c r="LHB3" s="3"/>
      <c r="LHC3" s="3"/>
      <c r="LHD3" s="4"/>
      <c r="LHE3" s="6"/>
      <c r="LHF3" s="2"/>
      <c r="LHG3" s="2"/>
      <c r="LHH3" s="71"/>
      <c r="LHI3" s="71"/>
      <c r="LHJ3" s="71"/>
      <c r="LHK3" s="3"/>
      <c r="LHL3" s="3"/>
      <c r="LHM3" s="4"/>
      <c r="LHN3" s="6"/>
      <c r="LHO3" s="2"/>
      <c r="LHP3" s="2"/>
      <c r="LHQ3" s="71"/>
      <c r="LHR3" s="71"/>
      <c r="LHS3" s="71"/>
      <c r="LHT3" s="3"/>
      <c r="LHU3" s="3"/>
      <c r="LHV3" s="4"/>
      <c r="LHW3" s="6"/>
      <c r="LHX3" s="2"/>
      <c r="LHY3" s="2"/>
      <c r="LHZ3" s="71"/>
      <c r="LIA3" s="71"/>
      <c r="LIB3" s="71"/>
      <c r="LIC3" s="3"/>
      <c r="LID3" s="3"/>
      <c r="LIE3" s="4"/>
      <c r="LIF3" s="6"/>
      <c r="LIG3" s="2"/>
      <c r="LIH3" s="2"/>
      <c r="LII3" s="71"/>
      <c r="LIJ3" s="71"/>
      <c r="LIK3" s="71"/>
      <c r="LIL3" s="3"/>
      <c r="LIM3" s="3"/>
      <c r="LIN3" s="4"/>
      <c r="LIO3" s="6"/>
      <c r="LIP3" s="2"/>
      <c r="LIQ3" s="2"/>
      <c r="LIR3" s="71"/>
      <c r="LIS3" s="71"/>
      <c r="LIT3" s="71"/>
      <c r="LIU3" s="3"/>
      <c r="LIV3" s="3"/>
      <c r="LIW3" s="4"/>
      <c r="LIX3" s="6"/>
      <c r="LIY3" s="2"/>
      <c r="LIZ3" s="2"/>
      <c r="LJA3" s="71"/>
      <c r="LJB3" s="71"/>
      <c r="LJC3" s="71"/>
      <c r="LJD3" s="3"/>
      <c r="LJE3" s="3"/>
      <c r="LJF3" s="4"/>
      <c r="LJG3" s="6"/>
      <c r="LJH3" s="2"/>
      <c r="LJI3" s="2"/>
      <c r="LJJ3" s="71"/>
      <c r="LJK3" s="71"/>
      <c r="LJL3" s="71"/>
      <c r="LJM3" s="3"/>
      <c r="LJN3" s="3"/>
      <c r="LJO3" s="4"/>
      <c r="LJP3" s="6"/>
      <c r="LJQ3" s="2"/>
      <c r="LJR3" s="2"/>
      <c r="LJS3" s="71"/>
      <c r="LJT3" s="71"/>
      <c r="LJU3" s="71"/>
      <c r="LJV3" s="3"/>
      <c r="LJW3" s="3"/>
      <c r="LJX3" s="4"/>
      <c r="LJY3" s="6"/>
      <c r="LJZ3" s="2"/>
      <c r="LKA3" s="2"/>
      <c r="LKB3" s="71"/>
      <c r="LKC3" s="71"/>
      <c r="LKD3" s="71"/>
      <c r="LKE3" s="3"/>
      <c r="LKF3" s="3"/>
      <c r="LKG3" s="4"/>
      <c r="LKH3" s="6"/>
      <c r="LKI3" s="2"/>
      <c r="LKJ3" s="2"/>
      <c r="LKK3" s="71"/>
      <c r="LKL3" s="71"/>
      <c r="LKM3" s="71"/>
      <c r="LKN3" s="3"/>
      <c r="LKO3" s="3"/>
      <c r="LKP3" s="4"/>
      <c r="LKQ3" s="6"/>
      <c r="LKR3" s="2"/>
      <c r="LKS3" s="2"/>
      <c r="LKT3" s="71"/>
      <c r="LKU3" s="71"/>
      <c r="LKV3" s="71"/>
      <c r="LKW3" s="3"/>
      <c r="LKX3" s="3"/>
      <c r="LKY3" s="4"/>
      <c r="LKZ3" s="6"/>
      <c r="LLA3" s="2"/>
      <c r="LLB3" s="2"/>
      <c r="LLC3" s="71"/>
      <c r="LLD3" s="71"/>
      <c r="LLE3" s="71"/>
      <c r="LLF3" s="3"/>
      <c r="LLG3" s="3"/>
      <c r="LLH3" s="4"/>
      <c r="LLI3" s="6"/>
      <c r="LLJ3" s="2"/>
      <c r="LLK3" s="2"/>
      <c r="LLL3" s="71"/>
      <c r="LLM3" s="71"/>
      <c r="LLN3" s="71"/>
      <c r="LLO3" s="3"/>
      <c r="LLP3" s="3"/>
      <c r="LLQ3" s="4"/>
      <c r="LLR3" s="6"/>
      <c r="LLS3" s="2"/>
      <c r="LLT3" s="2"/>
      <c r="LLU3" s="71"/>
      <c r="LLV3" s="71"/>
      <c r="LLW3" s="71"/>
      <c r="LLX3" s="3"/>
      <c r="LLY3" s="3"/>
      <c r="LLZ3" s="4"/>
      <c r="LMA3" s="6"/>
      <c r="LMB3" s="2"/>
      <c r="LMC3" s="2"/>
      <c r="LMD3" s="71"/>
      <c r="LME3" s="71"/>
      <c r="LMF3" s="71"/>
      <c r="LMG3" s="3"/>
      <c r="LMH3" s="3"/>
      <c r="LMI3" s="4"/>
      <c r="LMJ3" s="6"/>
      <c r="LMK3" s="2"/>
      <c r="LML3" s="2"/>
      <c r="LMM3" s="71"/>
      <c r="LMN3" s="71"/>
      <c r="LMO3" s="71"/>
      <c r="LMP3" s="3"/>
      <c r="LMQ3" s="3"/>
      <c r="LMR3" s="4"/>
      <c r="LMS3" s="6"/>
      <c r="LMT3" s="2"/>
      <c r="LMU3" s="2"/>
      <c r="LMV3" s="71"/>
      <c r="LMW3" s="71"/>
      <c r="LMX3" s="71"/>
      <c r="LMY3" s="3"/>
      <c r="LMZ3" s="3"/>
      <c r="LNA3" s="4"/>
      <c r="LNB3" s="6"/>
      <c r="LNC3" s="2"/>
      <c r="LND3" s="2"/>
      <c r="LNE3" s="71"/>
      <c r="LNF3" s="71"/>
      <c r="LNG3" s="71"/>
      <c r="LNH3" s="3"/>
      <c r="LNI3" s="3"/>
      <c r="LNJ3" s="4"/>
      <c r="LNK3" s="6"/>
      <c r="LNL3" s="2"/>
      <c r="LNM3" s="2"/>
      <c r="LNN3" s="71"/>
      <c r="LNO3" s="71"/>
      <c r="LNP3" s="71"/>
      <c r="LNQ3" s="3"/>
      <c r="LNR3" s="3"/>
      <c r="LNS3" s="4"/>
      <c r="LNT3" s="6"/>
      <c r="LNU3" s="2"/>
      <c r="LNV3" s="2"/>
      <c r="LNW3" s="71"/>
      <c r="LNX3" s="71"/>
      <c r="LNY3" s="71"/>
      <c r="LNZ3" s="3"/>
      <c r="LOA3" s="3"/>
      <c r="LOB3" s="4"/>
      <c r="LOC3" s="6"/>
      <c r="LOD3" s="2"/>
      <c r="LOE3" s="2"/>
      <c r="LOF3" s="71"/>
      <c r="LOG3" s="71"/>
      <c r="LOH3" s="71"/>
      <c r="LOI3" s="3"/>
      <c r="LOJ3" s="3"/>
      <c r="LOK3" s="4"/>
      <c r="LOL3" s="6"/>
      <c r="LOM3" s="2"/>
      <c r="LON3" s="2"/>
      <c r="LOO3" s="71"/>
      <c r="LOP3" s="71"/>
      <c r="LOQ3" s="71"/>
      <c r="LOR3" s="3"/>
      <c r="LOS3" s="3"/>
      <c r="LOT3" s="4"/>
      <c r="LOU3" s="6"/>
      <c r="LOV3" s="2"/>
      <c r="LOW3" s="2"/>
      <c r="LOX3" s="71"/>
      <c r="LOY3" s="71"/>
      <c r="LOZ3" s="71"/>
      <c r="LPA3" s="3"/>
      <c r="LPB3" s="3"/>
      <c r="LPC3" s="4"/>
      <c r="LPD3" s="6"/>
      <c r="LPE3" s="2"/>
      <c r="LPF3" s="2"/>
      <c r="LPG3" s="71"/>
      <c r="LPH3" s="71"/>
      <c r="LPI3" s="71"/>
      <c r="LPJ3" s="3"/>
      <c r="LPK3" s="3"/>
      <c r="LPL3" s="4"/>
      <c r="LPM3" s="6"/>
      <c r="LPN3" s="2"/>
      <c r="LPO3" s="2"/>
      <c r="LPP3" s="71"/>
      <c r="LPQ3" s="71"/>
      <c r="LPR3" s="71"/>
      <c r="LPS3" s="3"/>
      <c r="LPT3" s="3"/>
      <c r="LPU3" s="4"/>
      <c r="LPV3" s="6"/>
      <c r="LPW3" s="2"/>
      <c r="LPX3" s="2"/>
      <c r="LPY3" s="71"/>
      <c r="LPZ3" s="71"/>
      <c r="LQA3" s="71"/>
      <c r="LQB3" s="3"/>
      <c r="LQC3" s="3"/>
      <c r="LQD3" s="4"/>
      <c r="LQE3" s="6"/>
      <c r="LQF3" s="2"/>
      <c r="LQG3" s="2"/>
      <c r="LQH3" s="71"/>
      <c r="LQI3" s="71"/>
      <c r="LQJ3" s="71"/>
      <c r="LQK3" s="3"/>
      <c r="LQL3" s="3"/>
      <c r="LQM3" s="4"/>
      <c r="LQN3" s="6"/>
      <c r="LQO3" s="2"/>
      <c r="LQP3" s="2"/>
      <c r="LQQ3" s="71"/>
      <c r="LQR3" s="71"/>
      <c r="LQS3" s="71"/>
      <c r="LQT3" s="3"/>
      <c r="LQU3" s="3"/>
      <c r="LQV3" s="4"/>
      <c r="LQW3" s="6"/>
      <c r="LQX3" s="2"/>
      <c r="LQY3" s="2"/>
      <c r="LQZ3" s="71"/>
      <c r="LRA3" s="71"/>
      <c r="LRB3" s="71"/>
      <c r="LRC3" s="3"/>
      <c r="LRD3" s="3"/>
      <c r="LRE3" s="4"/>
      <c r="LRF3" s="6"/>
      <c r="LRG3" s="2"/>
      <c r="LRH3" s="2"/>
      <c r="LRI3" s="71"/>
      <c r="LRJ3" s="71"/>
      <c r="LRK3" s="71"/>
      <c r="LRL3" s="3"/>
      <c r="LRM3" s="3"/>
      <c r="LRN3" s="4"/>
      <c r="LRO3" s="6"/>
      <c r="LRP3" s="2"/>
      <c r="LRQ3" s="2"/>
      <c r="LRR3" s="71"/>
      <c r="LRS3" s="71"/>
      <c r="LRT3" s="71"/>
      <c r="LRU3" s="3"/>
      <c r="LRV3" s="3"/>
      <c r="LRW3" s="4"/>
      <c r="LRX3" s="6"/>
      <c r="LRY3" s="2"/>
      <c r="LRZ3" s="2"/>
      <c r="LSA3" s="71"/>
      <c r="LSB3" s="71"/>
      <c r="LSC3" s="71"/>
      <c r="LSD3" s="3"/>
      <c r="LSE3" s="3"/>
      <c r="LSF3" s="4"/>
      <c r="LSG3" s="6"/>
      <c r="LSH3" s="2"/>
      <c r="LSI3" s="2"/>
      <c r="LSJ3" s="71"/>
      <c r="LSK3" s="71"/>
      <c r="LSL3" s="71"/>
      <c r="LSM3" s="3"/>
      <c r="LSN3" s="3"/>
      <c r="LSO3" s="4"/>
      <c r="LSP3" s="6"/>
      <c r="LSQ3" s="2"/>
      <c r="LSR3" s="2"/>
      <c r="LSS3" s="71"/>
      <c r="LST3" s="71"/>
      <c r="LSU3" s="71"/>
      <c r="LSV3" s="3"/>
      <c r="LSW3" s="3"/>
      <c r="LSX3" s="4"/>
      <c r="LSY3" s="6"/>
      <c r="LSZ3" s="2"/>
      <c r="LTA3" s="2"/>
      <c r="LTB3" s="71"/>
      <c r="LTC3" s="71"/>
      <c r="LTD3" s="71"/>
      <c r="LTE3" s="3"/>
      <c r="LTF3" s="3"/>
      <c r="LTG3" s="4"/>
      <c r="LTH3" s="6"/>
      <c r="LTI3" s="2"/>
      <c r="LTJ3" s="2"/>
      <c r="LTK3" s="71"/>
      <c r="LTL3" s="71"/>
      <c r="LTM3" s="71"/>
      <c r="LTN3" s="3"/>
      <c r="LTO3" s="3"/>
      <c r="LTP3" s="4"/>
      <c r="LTQ3" s="6"/>
      <c r="LTR3" s="2"/>
      <c r="LTS3" s="2"/>
      <c r="LTT3" s="71"/>
      <c r="LTU3" s="71"/>
      <c r="LTV3" s="71"/>
      <c r="LTW3" s="3"/>
      <c r="LTX3" s="3"/>
      <c r="LTY3" s="4"/>
      <c r="LTZ3" s="6"/>
      <c r="LUA3" s="2"/>
      <c r="LUB3" s="2"/>
      <c r="LUC3" s="71"/>
      <c r="LUD3" s="71"/>
      <c r="LUE3" s="71"/>
      <c r="LUF3" s="3"/>
      <c r="LUG3" s="3"/>
      <c r="LUH3" s="4"/>
      <c r="LUI3" s="6"/>
      <c r="LUJ3" s="2"/>
      <c r="LUK3" s="2"/>
      <c r="LUL3" s="71"/>
      <c r="LUM3" s="71"/>
      <c r="LUN3" s="71"/>
      <c r="LUO3" s="3"/>
      <c r="LUP3" s="3"/>
      <c r="LUQ3" s="4"/>
      <c r="LUR3" s="6"/>
      <c r="LUS3" s="2"/>
      <c r="LUT3" s="2"/>
      <c r="LUU3" s="71"/>
      <c r="LUV3" s="71"/>
      <c r="LUW3" s="71"/>
      <c r="LUX3" s="3"/>
      <c r="LUY3" s="3"/>
      <c r="LUZ3" s="4"/>
      <c r="LVA3" s="6"/>
      <c r="LVB3" s="2"/>
      <c r="LVC3" s="2"/>
      <c r="LVD3" s="71"/>
      <c r="LVE3" s="71"/>
      <c r="LVF3" s="71"/>
      <c r="LVG3" s="3"/>
      <c r="LVH3" s="3"/>
      <c r="LVI3" s="4"/>
      <c r="LVJ3" s="6"/>
      <c r="LVK3" s="2"/>
      <c r="LVL3" s="2"/>
      <c r="LVM3" s="71"/>
      <c r="LVN3" s="71"/>
      <c r="LVO3" s="71"/>
      <c r="LVP3" s="3"/>
      <c r="LVQ3" s="3"/>
      <c r="LVR3" s="4"/>
      <c r="LVS3" s="6"/>
      <c r="LVT3" s="2"/>
      <c r="LVU3" s="2"/>
      <c r="LVV3" s="71"/>
      <c r="LVW3" s="71"/>
      <c r="LVX3" s="71"/>
      <c r="LVY3" s="3"/>
      <c r="LVZ3" s="3"/>
      <c r="LWA3" s="4"/>
      <c r="LWB3" s="6"/>
      <c r="LWC3" s="2"/>
      <c r="LWD3" s="2"/>
      <c r="LWE3" s="71"/>
      <c r="LWF3" s="71"/>
      <c r="LWG3" s="71"/>
      <c r="LWH3" s="3"/>
      <c r="LWI3" s="3"/>
      <c r="LWJ3" s="4"/>
      <c r="LWK3" s="6"/>
      <c r="LWL3" s="2"/>
      <c r="LWM3" s="2"/>
      <c r="LWN3" s="71"/>
      <c r="LWO3" s="71"/>
      <c r="LWP3" s="71"/>
      <c r="LWQ3" s="3"/>
      <c r="LWR3" s="3"/>
      <c r="LWS3" s="4"/>
      <c r="LWT3" s="6"/>
      <c r="LWU3" s="2"/>
      <c r="LWV3" s="2"/>
      <c r="LWW3" s="71"/>
      <c r="LWX3" s="71"/>
      <c r="LWY3" s="71"/>
      <c r="LWZ3" s="3"/>
      <c r="LXA3" s="3"/>
      <c r="LXB3" s="4"/>
      <c r="LXC3" s="6"/>
      <c r="LXD3" s="2"/>
      <c r="LXE3" s="2"/>
      <c r="LXF3" s="71"/>
      <c r="LXG3" s="71"/>
      <c r="LXH3" s="71"/>
      <c r="LXI3" s="3"/>
      <c r="LXJ3" s="3"/>
      <c r="LXK3" s="4"/>
      <c r="LXL3" s="6"/>
      <c r="LXM3" s="2"/>
      <c r="LXN3" s="2"/>
      <c r="LXO3" s="71"/>
      <c r="LXP3" s="71"/>
      <c r="LXQ3" s="71"/>
      <c r="LXR3" s="3"/>
      <c r="LXS3" s="3"/>
      <c r="LXT3" s="4"/>
      <c r="LXU3" s="6"/>
      <c r="LXV3" s="2"/>
      <c r="LXW3" s="2"/>
      <c r="LXX3" s="71"/>
      <c r="LXY3" s="71"/>
      <c r="LXZ3" s="71"/>
      <c r="LYA3" s="3"/>
      <c r="LYB3" s="3"/>
      <c r="LYC3" s="4"/>
      <c r="LYD3" s="6"/>
      <c r="LYE3" s="2"/>
      <c r="LYF3" s="2"/>
      <c r="LYG3" s="71"/>
      <c r="LYH3" s="71"/>
      <c r="LYI3" s="71"/>
      <c r="LYJ3" s="3"/>
      <c r="LYK3" s="3"/>
      <c r="LYL3" s="4"/>
      <c r="LYM3" s="6"/>
      <c r="LYN3" s="2"/>
      <c r="LYO3" s="2"/>
      <c r="LYP3" s="71"/>
      <c r="LYQ3" s="71"/>
      <c r="LYR3" s="71"/>
      <c r="LYS3" s="3"/>
      <c r="LYT3" s="3"/>
      <c r="LYU3" s="4"/>
      <c r="LYV3" s="6"/>
      <c r="LYW3" s="2"/>
      <c r="LYX3" s="2"/>
      <c r="LYY3" s="71"/>
      <c r="LYZ3" s="71"/>
      <c r="LZA3" s="71"/>
      <c r="LZB3" s="3"/>
      <c r="LZC3" s="3"/>
      <c r="LZD3" s="4"/>
      <c r="LZE3" s="6"/>
      <c r="LZF3" s="2"/>
      <c r="LZG3" s="2"/>
      <c r="LZH3" s="71"/>
      <c r="LZI3" s="71"/>
      <c r="LZJ3" s="71"/>
      <c r="LZK3" s="3"/>
      <c r="LZL3" s="3"/>
      <c r="LZM3" s="4"/>
      <c r="LZN3" s="6"/>
      <c r="LZO3" s="2"/>
      <c r="LZP3" s="2"/>
      <c r="LZQ3" s="71"/>
      <c r="LZR3" s="71"/>
      <c r="LZS3" s="71"/>
      <c r="LZT3" s="3"/>
      <c r="LZU3" s="3"/>
      <c r="LZV3" s="4"/>
      <c r="LZW3" s="6"/>
      <c r="LZX3" s="2"/>
      <c r="LZY3" s="2"/>
      <c r="LZZ3" s="71"/>
      <c r="MAA3" s="71"/>
      <c r="MAB3" s="71"/>
      <c r="MAC3" s="3"/>
      <c r="MAD3" s="3"/>
      <c r="MAE3" s="4"/>
      <c r="MAF3" s="6"/>
      <c r="MAG3" s="2"/>
      <c r="MAH3" s="2"/>
      <c r="MAI3" s="71"/>
      <c r="MAJ3" s="71"/>
      <c r="MAK3" s="71"/>
      <c r="MAL3" s="3"/>
      <c r="MAM3" s="3"/>
      <c r="MAN3" s="4"/>
      <c r="MAO3" s="6"/>
      <c r="MAP3" s="2"/>
      <c r="MAQ3" s="2"/>
      <c r="MAR3" s="71"/>
      <c r="MAS3" s="71"/>
      <c r="MAT3" s="71"/>
      <c r="MAU3" s="3"/>
      <c r="MAV3" s="3"/>
      <c r="MAW3" s="4"/>
      <c r="MAX3" s="6"/>
      <c r="MAY3" s="2"/>
      <c r="MAZ3" s="2"/>
      <c r="MBA3" s="71"/>
      <c r="MBB3" s="71"/>
      <c r="MBC3" s="71"/>
      <c r="MBD3" s="3"/>
      <c r="MBE3" s="3"/>
      <c r="MBF3" s="4"/>
      <c r="MBG3" s="6"/>
      <c r="MBH3" s="2"/>
      <c r="MBI3" s="2"/>
      <c r="MBJ3" s="71"/>
      <c r="MBK3" s="71"/>
      <c r="MBL3" s="71"/>
      <c r="MBM3" s="3"/>
      <c r="MBN3" s="3"/>
      <c r="MBO3" s="4"/>
      <c r="MBP3" s="6"/>
      <c r="MBQ3" s="2"/>
      <c r="MBR3" s="2"/>
      <c r="MBS3" s="71"/>
      <c r="MBT3" s="71"/>
      <c r="MBU3" s="71"/>
      <c r="MBV3" s="3"/>
      <c r="MBW3" s="3"/>
      <c r="MBX3" s="4"/>
      <c r="MBY3" s="6"/>
      <c r="MBZ3" s="2"/>
      <c r="MCA3" s="2"/>
      <c r="MCB3" s="71"/>
      <c r="MCC3" s="71"/>
      <c r="MCD3" s="71"/>
      <c r="MCE3" s="3"/>
      <c r="MCF3" s="3"/>
      <c r="MCG3" s="4"/>
      <c r="MCH3" s="6"/>
      <c r="MCI3" s="2"/>
      <c r="MCJ3" s="2"/>
      <c r="MCK3" s="71"/>
      <c r="MCL3" s="71"/>
      <c r="MCM3" s="71"/>
      <c r="MCN3" s="3"/>
      <c r="MCO3" s="3"/>
      <c r="MCP3" s="4"/>
      <c r="MCQ3" s="6"/>
      <c r="MCR3" s="2"/>
      <c r="MCS3" s="2"/>
      <c r="MCT3" s="71"/>
      <c r="MCU3" s="71"/>
      <c r="MCV3" s="71"/>
      <c r="MCW3" s="3"/>
      <c r="MCX3" s="3"/>
      <c r="MCY3" s="4"/>
      <c r="MCZ3" s="6"/>
      <c r="MDA3" s="2"/>
      <c r="MDB3" s="2"/>
      <c r="MDC3" s="71"/>
      <c r="MDD3" s="71"/>
      <c r="MDE3" s="71"/>
      <c r="MDF3" s="3"/>
      <c r="MDG3" s="3"/>
      <c r="MDH3" s="4"/>
      <c r="MDI3" s="6"/>
      <c r="MDJ3" s="2"/>
      <c r="MDK3" s="2"/>
      <c r="MDL3" s="71"/>
      <c r="MDM3" s="71"/>
      <c r="MDN3" s="71"/>
      <c r="MDO3" s="3"/>
      <c r="MDP3" s="3"/>
      <c r="MDQ3" s="4"/>
      <c r="MDR3" s="6"/>
      <c r="MDS3" s="2"/>
      <c r="MDT3" s="2"/>
      <c r="MDU3" s="71"/>
      <c r="MDV3" s="71"/>
      <c r="MDW3" s="71"/>
      <c r="MDX3" s="3"/>
      <c r="MDY3" s="3"/>
      <c r="MDZ3" s="4"/>
      <c r="MEA3" s="6"/>
      <c r="MEB3" s="2"/>
      <c r="MEC3" s="2"/>
      <c r="MED3" s="71"/>
      <c r="MEE3" s="71"/>
      <c r="MEF3" s="71"/>
      <c r="MEG3" s="3"/>
      <c r="MEH3" s="3"/>
      <c r="MEI3" s="4"/>
      <c r="MEJ3" s="6"/>
      <c r="MEK3" s="2"/>
      <c r="MEL3" s="2"/>
      <c r="MEM3" s="71"/>
      <c r="MEN3" s="71"/>
      <c r="MEO3" s="71"/>
      <c r="MEP3" s="3"/>
      <c r="MEQ3" s="3"/>
      <c r="MER3" s="4"/>
      <c r="MES3" s="6"/>
      <c r="MET3" s="2"/>
      <c r="MEU3" s="2"/>
      <c r="MEV3" s="71"/>
      <c r="MEW3" s="71"/>
      <c r="MEX3" s="71"/>
      <c r="MEY3" s="3"/>
      <c r="MEZ3" s="3"/>
      <c r="MFA3" s="4"/>
      <c r="MFB3" s="6"/>
      <c r="MFC3" s="2"/>
      <c r="MFD3" s="2"/>
      <c r="MFE3" s="71"/>
      <c r="MFF3" s="71"/>
      <c r="MFG3" s="71"/>
      <c r="MFH3" s="3"/>
      <c r="MFI3" s="3"/>
      <c r="MFJ3" s="4"/>
      <c r="MFK3" s="6"/>
      <c r="MFL3" s="2"/>
      <c r="MFM3" s="2"/>
      <c r="MFN3" s="71"/>
      <c r="MFO3" s="71"/>
      <c r="MFP3" s="71"/>
      <c r="MFQ3" s="3"/>
      <c r="MFR3" s="3"/>
      <c r="MFS3" s="4"/>
      <c r="MFT3" s="6"/>
      <c r="MFU3" s="2"/>
      <c r="MFV3" s="2"/>
      <c r="MFW3" s="71"/>
      <c r="MFX3" s="71"/>
      <c r="MFY3" s="71"/>
      <c r="MFZ3" s="3"/>
      <c r="MGA3" s="3"/>
      <c r="MGB3" s="4"/>
      <c r="MGC3" s="6"/>
      <c r="MGD3" s="2"/>
      <c r="MGE3" s="2"/>
      <c r="MGF3" s="71"/>
      <c r="MGG3" s="71"/>
      <c r="MGH3" s="71"/>
      <c r="MGI3" s="3"/>
      <c r="MGJ3" s="3"/>
      <c r="MGK3" s="4"/>
      <c r="MGL3" s="6"/>
      <c r="MGM3" s="2"/>
      <c r="MGN3" s="2"/>
      <c r="MGO3" s="71"/>
      <c r="MGP3" s="71"/>
      <c r="MGQ3" s="71"/>
      <c r="MGR3" s="3"/>
      <c r="MGS3" s="3"/>
      <c r="MGT3" s="4"/>
      <c r="MGU3" s="6"/>
      <c r="MGV3" s="2"/>
      <c r="MGW3" s="2"/>
      <c r="MGX3" s="71"/>
      <c r="MGY3" s="71"/>
      <c r="MGZ3" s="71"/>
      <c r="MHA3" s="3"/>
      <c r="MHB3" s="3"/>
      <c r="MHC3" s="4"/>
      <c r="MHD3" s="6"/>
      <c r="MHE3" s="2"/>
      <c r="MHF3" s="2"/>
      <c r="MHG3" s="71"/>
      <c r="MHH3" s="71"/>
      <c r="MHI3" s="71"/>
      <c r="MHJ3" s="3"/>
      <c r="MHK3" s="3"/>
      <c r="MHL3" s="4"/>
      <c r="MHM3" s="6"/>
      <c r="MHN3" s="2"/>
      <c r="MHO3" s="2"/>
      <c r="MHP3" s="71"/>
      <c r="MHQ3" s="71"/>
      <c r="MHR3" s="71"/>
      <c r="MHS3" s="3"/>
      <c r="MHT3" s="3"/>
      <c r="MHU3" s="4"/>
      <c r="MHV3" s="6"/>
      <c r="MHW3" s="2"/>
      <c r="MHX3" s="2"/>
      <c r="MHY3" s="71"/>
      <c r="MHZ3" s="71"/>
      <c r="MIA3" s="71"/>
      <c r="MIB3" s="3"/>
      <c r="MIC3" s="3"/>
      <c r="MID3" s="4"/>
      <c r="MIE3" s="6"/>
      <c r="MIF3" s="2"/>
      <c r="MIG3" s="2"/>
      <c r="MIH3" s="71"/>
      <c r="MII3" s="71"/>
      <c r="MIJ3" s="71"/>
      <c r="MIK3" s="3"/>
      <c r="MIL3" s="3"/>
      <c r="MIM3" s="4"/>
      <c r="MIN3" s="6"/>
      <c r="MIO3" s="2"/>
      <c r="MIP3" s="2"/>
      <c r="MIQ3" s="71"/>
      <c r="MIR3" s="71"/>
      <c r="MIS3" s="71"/>
      <c r="MIT3" s="3"/>
      <c r="MIU3" s="3"/>
      <c r="MIV3" s="4"/>
      <c r="MIW3" s="6"/>
      <c r="MIX3" s="2"/>
      <c r="MIY3" s="2"/>
      <c r="MIZ3" s="71"/>
      <c r="MJA3" s="71"/>
      <c r="MJB3" s="71"/>
      <c r="MJC3" s="3"/>
      <c r="MJD3" s="3"/>
      <c r="MJE3" s="4"/>
      <c r="MJF3" s="6"/>
      <c r="MJG3" s="2"/>
      <c r="MJH3" s="2"/>
      <c r="MJI3" s="71"/>
      <c r="MJJ3" s="71"/>
      <c r="MJK3" s="71"/>
      <c r="MJL3" s="3"/>
      <c r="MJM3" s="3"/>
      <c r="MJN3" s="4"/>
      <c r="MJO3" s="6"/>
      <c r="MJP3" s="2"/>
      <c r="MJQ3" s="2"/>
      <c r="MJR3" s="71"/>
      <c r="MJS3" s="71"/>
      <c r="MJT3" s="71"/>
      <c r="MJU3" s="3"/>
      <c r="MJV3" s="3"/>
      <c r="MJW3" s="4"/>
      <c r="MJX3" s="6"/>
      <c r="MJY3" s="2"/>
      <c r="MJZ3" s="2"/>
      <c r="MKA3" s="71"/>
      <c r="MKB3" s="71"/>
      <c r="MKC3" s="71"/>
      <c r="MKD3" s="3"/>
      <c r="MKE3" s="3"/>
      <c r="MKF3" s="4"/>
      <c r="MKG3" s="6"/>
      <c r="MKH3" s="2"/>
      <c r="MKI3" s="2"/>
      <c r="MKJ3" s="71"/>
      <c r="MKK3" s="71"/>
      <c r="MKL3" s="71"/>
      <c r="MKM3" s="3"/>
      <c r="MKN3" s="3"/>
      <c r="MKO3" s="4"/>
      <c r="MKP3" s="6"/>
      <c r="MKQ3" s="2"/>
      <c r="MKR3" s="2"/>
      <c r="MKS3" s="71"/>
      <c r="MKT3" s="71"/>
      <c r="MKU3" s="71"/>
      <c r="MKV3" s="3"/>
      <c r="MKW3" s="3"/>
      <c r="MKX3" s="4"/>
      <c r="MKY3" s="6"/>
      <c r="MKZ3" s="2"/>
      <c r="MLA3" s="2"/>
      <c r="MLB3" s="71"/>
      <c r="MLC3" s="71"/>
      <c r="MLD3" s="71"/>
      <c r="MLE3" s="3"/>
      <c r="MLF3" s="3"/>
      <c r="MLG3" s="4"/>
      <c r="MLH3" s="6"/>
      <c r="MLI3" s="2"/>
      <c r="MLJ3" s="2"/>
      <c r="MLK3" s="71"/>
      <c r="MLL3" s="71"/>
      <c r="MLM3" s="71"/>
      <c r="MLN3" s="3"/>
      <c r="MLO3" s="3"/>
      <c r="MLP3" s="4"/>
      <c r="MLQ3" s="6"/>
      <c r="MLR3" s="2"/>
      <c r="MLS3" s="2"/>
      <c r="MLT3" s="71"/>
      <c r="MLU3" s="71"/>
      <c r="MLV3" s="71"/>
      <c r="MLW3" s="3"/>
      <c r="MLX3" s="3"/>
      <c r="MLY3" s="4"/>
      <c r="MLZ3" s="6"/>
      <c r="MMA3" s="2"/>
      <c r="MMB3" s="2"/>
      <c r="MMC3" s="71"/>
      <c r="MMD3" s="71"/>
      <c r="MME3" s="71"/>
      <c r="MMF3" s="3"/>
      <c r="MMG3" s="3"/>
      <c r="MMH3" s="4"/>
      <c r="MMI3" s="6"/>
      <c r="MMJ3" s="2"/>
      <c r="MMK3" s="2"/>
      <c r="MML3" s="71"/>
      <c r="MMM3" s="71"/>
      <c r="MMN3" s="71"/>
      <c r="MMO3" s="3"/>
      <c r="MMP3" s="3"/>
      <c r="MMQ3" s="4"/>
      <c r="MMR3" s="6"/>
      <c r="MMS3" s="2"/>
      <c r="MMT3" s="2"/>
      <c r="MMU3" s="71"/>
      <c r="MMV3" s="71"/>
      <c r="MMW3" s="71"/>
      <c r="MMX3" s="3"/>
      <c r="MMY3" s="3"/>
      <c r="MMZ3" s="4"/>
      <c r="MNA3" s="6"/>
      <c r="MNB3" s="2"/>
      <c r="MNC3" s="2"/>
      <c r="MND3" s="71"/>
      <c r="MNE3" s="71"/>
      <c r="MNF3" s="71"/>
      <c r="MNG3" s="3"/>
      <c r="MNH3" s="3"/>
      <c r="MNI3" s="4"/>
      <c r="MNJ3" s="6"/>
      <c r="MNK3" s="2"/>
      <c r="MNL3" s="2"/>
      <c r="MNM3" s="71"/>
      <c r="MNN3" s="71"/>
      <c r="MNO3" s="71"/>
      <c r="MNP3" s="3"/>
      <c r="MNQ3" s="3"/>
      <c r="MNR3" s="4"/>
      <c r="MNS3" s="6"/>
      <c r="MNT3" s="2"/>
      <c r="MNU3" s="2"/>
      <c r="MNV3" s="71"/>
      <c r="MNW3" s="71"/>
      <c r="MNX3" s="71"/>
      <c r="MNY3" s="3"/>
      <c r="MNZ3" s="3"/>
      <c r="MOA3" s="4"/>
      <c r="MOB3" s="6"/>
      <c r="MOC3" s="2"/>
      <c r="MOD3" s="2"/>
      <c r="MOE3" s="71"/>
      <c r="MOF3" s="71"/>
      <c r="MOG3" s="71"/>
      <c r="MOH3" s="3"/>
      <c r="MOI3" s="3"/>
      <c r="MOJ3" s="4"/>
      <c r="MOK3" s="6"/>
      <c r="MOL3" s="2"/>
      <c r="MOM3" s="2"/>
      <c r="MON3" s="71"/>
      <c r="MOO3" s="71"/>
      <c r="MOP3" s="71"/>
      <c r="MOQ3" s="3"/>
      <c r="MOR3" s="3"/>
      <c r="MOS3" s="4"/>
      <c r="MOT3" s="6"/>
      <c r="MOU3" s="2"/>
      <c r="MOV3" s="2"/>
      <c r="MOW3" s="71"/>
      <c r="MOX3" s="71"/>
      <c r="MOY3" s="71"/>
      <c r="MOZ3" s="3"/>
      <c r="MPA3" s="3"/>
      <c r="MPB3" s="4"/>
      <c r="MPC3" s="6"/>
      <c r="MPD3" s="2"/>
      <c r="MPE3" s="2"/>
      <c r="MPF3" s="71"/>
      <c r="MPG3" s="71"/>
      <c r="MPH3" s="71"/>
      <c r="MPI3" s="3"/>
      <c r="MPJ3" s="3"/>
      <c r="MPK3" s="4"/>
      <c r="MPL3" s="6"/>
      <c r="MPM3" s="2"/>
      <c r="MPN3" s="2"/>
      <c r="MPO3" s="71"/>
      <c r="MPP3" s="71"/>
      <c r="MPQ3" s="71"/>
      <c r="MPR3" s="3"/>
      <c r="MPS3" s="3"/>
      <c r="MPT3" s="4"/>
      <c r="MPU3" s="6"/>
      <c r="MPV3" s="2"/>
      <c r="MPW3" s="2"/>
      <c r="MPX3" s="71"/>
      <c r="MPY3" s="71"/>
      <c r="MPZ3" s="71"/>
      <c r="MQA3" s="3"/>
      <c r="MQB3" s="3"/>
      <c r="MQC3" s="4"/>
      <c r="MQD3" s="6"/>
      <c r="MQE3" s="2"/>
      <c r="MQF3" s="2"/>
      <c r="MQG3" s="71"/>
      <c r="MQH3" s="71"/>
      <c r="MQI3" s="71"/>
      <c r="MQJ3" s="3"/>
      <c r="MQK3" s="3"/>
      <c r="MQL3" s="4"/>
      <c r="MQM3" s="6"/>
      <c r="MQN3" s="2"/>
      <c r="MQO3" s="2"/>
      <c r="MQP3" s="71"/>
      <c r="MQQ3" s="71"/>
      <c r="MQR3" s="71"/>
      <c r="MQS3" s="3"/>
      <c r="MQT3" s="3"/>
      <c r="MQU3" s="4"/>
      <c r="MQV3" s="6"/>
      <c r="MQW3" s="2"/>
      <c r="MQX3" s="2"/>
      <c r="MQY3" s="71"/>
      <c r="MQZ3" s="71"/>
      <c r="MRA3" s="71"/>
      <c r="MRB3" s="3"/>
      <c r="MRC3" s="3"/>
      <c r="MRD3" s="4"/>
      <c r="MRE3" s="6"/>
      <c r="MRF3" s="2"/>
      <c r="MRG3" s="2"/>
      <c r="MRH3" s="71"/>
      <c r="MRI3" s="71"/>
      <c r="MRJ3" s="71"/>
      <c r="MRK3" s="3"/>
      <c r="MRL3" s="3"/>
      <c r="MRM3" s="4"/>
      <c r="MRN3" s="6"/>
      <c r="MRO3" s="2"/>
      <c r="MRP3" s="2"/>
      <c r="MRQ3" s="71"/>
      <c r="MRR3" s="71"/>
      <c r="MRS3" s="71"/>
      <c r="MRT3" s="3"/>
      <c r="MRU3" s="3"/>
      <c r="MRV3" s="4"/>
      <c r="MRW3" s="6"/>
      <c r="MRX3" s="2"/>
      <c r="MRY3" s="2"/>
      <c r="MRZ3" s="71"/>
      <c r="MSA3" s="71"/>
      <c r="MSB3" s="71"/>
      <c r="MSC3" s="3"/>
      <c r="MSD3" s="3"/>
      <c r="MSE3" s="4"/>
      <c r="MSF3" s="6"/>
      <c r="MSG3" s="2"/>
      <c r="MSH3" s="2"/>
      <c r="MSI3" s="71"/>
      <c r="MSJ3" s="71"/>
      <c r="MSK3" s="71"/>
      <c r="MSL3" s="3"/>
      <c r="MSM3" s="3"/>
      <c r="MSN3" s="4"/>
      <c r="MSO3" s="6"/>
      <c r="MSP3" s="2"/>
      <c r="MSQ3" s="2"/>
      <c r="MSR3" s="71"/>
      <c r="MSS3" s="71"/>
      <c r="MST3" s="71"/>
      <c r="MSU3" s="3"/>
      <c r="MSV3" s="3"/>
      <c r="MSW3" s="4"/>
      <c r="MSX3" s="6"/>
      <c r="MSY3" s="2"/>
      <c r="MSZ3" s="2"/>
      <c r="MTA3" s="71"/>
      <c r="MTB3" s="71"/>
      <c r="MTC3" s="71"/>
      <c r="MTD3" s="3"/>
      <c r="MTE3" s="3"/>
      <c r="MTF3" s="4"/>
      <c r="MTG3" s="6"/>
      <c r="MTH3" s="2"/>
      <c r="MTI3" s="2"/>
      <c r="MTJ3" s="71"/>
      <c r="MTK3" s="71"/>
      <c r="MTL3" s="71"/>
      <c r="MTM3" s="3"/>
      <c r="MTN3" s="3"/>
      <c r="MTO3" s="4"/>
      <c r="MTP3" s="6"/>
      <c r="MTQ3" s="2"/>
      <c r="MTR3" s="2"/>
      <c r="MTS3" s="71"/>
      <c r="MTT3" s="71"/>
      <c r="MTU3" s="71"/>
      <c r="MTV3" s="3"/>
      <c r="MTW3" s="3"/>
      <c r="MTX3" s="4"/>
      <c r="MTY3" s="6"/>
      <c r="MTZ3" s="2"/>
      <c r="MUA3" s="2"/>
      <c r="MUB3" s="71"/>
      <c r="MUC3" s="71"/>
      <c r="MUD3" s="71"/>
      <c r="MUE3" s="3"/>
      <c r="MUF3" s="3"/>
      <c r="MUG3" s="4"/>
      <c r="MUH3" s="6"/>
      <c r="MUI3" s="2"/>
      <c r="MUJ3" s="2"/>
      <c r="MUK3" s="71"/>
      <c r="MUL3" s="71"/>
      <c r="MUM3" s="71"/>
      <c r="MUN3" s="3"/>
      <c r="MUO3" s="3"/>
      <c r="MUP3" s="4"/>
      <c r="MUQ3" s="6"/>
      <c r="MUR3" s="2"/>
      <c r="MUS3" s="2"/>
      <c r="MUT3" s="71"/>
      <c r="MUU3" s="71"/>
      <c r="MUV3" s="71"/>
      <c r="MUW3" s="3"/>
      <c r="MUX3" s="3"/>
      <c r="MUY3" s="4"/>
      <c r="MUZ3" s="6"/>
      <c r="MVA3" s="2"/>
      <c r="MVB3" s="2"/>
      <c r="MVC3" s="71"/>
      <c r="MVD3" s="71"/>
      <c r="MVE3" s="71"/>
      <c r="MVF3" s="3"/>
      <c r="MVG3" s="3"/>
      <c r="MVH3" s="4"/>
      <c r="MVI3" s="6"/>
      <c r="MVJ3" s="2"/>
      <c r="MVK3" s="2"/>
      <c r="MVL3" s="71"/>
      <c r="MVM3" s="71"/>
      <c r="MVN3" s="71"/>
      <c r="MVO3" s="3"/>
      <c r="MVP3" s="3"/>
      <c r="MVQ3" s="4"/>
      <c r="MVR3" s="6"/>
      <c r="MVS3" s="2"/>
      <c r="MVT3" s="2"/>
      <c r="MVU3" s="71"/>
      <c r="MVV3" s="71"/>
      <c r="MVW3" s="71"/>
      <c r="MVX3" s="3"/>
      <c r="MVY3" s="3"/>
      <c r="MVZ3" s="4"/>
      <c r="MWA3" s="6"/>
      <c r="MWB3" s="2"/>
      <c r="MWC3" s="2"/>
      <c r="MWD3" s="71"/>
      <c r="MWE3" s="71"/>
      <c r="MWF3" s="71"/>
      <c r="MWG3" s="3"/>
      <c r="MWH3" s="3"/>
      <c r="MWI3" s="4"/>
      <c r="MWJ3" s="6"/>
      <c r="MWK3" s="2"/>
      <c r="MWL3" s="2"/>
      <c r="MWM3" s="71"/>
      <c r="MWN3" s="71"/>
      <c r="MWO3" s="71"/>
      <c r="MWP3" s="3"/>
      <c r="MWQ3" s="3"/>
      <c r="MWR3" s="4"/>
      <c r="MWS3" s="6"/>
      <c r="MWT3" s="2"/>
      <c r="MWU3" s="2"/>
      <c r="MWV3" s="71"/>
      <c r="MWW3" s="71"/>
      <c r="MWX3" s="71"/>
      <c r="MWY3" s="3"/>
      <c r="MWZ3" s="3"/>
      <c r="MXA3" s="4"/>
      <c r="MXB3" s="6"/>
      <c r="MXC3" s="2"/>
      <c r="MXD3" s="2"/>
      <c r="MXE3" s="71"/>
      <c r="MXF3" s="71"/>
      <c r="MXG3" s="71"/>
      <c r="MXH3" s="3"/>
      <c r="MXI3" s="3"/>
      <c r="MXJ3" s="4"/>
      <c r="MXK3" s="6"/>
      <c r="MXL3" s="2"/>
      <c r="MXM3" s="2"/>
      <c r="MXN3" s="71"/>
      <c r="MXO3" s="71"/>
      <c r="MXP3" s="71"/>
      <c r="MXQ3" s="3"/>
      <c r="MXR3" s="3"/>
      <c r="MXS3" s="4"/>
      <c r="MXT3" s="6"/>
      <c r="MXU3" s="2"/>
      <c r="MXV3" s="2"/>
      <c r="MXW3" s="71"/>
      <c r="MXX3" s="71"/>
      <c r="MXY3" s="71"/>
      <c r="MXZ3" s="3"/>
      <c r="MYA3" s="3"/>
      <c r="MYB3" s="4"/>
      <c r="MYC3" s="6"/>
      <c r="MYD3" s="2"/>
      <c r="MYE3" s="2"/>
      <c r="MYF3" s="71"/>
      <c r="MYG3" s="71"/>
      <c r="MYH3" s="71"/>
      <c r="MYI3" s="3"/>
      <c r="MYJ3" s="3"/>
      <c r="MYK3" s="4"/>
      <c r="MYL3" s="6"/>
      <c r="MYM3" s="2"/>
      <c r="MYN3" s="2"/>
      <c r="MYO3" s="71"/>
      <c r="MYP3" s="71"/>
      <c r="MYQ3" s="71"/>
      <c r="MYR3" s="3"/>
      <c r="MYS3" s="3"/>
      <c r="MYT3" s="4"/>
      <c r="MYU3" s="6"/>
      <c r="MYV3" s="2"/>
      <c r="MYW3" s="2"/>
      <c r="MYX3" s="71"/>
      <c r="MYY3" s="71"/>
      <c r="MYZ3" s="71"/>
      <c r="MZA3" s="3"/>
      <c r="MZB3" s="3"/>
      <c r="MZC3" s="4"/>
      <c r="MZD3" s="6"/>
      <c r="MZE3" s="2"/>
      <c r="MZF3" s="2"/>
      <c r="MZG3" s="71"/>
      <c r="MZH3" s="71"/>
      <c r="MZI3" s="71"/>
      <c r="MZJ3" s="3"/>
      <c r="MZK3" s="3"/>
      <c r="MZL3" s="4"/>
      <c r="MZM3" s="6"/>
      <c r="MZN3" s="2"/>
      <c r="MZO3" s="2"/>
      <c r="MZP3" s="71"/>
      <c r="MZQ3" s="71"/>
      <c r="MZR3" s="71"/>
      <c r="MZS3" s="3"/>
      <c r="MZT3" s="3"/>
      <c r="MZU3" s="4"/>
      <c r="MZV3" s="6"/>
      <c r="MZW3" s="2"/>
      <c r="MZX3" s="2"/>
      <c r="MZY3" s="71"/>
      <c r="MZZ3" s="71"/>
      <c r="NAA3" s="71"/>
      <c r="NAB3" s="3"/>
      <c r="NAC3" s="3"/>
      <c r="NAD3" s="4"/>
      <c r="NAE3" s="6"/>
      <c r="NAF3" s="2"/>
      <c r="NAG3" s="2"/>
      <c r="NAH3" s="71"/>
      <c r="NAI3" s="71"/>
      <c r="NAJ3" s="71"/>
      <c r="NAK3" s="3"/>
      <c r="NAL3" s="3"/>
      <c r="NAM3" s="4"/>
      <c r="NAN3" s="6"/>
      <c r="NAO3" s="2"/>
      <c r="NAP3" s="2"/>
      <c r="NAQ3" s="71"/>
      <c r="NAR3" s="71"/>
      <c r="NAS3" s="71"/>
      <c r="NAT3" s="3"/>
      <c r="NAU3" s="3"/>
      <c r="NAV3" s="4"/>
      <c r="NAW3" s="6"/>
      <c r="NAX3" s="2"/>
      <c r="NAY3" s="2"/>
      <c r="NAZ3" s="71"/>
      <c r="NBA3" s="71"/>
      <c r="NBB3" s="71"/>
      <c r="NBC3" s="3"/>
      <c r="NBD3" s="3"/>
      <c r="NBE3" s="4"/>
      <c r="NBF3" s="6"/>
      <c r="NBG3" s="2"/>
      <c r="NBH3" s="2"/>
      <c r="NBI3" s="71"/>
      <c r="NBJ3" s="71"/>
      <c r="NBK3" s="71"/>
      <c r="NBL3" s="3"/>
      <c r="NBM3" s="3"/>
      <c r="NBN3" s="4"/>
      <c r="NBO3" s="6"/>
      <c r="NBP3" s="2"/>
      <c r="NBQ3" s="2"/>
      <c r="NBR3" s="71"/>
      <c r="NBS3" s="71"/>
      <c r="NBT3" s="71"/>
      <c r="NBU3" s="3"/>
      <c r="NBV3" s="3"/>
      <c r="NBW3" s="4"/>
      <c r="NBX3" s="6"/>
      <c r="NBY3" s="2"/>
      <c r="NBZ3" s="2"/>
      <c r="NCA3" s="71"/>
      <c r="NCB3" s="71"/>
      <c r="NCC3" s="71"/>
      <c r="NCD3" s="3"/>
      <c r="NCE3" s="3"/>
      <c r="NCF3" s="4"/>
      <c r="NCG3" s="6"/>
      <c r="NCH3" s="2"/>
      <c r="NCI3" s="2"/>
      <c r="NCJ3" s="71"/>
      <c r="NCK3" s="71"/>
      <c r="NCL3" s="71"/>
      <c r="NCM3" s="3"/>
      <c r="NCN3" s="3"/>
      <c r="NCO3" s="4"/>
      <c r="NCP3" s="6"/>
      <c r="NCQ3" s="2"/>
      <c r="NCR3" s="2"/>
      <c r="NCS3" s="71"/>
      <c r="NCT3" s="71"/>
      <c r="NCU3" s="71"/>
      <c r="NCV3" s="3"/>
      <c r="NCW3" s="3"/>
      <c r="NCX3" s="4"/>
      <c r="NCY3" s="6"/>
      <c r="NCZ3" s="2"/>
      <c r="NDA3" s="2"/>
      <c r="NDB3" s="71"/>
      <c r="NDC3" s="71"/>
      <c r="NDD3" s="71"/>
      <c r="NDE3" s="3"/>
      <c r="NDF3" s="3"/>
      <c r="NDG3" s="4"/>
      <c r="NDH3" s="6"/>
      <c r="NDI3" s="2"/>
      <c r="NDJ3" s="2"/>
      <c r="NDK3" s="71"/>
      <c r="NDL3" s="71"/>
      <c r="NDM3" s="71"/>
      <c r="NDN3" s="3"/>
      <c r="NDO3" s="3"/>
      <c r="NDP3" s="4"/>
      <c r="NDQ3" s="6"/>
      <c r="NDR3" s="2"/>
      <c r="NDS3" s="2"/>
      <c r="NDT3" s="71"/>
      <c r="NDU3" s="71"/>
      <c r="NDV3" s="71"/>
      <c r="NDW3" s="3"/>
      <c r="NDX3" s="3"/>
      <c r="NDY3" s="4"/>
      <c r="NDZ3" s="6"/>
      <c r="NEA3" s="2"/>
      <c r="NEB3" s="2"/>
      <c r="NEC3" s="71"/>
      <c r="NED3" s="71"/>
      <c r="NEE3" s="71"/>
      <c r="NEF3" s="3"/>
      <c r="NEG3" s="3"/>
      <c r="NEH3" s="4"/>
      <c r="NEI3" s="6"/>
      <c r="NEJ3" s="2"/>
      <c r="NEK3" s="2"/>
      <c r="NEL3" s="71"/>
      <c r="NEM3" s="71"/>
      <c r="NEN3" s="71"/>
      <c r="NEO3" s="3"/>
      <c r="NEP3" s="3"/>
      <c r="NEQ3" s="4"/>
      <c r="NER3" s="6"/>
      <c r="NES3" s="2"/>
      <c r="NET3" s="2"/>
      <c r="NEU3" s="71"/>
      <c r="NEV3" s="71"/>
      <c r="NEW3" s="71"/>
      <c r="NEX3" s="3"/>
      <c r="NEY3" s="3"/>
      <c r="NEZ3" s="4"/>
      <c r="NFA3" s="6"/>
      <c r="NFB3" s="2"/>
      <c r="NFC3" s="2"/>
      <c r="NFD3" s="71"/>
      <c r="NFE3" s="71"/>
      <c r="NFF3" s="71"/>
      <c r="NFG3" s="3"/>
      <c r="NFH3" s="3"/>
      <c r="NFI3" s="4"/>
      <c r="NFJ3" s="6"/>
      <c r="NFK3" s="2"/>
      <c r="NFL3" s="2"/>
      <c r="NFM3" s="71"/>
      <c r="NFN3" s="71"/>
      <c r="NFO3" s="71"/>
      <c r="NFP3" s="3"/>
      <c r="NFQ3" s="3"/>
      <c r="NFR3" s="4"/>
      <c r="NFS3" s="6"/>
      <c r="NFT3" s="2"/>
      <c r="NFU3" s="2"/>
      <c r="NFV3" s="71"/>
      <c r="NFW3" s="71"/>
      <c r="NFX3" s="71"/>
      <c r="NFY3" s="3"/>
      <c r="NFZ3" s="3"/>
      <c r="NGA3" s="4"/>
      <c r="NGB3" s="6"/>
      <c r="NGC3" s="2"/>
      <c r="NGD3" s="2"/>
      <c r="NGE3" s="71"/>
      <c r="NGF3" s="71"/>
      <c r="NGG3" s="71"/>
      <c r="NGH3" s="3"/>
      <c r="NGI3" s="3"/>
      <c r="NGJ3" s="4"/>
      <c r="NGK3" s="6"/>
      <c r="NGL3" s="2"/>
      <c r="NGM3" s="2"/>
      <c r="NGN3" s="71"/>
      <c r="NGO3" s="71"/>
      <c r="NGP3" s="71"/>
      <c r="NGQ3" s="3"/>
      <c r="NGR3" s="3"/>
      <c r="NGS3" s="4"/>
      <c r="NGT3" s="6"/>
      <c r="NGU3" s="2"/>
      <c r="NGV3" s="2"/>
      <c r="NGW3" s="71"/>
      <c r="NGX3" s="71"/>
      <c r="NGY3" s="71"/>
      <c r="NGZ3" s="3"/>
      <c r="NHA3" s="3"/>
      <c r="NHB3" s="4"/>
      <c r="NHC3" s="6"/>
      <c r="NHD3" s="2"/>
      <c r="NHE3" s="2"/>
      <c r="NHF3" s="71"/>
      <c r="NHG3" s="71"/>
      <c r="NHH3" s="71"/>
      <c r="NHI3" s="3"/>
      <c r="NHJ3" s="3"/>
      <c r="NHK3" s="4"/>
      <c r="NHL3" s="6"/>
      <c r="NHM3" s="2"/>
      <c r="NHN3" s="2"/>
      <c r="NHO3" s="71"/>
      <c r="NHP3" s="71"/>
      <c r="NHQ3" s="71"/>
      <c r="NHR3" s="3"/>
      <c r="NHS3" s="3"/>
      <c r="NHT3" s="4"/>
      <c r="NHU3" s="6"/>
      <c r="NHV3" s="2"/>
      <c r="NHW3" s="2"/>
      <c r="NHX3" s="71"/>
      <c r="NHY3" s="71"/>
      <c r="NHZ3" s="71"/>
      <c r="NIA3" s="3"/>
      <c r="NIB3" s="3"/>
      <c r="NIC3" s="4"/>
      <c r="NID3" s="6"/>
      <c r="NIE3" s="2"/>
      <c r="NIF3" s="2"/>
      <c r="NIG3" s="71"/>
      <c r="NIH3" s="71"/>
      <c r="NII3" s="71"/>
      <c r="NIJ3" s="3"/>
      <c r="NIK3" s="3"/>
      <c r="NIL3" s="4"/>
      <c r="NIM3" s="6"/>
      <c r="NIN3" s="2"/>
      <c r="NIO3" s="2"/>
      <c r="NIP3" s="71"/>
      <c r="NIQ3" s="71"/>
      <c r="NIR3" s="71"/>
      <c r="NIS3" s="3"/>
      <c r="NIT3" s="3"/>
      <c r="NIU3" s="4"/>
      <c r="NIV3" s="6"/>
      <c r="NIW3" s="2"/>
      <c r="NIX3" s="2"/>
      <c r="NIY3" s="71"/>
      <c r="NIZ3" s="71"/>
      <c r="NJA3" s="71"/>
      <c r="NJB3" s="3"/>
      <c r="NJC3" s="3"/>
      <c r="NJD3" s="4"/>
      <c r="NJE3" s="6"/>
      <c r="NJF3" s="2"/>
      <c r="NJG3" s="2"/>
      <c r="NJH3" s="71"/>
      <c r="NJI3" s="71"/>
      <c r="NJJ3" s="71"/>
      <c r="NJK3" s="3"/>
      <c r="NJL3" s="3"/>
      <c r="NJM3" s="4"/>
      <c r="NJN3" s="6"/>
      <c r="NJO3" s="2"/>
      <c r="NJP3" s="2"/>
      <c r="NJQ3" s="71"/>
      <c r="NJR3" s="71"/>
      <c r="NJS3" s="71"/>
      <c r="NJT3" s="3"/>
      <c r="NJU3" s="3"/>
      <c r="NJV3" s="4"/>
      <c r="NJW3" s="6"/>
      <c r="NJX3" s="2"/>
      <c r="NJY3" s="2"/>
      <c r="NJZ3" s="71"/>
      <c r="NKA3" s="71"/>
      <c r="NKB3" s="71"/>
      <c r="NKC3" s="3"/>
      <c r="NKD3" s="3"/>
      <c r="NKE3" s="4"/>
      <c r="NKF3" s="6"/>
      <c r="NKG3" s="2"/>
      <c r="NKH3" s="2"/>
      <c r="NKI3" s="71"/>
      <c r="NKJ3" s="71"/>
      <c r="NKK3" s="71"/>
      <c r="NKL3" s="3"/>
      <c r="NKM3" s="3"/>
      <c r="NKN3" s="4"/>
      <c r="NKO3" s="6"/>
      <c r="NKP3" s="2"/>
      <c r="NKQ3" s="2"/>
      <c r="NKR3" s="71"/>
      <c r="NKS3" s="71"/>
      <c r="NKT3" s="71"/>
      <c r="NKU3" s="3"/>
      <c r="NKV3" s="3"/>
      <c r="NKW3" s="4"/>
      <c r="NKX3" s="6"/>
      <c r="NKY3" s="2"/>
      <c r="NKZ3" s="2"/>
      <c r="NLA3" s="71"/>
      <c r="NLB3" s="71"/>
      <c r="NLC3" s="71"/>
      <c r="NLD3" s="3"/>
      <c r="NLE3" s="3"/>
      <c r="NLF3" s="4"/>
      <c r="NLG3" s="6"/>
      <c r="NLH3" s="2"/>
      <c r="NLI3" s="2"/>
      <c r="NLJ3" s="71"/>
      <c r="NLK3" s="71"/>
      <c r="NLL3" s="71"/>
      <c r="NLM3" s="3"/>
      <c r="NLN3" s="3"/>
      <c r="NLO3" s="4"/>
      <c r="NLP3" s="6"/>
      <c r="NLQ3" s="2"/>
      <c r="NLR3" s="2"/>
      <c r="NLS3" s="71"/>
      <c r="NLT3" s="71"/>
      <c r="NLU3" s="71"/>
      <c r="NLV3" s="3"/>
      <c r="NLW3" s="3"/>
      <c r="NLX3" s="4"/>
      <c r="NLY3" s="6"/>
      <c r="NLZ3" s="2"/>
      <c r="NMA3" s="2"/>
      <c r="NMB3" s="71"/>
      <c r="NMC3" s="71"/>
      <c r="NMD3" s="71"/>
      <c r="NME3" s="3"/>
      <c r="NMF3" s="3"/>
      <c r="NMG3" s="4"/>
      <c r="NMH3" s="6"/>
      <c r="NMI3" s="2"/>
      <c r="NMJ3" s="2"/>
      <c r="NMK3" s="71"/>
      <c r="NML3" s="71"/>
      <c r="NMM3" s="71"/>
      <c r="NMN3" s="3"/>
      <c r="NMO3" s="3"/>
      <c r="NMP3" s="4"/>
      <c r="NMQ3" s="6"/>
      <c r="NMR3" s="2"/>
      <c r="NMS3" s="2"/>
      <c r="NMT3" s="71"/>
      <c r="NMU3" s="71"/>
      <c r="NMV3" s="71"/>
      <c r="NMW3" s="3"/>
      <c r="NMX3" s="3"/>
      <c r="NMY3" s="4"/>
      <c r="NMZ3" s="6"/>
      <c r="NNA3" s="2"/>
      <c r="NNB3" s="2"/>
      <c r="NNC3" s="71"/>
      <c r="NND3" s="71"/>
      <c r="NNE3" s="71"/>
      <c r="NNF3" s="3"/>
      <c r="NNG3" s="3"/>
      <c r="NNH3" s="4"/>
      <c r="NNI3" s="6"/>
      <c r="NNJ3" s="2"/>
      <c r="NNK3" s="2"/>
      <c r="NNL3" s="71"/>
      <c r="NNM3" s="71"/>
      <c r="NNN3" s="71"/>
      <c r="NNO3" s="3"/>
      <c r="NNP3" s="3"/>
      <c r="NNQ3" s="4"/>
      <c r="NNR3" s="6"/>
      <c r="NNS3" s="2"/>
      <c r="NNT3" s="2"/>
      <c r="NNU3" s="71"/>
      <c r="NNV3" s="71"/>
      <c r="NNW3" s="71"/>
      <c r="NNX3" s="3"/>
      <c r="NNY3" s="3"/>
      <c r="NNZ3" s="4"/>
      <c r="NOA3" s="6"/>
      <c r="NOB3" s="2"/>
      <c r="NOC3" s="2"/>
      <c r="NOD3" s="71"/>
      <c r="NOE3" s="71"/>
      <c r="NOF3" s="71"/>
      <c r="NOG3" s="3"/>
      <c r="NOH3" s="3"/>
      <c r="NOI3" s="4"/>
      <c r="NOJ3" s="6"/>
      <c r="NOK3" s="2"/>
      <c r="NOL3" s="2"/>
      <c r="NOM3" s="71"/>
      <c r="NON3" s="71"/>
      <c r="NOO3" s="71"/>
      <c r="NOP3" s="3"/>
      <c r="NOQ3" s="3"/>
      <c r="NOR3" s="4"/>
      <c r="NOS3" s="6"/>
      <c r="NOT3" s="2"/>
      <c r="NOU3" s="2"/>
      <c r="NOV3" s="71"/>
      <c r="NOW3" s="71"/>
      <c r="NOX3" s="71"/>
      <c r="NOY3" s="3"/>
      <c r="NOZ3" s="3"/>
      <c r="NPA3" s="4"/>
      <c r="NPB3" s="6"/>
      <c r="NPC3" s="2"/>
      <c r="NPD3" s="2"/>
      <c r="NPE3" s="71"/>
      <c r="NPF3" s="71"/>
      <c r="NPG3" s="71"/>
      <c r="NPH3" s="3"/>
      <c r="NPI3" s="3"/>
      <c r="NPJ3" s="4"/>
      <c r="NPK3" s="6"/>
      <c r="NPL3" s="2"/>
      <c r="NPM3" s="2"/>
      <c r="NPN3" s="71"/>
      <c r="NPO3" s="71"/>
      <c r="NPP3" s="71"/>
      <c r="NPQ3" s="3"/>
      <c r="NPR3" s="3"/>
      <c r="NPS3" s="4"/>
      <c r="NPT3" s="6"/>
      <c r="NPU3" s="2"/>
      <c r="NPV3" s="2"/>
      <c r="NPW3" s="71"/>
      <c r="NPX3" s="71"/>
      <c r="NPY3" s="71"/>
      <c r="NPZ3" s="3"/>
      <c r="NQA3" s="3"/>
      <c r="NQB3" s="4"/>
      <c r="NQC3" s="6"/>
      <c r="NQD3" s="2"/>
      <c r="NQE3" s="2"/>
      <c r="NQF3" s="71"/>
      <c r="NQG3" s="71"/>
      <c r="NQH3" s="71"/>
      <c r="NQI3" s="3"/>
      <c r="NQJ3" s="3"/>
      <c r="NQK3" s="4"/>
      <c r="NQL3" s="6"/>
      <c r="NQM3" s="2"/>
      <c r="NQN3" s="2"/>
      <c r="NQO3" s="71"/>
      <c r="NQP3" s="71"/>
      <c r="NQQ3" s="71"/>
      <c r="NQR3" s="3"/>
      <c r="NQS3" s="3"/>
      <c r="NQT3" s="4"/>
      <c r="NQU3" s="6"/>
      <c r="NQV3" s="2"/>
      <c r="NQW3" s="2"/>
      <c r="NQX3" s="71"/>
      <c r="NQY3" s="71"/>
      <c r="NQZ3" s="71"/>
      <c r="NRA3" s="3"/>
      <c r="NRB3" s="3"/>
      <c r="NRC3" s="4"/>
      <c r="NRD3" s="6"/>
      <c r="NRE3" s="2"/>
      <c r="NRF3" s="2"/>
      <c r="NRG3" s="71"/>
      <c r="NRH3" s="71"/>
      <c r="NRI3" s="71"/>
      <c r="NRJ3" s="3"/>
      <c r="NRK3" s="3"/>
      <c r="NRL3" s="4"/>
      <c r="NRM3" s="6"/>
      <c r="NRN3" s="2"/>
      <c r="NRO3" s="2"/>
      <c r="NRP3" s="71"/>
      <c r="NRQ3" s="71"/>
      <c r="NRR3" s="71"/>
      <c r="NRS3" s="3"/>
      <c r="NRT3" s="3"/>
      <c r="NRU3" s="4"/>
      <c r="NRV3" s="6"/>
      <c r="NRW3" s="2"/>
      <c r="NRX3" s="2"/>
      <c r="NRY3" s="71"/>
      <c r="NRZ3" s="71"/>
      <c r="NSA3" s="71"/>
      <c r="NSB3" s="3"/>
      <c r="NSC3" s="3"/>
      <c r="NSD3" s="4"/>
      <c r="NSE3" s="6"/>
      <c r="NSF3" s="2"/>
      <c r="NSG3" s="2"/>
      <c r="NSH3" s="71"/>
      <c r="NSI3" s="71"/>
      <c r="NSJ3" s="71"/>
      <c r="NSK3" s="3"/>
      <c r="NSL3" s="3"/>
      <c r="NSM3" s="4"/>
      <c r="NSN3" s="6"/>
      <c r="NSO3" s="2"/>
      <c r="NSP3" s="2"/>
      <c r="NSQ3" s="71"/>
      <c r="NSR3" s="71"/>
      <c r="NSS3" s="71"/>
      <c r="NST3" s="3"/>
      <c r="NSU3" s="3"/>
      <c r="NSV3" s="4"/>
      <c r="NSW3" s="6"/>
      <c r="NSX3" s="2"/>
      <c r="NSY3" s="2"/>
      <c r="NSZ3" s="71"/>
      <c r="NTA3" s="71"/>
      <c r="NTB3" s="71"/>
      <c r="NTC3" s="3"/>
      <c r="NTD3" s="3"/>
      <c r="NTE3" s="4"/>
      <c r="NTF3" s="6"/>
      <c r="NTG3" s="2"/>
      <c r="NTH3" s="2"/>
      <c r="NTI3" s="71"/>
      <c r="NTJ3" s="71"/>
      <c r="NTK3" s="71"/>
      <c r="NTL3" s="3"/>
      <c r="NTM3" s="3"/>
      <c r="NTN3" s="4"/>
      <c r="NTO3" s="6"/>
      <c r="NTP3" s="2"/>
      <c r="NTQ3" s="2"/>
      <c r="NTR3" s="71"/>
      <c r="NTS3" s="71"/>
      <c r="NTT3" s="71"/>
      <c r="NTU3" s="3"/>
      <c r="NTV3" s="3"/>
      <c r="NTW3" s="4"/>
      <c r="NTX3" s="6"/>
      <c r="NTY3" s="2"/>
      <c r="NTZ3" s="2"/>
      <c r="NUA3" s="71"/>
      <c r="NUB3" s="71"/>
      <c r="NUC3" s="71"/>
      <c r="NUD3" s="3"/>
      <c r="NUE3" s="3"/>
      <c r="NUF3" s="4"/>
      <c r="NUG3" s="6"/>
      <c r="NUH3" s="2"/>
      <c r="NUI3" s="2"/>
      <c r="NUJ3" s="71"/>
      <c r="NUK3" s="71"/>
      <c r="NUL3" s="71"/>
      <c r="NUM3" s="3"/>
      <c r="NUN3" s="3"/>
      <c r="NUO3" s="4"/>
      <c r="NUP3" s="6"/>
      <c r="NUQ3" s="2"/>
      <c r="NUR3" s="2"/>
      <c r="NUS3" s="71"/>
      <c r="NUT3" s="71"/>
      <c r="NUU3" s="71"/>
      <c r="NUV3" s="3"/>
      <c r="NUW3" s="3"/>
      <c r="NUX3" s="4"/>
      <c r="NUY3" s="6"/>
      <c r="NUZ3" s="2"/>
      <c r="NVA3" s="2"/>
      <c r="NVB3" s="71"/>
      <c r="NVC3" s="71"/>
      <c r="NVD3" s="71"/>
      <c r="NVE3" s="3"/>
      <c r="NVF3" s="3"/>
      <c r="NVG3" s="4"/>
      <c r="NVH3" s="6"/>
      <c r="NVI3" s="2"/>
      <c r="NVJ3" s="2"/>
      <c r="NVK3" s="71"/>
      <c r="NVL3" s="71"/>
      <c r="NVM3" s="71"/>
      <c r="NVN3" s="3"/>
      <c r="NVO3" s="3"/>
      <c r="NVP3" s="4"/>
      <c r="NVQ3" s="6"/>
      <c r="NVR3" s="2"/>
      <c r="NVS3" s="2"/>
      <c r="NVT3" s="71"/>
      <c r="NVU3" s="71"/>
      <c r="NVV3" s="71"/>
      <c r="NVW3" s="3"/>
      <c r="NVX3" s="3"/>
      <c r="NVY3" s="4"/>
      <c r="NVZ3" s="6"/>
      <c r="NWA3" s="2"/>
      <c r="NWB3" s="2"/>
      <c r="NWC3" s="71"/>
      <c r="NWD3" s="71"/>
      <c r="NWE3" s="71"/>
      <c r="NWF3" s="3"/>
      <c r="NWG3" s="3"/>
      <c r="NWH3" s="4"/>
      <c r="NWI3" s="6"/>
      <c r="NWJ3" s="2"/>
      <c r="NWK3" s="2"/>
      <c r="NWL3" s="71"/>
      <c r="NWM3" s="71"/>
      <c r="NWN3" s="71"/>
      <c r="NWO3" s="3"/>
      <c r="NWP3" s="3"/>
      <c r="NWQ3" s="4"/>
      <c r="NWR3" s="6"/>
      <c r="NWS3" s="2"/>
      <c r="NWT3" s="2"/>
      <c r="NWU3" s="71"/>
      <c r="NWV3" s="71"/>
      <c r="NWW3" s="71"/>
      <c r="NWX3" s="3"/>
      <c r="NWY3" s="3"/>
      <c r="NWZ3" s="4"/>
      <c r="NXA3" s="6"/>
      <c r="NXB3" s="2"/>
      <c r="NXC3" s="2"/>
      <c r="NXD3" s="71"/>
      <c r="NXE3" s="71"/>
      <c r="NXF3" s="71"/>
      <c r="NXG3" s="3"/>
      <c r="NXH3" s="3"/>
      <c r="NXI3" s="4"/>
      <c r="NXJ3" s="6"/>
      <c r="NXK3" s="2"/>
      <c r="NXL3" s="2"/>
      <c r="NXM3" s="71"/>
      <c r="NXN3" s="71"/>
      <c r="NXO3" s="71"/>
      <c r="NXP3" s="3"/>
      <c r="NXQ3" s="3"/>
      <c r="NXR3" s="4"/>
      <c r="NXS3" s="6"/>
      <c r="NXT3" s="2"/>
      <c r="NXU3" s="2"/>
      <c r="NXV3" s="71"/>
      <c r="NXW3" s="71"/>
      <c r="NXX3" s="71"/>
      <c r="NXY3" s="3"/>
      <c r="NXZ3" s="3"/>
      <c r="NYA3" s="4"/>
      <c r="NYB3" s="6"/>
      <c r="NYC3" s="2"/>
      <c r="NYD3" s="2"/>
      <c r="NYE3" s="71"/>
      <c r="NYF3" s="71"/>
      <c r="NYG3" s="71"/>
      <c r="NYH3" s="3"/>
      <c r="NYI3" s="3"/>
      <c r="NYJ3" s="4"/>
      <c r="NYK3" s="6"/>
      <c r="NYL3" s="2"/>
      <c r="NYM3" s="2"/>
      <c r="NYN3" s="71"/>
      <c r="NYO3" s="71"/>
      <c r="NYP3" s="71"/>
      <c r="NYQ3" s="3"/>
      <c r="NYR3" s="3"/>
      <c r="NYS3" s="4"/>
      <c r="NYT3" s="6"/>
      <c r="NYU3" s="2"/>
      <c r="NYV3" s="2"/>
      <c r="NYW3" s="71"/>
      <c r="NYX3" s="71"/>
      <c r="NYY3" s="71"/>
      <c r="NYZ3" s="3"/>
      <c r="NZA3" s="3"/>
      <c r="NZB3" s="4"/>
      <c r="NZC3" s="6"/>
      <c r="NZD3" s="2"/>
      <c r="NZE3" s="2"/>
      <c r="NZF3" s="71"/>
      <c r="NZG3" s="71"/>
      <c r="NZH3" s="71"/>
      <c r="NZI3" s="3"/>
      <c r="NZJ3" s="3"/>
      <c r="NZK3" s="4"/>
      <c r="NZL3" s="6"/>
      <c r="NZM3" s="2"/>
      <c r="NZN3" s="2"/>
      <c r="NZO3" s="71"/>
      <c r="NZP3" s="71"/>
      <c r="NZQ3" s="71"/>
      <c r="NZR3" s="3"/>
      <c r="NZS3" s="3"/>
      <c r="NZT3" s="4"/>
      <c r="NZU3" s="6"/>
      <c r="NZV3" s="2"/>
      <c r="NZW3" s="2"/>
      <c r="NZX3" s="71"/>
      <c r="NZY3" s="71"/>
      <c r="NZZ3" s="71"/>
      <c r="OAA3" s="3"/>
      <c r="OAB3" s="3"/>
      <c r="OAC3" s="4"/>
      <c r="OAD3" s="6"/>
      <c r="OAE3" s="2"/>
      <c r="OAF3" s="2"/>
      <c r="OAG3" s="71"/>
      <c r="OAH3" s="71"/>
      <c r="OAI3" s="71"/>
      <c r="OAJ3" s="3"/>
      <c r="OAK3" s="3"/>
      <c r="OAL3" s="4"/>
      <c r="OAM3" s="6"/>
      <c r="OAN3" s="2"/>
      <c r="OAO3" s="2"/>
      <c r="OAP3" s="71"/>
      <c r="OAQ3" s="71"/>
      <c r="OAR3" s="71"/>
      <c r="OAS3" s="3"/>
      <c r="OAT3" s="3"/>
      <c r="OAU3" s="4"/>
      <c r="OAV3" s="6"/>
      <c r="OAW3" s="2"/>
      <c r="OAX3" s="2"/>
      <c r="OAY3" s="71"/>
      <c r="OAZ3" s="71"/>
      <c r="OBA3" s="71"/>
      <c r="OBB3" s="3"/>
      <c r="OBC3" s="3"/>
      <c r="OBD3" s="4"/>
      <c r="OBE3" s="6"/>
      <c r="OBF3" s="2"/>
      <c r="OBG3" s="2"/>
      <c r="OBH3" s="71"/>
      <c r="OBI3" s="71"/>
      <c r="OBJ3" s="71"/>
      <c r="OBK3" s="3"/>
      <c r="OBL3" s="3"/>
      <c r="OBM3" s="4"/>
      <c r="OBN3" s="6"/>
      <c r="OBO3" s="2"/>
      <c r="OBP3" s="2"/>
      <c r="OBQ3" s="71"/>
      <c r="OBR3" s="71"/>
      <c r="OBS3" s="71"/>
      <c r="OBT3" s="3"/>
      <c r="OBU3" s="3"/>
      <c r="OBV3" s="4"/>
      <c r="OBW3" s="6"/>
      <c r="OBX3" s="2"/>
      <c r="OBY3" s="2"/>
      <c r="OBZ3" s="71"/>
      <c r="OCA3" s="71"/>
      <c r="OCB3" s="71"/>
      <c r="OCC3" s="3"/>
      <c r="OCD3" s="3"/>
      <c r="OCE3" s="4"/>
      <c r="OCF3" s="6"/>
      <c r="OCG3" s="2"/>
      <c r="OCH3" s="2"/>
      <c r="OCI3" s="71"/>
      <c r="OCJ3" s="71"/>
      <c r="OCK3" s="71"/>
      <c r="OCL3" s="3"/>
      <c r="OCM3" s="3"/>
      <c r="OCN3" s="4"/>
      <c r="OCO3" s="6"/>
      <c r="OCP3" s="2"/>
      <c r="OCQ3" s="2"/>
      <c r="OCR3" s="71"/>
      <c r="OCS3" s="71"/>
      <c r="OCT3" s="71"/>
      <c r="OCU3" s="3"/>
      <c r="OCV3" s="3"/>
      <c r="OCW3" s="4"/>
      <c r="OCX3" s="6"/>
      <c r="OCY3" s="2"/>
      <c r="OCZ3" s="2"/>
      <c r="ODA3" s="71"/>
      <c r="ODB3" s="71"/>
      <c r="ODC3" s="71"/>
      <c r="ODD3" s="3"/>
      <c r="ODE3" s="3"/>
      <c r="ODF3" s="4"/>
      <c r="ODG3" s="6"/>
      <c r="ODH3" s="2"/>
      <c r="ODI3" s="2"/>
      <c r="ODJ3" s="71"/>
      <c r="ODK3" s="71"/>
      <c r="ODL3" s="71"/>
      <c r="ODM3" s="3"/>
      <c r="ODN3" s="3"/>
      <c r="ODO3" s="4"/>
      <c r="ODP3" s="6"/>
      <c r="ODQ3" s="2"/>
      <c r="ODR3" s="2"/>
      <c r="ODS3" s="71"/>
      <c r="ODT3" s="71"/>
      <c r="ODU3" s="71"/>
      <c r="ODV3" s="3"/>
      <c r="ODW3" s="3"/>
      <c r="ODX3" s="4"/>
      <c r="ODY3" s="6"/>
      <c r="ODZ3" s="2"/>
      <c r="OEA3" s="2"/>
      <c r="OEB3" s="71"/>
      <c r="OEC3" s="71"/>
      <c r="OED3" s="71"/>
      <c r="OEE3" s="3"/>
      <c r="OEF3" s="3"/>
      <c r="OEG3" s="4"/>
      <c r="OEH3" s="6"/>
      <c r="OEI3" s="2"/>
      <c r="OEJ3" s="2"/>
      <c r="OEK3" s="71"/>
      <c r="OEL3" s="71"/>
      <c r="OEM3" s="71"/>
      <c r="OEN3" s="3"/>
      <c r="OEO3" s="3"/>
      <c r="OEP3" s="4"/>
      <c r="OEQ3" s="6"/>
      <c r="OER3" s="2"/>
      <c r="OES3" s="2"/>
      <c r="OET3" s="71"/>
      <c r="OEU3" s="71"/>
      <c r="OEV3" s="71"/>
      <c r="OEW3" s="3"/>
      <c r="OEX3" s="3"/>
      <c r="OEY3" s="4"/>
      <c r="OEZ3" s="6"/>
      <c r="OFA3" s="2"/>
      <c r="OFB3" s="2"/>
      <c r="OFC3" s="71"/>
      <c r="OFD3" s="71"/>
      <c r="OFE3" s="71"/>
      <c r="OFF3" s="3"/>
      <c r="OFG3" s="3"/>
      <c r="OFH3" s="4"/>
      <c r="OFI3" s="6"/>
      <c r="OFJ3" s="2"/>
      <c r="OFK3" s="2"/>
      <c r="OFL3" s="71"/>
      <c r="OFM3" s="71"/>
      <c r="OFN3" s="71"/>
      <c r="OFO3" s="3"/>
      <c r="OFP3" s="3"/>
      <c r="OFQ3" s="4"/>
      <c r="OFR3" s="6"/>
      <c r="OFS3" s="2"/>
      <c r="OFT3" s="2"/>
      <c r="OFU3" s="71"/>
      <c r="OFV3" s="71"/>
      <c r="OFW3" s="71"/>
      <c r="OFX3" s="3"/>
      <c r="OFY3" s="3"/>
      <c r="OFZ3" s="4"/>
      <c r="OGA3" s="6"/>
      <c r="OGB3" s="2"/>
      <c r="OGC3" s="2"/>
      <c r="OGD3" s="71"/>
      <c r="OGE3" s="71"/>
      <c r="OGF3" s="71"/>
      <c r="OGG3" s="3"/>
      <c r="OGH3" s="3"/>
      <c r="OGI3" s="4"/>
      <c r="OGJ3" s="6"/>
      <c r="OGK3" s="2"/>
      <c r="OGL3" s="2"/>
      <c r="OGM3" s="71"/>
      <c r="OGN3" s="71"/>
      <c r="OGO3" s="71"/>
      <c r="OGP3" s="3"/>
      <c r="OGQ3" s="3"/>
      <c r="OGR3" s="4"/>
      <c r="OGS3" s="6"/>
      <c r="OGT3" s="2"/>
      <c r="OGU3" s="2"/>
      <c r="OGV3" s="71"/>
      <c r="OGW3" s="71"/>
      <c r="OGX3" s="71"/>
      <c r="OGY3" s="3"/>
      <c r="OGZ3" s="3"/>
      <c r="OHA3" s="4"/>
      <c r="OHB3" s="6"/>
      <c r="OHC3" s="2"/>
      <c r="OHD3" s="2"/>
      <c r="OHE3" s="71"/>
      <c r="OHF3" s="71"/>
      <c r="OHG3" s="71"/>
      <c r="OHH3" s="3"/>
      <c r="OHI3" s="3"/>
      <c r="OHJ3" s="4"/>
      <c r="OHK3" s="6"/>
      <c r="OHL3" s="2"/>
      <c r="OHM3" s="2"/>
      <c r="OHN3" s="71"/>
      <c r="OHO3" s="71"/>
      <c r="OHP3" s="71"/>
      <c r="OHQ3" s="3"/>
      <c r="OHR3" s="3"/>
      <c r="OHS3" s="4"/>
      <c r="OHT3" s="6"/>
      <c r="OHU3" s="2"/>
      <c r="OHV3" s="2"/>
      <c r="OHW3" s="71"/>
      <c r="OHX3" s="71"/>
      <c r="OHY3" s="71"/>
      <c r="OHZ3" s="3"/>
      <c r="OIA3" s="3"/>
      <c r="OIB3" s="4"/>
      <c r="OIC3" s="6"/>
      <c r="OID3" s="2"/>
      <c r="OIE3" s="2"/>
      <c r="OIF3" s="71"/>
      <c r="OIG3" s="71"/>
      <c r="OIH3" s="71"/>
      <c r="OII3" s="3"/>
      <c r="OIJ3" s="3"/>
      <c r="OIK3" s="4"/>
      <c r="OIL3" s="6"/>
      <c r="OIM3" s="2"/>
      <c r="OIN3" s="2"/>
      <c r="OIO3" s="71"/>
      <c r="OIP3" s="71"/>
      <c r="OIQ3" s="71"/>
      <c r="OIR3" s="3"/>
      <c r="OIS3" s="3"/>
      <c r="OIT3" s="4"/>
      <c r="OIU3" s="6"/>
      <c r="OIV3" s="2"/>
      <c r="OIW3" s="2"/>
      <c r="OIX3" s="71"/>
      <c r="OIY3" s="71"/>
      <c r="OIZ3" s="71"/>
      <c r="OJA3" s="3"/>
      <c r="OJB3" s="3"/>
      <c r="OJC3" s="4"/>
      <c r="OJD3" s="6"/>
      <c r="OJE3" s="2"/>
      <c r="OJF3" s="2"/>
      <c r="OJG3" s="71"/>
      <c r="OJH3" s="71"/>
      <c r="OJI3" s="71"/>
      <c r="OJJ3" s="3"/>
      <c r="OJK3" s="3"/>
      <c r="OJL3" s="4"/>
      <c r="OJM3" s="6"/>
      <c r="OJN3" s="2"/>
      <c r="OJO3" s="2"/>
      <c r="OJP3" s="71"/>
      <c r="OJQ3" s="71"/>
      <c r="OJR3" s="71"/>
      <c r="OJS3" s="3"/>
      <c r="OJT3" s="3"/>
      <c r="OJU3" s="4"/>
      <c r="OJV3" s="6"/>
      <c r="OJW3" s="2"/>
      <c r="OJX3" s="2"/>
      <c r="OJY3" s="71"/>
      <c r="OJZ3" s="71"/>
      <c r="OKA3" s="71"/>
      <c r="OKB3" s="3"/>
      <c r="OKC3" s="3"/>
      <c r="OKD3" s="4"/>
      <c r="OKE3" s="6"/>
      <c r="OKF3" s="2"/>
      <c r="OKG3" s="2"/>
      <c r="OKH3" s="71"/>
      <c r="OKI3" s="71"/>
      <c r="OKJ3" s="71"/>
      <c r="OKK3" s="3"/>
      <c r="OKL3" s="3"/>
      <c r="OKM3" s="4"/>
      <c r="OKN3" s="6"/>
      <c r="OKO3" s="2"/>
      <c r="OKP3" s="2"/>
      <c r="OKQ3" s="71"/>
      <c r="OKR3" s="71"/>
      <c r="OKS3" s="71"/>
      <c r="OKT3" s="3"/>
      <c r="OKU3" s="3"/>
      <c r="OKV3" s="4"/>
      <c r="OKW3" s="6"/>
      <c r="OKX3" s="2"/>
      <c r="OKY3" s="2"/>
      <c r="OKZ3" s="71"/>
      <c r="OLA3" s="71"/>
      <c r="OLB3" s="71"/>
      <c r="OLC3" s="3"/>
      <c r="OLD3" s="3"/>
      <c r="OLE3" s="4"/>
      <c r="OLF3" s="6"/>
      <c r="OLG3" s="2"/>
      <c r="OLH3" s="2"/>
      <c r="OLI3" s="71"/>
      <c r="OLJ3" s="71"/>
      <c r="OLK3" s="71"/>
      <c r="OLL3" s="3"/>
      <c r="OLM3" s="3"/>
      <c r="OLN3" s="4"/>
      <c r="OLO3" s="6"/>
      <c r="OLP3" s="2"/>
      <c r="OLQ3" s="2"/>
      <c r="OLR3" s="71"/>
      <c r="OLS3" s="71"/>
      <c r="OLT3" s="71"/>
      <c r="OLU3" s="3"/>
      <c r="OLV3" s="3"/>
      <c r="OLW3" s="4"/>
      <c r="OLX3" s="6"/>
      <c r="OLY3" s="2"/>
      <c r="OLZ3" s="2"/>
      <c r="OMA3" s="71"/>
      <c r="OMB3" s="71"/>
      <c r="OMC3" s="71"/>
      <c r="OMD3" s="3"/>
      <c r="OME3" s="3"/>
      <c r="OMF3" s="4"/>
      <c r="OMG3" s="6"/>
      <c r="OMH3" s="2"/>
      <c r="OMI3" s="2"/>
      <c r="OMJ3" s="71"/>
      <c r="OMK3" s="71"/>
      <c r="OML3" s="71"/>
      <c r="OMM3" s="3"/>
      <c r="OMN3" s="3"/>
      <c r="OMO3" s="4"/>
      <c r="OMP3" s="6"/>
      <c r="OMQ3" s="2"/>
      <c r="OMR3" s="2"/>
      <c r="OMS3" s="71"/>
      <c r="OMT3" s="71"/>
      <c r="OMU3" s="71"/>
      <c r="OMV3" s="3"/>
      <c r="OMW3" s="3"/>
      <c r="OMX3" s="4"/>
      <c r="OMY3" s="6"/>
      <c r="OMZ3" s="2"/>
      <c r="ONA3" s="2"/>
      <c r="ONB3" s="71"/>
      <c r="ONC3" s="71"/>
      <c r="OND3" s="71"/>
      <c r="ONE3" s="3"/>
      <c r="ONF3" s="3"/>
      <c r="ONG3" s="4"/>
      <c r="ONH3" s="6"/>
      <c r="ONI3" s="2"/>
      <c r="ONJ3" s="2"/>
      <c r="ONK3" s="71"/>
      <c r="ONL3" s="71"/>
      <c r="ONM3" s="71"/>
      <c r="ONN3" s="3"/>
      <c r="ONO3" s="3"/>
      <c r="ONP3" s="4"/>
      <c r="ONQ3" s="6"/>
      <c r="ONR3" s="2"/>
      <c r="ONS3" s="2"/>
      <c r="ONT3" s="71"/>
      <c r="ONU3" s="71"/>
      <c r="ONV3" s="71"/>
      <c r="ONW3" s="3"/>
      <c r="ONX3" s="3"/>
      <c r="ONY3" s="4"/>
      <c r="ONZ3" s="6"/>
      <c r="OOA3" s="2"/>
      <c r="OOB3" s="2"/>
      <c r="OOC3" s="71"/>
      <c r="OOD3" s="71"/>
      <c r="OOE3" s="71"/>
      <c r="OOF3" s="3"/>
      <c r="OOG3" s="3"/>
      <c r="OOH3" s="4"/>
      <c r="OOI3" s="6"/>
      <c r="OOJ3" s="2"/>
      <c r="OOK3" s="2"/>
      <c r="OOL3" s="71"/>
      <c r="OOM3" s="71"/>
      <c r="OON3" s="71"/>
      <c r="OOO3" s="3"/>
      <c r="OOP3" s="3"/>
      <c r="OOQ3" s="4"/>
      <c r="OOR3" s="6"/>
      <c r="OOS3" s="2"/>
      <c r="OOT3" s="2"/>
      <c r="OOU3" s="71"/>
      <c r="OOV3" s="71"/>
      <c r="OOW3" s="71"/>
      <c r="OOX3" s="3"/>
      <c r="OOY3" s="3"/>
      <c r="OOZ3" s="4"/>
      <c r="OPA3" s="6"/>
      <c r="OPB3" s="2"/>
      <c r="OPC3" s="2"/>
      <c r="OPD3" s="71"/>
      <c r="OPE3" s="71"/>
      <c r="OPF3" s="71"/>
      <c r="OPG3" s="3"/>
      <c r="OPH3" s="3"/>
      <c r="OPI3" s="4"/>
      <c r="OPJ3" s="6"/>
      <c r="OPK3" s="2"/>
      <c r="OPL3" s="2"/>
      <c r="OPM3" s="71"/>
      <c r="OPN3" s="71"/>
      <c r="OPO3" s="71"/>
      <c r="OPP3" s="3"/>
      <c r="OPQ3" s="3"/>
      <c r="OPR3" s="4"/>
      <c r="OPS3" s="6"/>
      <c r="OPT3" s="2"/>
      <c r="OPU3" s="2"/>
      <c r="OPV3" s="71"/>
      <c r="OPW3" s="71"/>
      <c r="OPX3" s="71"/>
      <c r="OPY3" s="3"/>
      <c r="OPZ3" s="3"/>
      <c r="OQA3" s="4"/>
      <c r="OQB3" s="6"/>
      <c r="OQC3" s="2"/>
      <c r="OQD3" s="2"/>
      <c r="OQE3" s="71"/>
      <c r="OQF3" s="71"/>
      <c r="OQG3" s="71"/>
      <c r="OQH3" s="3"/>
      <c r="OQI3" s="3"/>
      <c r="OQJ3" s="4"/>
      <c r="OQK3" s="6"/>
      <c r="OQL3" s="2"/>
      <c r="OQM3" s="2"/>
      <c r="OQN3" s="71"/>
      <c r="OQO3" s="71"/>
      <c r="OQP3" s="71"/>
      <c r="OQQ3" s="3"/>
      <c r="OQR3" s="3"/>
      <c r="OQS3" s="4"/>
      <c r="OQT3" s="6"/>
      <c r="OQU3" s="2"/>
      <c r="OQV3" s="2"/>
      <c r="OQW3" s="71"/>
      <c r="OQX3" s="71"/>
      <c r="OQY3" s="71"/>
      <c r="OQZ3" s="3"/>
      <c r="ORA3" s="3"/>
      <c r="ORB3" s="4"/>
      <c r="ORC3" s="6"/>
      <c r="ORD3" s="2"/>
      <c r="ORE3" s="2"/>
      <c r="ORF3" s="71"/>
      <c r="ORG3" s="71"/>
      <c r="ORH3" s="71"/>
      <c r="ORI3" s="3"/>
      <c r="ORJ3" s="3"/>
      <c r="ORK3" s="4"/>
      <c r="ORL3" s="6"/>
      <c r="ORM3" s="2"/>
      <c r="ORN3" s="2"/>
      <c r="ORO3" s="71"/>
      <c r="ORP3" s="71"/>
      <c r="ORQ3" s="71"/>
      <c r="ORR3" s="3"/>
      <c r="ORS3" s="3"/>
      <c r="ORT3" s="4"/>
      <c r="ORU3" s="6"/>
      <c r="ORV3" s="2"/>
      <c r="ORW3" s="2"/>
      <c r="ORX3" s="71"/>
      <c r="ORY3" s="71"/>
      <c r="ORZ3" s="71"/>
      <c r="OSA3" s="3"/>
      <c r="OSB3" s="3"/>
      <c r="OSC3" s="4"/>
      <c r="OSD3" s="6"/>
      <c r="OSE3" s="2"/>
      <c r="OSF3" s="2"/>
      <c r="OSG3" s="71"/>
      <c r="OSH3" s="71"/>
      <c r="OSI3" s="71"/>
      <c r="OSJ3" s="3"/>
      <c r="OSK3" s="3"/>
      <c r="OSL3" s="4"/>
      <c r="OSM3" s="6"/>
      <c r="OSN3" s="2"/>
      <c r="OSO3" s="2"/>
      <c r="OSP3" s="71"/>
      <c r="OSQ3" s="71"/>
      <c r="OSR3" s="71"/>
      <c r="OSS3" s="3"/>
      <c r="OST3" s="3"/>
      <c r="OSU3" s="4"/>
      <c r="OSV3" s="6"/>
      <c r="OSW3" s="2"/>
      <c r="OSX3" s="2"/>
      <c r="OSY3" s="71"/>
      <c r="OSZ3" s="71"/>
      <c r="OTA3" s="71"/>
      <c r="OTB3" s="3"/>
      <c r="OTC3" s="3"/>
      <c r="OTD3" s="4"/>
      <c r="OTE3" s="6"/>
      <c r="OTF3" s="2"/>
      <c r="OTG3" s="2"/>
      <c r="OTH3" s="71"/>
      <c r="OTI3" s="71"/>
      <c r="OTJ3" s="71"/>
      <c r="OTK3" s="3"/>
      <c r="OTL3" s="3"/>
      <c r="OTM3" s="4"/>
      <c r="OTN3" s="6"/>
      <c r="OTO3" s="2"/>
      <c r="OTP3" s="2"/>
      <c r="OTQ3" s="71"/>
      <c r="OTR3" s="71"/>
      <c r="OTS3" s="71"/>
      <c r="OTT3" s="3"/>
      <c r="OTU3" s="3"/>
      <c r="OTV3" s="4"/>
      <c r="OTW3" s="6"/>
      <c r="OTX3" s="2"/>
      <c r="OTY3" s="2"/>
      <c r="OTZ3" s="71"/>
      <c r="OUA3" s="71"/>
      <c r="OUB3" s="71"/>
      <c r="OUC3" s="3"/>
      <c r="OUD3" s="3"/>
      <c r="OUE3" s="4"/>
      <c r="OUF3" s="6"/>
      <c r="OUG3" s="2"/>
      <c r="OUH3" s="2"/>
      <c r="OUI3" s="71"/>
      <c r="OUJ3" s="71"/>
      <c r="OUK3" s="71"/>
      <c r="OUL3" s="3"/>
      <c r="OUM3" s="3"/>
      <c r="OUN3" s="4"/>
      <c r="OUO3" s="6"/>
      <c r="OUP3" s="2"/>
      <c r="OUQ3" s="2"/>
      <c r="OUR3" s="71"/>
      <c r="OUS3" s="71"/>
      <c r="OUT3" s="71"/>
      <c r="OUU3" s="3"/>
      <c r="OUV3" s="3"/>
      <c r="OUW3" s="4"/>
      <c r="OUX3" s="6"/>
      <c r="OUY3" s="2"/>
      <c r="OUZ3" s="2"/>
      <c r="OVA3" s="71"/>
      <c r="OVB3" s="71"/>
      <c r="OVC3" s="71"/>
      <c r="OVD3" s="3"/>
      <c r="OVE3" s="3"/>
      <c r="OVF3" s="4"/>
      <c r="OVG3" s="6"/>
      <c r="OVH3" s="2"/>
      <c r="OVI3" s="2"/>
      <c r="OVJ3" s="71"/>
      <c r="OVK3" s="71"/>
      <c r="OVL3" s="71"/>
      <c r="OVM3" s="3"/>
      <c r="OVN3" s="3"/>
      <c r="OVO3" s="4"/>
      <c r="OVP3" s="6"/>
      <c r="OVQ3" s="2"/>
      <c r="OVR3" s="2"/>
      <c r="OVS3" s="71"/>
      <c r="OVT3" s="71"/>
      <c r="OVU3" s="71"/>
      <c r="OVV3" s="3"/>
      <c r="OVW3" s="3"/>
      <c r="OVX3" s="4"/>
      <c r="OVY3" s="6"/>
      <c r="OVZ3" s="2"/>
      <c r="OWA3" s="2"/>
      <c r="OWB3" s="71"/>
      <c r="OWC3" s="71"/>
      <c r="OWD3" s="71"/>
      <c r="OWE3" s="3"/>
      <c r="OWF3" s="3"/>
      <c r="OWG3" s="4"/>
      <c r="OWH3" s="6"/>
      <c r="OWI3" s="2"/>
      <c r="OWJ3" s="2"/>
      <c r="OWK3" s="71"/>
      <c r="OWL3" s="71"/>
      <c r="OWM3" s="71"/>
      <c r="OWN3" s="3"/>
      <c r="OWO3" s="3"/>
      <c r="OWP3" s="4"/>
      <c r="OWQ3" s="6"/>
      <c r="OWR3" s="2"/>
      <c r="OWS3" s="2"/>
      <c r="OWT3" s="71"/>
      <c r="OWU3" s="71"/>
      <c r="OWV3" s="71"/>
      <c r="OWW3" s="3"/>
      <c r="OWX3" s="3"/>
      <c r="OWY3" s="4"/>
      <c r="OWZ3" s="6"/>
      <c r="OXA3" s="2"/>
      <c r="OXB3" s="2"/>
      <c r="OXC3" s="71"/>
      <c r="OXD3" s="71"/>
      <c r="OXE3" s="71"/>
      <c r="OXF3" s="3"/>
      <c r="OXG3" s="3"/>
      <c r="OXH3" s="4"/>
      <c r="OXI3" s="6"/>
      <c r="OXJ3" s="2"/>
      <c r="OXK3" s="2"/>
      <c r="OXL3" s="71"/>
      <c r="OXM3" s="71"/>
      <c r="OXN3" s="71"/>
      <c r="OXO3" s="3"/>
      <c r="OXP3" s="3"/>
      <c r="OXQ3" s="4"/>
      <c r="OXR3" s="6"/>
      <c r="OXS3" s="2"/>
      <c r="OXT3" s="2"/>
      <c r="OXU3" s="71"/>
      <c r="OXV3" s="71"/>
      <c r="OXW3" s="71"/>
      <c r="OXX3" s="3"/>
      <c r="OXY3" s="3"/>
      <c r="OXZ3" s="4"/>
      <c r="OYA3" s="6"/>
      <c r="OYB3" s="2"/>
      <c r="OYC3" s="2"/>
      <c r="OYD3" s="71"/>
      <c r="OYE3" s="71"/>
      <c r="OYF3" s="71"/>
      <c r="OYG3" s="3"/>
      <c r="OYH3" s="3"/>
      <c r="OYI3" s="4"/>
      <c r="OYJ3" s="6"/>
      <c r="OYK3" s="2"/>
      <c r="OYL3" s="2"/>
      <c r="OYM3" s="71"/>
      <c r="OYN3" s="71"/>
      <c r="OYO3" s="71"/>
      <c r="OYP3" s="3"/>
      <c r="OYQ3" s="3"/>
      <c r="OYR3" s="4"/>
      <c r="OYS3" s="6"/>
      <c r="OYT3" s="2"/>
      <c r="OYU3" s="2"/>
      <c r="OYV3" s="71"/>
      <c r="OYW3" s="71"/>
      <c r="OYX3" s="71"/>
      <c r="OYY3" s="3"/>
      <c r="OYZ3" s="3"/>
      <c r="OZA3" s="4"/>
      <c r="OZB3" s="6"/>
      <c r="OZC3" s="2"/>
      <c r="OZD3" s="2"/>
      <c r="OZE3" s="71"/>
      <c r="OZF3" s="71"/>
      <c r="OZG3" s="71"/>
      <c r="OZH3" s="3"/>
      <c r="OZI3" s="3"/>
      <c r="OZJ3" s="4"/>
      <c r="OZK3" s="6"/>
      <c r="OZL3" s="2"/>
      <c r="OZM3" s="2"/>
      <c r="OZN3" s="71"/>
      <c r="OZO3" s="71"/>
      <c r="OZP3" s="71"/>
      <c r="OZQ3" s="3"/>
      <c r="OZR3" s="3"/>
      <c r="OZS3" s="4"/>
      <c r="OZT3" s="6"/>
      <c r="OZU3" s="2"/>
      <c r="OZV3" s="2"/>
      <c r="OZW3" s="71"/>
      <c r="OZX3" s="71"/>
      <c r="OZY3" s="71"/>
      <c r="OZZ3" s="3"/>
      <c r="PAA3" s="3"/>
      <c r="PAB3" s="4"/>
      <c r="PAC3" s="6"/>
      <c r="PAD3" s="2"/>
      <c r="PAE3" s="2"/>
      <c r="PAF3" s="71"/>
      <c r="PAG3" s="71"/>
      <c r="PAH3" s="71"/>
      <c r="PAI3" s="3"/>
      <c r="PAJ3" s="3"/>
      <c r="PAK3" s="4"/>
      <c r="PAL3" s="6"/>
      <c r="PAM3" s="2"/>
      <c r="PAN3" s="2"/>
      <c r="PAO3" s="71"/>
      <c r="PAP3" s="71"/>
      <c r="PAQ3" s="71"/>
      <c r="PAR3" s="3"/>
      <c r="PAS3" s="3"/>
      <c r="PAT3" s="4"/>
      <c r="PAU3" s="6"/>
      <c r="PAV3" s="2"/>
      <c r="PAW3" s="2"/>
      <c r="PAX3" s="71"/>
      <c r="PAY3" s="71"/>
      <c r="PAZ3" s="71"/>
      <c r="PBA3" s="3"/>
      <c r="PBB3" s="3"/>
      <c r="PBC3" s="4"/>
      <c r="PBD3" s="6"/>
      <c r="PBE3" s="2"/>
      <c r="PBF3" s="2"/>
      <c r="PBG3" s="71"/>
      <c r="PBH3" s="71"/>
      <c r="PBI3" s="71"/>
      <c r="PBJ3" s="3"/>
      <c r="PBK3" s="3"/>
      <c r="PBL3" s="4"/>
      <c r="PBM3" s="6"/>
      <c r="PBN3" s="2"/>
      <c r="PBO3" s="2"/>
      <c r="PBP3" s="71"/>
      <c r="PBQ3" s="71"/>
      <c r="PBR3" s="71"/>
      <c r="PBS3" s="3"/>
      <c r="PBT3" s="3"/>
      <c r="PBU3" s="4"/>
      <c r="PBV3" s="6"/>
      <c r="PBW3" s="2"/>
      <c r="PBX3" s="2"/>
      <c r="PBY3" s="71"/>
      <c r="PBZ3" s="71"/>
      <c r="PCA3" s="71"/>
      <c r="PCB3" s="3"/>
      <c r="PCC3" s="3"/>
      <c r="PCD3" s="4"/>
      <c r="PCE3" s="6"/>
      <c r="PCF3" s="2"/>
      <c r="PCG3" s="2"/>
      <c r="PCH3" s="71"/>
      <c r="PCI3" s="71"/>
      <c r="PCJ3" s="71"/>
      <c r="PCK3" s="3"/>
      <c r="PCL3" s="3"/>
      <c r="PCM3" s="4"/>
      <c r="PCN3" s="6"/>
      <c r="PCO3" s="2"/>
      <c r="PCP3" s="2"/>
      <c r="PCQ3" s="71"/>
      <c r="PCR3" s="71"/>
      <c r="PCS3" s="71"/>
      <c r="PCT3" s="3"/>
      <c r="PCU3" s="3"/>
      <c r="PCV3" s="4"/>
      <c r="PCW3" s="6"/>
      <c r="PCX3" s="2"/>
      <c r="PCY3" s="2"/>
      <c r="PCZ3" s="71"/>
      <c r="PDA3" s="71"/>
      <c r="PDB3" s="71"/>
      <c r="PDC3" s="3"/>
      <c r="PDD3" s="3"/>
      <c r="PDE3" s="4"/>
      <c r="PDF3" s="6"/>
      <c r="PDG3" s="2"/>
      <c r="PDH3" s="2"/>
      <c r="PDI3" s="71"/>
      <c r="PDJ3" s="71"/>
      <c r="PDK3" s="71"/>
      <c r="PDL3" s="3"/>
      <c r="PDM3" s="3"/>
      <c r="PDN3" s="4"/>
      <c r="PDO3" s="6"/>
      <c r="PDP3" s="2"/>
      <c r="PDQ3" s="2"/>
      <c r="PDR3" s="71"/>
      <c r="PDS3" s="71"/>
      <c r="PDT3" s="71"/>
      <c r="PDU3" s="3"/>
      <c r="PDV3" s="3"/>
      <c r="PDW3" s="4"/>
      <c r="PDX3" s="6"/>
      <c r="PDY3" s="2"/>
      <c r="PDZ3" s="2"/>
      <c r="PEA3" s="71"/>
      <c r="PEB3" s="71"/>
      <c r="PEC3" s="71"/>
      <c r="PED3" s="3"/>
      <c r="PEE3" s="3"/>
      <c r="PEF3" s="4"/>
      <c r="PEG3" s="6"/>
      <c r="PEH3" s="2"/>
      <c r="PEI3" s="2"/>
      <c r="PEJ3" s="71"/>
      <c r="PEK3" s="71"/>
      <c r="PEL3" s="71"/>
      <c r="PEM3" s="3"/>
      <c r="PEN3" s="3"/>
      <c r="PEO3" s="4"/>
      <c r="PEP3" s="6"/>
      <c r="PEQ3" s="2"/>
      <c r="PER3" s="2"/>
      <c r="PES3" s="71"/>
      <c r="PET3" s="71"/>
      <c r="PEU3" s="71"/>
      <c r="PEV3" s="3"/>
      <c r="PEW3" s="3"/>
      <c r="PEX3" s="4"/>
      <c r="PEY3" s="6"/>
      <c r="PEZ3" s="2"/>
      <c r="PFA3" s="2"/>
      <c r="PFB3" s="71"/>
      <c r="PFC3" s="71"/>
      <c r="PFD3" s="71"/>
      <c r="PFE3" s="3"/>
      <c r="PFF3" s="3"/>
      <c r="PFG3" s="4"/>
      <c r="PFH3" s="6"/>
      <c r="PFI3" s="2"/>
      <c r="PFJ3" s="2"/>
      <c r="PFK3" s="71"/>
      <c r="PFL3" s="71"/>
      <c r="PFM3" s="71"/>
      <c r="PFN3" s="3"/>
      <c r="PFO3" s="3"/>
      <c r="PFP3" s="4"/>
      <c r="PFQ3" s="6"/>
      <c r="PFR3" s="2"/>
      <c r="PFS3" s="2"/>
      <c r="PFT3" s="71"/>
      <c r="PFU3" s="71"/>
      <c r="PFV3" s="71"/>
      <c r="PFW3" s="3"/>
      <c r="PFX3" s="3"/>
      <c r="PFY3" s="4"/>
      <c r="PFZ3" s="6"/>
      <c r="PGA3" s="2"/>
      <c r="PGB3" s="2"/>
      <c r="PGC3" s="71"/>
      <c r="PGD3" s="71"/>
      <c r="PGE3" s="71"/>
      <c r="PGF3" s="3"/>
      <c r="PGG3" s="3"/>
      <c r="PGH3" s="4"/>
      <c r="PGI3" s="6"/>
      <c r="PGJ3" s="2"/>
      <c r="PGK3" s="2"/>
      <c r="PGL3" s="71"/>
      <c r="PGM3" s="71"/>
      <c r="PGN3" s="71"/>
      <c r="PGO3" s="3"/>
      <c r="PGP3" s="3"/>
      <c r="PGQ3" s="4"/>
      <c r="PGR3" s="6"/>
      <c r="PGS3" s="2"/>
      <c r="PGT3" s="2"/>
      <c r="PGU3" s="71"/>
      <c r="PGV3" s="71"/>
      <c r="PGW3" s="71"/>
      <c r="PGX3" s="3"/>
      <c r="PGY3" s="3"/>
      <c r="PGZ3" s="4"/>
      <c r="PHA3" s="6"/>
      <c r="PHB3" s="2"/>
      <c r="PHC3" s="2"/>
      <c r="PHD3" s="71"/>
      <c r="PHE3" s="71"/>
      <c r="PHF3" s="71"/>
      <c r="PHG3" s="3"/>
      <c r="PHH3" s="3"/>
      <c r="PHI3" s="4"/>
      <c r="PHJ3" s="6"/>
      <c r="PHK3" s="2"/>
      <c r="PHL3" s="2"/>
      <c r="PHM3" s="71"/>
      <c r="PHN3" s="71"/>
      <c r="PHO3" s="71"/>
      <c r="PHP3" s="3"/>
      <c r="PHQ3" s="3"/>
      <c r="PHR3" s="4"/>
      <c r="PHS3" s="6"/>
      <c r="PHT3" s="2"/>
      <c r="PHU3" s="2"/>
      <c r="PHV3" s="71"/>
      <c r="PHW3" s="71"/>
      <c r="PHX3" s="71"/>
      <c r="PHY3" s="3"/>
      <c r="PHZ3" s="3"/>
      <c r="PIA3" s="4"/>
      <c r="PIB3" s="6"/>
      <c r="PIC3" s="2"/>
      <c r="PID3" s="2"/>
      <c r="PIE3" s="71"/>
      <c r="PIF3" s="71"/>
      <c r="PIG3" s="71"/>
      <c r="PIH3" s="3"/>
      <c r="PII3" s="3"/>
      <c r="PIJ3" s="4"/>
      <c r="PIK3" s="6"/>
      <c r="PIL3" s="2"/>
      <c r="PIM3" s="2"/>
      <c r="PIN3" s="71"/>
      <c r="PIO3" s="71"/>
      <c r="PIP3" s="71"/>
      <c r="PIQ3" s="3"/>
      <c r="PIR3" s="3"/>
      <c r="PIS3" s="4"/>
      <c r="PIT3" s="6"/>
      <c r="PIU3" s="2"/>
      <c r="PIV3" s="2"/>
      <c r="PIW3" s="71"/>
      <c r="PIX3" s="71"/>
      <c r="PIY3" s="71"/>
      <c r="PIZ3" s="3"/>
      <c r="PJA3" s="3"/>
      <c r="PJB3" s="4"/>
      <c r="PJC3" s="6"/>
      <c r="PJD3" s="2"/>
      <c r="PJE3" s="2"/>
      <c r="PJF3" s="71"/>
      <c r="PJG3" s="71"/>
      <c r="PJH3" s="71"/>
      <c r="PJI3" s="3"/>
      <c r="PJJ3" s="3"/>
      <c r="PJK3" s="4"/>
      <c r="PJL3" s="6"/>
      <c r="PJM3" s="2"/>
      <c r="PJN3" s="2"/>
      <c r="PJO3" s="71"/>
      <c r="PJP3" s="71"/>
      <c r="PJQ3" s="71"/>
      <c r="PJR3" s="3"/>
      <c r="PJS3" s="3"/>
      <c r="PJT3" s="4"/>
      <c r="PJU3" s="6"/>
      <c r="PJV3" s="2"/>
      <c r="PJW3" s="2"/>
      <c r="PJX3" s="71"/>
      <c r="PJY3" s="71"/>
      <c r="PJZ3" s="71"/>
      <c r="PKA3" s="3"/>
      <c r="PKB3" s="3"/>
      <c r="PKC3" s="4"/>
      <c r="PKD3" s="6"/>
      <c r="PKE3" s="2"/>
      <c r="PKF3" s="2"/>
      <c r="PKG3" s="71"/>
      <c r="PKH3" s="71"/>
      <c r="PKI3" s="71"/>
      <c r="PKJ3" s="3"/>
      <c r="PKK3" s="3"/>
      <c r="PKL3" s="4"/>
      <c r="PKM3" s="6"/>
      <c r="PKN3" s="2"/>
      <c r="PKO3" s="2"/>
      <c r="PKP3" s="71"/>
      <c r="PKQ3" s="71"/>
      <c r="PKR3" s="71"/>
      <c r="PKS3" s="3"/>
      <c r="PKT3" s="3"/>
      <c r="PKU3" s="4"/>
      <c r="PKV3" s="6"/>
      <c r="PKW3" s="2"/>
      <c r="PKX3" s="2"/>
      <c r="PKY3" s="71"/>
      <c r="PKZ3" s="71"/>
      <c r="PLA3" s="71"/>
      <c r="PLB3" s="3"/>
      <c r="PLC3" s="3"/>
      <c r="PLD3" s="4"/>
      <c r="PLE3" s="6"/>
      <c r="PLF3" s="2"/>
      <c r="PLG3" s="2"/>
      <c r="PLH3" s="71"/>
      <c r="PLI3" s="71"/>
      <c r="PLJ3" s="71"/>
      <c r="PLK3" s="3"/>
      <c r="PLL3" s="3"/>
      <c r="PLM3" s="4"/>
      <c r="PLN3" s="6"/>
      <c r="PLO3" s="2"/>
      <c r="PLP3" s="2"/>
      <c r="PLQ3" s="71"/>
      <c r="PLR3" s="71"/>
      <c r="PLS3" s="71"/>
      <c r="PLT3" s="3"/>
      <c r="PLU3" s="3"/>
      <c r="PLV3" s="4"/>
      <c r="PLW3" s="6"/>
      <c r="PLX3" s="2"/>
      <c r="PLY3" s="2"/>
      <c r="PLZ3" s="71"/>
      <c r="PMA3" s="71"/>
      <c r="PMB3" s="71"/>
      <c r="PMC3" s="3"/>
      <c r="PMD3" s="3"/>
      <c r="PME3" s="4"/>
      <c r="PMF3" s="6"/>
      <c r="PMG3" s="2"/>
      <c r="PMH3" s="2"/>
      <c r="PMI3" s="71"/>
      <c r="PMJ3" s="71"/>
      <c r="PMK3" s="71"/>
      <c r="PML3" s="3"/>
      <c r="PMM3" s="3"/>
      <c r="PMN3" s="4"/>
      <c r="PMO3" s="6"/>
      <c r="PMP3" s="2"/>
      <c r="PMQ3" s="2"/>
      <c r="PMR3" s="71"/>
      <c r="PMS3" s="71"/>
      <c r="PMT3" s="71"/>
      <c r="PMU3" s="3"/>
      <c r="PMV3" s="3"/>
      <c r="PMW3" s="4"/>
      <c r="PMX3" s="6"/>
      <c r="PMY3" s="2"/>
      <c r="PMZ3" s="2"/>
      <c r="PNA3" s="71"/>
      <c r="PNB3" s="71"/>
      <c r="PNC3" s="71"/>
      <c r="PND3" s="3"/>
      <c r="PNE3" s="3"/>
      <c r="PNF3" s="4"/>
      <c r="PNG3" s="6"/>
      <c r="PNH3" s="2"/>
      <c r="PNI3" s="2"/>
      <c r="PNJ3" s="71"/>
      <c r="PNK3" s="71"/>
      <c r="PNL3" s="71"/>
      <c r="PNM3" s="3"/>
      <c r="PNN3" s="3"/>
      <c r="PNO3" s="4"/>
      <c r="PNP3" s="6"/>
      <c r="PNQ3" s="2"/>
      <c r="PNR3" s="2"/>
      <c r="PNS3" s="71"/>
      <c r="PNT3" s="71"/>
      <c r="PNU3" s="71"/>
      <c r="PNV3" s="3"/>
      <c r="PNW3" s="3"/>
      <c r="PNX3" s="4"/>
      <c r="PNY3" s="6"/>
      <c r="PNZ3" s="2"/>
      <c r="POA3" s="2"/>
      <c r="POB3" s="71"/>
      <c r="POC3" s="71"/>
      <c r="POD3" s="71"/>
      <c r="POE3" s="3"/>
      <c r="POF3" s="3"/>
      <c r="POG3" s="4"/>
      <c r="POH3" s="6"/>
      <c r="POI3" s="2"/>
      <c r="POJ3" s="2"/>
      <c r="POK3" s="71"/>
      <c r="POL3" s="71"/>
      <c r="POM3" s="71"/>
      <c r="PON3" s="3"/>
      <c r="POO3" s="3"/>
      <c r="POP3" s="4"/>
      <c r="POQ3" s="6"/>
      <c r="POR3" s="2"/>
      <c r="POS3" s="2"/>
      <c r="POT3" s="71"/>
      <c r="POU3" s="71"/>
      <c r="POV3" s="71"/>
      <c r="POW3" s="3"/>
      <c r="POX3" s="3"/>
      <c r="POY3" s="4"/>
      <c r="POZ3" s="6"/>
      <c r="PPA3" s="2"/>
      <c r="PPB3" s="2"/>
      <c r="PPC3" s="71"/>
      <c r="PPD3" s="71"/>
      <c r="PPE3" s="71"/>
      <c r="PPF3" s="3"/>
      <c r="PPG3" s="3"/>
      <c r="PPH3" s="4"/>
      <c r="PPI3" s="6"/>
      <c r="PPJ3" s="2"/>
      <c r="PPK3" s="2"/>
      <c r="PPL3" s="71"/>
      <c r="PPM3" s="71"/>
      <c r="PPN3" s="71"/>
      <c r="PPO3" s="3"/>
      <c r="PPP3" s="3"/>
      <c r="PPQ3" s="4"/>
      <c r="PPR3" s="6"/>
      <c r="PPS3" s="2"/>
      <c r="PPT3" s="2"/>
      <c r="PPU3" s="71"/>
      <c r="PPV3" s="71"/>
      <c r="PPW3" s="71"/>
      <c r="PPX3" s="3"/>
      <c r="PPY3" s="3"/>
      <c r="PPZ3" s="4"/>
      <c r="PQA3" s="6"/>
      <c r="PQB3" s="2"/>
      <c r="PQC3" s="2"/>
      <c r="PQD3" s="71"/>
      <c r="PQE3" s="71"/>
      <c r="PQF3" s="71"/>
      <c r="PQG3" s="3"/>
      <c r="PQH3" s="3"/>
      <c r="PQI3" s="4"/>
      <c r="PQJ3" s="6"/>
      <c r="PQK3" s="2"/>
      <c r="PQL3" s="2"/>
      <c r="PQM3" s="71"/>
      <c r="PQN3" s="71"/>
      <c r="PQO3" s="71"/>
      <c r="PQP3" s="3"/>
      <c r="PQQ3" s="3"/>
      <c r="PQR3" s="4"/>
      <c r="PQS3" s="6"/>
      <c r="PQT3" s="2"/>
      <c r="PQU3" s="2"/>
      <c r="PQV3" s="71"/>
      <c r="PQW3" s="71"/>
      <c r="PQX3" s="71"/>
      <c r="PQY3" s="3"/>
      <c r="PQZ3" s="3"/>
      <c r="PRA3" s="4"/>
      <c r="PRB3" s="6"/>
      <c r="PRC3" s="2"/>
      <c r="PRD3" s="2"/>
      <c r="PRE3" s="71"/>
      <c r="PRF3" s="71"/>
      <c r="PRG3" s="71"/>
      <c r="PRH3" s="3"/>
      <c r="PRI3" s="3"/>
      <c r="PRJ3" s="4"/>
      <c r="PRK3" s="6"/>
      <c r="PRL3" s="2"/>
      <c r="PRM3" s="2"/>
      <c r="PRN3" s="71"/>
      <c r="PRO3" s="71"/>
      <c r="PRP3" s="71"/>
      <c r="PRQ3" s="3"/>
      <c r="PRR3" s="3"/>
      <c r="PRS3" s="4"/>
      <c r="PRT3" s="6"/>
      <c r="PRU3" s="2"/>
      <c r="PRV3" s="2"/>
      <c r="PRW3" s="71"/>
      <c r="PRX3" s="71"/>
      <c r="PRY3" s="71"/>
      <c r="PRZ3" s="3"/>
      <c r="PSA3" s="3"/>
      <c r="PSB3" s="4"/>
      <c r="PSC3" s="6"/>
      <c r="PSD3" s="2"/>
      <c r="PSE3" s="2"/>
      <c r="PSF3" s="71"/>
      <c r="PSG3" s="71"/>
      <c r="PSH3" s="71"/>
      <c r="PSI3" s="3"/>
      <c r="PSJ3" s="3"/>
      <c r="PSK3" s="4"/>
      <c r="PSL3" s="6"/>
      <c r="PSM3" s="2"/>
      <c r="PSN3" s="2"/>
      <c r="PSO3" s="71"/>
      <c r="PSP3" s="71"/>
      <c r="PSQ3" s="71"/>
      <c r="PSR3" s="3"/>
      <c r="PSS3" s="3"/>
      <c r="PST3" s="4"/>
      <c r="PSU3" s="6"/>
      <c r="PSV3" s="2"/>
      <c r="PSW3" s="2"/>
      <c r="PSX3" s="71"/>
      <c r="PSY3" s="71"/>
      <c r="PSZ3" s="71"/>
      <c r="PTA3" s="3"/>
      <c r="PTB3" s="3"/>
      <c r="PTC3" s="4"/>
      <c r="PTD3" s="6"/>
      <c r="PTE3" s="2"/>
      <c r="PTF3" s="2"/>
      <c r="PTG3" s="71"/>
      <c r="PTH3" s="71"/>
      <c r="PTI3" s="71"/>
      <c r="PTJ3" s="3"/>
      <c r="PTK3" s="3"/>
      <c r="PTL3" s="4"/>
      <c r="PTM3" s="6"/>
      <c r="PTN3" s="2"/>
      <c r="PTO3" s="2"/>
      <c r="PTP3" s="71"/>
      <c r="PTQ3" s="71"/>
      <c r="PTR3" s="71"/>
      <c r="PTS3" s="3"/>
      <c r="PTT3" s="3"/>
      <c r="PTU3" s="4"/>
      <c r="PTV3" s="6"/>
      <c r="PTW3" s="2"/>
      <c r="PTX3" s="2"/>
      <c r="PTY3" s="71"/>
      <c r="PTZ3" s="71"/>
      <c r="PUA3" s="71"/>
      <c r="PUB3" s="3"/>
      <c r="PUC3" s="3"/>
      <c r="PUD3" s="4"/>
      <c r="PUE3" s="6"/>
      <c r="PUF3" s="2"/>
      <c r="PUG3" s="2"/>
      <c r="PUH3" s="71"/>
      <c r="PUI3" s="71"/>
      <c r="PUJ3" s="71"/>
      <c r="PUK3" s="3"/>
      <c r="PUL3" s="3"/>
      <c r="PUM3" s="4"/>
      <c r="PUN3" s="6"/>
      <c r="PUO3" s="2"/>
      <c r="PUP3" s="2"/>
      <c r="PUQ3" s="71"/>
      <c r="PUR3" s="71"/>
      <c r="PUS3" s="71"/>
      <c r="PUT3" s="3"/>
      <c r="PUU3" s="3"/>
      <c r="PUV3" s="4"/>
      <c r="PUW3" s="6"/>
      <c r="PUX3" s="2"/>
      <c r="PUY3" s="2"/>
      <c r="PUZ3" s="71"/>
      <c r="PVA3" s="71"/>
      <c r="PVB3" s="71"/>
      <c r="PVC3" s="3"/>
      <c r="PVD3" s="3"/>
      <c r="PVE3" s="4"/>
      <c r="PVF3" s="6"/>
      <c r="PVG3" s="2"/>
      <c r="PVH3" s="2"/>
      <c r="PVI3" s="71"/>
      <c r="PVJ3" s="71"/>
      <c r="PVK3" s="71"/>
      <c r="PVL3" s="3"/>
      <c r="PVM3" s="3"/>
      <c r="PVN3" s="4"/>
      <c r="PVO3" s="6"/>
      <c r="PVP3" s="2"/>
      <c r="PVQ3" s="2"/>
      <c r="PVR3" s="71"/>
      <c r="PVS3" s="71"/>
      <c r="PVT3" s="71"/>
      <c r="PVU3" s="3"/>
      <c r="PVV3" s="3"/>
      <c r="PVW3" s="4"/>
      <c r="PVX3" s="6"/>
      <c r="PVY3" s="2"/>
      <c r="PVZ3" s="2"/>
      <c r="PWA3" s="71"/>
      <c r="PWB3" s="71"/>
      <c r="PWC3" s="71"/>
      <c r="PWD3" s="3"/>
      <c r="PWE3" s="3"/>
      <c r="PWF3" s="4"/>
      <c r="PWG3" s="6"/>
      <c r="PWH3" s="2"/>
      <c r="PWI3" s="2"/>
      <c r="PWJ3" s="71"/>
      <c r="PWK3" s="71"/>
      <c r="PWL3" s="71"/>
      <c r="PWM3" s="3"/>
      <c r="PWN3" s="3"/>
      <c r="PWO3" s="4"/>
      <c r="PWP3" s="6"/>
      <c r="PWQ3" s="2"/>
      <c r="PWR3" s="2"/>
      <c r="PWS3" s="71"/>
      <c r="PWT3" s="71"/>
      <c r="PWU3" s="71"/>
      <c r="PWV3" s="3"/>
      <c r="PWW3" s="3"/>
      <c r="PWX3" s="4"/>
      <c r="PWY3" s="6"/>
      <c r="PWZ3" s="2"/>
      <c r="PXA3" s="2"/>
      <c r="PXB3" s="71"/>
      <c r="PXC3" s="71"/>
      <c r="PXD3" s="71"/>
      <c r="PXE3" s="3"/>
      <c r="PXF3" s="3"/>
      <c r="PXG3" s="4"/>
      <c r="PXH3" s="6"/>
      <c r="PXI3" s="2"/>
      <c r="PXJ3" s="2"/>
      <c r="PXK3" s="71"/>
      <c r="PXL3" s="71"/>
      <c r="PXM3" s="71"/>
      <c r="PXN3" s="3"/>
      <c r="PXO3" s="3"/>
      <c r="PXP3" s="4"/>
      <c r="PXQ3" s="6"/>
      <c r="PXR3" s="2"/>
      <c r="PXS3" s="2"/>
      <c r="PXT3" s="71"/>
      <c r="PXU3" s="71"/>
      <c r="PXV3" s="71"/>
      <c r="PXW3" s="3"/>
      <c r="PXX3" s="3"/>
      <c r="PXY3" s="4"/>
      <c r="PXZ3" s="6"/>
      <c r="PYA3" s="2"/>
      <c r="PYB3" s="2"/>
      <c r="PYC3" s="71"/>
      <c r="PYD3" s="71"/>
      <c r="PYE3" s="71"/>
      <c r="PYF3" s="3"/>
      <c r="PYG3" s="3"/>
      <c r="PYH3" s="4"/>
      <c r="PYI3" s="6"/>
      <c r="PYJ3" s="2"/>
      <c r="PYK3" s="2"/>
      <c r="PYL3" s="71"/>
      <c r="PYM3" s="71"/>
      <c r="PYN3" s="71"/>
      <c r="PYO3" s="3"/>
      <c r="PYP3" s="3"/>
      <c r="PYQ3" s="4"/>
      <c r="PYR3" s="6"/>
      <c r="PYS3" s="2"/>
      <c r="PYT3" s="2"/>
      <c r="PYU3" s="71"/>
      <c r="PYV3" s="71"/>
      <c r="PYW3" s="71"/>
      <c r="PYX3" s="3"/>
      <c r="PYY3" s="3"/>
      <c r="PYZ3" s="4"/>
      <c r="PZA3" s="6"/>
      <c r="PZB3" s="2"/>
      <c r="PZC3" s="2"/>
      <c r="PZD3" s="71"/>
      <c r="PZE3" s="71"/>
      <c r="PZF3" s="71"/>
      <c r="PZG3" s="3"/>
      <c r="PZH3" s="3"/>
      <c r="PZI3" s="4"/>
      <c r="PZJ3" s="6"/>
      <c r="PZK3" s="2"/>
      <c r="PZL3" s="2"/>
      <c r="PZM3" s="71"/>
      <c r="PZN3" s="71"/>
      <c r="PZO3" s="71"/>
      <c r="PZP3" s="3"/>
      <c r="PZQ3" s="3"/>
      <c r="PZR3" s="4"/>
      <c r="PZS3" s="6"/>
      <c r="PZT3" s="2"/>
      <c r="PZU3" s="2"/>
      <c r="PZV3" s="71"/>
      <c r="PZW3" s="71"/>
      <c r="PZX3" s="71"/>
      <c r="PZY3" s="3"/>
      <c r="PZZ3" s="3"/>
      <c r="QAA3" s="4"/>
      <c r="QAB3" s="6"/>
      <c r="QAC3" s="2"/>
      <c r="QAD3" s="2"/>
      <c r="QAE3" s="71"/>
      <c r="QAF3" s="71"/>
      <c r="QAG3" s="71"/>
      <c r="QAH3" s="3"/>
      <c r="QAI3" s="3"/>
      <c r="QAJ3" s="4"/>
      <c r="QAK3" s="6"/>
      <c r="QAL3" s="2"/>
      <c r="QAM3" s="2"/>
      <c r="QAN3" s="71"/>
      <c r="QAO3" s="71"/>
      <c r="QAP3" s="71"/>
      <c r="QAQ3" s="3"/>
      <c r="QAR3" s="3"/>
      <c r="QAS3" s="4"/>
      <c r="QAT3" s="6"/>
      <c r="QAU3" s="2"/>
      <c r="QAV3" s="2"/>
      <c r="QAW3" s="71"/>
      <c r="QAX3" s="71"/>
      <c r="QAY3" s="71"/>
      <c r="QAZ3" s="3"/>
      <c r="QBA3" s="3"/>
      <c r="QBB3" s="4"/>
      <c r="QBC3" s="6"/>
      <c r="QBD3" s="2"/>
      <c r="QBE3" s="2"/>
      <c r="QBF3" s="71"/>
      <c r="QBG3" s="71"/>
      <c r="QBH3" s="71"/>
      <c r="QBI3" s="3"/>
      <c r="QBJ3" s="3"/>
      <c r="QBK3" s="4"/>
      <c r="QBL3" s="6"/>
      <c r="QBM3" s="2"/>
      <c r="QBN3" s="2"/>
      <c r="QBO3" s="71"/>
      <c r="QBP3" s="71"/>
      <c r="QBQ3" s="71"/>
      <c r="QBR3" s="3"/>
      <c r="QBS3" s="3"/>
      <c r="QBT3" s="4"/>
      <c r="QBU3" s="6"/>
      <c r="QBV3" s="2"/>
      <c r="QBW3" s="2"/>
      <c r="QBX3" s="71"/>
      <c r="QBY3" s="71"/>
      <c r="QBZ3" s="71"/>
      <c r="QCA3" s="3"/>
      <c r="QCB3" s="3"/>
      <c r="QCC3" s="4"/>
      <c r="QCD3" s="6"/>
      <c r="QCE3" s="2"/>
      <c r="QCF3" s="2"/>
      <c r="QCG3" s="71"/>
      <c r="QCH3" s="71"/>
      <c r="QCI3" s="71"/>
      <c r="QCJ3" s="3"/>
      <c r="QCK3" s="3"/>
      <c r="QCL3" s="4"/>
      <c r="QCM3" s="6"/>
      <c r="QCN3" s="2"/>
      <c r="QCO3" s="2"/>
      <c r="QCP3" s="71"/>
      <c r="QCQ3" s="71"/>
      <c r="QCR3" s="71"/>
      <c r="QCS3" s="3"/>
      <c r="QCT3" s="3"/>
      <c r="QCU3" s="4"/>
      <c r="QCV3" s="6"/>
      <c r="QCW3" s="2"/>
      <c r="QCX3" s="2"/>
      <c r="QCY3" s="71"/>
      <c r="QCZ3" s="71"/>
      <c r="QDA3" s="71"/>
      <c r="QDB3" s="3"/>
      <c r="QDC3" s="3"/>
      <c r="QDD3" s="4"/>
      <c r="QDE3" s="6"/>
      <c r="QDF3" s="2"/>
      <c r="QDG3" s="2"/>
      <c r="QDH3" s="71"/>
      <c r="QDI3" s="71"/>
      <c r="QDJ3" s="71"/>
      <c r="QDK3" s="3"/>
      <c r="QDL3" s="3"/>
      <c r="QDM3" s="4"/>
      <c r="QDN3" s="6"/>
      <c r="QDO3" s="2"/>
      <c r="QDP3" s="2"/>
      <c r="QDQ3" s="71"/>
      <c r="QDR3" s="71"/>
      <c r="QDS3" s="71"/>
      <c r="QDT3" s="3"/>
      <c r="QDU3" s="3"/>
      <c r="QDV3" s="4"/>
      <c r="QDW3" s="6"/>
      <c r="QDX3" s="2"/>
      <c r="QDY3" s="2"/>
      <c r="QDZ3" s="71"/>
      <c r="QEA3" s="71"/>
      <c r="QEB3" s="71"/>
      <c r="QEC3" s="3"/>
      <c r="QED3" s="3"/>
      <c r="QEE3" s="4"/>
      <c r="QEF3" s="6"/>
      <c r="QEG3" s="2"/>
      <c r="QEH3" s="2"/>
      <c r="QEI3" s="71"/>
      <c r="QEJ3" s="71"/>
      <c r="QEK3" s="71"/>
      <c r="QEL3" s="3"/>
      <c r="QEM3" s="3"/>
      <c r="QEN3" s="4"/>
      <c r="QEO3" s="6"/>
      <c r="QEP3" s="2"/>
      <c r="QEQ3" s="2"/>
      <c r="QER3" s="71"/>
      <c r="QES3" s="71"/>
      <c r="QET3" s="71"/>
      <c r="QEU3" s="3"/>
      <c r="QEV3" s="3"/>
      <c r="QEW3" s="4"/>
      <c r="QEX3" s="6"/>
      <c r="QEY3" s="2"/>
      <c r="QEZ3" s="2"/>
      <c r="QFA3" s="71"/>
      <c r="QFB3" s="71"/>
      <c r="QFC3" s="71"/>
      <c r="QFD3" s="3"/>
      <c r="QFE3" s="3"/>
      <c r="QFF3" s="4"/>
      <c r="QFG3" s="6"/>
      <c r="QFH3" s="2"/>
      <c r="QFI3" s="2"/>
      <c r="QFJ3" s="71"/>
      <c r="QFK3" s="71"/>
      <c r="QFL3" s="71"/>
      <c r="QFM3" s="3"/>
      <c r="QFN3" s="3"/>
      <c r="QFO3" s="4"/>
      <c r="QFP3" s="6"/>
      <c r="QFQ3" s="2"/>
      <c r="QFR3" s="2"/>
      <c r="QFS3" s="71"/>
      <c r="QFT3" s="71"/>
      <c r="QFU3" s="71"/>
      <c r="QFV3" s="3"/>
      <c r="QFW3" s="3"/>
      <c r="QFX3" s="4"/>
      <c r="QFY3" s="6"/>
      <c r="QFZ3" s="2"/>
      <c r="QGA3" s="2"/>
      <c r="QGB3" s="71"/>
      <c r="QGC3" s="71"/>
      <c r="QGD3" s="71"/>
      <c r="QGE3" s="3"/>
      <c r="QGF3" s="3"/>
      <c r="QGG3" s="4"/>
      <c r="QGH3" s="6"/>
      <c r="QGI3" s="2"/>
      <c r="QGJ3" s="2"/>
      <c r="QGK3" s="71"/>
      <c r="QGL3" s="71"/>
      <c r="QGM3" s="71"/>
      <c r="QGN3" s="3"/>
      <c r="QGO3" s="3"/>
      <c r="QGP3" s="4"/>
      <c r="QGQ3" s="6"/>
      <c r="QGR3" s="2"/>
      <c r="QGS3" s="2"/>
      <c r="QGT3" s="71"/>
      <c r="QGU3" s="71"/>
      <c r="QGV3" s="71"/>
      <c r="QGW3" s="3"/>
      <c r="QGX3" s="3"/>
      <c r="QGY3" s="4"/>
      <c r="QGZ3" s="6"/>
      <c r="QHA3" s="2"/>
      <c r="QHB3" s="2"/>
      <c r="QHC3" s="71"/>
      <c r="QHD3" s="71"/>
      <c r="QHE3" s="71"/>
      <c r="QHF3" s="3"/>
      <c r="QHG3" s="3"/>
      <c r="QHH3" s="4"/>
      <c r="QHI3" s="6"/>
      <c r="QHJ3" s="2"/>
      <c r="QHK3" s="2"/>
      <c r="QHL3" s="71"/>
      <c r="QHM3" s="71"/>
      <c r="QHN3" s="71"/>
      <c r="QHO3" s="3"/>
      <c r="QHP3" s="3"/>
      <c r="QHQ3" s="4"/>
      <c r="QHR3" s="6"/>
      <c r="QHS3" s="2"/>
      <c r="QHT3" s="2"/>
      <c r="QHU3" s="71"/>
      <c r="QHV3" s="71"/>
      <c r="QHW3" s="71"/>
      <c r="QHX3" s="3"/>
      <c r="QHY3" s="3"/>
      <c r="QHZ3" s="4"/>
      <c r="QIA3" s="6"/>
      <c r="QIB3" s="2"/>
      <c r="QIC3" s="2"/>
      <c r="QID3" s="71"/>
      <c r="QIE3" s="71"/>
      <c r="QIF3" s="71"/>
      <c r="QIG3" s="3"/>
      <c r="QIH3" s="3"/>
      <c r="QII3" s="4"/>
      <c r="QIJ3" s="6"/>
      <c r="QIK3" s="2"/>
      <c r="QIL3" s="2"/>
      <c r="QIM3" s="71"/>
      <c r="QIN3" s="71"/>
      <c r="QIO3" s="71"/>
      <c r="QIP3" s="3"/>
      <c r="QIQ3" s="3"/>
      <c r="QIR3" s="4"/>
      <c r="QIS3" s="6"/>
      <c r="QIT3" s="2"/>
      <c r="QIU3" s="2"/>
      <c r="QIV3" s="71"/>
      <c r="QIW3" s="71"/>
      <c r="QIX3" s="71"/>
      <c r="QIY3" s="3"/>
      <c r="QIZ3" s="3"/>
      <c r="QJA3" s="4"/>
      <c r="QJB3" s="6"/>
      <c r="QJC3" s="2"/>
      <c r="QJD3" s="2"/>
      <c r="QJE3" s="71"/>
      <c r="QJF3" s="71"/>
      <c r="QJG3" s="71"/>
      <c r="QJH3" s="3"/>
      <c r="QJI3" s="3"/>
      <c r="QJJ3" s="4"/>
      <c r="QJK3" s="6"/>
      <c r="QJL3" s="2"/>
      <c r="QJM3" s="2"/>
      <c r="QJN3" s="71"/>
      <c r="QJO3" s="71"/>
      <c r="QJP3" s="71"/>
      <c r="QJQ3" s="3"/>
      <c r="QJR3" s="3"/>
      <c r="QJS3" s="4"/>
      <c r="QJT3" s="6"/>
      <c r="QJU3" s="2"/>
      <c r="QJV3" s="2"/>
      <c r="QJW3" s="71"/>
      <c r="QJX3" s="71"/>
      <c r="QJY3" s="71"/>
      <c r="QJZ3" s="3"/>
      <c r="QKA3" s="3"/>
      <c r="QKB3" s="4"/>
      <c r="QKC3" s="6"/>
      <c r="QKD3" s="2"/>
      <c r="QKE3" s="2"/>
      <c r="QKF3" s="71"/>
      <c r="QKG3" s="71"/>
      <c r="QKH3" s="71"/>
      <c r="QKI3" s="3"/>
      <c r="QKJ3" s="3"/>
      <c r="QKK3" s="4"/>
      <c r="QKL3" s="6"/>
      <c r="QKM3" s="2"/>
      <c r="QKN3" s="2"/>
      <c r="QKO3" s="71"/>
      <c r="QKP3" s="71"/>
      <c r="QKQ3" s="71"/>
      <c r="QKR3" s="3"/>
      <c r="QKS3" s="3"/>
      <c r="QKT3" s="4"/>
      <c r="QKU3" s="6"/>
      <c r="QKV3" s="2"/>
      <c r="QKW3" s="2"/>
      <c r="QKX3" s="71"/>
      <c r="QKY3" s="71"/>
      <c r="QKZ3" s="71"/>
      <c r="QLA3" s="3"/>
      <c r="QLB3" s="3"/>
      <c r="QLC3" s="4"/>
      <c r="QLD3" s="6"/>
      <c r="QLE3" s="2"/>
      <c r="QLF3" s="2"/>
      <c r="QLG3" s="71"/>
      <c r="QLH3" s="71"/>
      <c r="QLI3" s="71"/>
      <c r="QLJ3" s="3"/>
      <c r="QLK3" s="3"/>
      <c r="QLL3" s="4"/>
      <c r="QLM3" s="6"/>
      <c r="QLN3" s="2"/>
      <c r="QLO3" s="2"/>
      <c r="QLP3" s="71"/>
      <c r="QLQ3" s="71"/>
      <c r="QLR3" s="71"/>
      <c r="QLS3" s="3"/>
      <c r="QLT3" s="3"/>
      <c r="QLU3" s="4"/>
      <c r="QLV3" s="6"/>
      <c r="QLW3" s="2"/>
      <c r="QLX3" s="2"/>
      <c r="QLY3" s="71"/>
      <c r="QLZ3" s="71"/>
      <c r="QMA3" s="71"/>
      <c r="QMB3" s="3"/>
      <c r="QMC3" s="3"/>
      <c r="QMD3" s="4"/>
      <c r="QME3" s="6"/>
      <c r="QMF3" s="2"/>
      <c r="QMG3" s="2"/>
      <c r="QMH3" s="71"/>
      <c r="QMI3" s="71"/>
      <c r="QMJ3" s="71"/>
      <c r="QMK3" s="3"/>
      <c r="QML3" s="3"/>
      <c r="QMM3" s="4"/>
      <c r="QMN3" s="6"/>
      <c r="QMO3" s="2"/>
      <c r="QMP3" s="2"/>
      <c r="QMQ3" s="71"/>
      <c r="QMR3" s="71"/>
      <c r="QMS3" s="71"/>
      <c r="QMT3" s="3"/>
      <c r="QMU3" s="3"/>
      <c r="QMV3" s="4"/>
      <c r="QMW3" s="6"/>
      <c r="QMX3" s="2"/>
      <c r="QMY3" s="2"/>
      <c r="QMZ3" s="71"/>
      <c r="QNA3" s="71"/>
      <c r="QNB3" s="71"/>
      <c r="QNC3" s="3"/>
      <c r="QND3" s="3"/>
      <c r="QNE3" s="4"/>
      <c r="QNF3" s="6"/>
      <c r="QNG3" s="2"/>
      <c r="QNH3" s="2"/>
      <c r="QNI3" s="71"/>
      <c r="QNJ3" s="71"/>
      <c r="QNK3" s="71"/>
      <c r="QNL3" s="3"/>
      <c r="QNM3" s="3"/>
      <c r="QNN3" s="4"/>
      <c r="QNO3" s="6"/>
      <c r="QNP3" s="2"/>
      <c r="QNQ3" s="2"/>
      <c r="QNR3" s="71"/>
      <c r="QNS3" s="71"/>
      <c r="QNT3" s="71"/>
      <c r="QNU3" s="3"/>
      <c r="QNV3" s="3"/>
      <c r="QNW3" s="4"/>
      <c r="QNX3" s="6"/>
      <c r="QNY3" s="2"/>
      <c r="QNZ3" s="2"/>
      <c r="QOA3" s="71"/>
      <c r="QOB3" s="71"/>
      <c r="QOC3" s="71"/>
      <c r="QOD3" s="3"/>
      <c r="QOE3" s="3"/>
      <c r="QOF3" s="4"/>
      <c r="QOG3" s="6"/>
      <c r="QOH3" s="2"/>
      <c r="QOI3" s="2"/>
      <c r="QOJ3" s="71"/>
      <c r="QOK3" s="71"/>
      <c r="QOL3" s="71"/>
      <c r="QOM3" s="3"/>
      <c r="QON3" s="3"/>
      <c r="QOO3" s="4"/>
      <c r="QOP3" s="6"/>
      <c r="QOQ3" s="2"/>
      <c r="QOR3" s="2"/>
      <c r="QOS3" s="71"/>
      <c r="QOT3" s="71"/>
      <c r="QOU3" s="71"/>
      <c r="QOV3" s="3"/>
      <c r="QOW3" s="3"/>
      <c r="QOX3" s="4"/>
      <c r="QOY3" s="6"/>
      <c r="QOZ3" s="2"/>
      <c r="QPA3" s="2"/>
      <c r="QPB3" s="71"/>
      <c r="QPC3" s="71"/>
      <c r="QPD3" s="71"/>
      <c r="QPE3" s="3"/>
      <c r="QPF3" s="3"/>
      <c r="QPG3" s="4"/>
      <c r="QPH3" s="6"/>
      <c r="QPI3" s="2"/>
      <c r="QPJ3" s="2"/>
      <c r="QPK3" s="71"/>
      <c r="QPL3" s="71"/>
      <c r="QPM3" s="71"/>
      <c r="QPN3" s="3"/>
      <c r="QPO3" s="3"/>
      <c r="QPP3" s="4"/>
      <c r="QPQ3" s="6"/>
      <c r="QPR3" s="2"/>
      <c r="QPS3" s="2"/>
      <c r="QPT3" s="71"/>
      <c r="QPU3" s="71"/>
      <c r="QPV3" s="71"/>
      <c r="QPW3" s="3"/>
      <c r="QPX3" s="3"/>
      <c r="QPY3" s="4"/>
      <c r="QPZ3" s="6"/>
      <c r="QQA3" s="2"/>
      <c r="QQB3" s="2"/>
      <c r="QQC3" s="71"/>
      <c r="QQD3" s="71"/>
      <c r="QQE3" s="71"/>
      <c r="QQF3" s="3"/>
      <c r="QQG3" s="3"/>
      <c r="QQH3" s="4"/>
      <c r="QQI3" s="6"/>
      <c r="QQJ3" s="2"/>
      <c r="QQK3" s="2"/>
      <c r="QQL3" s="71"/>
      <c r="QQM3" s="71"/>
      <c r="QQN3" s="71"/>
      <c r="QQO3" s="3"/>
      <c r="QQP3" s="3"/>
      <c r="QQQ3" s="4"/>
      <c r="QQR3" s="6"/>
      <c r="QQS3" s="2"/>
      <c r="QQT3" s="2"/>
      <c r="QQU3" s="71"/>
      <c r="QQV3" s="71"/>
      <c r="QQW3" s="71"/>
      <c r="QQX3" s="3"/>
      <c r="QQY3" s="3"/>
      <c r="QQZ3" s="4"/>
      <c r="QRA3" s="6"/>
      <c r="QRB3" s="2"/>
      <c r="QRC3" s="2"/>
      <c r="QRD3" s="71"/>
      <c r="QRE3" s="71"/>
      <c r="QRF3" s="71"/>
      <c r="QRG3" s="3"/>
      <c r="QRH3" s="3"/>
      <c r="QRI3" s="4"/>
      <c r="QRJ3" s="6"/>
      <c r="QRK3" s="2"/>
      <c r="QRL3" s="2"/>
      <c r="QRM3" s="71"/>
      <c r="QRN3" s="71"/>
      <c r="QRO3" s="71"/>
      <c r="QRP3" s="3"/>
      <c r="QRQ3" s="3"/>
      <c r="QRR3" s="4"/>
      <c r="QRS3" s="6"/>
      <c r="QRT3" s="2"/>
      <c r="QRU3" s="2"/>
      <c r="QRV3" s="71"/>
      <c r="QRW3" s="71"/>
      <c r="QRX3" s="71"/>
      <c r="QRY3" s="3"/>
      <c r="QRZ3" s="3"/>
      <c r="QSA3" s="4"/>
      <c r="QSB3" s="6"/>
      <c r="QSC3" s="2"/>
      <c r="QSD3" s="2"/>
      <c r="QSE3" s="71"/>
      <c r="QSF3" s="71"/>
      <c r="QSG3" s="71"/>
      <c r="QSH3" s="3"/>
      <c r="QSI3" s="3"/>
      <c r="QSJ3" s="4"/>
      <c r="QSK3" s="6"/>
      <c r="QSL3" s="2"/>
      <c r="QSM3" s="2"/>
      <c r="QSN3" s="71"/>
      <c r="QSO3" s="71"/>
      <c r="QSP3" s="71"/>
      <c r="QSQ3" s="3"/>
      <c r="QSR3" s="3"/>
      <c r="QSS3" s="4"/>
      <c r="QST3" s="6"/>
      <c r="QSU3" s="2"/>
      <c r="QSV3" s="2"/>
      <c r="QSW3" s="71"/>
      <c r="QSX3" s="71"/>
      <c r="QSY3" s="71"/>
      <c r="QSZ3" s="3"/>
      <c r="QTA3" s="3"/>
      <c r="QTB3" s="4"/>
      <c r="QTC3" s="6"/>
      <c r="QTD3" s="2"/>
      <c r="QTE3" s="2"/>
      <c r="QTF3" s="71"/>
      <c r="QTG3" s="71"/>
      <c r="QTH3" s="71"/>
      <c r="QTI3" s="3"/>
      <c r="QTJ3" s="3"/>
      <c r="QTK3" s="4"/>
      <c r="QTL3" s="6"/>
      <c r="QTM3" s="2"/>
      <c r="QTN3" s="2"/>
      <c r="QTO3" s="71"/>
      <c r="QTP3" s="71"/>
      <c r="QTQ3" s="71"/>
      <c r="QTR3" s="3"/>
      <c r="QTS3" s="3"/>
      <c r="QTT3" s="4"/>
      <c r="QTU3" s="6"/>
      <c r="QTV3" s="2"/>
      <c r="QTW3" s="2"/>
      <c r="QTX3" s="71"/>
      <c r="QTY3" s="71"/>
      <c r="QTZ3" s="71"/>
      <c r="QUA3" s="3"/>
      <c r="QUB3" s="3"/>
      <c r="QUC3" s="4"/>
      <c r="QUD3" s="6"/>
      <c r="QUE3" s="2"/>
      <c r="QUF3" s="2"/>
      <c r="QUG3" s="71"/>
      <c r="QUH3" s="71"/>
      <c r="QUI3" s="71"/>
      <c r="QUJ3" s="3"/>
      <c r="QUK3" s="3"/>
      <c r="QUL3" s="4"/>
      <c r="QUM3" s="6"/>
      <c r="QUN3" s="2"/>
      <c r="QUO3" s="2"/>
      <c r="QUP3" s="71"/>
      <c r="QUQ3" s="71"/>
      <c r="QUR3" s="71"/>
      <c r="QUS3" s="3"/>
      <c r="QUT3" s="3"/>
      <c r="QUU3" s="4"/>
      <c r="QUV3" s="6"/>
      <c r="QUW3" s="2"/>
      <c r="QUX3" s="2"/>
      <c r="QUY3" s="71"/>
      <c r="QUZ3" s="71"/>
      <c r="QVA3" s="71"/>
      <c r="QVB3" s="3"/>
      <c r="QVC3" s="3"/>
      <c r="QVD3" s="4"/>
      <c r="QVE3" s="6"/>
      <c r="QVF3" s="2"/>
      <c r="QVG3" s="2"/>
      <c r="QVH3" s="71"/>
      <c r="QVI3" s="71"/>
      <c r="QVJ3" s="71"/>
      <c r="QVK3" s="3"/>
      <c r="QVL3" s="3"/>
      <c r="QVM3" s="4"/>
      <c r="QVN3" s="6"/>
      <c r="QVO3" s="2"/>
      <c r="QVP3" s="2"/>
      <c r="QVQ3" s="71"/>
      <c r="QVR3" s="71"/>
      <c r="QVS3" s="71"/>
      <c r="QVT3" s="3"/>
      <c r="QVU3" s="3"/>
      <c r="QVV3" s="4"/>
      <c r="QVW3" s="6"/>
      <c r="QVX3" s="2"/>
      <c r="QVY3" s="2"/>
      <c r="QVZ3" s="71"/>
      <c r="QWA3" s="71"/>
      <c r="QWB3" s="71"/>
      <c r="QWC3" s="3"/>
      <c r="QWD3" s="3"/>
      <c r="QWE3" s="4"/>
      <c r="QWF3" s="6"/>
      <c r="QWG3" s="2"/>
      <c r="QWH3" s="2"/>
      <c r="QWI3" s="71"/>
      <c r="QWJ3" s="71"/>
      <c r="QWK3" s="71"/>
      <c r="QWL3" s="3"/>
      <c r="QWM3" s="3"/>
      <c r="QWN3" s="4"/>
      <c r="QWO3" s="6"/>
      <c r="QWP3" s="2"/>
      <c r="QWQ3" s="2"/>
      <c r="QWR3" s="71"/>
      <c r="QWS3" s="71"/>
      <c r="QWT3" s="71"/>
      <c r="QWU3" s="3"/>
      <c r="QWV3" s="3"/>
      <c r="QWW3" s="4"/>
      <c r="QWX3" s="6"/>
      <c r="QWY3" s="2"/>
      <c r="QWZ3" s="2"/>
      <c r="QXA3" s="71"/>
      <c r="QXB3" s="71"/>
      <c r="QXC3" s="71"/>
      <c r="QXD3" s="3"/>
      <c r="QXE3" s="3"/>
      <c r="QXF3" s="4"/>
      <c r="QXG3" s="6"/>
      <c r="QXH3" s="2"/>
      <c r="QXI3" s="2"/>
      <c r="QXJ3" s="71"/>
      <c r="QXK3" s="71"/>
      <c r="QXL3" s="71"/>
      <c r="QXM3" s="3"/>
      <c r="QXN3" s="3"/>
      <c r="QXO3" s="4"/>
      <c r="QXP3" s="6"/>
      <c r="QXQ3" s="2"/>
      <c r="QXR3" s="2"/>
      <c r="QXS3" s="71"/>
      <c r="QXT3" s="71"/>
      <c r="QXU3" s="71"/>
      <c r="QXV3" s="3"/>
      <c r="QXW3" s="3"/>
      <c r="QXX3" s="4"/>
      <c r="QXY3" s="6"/>
      <c r="QXZ3" s="2"/>
      <c r="QYA3" s="2"/>
      <c r="QYB3" s="71"/>
      <c r="QYC3" s="71"/>
      <c r="QYD3" s="71"/>
      <c r="QYE3" s="3"/>
      <c r="QYF3" s="3"/>
      <c r="QYG3" s="4"/>
      <c r="QYH3" s="6"/>
      <c r="QYI3" s="2"/>
      <c r="QYJ3" s="2"/>
      <c r="QYK3" s="71"/>
      <c r="QYL3" s="71"/>
      <c r="QYM3" s="71"/>
      <c r="QYN3" s="3"/>
      <c r="QYO3" s="3"/>
      <c r="QYP3" s="4"/>
      <c r="QYQ3" s="6"/>
      <c r="QYR3" s="2"/>
      <c r="QYS3" s="2"/>
      <c r="QYT3" s="71"/>
      <c r="QYU3" s="71"/>
      <c r="QYV3" s="71"/>
      <c r="QYW3" s="3"/>
      <c r="QYX3" s="3"/>
      <c r="QYY3" s="4"/>
      <c r="QYZ3" s="6"/>
      <c r="QZA3" s="2"/>
      <c r="QZB3" s="2"/>
      <c r="QZC3" s="71"/>
      <c r="QZD3" s="71"/>
      <c r="QZE3" s="71"/>
      <c r="QZF3" s="3"/>
      <c r="QZG3" s="3"/>
      <c r="QZH3" s="4"/>
      <c r="QZI3" s="6"/>
      <c r="QZJ3" s="2"/>
      <c r="QZK3" s="2"/>
      <c r="QZL3" s="71"/>
      <c r="QZM3" s="71"/>
      <c r="QZN3" s="71"/>
      <c r="QZO3" s="3"/>
      <c r="QZP3" s="3"/>
      <c r="QZQ3" s="4"/>
      <c r="QZR3" s="6"/>
      <c r="QZS3" s="2"/>
      <c r="QZT3" s="2"/>
      <c r="QZU3" s="71"/>
      <c r="QZV3" s="71"/>
      <c r="QZW3" s="71"/>
      <c r="QZX3" s="3"/>
      <c r="QZY3" s="3"/>
      <c r="QZZ3" s="4"/>
      <c r="RAA3" s="6"/>
      <c r="RAB3" s="2"/>
      <c r="RAC3" s="2"/>
      <c r="RAD3" s="71"/>
      <c r="RAE3" s="71"/>
      <c r="RAF3" s="71"/>
      <c r="RAG3" s="3"/>
      <c r="RAH3" s="3"/>
      <c r="RAI3" s="4"/>
      <c r="RAJ3" s="6"/>
      <c r="RAK3" s="2"/>
      <c r="RAL3" s="2"/>
      <c r="RAM3" s="71"/>
      <c r="RAN3" s="71"/>
      <c r="RAO3" s="71"/>
      <c r="RAP3" s="3"/>
      <c r="RAQ3" s="3"/>
      <c r="RAR3" s="4"/>
      <c r="RAS3" s="6"/>
      <c r="RAT3" s="2"/>
      <c r="RAU3" s="2"/>
      <c r="RAV3" s="71"/>
      <c r="RAW3" s="71"/>
      <c r="RAX3" s="71"/>
      <c r="RAY3" s="3"/>
      <c r="RAZ3" s="3"/>
      <c r="RBA3" s="4"/>
      <c r="RBB3" s="6"/>
      <c r="RBC3" s="2"/>
      <c r="RBD3" s="2"/>
      <c r="RBE3" s="71"/>
      <c r="RBF3" s="71"/>
      <c r="RBG3" s="71"/>
      <c r="RBH3" s="3"/>
      <c r="RBI3" s="3"/>
      <c r="RBJ3" s="4"/>
      <c r="RBK3" s="6"/>
      <c r="RBL3" s="2"/>
      <c r="RBM3" s="2"/>
      <c r="RBN3" s="71"/>
      <c r="RBO3" s="71"/>
      <c r="RBP3" s="71"/>
      <c r="RBQ3" s="3"/>
      <c r="RBR3" s="3"/>
      <c r="RBS3" s="4"/>
      <c r="RBT3" s="6"/>
      <c r="RBU3" s="2"/>
      <c r="RBV3" s="2"/>
      <c r="RBW3" s="71"/>
      <c r="RBX3" s="71"/>
      <c r="RBY3" s="71"/>
      <c r="RBZ3" s="3"/>
      <c r="RCA3" s="3"/>
      <c r="RCB3" s="4"/>
      <c r="RCC3" s="6"/>
      <c r="RCD3" s="2"/>
      <c r="RCE3" s="2"/>
      <c r="RCF3" s="71"/>
      <c r="RCG3" s="71"/>
      <c r="RCH3" s="71"/>
      <c r="RCI3" s="3"/>
      <c r="RCJ3" s="3"/>
      <c r="RCK3" s="4"/>
      <c r="RCL3" s="6"/>
      <c r="RCM3" s="2"/>
      <c r="RCN3" s="2"/>
      <c r="RCO3" s="71"/>
      <c r="RCP3" s="71"/>
      <c r="RCQ3" s="71"/>
      <c r="RCR3" s="3"/>
      <c r="RCS3" s="3"/>
      <c r="RCT3" s="4"/>
      <c r="RCU3" s="6"/>
      <c r="RCV3" s="2"/>
      <c r="RCW3" s="2"/>
      <c r="RCX3" s="71"/>
      <c r="RCY3" s="71"/>
      <c r="RCZ3" s="71"/>
      <c r="RDA3" s="3"/>
      <c r="RDB3" s="3"/>
      <c r="RDC3" s="4"/>
      <c r="RDD3" s="6"/>
      <c r="RDE3" s="2"/>
      <c r="RDF3" s="2"/>
      <c r="RDG3" s="71"/>
      <c r="RDH3" s="71"/>
      <c r="RDI3" s="71"/>
      <c r="RDJ3" s="3"/>
      <c r="RDK3" s="3"/>
      <c r="RDL3" s="4"/>
      <c r="RDM3" s="6"/>
      <c r="RDN3" s="2"/>
      <c r="RDO3" s="2"/>
      <c r="RDP3" s="71"/>
      <c r="RDQ3" s="71"/>
      <c r="RDR3" s="71"/>
      <c r="RDS3" s="3"/>
      <c r="RDT3" s="3"/>
      <c r="RDU3" s="4"/>
      <c r="RDV3" s="6"/>
      <c r="RDW3" s="2"/>
      <c r="RDX3" s="2"/>
      <c r="RDY3" s="71"/>
      <c r="RDZ3" s="71"/>
      <c r="REA3" s="71"/>
      <c r="REB3" s="3"/>
      <c r="REC3" s="3"/>
      <c r="RED3" s="4"/>
      <c r="REE3" s="6"/>
      <c r="REF3" s="2"/>
      <c r="REG3" s="2"/>
      <c r="REH3" s="71"/>
      <c r="REI3" s="71"/>
      <c r="REJ3" s="71"/>
      <c r="REK3" s="3"/>
      <c r="REL3" s="3"/>
      <c r="REM3" s="4"/>
      <c r="REN3" s="6"/>
      <c r="REO3" s="2"/>
      <c r="REP3" s="2"/>
      <c r="REQ3" s="71"/>
      <c r="RER3" s="71"/>
      <c r="RES3" s="71"/>
      <c r="RET3" s="3"/>
      <c r="REU3" s="3"/>
      <c r="REV3" s="4"/>
      <c r="REW3" s="6"/>
      <c r="REX3" s="2"/>
      <c r="REY3" s="2"/>
      <c r="REZ3" s="71"/>
      <c r="RFA3" s="71"/>
      <c r="RFB3" s="71"/>
      <c r="RFC3" s="3"/>
      <c r="RFD3" s="3"/>
      <c r="RFE3" s="4"/>
      <c r="RFF3" s="6"/>
      <c r="RFG3" s="2"/>
      <c r="RFH3" s="2"/>
      <c r="RFI3" s="71"/>
      <c r="RFJ3" s="71"/>
      <c r="RFK3" s="71"/>
      <c r="RFL3" s="3"/>
      <c r="RFM3" s="3"/>
      <c r="RFN3" s="4"/>
      <c r="RFO3" s="6"/>
      <c r="RFP3" s="2"/>
      <c r="RFQ3" s="2"/>
      <c r="RFR3" s="71"/>
      <c r="RFS3" s="71"/>
      <c r="RFT3" s="71"/>
      <c r="RFU3" s="3"/>
      <c r="RFV3" s="3"/>
      <c r="RFW3" s="4"/>
      <c r="RFX3" s="6"/>
      <c r="RFY3" s="2"/>
      <c r="RFZ3" s="2"/>
      <c r="RGA3" s="71"/>
      <c r="RGB3" s="71"/>
      <c r="RGC3" s="71"/>
      <c r="RGD3" s="3"/>
      <c r="RGE3" s="3"/>
      <c r="RGF3" s="4"/>
      <c r="RGG3" s="6"/>
      <c r="RGH3" s="2"/>
      <c r="RGI3" s="2"/>
      <c r="RGJ3" s="71"/>
      <c r="RGK3" s="71"/>
      <c r="RGL3" s="71"/>
      <c r="RGM3" s="3"/>
      <c r="RGN3" s="3"/>
      <c r="RGO3" s="4"/>
      <c r="RGP3" s="6"/>
      <c r="RGQ3" s="2"/>
      <c r="RGR3" s="2"/>
      <c r="RGS3" s="71"/>
      <c r="RGT3" s="71"/>
      <c r="RGU3" s="71"/>
      <c r="RGV3" s="3"/>
      <c r="RGW3" s="3"/>
      <c r="RGX3" s="4"/>
      <c r="RGY3" s="6"/>
      <c r="RGZ3" s="2"/>
      <c r="RHA3" s="2"/>
      <c r="RHB3" s="71"/>
      <c r="RHC3" s="71"/>
      <c r="RHD3" s="71"/>
      <c r="RHE3" s="3"/>
      <c r="RHF3" s="3"/>
      <c r="RHG3" s="4"/>
      <c r="RHH3" s="6"/>
      <c r="RHI3" s="2"/>
      <c r="RHJ3" s="2"/>
      <c r="RHK3" s="71"/>
      <c r="RHL3" s="71"/>
      <c r="RHM3" s="71"/>
      <c r="RHN3" s="3"/>
      <c r="RHO3" s="3"/>
      <c r="RHP3" s="4"/>
      <c r="RHQ3" s="6"/>
      <c r="RHR3" s="2"/>
      <c r="RHS3" s="2"/>
      <c r="RHT3" s="71"/>
      <c r="RHU3" s="71"/>
      <c r="RHV3" s="71"/>
      <c r="RHW3" s="3"/>
      <c r="RHX3" s="3"/>
      <c r="RHY3" s="4"/>
      <c r="RHZ3" s="6"/>
      <c r="RIA3" s="2"/>
      <c r="RIB3" s="2"/>
      <c r="RIC3" s="71"/>
      <c r="RID3" s="71"/>
      <c r="RIE3" s="71"/>
      <c r="RIF3" s="3"/>
      <c r="RIG3" s="3"/>
      <c r="RIH3" s="4"/>
      <c r="RII3" s="6"/>
      <c r="RIJ3" s="2"/>
      <c r="RIK3" s="2"/>
      <c r="RIL3" s="71"/>
      <c r="RIM3" s="71"/>
      <c r="RIN3" s="71"/>
      <c r="RIO3" s="3"/>
      <c r="RIP3" s="3"/>
      <c r="RIQ3" s="4"/>
      <c r="RIR3" s="6"/>
      <c r="RIS3" s="2"/>
      <c r="RIT3" s="2"/>
      <c r="RIU3" s="71"/>
      <c r="RIV3" s="71"/>
      <c r="RIW3" s="71"/>
      <c r="RIX3" s="3"/>
      <c r="RIY3" s="3"/>
      <c r="RIZ3" s="4"/>
      <c r="RJA3" s="6"/>
      <c r="RJB3" s="2"/>
      <c r="RJC3" s="2"/>
      <c r="RJD3" s="71"/>
      <c r="RJE3" s="71"/>
      <c r="RJF3" s="71"/>
      <c r="RJG3" s="3"/>
      <c r="RJH3" s="3"/>
      <c r="RJI3" s="4"/>
      <c r="RJJ3" s="6"/>
      <c r="RJK3" s="2"/>
      <c r="RJL3" s="2"/>
      <c r="RJM3" s="71"/>
      <c r="RJN3" s="71"/>
      <c r="RJO3" s="71"/>
      <c r="RJP3" s="3"/>
      <c r="RJQ3" s="3"/>
      <c r="RJR3" s="4"/>
      <c r="RJS3" s="6"/>
      <c r="RJT3" s="2"/>
      <c r="RJU3" s="2"/>
      <c r="RJV3" s="71"/>
      <c r="RJW3" s="71"/>
      <c r="RJX3" s="71"/>
      <c r="RJY3" s="3"/>
      <c r="RJZ3" s="3"/>
      <c r="RKA3" s="4"/>
      <c r="RKB3" s="6"/>
      <c r="RKC3" s="2"/>
      <c r="RKD3" s="2"/>
      <c r="RKE3" s="71"/>
      <c r="RKF3" s="71"/>
      <c r="RKG3" s="71"/>
      <c r="RKH3" s="3"/>
      <c r="RKI3" s="3"/>
      <c r="RKJ3" s="4"/>
      <c r="RKK3" s="6"/>
      <c r="RKL3" s="2"/>
      <c r="RKM3" s="2"/>
      <c r="RKN3" s="71"/>
      <c r="RKO3" s="71"/>
      <c r="RKP3" s="71"/>
      <c r="RKQ3" s="3"/>
      <c r="RKR3" s="3"/>
      <c r="RKS3" s="4"/>
      <c r="RKT3" s="6"/>
      <c r="RKU3" s="2"/>
      <c r="RKV3" s="2"/>
      <c r="RKW3" s="71"/>
      <c r="RKX3" s="71"/>
      <c r="RKY3" s="71"/>
      <c r="RKZ3" s="3"/>
      <c r="RLA3" s="3"/>
      <c r="RLB3" s="4"/>
      <c r="RLC3" s="6"/>
      <c r="RLD3" s="2"/>
      <c r="RLE3" s="2"/>
      <c r="RLF3" s="71"/>
      <c r="RLG3" s="71"/>
      <c r="RLH3" s="71"/>
      <c r="RLI3" s="3"/>
      <c r="RLJ3" s="3"/>
      <c r="RLK3" s="4"/>
      <c r="RLL3" s="6"/>
      <c r="RLM3" s="2"/>
      <c r="RLN3" s="2"/>
      <c r="RLO3" s="71"/>
      <c r="RLP3" s="71"/>
      <c r="RLQ3" s="71"/>
      <c r="RLR3" s="3"/>
      <c r="RLS3" s="3"/>
      <c r="RLT3" s="4"/>
      <c r="RLU3" s="6"/>
      <c r="RLV3" s="2"/>
      <c r="RLW3" s="2"/>
      <c r="RLX3" s="71"/>
      <c r="RLY3" s="71"/>
      <c r="RLZ3" s="71"/>
      <c r="RMA3" s="3"/>
      <c r="RMB3" s="3"/>
      <c r="RMC3" s="4"/>
      <c r="RMD3" s="6"/>
      <c r="RME3" s="2"/>
      <c r="RMF3" s="2"/>
      <c r="RMG3" s="71"/>
      <c r="RMH3" s="71"/>
      <c r="RMI3" s="71"/>
      <c r="RMJ3" s="3"/>
      <c r="RMK3" s="3"/>
      <c r="RML3" s="4"/>
      <c r="RMM3" s="6"/>
      <c r="RMN3" s="2"/>
      <c r="RMO3" s="2"/>
      <c r="RMP3" s="71"/>
      <c r="RMQ3" s="71"/>
      <c r="RMR3" s="71"/>
      <c r="RMS3" s="3"/>
      <c r="RMT3" s="3"/>
      <c r="RMU3" s="4"/>
      <c r="RMV3" s="6"/>
      <c r="RMW3" s="2"/>
      <c r="RMX3" s="2"/>
      <c r="RMY3" s="71"/>
      <c r="RMZ3" s="71"/>
      <c r="RNA3" s="71"/>
      <c r="RNB3" s="3"/>
      <c r="RNC3" s="3"/>
      <c r="RND3" s="4"/>
      <c r="RNE3" s="6"/>
      <c r="RNF3" s="2"/>
      <c r="RNG3" s="2"/>
      <c r="RNH3" s="71"/>
      <c r="RNI3" s="71"/>
      <c r="RNJ3" s="71"/>
      <c r="RNK3" s="3"/>
      <c r="RNL3" s="3"/>
      <c r="RNM3" s="4"/>
      <c r="RNN3" s="6"/>
      <c r="RNO3" s="2"/>
      <c r="RNP3" s="2"/>
      <c r="RNQ3" s="71"/>
      <c r="RNR3" s="71"/>
      <c r="RNS3" s="71"/>
      <c r="RNT3" s="3"/>
      <c r="RNU3" s="3"/>
      <c r="RNV3" s="4"/>
      <c r="RNW3" s="6"/>
      <c r="RNX3" s="2"/>
      <c r="RNY3" s="2"/>
      <c r="RNZ3" s="71"/>
      <c r="ROA3" s="71"/>
      <c r="ROB3" s="71"/>
      <c r="ROC3" s="3"/>
      <c r="ROD3" s="3"/>
      <c r="ROE3" s="4"/>
      <c r="ROF3" s="6"/>
      <c r="ROG3" s="2"/>
      <c r="ROH3" s="2"/>
      <c r="ROI3" s="71"/>
      <c r="ROJ3" s="71"/>
      <c r="ROK3" s="71"/>
      <c r="ROL3" s="3"/>
      <c r="ROM3" s="3"/>
      <c r="RON3" s="4"/>
      <c r="ROO3" s="6"/>
      <c r="ROP3" s="2"/>
      <c r="ROQ3" s="2"/>
      <c r="ROR3" s="71"/>
      <c r="ROS3" s="71"/>
      <c r="ROT3" s="71"/>
      <c r="ROU3" s="3"/>
      <c r="ROV3" s="3"/>
      <c r="ROW3" s="4"/>
      <c r="ROX3" s="6"/>
      <c r="ROY3" s="2"/>
      <c r="ROZ3" s="2"/>
      <c r="RPA3" s="71"/>
      <c r="RPB3" s="71"/>
      <c r="RPC3" s="71"/>
      <c r="RPD3" s="3"/>
      <c r="RPE3" s="3"/>
      <c r="RPF3" s="4"/>
      <c r="RPG3" s="6"/>
      <c r="RPH3" s="2"/>
      <c r="RPI3" s="2"/>
      <c r="RPJ3" s="71"/>
      <c r="RPK3" s="71"/>
      <c r="RPL3" s="71"/>
      <c r="RPM3" s="3"/>
      <c r="RPN3" s="3"/>
      <c r="RPO3" s="4"/>
      <c r="RPP3" s="6"/>
      <c r="RPQ3" s="2"/>
      <c r="RPR3" s="2"/>
      <c r="RPS3" s="71"/>
      <c r="RPT3" s="71"/>
      <c r="RPU3" s="71"/>
      <c r="RPV3" s="3"/>
      <c r="RPW3" s="3"/>
      <c r="RPX3" s="4"/>
      <c r="RPY3" s="6"/>
      <c r="RPZ3" s="2"/>
      <c r="RQA3" s="2"/>
      <c r="RQB3" s="71"/>
      <c r="RQC3" s="71"/>
      <c r="RQD3" s="71"/>
      <c r="RQE3" s="3"/>
      <c r="RQF3" s="3"/>
      <c r="RQG3" s="4"/>
      <c r="RQH3" s="6"/>
      <c r="RQI3" s="2"/>
      <c r="RQJ3" s="2"/>
      <c r="RQK3" s="71"/>
      <c r="RQL3" s="71"/>
      <c r="RQM3" s="71"/>
      <c r="RQN3" s="3"/>
      <c r="RQO3" s="3"/>
      <c r="RQP3" s="4"/>
      <c r="RQQ3" s="6"/>
      <c r="RQR3" s="2"/>
      <c r="RQS3" s="2"/>
      <c r="RQT3" s="71"/>
      <c r="RQU3" s="71"/>
      <c r="RQV3" s="71"/>
      <c r="RQW3" s="3"/>
      <c r="RQX3" s="3"/>
      <c r="RQY3" s="4"/>
      <c r="RQZ3" s="6"/>
      <c r="RRA3" s="2"/>
      <c r="RRB3" s="2"/>
      <c r="RRC3" s="71"/>
      <c r="RRD3" s="71"/>
      <c r="RRE3" s="71"/>
      <c r="RRF3" s="3"/>
      <c r="RRG3" s="3"/>
      <c r="RRH3" s="4"/>
      <c r="RRI3" s="6"/>
      <c r="RRJ3" s="2"/>
      <c r="RRK3" s="2"/>
      <c r="RRL3" s="71"/>
      <c r="RRM3" s="71"/>
      <c r="RRN3" s="71"/>
      <c r="RRO3" s="3"/>
      <c r="RRP3" s="3"/>
      <c r="RRQ3" s="4"/>
      <c r="RRR3" s="6"/>
      <c r="RRS3" s="2"/>
      <c r="RRT3" s="2"/>
      <c r="RRU3" s="71"/>
      <c r="RRV3" s="71"/>
      <c r="RRW3" s="71"/>
      <c r="RRX3" s="3"/>
      <c r="RRY3" s="3"/>
      <c r="RRZ3" s="4"/>
      <c r="RSA3" s="6"/>
      <c r="RSB3" s="2"/>
      <c r="RSC3" s="2"/>
      <c r="RSD3" s="71"/>
      <c r="RSE3" s="71"/>
      <c r="RSF3" s="71"/>
      <c r="RSG3" s="3"/>
      <c r="RSH3" s="3"/>
      <c r="RSI3" s="4"/>
      <c r="RSJ3" s="6"/>
      <c r="RSK3" s="2"/>
      <c r="RSL3" s="2"/>
      <c r="RSM3" s="71"/>
      <c r="RSN3" s="71"/>
      <c r="RSO3" s="71"/>
      <c r="RSP3" s="3"/>
      <c r="RSQ3" s="3"/>
      <c r="RSR3" s="4"/>
      <c r="RSS3" s="6"/>
      <c r="RST3" s="2"/>
      <c r="RSU3" s="2"/>
      <c r="RSV3" s="71"/>
      <c r="RSW3" s="71"/>
      <c r="RSX3" s="71"/>
      <c r="RSY3" s="3"/>
      <c r="RSZ3" s="3"/>
      <c r="RTA3" s="4"/>
      <c r="RTB3" s="6"/>
      <c r="RTC3" s="2"/>
      <c r="RTD3" s="2"/>
      <c r="RTE3" s="71"/>
      <c r="RTF3" s="71"/>
      <c r="RTG3" s="71"/>
      <c r="RTH3" s="3"/>
      <c r="RTI3" s="3"/>
      <c r="RTJ3" s="4"/>
      <c r="RTK3" s="6"/>
      <c r="RTL3" s="2"/>
      <c r="RTM3" s="2"/>
      <c r="RTN3" s="71"/>
      <c r="RTO3" s="71"/>
      <c r="RTP3" s="71"/>
      <c r="RTQ3" s="3"/>
      <c r="RTR3" s="3"/>
      <c r="RTS3" s="4"/>
      <c r="RTT3" s="6"/>
      <c r="RTU3" s="2"/>
      <c r="RTV3" s="2"/>
      <c r="RTW3" s="71"/>
      <c r="RTX3" s="71"/>
      <c r="RTY3" s="71"/>
      <c r="RTZ3" s="3"/>
      <c r="RUA3" s="3"/>
      <c r="RUB3" s="4"/>
      <c r="RUC3" s="6"/>
      <c r="RUD3" s="2"/>
      <c r="RUE3" s="2"/>
      <c r="RUF3" s="71"/>
      <c r="RUG3" s="71"/>
      <c r="RUH3" s="71"/>
      <c r="RUI3" s="3"/>
      <c r="RUJ3" s="3"/>
      <c r="RUK3" s="4"/>
      <c r="RUL3" s="6"/>
      <c r="RUM3" s="2"/>
      <c r="RUN3" s="2"/>
      <c r="RUO3" s="71"/>
      <c r="RUP3" s="71"/>
      <c r="RUQ3" s="71"/>
      <c r="RUR3" s="3"/>
      <c r="RUS3" s="3"/>
      <c r="RUT3" s="4"/>
      <c r="RUU3" s="6"/>
      <c r="RUV3" s="2"/>
      <c r="RUW3" s="2"/>
      <c r="RUX3" s="71"/>
      <c r="RUY3" s="71"/>
      <c r="RUZ3" s="71"/>
      <c r="RVA3" s="3"/>
      <c r="RVB3" s="3"/>
      <c r="RVC3" s="4"/>
      <c r="RVD3" s="6"/>
      <c r="RVE3" s="2"/>
      <c r="RVF3" s="2"/>
      <c r="RVG3" s="71"/>
      <c r="RVH3" s="71"/>
      <c r="RVI3" s="71"/>
      <c r="RVJ3" s="3"/>
      <c r="RVK3" s="3"/>
      <c r="RVL3" s="4"/>
      <c r="RVM3" s="6"/>
      <c r="RVN3" s="2"/>
      <c r="RVO3" s="2"/>
      <c r="RVP3" s="71"/>
      <c r="RVQ3" s="71"/>
      <c r="RVR3" s="71"/>
      <c r="RVS3" s="3"/>
      <c r="RVT3" s="3"/>
      <c r="RVU3" s="4"/>
      <c r="RVV3" s="6"/>
      <c r="RVW3" s="2"/>
      <c r="RVX3" s="2"/>
      <c r="RVY3" s="71"/>
      <c r="RVZ3" s="71"/>
      <c r="RWA3" s="71"/>
      <c r="RWB3" s="3"/>
      <c r="RWC3" s="3"/>
      <c r="RWD3" s="4"/>
      <c r="RWE3" s="6"/>
      <c r="RWF3" s="2"/>
      <c r="RWG3" s="2"/>
      <c r="RWH3" s="71"/>
      <c r="RWI3" s="71"/>
      <c r="RWJ3" s="71"/>
      <c r="RWK3" s="3"/>
      <c r="RWL3" s="3"/>
      <c r="RWM3" s="4"/>
      <c r="RWN3" s="6"/>
      <c r="RWO3" s="2"/>
      <c r="RWP3" s="2"/>
      <c r="RWQ3" s="71"/>
      <c r="RWR3" s="71"/>
      <c r="RWS3" s="71"/>
      <c r="RWT3" s="3"/>
      <c r="RWU3" s="3"/>
      <c r="RWV3" s="4"/>
      <c r="RWW3" s="6"/>
      <c r="RWX3" s="2"/>
      <c r="RWY3" s="2"/>
      <c r="RWZ3" s="71"/>
      <c r="RXA3" s="71"/>
      <c r="RXB3" s="71"/>
      <c r="RXC3" s="3"/>
      <c r="RXD3" s="3"/>
      <c r="RXE3" s="4"/>
      <c r="RXF3" s="6"/>
      <c r="RXG3" s="2"/>
      <c r="RXH3" s="2"/>
      <c r="RXI3" s="71"/>
      <c r="RXJ3" s="71"/>
      <c r="RXK3" s="71"/>
      <c r="RXL3" s="3"/>
      <c r="RXM3" s="3"/>
      <c r="RXN3" s="4"/>
      <c r="RXO3" s="6"/>
      <c r="RXP3" s="2"/>
      <c r="RXQ3" s="2"/>
      <c r="RXR3" s="71"/>
      <c r="RXS3" s="71"/>
      <c r="RXT3" s="71"/>
      <c r="RXU3" s="3"/>
      <c r="RXV3" s="3"/>
      <c r="RXW3" s="4"/>
      <c r="RXX3" s="6"/>
      <c r="RXY3" s="2"/>
      <c r="RXZ3" s="2"/>
      <c r="RYA3" s="71"/>
      <c r="RYB3" s="71"/>
      <c r="RYC3" s="71"/>
      <c r="RYD3" s="3"/>
      <c r="RYE3" s="3"/>
      <c r="RYF3" s="4"/>
      <c r="RYG3" s="6"/>
      <c r="RYH3" s="2"/>
      <c r="RYI3" s="2"/>
      <c r="RYJ3" s="71"/>
      <c r="RYK3" s="71"/>
      <c r="RYL3" s="71"/>
      <c r="RYM3" s="3"/>
      <c r="RYN3" s="3"/>
      <c r="RYO3" s="4"/>
      <c r="RYP3" s="6"/>
      <c r="RYQ3" s="2"/>
      <c r="RYR3" s="2"/>
      <c r="RYS3" s="71"/>
      <c r="RYT3" s="71"/>
      <c r="RYU3" s="71"/>
      <c r="RYV3" s="3"/>
      <c r="RYW3" s="3"/>
      <c r="RYX3" s="4"/>
      <c r="RYY3" s="6"/>
      <c r="RYZ3" s="2"/>
      <c r="RZA3" s="2"/>
      <c r="RZB3" s="71"/>
      <c r="RZC3" s="71"/>
      <c r="RZD3" s="71"/>
      <c r="RZE3" s="3"/>
      <c r="RZF3" s="3"/>
      <c r="RZG3" s="4"/>
      <c r="RZH3" s="6"/>
      <c r="RZI3" s="2"/>
      <c r="RZJ3" s="2"/>
      <c r="RZK3" s="71"/>
      <c r="RZL3" s="71"/>
      <c r="RZM3" s="71"/>
      <c r="RZN3" s="3"/>
      <c r="RZO3" s="3"/>
      <c r="RZP3" s="4"/>
      <c r="RZQ3" s="6"/>
      <c r="RZR3" s="2"/>
      <c r="RZS3" s="2"/>
      <c r="RZT3" s="71"/>
      <c r="RZU3" s="71"/>
      <c r="RZV3" s="71"/>
      <c r="RZW3" s="3"/>
      <c r="RZX3" s="3"/>
      <c r="RZY3" s="4"/>
      <c r="RZZ3" s="6"/>
      <c r="SAA3" s="2"/>
      <c r="SAB3" s="2"/>
      <c r="SAC3" s="71"/>
      <c r="SAD3" s="71"/>
      <c r="SAE3" s="71"/>
      <c r="SAF3" s="3"/>
      <c r="SAG3" s="3"/>
      <c r="SAH3" s="4"/>
      <c r="SAI3" s="6"/>
      <c r="SAJ3" s="2"/>
      <c r="SAK3" s="2"/>
      <c r="SAL3" s="71"/>
      <c r="SAM3" s="71"/>
      <c r="SAN3" s="71"/>
      <c r="SAO3" s="3"/>
      <c r="SAP3" s="3"/>
      <c r="SAQ3" s="4"/>
      <c r="SAR3" s="6"/>
      <c r="SAS3" s="2"/>
      <c r="SAT3" s="2"/>
      <c r="SAU3" s="71"/>
      <c r="SAV3" s="71"/>
      <c r="SAW3" s="71"/>
      <c r="SAX3" s="3"/>
      <c r="SAY3" s="3"/>
      <c r="SAZ3" s="4"/>
      <c r="SBA3" s="6"/>
      <c r="SBB3" s="2"/>
      <c r="SBC3" s="2"/>
      <c r="SBD3" s="71"/>
      <c r="SBE3" s="71"/>
      <c r="SBF3" s="71"/>
      <c r="SBG3" s="3"/>
      <c r="SBH3" s="3"/>
      <c r="SBI3" s="4"/>
      <c r="SBJ3" s="6"/>
      <c r="SBK3" s="2"/>
      <c r="SBL3" s="2"/>
      <c r="SBM3" s="71"/>
      <c r="SBN3" s="71"/>
      <c r="SBO3" s="71"/>
      <c r="SBP3" s="3"/>
      <c r="SBQ3" s="3"/>
      <c r="SBR3" s="4"/>
      <c r="SBS3" s="6"/>
      <c r="SBT3" s="2"/>
      <c r="SBU3" s="2"/>
      <c r="SBV3" s="71"/>
      <c r="SBW3" s="71"/>
      <c r="SBX3" s="71"/>
      <c r="SBY3" s="3"/>
      <c r="SBZ3" s="3"/>
      <c r="SCA3" s="4"/>
      <c r="SCB3" s="6"/>
      <c r="SCC3" s="2"/>
      <c r="SCD3" s="2"/>
      <c r="SCE3" s="71"/>
      <c r="SCF3" s="71"/>
      <c r="SCG3" s="71"/>
      <c r="SCH3" s="3"/>
      <c r="SCI3" s="3"/>
      <c r="SCJ3" s="4"/>
      <c r="SCK3" s="6"/>
      <c r="SCL3" s="2"/>
      <c r="SCM3" s="2"/>
      <c r="SCN3" s="71"/>
      <c r="SCO3" s="71"/>
      <c r="SCP3" s="71"/>
      <c r="SCQ3" s="3"/>
      <c r="SCR3" s="3"/>
      <c r="SCS3" s="4"/>
      <c r="SCT3" s="6"/>
      <c r="SCU3" s="2"/>
      <c r="SCV3" s="2"/>
      <c r="SCW3" s="71"/>
      <c r="SCX3" s="71"/>
      <c r="SCY3" s="71"/>
      <c r="SCZ3" s="3"/>
      <c r="SDA3" s="3"/>
      <c r="SDB3" s="4"/>
      <c r="SDC3" s="6"/>
      <c r="SDD3" s="2"/>
      <c r="SDE3" s="2"/>
      <c r="SDF3" s="71"/>
      <c r="SDG3" s="71"/>
      <c r="SDH3" s="71"/>
      <c r="SDI3" s="3"/>
      <c r="SDJ3" s="3"/>
      <c r="SDK3" s="4"/>
      <c r="SDL3" s="6"/>
      <c r="SDM3" s="2"/>
      <c r="SDN3" s="2"/>
      <c r="SDO3" s="71"/>
      <c r="SDP3" s="71"/>
      <c r="SDQ3" s="71"/>
      <c r="SDR3" s="3"/>
      <c r="SDS3" s="3"/>
      <c r="SDT3" s="4"/>
      <c r="SDU3" s="6"/>
      <c r="SDV3" s="2"/>
      <c r="SDW3" s="2"/>
      <c r="SDX3" s="71"/>
      <c r="SDY3" s="71"/>
      <c r="SDZ3" s="71"/>
      <c r="SEA3" s="3"/>
      <c r="SEB3" s="3"/>
      <c r="SEC3" s="4"/>
      <c r="SED3" s="6"/>
      <c r="SEE3" s="2"/>
      <c r="SEF3" s="2"/>
      <c r="SEG3" s="71"/>
      <c r="SEH3" s="71"/>
      <c r="SEI3" s="71"/>
      <c r="SEJ3" s="3"/>
      <c r="SEK3" s="3"/>
      <c r="SEL3" s="4"/>
      <c r="SEM3" s="6"/>
      <c r="SEN3" s="2"/>
      <c r="SEO3" s="2"/>
      <c r="SEP3" s="71"/>
      <c r="SEQ3" s="71"/>
      <c r="SER3" s="71"/>
      <c r="SES3" s="3"/>
      <c r="SET3" s="3"/>
      <c r="SEU3" s="4"/>
      <c r="SEV3" s="6"/>
      <c r="SEW3" s="2"/>
      <c r="SEX3" s="2"/>
      <c r="SEY3" s="71"/>
      <c r="SEZ3" s="71"/>
      <c r="SFA3" s="71"/>
      <c r="SFB3" s="3"/>
      <c r="SFC3" s="3"/>
      <c r="SFD3" s="4"/>
      <c r="SFE3" s="6"/>
      <c r="SFF3" s="2"/>
      <c r="SFG3" s="2"/>
      <c r="SFH3" s="71"/>
      <c r="SFI3" s="71"/>
      <c r="SFJ3" s="71"/>
      <c r="SFK3" s="3"/>
      <c r="SFL3" s="3"/>
      <c r="SFM3" s="4"/>
      <c r="SFN3" s="6"/>
      <c r="SFO3" s="2"/>
      <c r="SFP3" s="2"/>
      <c r="SFQ3" s="71"/>
      <c r="SFR3" s="71"/>
      <c r="SFS3" s="71"/>
      <c r="SFT3" s="3"/>
      <c r="SFU3" s="3"/>
      <c r="SFV3" s="4"/>
      <c r="SFW3" s="6"/>
      <c r="SFX3" s="2"/>
      <c r="SFY3" s="2"/>
      <c r="SFZ3" s="71"/>
      <c r="SGA3" s="71"/>
      <c r="SGB3" s="71"/>
      <c r="SGC3" s="3"/>
      <c r="SGD3" s="3"/>
      <c r="SGE3" s="4"/>
      <c r="SGF3" s="6"/>
      <c r="SGG3" s="2"/>
      <c r="SGH3" s="2"/>
      <c r="SGI3" s="71"/>
      <c r="SGJ3" s="71"/>
      <c r="SGK3" s="71"/>
      <c r="SGL3" s="3"/>
      <c r="SGM3" s="3"/>
      <c r="SGN3" s="4"/>
      <c r="SGO3" s="6"/>
      <c r="SGP3" s="2"/>
      <c r="SGQ3" s="2"/>
      <c r="SGR3" s="71"/>
      <c r="SGS3" s="71"/>
      <c r="SGT3" s="71"/>
      <c r="SGU3" s="3"/>
      <c r="SGV3" s="3"/>
      <c r="SGW3" s="4"/>
      <c r="SGX3" s="6"/>
      <c r="SGY3" s="2"/>
      <c r="SGZ3" s="2"/>
      <c r="SHA3" s="71"/>
      <c r="SHB3" s="71"/>
      <c r="SHC3" s="71"/>
      <c r="SHD3" s="3"/>
      <c r="SHE3" s="3"/>
      <c r="SHF3" s="4"/>
      <c r="SHG3" s="6"/>
      <c r="SHH3" s="2"/>
      <c r="SHI3" s="2"/>
      <c r="SHJ3" s="71"/>
      <c r="SHK3" s="71"/>
      <c r="SHL3" s="71"/>
      <c r="SHM3" s="3"/>
      <c r="SHN3" s="3"/>
      <c r="SHO3" s="4"/>
      <c r="SHP3" s="6"/>
      <c r="SHQ3" s="2"/>
      <c r="SHR3" s="2"/>
      <c r="SHS3" s="71"/>
      <c r="SHT3" s="71"/>
      <c r="SHU3" s="71"/>
      <c r="SHV3" s="3"/>
      <c r="SHW3" s="3"/>
      <c r="SHX3" s="4"/>
      <c r="SHY3" s="6"/>
      <c r="SHZ3" s="2"/>
      <c r="SIA3" s="2"/>
      <c r="SIB3" s="71"/>
      <c r="SIC3" s="71"/>
      <c r="SID3" s="71"/>
      <c r="SIE3" s="3"/>
      <c r="SIF3" s="3"/>
      <c r="SIG3" s="4"/>
      <c r="SIH3" s="6"/>
      <c r="SII3" s="2"/>
      <c r="SIJ3" s="2"/>
      <c r="SIK3" s="71"/>
      <c r="SIL3" s="71"/>
      <c r="SIM3" s="71"/>
      <c r="SIN3" s="3"/>
      <c r="SIO3" s="3"/>
      <c r="SIP3" s="4"/>
      <c r="SIQ3" s="6"/>
      <c r="SIR3" s="2"/>
      <c r="SIS3" s="2"/>
      <c r="SIT3" s="71"/>
      <c r="SIU3" s="71"/>
      <c r="SIV3" s="71"/>
      <c r="SIW3" s="3"/>
      <c r="SIX3" s="3"/>
      <c r="SIY3" s="4"/>
      <c r="SIZ3" s="6"/>
      <c r="SJA3" s="2"/>
      <c r="SJB3" s="2"/>
      <c r="SJC3" s="71"/>
      <c r="SJD3" s="71"/>
      <c r="SJE3" s="71"/>
      <c r="SJF3" s="3"/>
      <c r="SJG3" s="3"/>
      <c r="SJH3" s="4"/>
      <c r="SJI3" s="6"/>
      <c r="SJJ3" s="2"/>
      <c r="SJK3" s="2"/>
      <c r="SJL3" s="71"/>
      <c r="SJM3" s="71"/>
      <c r="SJN3" s="71"/>
      <c r="SJO3" s="3"/>
      <c r="SJP3" s="3"/>
      <c r="SJQ3" s="4"/>
      <c r="SJR3" s="6"/>
      <c r="SJS3" s="2"/>
      <c r="SJT3" s="2"/>
      <c r="SJU3" s="71"/>
      <c r="SJV3" s="71"/>
      <c r="SJW3" s="71"/>
      <c r="SJX3" s="3"/>
      <c r="SJY3" s="3"/>
      <c r="SJZ3" s="4"/>
      <c r="SKA3" s="6"/>
      <c r="SKB3" s="2"/>
      <c r="SKC3" s="2"/>
      <c r="SKD3" s="71"/>
      <c r="SKE3" s="71"/>
      <c r="SKF3" s="71"/>
      <c r="SKG3" s="3"/>
      <c r="SKH3" s="3"/>
      <c r="SKI3" s="4"/>
      <c r="SKJ3" s="6"/>
      <c r="SKK3" s="2"/>
      <c r="SKL3" s="2"/>
      <c r="SKM3" s="71"/>
      <c r="SKN3" s="71"/>
      <c r="SKO3" s="71"/>
      <c r="SKP3" s="3"/>
      <c r="SKQ3" s="3"/>
      <c r="SKR3" s="4"/>
      <c r="SKS3" s="6"/>
      <c r="SKT3" s="2"/>
      <c r="SKU3" s="2"/>
      <c r="SKV3" s="71"/>
      <c r="SKW3" s="71"/>
      <c r="SKX3" s="71"/>
      <c r="SKY3" s="3"/>
      <c r="SKZ3" s="3"/>
      <c r="SLA3" s="4"/>
      <c r="SLB3" s="6"/>
      <c r="SLC3" s="2"/>
      <c r="SLD3" s="2"/>
      <c r="SLE3" s="71"/>
      <c r="SLF3" s="71"/>
      <c r="SLG3" s="71"/>
      <c r="SLH3" s="3"/>
      <c r="SLI3" s="3"/>
      <c r="SLJ3" s="4"/>
      <c r="SLK3" s="6"/>
      <c r="SLL3" s="2"/>
      <c r="SLM3" s="2"/>
      <c r="SLN3" s="71"/>
      <c r="SLO3" s="71"/>
      <c r="SLP3" s="71"/>
      <c r="SLQ3" s="3"/>
      <c r="SLR3" s="3"/>
      <c r="SLS3" s="4"/>
      <c r="SLT3" s="6"/>
      <c r="SLU3" s="2"/>
      <c r="SLV3" s="2"/>
      <c r="SLW3" s="71"/>
      <c r="SLX3" s="71"/>
      <c r="SLY3" s="71"/>
      <c r="SLZ3" s="3"/>
      <c r="SMA3" s="3"/>
      <c r="SMB3" s="4"/>
      <c r="SMC3" s="6"/>
      <c r="SMD3" s="2"/>
      <c r="SME3" s="2"/>
      <c r="SMF3" s="71"/>
      <c r="SMG3" s="71"/>
      <c r="SMH3" s="71"/>
      <c r="SMI3" s="3"/>
      <c r="SMJ3" s="3"/>
      <c r="SMK3" s="4"/>
      <c r="SML3" s="6"/>
      <c r="SMM3" s="2"/>
      <c r="SMN3" s="2"/>
      <c r="SMO3" s="71"/>
      <c r="SMP3" s="71"/>
      <c r="SMQ3" s="71"/>
      <c r="SMR3" s="3"/>
      <c r="SMS3" s="3"/>
      <c r="SMT3" s="4"/>
      <c r="SMU3" s="6"/>
      <c r="SMV3" s="2"/>
      <c r="SMW3" s="2"/>
      <c r="SMX3" s="71"/>
      <c r="SMY3" s="71"/>
      <c r="SMZ3" s="71"/>
      <c r="SNA3" s="3"/>
      <c r="SNB3" s="3"/>
      <c r="SNC3" s="4"/>
      <c r="SND3" s="6"/>
      <c r="SNE3" s="2"/>
      <c r="SNF3" s="2"/>
      <c r="SNG3" s="71"/>
      <c r="SNH3" s="71"/>
      <c r="SNI3" s="71"/>
      <c r="SNJ3" s="3"/>
      <c r="SNK3" s="3"/>
      <c r="SNL3" s="4"/>
      <c r="SNM3" s="6"/>
      <c r="SNN3" s="2"/>
      <c r="SNO3" s="2"/>
      <c r="SNP3" s="71"/>
      <c r="SNQ3" s="71"/>
      <c r="SNR3" s="71"/>
      <c r="SNS3" s="3"/>
      <c r="SNT3" s="3"/>
      <c r="SNU3" s="4"/>
      <c r="SNV3" s="6"/>
      <c r="SNW3" s="2"/>
      <c r="SNX3" s="2"/>
      <c r="SNY3" s="71"/>
      <c r="SNZ3" s="71"/>
      <c r="SOA3" s="71"/>
      <c r="SOB3" s="3"/>
      <c r="SOC3" s="3"/>
      <c r="SOD3" s="4"/>
      <c r="SOE3" s="6"/>
      <c r="SOF3" s="2"/>
      <c r="SOG3" s="2"/>
      <c r="SOH3" s="71"/>
      <c r="SOI3" s="71"/>
      <c r="SOJ3" s="71"/>
      <c r="SOK3" s="3"/>
      <c r="SOL3" s="3"/>
      <c r="SOM3" s="4"/>
      <c r="SON3" s="6"/>
      <c r="SOO3" s="2"/>
      <c r="SOP3" s="2"/>
      <c r="SOQ3" s="71"/>
      <c r="SOR3" s="71"/>
      <c r="SOS3" s="71"/>
      <c r="SOT3" s="3"/>
      <c r="SOU3" s="3"/>
      <c r="SOV3" s="4"/>
      <c r="SOW3" s="6"/>
      <c r="SOX3" s="2"/>
      <c r="SOY3" s="2"/>
      <c r="SOZ3" s="71"/>
      <c r="SPA3" s="71"/>
      <c r="SPB3" s="71"/>
      <c r="SPC3" s="3"/>
      <c r="SPD3" s="3"/>
      <c r="SPE3" s="4"/>
      <c r="SPF3" s="6"/>
      <c r="SPG3" s="2"/>
      <c r="SPH3" s="2"/>
      <c r="SPI3" s="71"/>
      <c r="SPJ3" s="71"/>
      <c r="SPK3" s="71"/>
      <c r="SPL3" s="3"/>
      <c r="SPM3" s="3"/>
      <c r="SPN3" s="4"/>
      <c r="SPO3" s="6"/>
      <c r="SPP3" s="2"/>
      <c r="SPQ3" s="2"/>
      <c r="SPR3" s="71"/>
      <c r="SPS3" s="71"/>
      <c r="SPT3" s="71"/>
      <c r="SPU3" s="3"/>
      <c r="SPV3" s="3"/>
      <c r="SPW3" s="4"/>
      <c r="SPX3" s="6"/>
      <c r="SPY3" s="2"/>
      <c r="SPZ3" s="2"/>
      <c r="SQA3" s="71"/>
      <c r="SQB3" s="71"/>
      <c r="SQC3" s="71"/>
      <c r="SQD3" s="3"/>
      <c r="SQE3" s="3"/>
      <c r="SQF3" s="4"/>
      <c r="SQG3" s="6"/>
      <c r="SQH3" s="2"/>
      <c r="SQI3" s="2"/>
      <c r="SQJ3" s="71"/>
      <c r="SQK3" s="71"/>
      <c r="SQL3" s="71"/>
      <c r="SQM3" s="3"/>
      <c r="SQN3" s="3"/>
      <c r="SQO3" s="4"/>
      <c r="SQP3" s="6"/>
      <c r="SQQ3" s="2"/>
      <c r="SQR3" s="2"/>
      <c r="SQS3" s="71"/>
      <c r="SQT3" s="71"/>
      <c r="SQU3" s="71"/>
      <c r="SQV3" s="3"/>
      <c r="SQW3" s="3"/>
      <c r="SQX3" s="4"/>
      <c r="SQY3" s="6"/>
      <c r="SQZ3" s="2"/>
      <c r="SRA3" s="2"/>
      <c r="SRB3" s="71"/>
      <c r="SRC3" s="71"/>
      <c r="SRD3" s="71"/>
      <c r="SRE3" s="3"/>
      <c r="SRF3" s="3"/>
      <c r="SRG3" s="4"/>
      <c r="SRH3" s="6"/>
      <c r="SRI3" s="2"/>
      <c r="SRJ3" s="2"/>
      <c r="SRK3" s="71"/>
      <c r="SRL3" s="71"/>
      <c r="SRM3" s="71"/>
      <c r="SRN3" s="3"/>
      <c r="SRO3" s="3"/>
      <c r="SRP3" s="4"/>
      <c r="SRQ3" s="6"/>
      <c r="SRR3" s="2"/>
      <c r="SRS3" s="2"/>
      <c r="SRT3" s="71"/>
      <c r="SRU3" s="71"/>
      <c r="SRV3" s="71"/>
      <c r="SRW3" s="3"/>
      <c r="SRX3" s="3"/>
      <c r="SRY3" s="4"/>
      <c r="SRZ3" s="6"/>
      <c r="SSA3" s="2"/>
      <c r="SSB3" s="2"/>
      <c r="SSC3" s="71"/>
      <c r="SSD3" s="71"/>
      <c r="SSE3" s="71"/>
      <c r="SSF3" s="3"/>
      <c r="SSG3" s="3"/>
      <c r="SSH3" s="4"/>
      <c r="SSI3" s="6"/>
      <c r="SSJ3" s="2"/>
      <c r="SSK3" s="2"/>
      <c r="SSL3" s="71"/>
      <c r="SSM3" s="71"/>
      <c r="SSN3" s="71"/>
      <c r="SSO3" s="3"/>
      <c r="SSP3" s="3"/>
      <c r="SSQ3" s="4"/>
      <c r="SSR3" s="6"/>
      <c r="SSS3" s="2"/>
      <c r="SST3" s="2"/>
      <c r="SSU3" s="71"/>
      <c r="SSV3" s="71"/>
      <c r="SSW3" s="71"/>
      <c r="SSX3" s="3"/>
      <c r="SSY3" s="3"/>
      <c r="SSZ3" s="4"/>
      <c r="STA3" s="6"/>
      <c r="STB3" s="2"/>
      <c r="STC3" s="2"/>
      <c r="STD3" s="71"/>
      <c r="STE3" s="71"/>
      <c r="STF3" s="71"/>
      <c r="STG3" s="3"/>
      <c r="STH3" s="3"/>
      <c r="STI3" s="4"/>
      <c r="STJ3" s="6"/>
      <c r="STK3" s="2"/>
      <c r="STL3" s="2"/>
      <c r="STM3" s="71"/>
      <c r="STN3" s="71"/>
      <c r="STO3" s="71"/>
      <c r="STP3" s="3"/>
      <c r="STQ3" s="3"/>
      <c r="STR3" s="4"/>
      <c r="STS3" s="6"/>
      <c r="STT3" s="2"/>
      <c r="STU3" s="2"/>
      <c r="STV3" s="71"/>
      <c r="STW3" s="71"/>
      <c r="STX3" s="71"/>
      <c r="STY3" s="3"/>
      <c r="STZ3" s="3"/>
      <c r="SUA3" s="4"/>
      <c r="SUB3" s="6"/>
      <c r="SUC3" s="2"/>
      <c r="SUD3" s="2"/>
      <c r="SUE3" s="71"/>
      <c r="SUF3" s="71"/>
      <c r="SUG3" s="71"/>
      <c r="SUH3" s="3"/>
      <c r="SUI3" s="3"/>
      <c r="SUJ3" s="4"/>
      <c r="SUK3" s="6"/>
      <c r="SUL3" s="2"/>
      <c r="SUM3" s="2"/>
      <c r="SUN3" s="71"/>
      <c r="SUO3" s="71"/>
      <c r="SUP3" s="71"/>
      <c r="SUQ3" s="3"/>
      <c r="SUR3" s="3"/>
      <c r="SUS3" s="4"/>
      <c r="SUT3" s="6"/>
      <c r="SUU3" s="2"/>
      <c r="SUV3" s="2"/>
      <c r="SUW3" s="71"/>
      <c r="SUX3" s="71"/>
      <c r="SUY3" s="71"/>
      <c r="SUZ3" s="3"/>
      <c r="SVA3" s="3"/>
      <c r="SVB3" s="4"/>
      <c r="SVC3" s="6"/>
      <c r="SVD3" s="2"/>
      <c r="SVE3" s="2"/>
      <c r="SVF3" s="71"/>
      <c r="SVG3" s="71"/>
      <c r="SVH3" s="71"/>
      <c r="SVI3" s="3"/>
      <c r="SVJ3" s="3"/>
      <c r="SVK3" s="4"/>
      <c r="SVL3" s="6"/>
      <c r="SVM3" s="2"/>
      <c r="SVN3" s="2"/>
      <c r="SVO3" s="71"/>
      <c r="SVP3" s="71"/>
      <c r="SVQ3" s="71"/>
      <c r="SVR3" s="3"/>
      <c r="SVS3" s="3"/>
      <c r="SVT3" s="4"/>
      <c r="SVU3" s="6"/>
      <c r="SVV3" s="2"/>
      <c r="SVW3" s="2"/>
      <c r="SVX3" s="71"/>
      <c r="SVY3" s="71"/>
      <c r="SVZ3" s="71"/>
      <c r="SWA3" s="3"/>
      <c r="SWB3" s="3"/>
      <c r="SWC3" s="4"/>
      <c r="SWD3" s="6"/>
      <c r="SWE3" s="2"/>
      <c r="SWF3" s="2"/>
      <c r="SWG3" s="71"/>
      <c r="SWH3" s="71"/>
      <c r="SWI3" s="71"/>
      <c r="SWJ3" s="3"/>
      <c r="SWK3" s="3"/>
      <c r="SWL3" s="4"/>
      <c r="SWM3" s="6"/>
      <c r="SWN3" s="2"/>
      <c r="SWO3" s="2"/>
      <c r="SWP3" s="71"/>
      <c r="SWQ3" s="71"/>
      <c r="SWR3" s="71"/>
      <c r="SWS3" s="3"/>
      <c r="SWT3" s="3"/>
      <c r="SWU3" s="4"/>
      <c r="SWV3" s="6"/>
      <c r="SWW3" s="2"/>
      <c r="SWX3" s="2"/>
      <c r="SWY3" s="71"/>
      <c r="SWZ3" s="71"/>
      <c r="SXA3" s="71"/>
      <c r="SXB3" s="3"/>
      <c r="SXC3" s="3"/>
      <c r="SXD3" s="4"/>
      <c r="SXE3" s="6"/>
      <c r="SXF3" s="2"/>
      <c r="SXG3" s="2"/>
      <c r="SXH3" s="71"/>
      <c r="SXI3" s="71"/>
      <c r="SXJ3" s="71"/>
      <c r="SXK3" s="3"/>
      <c r="SXL3" s="3"/>
      <c r="SXM3" s="4"/>
      <c r="SXN3" s="6"/>
      <c r="SXO3" s="2"/>
      <c r="SXP3" s="2"/>
      <c r="SXQ3" s="71"/>
      <c r="SXR3" s="71"/>
      <c r="SXS3" s="71"/>
      <c r="SXT3" s="3"/>
      <c r="SXU3" s="3"/>
      <c r="SXV3" s="4"/>
      <c r="SXW3" s="6"/>
      <c r="SXX3" s="2"/>
      <c r="SXY3" s="2"/>
      <c r="SXZ3" s="71"/>
      <c r="SYA3" s="71"/>
      <c r="SYB3" s="71"/>
      <c r="SYC3" s="3"/>
      <c r="SYD3" s="3"/>
      <c r="SYE3" s="4"/>
      <c r="SYF3" s="6"/>
      <c r="SYG3" s="2"/>
      <c r="SYH3" s="2"/>
      <c r="SYI3" s="71"/>
      <c r="SYJ3" s="71"/>
      <c r="SYK3" s="71"/>
      <c r="SYL3" s="3"/>
      <c r="SYM3" s="3"/>
      <c r="SYN3" s="4"/>
      <c r="SYO3" s="6"/>
      <c r="SYP3" s="2"/>
      <c r="SYQ3" s="2"/>
      <c r="SYR3" s="71"/>
      <c r="SYS3" s="71"/>
      <c r="SYT3" s="71"/>
      <c r="SYU3" s="3"/>
      <c r="SYV3" s="3"/>
      <c r="SYW3" s="4"/>
      <c r="SYX3" s="6"/>
      <c r="SYY3" s="2"/>
      <c r="SYZ3" s="2"/>
      <c r="SZA3" s="71"/>
      <c r="SZB3" s="71"/>
      <c r="SZC3" s="71"/>
      <c r="SZD3" s="3"/>
      <c r="SZE3" s="3"/>
      <c r="SZF3" s="4"/>
      <c r="SZG3" s="6"/>
      <c r="SZH3" s="2"/>
      <c r="SZI3" s="2"/>
      <c r="SZJ3" s="71"/>
      <c r="SZK3" s="71"/>
      <c r="SZL3" s="71"/>
      <c r="SZM3" s="3"/>
      <c r="SZN3" s="3"/>
      <c r="SZO3" s="4"/>
      <c r="SZP3" s="6"/>
      <c r="SZQ3" s="2"/>
      <c r="SZR3" s="2"/>
      <c r="SZS3" s="71"/>
      <c r="SZT3" s="71"/>
      <c r="SZU3" s="71"/>
      <c r="SZV3" s="3"/>
      <c r="SZW3" s="3"/>
      <c r="SZX3" s="4"/>
      <c r="SZY3" s="6"/>
      <c r="SZZ3" s="2"/>
      <c r="TAA3" s="2"/>
      <c r="TAB3" s="71"/>
      <c r="TAC3" s="71"/>
      <c r="TAD3" s="71"/>
      <c r="TAE3" s="3"/>
      <c r="TAF3" s="3"/>
      <c r="TAG3" s="4"/>
      <c r="TAH3" s="6"/>
      <c r="TAI3" s="2"/>
      <c r="TAJ3" s="2"/>
      <c r="TAK3" s="71"/>
      <c r="TAL3" s="71"/>
      <c r="TAM3" s="71"/>
      <c r="TAN3" s="3"/>
      <c r="TAO3" s="3"/>
      <c r="TAP3" s="4"/>
      <c r="TAQ3" s="6"/>
      <c r="TAR3" s="2"/>
      <c r="TAS3" s="2"/>
      <c r="TAT3" s="71"/>
      <c r="TAU3" s="71"/>
      <c r="TAV3" s="71"/>
      <c r="TAW3" s="3"/>
      <c r="TAX3" s="3"/>
      <c r="TAY3" s="4"/>
      <c r="TAZ3" s="6"/>
      <c r="TBA3" s="2"/>
      <c r="TBB3" s="2"/>
      <c r="TBC3" s="71"/>
      <c r="TBD3" s="71"/>
      <c r="TBE3" s="71"/>
      <c r="TBF3" s="3"/>
      <c r="TBG3" s="3"/>
      <c r="TBH3" s="4"/>
      <c r="TBI3" s="6"/>
      <c r="TBJ3" s="2"/>
      <c r="TBK3" s="2"/>
      <c r="TBL3" s="71"/>
      <c r="TBM3" s="71"/>
      <c r="TBN3" s="71"/>
      <c r="TBO3" s="3"/>
      <c r="TBP3" s="3"/>
      <c r="TBQ3" s="4"/>
      <c r="TBR3" s="6"/>
      <c r="TBS3" s="2"/>
      <c r="TBT3" s="2"/>
      <c r="TBU3" s="71"/>
      <c r="TBV3" s="71"/>
      <c r="TBW3" s="71"/>
      <c r="TBX3" s="3"/>
      <c r="TBY3" s="3"/>
      <c r="TBZ3" s="4"/>
      <c r="TCA3" s="6"/>
      <c r="TCB3" s="2"/>
      <c r="TCC3" s="2"/>
      <c r="TCD3" s="71"/>
      <c r="TCE3" s="71"/>
      <c r="TCF3" s="71"/>
      <c r="TCG3" s="3"/>
      <c r="TCH3" s="3"/>
      <c r="TCI3" s="4"/>
      <c r="TCJ3" s="6"/>
      <c r="TCK3" s="2"/>
      <c r="TCL3" s="2"/>
      <c r="TCM3" s="71"/>
      <c r="TCN3" s="71"/>
      <c r="TCO3" s="71"/>
      <c r="TCP3" s="3"/>
      <c r="TCQ3" s="3"/>
      <c r="TCR3" s="4"/>
      <c r="TCS3" s="6"/>
      <c r="TCT3" s="2"/>
      <c r="TCU3" s="2"/>
      <c r="TCV3" s="71"/>
      <c r="TCW3" s="71"/>
      <c r="TCX3" s="71"/>
      <c r="TCY3" s="3"/>
      <c r="TCZ3" s="3"/>
      <c r="TDA3" s="4"/>
      <c r="TDB3" s="6"/>
      <c r="TDC3" s="2"/>
      <c r="TDD3" s="2"/>
      <c r="TDE3" s="71"/>
      <c r="TDF3" s="71"/>
      <c r="TDG3" s="71"/>
      <c r="TDH3" s="3"/>
      <c r="TDI3" s="3"/>
      <c r="TDJ3" s="4"/>
      <c r="TDK3" s="6"/>
      <c r="TDL3" s="2"/>
      <c r="TDM3" s="2"/>
      <c r="TDN3" s="71"/>
      <c r="TDO3" s="71"/>
      <c r="TDP3" s="71"/>
      <c r="TDQ3" s="3"/>
      <c r="TDR3" s="3"/>
      <c r="TDS3" s="4"/>
      <c r="TDT3" s="6"/>
      <c r="TDU3" s="2"/>
      <c r="TDV3" s="2"/>
      <c r="TDW3" s="71"/>
      <c r="TDX3" s="71"/>
      <c r="TDY3" s="71"/>
      <c r="TDZ3" s="3"/>
      <c r="TEA3" s="3"/>
      <c r="TEB3" s="4"/>
      <c r="TEC3" s="6"/>
      <c r="TED3" s="2"/>
      <c r="TEE3" s="2"/>
      <c r="TEF3" s="71"/>
      <c r="TEG3" s="71"/>
      <c r="TEH3" s="71"/>
      <c r="TEI3" s="3"/>
      <c r="TEJ3" s="3"/>
      <c r="TEK3" s="4"/>
      <c r="TEL3" s="6"/>
      <c r="TEM3" s="2"/>
      <c r="TEN3" s="2"/>
      <c r="TEO3" s="71"/>
      <c r="TEP3" s="71"/>
      <c r="TEQ3" s="71"/>
      <c r="TER3" s="3"/>
      <c r="TES3" s="3"/>
      <c r="TET3" s="4"/>
      <c r="TEU3" s="6"/>
      <c r="TEV3" s="2"/>
      <c r="TEW3" s="2"/>
      <c r="TEX3" s="71"/>
      <c r="TEY3" s="71"/>
      <c r="TEZ3" s="71"/>
      <c r="TFA3" s="3"/>
      <c r="TFB3" s="3"/>
      <c r="TFC3" s="4"/>
      <c r="TFD3" s="6"/>
      <c r="TFE3" s="2"/>
      <c r="TFF3" s="2"/>
      <c r="TFG3" s="71"/>
      <c r="TFH3" s="71"/>
      <c r="TFI3" s="71"/>
      <c r="TFJ3" s="3"/>
      <c r="TFK3" s="3"/>
      <c r="TFL3" s="4"/>
      <c r="TFM3" s="6"/>
      <c r="TFN3" s="2"/>
      <c r="TFO3" s="2"/>
      <c r="TFP3" s="71"/>
      <c r="TFQ3" s="71"/>
      <c r="TFR3" s="71"/>
      <c r="TFS3" s="3"/>
      <c r="TFT3" s="3"/>
      <c r="TFU3" s="4"/>
      <c r="TFV3" s="6"/>
      <c r="TFW3" s="2"/>
      <c r="TFX3" s="2"/>
      <c r="TFY3" s="71"/>
      <c r="TFZ3" s="71"/>
      <c r="TGA3" s="71"/>
      <c r="TGB3" s="3"/>
      <c r="TGC3" s="3"/>
      <c r="TGD3" s="4"/>
      <c r="TGE3" s="6"/>
      <c r="TGF3" s="2"/>
      <c r="TGG3" s="2"/>
      <c r="TGH3" s="71"/>
      <c r="TGI3" s="71"/>
      <c r="TGJ3" s="71"/>
      <c r="TGK3" s="3"/>
      <c r="TGL3" s="3"/>
      <c r="TGM3" s="4"/>
      <c r="TGN3" s="6"/>
      <c r="TGO3" s="2"/>
      <c r="TGP3" s="2"/>
      <c r="TGQ3" s="71"/>
      <c r="TGR3" s="71"/>
      <c r="TGS3" s="71"/>
      <c r="TGT3" s="3"/>
      <c r="TGU3" s="3"/>
      <c r="TGV3" s="4"/>
      <c r="TGW3" s="6"/>
      <c r="TGX3" s="2"/>
      <c r="TGY3" s="2"/>
      <c r="TGZ3" s="71"/>
      <c r="THA3" s="71"/>
      <c r="THB3" s="71"/>
      <c r="THC3" s="3"/>
      <c r="THD3" s="3"/>
      <c r="THE3" s="4"/>
      <c r="THF3" s="6"/>
      <c r="THG3" s="2"/>
      <c r="THH3" s="2"/>
      <c r="THI3" s="71"/>
      <c r="THJ3" s="71"/>
      <c r="THK3" s="71"/>
      <c r="THL3" s="3"/>
      <c r="THM3" s="3"/>
      <c r="THN3" s="4"/>
      <c r="THO3" s="6"/>
      <c r="THP3" s="2"/>
      <c r="THQ3" s="2"/>
      <c r="THR3" s="71"/>
      <c r="THS3" s="71"/>
      <c r="THT3" s="71"/>
      <c r="THU3" s="3"/>
      <c r="THV3" s="3"/>
      <c r="THW3" s="4"/>
      <c r="THX3" s="6"/>
      <c r="THY3" s="2"/>
      <c r="THZ3" s="2"/>
      <c r="TIA3" s="71"/>
      <c r="TIB3" s="71"/>
      <c r="TIC3" s="71"/>
      <c r="TID3" s="3"/>
      <c r="TIE3" s="3"/>
      <c r="TIF3" s="4"/>
      <c r="TIG3" s="6"/>
      <c r="TIH3" s="2"/>
      <c r="TII3" s="2"/>
      <c r="TIJ3" s="71"/>
      <c r="TIK3" s="71"/>
      <c r="TIL3" s="71"/>
      <c r="TIM3" s="3"/>
      <c r="TIN3" s="3"/>
      <c r="TIO3" s="4"/>
      <c r="TIP3" s="6"/>
      <c r="TIQ3" s="2"/>
      <c r="TIR3" s="2"/>
      <c r="TIS3" s="71"/>
      <c r="TIT3" s="71"/>
      <c r="TIU3" s="71"/>
      <c r="TIV3" s="3"/>
      <c r="TIW3" s="3"/>
      <c r="TIX3" s="4"/>
      <c r="TIY3" s="6"/>
      <c r="TIZ3" s="2"/>
      <c r="TJA3" s="2"/>
      <c r="TJB3" s="71"/>
      <c r="TJC3" s="71"/>
      <c r="TJD3" s="71"/>
      <c r="TJE3" s="3"/>
      <c r="TJF3" s="3"/>
      <c r="TJG3" s="4"/>
      <c r="TJH3" s="6"/>
      <c r="TJI3" s="2"/>
      <c r="TJJ3" s="2"/>
      <c r="TJK3" s="71"/>
      <c r="TJL3" s="71"/>
      <c r="TJM3" s="71"/>
      <c r="TJN3" s="3"/>
      <c r="TJO3" s="3"/>
      <c r="TJP3" s="4"/>
      <c r="TJQ3" s="6"/>
      <c r="TJR3" s="2"/>
      <c r="TJS3" s="2"/>
      <c r="TJT3" s="71"/>
      <c r="TJU3" s="71"/>
      <c r="TJV3" s="71"/>
      <c r="TJW3" s="3"/>
      <c r="TJX3" s="3"/>
      <c r="TJY3" s="4"/>
      <c r="TJZ3" s="6"/>
      <c r="TKA3" s="2"/>
      <c r="TKB3" s="2"/>
      <c r="TKC3" s="71"/>
      <c r="TKD3" s="71"/>
      <c r="TKE3" s="71"/>
      <c r="TKF3" s="3"/>
      <c r="TKG3" s="3"/>
      <c r="TKH3" s="4"/>
      <c r="TKI3" s="6"/>
      <c r="TKJ3" s="2"/>
      <c r="TKK3" s="2"/>
      <c r="TKL3" s="71"/>
      <c r="TKM3" s="71"/>
      <c r="TKN3" s="71"/>
      <c r="TKO3" s="3"/>
      <c r="TKP3" s="3"/>
      <c r="TKQ3" s="4"/>
      <c r="TKR3" s="6"/>
      <c r="TKS3" s="2"/>
      <c r="TKT3" s="2"/>
      <c r="TKU3" s="71"/>
      <c r="TKV3" s="71"/>
      <c r="TKW3" s="71"/>
      <c r="TKX3" s="3"/>
      <c r="TKY3" s="3"/>
      <c r="TKZ3" s="4"/>
      <c r="TLA3" s="6"/>
      <c r="TLB3" s="2"/>
      <c r="TLC3" s="2"/>
      <c r="TLD3" s="71"/>
      <c r="TLE3" s="71"/>
      <c r="TLF3" s="71"/>
      <c r="TLG3" s="3"/>
      <c r="TLH3" s="3"/>
      <c r="TLI3" s="4"/>
      <c r="TLJ3" s="6"/>
      <c r="TLK3" s="2"/>
      <c r="TLL3" s="2"/>
      <c r="TLM3" s="71"/>
      <c r="TLN3" s="71"/>
      <c r="TLO3" s="71"/>
      <c r="TLP3" s="3"/>
      <c r="TLQ3" s="3"/>
      <c r="TLR3" s="4"/>
      <c r="TLS3" s="6"/>
      <c r="TLT3" s="2"/>
      <c r="TLU3" s="2"/>
      <c r="TLV3" s="71"/>
      <c r="TLW3" s="71"/>
      <c r="TLX3" s="71"/>
      <c r="TLY3" s="3"/>
      <c r="TLZ3" s="3"/>
      <c r="TMA3" s="4"/>
      <c r="TMB3" s="6"/>
      <c r="TMC3" s="2"/>
      <c r="TMD3" s="2"/>
      <c r="TME3" s="71"/>
      <c r="TMF3" s="71"/>
      <c r="TMG3" s="71"/>
      <c r="TMH3" s="3"/>
      <c r="TMI3" s="3"/>
      <c r="TMJ3" s="4"/>
      <c r="TMK3" s="6"/>
      <c r="TML3" s="2"/>
      <c r="TMM3" s="2"/>
      <c r="TMN3" s="71"/>
      <c r="TMO3" s="71"/>
      <c r="TMP3" s="71"/>
      <c r="TMQ3" s="3"/>
      <c r="TMR3" s="3"/>
      <c r="TMS3" s="4"/>
      <c r="TMT3" s="6"/>
      <c r="TMU3" s="2"/>
      <c r="TMV3" s="2"/>
      <c r="TMW3" s="71"/>
      <c r="TMX3" s="71"/>
      <c r="TMY3" s="71"/>
      <c r="TMZ3" s="3"/>
      <c r="TNA3" s="3"/>
      <c r="TNB3" s="4"/>
      <c r="TNC3" s="6"/>
      <c r="TND3" s="2"/>
      <c r="TNE3" s="2"/>
      <c r="TNF3" s="71"/>
      <c r="TNG3" s="71"/>
      <c r="TNH3" s="71"/>
      <c r="TNI3" s="3"/>
      <c r="TNJ3" s="3"/>
      <c r="TNK3" s="4"/>
      <c r="TNL3" s="6"/>
      <c r="TNM3" s="2"/>
      <c r="TNN3" s="2"/>
      <c r="TNO3" s="71"/>
      <c r="TNP3" s="71"/>
      <c r="TNQ3" s="71"/>
      <c r="TNR3" s="3"/>
      <c r="TNS3" s="3"/>
      <c r="TNT3" s="4"/>
      <c r="TNU3" s="6"/>
      <c r="TNV3" s="2"/>
      <c r="TNW3" s="2"/>
      <c r="TNX3" s="71"/>
      <c r="TNY3" s="71"/>
      <c r="TNZ3" s="71"/>
      <c r="TOA3" s="3"/>
      <c r="TOB3" s="3"/>
      <c r="TOC3" s="4"/>
      <c r="TOD3" s="6"/>
      <c r="TOE3" s="2"/>
      <c r="TOF3" s="2"/>
      <c r="TOG3" s="71"/>
      <c r="TOH3" s="71"/>
      <c r="TOI3" s="71"/>
      <c r="TOJ3" s="3"/>
      <c r="TOK3" s="3"/>
      <c r="TOL3" s="4"/>
      <c r="TOM3" s="6"/>
      <c r="TON3" s="2"/>
      <c r="TOO3" s="2"/>
      <c r="TOP3" s="71"/>
      <c r="TOQ3" s="71"/>
      <c r="TOR3" s="71"/>
      <c r="TOS3" s="3"/>
      <c r="TOT3" s="3"/>
      <c r="TOU3" s="4"/>
      <c r="TOV3" s="6"/>
      <c r="TOW3" s="2"/>
      <c r="TOX3" s="2"/>
      <c r="TOY3" s="71"/>
      <c r="TOZ3" s="71"/>
      <c r="TPA3" s="71"/>
      <c r="TPB3" s="3"/>
      <c r="TPC3" s="3"/>
      <c r="TPD3" s="4"/>
      <c r="TPE3" s="6"/>
      <c r="TPF3" s="2"/>
      <c r="TPG3" s="2"/>
      <c r="TPH3" s="71"/>
      <c r="TPI3" s="71"/>
      <c r="TPJ3" s="71"/>
      <c r="TPK3" s="3"/>
      <c r="TPL3" s="3"/>
      <c r="TPM3" s="4"/>
      <c r="TPN3" s="6"/>
      <c r="TPO3" s="2"/>
      <c r="TPP3" s="2"/>
      <c r="TPQ3" s="71"/>
      <c r="TPR3" s="71"/>
      <c r="TPS3" s="71"/>
      <c r="TPT3" s="3"/>
      <c r="TPU3" s="3"/>
      <c r="TPV3" s="4"/>
      <c r="TPW3" s="6"/>
      <c r="TPX3" s="2"/>
      <c r="TPY3" s="2"/>
      <c r="TPZ3" s="71"/>
      <c r="TQA3" s="71"/>
      <c r="TQB3" s="71"/>
      <c r="TQC3" s="3"/>
      <c r="TQD3" s="3"/>
      <c r="TQE3" s="4"/>
      <c r="TQF3" s="6"/>
      <c r="TQG3" s="2"/>
      <c r="TQH3" s="2"/>
      <c r="TQI3" s="71"/>
      <c r="TQJ3" s="71"/>
      <c r="TQK3" s="71"/>
      <c r="TQL3" s="3"/>
      <c r="TQM3" s="3"/>
      <c r="TQN3" s="4"/>
      <c r="TQO3" s="6"/>
      <c r="TQP3" s="2"/>
      <c r="TQQ3" s="2"/>
      <c r="TQR3" s="71"/>
      <c r="TQS3" s="71"/>
      <c r="TQT3" s="71"/>
      <c r="TQU3" s="3"/>
      <c r="TQV3" s="3"/>
      <c r="TQW3" s="4"/>
      <c r="TQX3" s="6"/>
      <c r="TQY3" s="2"/>
      <c r="TQZ3" s="2"/>
      <c r="TRA3" s="71"/>
      <c r="TRB3" s="71"/>
      <c r="TRC3" s="71"/>
      <c r="TRD3" s="3"/>
      <c r="TRE3" s="3"/>
      <c r="TRF3" s="4"/>
      <c r="TRG3" s="6"/>
      <c r="TRH3" s="2"/>
      <c r="TRI3" s="2"/>
      <c r="TRJ3" s="71"/>
      <c r="TRK3" s="71"/>
      <c r="TRL3" s="71"/>
      <c r="TRM3" s="3"/>
      <c r="TRN3" s="3"/>
      <c r="TRO3" s="4"/>
      <c r="TRP3" s="6"/>
      <c r="TRQ3" s="2"/>
      <c r="TRR3" s="2"/>
      <c r="TRS3" s="71"/>
      <c r="TRT3" s="71"/>
      <c r="TRU3" s="71"/>
      <c r="TRV3" s="3"/>
      <c r="TRW3" s="3"/>
      <c r="TRX3" s="4"/>
      <c r="TRY3" s="6"/>
      <c r="TRZ3" s="2"/>
      <c r="TSA3" s="2"/>
      <c r="TSB3" s="71"/>
      <c r="TSC3" s="71"/>
      <c r="TSD3" s="71"/>
      <c r="TSE3" s="3"/>
      <c r="TSF3" s="3"/>
      <c r="TSG3" s="4"/>
      <c r="TSH3" s="6"/>
      <c r="TSI3" s="2"/>
      <c r="TSJ3" s="2"/>
      <c r="TSK3" s="71"/>
      <c r="TSL3" s="71"/>
      <c r="TSM3" s="71"/>
      <c r="TSN3" s="3"/>
      <c r="TSO3" s="3"/>
      <c r="TSP3" s="4"/>
      <c r="TSQ3" s="6"/>
      <c r="TSR3" s="2"/>
      <c r="TSS3" s="2"/>
      <c r="TST3" s="71"/>
      <c r="TSU3" s="71"/>
      <c r="TSV3" s="71"/>
      <c r="TSW3" s="3"/>
      <c r="TSX3" s="3"/>
      <c r="TSY3" s="4"/>
      <c r="TSZ3" s="6"/>
      <c r="TTA3" s="2"/>
      <c r="TTB3" s="2"/>
      <c r="TTC3" s="71"/>
      <c r="TTD3" s="71"/>
      <c r="TTE3" s="71"/>
      <c r="TTF3" s="3"/>
      <c r="TTG3" s="3"/>
      <c r="TTH3" s="4"/>
      <c r="TTI3" s="6"/>
      <c r="TTJ3" s="2"/>
      <c r="TTK3" s="2"/>
      <c r="TTL3" s="71"/>
      <c r="TTM3" s="71"/>
      <c r="TTN3" s="71"/>
      <c r="TTO3" s="3"/>
      <c r="TTP3" s="3"/>
      <c r="TTQ3" s="4"/>
      <c r="TTR3" s="6"/>
      <c r="TTS3" s="2"/>
      <c r="TTT3" s="2"/>
      <c r="TTU3" s="71"/>
      <c r="TTV3" s="71"/>
      <c r="TTW3" s="71"/>
      <c r="TTX3" s="3"/>
      <c r="TTY3" s="3"/>
      <c r="TTZ3" s="4"/>
      <c r="TUA3" s="6"/>
      <c r="TUB3" s="2"/>
      <c r="TUC3" s="2"/>
      <c r="TUD3" s="71"/>
      <c r="TUE3" s="71"/>
      <c r="TUF3" s="71"/>
      <c r="TUG3" s="3"/>
      <c r="TUH3" s="3"/>
      <c r="TUI3" s="4"/>
      <c r="TUJ3" s="6"/>
      <c r="TUK3" s="2"/>
      <c r="TUL3" s="2"/>
      <c r="TUM3" s="71"/>
      <c r="TUN3" s="71"/>
      <c r="TUO3" s="71"/>
      <c r="TUP3" s="3"/>
      <c r="TUQ3" s="3"/>
      <c r="TUR3" s="4"/>
      <c r="TUS3" s="6"/>
      <c r="TUT3" s="2"/>
      <c r="TUU3" s="2"/>
      <c r="TUV3" s="71"/>
      <c r="TUW3" s="71"/>
      <c r="TUX3" s="71"/>
      <c r="TUY3" s="3"/>
      <c r="TUZ3" s="3"/>
      <c r="TVA3" s="4"/>
      <c r="TVB3" s="6"/>
      <c r="TVC3" s="2"/>
      <c r="TVD3" s="2"/>
      <c r="TVE3" s="71"/>
      <c r="TVF3" s="71"/>
      <c r="TVG3" s="71"/>
      <c r="TVH3" s="3"/>
      <c r="TVI3" s="3"/>
      <c r="TVJ3" s="4"/>
      <c r="TVK3" s="6"/>
      <c r="TVL3" s="2"/>
      <c r="TVM3" s="2"/>
      <c r="TVN3" s="71"/>
      <c r="TVO3" s="71"/>
      <c r="TVP3" s="71"/>
      <c r="TVQ3" s="3"/>
      <c r="TVR3" s="3"/>
      <c r="TVS3" s="4"/>
      <c r="TVT3" s="6"/>
      <c r="TVU3" s="2"/>
      <c r="TVV3" s="2"/>
      <c r="TVW3" s="71"/>
      <c r="TVX3" s="71"/>
      <c r="TVY3" s="71"/>
      <c r="TVZ3" s="3"/>
      <c r="TWA3" s="3"/>
      <c r="TWB3" s="4"/>
      <c r="TWC3" s="6"/>
      <c r="TWD3" s="2"/>
      <c r="TWE3" s="2"/>
      <c r="TWF3" s="71"/>
      <c r="TWG3" s="71"/>
      <c r="TWH3" s="71"/>
      <c r="TWI3" s="3"/>
      <c r="TWJ3" s="3"/>
      <c r="TWK3" s="4"/>
      <c r="TWL3" s="6"/>
      <c r="TWM3" s="2"/>
      <c r="TWN3" s="2"/>
      <c r="TWO3" s="71"/>
      <c r="TWP3" s="71"/>
      <c r="TWQ3" s="71"/>
      <c r="TWR3" s="3"/>
      <c r="TWS3" s="3"/>
      <c r="TWT3" s="4"/>
      <c r="TWU3" s="6"/>
      <c r="TWV3" s="2"/>
      <c r="TWW3" s="2"/>
      <c r="TWX3" s="71"/>
      <c r="TWY3" s="71"/>
      <c r="TWZ3" s="71"/>
      <c r="TXA3" s="3"/>
      <c r="TXB3" s="3"/>
      <c r="TXC3" s="4"/>
      <c r="TXD3" s="6"/>
      <c r="TXE3" s="2"/>
      <c r="TXF3" s="2"/>
      <c r="TXG3" s="71"/>
      <c r="TXH3" s="71"/>
      <c r="TXI3" s="71"/>
      <c r="TXJ3" s="3"/>
      <c r="TXK3" s="3"/>
      <c r="TXL3" s="4"/>
      <c r="TXM3" s="6"/>
      <c r="TXN3" s="2"/>
      <c r="TXO3" s="2"/>
      <c r="TXP3" s="71"/>
      <c r="TXQ3" s="71"/>
      <c r="TXR3" s="71"/>
      <c r="TXS3" s="3"/>
      <c r="TXT3" s="3"/>
      <c r="TXU3" s="4"/>
      <c r="TXV3" s="6"/>
      <c r="TXW3" s="2"/>
      <c r="TXX3" s="2"/>
      <c r="TXY3" s="71"/>
      <c r="TXZ3" s="71"/>
      <c r="TYA3" s="71"/>
      <c r="TYB3" s="3"/>
      <c r="TYC3" s="3"/>
      <c r="TYD3" s="4"/>
      <c r="TYE3" s="6"/>
      <c r="TYF3" s="2"/>
      <c r="TYG3" s="2"/>
      <c r="TYH3" s="71"/>
      <c r="TYI3" s="71"/>
      <c r="TYJ3" s="71"/>
      <c r="TYK3" s="3"/>
      <c r="TYL3" s="3"/>
      <c r="TYM3" s="4"/>
      <c r="TYN3" s="6"/>
      <c r="TYO3" s="2"/>
      <c r="TYP3" s="2"/>
      <c r="TYQ3" s="71"/>
      <c r="TYR3" s="71"/>
      <c r="TYS3" s="71"/>
      <c r="TYT3" s="3"/>
      <c r="TYU3" s="3"/>
      <c r="TYV3" s="4"/>
      <c r="TYW3" s="6"/>
      <c r="TYX3" s="2"/>
      <c r="TYY3" s="2"/>
      <c r="TYZ3" s="71"/>
      <c r="TZA3" s="71"/>
      <c r="TZB3" s="71"/>
      <c r="TZC3" s="3"/>
      <c r="TZD3" s="3"/>
      <c r="TZE3" s="4"/>
      <c r="TZF3" s="6"/>
      <c r="TZG3" s="2"/>
      <c r="TZH3" s="2"/>
      <c r="TZI3" s="71"/>
      <c r="TZJ3" s="71"/>
      <c r="TZK3" s="71"/>
      <c r="TZL3" s="3"/>
      <c r="TZM3" s="3"/>
      <c r="TZN3" s="4"/>
      <c r="TZO3" s="6"/>
      <c r="TZP3" s="2"/>
      <c r="TZQ3" s="2"/>
      <c r="TZR3" s="71"/>
      <c r="TZS3" s="71"/>
      <c r="TZT3" s="71"/>
      <c r="TZU3" s="3"/>
      <c r="TZV3" s="3"/>
      <c r="TZW3" s="4"/>
      <c r="TZX3" s="6"/>
      <c r="TZY3" s="2"/>
      <c r="TZZ3" s="2"/>
      <c r="UAA3" s="71"/>
      <c r="UAB3" s="71"/>
      <c r="UAC3" s="71"/>
      <c r="UAD3" s="3"/>
      <c r="UAE3" s="3"/>
      <c r="UAF3" s="4"/>
      <c r="UAG3" s="6"/>
      <c r="UAH3" s="2"/>
      <c r="UAI3" s="2"/>
      <c r="UAJ3" s="71"/>
      <c r="UAK3" s="71"/>
      <c r="UAL3" s="71"/>
      <c r="UAM3" s="3"/>
      <c r="UAN3" s="3"/>
      <c r="UAO3" s="4"/>
      <c r="UAP3" s="6"/>
      <c r="UAQ3" s="2"/>
      <c r="UAR3" s="2"/>
      <c r="UAS3" s="71"/>
      <c r="UAT3" s="71"/>
      <c r="UAU3" s="71"/>
      <c r="UAV3" s="3"/>
      <c r="UAW3" s="3"/>
      <c r="UAX3" s="4"/>
      <c r="UAY3" s="6"/>
      <c r="UAZ3" s="2"/>
      <c r="UBA3" s="2"/>
      <c r="UBB3" s="71"/>
      <c r="UBC3" s="71"/>
      <c r="UBD3" s="71"/>
      <c r="UBE3" s="3"/>
      <c r="UBF3" s="3"/>
      <c r="UBG3" s="4"/>
      <c r="UBH3" s="6"/>
      <c r="UBI3" s="2"/>
      <c r="UBJ3" s="2"/>
      <c r="UBK3" s="71"/>
      <c r="UBL3" s="71"/>
      <c r="UBM3" s="71"/>
      <c r="UBN3" s="3"/>
      <c r="UBO3" s="3"/>
      <c r="UBP3" s="4"/>
      <c r="UBQ3" s="6"/>
      <c r="UBR3" s="2"/>
      <c r="UBS3" s="2"/>
      <c r="UBT3" s="71"/>
      <c r="UBU3" s="71"/>
      <c r="UBV3" s="71"/>
      <c r="UBW3" s="3"/>
      <c r="UBX3" s="3"/>
      <c r="UBY3" s="4"/>
      <c r="UBZ3" s="6"/>
      <c r="UCA3" s="2"/>
      <c r="UCB3" s="2"/>
      <c r="UCC3" s="71"/>
      <c r="UCD3" s="71"/>
      <c r="UCE3" s="71"/>
      <c r="UCF3" s="3"/>
      <c r="UCG3" s="3"/>
      <c r="UCH3" s="4"/>
      <c r="UCI3" s="6"/>
      <c r="UCJ3" s="2"/>
      <c r="UCK3" s="2"/>
      <c r="UCL3" s="71"/>
      <c r="UCM3" s="71"/>
      <c r="UCN3" s="71"/>
      <c r="UCO3" s="3"/>
      <c r="UCP3" s="3"/>
      <c r="UCQ3" s="4"/>
      <c r="UCR3" s="6"/>
      <c r="UCS3" s="2"/>
      <c r="UCT3" s="2"/>
      <c r="UCU3" s="71"/>
      <c r="UCV3" s="71"/>
      <c r="UCW3" s="71"/>
      <c r="UCX3" s="3"/>
      <c r="UCY3" s="3"/>
      <c r="UCZ3" s="4"/>
      <c r="UDA3" s="6"/>
      <c r="UDB3" s="2"/>
      <c r="UDC3" s="2"/>
      <c r="UDD3" s="71"/>
      <c r="UDE3" s="71"/>
      <c r="UDF3" s="71"/>
      <c r="UDG3" s="3"/>
      <c r="UDH3" s="3"/>
      <c r="UDI3" s="4"/>
      <c r="UDJ3" s="6"/>
      <c r="UDK3" s="2"/>
      <c r="UDL3" s="2"/>
      <c r="UDM3" s="71"/>
      <c r="UDN3" s="71"/>
      <c r="UDO3" s="71"/>
      <c r="UDP3" s="3"/>
      <c r="UDQ3" s="3"/>
      <c r="UDR3" s="4"/>
      <c r="UDS3" s="6"/>
      <c r="UDT3" s="2"/>
      <c r="UDU3" s="2"/>
      <c r="UDV3" s="71"/>
      <c r="UDW3" s="71"/>
      <c r="UDX3" s="71"/>
      <c r="UDY3" s="3"/>
      <c r="UDZ3" s="3"/>
      <c r="UEA3" s="4"/>
      <c r="UEB3" s="6"/>
      <c r="UEC3" s="2"/>
      <c r="UED3" s="2"/>
      <c r="UEE3" s="71"/>
      <c r="UEF3" s="71"/>
      <c r="UEG3" s="71"/>
      <c r="UEH3" s="3"/>
      <c r="UEI3" s="3"/>
      <c r="UEJ3" s="4"/>
      <c r="UEK3" s="6"/>
      <c r="UEL3" s="2"/>
      <c r="UEM3" s="2"/>
      <c r="UEN3" s="71"/>
      <c r="UEO3" s="71"/>
      <c r="UEP3" s="71"/>
      <c r="UEQ3" s="3"/>
      <c r="UER3" s="3"/>
      <c r="UES3" s="4"/>
      <c r="UET3" s="6"/>
      <c r="UEU3" s="2"/>
      <c r="UEV3" s="2"/>
      <c r="UEW3" s="71"/>
      <c r="UEX3" s="71"/>
      <c r="UEY3" s="71"/>
      <c r="UEZ3" s="3"/>
      <c r="UFA3" s="3"/>
      <c r="UFB3" s="4"/>
      <c r="UFC3" s="6"/>
      <c r="UFD3" s="2"/>
      <c r="UFE3" s="2"/>
      <c r="UFF3" s="71"/>
      <c r="UFG3" s="71"/>
      <c r="UFH3" s="71"/>
      <c r="UFI3" s="3"/>
      <c r="UFJ3" s="3"/>
      <c r="UFK3" s="4"/>
      <c r="UFL3" s="6"/>
      <c r="UFM3" s="2"/>
      <c r="UFN3" s="2"/>
      <c r="UFO3" s="71"/>
      <c r="UFP3" s="71"/>
      <c r="UFQ3" s="71"/>
      <c r="UFR3" s="3"/>
      <c r="UFS3" s="3"/>
      <c r="UFT3" s="4"/>
      <c r="UFU3" s="6"/>
      <c r="UFV3" s="2"/>
      <c r="UFW3" s="2"/>
      <c r="UFX3" s="71"/>
      <c r="UFY3" s="71"/>
      <c r="UFZ3" s="71"/>
      <c r="UGA3" s="3"/>
      <c r="UGB3" s="3"/>
      <c r="UGC3" s="4"/>
      <c r="UGD3" s="6"/>
      <c r="UGE3" s="2"/>
      <c r="UGF3" s="2"/>
      <c r="UGG3" s="71"/>
      <c r="UGH3" s="71"/>
      <c r="UGI3" s="71"/>
      <c r="UGJ3" s="3"/>
      <c r="UGK3" s="3"/>
      <c r="UGL3" s="4"/>
      <c r="UGM3" s="6"/>
      <c r="UGN3" s="2"/>
      <c r="UGO3" s="2"/>
      <c r="UGP3" s="71"/>
      <c r="UGQ3" s="71"/>
      <c r="UGR3" s="71"/>
      <c r="UGS3" s="3"/>
      <c r="UGT3" s="3"/>
      <c r="UGU3" s="4"/>
      <c r="UGV3" s="6"/>
      <c r="UGW3" s="2"/>
      <c r="UGX3" s="2"/>
      <c r="UGY3" s="71"/>
      <c r="UGZ3" s="71"/>
      <c r="UHA3" s="71"/>
      <c r="UHB3" s="3"/>
      <c r="UHC3" s="3"/>
      <c r="UHD3" s="4"/>
      <c r="UHE3" s="6"/>
      <c r="UHF3" s="2"/>
      <c r="UHG3" s="2"/>
      <c r="UHH3" s="71"/>
      <c r="UHI3" s="71"/>
      <c r="UHJ3" s="71"/>
      <c r="UHK3" s="3"/>
      <c r="UHL3" s="3"/>
      <c r="UHM3" s="4"/>
      <c r="UHN3" s="6"/>
      <c r="UHO3" s="2"/>
      <c r="UHP3" s="2"/>
      <c r="UHQ3" s="71"/>
      <c r="UHR3" s="71"/>
      <c r="UHS3" s="71"/>
      <c r="UHT3" s="3"/>
      <c r="UHU3" s="3"/>
      <c r="UHV3" s="4"/>
      <c r="UHW3" s="6"/>
      <c r="UHX3" s="2"/>
      <c r="UHY3" s="2"/>
      <c r="UHZ3" s="71"/>
      <c r="UIA3" s="71"/>
      <c r="UIB3" s="71"/>
      <c r="UIC3" s="3"/>
      <c r="UID3" s="3"/>
      <c r="UIE3" s="4"/>
      <c r="UIF3" s="6"/>
      <c r="UIG3" s="2"/>
      <c r="UIH3" s="2"/>
      <c r="UII3" s="71"/>
      <c r="UIJ3" s="71"/>
      <c r="UIK3" s="71"/>
      <c r="UIL3" s="3"/>
      <c r="UIM3" s="3"/>
      <c r="UIN3" s="4"/>
      <c r="UIO3" s="6"/>
      <c r="UIP3" s="2"/>
      <c r="UIQ3" s="2"/>
      <c r="UIR3" s="71"/>
      <c r="UIS3" s="71"/>
      <c r="UIT3" s="71"/>
      <c r="UIU3" s="3"/>
      <c r="UIV3" s="3"/>
      <c r="UIW3" s="4"/>
      <c r="UIX3" s="6"/>
      <c r="UIY3" s="2"/>
      <c r="UIZ3" s="2"/>
      <c r="UJA3" s="71"/>
      <c r="UJB3" s="71"/>
      <c r="UJC3" s="71"/>
      <c r="UJD3" s="3"/>
      <c r="UJE3" s="3"/>
      <c r="UJF3" s="4"/>
      <c r="UJG3" s="6"/>
      <c r="UJH3" s="2"/>
      <c r="UJI3" s="2"/>
      <c r="UJJ3" s="71"/>
      <c r="UJK3" s="71"/>
      <c r="UJL3" s="71"/>
      <c r="UJM3" s="3"/>
      <c r="UJN3" s="3"/>
      <c r="UJO3" s="4"/>
      <c r="UJP3" s="6"/>
      <c r="UJQ3" s="2"/>
      <c r="UJR3" s="2"/>
      <c r="UJS3" s="71"/>
      <c r="UJT3" s="71"/>
      <c r="UJU3" s="71"/>
      <c r="UJV3" s="3"/>
      <c r="UJW3" s="3"/>
      <c r="UJX3" s="4"/>
      <c r="UJY3" s="6"/>
      <c r="UJZ3" s="2"/>
      <c r="UKA3" s="2"/>
      <c r="UKB3" s="71"/>
      <c r="UKC3" s="71"/>
      <c r="UKD3" s="71"/>
      <c r="UKE3" s="3"/>
      <c r="UKF3" s="3"/>
      <c r="UKG3" s="4"/>
      <c r="UKH3" s="6"/>
      <c r="UKI3" s="2"/>
      <c r="UKJ3" s="2"/>
      <c r="UKK3" s="71"/>
      <c r="UKL3" s="71"/>
      <c r="UKM3" s="71"/>
      <c r="UKN3" s="3"/>
      <c r="UKO3" s="3"/>
      <c r="UKP3" s="4"/>
      <c r="UKQ3" s="6"/>
      <c r="UKR3" s="2"/>
      <c r="UKS3" s="2"/>
      <c r="UKT3" s="71"/>
      <c r="UKU3" s="71"/>
      <c r="UKV3" s="71"/>
      <c r="UKW3" s="3"/>
      <c r="UKX3" s="3"/>
      <c r="UKY3" s="4"/>
      <c r="UKZ3" s="6"/>
      <c r="ULA3" s="2"/>
      <c r="ULB3" s="2"/>
      <c r="ULC3" s="71"/>
      <c r="ULD3" s="71"/>
      <c r="ULE3" s="71"/>
      <c r="ULF3" s="3"/>
      <c r="ULG3" s="3"/>
      <c r="ULH3" s="4"/>
      <c r="ULI3" s="6"/>
      <c r="ULJ3" s="2"/>
      <c r="ULK3" s="2"/>
      <c r="ULL3" s="71"/>
      <c r="ULM3" s="71"/>
      <c r="ULN3" s="71"/>
      <c r="ULO3" s="3"/>
      <c r="ULP3" s="3"/>
      <c r="ULQ3" s="4"/>
      <c r="ULR3" s="6"/>
      <c r="ULS3" s="2"/>
      <c r="ULT3" s="2"/>
      <c r="ULU3" s="71"/>
      <c r="ULV3" s="71"/>
      <c r="ULW3" s="71"/>
      <c r="ULX3" s="3"/>
      <c r="ULY3" s="3"/>
      <c r="ULZ3" s="4"/>
      <c r="UMA3" s="6"/>
      <c r="UMB3" s="2"/>
      <c r="UMC3" s="2"/>
      <c r="UMD3" s="71"/>
      <c r="UME3" s="71"/>
      <c r="UMF3" s="71"/>
      <c r="UMG3" s="3"/>
      <c r="UMH3" s="3"/>
      <c r="UMI3" s="4"/>
      <c r="UMJ3" s="6"/>
      <c r="UMK3" s="2"/>
      <c r="UML3" s="2"/>
      <c r="UMM3" s="71"/>
      <c r="UMN3" s="71"/>
      <c r="UMO3" s="71"/>
      <c r="UMP3" s="3"/>
      <c r="UMQ3" s="3"/>
      <c r="UMR3" s="4"/>
      <c r="UMS3" s="6"/>
      <c r="UMT3" s="2"/>
      <c r="UMU3" s="2"/>
      <c r="UMV3" s="71"/>
      <c r="UMW3" s="71"/>
      <c r="UMX3" s="71"/>
      <c r="UMY3" s="3"/>
      <c r="UMZ3" s="3"/>
      <c r="UNA3" s="4"/>
      <c r="UNB3" s="6"/>
      <c r="UNC3" s="2"/>
      <c r="UND3" s="2"/>
      <c r="UNE3" s="71"/>
      <c r="UNF3" s="71"/>
      <c r="UNG3" s="71"/>
      <c r="UNH3" s="3"/>
      <c r="UNI3" s="3"/>
      <c r="UNJ3" s="4"/>
      <c r="UNK3" s="6"/>
      <c r="UNL3" s="2"/>
      <c r="UNM3" s="2"/>
      <c r="UNN3" s="71"/>
      <c r="UNO3" s="71"/>
      <c r="UNP3" s="71"/>
      <c r="UNQ3" s="3"/>
      <c r="UNR3" s="3"/>
      <c r="UNS3" s="4"/>
      <c r="UNT3" s="6"/>
      <c r="UNU3" s="2"/>
      <c r="UNV3" s="2"/>
      <c r="UNW3" s="71"/>
      <c r="UNX3" s="71"/>
      <c r="UNY3" s="71"/>
      <c r="UNZ3" s="3"/>
      <c r="UOA3" s="3"/>
      <c r="UOB3" s="4"/>
      <c r="UOC3" s="6"/>
      <c r="UOD3" s="2"/>
      <c r="UOE3" s="2"/>
      <c r="UOF3" s="71"/>
      <c r="UOG3" s="71"/>
      <c r="UOH3" s="71"/>
      <c r="UOI3" s="3"/>
      <c r="UOJ3" s="3"/>
      <c r="UOK3" s="4"/>
      <c r="UOL3" s="6"/>
      <c r="UOM3" s="2"/>
      <c r="UON3" s="2"/>
      <c r="UOO3" s="71"/>
      <c r="UOP3" s="71"/>
      <c r="UOQ3" s="71"/>
      <c r="UOR3" s="3"/>
      <c r="UOS3" s="3"/>
      <c r="UOT3" s="4"/>
      <c r="UOU3" s="6"/>
      <c r="UOV3" s="2"/>
      <c r="UOW3" s="2"/>
      <c r="UOX3" s="71"/>
      <c r="UOY3" s="71"/>
      <c r="UOZ3" s="71"/>
      <c r="UPA3" s="3"/>
      <c r="UPB3" s="3"/>
      <c r="UPC3" s="4"/>
      <c r="UPD3" s="6"/>
      <c r="UPE3" s="2"/>
      <c r="UPF3" s="2"/>
      <c r="UPG3" s="71"/>
      <c r="UPH3" s="71"/>
      <c r="UPI3" s="71"/>
      <c r="UPJ3" s="3"/>
      <c r="UPK3" s="3"/>
      <c r="UPL3" s="4"/>
      <c r="UPM3" s="6"/>
      <c r="UPN3" s="2"/>
      <c r="UPO3" s="2"/>
      <c r="UPP3" s="71"/>
      <c r="UPQ3" s="71"/>
      <c r="UPR3" s="71"/>
      <c r="UPS3" s="3"/>
      <c r="UPT3" s="3"/>
      <c r="UPU3" s="4"/>
      <c r="UPV3" s="6"/>
      <c r="UPW3" s="2"/>
      <c r="UPX3" s="2"/>
      <c r="UPY3" s="71"/>
      <c r="UPZ3" s="71"/>
      <c r="UQA3" s="71"/>
      <c r="UQB3" s="3"/>
      <c r="UQC3" s="3"/>
      <c r="UQD3" s="4"/>
      <c r="UQE3" s="6"/>
      <c r="UQF3" s="2"/>
      <c r="UQG3" s="2"/>
      <c r="UQH3" s="71"/>
      <c r="UQI3" s="71"/>
      <c r="UQJ3" s="71"/>
      <c r="UQK3" s="3"/>
      <c r="UQL3" s="3"/>
      <c r="UQM3" s="4"/>
      <c r="UQN3" s="6"/>
      <c r="UQO3" s="2"/>
      <c r="UQP3" s="2"/>
      <c r="UQQ3" s="71"/>
      <c r="UQR3" s="71"/>
      <c r="UQS3" s="71"/>
      <c r="UQT3" s="3"/>
      <c r="UQU3" s="3"/>
      <c r="UQV3" s="4"/>
      <c r="UQW3" s="6"/>
      <c r="UQX3" s="2"/>
      <c r="UQY3" s="2"/>
      <c r="UQZ3" s="71"/>
      <c r="URA3" s="71"/>
      <c r="URB3" s="71"/>
      <c r="URC3" s="3"/>
      <c r="URD3" s="3"/>
      <c r="URE3" s="4"/>
      <c r="URF3" s="6"/>
      <c r="URG3" s="2"/>
      <c r="URH3" s="2"/>
      <c r="URI3" s="71"/>
      <c r="URJ3" s="71"/>
      <c r="URK3" s="71"/>
      <c r="URL3" s="3"/>
      <c r="URM3" s="3"/>
      <c r="URN3" s="4"/>
      <c r="URO3" s="6"/>
      <c r="URP3" s="2"/>
      <c r="URQ3" s="2"/>
      <c r="URR3" s="71"/>
      <c r="URS3" s="71"/>
      <c r="URT3" s="71"/>
      <c r="URU3" s="3"/>
      <c r="URV3" s="3"/>
      <c r="URW3" s="4"/>
      <c r="URX3" s="6"/>
      <c r="URY3" s="2"/>
      <c r="URZ3" s="2"/>
      <c r="USA3" s="71"/>
      <c r="USB3" s="71"/>
      <c r="USC3" s="71"/>
      <c r="USD3" s="3"/>
      <c r="USE3" s="3"/>
      <c r="USF3" s="4"/>
      <c r="USG3" s="6"/>
      <c r="USH3" s="2"/>
      <c r="USI3" s="2"/>
      <c r="USJ3" s="71"/>
      <c r="USK3" s="71"/>
      <c r="USL3" s="71"/>
      <c r="USM3" s="3"/>
      <c r="USN3" s="3"/>
      <c r="USO3" s="4"/>
      <c r="USP3" s="6"/>
      <c r="USQ3" s="2"/>
      <c r="USR3" s="2"/>
      <c r="USS3" s="71"/>
      <c r="UST3" s="71"/>
      <c r="USU3" s="71"/>
      <c r="USV3" s="3"/>
      <c r="USW3" s="3"/>
      <c r="USX3" s="4"/>
      <c r="USY3" s="6"/>
      <c r="USZ3" s="2"/>
      <c r="UTA3" s="2"/>
      <c r="UTB3" s="71"/>
      <c r="UTC3" s="71"/>
      <c r="UTD3" s="71"/>
      <c r="UTE3" s="3"/>
      <c r="UTF3" s="3"/>
      <c r="UTG3" s="4"/>
      <c r="UTH3" s="6"/>
      <c r="UTI3" s="2"/>
      <c r="UTJ3" s="2"/>
      <c r="UTK3" s="71"/>
      <c r="UTL3" s="71"/>
      <c r="UTM3" s="71"/>
      <c r="UTN3" s="3"/>
      <c r="UTO3" s="3"/>
      <c r="UTP3" s="4"/>
      <c r="UTQ3" s="6"/>
      <c r="UTR3" s="2"/>
      <c r="UTS3" s="2"/>
      <c r="UTT3" s="71"/>
      <c r="UTU3" s="71"/>
      <c r="UTV3" s="71"/>
      <c r="UTW3" s="3"/>
      <c r="UTX3" s="3"/>
      <c r="UTY3" s="4"/>
      <c r="UTZ3" s="6"/>
      <c r="UUA3" s="2"/>
      <c r="UUB3" s="2"/>
      <c r="UUC3" s="71"/>
      <c r="UUD3" s="71"/>
      <c r="UUE3" s="71"/>
      <c r="UUF3" s="3"/>
      <c r="UUG3" s="3"/>
      <c r="UUH3" s="4"/>
      <c r="UUI3" s="6"/>
      <c r="UUJ3" s="2"/>
      <c r="UUK3" s="2"/>
      <c r="UUL3" s="71"/>
      <c r="UUM3" s="71"/>
      <c r="UUN3" s="71"/>
      <c r="UUO3" s="3"/>
      <c r="UUP3" s="3"/>
      <c r="UUQ3" s="4"/>
      <c r="UUR3" s="6"/>
      <c r="UUS3" s="2"/>
      <c r="UUT3" s="2"/>
      <c r="UUU3" s="71"/>
      <c r="UUV3" s="71"/>
      <c r="UUW3" s="71"/>
      <c r="UUX3" s="3"/>
      <c r="UUY3" s="3"/>
      <c r="UUZ3" s="4"/>
      <c r="UVA3" s="6"/>
      <c r="UVB3" s="2"/>
      <c r="UVC3" s="2"/>
      <c r="UVD3" s="71"/>
      <c r="UVE3" s="71"/>
      <c r="UVF3" s="71"/>
      <c r="UVG3" s="3"/>
      <c r="UVH3" s="3"/>
      <c r="UVI3" s="4"/>
      <c r="UVJ3" s="6"/>
      <c r="UVK3" s="2"/>
      <c r="UVL3" s="2"/>
      <c r="UVM3" s="71"/>
      <c r="UVN3" s="71"/>
      <c r="UVO3" s="71"/>
      <c r="UVP3" s="3"/>
      <c r="UVQ3" s="3"/>
      <c r="UVR3" s="4"/>
      <c r="UVS3" s="6"/>
      <c r="UVT3" s="2"/>
      <c r="UVU3" s="2"/>
      <c r="UVV3" s="71"/>
      <c r="UVW3" s="71"/>
      <c r="UVX3" s="71"/>
      <c r="UVY3" s="3"/>
      <c r="UVZ3" s="3"/>
      <c r="UWA3" s="4"/>
      <c r="UWB3" s="6"/>
      <c r="UWC3" s="2"/>
      <c r="UWD3" s="2"/>
      <c r="UWE3" s="71"/>
      <c r="UWF3" s="71"/>
      <c r="UWG3" s="71"/>
      <c r="UWH3" s="3"/>
      <c r="UWI3" s="3"/>
      <c r="UWJ3" s="4"/>
      <c r="UWK3" s="6"/>
      <c r="UWL3" s="2"/>
      <c r="UWM3" s="2"/>
      <c r="UWN3" s="71"/>
      <c r="UWO3" s="71"/>
      <c r="UWP3" s="71"/>
      <c r="UWQ3" s="3"/>
      <c r="UWR3" s="3"/>
      <c r="UWS3" s="4"/>
      <c r="UWT3" s="6"/>
      <c r="UWU3" s="2"/>
      <c r="UWV3" s="2"/>
      <c r="UWW3" s="71"/>
      <c r="UWX3" s="71"/>
      <c r="UWY3" s="71"/>
      <c r="UWZ3" s="3"/>
      <c r="UXA3" s="3"/>
      <c r="UXB3" s="4"/>
      <c r="UXC3" s="6"/>
      <c r="UXD3" s="2"/>
      <c r="UXE3" s="2"/>
      <c r="UXF3" s="71"/>
      <c r="UXG3" s="71"/>
      <c r="UXH3" s="71"/>
      <c r="UXI3" s="3"/>
      <c r="UXJ3" s="3"/>
      <c r="UXK3" s="4"/>
      <c r="UXL3" s="6"/>
      <c r="UXM3" s="2"/>
      <c r="UXN3" s="2"/>
      <c r="UXO3" s="71"/>
      <c r="UXP3" s="71"/>
      <c r="UXQ3" s="71"/>
      <c r="UXR3" s="3"/>
      <c r="UXS3" s="3"/>
      <c r="UXT3" s="4"/>
      <c r="UXU3" s="6"/>
      <c r="UXV3" s="2"/>
      <c r="UXW3" s="2"/>
      <c r="UXX3" s="71"/>
      <c r="UXY3" s="71"/>
      <c r="UXZ3" s="71"/>
      <c r="UYA3" s="3"/>
      <c r="UYB3" s="3"/>
      <c r="UYC3" s="4"/>
      <c r="UYD3" s="6"/>
      <c r="UYE3" s="2"/>
      <c r="UYF3" s="2"/>
      <c r="UYG3" s="71"/>
      <c r="UYH3" s="71"/>
      <c r="UYI3" s="71"/>
      <c r="UYJ3" s="3"/>
      <c r="UYK3" s="3"/>
      <c r="UYL3" s="4"/>
      <c r="UYM3" s="6"/>
      <c r="UYN3" s="2"/>
      <c r="UYO3" s="2"/>
      <c r="UYP3" s="71"/>
      <c r="UYQ3" s="71"/>
      <c r="UYR3" s="71"/>
      <c r="UYS3" s="3"/>
      <c r="UYT3" s="3"/>
      <c r="UYU3" s="4"/>
      <c r="UYV3" s="6"/>
      <c r="UYW3" s="2"/>
      <c r="UYX3" s="2"/>
      <c r="UYY3" s="71"/>
      <c r="UYZ3" s="71"/>
      <c r="UZA3" s="71"/>
      <c r="UZB3" s="3"/>
      <c r="UZC3" s="3"/>
      <c r="UZD3" s="4"/>
      <c r="UZE3" s="6"/>
      <c r="UZF3" s="2"/>
      <c r="UZG3" s="2"/>
      <c r="UZH3" s="71"/>
      <c r="UZI3" s="71"/>
      <c r="UZJ3" s="71"/>
      <c r="UZK3" s="3"/>
      <c r="UZL3" s="3"/>
      <c r="UZM3" s="4"/>
      <c r="UZN3" s="6"/>
      <c r="UZO3" s="2"/>
      <c r="UZP3" s="2"/>
      <c r="UZQ3" s="71"/>
      <c r="UZR3" s="71"/>
      <c r="UZS3" s="71"/>
      <c r="UZT3" s="3"/>
      <c r="UZU3" s="3"/>
      <c r="UZV3" s="4"/>
      <c r="UZW3" s="6"/>
      <c r="UZX3" s="2"/>
      <c r="UZY3" s="2"/>
      <c r="UZZ3" s="71"/>
      <c r="VAA3" s="71"/>
      <c r="VAB3" s="71"/>
      <c r="VAC3" s="3"/>
      <c r="VAD3" s="3"/>
      <c r="VAE3" s="4"/>
      <c r="VAF3" s="6"/>
      <c r="VAG3" s="2"/>
      <c r="VAH3" s="2"/>
      <c r="VAI3" s="71"/>
      <c r="VAJ3" s="71"/>
      <c r="VAK3" s="71"/>
      <c r="VAL3" s="3"/>
      <c r="VAM3" s="3"/>
      <c r="VAN3" s="4"/>
      <c r="VAO3" s="6"/>
      <c r="VAP3" s="2"/>
      <c r="VAQ3" s="2"/>
      <c r="VAR3" s="71"/>
      <c r="VAS3" s="71"/>
      <c r="VAT3" s="71"/>
      <c r="VAU3" s="3"/>
      <c r="VAV3" s="3"/>
      <c r="VAW3" s="4"/>
      <c r="VAX3" s="6"/>
      <c r="VAY3" s="2"/>
      <c r="VAZ3" s="2"/>
      <c r="VBA3" s="71"/>
      <c r="VBB3" s="71"/>
      <c r="VBC3" s="71"/>
      <c r="VBD3" s="3"/>
      <c r="VBE3" s="3"/>
      <c r="VBF3" s="4"/>
      <c r="VBG3" s="6"/>
      <c r="VBH3" s="2"/>
      <c r="VBI3" s="2"/>
      <c r="VBJ3" s="71"/>
      <c r="VBK3" s="71"/>
      <c r="VBL3" s="71"/>
      <c r="VBM3" s="3"/>
      <c r="VBN3" s="3"/>
      <c r="VBO3" s="4"/>
      <c r="VBP3" s="6"/>
      <c r="VBQ3" s="2"/>
      <c r="VBR3" s="2"/>
      <c r="VBS3" s="71"/>
      <c r="VBT3" s="71"/>
      <c r="VBU3" s="71"/>
      <c r="VBV3" s="3"/>
      <c r="VBW3" s="3"/>
      <c r="VBX3" s="4"/>
      <c r="VBY3" s="6"/>
      <c r="VBZ3" s="2"/>
      <c r="VCA3" s="2"/>
      <c r="VCB3" s="71"/>
      <c r="VCC3" s="71"/>
      <c r="VCD3" s="71"/>
      <c r="VCE3" s="3"/>
      <c r="VCF3" s="3"/>
      <c r="VCG3" s="4"/>
      <c r="VCH3" s="6"/>
      <c r="VCI3" s="2"/>
      <c r="VCJ3" s="2"/>
      <c r="VCK3" s="71"/>
      <c r="VCL3" s="71"/>
      <c r="VCM3" s="71"/>
      <c r="VCN3" s="3"/>
      <c r="VCO3" s="3"/>
      <c r="VCP3" s="4"/>
      <c r="VCQ3" s="6"/>
      <c r="VCR3" s="2"/>
      <c r="VCS3" s="2"/>
      <c r="VCT3" s="71"/>
      <c r="VCU3" s="71"/>
      <c r="VCV3" s="71"/>
      <c r="VCW3" s="3"/>
      <c r="VCX3" s="3"/>
      <c r="VCY3" s="4"/>
      <c r="VCZ3" s="6"/>
      <c r="VDA3" s="2"/>
      <c r="VDB3" s="2"/>
      <c r="VDC3" s="71"/>
      <c r="VDD3" s="71"/>
      <c r="VDE3" s="71"/>
      <c r="VDF3" s="3"/>
      <c r="VDG3" s="3"/>
      <c r="VDH3" s="4"/>
      <c r="VDI3" s="6"/>
      <c r="VDJ3" s="2"/>
      <c r="VDK3" s="2"/>
      <c r="VDL3" s="71"/>
      <c r="VDM3" s="71"/>
      <c r="VDN3" s="71"/>
      <c r="VDO3" s="3"/>
      <c r="VDP3" s="3"/>
      <c r="VDQ3" s="4"/>
      <c r="VDR3" s="6"/>
      <c r="VDS3" s="2"/>
      <c r="VDT3" s="2"/>
      <c r="VDU3" s="71"/>
      <c r="VDV3" s="71"/>
      <c r="VDW3" s="71"/>
      <c r="VDX3" s="3"/>
      <c r="VDY3" s="3"/>
      <c r="VDZ3" s="4"/>
      <c r="VEA3" s="6"/>
      <c r="VEB3" s="2"/>
      <c r="VEC3" s="2"/>
      <c r="VED3" s="71"/>
      <c r="VEE3" s="71"/>
      <c r="VEF3" s="71"/>
      <c r="VEG3" s="3"/>
      <c r="VEH3" s="3"/>
      <c r="VEI3" s="4"/>
      <c r="VEJ3" s="6"/>
      <c r="VEK3" s="2"/>
      <c r="VEL3" s="2"/>
      <c r="VEM3" s="71"/>
      <c r="VEN3" s="71"/>
      <c r="VEO3" s="71"/>
      <c r="VEP3" s="3"/>
      <c r="VEQ3" s="3"/>
      <c r="VER3" s="4"/>
      <c r="VES3" s="6"/>
      <c r="VET3" s="2"/>
      <c r="VEU3" s="2"/>
      <c r="VEV3" s="71"/>
      <c r="VEW3" s="71"/>
      <c r="VEX3" s="71"/>
      <c r="VEY3" s="3"/>
      <c r="VEZ3" s="3"/>
      <c r="VFA3" s="4"/>
      <c r="VFB3" s="6"/>
      <c r="VFC3" s="2"/>
      <c r="VFD3" s="2"/>
      <c r="VFE3" s="71"/>
      <c r="VFF3" s="71"/>
      <c r="VFG3" s="71"/>
      <c r="VFH3" s="3"/>
      <c r="VFI3" s="3"/>
      <c r="VFJ3" s="4"/>
      <c r="VFK3" s="6"/>
      <c r="VFL3" s="2"/>
      <c r="VFM3" s="2"/>
      <c r="VFN3" s="71"/>
      <c r="VFO3" s="71"/>
      <c r="VFP3" s="71"/>
      <c r="VFQ3" s="3"/>
      <c r="VFR3" s="3"/>
      <c r="VFS3" s="4"/>
      <c r="VFT3" s="6"/>
      <c r="VFU3" s="2"/>
      <c r="VFV3" s="2"/>
      <c r="VFW3" s="71"/>
      <c r="VFX3" s="71"/>
      <c r="VFY3" s="71"/>
      <c r="VFZ3" s="3"/>
      <c r="VGA3" s="3"/>
      <c r="VGB3" s="4"/>
      <c r="VGC3" s="6"/>
      <c r="VGD3" s="2"/>
      <c r="VGE3" s="2"/>
      <c r="VGF3" s="71"/>
      <c r="VGG3" s="71"/>
      <c r="VGH3" s="71"/>
      <c r="VGI3" s="3"/>
      <c r="VGJ3" s="3"/>
      <c r="VGK3" s="4"/>
      <c r="VGL3" s="6"/>
      <c r="VGM3" s="2"/>
      <c r="VGN3" s="2"/>
      <c r="VGO3" s="71"/>
      <c r="VGP3" s="71"/>
      <c r="VGQ3" s="71"/>
      <c r="VGR3" s="3"/>
      <c r="VGS3" s="3"/>
      <c r="VGT3" s="4"/>
      <c r="VGU3" s="6"/>
      <c r="VGV3" s="2"/>
      <c r="VGW3" s="2"/>
      <c r="VGX3" s="71"/>
      <c r="VGY3" s="71"/>
      <c r="VGZ3" s="71"/>
      <c r="VHA3" s="3"/>
      <c r="VHB3" s="3"/>
      <c r="VHC3" s="4"/>
      <c r="VHD3" s="6"/>
      <c r="VHE3" s="2"/>
      <c r="VHF3" s="2"/>
      <c r="VHG3" s="71"/>
      <c r="VHH3" s="71"/>
      <c r="VHI3" s="71"/>
      <c r="VHJ3" s="3"/>
      <c r="VHK3" s="3"/>
      <c r="VHL3" s="4"/>
      <c r="VHM3" s="6"/>
      <c r="VHN3" s="2"/>
      <c r="VHO3" s="2"/>
      <c r="VHP3" s="71"/>
      <c r="VHQ3" s="71"/>
      <c r="VHR3" s="71"/>
      <c r="VHS3" s="3"/>
      <c r="VHT3" s="3"/>
      <c r="VHU3" s="4"/>
      <c r="VHV3" s="6"/>
      <c r="VHW3" s="2"/>
      <c r="VHX3" s="2"/>
      <c r="VHY3" s="71"/>
      <c r="VHZ3" s="71"/>
      <c r="VIA3" s="71"/>
      <c r="VIB3" s="3"/>
      <c r="VIC3" s="3"/>
      <c r="VID3" s="4"/>
      <c r="VIE3" s="6"/>
      <c r="VIF3" s="2"/>
      <c r="VIG3" s="2"/>
      <c r="VIH3" s="71"/>
      <c r="VII3" s="71"/>
      <c r="VIJ3" s="71"/>
      <c r="VIK3" s="3"/>
      <c r="VIL3" s="3"/>
      <c r="VIM3" s="4"/>
      <c r="VIN3" s="6"/>
      <c r="VIO3" s="2"/>
      <c r="VIP3" s="2"/>
      <c r="VIQ3" s="71"/>
      <c r="VIR3" s="71"/>
      <c r="VIS3" s="71"/>
      <c r="VIT3" s="3"/>
      <c r="VIU3" s="3"/>
      <c r="VIV3" s="4"/>
      <c r="VIW3" s="6"/>
      <c r="VIX3" s="2"/>
      <c r="VIY3" s="2"/>
      <c r="VIZ3" s="71"/>
      <c r="VJA3" s="71"/>
      <c r="VJB3" s="71"/>
      <c r="VJC3" s="3"/>
      <c r="VJD3" s="3"/>
      <c r="VJE3" s="4"/>
      <c r="VJF3" s="6"/>
      <c r="VJG3" s="2"/>
      <c r="VJH3" s="2"/>
      <c r="VJI3" s="71"/>
      <c r="VJJ3" s="71"/>
      <c r="VJK3" s="71"/>
      <c r="VJL3" s="3"/>
      <c r="VJM3" s="3"/>
      <c r="VJN3" s="4"/>
      <c r="VJO3" s="6"/>
      <c r="VJP3" s="2"/>
      <c r="VJQ3" s="2"/>
      <c r="VJR3" s="71"/>
      <c r="VJS3" s="71"/>
      <c r="VJT3" s="71"/>
      <c r="VJU3" s="3"/>
      <c r="VJV3" s="3"/>
      <c r="VJW3" s="4"/>
      <c r="VJX3" s="6"/>
      <c r="VJY3" s="2"/>
      <c r="VJZ3" s="2"/>
      <c r="VKA3" s="71"/>
      <c r="VKB3" s="71"/>
      <c r="VKC3" s="71"/>
      <c r="VKD3" s="3"/>
      <c r="VKE3" s="3"/>
      <c r="VKF3" s="4"/>
      <c r="VKG3" s="6"/>
      <c r="VKH3" s="2"/>
      <c r="VKI3" s="2"/>
      <c r="VKJ3" s="71"/>
      <c r="VKK3" s="71"/>
      <c r="VKL3" s="71"/>
      <c r="VKM3" s="3"/>
      <c r="VKN3" s="3"/>
      <c r="VKO3" s="4"/>
      <c r="VKP3" s="6"/>
      <c r="VKQ3" s="2"/>
      <c r="VKR3" s="2"/>
      <c r="VKS3" s="71"/>
      <c r="VKT3" s="71"/>
      <c r="VKU3" s="71"/>
      <c r="VKV3" s="3"/>
      <c r="VKW3" s="3"/>
      <c r="VKX3" s="4"/>
      <c r="VKY3" s="6"/>
      <c r="VKZ3" s="2"/>
      <c r="VLA3" s="2"/>
      <c r="VLB3" s="71"/>
      <c r="VLC3" s="71"/>
      <c r="VLD3" s="71"/>
      <c r="VLE3" s="3"/>
      <c r="VLF3" s="3"/>
      <c r="VLG3" s="4"/>
      <c r="VLH3" s="6"/>
      <c r="VLI3" s="2"/>
      <c r="VLJ3" s="2"/>
      <c r="VLK3" s="71"/>
      <c r="VLL3" s="71"/>
      <c r="VLM3" s="71"/>
      <c r="VLN3" s="3"/>
      <c r="VLO3" s="3"/>
      <c r="VLP3" s="4"/>
      <c r="VLQ3" s="6"/>
      <c r="VLR3" s="2"/>
      <c r="VLS3" s="2"/>
      <c r="VLT3" s="71"/>
      <c r="VLU3" s="71"/>
      <c r="VLV3" s="71"/>
      <c r="VLW3" s="3"/>
      <c r="VLX3" s="3"/>
      <c r="VLY3" s="4"/>
      <c r="VLZ3" s="6"/>
      <c r="VMA3" s="2"/>
      <c r="VMB3" s="2"/>
      <c r="VMC3" s="71"/>
      <c r="VMD3" s="71"/>
      <c r="VME3" s="71"/>
      <c r="VMF3" s="3"/>
      <c r="VMG3" s="3"/>
      <c r="VMH3" s="4"/>
      <c r="VMI3" s="6"/>
      <c r="VMJ3" s="2"/>
      <c r="VMK3" s="2"/>
      <c r="VML3" s="71"/>
      <c r="VMM3" s="71"/>
      <c r="VMN3" s="71"/>
      <c r="VMO3" s="3"/>
      <c r="VMP3" s="3"/>
      <c r="VMQ3" s="4"/>
      <c r="VMR3" s="6"/>
      <c r="VMS3" s="2"/>
      <c r="VMT3" s="2"/>
      <c r="VMU3" s="71"/>
      <c r="VMV3" s="71"/>
      <c r="VMW3" s="71"/>
      <c r="VMX3" s="3"/>
      <c r="VMY3" s="3"/>
      <c r="VMZ3" s="4"/>
      <c r="VNA3" s="6"/>
      <c r="VNB3" s="2"/>
      <c r="VNC3" s="2"/>
      <c r="VND3" s="71"/>
      <c r="VNE3" s="71"/>
      <c r="VNF3" s="71"/>
      <c r="VNG3" s="3"/>
      <c r="VNH3" s="3"/>
      <c r="VNI3" s="4"/>
      <c r="VNJ3" s="6"/>
      <c r="VNK3" s="2"/>
      <c r="VNL3" s="2"/>
      <c r="VNM3" s="71"/>
      <c r="VNN3" s="71"/>
      <c r="VNO3" s="71"/>
      <c r="VNP3" s="3"/>
      <c r="VNQ3" s="3"/>
      <c r="VNR3" s="4"/>
      <c r="VNS3" s="6"/>
      <c r="VNT3" s="2"/>
      <c r="VNU3" s="2"/>
      <c r="VNV3" s="71"/>
      <c r="VNW3" s="71"/>
      <c r="VNX3" s="71"/>
      <c r="VNY3" s="3"/>
      <c r="VNZ3" s="3"/>
      <c r="VOA3" s="4"/>
      <c r="VOB3" s="6"/>
      <c r="VOC3" s="2"/>
      <c r="VOD3" s="2"/>
      <c r="VOE3" s="71"/>
      <c r="VOF3" s="71"/>
      <c r="VOG3" s="71"/>
      <c r="VOH3" s="3"/>
      <c r="VOI3" s="3"/>
      <c r="VOJ3" s="4"/>
      <c r="VOK3" s="6"/>
      <c r="VOL3" s="2"/>
      <c r="VOM3" s="2"/>
      <c r="VON3" s="71"/>
      <c r="VOO3" s="71"/>
      <c r="VOP3" s="71"/>
      <c r="VOQ3" s="3"/>
      <c r="VOR3" s="3"/>
      <c r="VOS3" s="4"/>
      <c r="VOT3" s="6"/>
      <c r="VOU3" s="2"/>
      <c r="VOV3" s="2"/>
      <c r="VOW3" s="71"/>
      <c r="VOX3" s="71"/>
      <c r="VOY3" s="71"/>
      <c r="VOZ3" s="3"/>
      <c r="VPA3" s="3"/>
      <c r="VPB3" s="4"/>
      <c r="VPC3" s="6"/>
      <c r="VPD3" s="2"/>
      <c r="VPE3" s="2"/>
      <c r="VPF3" s="71"/>
      <c r="VPG3" s="71"/>
      <c r="VPH3" s="71"/>
      <c r="VPI3" s="3"/>
      <c r="VPJ3" s="3"/>
      <c r="VPK3" s="4"/>
      <c r="VPL3" s="6"/>
      <c r="VPM3" s="2"/>
      <c r="VPN3" s="2"/>
      <c r="VPO3" s="71"/>
      <c r="VPP3" s="71"/>
      <c r="VPQ3" s="71"/>
      <c r="VPR3" s="3"/>
      <c r="VPS3" s="3"/>
      <c r="VPT3" s="4"/>
      <c r="VPU3" s="6"/>
      <c r="VPV3" s="2"/>
      <c r="VPW3" s="2"/>
      <c r="VPX3" s="71"/>
      <c r="VPY3" s="71"/>
      <c r="VPZ3" s="71"/>
      <c r="VQA3" s="3"/>
      <c r="VQB3" s="3"/>
      <c r="VQC3" s="4"/>
      <c r="VQD3" s="6"/>
      <c r="VQE3" s="2"/>
      <c r="VQF3" s="2"/>
      <c r="VQG3" s="71"/>
      <c r="VQH3" s="71"/>
      <c r="VQI3" s="71"/>
      <c r="VQJ3" s="3"/>
      <c r="VQK3" s="3"/>
      <c r="VQL3" s="4"/>
      <c r="VQM3" s="6"/>
      <c r="VQN3" s="2"/>
      <c r="VQO3" s="2"/>
      <c r="VQP3" s="71"/>
      <c r="VQQ3" s="71"/>
      <c r="VQR3" s="71"/>
      <c r="VQS3" s="3"/>
      <c r="VQT3" s="3"/>
      <c r="VQU3" s="4"/>
      <c r="VQV3" s="6"/>
      <c r="VQW3" s="2"/>
      <c r="VQX3" s="2"/>
      <c r="VQY3" s="71"/>
      <c r="VQZ3" s="71"/>
      <c r="VRA3" s="71"/>
      <c r="VRB3" s="3"/>
      <c r="VRC3" s="3"/>
      <c r="VRD3" s="4"/>
      <c r="VRE3" s="6"/>
      <c r="VRF3" s="2"/>
      <c r="VRG3" s="2"/>
      <c r="VRH3" s="71"/>
      <c r="VRI3" s="71"/>
      <c r="VRJ3" s="71"/>
      <c r="VRK3" s="3"/>
      <c r="VRL3" s="3"/>
      <c r="VRM3" s="4"/>
      <c r="VRN3" s="6"/>
      <c r="VRO3" s="2"/>
      <c r="VRP3" s="2"/>
      <c r="VRQ3" s="71"/>
      <c r="VRR3" s="71"/>
      <c r="VRS3" s="71"/>
      <c r="VRT3" s="3"/>
      <c r="VRU3" s="3"/>
      <c r="VRV3" s="4"/>
      <c r="VRW3" s="6"/>
      <c r="VRX3" s="2"/>
      <c r="VRY3" s="2"/>
      <c r="VRZ3" s="71"/>
      <c r="VSA3" s="71"/>
      <c r="VSB3" s="71"/>
      <c r="VSC3" s="3"/>
      <c r="VSD3" s="3"/>
      <c r="VSE3" s="4"/>
      <c r="VSF3" s="6"/>
      <c r="VSG3" s="2"/>
      <c r="VSH3" s="2"/>
      <c r="VSI3" s="71"/>
      <c r="VSJ3" s="71"/>
      <c r="VSK3" s="71"/>
      <c r="VSL3" s="3"/>
      <c r="VSM3" s="3"/>
      <c r="VSN3" s="4"/>
      <c r="VSO3" s="6"/>
      <c r="VSP3" s="2"/>
      <c r="VSQ3" s="2"/>
      <c r="VSR3" s="71"/>
      <c r="VSS3" s="71"/>
      <c r="VST3" s="71"/>
      <c r="VSU3" s="3"/>
      <c r="VSV3" s="3"/>
      <c r="VSW3" s="4"/>
      <c r="VSX3" s="6"/>
      <c r="VSY3" s="2"/>
      <c r="VSZ3" s="2"/>
      <c r="VTA3" s="71"/>
      <c r="VTB3" s="71"/>
      <c r="VTC3" s="71"/>
      <c r="VTD3" s="3"/>
      <c r="VTE3" s="3"/>
      <c r="VTF3" s="4"/>
      <c r="VTG3" s="6"/>
      <c r="VTH3" s="2"/>
      <c r="VTI3" s="2"/>
      <c r="VTJ3" s="71"/>
      <c r="VTK3" s="71"/>
      <c r="VTL3" s="71"/>
      <c r="VTM3" s="3"/>
      <c r="VTN3" s="3"/>
      <c r="VTO3" s="4"/>
      <c r="VTP3" s="6"/>
      <c r="VTQ3" s="2"/>
      <c r="VTR3" s="2"/>
      <c r="VTS3" s="71"/>
      <c r="VTT3" s="71"/>
      <c r="VTU3" s="71"/>
      <c r="VTV3" s="3"/>
      <c r="VTW3" s="3"/>
      <c r="VTX3" s="4"/>
      <c r="VTY3" s="6"/>
      <c r="VTZ3" s="2"/>
      <c r="VUA3" s="2"/>
      <c r="VUB3" s="71"/>
      <c r="VUC3" s="71"/>
      <c r="VUD3" s="71"/>
      <c r="VUE3" s="3"/>
      <c r="VUF3" s="3"/>
      <c r="VUG3" s="4"/>
      <c r="VUH3" s="6"/>
      <c r="VUI3" s="2"/>
      <c r="VUJ3" s="2"/>
      <c r="VUK3" s="71"/>
      <c r="VUL3" s="71"/>
      <c r="VUM3" s="71"/>
      <c r="VUN3" s="3"/>
      <c r="VUO3" s="3"/>
      <c r="VUP3" s="4"/>
      <c r="VUQ3" s="6"/>
      <c r="VUR3" s="2"/>
      <c r="VUS3" s="2"/>
      <c r="VUT3" s="71"/>
      <c r="VUU3" s="71"/>
      <c r="VUV3" s="71"/>
      <c r="VUW3" s="3"/>
      <c r="VUX3" s="3"/>
      <c r="VUY3" s="4"/>
      <c r="VUZ3" s="6"/>
      <c r="VVA3" s="2"/>
      <c r="VVB3" s="2"/>
      <c r="VVC3" s="71"/>
      <c r="VVD3" s="71"/>
      <c r="VVE3" s="71"/>
      <c r="VVF3" s="3"/>
      <c r="VVG3" s="3"/>
      <c r="VVH3" s="4"/>
      <c r="VVI3" s="6"/>
      <c r="VVJ3" s="2"/>
      <c r="VVK3" s="2"/>
      <c r="VVL3" s="71"/>
      <c r="VVM3" s="71"/>
      <c r="VVN3" s="71"/>
      <c r="VVO3" s="3"/>
      <c r="VVP3" s="3"/>
      <c r="VVQ3" s="4"/>
      <c r="VVR3" s="6"/>
      <c r="VVS3" s="2"/>
      <c r="VVT3" s="2"/>
      <c r="VVU3" s="71"/>
      <c r="VVV3" s="71"/>
      <c r="VVW3" s="71"/>
      <c r="VVX3" s="3"/>
      <c r="VVY3" s="3"/>
      <c r="VVZ3" s="4"/>
      <c r="VWA3" s="6"/>
      <c r="VWB3" s="2"/>
      <c r="VWC3" s="2"/>
      <c r="VWD3" s="71"/>
      <c r="VWE3" s="71"/>
      <c r="VWF3" s="71"/>
      <c r="VWG3" s="3"/>
      <c r="VWH3" s="3"/>
      <c r="VWI3" s="4"/>
      <c r="VWJ3" s="6"/>
      <c r="VWK3" s="2"/>
      <c r="VWL3" s="2"/>
      <c r="VWM3" s="71"/>
      <c r="VWN3" s="71"/>
      <c r="VWO3" s="71"/>
      <c r="VWP3" s="3"/>
      <c r="VWQ3" s="3"/>
      <c r="VWR3" s="4"/>
      <c r="VWS3" s="6"/>
      <c r="VWT3" s="2"/>
      <c r="VWU3" s="2"/>
      <c r="VWV3" s="71"/>
      <c r="VWW3" s="71"/>
      <c r="VWX3" s="71"/>
      <c r="VWY3" s="3"/>
      <c r="VWZ3" s="3"/>
      <c r="VXA3" s="4"/>
      <c r="VXB3" s="6"/>
      <c r="VXC3" s="2"/>
      <c r="VXD3" s="2"/>
      <c r="VXE3" s="71"/>
      <c r="VXF3" s="71"/>
      <c r="VXG3" s="71"/>
      <c r="VXH3" s="3"/>
      <c r="VXI3" s="3"/>
      <c r="VXJ3" s="4"/>
      <c r="VXK3" s="6"/>
      <c r="VXL3" s="2"/>
      <c r="VXM3" s="2"/>
      <c r="VXN3" s="71"/>
      <c r="VXO3" s="71"/>
      <c r="VXP3" s="71"/>
      <c r="VXQ3" s="3"/>
      <c r="VXR3" s="3"/>
      <c r="VXS3" s="4"/>
      <c r="VXT3" s="6"/>
      <c r="VXU3" s="2"/>
      <c r="VXV3" s="2"/>
      <c r="VXW3" s="71"/>
      <c r="VXX3" s="71"/>
      <c r="VXY3" s="71"/>
      <c r="VXZ3" s="3"/>
      <c r="VYA3" s="3"/>
      <c r="VYB3" s="4"/>
      <c r="VYC3" s="6"/>
      <c r="VYD3" s="2"/>
      <c r="VYE3" s="2"/>
      <c r="VYF3" s="71"/>
      <c r="VYG3" s="71"/>
      <c r="VYH3" s="71"/>
      <c r="VYI3" s="3"/>
      <c r="VYJ3" s="3"/>
      <c r="VYK3" s="4"/>
      <c r="VYL3" s="6"/>
      <c r="VYM3" s="2"/>
      <c r="VYN3" s="2"/>
      <c r="VYO3" s="71"/>
      <c r="VYP3" s="71"/>
      <c r="VYQ3" s="71"/>
      <c r="VYR3" s="3"/>
      <c r="VYS3" s="3"/>
      <c r="VYT3" s="4"/>
      <c r="VYU3" s="6"/>
      <c r="VYV3" s="2"/>
      <c r="VYW3" s="2"/>
      <c r="VYX3" s="71"/>
      <c r="VYY3" s="71"/>
      <c r="VYZ3" s="71"/>
      <c r="VZA3" s="3"/>
      <c r="VZB3" s="3"/>
      <c r="VZC3" s="4"/>
      <c r="VZD3" s="6"/>
      <c r="VZE3" s="2"/>
      <c r="VZF3" s="2"/>
      <c r="VZG3" s="71"/>
      <c r="VZH3" s="71"/>
      <c r="VZI3" s="71"/>
      <c r="VZJ3" s="3"/>
      <c r="VZK3" s="3"/>
      <c r="VZL3" s="4"/>
      <c r="VZM3" s="6"/>
      <c r="VZN3" s="2"/>
      <c r="VZO3" s="2"/>
      <c r="VZP3" s="71"/>
      <c r="VZQ3" s="71"/>
      <c r="VZR3" s="71"/>
      <c r="VZS3" s="3"/>
      <c r="VZT3" s="3"/>
      <c r="VZU3" s="4"/>
      <c r="VZV3" s="6"/>
      <c r="VZW3" s="2"/>
      <c r="VZX3" s="2"/>
      <c r="VZY3" s="71"/>
      <c r="VZZ3" s="71"/>
      <c r="WAA3" s="71"/>
      <c r="WAB3" s="3"/>
      <c r="WAC3" s="3"/>
      <c r="WAD3" s="4"/>
      <c r="WAE3" s="6"/>
      <c r="WAF3" s="2"/>
      <c r="WAG3" s="2"/>
      <c r="WAH3" s="71"/>
      <c r="WAI3" s="71"/>
      <c r="WAJ3" s="71"/>
      <c r="WAK3" s="3"/>
      <c r="WAL3" s="3"/>
      <c r="WAM3" s="4"/>
      <c r="WAN3" s="6"/>
      <c r="WAO3" s="2"/>
      <c r="WAP3" s="2"/>
      <c r="WAQ3" s="71"/>
      <c r="WAR3" s="71"/>
      <c r="WAS3" s="71"/>
      <c r="WAT3" s="3"/>
      <c r="WAU3" s="3"/>
      <c r="WAV3" s="4"/>
      <c r="WAW3" s="6"/>
      <c r="WAX3" s="2"/>
      <c r="WAY3" s="2"/>
      <c r="WAZ3" s="71"/>
      <c r="WBA3" s="71"/>
      <c r="WBB3" s="71"/>
      <c r="WBC3" s="3"/>
      <c r="WBD3" s="3"/>
      <c r="WBE3" s="4"/>
      <c r="WBF3" s="6"/>
      <c r="WBG3" s="2"/>
      <c r="WBH3" s="2"/>
      <c r="WBI3" s="71"/>
      <c r="WBJ3" s="71"/>
      <c r="WBK3" s="71"/>
      <c r="WBL3" s="3"/>
      <c r="WBM3" s="3"/>
      <c r="WBN3" s="4"/>
      <c r="WBO3" s="6"/>
      <c r="WBP3" s="2"/>
      <c r="WBQ3" s="2"/>
      <c r="WBR3" s="71"/>
      <c r="WBS3" s="71"/>
      <c r="WBT3" s="71"/>
      <c r="WBU3" s="3"/>
      <c r="WBV3" s="3"/>
      <c r="WBW3" s="4"/>
      <c r="WBX3" s="6"/>
      <c r="WBY3" s="2"/>
      <c r="WBZ3" s="2"/>
      <c r="WCA3" s="71"/>
      <c r="WCB3" s="71"/>
      <c r="WCC3" s="71"/>
      <c r="WCD3" s="3"/>
      <c r="WCE3" s="3"/>
      <c r="WCF3" s="4"/>
      <c r="WCG3" s="6"/>
      <c r="WCH3" s="2"/>
      <c r="WCI3" s="2"/>
      <c r="WCJ3" s="71"/>
      <c r="WCK3" s="71"/>
      <c r="WCL3" s="71"/>
      <c r="WCM3" s="3"/>
      <c r="WCN3" s="3"/>
      <c r="WCO3" s="4"/>
      <c r="WCP3" s="6"/>
      <c r="WCQ3" s="2"/>
      <c r="WCR3" s="2"/>
      <c r="WCS3" s="71"/>
      <c r="WCT3" s="71"/>
      <c r="WCU3" s="71"/>
      <c r="WCV3" s="3"/>
      <c r="WCW3" s="3"/>
      <c r="WCX3" s="4"/>
      <c r="WCY3" s="6"/>
      <c r="WCZ3" s="2"/>
      <c r="WDA3" s="2"/>
      <c r="WDB3" s="71"/>
      <c r="WDC3" s="71"/>
      <c r="WDD3" s="71"/>
      <c r="WDE3" s="3"/>
      <c r="WDF3" s="3"/>
      <c r="WDG3" s="4"/>
      <c r="WDH3" s="6"/>
      <c r="WDI3" s="2"/>
      <c r="WDJ3" s="2"/>
      <c r="WDK3" s="71"/>
      <c r="WDL3" s="71"/>
      <c r="WDM3" s="71"/>
      <c r="WDN3" s="3"/>
      <c r="WDO3" s="3"/>
      <c r="WDP3" s="4"/>
      <c r="WDQ3" s="6"/>
      <c r="WDR3" s="2"/>
      <c r="WDS3" s="2"/>
      <c r="WDT3" s="71"/>
      <c r="WDU3" s="71"/>
      <c r="WDV3" s="71"/>
      <c r="WDW3" s="3"/>
      <c r="WDX3" s="3"/>
      <c r="WDY3" s="4"/>
      <c r="WDZ3" s="6"/>
      <c r="WEA3" s="2"/>
      <c r="WEB3" s="2"/>
      <c r="WEC3" s="71"/>
      <c r="WED3" s="71"/>
      <c r="WEE3" s="71"/>
      <c r="WEF3" s="3"/>
      <c r="WEG3" s="3"/>
      <c r="WEH3" s="4"/>
      <c r="WEI3" s="6"/>
      <c r="WEJ3" s="2"/>
      <c r="WEK3" s="2"/>
      <c r="WEL3" s="71"/>
      <c r="WEM3" s="71"/>
      <c r="WEN3" s="71"/>
      <c r="WEO3" s="3"/>
      <c r="WEP3" s="3"/>
      <c r="WEQ3" s="4"/>
      <c r="WER3" s="6"/>
      <c r="WES3" s="2"/>
      <c r="WET3" s="2"/>
      <c r="WEU3" s="71"/>
      <c r="WEV3" s="71"/>
      <c r="WEW3" s="71"/>
      <c r="WEX3" s="3"/>
      <c r="WEY3" s="3"/>
      <c r="WEZ3" s="4"/>
      <c r="WFA3" s="6"/>
      <c r="WFB3" s="2"/>
      <c r="WFC3" s="2"/>
      <c r="WFD3" s="71"/>
      <c r="WFE3" s="71"/>
      <c r="WFF3" s="71"/>
      <c r="WFG3" s="3"/>
      <c r="WFH3" s="3"/>
      <c r="WFI3" s="4"/>
      <c r="WFJ3" s="6"/>
      <c r="WFK3" s="2"/>
      <c r="WFL3" s="2"/>
      <c r="WFM3" s="71"/>
      <c r="WFN3" s="71"/>
      <c r="WFO3" s="71"/>
      <c r="WFP3" s="3"/>
      <c r="WFQ3" s="3"/>
      <c r="WFR3" s="4"/>
      <c r="WFS3" s="6"/>
      <c r="WFT3" s="2"/>
      <c r="WFU3" s="2"/>
      <c r="WFV3" s="71"/>
      <c r="WFW3" s="71"/>
      <c r="WFX3" s="71"/>
      <c r="WFY3" s="3"/>
      <c r="WFZ3" s="3"/>
      <c r="WGA3" s="4"/>
      <c r="WGB3" s="6"/>
      <c r="WGC3" s="2"/>
      <c r="WGD3" s="2"/>
      <c r="WGE3" s="71"/>
      <c r="WGF3" s="71"/>
      <c r="WGG3" s="71"/>
      <c r="WGH3" s="3"/>
      <c r="WGI3" s="3"/>
      <c r="WGJ3" s="4"/>
      <c r="WGK3" s="6"/>
      <c r="WGL3" s="2"/>
      <c r="WGM3" s="2"/>
      <c r="WGN3" s="71"/>
      <c r="WGO3" s="71"/>
      <c r="WGP3" s="71"/>
      <c r="WGQ3" s="3"/>
      <c r="WGR3" s="3"/>
      <c r="WGS3" s="4"/>
      <c r="WGT3" s="6"/>
      <c r="WGU3" s="2"/>
      <c r="WGV3" s="2"/>
      <c r="WGW3" s="71"/>
      <c r="WGX3" s="71"/>
      <c r="WGY3" s="71"/>
      <c r="WGZ3" s="3"/>
      <c r="WHA3" s="3"/>
      <c r="WHB3" s="4"/>
      <c r="WHC3" s="6"/>
      <c r="WHD3" s="2"/>
      <c r="WHE3" s="2"/>
      <c r="WHF3" s="71"/>
      <c r="WHG3" s="71"/>
      <c r="WHH3" s="71"/>
      <c r="WHI3" s="3"/>
      <c r="WHJ3" s="3"/>
      <c r="WHK3" s="4"/>
      <c r="WHL3" s="6"/>
      <c r="WHM3" s="2"/>
      <c r="WHN3" s="2"/>
      <c r="WHO3" s="71"/>
      <c r="WHP3" s="71"/>
      <c r="WHQ3" s="71"/>
      <c r="WHR3" s="3"/>
      <c r="WHS3" s="3"/>
      <c r="WHT3" s="4"/>
      <c r="WHU3" s="6"/>
      <c r="WHV3" s="2"/>
      <c r="WHW3" s="2"/>
      <c r="WHX3" s="71"/>
      <c r="WHY3" s="71"/>
      <c r="WHZ3" s="71"/>
      <c r="WIA3" s="3"/>
      <c r="WIB3" s="3"/>
      <c r="WIC3" s="4"/>
      <c r="WID3" s="6"/>
      <c r="WIE3" s="2"/>
      <c r="WIF3" s="2"/>
      <c r="WIG3" s="71"/>
      <c r="WIH3" s="71"/>
      <c r="WII3" s="71"/>
      <c r="WIJ3" s="3"/>
      <c r="WIK3" s="3"/>
      <c r="WIL3" s="4"/>
      <c r="WIM3" s="6"/>
      <c r="WIN3" s="2"/>
      <c r="WIO3" s="2"/>
      <c r="WIP3" s="71"/>
      <c r="WIQ3" s="71"/>
      <c r="WIR3" s="71"/>
      <c r="WIS3" s="3"/>
      <c r="WIT3" s="3"/>
      <c r="WIU3" s="4"/>
      <c r="WIV3" s="6"/>
      <c r="WIW3" s="2"/>
      <c r="WIX3" s="2"/>
      <c r="WIY3" s="71"/>
      <c r="WIZ3" s="71"/>
      <c r="WJA3" s="71"/>
      <c r="WJB3" s="3"/>
      <c r="WJC3" s="3"/>
      <c r="WJD3" s="4"/>
      <c r="WJE3" s="6"/>
      <c r="WJF3" s="2"/>
      <c r="WJG3" s="2"/>
      <c r="WJH3" s="71"/>
      <c r="WJI3" s="71"/>
      <c r="WJJ3" s="71"/>
      <c r="WJK3" s="3"/>
      <c r="WJL3" s="3"/>
      <c r="WJM3" s="4"/>
      <c r="WJN3" s="6"/>
      <c r="WJO3" s="2"/>
      <c r="WJP3" s="2"/>
      <c r="WJQ3" s="71"/>
      <c r="WJR3" s="71"/>
      <c r="WJS3" s="71"/>
      <c r="WJT3" s="3"/>
      <c r="WJU3" s="3"/>
      <c r="WJV3" s="4"/>
      <c r="WJW3" s="6"/>
      <c r="WJX3" s="2"/>
      <c r="WJY3" s="2"/>
      <c r="WJZ3" s="71"/>
      <c r="WKA3" s="71"/>
      <c r="WKB3" s="71"/>
      <c r="WKC3" s="3"/>
      <c r="WKD3" s="3"/>
      <c r="WKE3" s="4"/>
      <c r="WKF3" s="6"/>
      <c r="WKG3" s="2"/>
      <c r="WKH3" s="2"/>
      <c r="WKI3" s="71"/>
      <c r="WKJ3" s="71"/>
      <c r="WKK3" s="71"/>
      <c r="WKL3" s="3"/>
      <c r="WKM3" s="3"/>
      <c r="WKN3" s="4"/>
      <c r="WKO3" s="6"/>
      <c r="WKP3" s="2"/>
      <c r="WKQ3" s="2"/>
      <c r="WKR3" s="71"/>
      <c r="WKS3" s="71"/>
      <c r="WKT3" s="71"/>
      <c r="WKU3" s="3"/>
      <c r="WKV3" s="3"/>
      <c r="WKW3" s="4"/>
      <c r="WKX3" s="6"/>
      <c r="WKY3" s="2"/>
      <c r="WKZ3" s="2"/>
      <c r="WLA3" s="71"/>
      <c r="WLB3" s="71"/>
      <c r="WLC3" s="71"/>
      <c r="WLD3" s="3"/>
      <c r="WLE3" s="3"/>
      <c r="WLF3" s="4"/>
      <c r="WLG3" s="6"/>
      <c r="WLH3" s="2"/>
      <c r="WLI3" s="2"/>
      <c r="WLJ3" s="71"/>
      <c r="WLK3" s="71"/>
      <c r="WLL3" s="71"/>
      <c r="WLM3" s="3"/>
      <c r="WLN3" s="3"/>
      <c r="WLO3" s="4"/>
      <c r="WLP3" s="6"/>
      <c r="WLQ3" s="2"/>
      <c r="WLR3" s="2"/>
      <c r="WLS3" s="71"/>
      <c r="WLT3" s="71"/>
      <c r="WLU3" s="71"/>
      <c r="WLV3" s="3"/>
      <c r="WLW3" s="3"/>
      <c r="WLX3" s="4"/>
      <c r="WLY3" s="6"/>
      <c r="WLZ3" s="2"/>
      <c r="WMA3" s="2"/>
      <c r="WMB3" s="71"/>
      <c r="WMC3" s="71"/>
      <c r="WMD3" s="71"/>
      <c r="WME3" s="3"/>
      <c r="WMF3" s="3"/>
      <c r="WMG3" s="4"/>
      <c r="WMH3" s="6"/>
      <c r="WMI3" s="2"/>
      <c r="WMJ3" s="2"/>
      <c r="WMK3" s="71"/>
      <c r="WML3" s="71"/>
      <c r="WMM3" s="71"/>
      <c r="WMN3" s="3"/>
      <c r="WMO3" s="3"/>
      <c r="WMP3" s="4"/>
      <c r="WMQ3" s="6"/>
      <c r="WMR3" s="2"/>
      <c r="WMS3" s="2"/>
      <c r="WMT3" s="71"/>
      <c r="WMU3" s="71"/>
      <c r="WMV3" s="71"/>
      <c r="WMW3" s="3"/>
      <c r="WMX3" s="3"/>
      <c r="WMY3" s="4"/>
      <c r="WMZ3" s="6"/>
      <c r="WNA3" s="2"/>
      <c r="WNB3" s="2"/>
      <c r="WNC3" s="71"/>
      <c r="WND3" s="71"/>
      <c r="WNE3" s="71"/>
      <c r="WNF3" s="3"/>
      <c r="WNG3" s="3"/>
      <c r="WNH3" s="4"/>
      <c r="WNI3" s="6"/>
      <c r="WNJ3" s="2"/>
      <c r="WNK3" s="2"/>
      <c r="WNL3" s="71"/>
      <c r="WNM3" s="71"/>
      <c r="WNN3" s="71"/>
      <c r="WNO3" s="3"/>
      <c r="WNP3" s="3"/>
      <c r="WNQ3" s="4"/>
      <c r="WNR3" s="6"/>
      <c r="WNS3" s="2"/>
      <c r="WNT3" s="2"/>
      <c r="WNU3" s="71"/>
      <c r="WNV3" s="71"/>
      <c r="WNW3" s="71"/>
      <c r="WNX3" s="3"/>
      <c r="WNY3" s="3"/>
      <c r="WNZ3" s="4"/>
      <c r="WOA3" s="6"/>
      <c r="WOB3" s="2"/>
      <c r="WOC3" s="2"/>
      <c r="WOD3" s="71"/>
      <c r="WOE3" s="71"/>
      <c r="WOF3" s="71"/>
      <c r="WOG3" s="3"/>
      <c r="WOH3" s="3"/>
      <c r="WOI3" s="4"/>
      <c r="WOJ3" s="6"/>
      <c r="WOK3" s="2"/>
      <c r="WOL3" s="2"/>
      <c r="WOM3" s="71"/>
      <c r="WON3" s="71"/>
      <c r="WOO3" s="71"/>
      <c r="WOP3" s="3"/>
      <c r="WOQ3" s="3"/>
      <c r="WOR3" s="4"/>
      <c r="WOS3" s="6"/>
      <c r="WOT3" s="2"/>
      <c r="WOU3" s="2"/>
      <c r="WOV3" s="71"/>
      <c r="WOW3" s="71"/>
      <c r="WOX3" s="71"/>
      <c r="WOY3" s="3"/>
      <c r="WOZ3" s="3"/>
      <c r="WPA3" s="4"/>
      <c r="WPB3" s="6"/>
      <c r="WPC3" s="2"/>
      <c r="WPD3" s="2"/>
      <c r="WPE3" s="71"/>
      <c r="WPF3" s="71"/>
      <c r="WPG3" s="71"/>
      <c r="WPH3" s="3"/>
      <c r="WPI3" s="3"/>
      <c r="WPJ3" s="4"/>
      <c r="WPK3" s="6"/>
      <c r="WPL3" s="2"/>
      <c r="WPM3" s="2"/>
      <c r="WPN3" s="71"/>
      <c r="WPO3" s="71"/>
      <c r="WPP3" s="71"/>
      <c r="WPQ3" s="3"/>
      <c r="WPR3" s="3"/>
      <c r="WPS3" s="4"/>
      <c r="WPT3" s="6"/>
      <c r="WPU3" s="2"/>
      <c r="WPV3" s="2"/>
      <c r="WPW3" s="71"/>
      <c r="WPX3" s="71"/>
      <c r="WPY3" s="71"/>
      <c r="WPZ3" s="3"/>
      <c r="WQA3" s="3"/>
      <c r="WQB3" s="4"/>
      <c r="WQC3" s="6"/>
      <c r="WQD3" s="2"/>
      <c r="WQE3" s="2"/>
      <c r="WQF3" s="71"/>
      <c r="WQG3" s="71"/>
      <c r="WQH3" s="71"/>
      <c r="WQI3" s="3"/>
      <c r="WQJ3" s="3"/>
      <c r="WQK3" s="4"/>
      <c r="WQL3" s="6"/>
      <c r="WQM3" s="2"/>
      <c r="WQN3" s="2"/>
      <c r="WQO3" s="71"/>
      <c r="WQP3" s="71"/>
      <c r="WQQ3" s="71"/>
      <c r="WQR3" s="3"/>
      <c r="WQS3" s="3"/>
      <c r="WQT3" s="4"/>
      <c r="WQU3" s="6"/>
      <c r="WQV3" s="2"/>
      <c r="WQW3" s="2"/>
      <c r="WQX3" s="71"/>
      <c r="WQY3" s="71"/>
      <c r="WQZ3" s="71"/>
      <c r="WRA3" s="3"/>
      <c r="WRB3" s="3"/>
      <c r="WRC3" s="4"/>
      <c r="WRD3" s="6"/>
      <c r="WRE3" s="2"/>
      <c r="WRF3" s="2"/>
      <c r="WRG3" s="71"/>
      <c r="WRH3" s="71"/>
      <c r="WRI3" s="71"/>
      <c r="WRJ3" s="3"/>
      <c r="WRK3" s="3"/>
      <c r="WRL3" s="4"/>
      <c r="WRM3" s="6"/>
      <c r="WRN3" s="2"/>
      <c r="WRO3" s="2"/>
      <c r="WRP3" s="71"/>
      <c r="WRQ3" s="71"/>
      <c r="WRR3" s="71"/>
      <c r="WRS3" s="3"/>
      <c r="WRT3" s="3"/>
      <c r="WRU3" s="4"/>
      <c r="WRV3" s="6"/>
      <c r="WRW3" s="2"/>
      <c r="WRX3" s="2"/>
      <c r="WRY3" s="71"/>
      <c r="WRZ3" s="71"/>
      <c r="WSA3" s="71"/>
      <c r="WSB3" s="3"/>
      <c r="WSC3" s="3"/>
      <c r="WSD3" s="4"/>
      <c r="WSE3" s="6"/>
      <c r="WSF3" s="2"/>
      <c r="WSG3" s="2"/>
      <c r="WSH3" s="71"/>
      <c r="WSI3" s="71"/>
      <c r="WSJ3" s="71"/>
      <c r="WSK3" s="3"/>
      <c r="WSL3" s="3"/>
      <c r="WSM3" s="4"/>
      <c r="WSN3" s="6"/>
      <c r="WSO3" s="2"/>
      <c r="WSP3" s="2"/>
      <c r="WSQ3" s="71"/>
      <c r="WSR3" s="71"/>
      <c r="WSS3" s="71"/>
      <c r="WST3" s="3"/>
      <c r="WSU3" s="3"/>
      <c r="WSV3" s="4"/>
      <c r="WSW3" s="6"/>
      <c r="WSX3" s="2"/>
      <c r="WSY3" s="2"/>
      <c r="WSZ3" s="71"/>
      <c r="WTA3" s="71"/>
      <c r="WTB3" s="71"/>
      <c r="WTC3" s="3"/>
      <c r="WTD3" s="3"/>
      <c r="WTE3" s="4"/>
      <c r="WTF3" s="6"/>
      <c r="WTG3" s="2"/>
      <c r="WTH3" s="2"/>
      <c r="WTI3" s="71"/>
      <c r="WTJ3" s="71"/>
      <c r="WTK3" s="71"/>
      <c r="WTL3" s="3"/>
      <c r="WTM3" s="3"/>
      <c r="WTN3" s="4"/>
      <c r="WTO3" s="6"/>
      <c r="WTP3" s="2"/>
      <c r="WTQ3" s="2"/>
      <c r="WTR3" s="71"/>
      <c r="WTS3" s="71"/>
      <c r="WTT3" s="71"/>
      <c r="WTU3" s="3"/>
      <c r="WTV3" s="3"/>
      <c r="WTW3" s="4"/>
      <c r="WTX3" s="6"/>
      <c r="WTY3" s="2"/>
      <c r="WTZ3" s="2"/>
      <c r="WUA3" s="71"/>
      <c r="WUB3" s="71"/>
      <c r="WUC3" s="71"/>
      <c r="WUD3" s="3"/>
      <c r="WUE3" s="3"/>
      <c r="WUF3" s="4"/>
      <c r="WUG3" s="6"/>
      <c r="WUH3" s="2"/>
      <c r="WUI3" s="2"/>
      <c r="WUJ3" s="71"/>
      <c r="WUK3" s="71"/>
      <c r="WUL3" s="71"/>
      <c r="WUM3" s="3"/>
      <c r="WUN3" s="3"/>
      <c r="WUO3" s="4"/>
      <c r="WUP3" s="6"/>
      <c r="WUQ3" s="2"/>
      <c r="WUR3" s="2"/>
      <c r="WUS3" s="71"/>
      <c r="WUT3" s="71"/>
      <c r="WUU3" s="71"/>
      <c r="WUV3" s="3"/>
      <c r="WUW3" s="3"/>
      <c r="WUX3" s="4"/>
      <c r="WUY3" s="6"/>
      <c r="WUZ3" s="2"/>
      <c r="WVA3" s="2"/>
      <c r="WVB3" s="71"/>
      <c r="WVC3" s="71"/>
      <c r="WVD3" s="71"/>
      <c r="WVE3" s="3"/>
      <c r="WVF3" s="3"/>
      <c r="WVG3" s="4"/>
      <c r="WVH3" s="6"/>
      <c r="WVI3" s="2"/>
      <c r="WVJ3" s="2"/>
      <c r="WVK3" s="71"/>
      <c r="WVL3" s="71"/>
      <c r="WVM3" s="71"/>
      <c r="WVN3" s="3"/>
      <c r="WVO3" s="3"/>
      <c r="WVP3" s="4"/>
      <c r="WVQ3" s="6"/>
      <c r="WVR3" s="2"/>
      <c r="WVS3" s="2"/>
      <c r="WVT3" s="71"/>
      <c r="WVU3" s="71"/>
      <c r="WVV3" s="71"/>
      <c r="WVW3" s="3"/>
      <c r="WVX3" s="3"/>
      <c r="WVY3" s="4"/>
      <c r="WVZ3" s="6"/>
      <c r="WWA3" s="2"/>
      <c r="WWB3" s="2"/>
      <c r="WWC3" s="71"/>
      <c r="WWD3" s="71"/>
      <c r="WWE3" s="71"/>
      <c r="WWF3" s="3"/>
      <c r="WWG3" s="3"/>
      <c r="WWH3" s="4"/>
      <c r="WWI3" s="6"/>
      <c r="WWJ3" s="2"/>
      <c r="WWK3" s="2"/>
      <c r="WWL3" s="71"/>
      <c r="WWM3" s="71"/>
      <c r="WWN3" s="71"/>
      <c r="WWO3" s="3"/>
      <c r="WWP3" s="3"/>
      <c r="WWQ3" s="4"/>
      <c r="WWR3" s="6"/>
      <c r="WWS3" s="2"/>
      <c r="WWT3" s="2"/>
      <c r="WWU3" s="71"/>
      <c r="WWV3" s="71"/>
      <c r="WWW3" s="71"/>
      <c r="WWX3" s="3"/>
      <c r="WWY3" s="3"/>
      <c r="WWZ3" s="4"/>
      <c r="WXA3" s="6"/>
      <c r="WXB3" s="2"/>
      <c r="WXC3" s="2"/>
      <c r="WXD3" s="71"/>
      <c r="WXE3" s="71"/>
      <c r="WXF3" s="71"/>
      <c r="WXG3" s="3"/>
      <c r="WXH3" s="3"/>
      <c r="WXI3" s="4"/>
      <c r="WXJ3" s="6"/>
      <c r="WXK3" s="2"/>
      <c r="WXL3" s="2"/>
      <c r="WXM3" s="71"/>
      <c r="WXN3" s="71"/>
      <c r="WXO3" s="71"/>
      <c r="WXP3" s="3"/>
      <c r="WXQ3" s="3"/>
      <c r="WXR3" s="4"/>
      <c r="WXS3" s="6"/>
      <c r="WXT3" s="2"/>
      <c r="WXU3" s="2"/>
      <c r="WXV3" s="71"/>
      <c r="WXW3" s="71"/>
      <c r="WXX3" s="71"/>
      <c r="WXY3" s="3"/>
      <c r="WXZ3" s="3"/>
      <c r="WYA3" s="4"/>
      <c r="WYB3" s="6"/>
      <c r="WYC3" s="2"/>
      <c r="WYD3" s="2"/>
      <c r="WYE3" s="71"/>
      <c r="WYF3" s="71"/>
      <c r="WYG3" s="71"/>
      <c r="WYH3" s="3"/>
      <c r="WYI3" s="3"/>
      <c r="WYJ3" s="4"/>
      <c r="WYK3" s="6"/>
      <c r="WYL3" s="2"/>
      <c r="WYM3" s="2"/>
      <c r="WYN3" s="71"/>
      <c r="WYO3" s="71"/>
      <c r="WYP3" s="71"/>
      <c r="WYQ3" s="3"/>
      <c r="WYR3" s="3"/>
      <c r="WYS3" s="4"/>
      <c r="WYT3" s="6"/>
      <c r="WYU3" s="2"/>
      <c r="WYV3" s="2"/>
      <c r="WYW3" s="71"/>
      <c r="WYX3" s="71"/>
      <c r="WYY3" s="71"/>
      <c r="WYZ3" s="3"/>
      <c r="WZA3" s="3"/>
      <c r="WZB3" s="4"/>
      <c r="WZC3" s="6"/>
      <c r="WZD3" s="2"/>
      <c r="WZE3" s="2"/>
      <c r="WZF3" s="71"/>
      <c r="WZG3" s="71"/>
      <c r="WZH3" s="71"/>
      <c r="WZI3" s="3"/>
      <c r="WZJ3" s="3"/>
      <c r="WZK3" s="4"/>
      <c r="WZL3" s="6"/>
      <c r="WZM3" s="2"/>
      <c r="WZN3" s="2"/>
      <c r="WZO3" s="71"/>
      <c r="WZP3" s="71"/>
      <c r="WZQ3" s="71"/>
      <c r="WZR3" s="3"/>
      <c r="WZS3" s="3"/>
      <c r="WZT3" s="4"/>
      <c r="WZU3" s="6"/>
      <c r="WZV3" s="2"/>
      <c r="WZW3" s="2"/>
      <c r="WZX3" s="71"/>
      <c r="WZY3" s="71"/>
      <c r="WZZ3" s="71"/>
      <c r="XAA3" s="3"/>
      <c r="XAB3" s="3"/>
      <c r="XAC3" s="4"/>
      <c r="XAD3" s="6"/>
      <c r="XAE3" s="2"/>
      <c r="XAF3" s="2"/>
      <c r="XAG3" s="71"/>
      <c r="XAH3" s="71"/>
      <c r="XAI3" s="71"/>
      <c r="XAJ3" s="3"/>
      <c r="XAK3" s="3"/>
      <c r="XAL3" s="4"/>
      <c r="XAM3" s="6"/>
      <c r="XAN3" s="2"/>
      <c r="XAO3" s="2"/>
      <c r="XAP3" s="71"/>
      <c r="XAQ3" s="71"/>
      <c r="XAR3" s="71"/>
      <c r="XAS3" s="3"/>
      <c r="XAT3" s="3"/>
      <c r="XAU3" s="4"/>
      <c r="XAV3" s="6"/>
      <c r="XAW3" s="2"/>
      <c r="XAX3" s="2"/>
      <c r="XAY3" s="71"/>
      <c r="XAZ3" s="71"/>
      <c r="XBA3" s="71"/>
      <c r="XBB3" s="3"/>
      <c r="XBC3" s="3"/>
      <c r="XBD3" s="4"/>
      <c r="XBE3" s="6"/>
      <c r="XBF3" s="2"/>
      <c r="XBG3" s="2"/>
      <c r="XBH3" s="71"/>
      <c r="XBI3" s="71"/>
      <c r="XBJ3" s="71"/>
      <c r="XBK3" s="3"/>
      <c r="XBL3" s="3"/>
      <c r="XBM3" s="4"/>
      <c r="XBN3" s="6"/>
      <c r="XBO3" s="2"/>
      <c r="XBP3" s="2"/>
      <c r="XBQ3" s="71"/>
      <c r="XBR3" s="71"/>
      <c r="XBS3" s="71"/>
      <c r="XBT3" s="3"/>
      <c r="XBU3" s="3"/>
      <c r="XBV3" s="4"/>
      <c r="XBW3" s="6"/>
      <c r="XBX3" s="2"/>
      <c r="XBY3" s="2"/>
      <c r="XBZ3" s="71"/>
      <c r="XCA3" s="71"/>
      <c r="XCB3" s="71"/>
      <c r="XCC3" s="3"/>
      <c r="XCD3" s="3"/>
      <c r="XCE3" s="4"/>
      <c r="XCF3" s="6"/>
      <c r="XCG3" s="2"/>
      <c r="XCH3" s="2"/>
      <c r="XCI3" s="71"/>
      <c r="XCJ3" s="71"/>
      <c r="XCK3" s="71"/>
      <c r="XCL3" s="3"/>
      <c r="XCM3" s="3"/>
      <c r="XCN3" s="4"/>
      <c r="XCO3" s="6"/>
      <c r="XCP3" s="2"/>
      <c r="XCQ3" s="2"/>
      <c r="XCR3" s="71"/>
      <c r="XCS3" s="71"/>
      <c r="XCT3" s="71"/>
      <c r="XCU3" s="3"/>
      <c r="XCV3" s="3"/>
      <c r="XCW3" s="4"/>
      <c r="XCX3" s="6"/>
      <c r="XCY3" s="2"/>
      <c r="XCZ3" s="2"/>
      <c r="XDA3" s="71"/>
      <c r="XDB3" s="71"/>
      <c r="XDC3" s="71"/>
      <c r="XDD3" s="3"/>
      <c r="XDE3" s="3"/>
      <c r="XDF3" s="4"/>
      <c r="XDG3" s="6"/>
      <c r="XDH3" s="2"/>
      <c r="XDI3" s="2"/>
      <c r="XDJ3" s="71"/>
      <c r="XDK3" s="71"/>
      <c r="XDL3" s="71"/>
      <c r="XDM3" s="3"/>
      <c r="XDN3" s="3"/>
      <c r="XDO3" s="4"/>
      <c r="XDP3" s="6"/>
      <c r="XDQ3" s="2"/>
      <c r="XDR3" s="2"/>
      <c r="XDS3" s="71"/>
      <c r="XDT3" s="71"/>
      <c r="XDU3" s="71"/>
      <c r="XDV3" s="3"/>
      <c r="XDW3" s="3"/>
      <c r="XDX3" s="4"/>
      <c r="XDY3" s="6"/>
      <c r="XDZ3" s="2"/>
      <c r="XEA3" s="2"/>
      <c r="XEB3" s="71"/>
      <c r="XEC3" s="71"/>
      <c r="XED3" s="71"/>
      <c r="XEE3" s="3"/>
      <c r="XEF3" s="3"/>
      <c r="XEG3" s="4"/>
      <c r="XEH3" s="6"/>
      <c r="XEI3" s="2"/>
      <c r="XEJ3" s="2"/>
      <c r="XEK3" s="71"/>
      <c r="XEL3" s="71"/>
      <c r="XEM3" s="71"/>
      <c r="XEN3" s="3"/>
      <c r="XEO3" s="3"/>
      <c r="XEP3" s="4"/>
      <c r="XEQ3" s="6"/>
      <c r="XER3" s="2"/>
      <c r="XES3" s="2"/>
      <c r="XET3" s="71"/>
      <c r="XEU3" s="71"/>
      <c r="XEV3" s="71"/>
      <c r="XEW3" s="3"/>
      <c r="XEX3" s="3"/>
      <c r="XEY3" s="4"/>
      <c r="XEZ3" s="6"/>
      <c r="XFA3" s="2"/>
      <c r="XFB3" s="2"/>
      <c r="XFC3" s="71"/>
      <c r="XFD3" s="71"/>
    </row>
    <row r="4" spans="1:16384" s="7" customFormat="1" ht="60.6" customHeight="1">
      <c r="A4" s="72" t="s">
        <v>12</v>
      </c>
      <c r="B4" s="72" t="s">
        <v>2</v>
      </c>
      <c r="C4" s="72" t="s">
        <v>3</v>
      </c>
      <c r="D4" s="72" t="s">
        <v>4</v>
      </c>
      <c r="E4" s="72" t="s">
        <v>13</v>
      </c>
      <c r="F4" s="72" t="s">
        <v>5</v>
      </c>
      <c r="G4" s="73" t="s">
        <v>6</v>
      </c>
      <c r="H4" s="72" t="s">
        <v>7</v>
      </c>
      <c r="I4" s="72"/>
    </row>
    <row r="5" spans="1:16384" s="7" customFormat="1" ht="36.75" customHeight="1">
      <c r="A5" s="72"/>
      <c r="B5" s="72"/>
      <c r="C5" s="72"/>
      <c r="D5" s="72"/>
      <c r="E5" s="72"/>
      <c r="F5" s="72"/>
      <c r="G5" s="73"/>
      <c r="H5" s="8" t="s">
        <v>8</v>
      </c>
      <c r="I5" s="8" t="s">
        <v>9</v>
      </c>
    </row>
    <row r="6" spans="1:16384" s="7" customFormat="1">
      <c r="A6" s="69" t="s">
        <v>10</v>
      </c>
      <c r="B6" s="69"/>
      <c r="C6" s="69"/>
      <c r="D6" s="69"/>
      <c r="E6" s="9">
        <f>SUM(E7:E9252)</f>
        <v>3049578.7250000001</v>
      </c>
      <c r="F6" s="70"/>
      <c r="G6" s="70"/>
      <c r="H6" s="70"/>
      <c r="I6" s="70"/>
    </row>
    <row r="7" spans="1:16384" s="7" customFormat="1" ht="51.75" customHeight="1">
      <c r="A7" s="10" t="s">
        <v>3788</v>
      </c>
      <c r="B7" s="10" t="s">
        <v>3789</v>
      </c>
      <c r="C7" s="19" t="s">
        <v>3790</v>
      </c>
      <c r="D7" s="19" t="s">
        <v>3791</v>
      </c>
      <c r="E7" s="20">
        <v>20</v>
      </c>
      <c r="F7" s="11" t="s">
        <v>18</v>
      </c>
      <c r="G7" s="21"/>
      <c r="H7" s="21"/>
      <c r="I7" s="21" t="s">
        <v>1</v>
      </c>
    </row>
    <row r="8" spans="1:16384" s="7" customFormat="1" ht="54" customHeight="1">
      <c r="A8" s="10" t="s">
        <v>3792</v>
      </c>
      <c r="B8" s="10" t="s">
        <v>3793</v>
      </c>
      <c r="C8" s="19" t="s">
        <v>3794</v>
      </c>
      <c r="D8" s="19" t="s">
        <v>3791</v>
      </c>
      <c r="E8" s="20">
        <v>20</v>
      </c>
      <c r="F8" s="11" t="s">
        <v>18</v>
      </c>
      <c r="G8" s="21"/>
      <c r="H8" s="21"/>
      <c r="I8" s="21" t="s">
        <v>1</v>
      </c>
    </row>
    <row r="9" spans="1:16384" s="7" customFormat="1" ht="54" customHeight="1">
      <c r="A9" s="10" t="s">
        <v>3792</v>
      </c>
      <c r="B9" s="10" t="s">
        <v>3795</v>
      </c>
      <c r="C9" s="19" t="s">
        <v>3796</v>
      </c>
      <c r="D9" s="19" t="s">
        <v>3791</v>
      </c>
      <c r="E9" s="20">
        <v>14</v>
      </c>
      <c r="F9" s="11" t="s">
        <v>18</v>
      </c>
      <c r="G9" s="21"/>
      <c r="H9" s="21"/>
      <c r="I9" s="21" t="s">
        <v>1</v>
      </c>
    </row>
    <row r="10" spans="1:16384" s="13" customFormat="1" ht="54" customHeight="1">
      <c r="A10" s="10" t="s">
        <v>5406</v>
      </c>
      <c r="B10" s="10" t="s">
        <v>5407</v>
      </c>
      <c r="C10" s="19" t="s">
        <v>5408</v>
      </c>
      <c r="D10" s="19" t="s">
        <v>5409</v>
      </c>
      <c r="E10" s="20">
        <v>20</v>
      </c>
      <c r="F10" s="11" t="s">
        <v>18</v>
      </c>
      <c r="G10" s="21"/>
      <c r="H10" s="21" t="s">
        <v>5410</v>
      </c>
      <c r="I10" s="21"/>
    </row>
    <row r="11" spans="1:16384" s="13" customFormat="1" ht="54.75" customHeight="1">
      <c r="A11" s="10" t="s">
        <v>5406</v>
      </c>
      <c r="B11" s="10" t="s">
        <v>5411</v>
      </c>
      <c r="C11" s="19" t="s">
        <v>1753</v>
      </c>
      <c r="D11" s="19" t="s">
        <v>5409</v>
      </c>
      <c r="E11" s="20">
        <v>20</v>
      </c>
      <c r="F11" s="11" t="s">
        <v>18</v>
      </c>
      <c r="G11" s="21"/>
      <c r="H11" s="21" t="s">
        <v>5410</v>
      </c>
      <c r="I11" s="21"/>
    </row>
    <row r="12" spans="1:16384" s="13" customFormat="1" ht="53.25" customHeight="1">
      <c r="A12" s="10" t="s">
        <v>5406</v>
      </c>
      <c r="B12" s="10" t="s">
        <v>5412</v>
      </c>
      <c r="C12" s="19" t="s">
        <v>5413</v>
      </c>
      <c r="D12" s="19" t="s">
        <v>5409</v>
      </c>
      <c r="E12" s="20">
        <v>20</v>
      </c>
      <c r="F12" s="11" t="s">
        <v>18</v>
      </c>
      <c r="G12" s="21"/>
      <c r="H12" s="21" t="s">
        <v>5410</v>
      </c>
      <c r="I12" s="21"/>
    </row>
    <row r="13" spans="1:16384" s="13" customFormat="1" ht="51.75" customHeight="1">
      <c r="A13" s="10" t="s">
        <v>5406</v>
      </c>
      <c r="B13" s="10" t="s">
        <v>5414</v>
      </c>
      <c r="C13" s="19" t="s">
        <v>5415</v>
      </c>
      <c r="D13" s="19" t="s">
        <v>5409</v>
      </c>
      <c r="E13" s="20">
        <v>15</v>
      </c>
      <c r="F13" s="11" t="s">
        <v>18</v>
      </c>
      <c r="G13" s="21"/>
      <c r="H13" s="21" t="s">
        <v>5410</v>
      </c>
      <c r="I13" s="21"/>
    </row>
    <row r="14" spans="1:16384" s="13" customFormat="1" ht="59.25" customHeight="1">
      <c r="A14" s="10" t="s">
        <v>5406</v>
      </c>
      <c r="B14" s="10" t="s">
        <v>5416</v>
      </c>
      <c r="C14" s="19" t="s">
        <v>5417</v>
      </c>
      <c r="D14" s="19" t="s">
        <v>5409</v>
      </c>
      <c r="E14" s="20">
        <v>98</v>
      </c>
      <c r="F14" s="11" t="s">
        <v>18</v>
      </c>
      <c r="G14" s="21"/>
      <c r="H14" s="21" t="s">
        <v>5410</v>
      </c>
      <c r="I14" s="21"/>
    </row>
    <row r="15" spans="1:16384" s="13" customFormat="1" ht="43.5" customHeight="1">
      <c r="A15" s="10" t="s">
        <v>5406</v>
      </c>
      <c r="B15" s="10" t="s">
        <v>5418</v>
      </c>
      <c r="C15" s="19" t="s">
        <v>5419</v>
      </c>
      <c r="D15" s="19" t="s">
        <v>5409</v>
      </c>
      <c r="E15" s="20">
        <v>20</v>
      </c>
      <c r="F15" s="11" t="s">
        <v>18</v>
      </c>
      <c r="G15" s="21"/>
      <c r="H15" s="21" t="s">
        <v>5410</v>
      </c>
      <c r="I15" s="21"/>
    </row>
    <row r="16" spans="1:16384" s="13" customFormat="1" ht="59.25" customHeight="1">
      <c r="A16" s="10" t="s">
        <v>5406</v>
      </c>
      <c r="B16" s="10" t="s">
        <v>5420</v>
      </c>
      <c r="C16" s="19" t="s">
        <v>1509</v>
      </c>
      <c r="D16" s="19" t="s">
        <v>5409</v>
      </c>
      <c r="E16" s="20">
        <v>20</v>
      </c>
      <c r="F16" s="11" t="s">
        <v>18</v>
      </c>
      <c r="G16" s="21"/>
      <c r="H16" s="21" t="s">
        <v>5410</v>
      </c>
      <c r="I16" s="21"/>
    </row>
    <row r="17" spans="1:9" s="13" customFormat="1" ht="41.25" customHeight="1">
      <c r="A17" s="10" t="s">
        <v>5406</v>
      </c>
      <c r="B17" s="10" t="s">
        <v>5421</v>
      </c>
      <c r="C17" s="19" t="s">
        <v>5422</v>
      </c>
      <c r="D17" s="19" t="s">
        <v>5409</v>
      </c>
      <c r="E17" s="20">
        <v>20</v>
      </c>
      <c r="F17" s="11" t="s">
        <v>18</v>
      </c>
      <c r="G17" s="21"/>
      <c r="H17" s="21" t="s">
        <v>5410</v>
      </c>
      <c r="I17" s="21"/>
    </row>
    <row r="18" spans="1:9" s="13" customFormat="1" ht="59.25" customHeight="1">
      <c r="A18" s="10" t="s">
        <v>5406</v>
      </c>
      <c r="B18" s="10" t="s">
        <v>5423</v>
      </c>
      <c r="C18" s="19" t="s">
        <v>5424</v>
      </c>
      <c r="D18" s="19" t="s">
        <v>5409</v>
      </c>
      <c r="E18" s="20">
        <v>20</v>
      </c>
      <c r="F18" s="11" t="s">
        <v>18</v>
      </c>
      <c r="G18" s="21"/>
      <c r="H18" s="21" t="s">
        <v>5410</v>
      </c>
      <c r="I18" s="21"/>
    </row>
    <row r="19" spans="1:9" s="13" customFormat="1" ht="60.75" customHeight="1">
      <c r="A19" s="10" t="s">
        <v>5406</v>
      </c>
      <c r="B19" s="10" t="s">
        <v>5425</v>
      </c>
      <c r="C19" s="19" t="s">
        <v>5426</v>
      </c>
      <c r="D19" s="19" t="s">
        <v>5409</v>
      </c>
      <c r="E19" s="20">
        <v>251</v>
      </c>
      <c r="F19" s="11" t="s">
        <v>18</v>
      </c>
      <c r="G19" s="21"/>
      <c r="H19" s="21" t="s">
        <v>5410</v>
      </c>
      <c r="I19" s="21"/>
    </row>
    <row r="20" spans="1:9" s="13" customFormat="1" ht="45" customHeight="1">
      <c r="A20" s="10" t="s">
        <v>5406</v>
      </c>
      <c r="B20" s="10" t="s">
        <v>5425</v>
      </c>
      <c r="C20" s="19" t="s">
        <v>5427</v>
      </c>
      <c r="D20" s="19" t="s">
        <v>5409</v>
      </c>
      <c r="E20" s="20">
        <v>254</v>
      </c>
      <c r="F20" s="11" t="s">
        <v>18</v>
      </c>
      <c r="G20" s="21"/>
      <c r="H20" s="21" t="s">
        <v>5410</v>
      </c>
      <c r="I20" s="21"/>
    </row>
    <row r="21" spans="1:9" s="13" customFormat="1" ht="45" customHeight="1">
      <c r="A21" s="10" t="s">
        <v>5406</v>
      </c>
      <c r="B21" s="10" t="s">
        <v>5425</v>
      </c>
      <c r="C21" s="19" t="s">
        <v>5428</v>
      </c>
      <c r="D21" s="19" t="s">
        <v>5409</v>
      </c>
      <c r="E21" s="20">
        <v>204</v>
      </c>
      <c r="F21" s="11" t="s">
        <v>18</v>
      </c>
      <c r="G21" s="21"/>
      <c r="H21" s="21" t="s">
        <v>5410</v>
      </c>
      <c r="I21" s="21"/>
    </row>
    <row r="22" spans="1:9" s="13" customFormat="1" ht="45" customHeight="1">
      <c r="A22" s="10" t="s">
        <v>5406</v>
      </c>
      <c r="B22" s="10" t="s">
        <v>5429</v>
      </c>
      <c r="C22" s="19" t="s">
        <v>5430</v>
      </c>
      <c r="D22" s="19" t="s">
        <v>5409</v>
      </c>
      <c r="E22" s="20">
        <v>20</v>
      </c>
      <c r="F22" s="11" t="s">
        <v>18</v>
      </c>
      <c r="G22" s="21"/>
      <c r="H22" s="21" t="s">
        <v>5410</v>
      </c>
      <c r="I22" s="21"/>
    </row>
    <row r="23" spans="1:9" s="13" customFormat="1" ht="45" customHeight="1">
      <c r="A23" s="10" t="s">
        <v>5406</v>
      </c>
      <c r="B23" s="10" t="s">
        <v>5431</v>
      </c>
      <c r="C23" s="19" t="s">
        <v>1568</v>
      </c>
      <c r="D23" s="19" t="s">
        <v>5409</v>
      </c>
      <c r="E23" s="20">
        <v>20</v>
      </c>
      <c r="F23" s="11" t="s">
        <v>18</v>
      </c>
      <c r="G23" s="21"/>
      <c r="H23" s="21" t="s">
        <v>5410</v>
      </c>
      <c r="I23" s="21"/>
    </row>
    <row r="24" spans="1:9" s="13" customFormat="1" ht="57.75" customHeight="1">
      <c r="A24" s="10" t="s">
        <v>5406</v>
      </c>
      <c r="B24" s="10" t="s">
        <v>5432</v>
      </c>
      <c r="C24" s="19" t="s">
        <v>5433</v>
      </c>
      <c r="D24" s="19" t="s">
        <v>5409</v>
      </c>
      <c r="E24" s="20">
        <v>20</v>
      </c>
      <c r="F24" s="11" t="s">
        <v>18</v>
      </c>
      <c r="G24" s="21"/>
      <c r="H24" s="21" t="s">
        <v>5410</v>
      </c>
      <c r="I24" s="21"/>
    </row>
    <row r="25" spans="1:9" s="13" customFormat="1" ht="44.25" customHeight="1">
      <c r="A25" s="10" t="s">
        <v>5406</v>
      </c>
      <c r="B25" s="10" t="s">
        <v>5434</v>
      </c>
      <c r="C25" s="19" t="s">
        <v>5435</v>
      </c>
      <c r="D25" s="19" t="s">
        <v>5409</v>
      </c>
      <c r="E25" s="20">
        <v>20</v>
      </c>
      <c r="F25" s="11" t="s">
        <v>18</v>
      </c>
      <c r="G25" s="21"/>
      <c r="H25" s="21" t="s">
        <v>5410</v>
      </c>
      <c r="I25" s="21"/>
    </row>
    <row r="26" spans="1:9" s="13" customFormat="1" ht="59.25" customHeight="1">
      <c r="A26" s="10" t="s">
        <v>5406</v>
      </c>
      <c r="B26" s="10" t="s">
        <v>5436</v>
      </c>
      <c r="C26" s="19" t="s">
        <v>5437</v>
      </c>
      <c r="D26" s="19" t="s">
        <v>5409</v>
      </c>
      <c r="E26" s="20">
        <v>20</v>
      </c>
      <c r="F26" s="11" t="s">
        <v>18</v>
      </c>
      <c r="G26" s="21"/>
      <c r="H26" s="21" t="s">
        <v>5410</v>
      </c>
      <c r="I26" s="21"/>
    </row>
    <row r="27" spans="1:9" s="13" customFormat="1" ht="39.75" customHeight="1">
      <c r="A27" s="10" t="s">
        <v>5406</v>
      </c>
      <c r="B27" s="10" t="s">
        <v>5438</v>
      </c>
      <c r="C27" s="19" t="s">
        <v>5439</v>
      </c>
      <c r="D27" s="19" t="s">
        <v>5409</v>
      </c>
      <c r="E27" s="20">
        <v>20</v>
      </c>
      <c r="F27" s="11" t="s">
        <v>18</v>
      </c>
      <c r="G27" s="21"/>
      <c r="H27" s="21" t="s">
        <v>5410</v>
      </c>
      <c r="I27" s="21"/>
    </row>
    <row r="28" spans="1:9" s="13" customFormat="1" ht="39.75" customHeight="1">
      <c r="A28" s="10" t="s">
        <v>5406</v>
      </c>
      <c r="B28" s="10" t="s">
        <v>5440</v>
      </c>
      <c r="C28" s="19" t="s">
        <v>5441</v>
      </c>
      <c r="D28" s="19" t="s">
        <v>5409</v>
      </c>
      <c r="E28" s="20">
        <v>50</v>
      </c>
      <c r="F28" s="11" t="s">
        <v>18</v>
      </c>
      <c r="G28" s="21"/>
      <c r="H28" s="21" t="s">
        <v>5410</v>
      </c>
      <c r="I28" s="21"/>
    </row>
    <row r="29" spans="1:9" s="13" customFormat="1" ht="39.75" customHeight="1">
      <c r="A29" s="10" t="s">
        <v>5406</v>
      </c>
      <c r="B29" s="10" t="s">
        <v>5442</v>
      </c>
      <c r="C29" s="19" t="s">
        <v>5443</v>
      </c>
      <c r="D29" s="19" t="s">
        <v>5409</v>
      </c>
      <c r="E29" s="20">
        <v>20</v>
      </c>
      <c r="F29" s="11" t="s">
        <v>18</v>
      </c>
      <c r="G29" s="21"/>
      <c r="H29" s="21" t="s">
        <v>5410</v>
      </c>
      <c r="I29" s="21"/>
    </row>
    <row r="30" spans="1:9" s="13" customFormat="1" ht="39.75" customHeight="1">
      <c r="A30" s="10" t="s">
        <v>5406</v>
      </c>
      <c r="B30" s="10" t="s">
        <v>5444</v>
      </c>
      <c r="C30" s="19" t="s">
        <v>5445</v>
      </c>
      <c r="D30" s="19" t="s">
        <v>5409</v>
      </c>
      <c r="E30" s="20">
        <v>20</v>
      </c>
      <c r="F30" s="11" t="s">
        <v>18</v>
      </c>
      <c r="G30" s="21"/>
      <c r="H30" s="21" t="s">
        <v>5410</v>
      </c>
      <c r="I30" s="21"/>
    </row>
    <row r="31" spans="1:9" s="13" customFormat="1" ht="41.25" customHeight="1">
      <c r="A31" s="10" t="s">
        <v>5406</v>
      </c>
      <c r="B31" s="10" t="s">
        <v>5446</v>
      </c>
      <c r="C31" s="19" t="s">
        <v>5447</v>
      </c>
      <c r="D31" s="19" t="s">
        <v>5409</v>
      </c>
      <c r="E31" s="20">
        <v>20</v>
      </c>
      <c r="F31" s="11" t="s">
        <v>18</v>
      </c>
      <c r="G31" s="21"/>
      <c r="H31" s="21" t="s">
        <v>5410</v>
      </c>
      <c r="I31" s="21"/>
    </row>
    <row r="32" spans="1:9" s="13" customFormat="1" ht="54.75" customHeight="1">
      <c r="A32" s="10" t="s">
        <v>5406</v>
      </c>
      <c r="B32" s="10" t="s">
        <v>5448</v>
      </c>
      <c r="C32" s="19" t="s">
        <v>1753</v>
      </c>
      <c r="D32" s="19" t="s">
        <v>5409</v>
      </c>
      <c r="E32" s="20">
        <v>100</v>
      </c>
      <c r="F32" s="11" t="s">
        <v>18</v>
      </c>
      <c r="G32" s="21"/>
      <c r="H32" s="21" t="s">
        <v>5410</v>
      </c>
      <c r="I32" s="21"/>
    </row>
    <row r="33" spans="1:9" s="13" customFormat="1" ht="37.5" customHeight="1">
      <c r="A33" s="10" t="s">
        <v>5406</v>
      </c>
      <c r="B33" s="10" t="s">
        <v>5449</v>
      </c>
      <c r="C33" s="19" t="s">
        <v>1753</v>
      </c>
      <c r="D33" s="19" t="s">
        <v>5409</v>
      </c>
      <c r="E33" s="20">
        <v>72</v>
      </c>
      <c r="F33" s="11" t="s">
        <v>18</v>
      </c>
      <c r="G33" s="21"/>
      <c r="H33" s="21" t="s">
        <v>5410</v>
      </c>
      <c r="I33" s="21"/>
    </row>
    <row r="34" spans="1:9" s="13" customFormat="1" ht="42" customHeight="1">
      <c r="A34" s="10" t="s">
        <v>5406</v>
      </c>
      <c r="B34" s="10" t="s">
        <v>5450</v>
      </c>
      <c r="C34" s="19" t="s">
        <v>5451</v>
      </c>
      <c r="D34" s="19" t="s">
        <v>5409</v>
      </c>
      <c r="E34" s="20">
        <v>20</v>
      </c>
      <c r="F34" s="11" t="s">
        <v>18</v>
      </c>
      <c r="G34" s="21"/>
      <c r="H34" s="21" t="s">
        <v>5410</v>
      </c>
      <c r="I34" s="21"/>
    </row>
    <row r="35" spans="1:9" s="13" customFormat="1" ht="54" customHeight="1">
      <c r="A35" s="10" t="s">
        <v>5406</v>
      </c>
      <c r="B35" s="10" t="s">
        <v>5452</v>
      </c>
      <c r="C35" s="19" t="s">
        <v>5453</v>
      </c>
      <c r="D35" s="19" t="s">
        <v>5409</v>
      </c>
      <c r="E35" s="20">
        <v>20</v>
      </c>
      <c r="F35" s="11" t="s">
        <v>18</v>
      </c>
      <c r="G35" s="21"/>
      <c r="H35" s="21" t="s">
        <v>5410</v>
      </c>
      <c r="I35" s="21"/>
    </row>
    <row r="36" spans="1:9" s="13" customFormat="1" ht="56.25" customHeight="1">
      <c r="A36" s="10" t="s">
        <v>5406</v>
      </c>
      <c r="B36" s="10" t="s">
        <v>5454</v>
      </c>
      <c r="C36" s="19" t="s">
        <v>5455</v>
      </c>
      <c r="D36" s="19" t="s">
        <v>5409</v>
      </c>
      <c r="E36" s="20">
        <v>20</v>
      </c>
      <c r="F36" s="11" t="s">
        <v>18</v>
      </c>
      <c r="G36" s="21"/>
      <c r="H36" s="21" t="s">
        <v>5410</v>
      </c>
      <c r="I36" s="21"/>
    </row>
    <row r="37" spans="1:9" s="13" customFormat="1" ht="56.25" customHeight="1">
      <c r="A37" s="10" t="s">
        <v>5406</v>
      </c>
      <c r="B37" s="10" t="s">
        <v>5456</v>
      </c>
      <c r="C37" s="19" t="s">
        <v>5457</v>
      </c>
      <c r="D37" s="19" t="s">
        <v>5409</v>
      </c>
      <c r="E37" s="20">
        <v>29</v>
      </c>
      <c r="F37" s="11" t="s">
        <v>18</v>
      </c>
      <c r="G37" s="21"/>
      <c r="H37" s="21" t="s">
        <v>5410</v>
      </c>
      <c r="I37" s="21"/>
    </row>
    <row r="38" spans="1:9" s="13" customFormat="1" ht="54" customHeight="1">
      <c r="A38" s="10" t="s">
        <v>5406</v>
      </c>
      <c r="B38" s="10" t="s">
        <v>5456</v>
      </c>
      <c r="C38" s="19" t="s">
        <v>5458</v>
      </c>
      <c r="D38" s="19" t="s">
        <v>5409</v>
      </c>
      <c r="E38" s="20">
        <v>29</v>
      </c>
      <c r="F38" s="11" t="s">
        <v>18</v>
      </c>
      <c r="G38" s="21"/>
      <c r="H38" s="21" t="s">
        <v>5410</v>
      </c>
      <c r="I38" s="21"/>
    </row>
    <row r="39" spans="1:9" s="13" customFormat="1" ht="55.5" customHeight="1">
      <c r="A39" s="10" t="s">
        <v>5406</v>
      </c>
      <c r="B39" s="10" t="s">
        <v>5459</v>
      </c>
      <c r="C39" s="19" t="s">
        <v>1509</v>
      </c>
      <c r="D39" s="19" t="s">
        <v>5409</v>
      </c>
      <c r="E39" s="20">
        <v>400</v>
      </c>
      <c r="F39" s="11" t="s">
        <v>18</v>
      </c>
      <c r="G39" s="21"/>
      <c r="H39" s="21" t="s">
        <v>5410</v>
      </c>
      <c r="I39" s="21"/>
    </row>
    <row r="40" spans="1:9" s="13" customFormat="1" ht="54.75" customHeight="1">
      <c r="A40" s="10" t="s">
        <v>5406</v>
      </c>
      <c r="B40" s="10" t="s">
        <v>5456</v>
      </c>
      <c r="C40" s="19" t="s">
        <v>5460</v>
      </c>
      <c r="D40" s="19" t="s">
        <v>5409</v>
      </c>
      <c r="E40" s="20">
        <v>25</v>
      </c>
      <c r="F40" s="11" t="s">
        <v>18</v>
      </c>
      <c r="G40" s="21"/>
      <c r="H40" s="21" t="s">
        <v>5410</v>
      </c>
      <c r="I40" s="21"/>
    </row>
    <row r="41" spans="1:9" s="13" customFormat="1" ht="61.5" customHeight="1">
      <c r="A41" s="10" t="s">
        <v>5406</v>
      </c>
      <c r="B41" s="10" t="s">
        <v>5456</v>
      </c>
      <c r="C41" s="19" t="s">
        <v>5461</v>
      </c>
      <c r="D41" s="19" t="s">
        <v>5409</v>
      </c>
      <c r="E41" s="20">
        <v>21</v>
      </c>
      <c r="F41" s="11" t="s">
        <v>18</v>
      </c>
      <c r="G41" s="21"/>
      <c r="H41" s="21" t="s">
        <v>5410</v>
      </c>
      <c r="I41" s="21"/>
    </row>
    <row r="42" spans="1:9" s="13" customFormat="1" ht="53.25" customHeight="1">
      <c r="A42" s="10" t="s">
        <v>5406</v>
      </c>
      <c r="B42" s="10" t="s">
        <v>5456</v>
      </c>
      <c r="C42" s="19" t="s">
        <v>4089</v>
      </c>
      <c r="D42" s="19" t="s">
        <v>5409</v>
      </c>
      <c r="E42" s="20">
        <v>27</v>
      </c>
      <c r="F42" s="11" t="s">
        <v>18</v>
      </c>
      <c r="G42" s="21"/>
      <c r="H42" s="21" t="s">
        <v>5410</v>
      </c>
      <c r="I42" s="21"/>
    </row>
    <row r="43" spans="1:9" s="13" customFormat="1" ht="49.5">
      <c r="A43" s="10" t="s">
        <v>5406</v>
      </c>
      <c r="B43" s="10" t="s">
        <v>5456</v>
      </c>
      <c r="C43" s="19" t="s">
        <v>5462</v>
      </c>
      <c r="D43" s="19" t="s">
        <v>5409</v>
      </c>
      <c r="E43" s="20">
        <v>19</v>
      </c>
      <c r="F43" s="11" t="s">
        <v>18</v>
      </c>
      <c r="G43" s="21"/>
      <c r="H43" s="21" t="s">
        <v>5410</v>
      </c>
      <c r="I43" s="21"/>
    </row>
    <row r="44" spans="1:9" s="13" customFormat="1" ht="33">
      <c r="A44" s="10" t="s">
        <v>5406</v>
      </c>
      <c r="B44" s="10" t="s">
        <v>5463</v>
      </c>
      <c r="C44" s="19" t="s">
        <v>5464</v>
      </c>
      <c r="D44" s="19" t="s">
        <v>5409</v>
      </c>
      <c r="E44" s="20">
        <v>100</v>
      </c>
      <c r="F44" s="11" t="s">
        <v>18</v>
      </c>
      <c r="G44" s="21"/>
      <c r="H44" s="21" t="s">
        <v>5410</v>
      </c>
      <c r="I44" s="21"/>
    </row>
    <row r="45" spans="1:9" s="13" customFormat="1" ht="49.5">
      <c r="A45" s="10" t="s">
        <v>5406</v>
      </c>
      <c r="B45" s="10" t="s">
        <v>5456</v>
      </c>
      <c r="C45" s="19" t="s">
        <v>5465</v>
      </c>
      <c r="D45" s="19" t="s">
        <v>5409</v>
      </c>
      <c r="E45" s="20">
        <v>26</v>
      </c>
      <c r="F45" s="11" t="s">
        <v>18</v>
      </c>
      <c r="G45" s="21"/>
      <c r="H45" s="21" t="s">
        <v>5410</v>
      </c>
      <c r="I45" s="21"/>
    </row>
    <row r="46" spans="1:9" s="13" customFormat="1" ht="49.5">
      <c r="A46" s="10" t="s">
        <v>5406</v>
      </c>
      <c r="B46" s="10" t="s">
        <v>5456</v>
      </c>
      <c r="C46" s="19" t="s">
        <v>5466</v>
      </c>
      <c r="D46" s="19" t="s">
        <v>5409</v>
      </c>
      <c r="E46" s="20">
        <v>25</v>
      </c>
      <c r="F46" s="11" t="s">
        <v>18</v>
      </c>
      <c r="G46" s="21"/>
      <c r="H46" s="21" t="s">
        <v>5410</v>
      </c>
      <c r="I46" s="21"/>
    </row>
    <row r="47" spans="1:9" s="13" customFormat="1" ht="33">
      <c r="A47" s="10" t="s">
        <v>5406</v>
      </c>
      <c r="B47" s="10" t="s">
        <v>5425</v>
      </c>
      <c r="C47" s="19" t="s">
        <v>5467</v>
      </c>
      <c r="D47" s="19" t="s">
        <v>5409</v>
      </c>
      <c r="E47" s="20">
        <v>256</v>
      </c>
      <c r="F47" s="11" t="s">
        <v>18</v>
      </c>
      <c r="G47" s="21"/>
      <c r="H47" s="21" t="s">
        <v>5410</v>
      </c>
      <c r="I47" s="21"/>
    </row>
    <row r="48" spans="1:9" s="13" customFormat="1" ht="49.5">
      <c r="A48" s="10" t="s">
        <v>5406</v>
      </c>
      <c r="B48" s="10" t="s">
        <v>5425</v>
      </c>
      <c r="C48" s="19" t="s">
        <v>1509</v>
      </c>
      <c r="D48" s="19" t="s">
        <v>5409</v>
      </c>
      <c r="E48" s="20">
        <v>261</v>
      </c>
      <c r="F48" s="11" t="s">
        <v>18</v>
      </c>
      <c r="G48" s="21"/>
      <c r="H48" s="21" t="s">
        <v>5410</v>
      </c>
      <c r="I48" s="21"/>
    </row>
    <row r="49" spans="1:9" s="13" customFormat="1" ht="49.5">
      <c r="A49" s="10" t="s">
        <v>5406</v>
      </c>
      <c r="B49" s="10" t="s">
        <v>5468</v>
      </c>
      <c r="C49" s="19" t="s">
        <v>5469</v>
      </c>
      <c r="D49" s="19" t="s">
        <v>5409</v>
      </c>
      <c r="E49" s="20">
        <v>20</v>
      </c>
      <c r="F49" s="11" t="s">
        <v>18</v>
      </c>
      <c r="G49" s="21"/>
      <c r="H49" s="21" t="s">
        <v>5410</v>
      </c>
      <c r="I49" s="21"/>
    </row>
    <row r="50" spans="1:9" s="13" customFormat="1" ht="49.5">
      <c r="A50" s="10" t="s">
        <v>5406</v>
      </c>
      <c r="B50" s="10" t="s">
        <v>5470</v>
      </c>
      <c r="C50" s="19" t="s">
        <v>5461</v>
      </c>
      <c r="D50" s="19" t="s">
        <v>5409</v>
      </c>
      <c r="E50" s="20">
        <v>20</v>
      </c>
      <c r="F50" s="11" t="s">
        <v>18</v>
      </c>
      <c r="G50" s="21"/>
      <c r="H50" s="21" t="s">
        <v>5410</v>
      </c>
      <c r="I50" s="21"/>
    </row>
    <row r="51" spans="1:9" s="13" customFormat="1" ht="33">
      <c r="A51" s="10" t="s">
        <v>5406</v>
      </c>
      <c r="B51" s="10" t="s">
        <v>5468</v>
      </c>
      <c r="C51" s="19" t="s">
        <v>5021</v>
      </c>
      <c r="D51" s="19" t="s">
        <v>5409</v>
      </c>
      <c r="E51" s="20">
        <v>20</v>
      </c>
      <c r="F51" s="11" t="s">
        <v>18</v>
      </c>
      <c r="G51" s="21"/>
      <c r="H51" s="21" t="s">
        <v>5410</v>
      </c>
      <c r="I51" s="21"/>
    </row>
    <row r="52" spans="1:9" s="13" customFormat="1" ht="49.5">
      <c r="A52" s="10" t="s">
        <v>5406</v>
      </c>
      <c r="B52" s="10" t="s">
        <v>5471</v>
      </c>
      <c r="C52" s="19" t="s">
        <v>5472</v>
      </c>
      <c r="D52" s="19" t="s">
        <v>5409</v>
      </c>
      <c r="E52" s="20">
        <v>20</v>
      </c>
      <c r="F52" s="11" t="s">
        <v>18</v>
      </c>
      <c r="G52" s="21"/>
      <c r="H52" s="21" t="s">
        <v>5410</v>
      </c>
      <c r="I52" s="21"/>
    </row>
    <row r="53" spans="1:9" s="13" customFormat="1" ht="40.5" customHeight="1">
      <c r="A53" s="10" t="s">
        <v>5406</v>
      </c>
      <c r="B53" s="10" t="s">
        <v>5473</v>
      </c>
      <c r="C53" s="19" t="s">
        <v>5413</v>
      </c>
      <c r="D53" s="19" t="s">
        <v>5409</v>
      </c>
      <c r="E53" s="20">
        <v>20</v>
      </c>
      <c r="F53" s="11" t="s">
        <v>18</v>
      </c>
      <c r="G53" s="21"/>
      <c r="H53" s="21" t="s">
        <v>5410</v>
      </c>
      <c r="I53" s="21"/>
    </row>
    <row r="54" spans="1:9" s="13" customFormat="1" ht="40.5" customHeight="1">
      <c r="A54" s="10" t="s">
        <v>5406</v>
      </c>
      <c r="B54" s="10" t="s">
        <v>5474</v>
      </c>
      <c r="C54" s="19" t="s">
        <v>5475</v>
      </c>
      <c r="D54" s="19" t="s">
        <v>5409</v>
      </c>
      <c r="E54" s="20">
        <v>20</v>
      </c>
      <c r="F54" s="11" t="s">
        <v>18</v>
      </c>
      <c r="G54" s="21"/>
      <c r="H54" s="21" t="s">
        <v>5410</v>
      </c>
      <c r="I54" s="21"/>
    </row>
    <row r="55" spans="1:9" s="13" customFormat="1" ht="40.5" customHeight="1">
      <c r="A55" s="10" t="s">
        <v>5406</v>
      </c>
      <c r="B55" s="10" t="s">
        <v>5471</v>
      </c>
      <c r="C55" s="19" t="s">
        <v>5476</v>
      </c>
      <c r="D55" s="19" t="s">
        <v>5409</v>
      </c>
      <c r="E55" s="20">
        <v>20</v>
      </c>
      <c r="F55" s="11" t="s">
        <v>18</v>
      </c>
      <c r="G55" s="21"/>
      <c r="H55" s="21" t="s">
        <v>5410</v>
      </c>
      <c r="I55" s="21"/>
    </row>
    <row r="56" spans="1:9" s="13" customFormat="1" ht="40.5" customHeight="1">
      <c r="A56" s="10" t="s">
        <v>5406</v>
      </c>
      <c r="B56" s="10" t="s">
        <v>5477</v>
      </c>
      <c r="C56" s="19" t="s">
        <v>5478</v>
      </c>
      <c r="D56" s="19" t="s">
        <v>5409</v>
      </c>
      <c r="E56" s="20">
        <v>20</v>
      </c>
      <c r="F56" s="11" t="s">
        <v>18</v>
      </c>
      <c r="G56" s="21"/>
      <c r="H56" s="21" t="s">
        <v>5410</v>
      </c>
      <c r="I56" s="21"/>
    </row>
    <row r="57" spans="1:9" s="13" customFormat="1" ht="40.5" customHeight="1">
      <c r="A57" s="10" t="s">
        <v>5406</v>
      </c>
      <c r="B57" s="10" t="s">
        <v>5479</v>
      </c>
      <c r="C57" s="19" t="s">
        <v>5480</v>
      </c>
      <c r="D57" s="19" t="s">
        <v>5409</v>
      </c>
      <c r="E57" s="20">
        <v>20</v>
      </c>
      <c r="F57" s="11" t="s">
        <v>18</v>
      </c>
      <c r="G57" s="21"/>
      <c r="H57" s="21" t="s">
        <v>5410</v>
      </c>
      <c r="I57" s="21"/>
    </row>
    <row r="58" spans="1:9" s="13" customFormat="1" ht="56.25" customHeight="1">
      <c r="A58" s="10" t="s">
        <v>5406</v>
      </c>
      <c r="B58" s="10" t="s">
        <v>5481</v>
      </c>
      <c r="C58" s="19" t="s">
        <v>5482</v>
      </c>
      <c r="D58" s="19" t="s">
        <v>5409</v>
      </c>
      <c r="E58" s="20">
        <v>20</v>
      </c>
      <c r="F58" s="11" t="s">
        <v>18</v>
      </c>
      <c r="G58" s="21"/>
      <c r="H58" s="21" t="s">
        <v>5410</v>
      </c>
      <c r="I58" s="21"/>
    </row>
    <row r="59" spans="1:9" s="13" customFormat="1" ht="55.5" customHeight="1">
      <c r="A59" s="10" t="s">
        <v>5406</v>
      </c>
      <c r="B59" s="10" t="s">
        <v>5483</v>
      </c>
      <c r="C59" s="19" t="s">
        <v>5457</v>
      </c>
      <c r="D59" s="19" t="s">
        <v>5409</v>
      </c>
      <c r="E59" s="20">
        <v>20</v>
      </c>
      <c r="F59" s="11" t="s">
        <v>18</v>
      </c>
      <c r="G59" s="21"/>
      <c r="H59" s="21" t="s">
        <v>5410</v>
      </c>
      <c r="I59" s="21"/>
    </row>
    <row r="60" spans="1:9" s="13" customFormat="1" ht="42.75" customHeight="1">
      <c r="A60" s="10" t="s">
        <v>5406</v>
      </c>
      <c r="B60" s="10" t="s">
        <v>5468</v>
      </c>
      <c r="C60" s="19" t="s">
        <v>5484</v>
      </c>
      <c r="D60" s="19" t="s">
        <v>5409</v>
      </c>
      <c r="E60" s="20">
        <v>20</v>
      </c>
      <c r="F60" s="11" t="s">
        <v>18</v>
      </c>
      <c r="G60" s="21"/>
      <c r="H60" s="21" t="s">
        <v>5410</v>
      </c>
      <c r="I60" s="21"/>
    </row>
    <row r="61" spans="1:9" s="13" customFormat="1" ht="60" customHeight="1">
      <c r="A61" s="10" t="s">
        <v>5406</v>
      </c>
      <c r="B61" s="10" t="s">
        <v>5468</v>
      </c>
      <c r="C61" s="19" t="s">
        <v>5485</v>
      </c>
      <c r="D61" s="19" t="s">
        <v>5409</v>
      </c>
      <c r="E61" s="20">
        <v>20</v>
      </c>
      <c r="F61" s="11" t="s">
        <v>18</v>
      </c>
      <c r="G61" s="21"/>
      <c r="H61" s="21" t="s">
        <v>5410</v>
      </c>
      <c r="I61" s="21"/>
    </row>
    <row r="62" spans="1:9" s="13" customFormat="1" ht="56.25" customHeight="1">
      <c r="A62" s="10" t="s">
        <v>5406</v>
      </c>
      <c r="B62" s="10" t="s">
        <v>5468</v>
      </c>
      <c r="C62" s="19" t="s">
        <v>5486</v>
      </c>
      <c r="D62" s="19" t="s">
        <v>5409</v>
      </c>
      <c r="E62" s="20">
        <v>20</v>
      </c>
      <c r="F62" s="11" t="s">
        <v>18</v>
      </c>
      <c r="G62" s="21"/>
      <c r="H62" s="21" t="s">
        <v>5410</v>
      </c>
      <c r="I62" s="21"/>
    </row>
    <row r="63" spans="1:9" s="13" customFormat="1" ht="39.75" customHeight="1">
      <c r="A63" s="10" t="s">
        <v>5406</v>
      </c>
      <c r="B63" s="10" t="s">
        <v>5487</v>
      </c>
      <c r="C63" s="19" t="s">
        <v>5453</v>
      </c>
      <c r="D63" s="19" t="s">
        <v>5409</v>
      </c>
      <c r="E63" s="20">
        <v>20</v>
      </c>
      <c r="F63" s="11" t="s">
        <v>18</v>
      </c>
      <c r="G63" s="21"/>
      <c r="H63" s="21" t="s">
        <v>5410</v>
      </c>
      <c r="I63" s="21"/>
    </row>
    <row r="64" spans="1:9" s="13" customFormat="1" ht="39.75" customHeight="1">
      <c r="A64" s="10" t="s">
        <v>5406</v>
      </c>
      <c r="B64" s="10" t="s">
        <v>5488</v>
      </c>
      <c r="C64" s="19" t="s">
        <v>5489</v>
      </c>
      <c r="D64" s="19" t="s">
        <v>5409</v>
      </c>
      <c r="E64" s="20">
        <v>20</v>
      </c>
      <c r="F64" s="11" t="s">
        <v>18</v>
      </c>
      <c r="G64" s="21"/>
      <c r="H64" s="21" t="s">
        <v>5410</v>
      </c>
      <c r="I64" s="21"/>
    </row>
    <row r="65" spans="1:9" s="13" customFormat="1" ht="39.75" customHeight="1">
      <c r="A65" s="10" t="s">
        <v>5406</v>
      </c>
      <c r="B65" s="10" t="s">
        <v>5468</v>
      </c>
      <c r="C65" s="19" t="s">
        <v>5490</v>
      </c>
      <c r="D65" s="19" t="s">
        <v>5409</v>
      </c>
      <c r="E65" s="20">
        <v>20</v>
      </c>
      <c r="F65" s="11" t="s">
        <v>18</v>
      </c>
      <c r="G65" s="21"/>
      <c r="H65" s="21" t="s">
        <v>5410</v>
      </c>
      <c r="I65" s="21"/>
    </row>
    <row r="66" spans="1:9" s="13" customFormat="1" ht="51.75" customHeight="1">
      <c r="A66" s="10" t="s">
        <v>5406</v>
      </c>
      <c r="B66" s="10" t="s">
        <v>5468</v>
      </c>
      <c r="C66" s="19" t="s">
        <v>5424</v>
      </c>
      <c r="D66" s="19" t="s">
        <v>5409</v>
      </c>
      <c r="E66" s="20">
        <v>31</v>
      </c>
      <c r="F66" s="11" t="s">
        <v>18</v>
      </c>
      <c r="G66" s="21"/>
      <c r="H66" s="21" t="s">
        <v>5410</v>
      </c>
      <c r="I66" s="21"/>
    </row>
    <row r="67" spans="1:9" s="13" customFormat="1" ht="55.5" customHeight="1">
      <c r="A67" s="10" t="s">
        <v>5406</v>
      </c>
      <c r="B67" s="10" t="s">
        <v>5425</v>
      </c>
      <c r="C67" s="19" t="s">
        <v>5426</v>
      </c>
      <c r="D67" s="19" t="s">
        <v>5409</v>
      </c>
      <c r="E67" s="20">
        <v>265</v>
      </c>
      <c r="F67" s="11" t="s">
        <v>18</v>
      </c>
      <c r="G67" s="21"/>
      <c r="H67" s="21" t="s">
        <v>5410</v>
      </c>
      <c r="I67" s="21"/>
    </row>
    <row r="68" spans="1:9" s="13" customFormat="1" ht="39" customHeight="1">
      <c r="A68" s="10" t="s">
        <v>5406</v>
      </c>
      <c r="B68" s="10" t="s">
        <v>5425</v>
      </c>
      <c r="C68" s="19" t="s">
        <v>5491</v>
      </c>
      <c r="D68" s="19" t="s">
        <v>5409</v>
      </c>
      <c r="E68" s="20">
        <v>258</v>
      </c>
      <c r="F68" s="11" t="s">
        <v>18</v>
      </c>
      <c r="G68" s="21"/>
      <c r="H68" s="21" t="s">
        <v>5410</v>
      </c>
      <c r="I68" s="21"/>
    </row>
    <row r="69" spans="1:9" s="13" customFormat="1" ht="39" customHeight="1">
      <c r="A69" s="10" t="s">
        <v>5406</v>
      </c>
      <c r="B69" s="10" t="s">
        <v>5425</v>
      </c>
      <c r="C69" s="19" t="s">
        <v>5467</v>
      </c>
      <c r="D69" s="19" t="s">
        <v>5409</v>
      </c>
      <c r="E69" s="20">
        <v>258</v>
      </c>
      <c r="F69" s="11" t="s">
        <v>18</v>
      </c>
      <c r="G69" s="21"/>
      <c r="H69" s="21" t="s">
        <v>5410</v>
      </c>
      <c r="I69" s="21"/>
    </row>
    <row r="70" spans="1:9" s="13" customFormat="1" ht="39" customHeight="1">
      <c r="A70" s="10" t="s">
        <v>5406</v>
      </c>
      <c r="B70" s="10" t="s">
        <v>5425</v>
      </c>
      <c r="C70" s="19" t="s">
        <v>5492</v>
      </c>
      <c r="D70" s="19" t="s">
        <v>5409</v>
      </c>
      <c r="E70" s="20">
        <v>263</v>
      </c>
      <c r="F70" s="11" t="s">
        <v>18</v>
      </c>
      <c r="G70" s="21"/>
      <c r="H70" s="21" t="s">
        <v>5410</v>
      </c>
      <c r="I70" s="21"/>
    </row>
    <row r="71" spans="1:9" s="13" customFormat="1" ht="54.75" customHeight="1">
      <c r="A71" s="10" t="s">
        <v>5406</v>
      </c>
      <c r="B71" s="10" t="s">
        <v>5468</v>
      </c>
      <c r="C71" s="19" t="s">
        <v>5493</v>
      </c>
      <c r="D71" s="19" t="s">
        <v>5409</v>
      </c>
      <c r="E71" s="20">
        <v>20</v>
      </c>
      <c r="F71" s="11" t="s">
        <v>18</v>
      </c>
      <c r="G71" s="21"/>
      <c r="H71" s="21" t="s">
        <v>5410</v>
      </c>
      <c r="I71" s="21"/>
    </row>
    <row r="72" spans="1:9" s="13" customFormat="1" ht="39.75" customHeight="1">
      <c r="A72" s="10" t="s">
        <v>5406</v>
      </c>
      <c r="B72" s="10" t="s">
        <v>5494</v>
      </c>
      <c r="C72" s="19" t="s">
        <v>5495</v>
      </c>
      <c r="D72" s="19" t="s">
        <v>5409</v>
      </c>
      <c r="E72" s="20">
        <v>14</v>
      </c>
      <c r="F72" s="11" t="s">
        <v>18</v>
      </c>
      <c r="G72" s="21"/>
      <c r="H72" s="21" t="s">
        <v>5410</v>
      </c>
      <c r="I72" s="21"/>
    </row>
    <row r="73" spans="1:9" s="13" customFormat="1" ht="39.75" customHeight="1">
      <c r="A73" s="10" t="s">
        <v>5406</v>
      </c>
      <c r="B73" s="10" t="s">
        <v>5425</v>
      </c>
      <c r="C73" s="19" t="s">
        <v>5428</v>
      </c>
      <c r="D73" s="19" t="s">
        <v>5409</v>
      </c>
      <c r="E73" s="20">
        <v>242</v>
      </c>
      <c r="F73" s="11" t="s">
        <v>18</v>
      </c>
      <c r="G73" s="21"/>
      <c r="H73" s="21" t="s">
        <v>5410</v>
      </c>
      <c r="I73" s="21"/>
    </row>
    <row r="74" spans="1:9" s="13" customFormat="1" ht="39.75" customHeight="1">
      <c r="A74" s="10" t="s">
        <v>5496</v>
      </c>
      <c r="B74" s="10" t="s">
        <v>5497</v>
      </c>
      <c r="C74" s="19" t="s">
        <v>5498</v>
      </c>
      <c r="D74" s="19" t="s">
        <v>5409</v>
      </c>
      <c r="E74" s="20">
        <v>2163</v>
      </c>
      <c r="F74" s="11" t="s">
        <v>18</v>
      </c>
      <c r="G74" s="21"/>
      <c r="H74" s="21" t="s">
        <v>5410</v>
      </c>
      <c r="I74" s="21"/>
    </row>
    <row r="75" spans="1:9" s="13" customFormat="1" ht="55.5" customHeight="1">
      <c r="A75" s="10" t="s">
        <v>5496</v>
      </c>
      <c r="B75" s="10" t="s">
        <v>5499</v>
      </c>
      <c r="C75" s="19" t="s">
        <v>5500</v>
      </c>
      <c r="D75" s="19" t="s">
        <v>5409</v>
      </c>
      <c r="E75" s="20">
        <v>2319</v>
      </c>
      <c r="F75" s="11" t="s">
        <v>18</v>
      </c>
      <c r="G75" s="21"/>
      <c r="H75" s="21" t="s">
        <v>5410</v>
      </c>
      <c r="I75" s="21"/>
    </row>
    <row r="76" spans="1:9" s="13" customFormat="1" ht="40.5" customHeight="1">
      <c r="A76" s="10" t="s">
        <v>5496</v>
      </c>
      <c r="B76" s="10" t="s">
        <v>5501</v>
      </c>
      <c r="C76" s="19" t="s">
        <v>5502</v>
      </c>
      <c r="D76" s="19" t="s">
        <v>5409</v>
      </c>
      <c r="E76" s="20">
        <v>2427</v>
      </c>
      <c r="F76" s="11" t="s">
        <v>18</v>
      </c>
      <c r="G76" s="21"/>
      <c r="H76" s="21" t="s">
        <v>5410</v>
      </c>
      <c r="I76" s="21"/>
    </row>
    <row r="77" spans="1:9" s="13" customFormat="1" ht="40.5" customHeight="1">
      <c r="A77" s="10" t="s">
        <v>5496</v>
      </c>
      <c r="B77" s="10" t="s">
        <v>5503</v>
      </c>
      <c r="C77" s="19" t="s">
        <v>5417</v>
      </c>
      <c r="D77" s="19" t="s">
        <v>5409</v>
      </c>
      <c r="E77" s="20">
        <v>1865</v>
      </c>
      <c r="F77" s="11" t="s">
        <v>18</v>
      </c>
      <c r="G77" s="21"/>
      <c r="H77" s="21" t="s">
        <v>5410</v>
      </c>
      <c r="I77" s="21"/>
    </row>
    <row r="78" spans="1:9" s="13" customFormat="1" ht="40.5" customHeight="1">
      <c r="A78" s="10" t="s">
        <v>5496</v>
      </c>
      <c r="B78" s="10" t="s">
        <v>5504</v>
      </c>
      <c r="C78" s="19" t="s">
        <v>5505</v>
      </c>
      <c r="D78" s="19" t="s">
        <v>5409</v>
      </c>
      <c r="E78" s="20">
        <v>2592</v>
      </c>
      <c r="F78" s="11" t="s">
        <v>18</v>
      </c>
      <c r="G78" s="21"/>
      <c r="H78" s="21" t="s">
        <v>5410</v>
      </c>
      <c r="I78" s="21"/>
    </row>
    <row r="79" spans="1:9" s="13" customFormat="1" ht="40.5" customHeight="1">
      <c r="A79" s="10" t="s">
        <v>5496</v>
      </c>
      <c r="B79" s="10" t="s">
        <v>5504</v>
      </c>
      <c r="C79" s="19" t="s">
        <v>5506</v>
      </c>
      <c r="D79" s="19" t="s">
        <v>5409</v>
      </c>
      <c r="E79" s="20">
        <v>3253</v>
      </c>
      <c r="F79" s="11" t="s">
        <v>18</v>
      </c>
      <c r="G79" s="21"/>
      <c r="H79" s="21" t="s">
        <v>5410</v>
      </c>
      <c r="I79" s="21"/>
    </row>
    <row r="80" spans="1:9" s="13" customFormat="1" ht="40.5" customHeight="1">
      <c r="A80" s="10" t="s">
        <v>5496</v>
      </c>
      <c r="B80" s="10" t="s">
        <v>5504</v>
      </c>
      <c r="C80" s="19" t="s">
        <v>5507</v>
      </c>
      <c r="D80" s="19" t="s">
        <v>5409</v>
      </c>
      <c r="E80" s="20">
        <v>1914</v>
      </c>
      <c r="F80" s="11" t="s">
        <v>18</v>
      </c>
      <c r="G80" s="21"/>
      <c r="H80" s="21" t="s">
        <v>5410</v>
      </c>
      <c r="I80" s="21"/>
    </row>
    <row r="81" spans="1:9" s="13" customFormat="1" ht="40.5" customHeight="1">
      <c r="A81" s="10" t="s">
        <v>5496</v>
      </c>
      <c r="B81" s="10" t="s">
        <v>5504</v>
      </c>
      <c r="C81" s="19" t="s">
        <v>5508</v>
      </c>
      <c r="D81" s="19" t="s">
        <v>5409</v>
      </c>
      <c r="E81" s="20">
        <v>2569</v>
      </c>
      <c r="F81" s="11" t="s">
        <v>18</v>
      </c>
      <c r="G81" s="21"/>
      <c r="H81" s="21" t="s">
        <v>5410</v>
      </c>
      <c r="I81" s="21"/>
    </row>
    <row r="82" spans="1:9" s="13" customFormat="1" ht="40.5" customHeight="1">
      <c r="A82" s="10" t="s">
        <v>5496</v>
      </c>
      <c r="B82" s="10" t="s">
        <v>5509</v>
      </c>
      <c r="C82" s="19" t="s">
        <v>5460</v>
      </c>
      <c r="D82" s="19" t="s">
        <v>5409</v>
      </c>
      <c r="E82" s="20">
        <v>1817</v>
      </c>
      <c r="F82" s="11" t="s">
        <v>18</v>
      </c>
      <c r="G82" s="21"/>
      <c r="H82" s="21" t="s">
        <v>5410</v>
      </c>
      <c r="I82" s="21"/>
    </row>
    <row r="83" spans="1:9" s="13" customFormat="1" ht="40.5" customHeight="1">
      <c r="A83" s="10" t="s">
        <v>5496</v>
      </c>
      <c r="B83" s="10" t="s">
        <v>5504</v>
      </c>
      <c r="C83" s="19" t="s">
        <v>5491</v>
      </c>
      <c r="D83" s="19" t="s">
        <v>5409</v>
      </c>
      <c r="E83" s="20">
        <v>1917</v>
      </c>
      <c r="F83" s="11" t="s">
        <v>18</v>
      </c>
      <c r="G83" s="21"/>
      <c r="H83" s="21" t="s">
        <v>5410</v>
      </c>
      <c r="I83" s="21"/>
    </row>
    <row r="84" spans="1:9" s="13" customFormat="1" ht="57.75" customHeight="1">
      <c r="A84" s="10" t="s">
        <v>5496</v>
      </c>
      <c r="B84" s="10" t="s">
        <v>5504</v>
      </c>
      <c r="C84" s="19" t="s">
        <v>5510</v>
      </c>
      <c r="D84" s="19" t="s">
        <v>5409</v>
      </c>
      <c r="E84" s="20">
        <v>1760</v>
      </c>
      <c r="F84" s="11" t="s">
        <v>18</v>
      </c>
      <c r="G84" s="21"/>
      <c r="H84" s="21" t="s">
        <v>5410</v>
      </c>
      <c r="I84" s="21"/>
    </row>
    <row r="85" spans="1:9" s="13" customFormat="1" ht="42.75" customHeight="1">
      <c r="A85" s="10" t="s">
        <v>5496</v>
      </c>
      <c r="B85" s="10" t="s">
        <v>5504</v>
      </c>
      <c r="C85" s="19" t="s">
        <v>5511</v>
      </c>
      <c r="D85" s="19" t="s">
        <v>5409</v>
      </c>
      <c r="E85" s="20">
        <v>2529</v>
      </c>
      <c r="F85" s="11" t="s">
        <v>18</v>
      </c>
      <c r="G85" s="21"/>
      <c r="H85" s="21" t="s">
        <v>5410</v>
      </c>
      <c r="I85" s="21"/>
    </row>
    <row r="86" spans="1:9" s="13" customFormat="1" ht="42.75" customHeight="1">
      <c r="A86" s="10" t="s">
        <v>5496</v>
      </c>
      <c r="B86" s="10" t="s">
        <v>5504</v>
      </c>
      <c r="C86" s="19" t="s">
        <v>5512</v>
      </c>
      <c r="D86" s="19" t="s">
        <v>5409</v>
      </c>
      <c r="E86" s="20">
        <v>1909</v>
      </c>
      <c r="F86" s="11" t="s">
        <v>18</v>
      </c>
      <c r="G86" s="21"/>
      <c r="H86" s="21" t="s">
        <v>5410</v>
      </c>
      <c r="I86" s="21"/>
    </row>
    <row r="87" spans="1:9" s="13" customFormat="1" ht="42.75" customHeight="1">
      <c r="A87" s="10" t="s">
        <v>5496</v>
      </c>
      <c r="B87" s="10" t="s">
        <v>5504</v>
      </c>
      <c r="C87" s="19" t="s">
        <v>5513</v>
      </c>
      <c r="D87" s="19" t="s">
        <v>5409</v>
      </c>
      <c r="E87" s="20">
        <v>3166</v>
      </c>
      <c r="F87" s="11" t="s">
        <v>18</v>
      </c>
      <c r="G87" s="21"/>
      <c r="H87" s="21" t="s">
        <v>5410</v>
      </c>
      <c r="I87" s="21"/>
    </row>
    <row r="88" spans="1:9" s="13" customFormat="1" ht="54" customHeight="1">
      <c r="A88" s="10" t="s">
        <v>5496</v>
      </c>
      <c r="B88" s="10" t="s">
        <v>5504</v>
      </c>
      <c r="C88" s="19" t="s">
        <v>5514</v>
      </c>
      <c r="D88" s="19" t="s">
        <v>5409</v>
      </c>
      <c r="E88" s="20">
        <v>3506</v>
      </c>
      <c r="F88" s="11" t="s">
        <v>18</v>
      </c>
      <c r="G88" s="21"/>
      <c r="H88" s="21" t="s">
        <v>5410</v>
      </c>
      <c r="I88" s="21"/>
    </row>
    <row r="89" spans="1:9" s="13" customFormat="1" ht="42.75" customHeight="1">
      <c r="A89" s="10" t="s">
        <v>5496</v>
      </c>
      <c r="B89" s="10" t="s">
        <v>5504</v>
      </c>
      <c r="C89" s="19" t="s">
        <v>5515</v>
      </c>
      <c r="D89" s="19" t="s">
        <v>5409</v>
      </c>
      <c r="E89" s="20">
        <v>2275</v>
      </c>
      <c r="F89" s="11" t="s">
        <v>18</v>
      </c>
      <c r="G89" s="21"/>
      <c r="H89" s="21" t="s">
        <v>5410</v>
      </c>
      <c r="I89" s="21"/>
    </row>
    <row r="90" spans="1:9" s="13" customFormat="1" ht="42.75" customHeight="1">
      <c r="A90" s="10" t="s">
        <v>5496</v>
      </c>
      <c r="B90" s="10" t="s">
        <v>5504</v>
      </c>
      <c r="C90" s="19" t="s">
        <v>5516</v>
      </c>
      <c r="D90" s="19" t="s">
        <v>5409</v>
      </c>
      <c r="E90" s="20">
        <v>2542</v>
      </c>
      <c r="F90" s="11" t="s">
        <v>18</v>
      </c>
      <c r="G90" s="21"/>
      <c r="H90" s="21" t="s">
        <v>5410</v>
      </c>
      <c r="I90" s="21"/>
    </row>
    <row r="91" spans="1:9" s="13" customFormat="1" ht="59.25" customHeight="1">
      <c r="A91" s="10" t="s">
        <v>5496</v>
      </c>
      <c r="B91" s="10" t="s">
        <v>5509</v>
      </c>
      <c r="C91" s="19" t="s">
        <v>5457</v>
      </c>
      <c r="D91" s="19" t="s">
        <v>5409</v>
      </c>
      <c r="E91" s="20">
        <v>3440</v>
      </c>
      <c r="F91" s="11" t="s">
        <v>18</v>
      </c>
      <c r="G91" s="21"/>
      <c r="H91" s="21" t="s">
        <v>5410</v>
      </c>
      <c r="I91" s="21"/>
    </row>
    <row r="92" spans="1:9" s="13" customFormat="1" ht="46.5" customHeight="1">
      <c r="A92" s="10" t="s">
        <v>5496</v>
      </c>
      <c r="B92" s="10" t="s">
        <v>5504</v>
      </c>
      <c r="C92" s="19" t="s">
        <v>5453</v>
      </c>
      <c r="D92" s="19" t="s">
        <v>5409</v>
      </c>
      <c r="E92" s="20">
        <v>1964</v>
      </c>
      <c r="F92" s="11" t="s">
        <v>18</v>
      </c>
      <c r="G92" s="21"/>
      <c r="H92" s="21" t="s">
        <v>5410</v>
      </c>
      <c r="I92" s="21"/>
    </row>
    <row r="93" spans="1:9" s="13" customFormat="1" ht="59.25" customHeight="1">
      <c r="A93" s="10" t="s">
        <v>5496</v>
      </c>
      <c r="B93" s="10" t="s">
        <v>5504</v>
      </c>
      <c r="C93" s="19" t="s">
        <v>5517</v>
      </c>
      <c r="D93" s="19" t="s">
        <v>5409</v>
      </c>
      <c r="E93" s="20">
        <v>1912</v>
      </c>
      <c r="F93" s="11" t="s">
        <v>18</v>
      </c>
      <c r="G93" s="21"/>
      <c r="H93" s="21" t="s">
        <v>5410</v>
      </c>
      <c r="I93" s="21"/>
    </row>
    <row r="94" spans="1:9" s="13" customFormat="1" ht="58.5" customHeight="1">
      <c r="A94" s="10" t="s">
        <v>5496</v>
      </c>
      <c r="B94" s="10" t="s">
        <v>5504</v>
      </c>
      <c r="C94" s="19" t="s">
        <v>5518</v>
      </c>
      <c r="D94" s="19" t="s">
        <v>5409</v>
      </c>
      <c r="E94" s="20">
        <v>1948</v>
      </c>
      <c r="F94" s="11" t="s">
        <v>18</v>
      </c>
      <c r="G94" s="21"/>
      <c r="H94" s="21" t="s">
        <v>5410</v>
      </c>
      <c r="I94" s="21"/>
    </row>
    <row r="95" spans="1:9" s="13" customFormat="1" ht="55.5" customHeight="1">
      <c r="A95" s="10" t="s">
        <v>5496</v>
      </c>
      <c r="B95" s="10" t="s">
        <v>5504</v>
      </c>
      <c r="C95" s="19" t="s">
        <v>5519</v>
      </c>
      <c r="D95" s="19" t="s">
        <v>5409</v>
      </c>
      <c r="E95" s="20">
        <v>2473</v>
      </c>
      <c r="F95" s="11" t="s">
        <v>18</v>
      </c>
      <c r="G95" s="21"/>
      <c r="H95" s="21" t="s">
        <v>5410</v>
      </c>
      <c r="I95" s="21"/>
    </row>
    <row r="96" spans="1:9" s="13" customFormat="1" ht="43.5" customHeight="1">
      <c r="A96" s="10" t="s">
        <v>5496</v>
      </c>
      <c r="B96" s="10" t="s">
        <v>5504</v>
      </c>
      <c r="C96" s="19" t="s">
        <v>5520</v>
      </c>
      <c r="D96" s="19" t="s">
        <v>5409</v>
      </c>
      <c r="E96" s="20">
        <v>426</v>
      </c>
      <c r="F96" s="11" t="s">
        <v>18</v>
      </c>
      <c r="G96" s="21"/>
      <c r="H96" s="21" t="s">
        <v>5410</v>
      </c>
      <c r="I96" s="21"/>
    </row>
    <row r="97" spans="1:9" s="13" customFormat="1" ht="43.5" customHeight="1">
      <c r="A97" s="10" t="s">
        <v>5496</v>
      </c>
      <c r="B97" s="10" t="s">
        <v>5504</v>
      </c>
      <c r="C97" s="19" t="s">
        <v>5521</v>
      </c>
      <c r="D97" s="19" t="s">
        <v>5409</v>
      </c>
      <c r="E97" s="20">
        <v>1952</v>
      </c>
      <c r="F97" s="11" t="s">
        <v>18</v>
      </c>
      <c r="G97" s="21"/>
      <c r="H97" s="21" t="s">
        <v>5410</v>
      </c>
      <c r="I97" s="21"/>
    </row>
    <row r="98" spans="1:9" s="13" customFormat="1" ht="43.5" customHeight="1">
      <c r="A98" s="10" t="s">
        <v>5496</v>
      </c>
      <c r="B98" s="10" t="s">
        <v>5504</v>
      </c>
      <c r="C98" s="19" t="s">
        <v>5522</v>
      </c>
      <c r="D98" s="19" t="s">
        <v>5409</v>
      </c>
      <c r="E98" s="20">
        <v>2484</v>
      </c>
      <c r="F98" s="11" t="s">
        <v>18</v>
      </c>
      <c r="G98" s="21"/>
      <c r="H98" s="21" t="s">
        <v>5410</v>
      </c>
      <c r="I98" s="21"/>
    </row>
    <row r="99" spans="1:9" s="13" customFormat="1" ht="61.5" customHeight="1">
      <c r="A99" s="10" t="s">
        <v>5496</v>
      </c>
      <c r="B99" s="10" t="s">
        <v>5504</v>
      </c>
      <c r="C99" s="19" t="s">
        <v>5523</v>
      </c>
      <c r="D99" s="19" t="s">
        <v>5409</v>
      </c>
      <c r="E99" s="20">
        <v>1884</v>
      </c>
      <c r="F99" s="11" t="s">
        <v>18</v>
      </c>
      <c r="G99" s="21"/>
      <c r="H99" s="21" t="s">
        <v>5410</v>
      </c>
      <c r="I99" s="21"/>
    </row>
    <row r="100" spans="1:9" s="13" customFormat="1" ht="43.5" customHeight="1">
      <c r="A100" s="10" t="s">
        <v>5496</v>
      </c>
      <c r="B100" s="10" t="s">
        <v>5504</v>
      </c>
      <c r="C100" s="19" t="s">
        <v>5524</v>
      </c>
      <c r="D100" s="19" t="s">
        <v>5409</v>
      </c>
      <c r="E100" s="20">
        <v>2714</v>
      </c>
      <c r="F100" s="11" t="s">
        <v>18</v>
      </c>
      <c r="G100" s="21"/>
      <c r="H100" s="21" t="s">
        <v>5410</v>
      </c>
      <c r="I100" s="21"/>
    </row>
    <row r="101" spans="1:9" s="13" customFormat="1" ht="60" customHeight="1">
      <c r="A101" s="10" t="s">
        <v>5496</v>
      </c>
      <c r="B101" s="10" t="s">
        <v>5504</v>
      </c>
      <c r="C101" s="19" t="s">
        <v>5525</v>
      </c>
      <c r="D101" s="19" t="s">
        <v>5409</v>
      </c>
      <c r="E101" s="20">
        <v>766</v>
      </c>
      <c r="F101" s="11" t="s">
        <v>18</v>
      </c>
      <c r="G101" s="21"/>
      <c r="H101" s="21" t="s">
        <v>5410</v>
      </c>
      <c r="I101" s="21"/>
    </row>
    <row r="102" spans="1:9" s="13" customFormat="1" ht="47.25" customHeight="1">
      <c r="A102" s="10" t="s">
        <v>5496</v>
      </c>
      <c r="B102" s="10" t="s">
        <v>5504</v>
      </c>
      <c r="C102" s="19" t="s">
        <v>5526</v>
      </c>
      <c r="D102" s="19" t="s">
        <v>5409</v>
      </c>
      <c r="E102" s="20">
        <v>840</v>
      </c>
      <c r="F102" s="11" t="s">
        <v>18</v>
      </c>
      <c r="G102" s="21"/>
      <c r="H102" s="21" t="s">
        <v>5410</v>
      </c>
      <c r="I102" s="21"/>
    </row>
    <row r="103" spans="1:9" s="13" customFormat="1" ht="61.5" customHeight="1">
      <c r="A103" s="10" t="s">
        <v>5496</v>
      </c>
      <c r="B103" s="10" t="s">
        <v>5527</v>
      </c>
      <c r="C103" s="19" t="s">
        <v>5430</v>
      </c>
      <c r="D103" s="19" t="s">
        <v>5409</v>
      </c>
      <c r="E103" s="20">
        <v>1361</v>
      </c>
      <c r="F103" s="11" t="s">
        <v>18</v>
      </c>
      <c r="G103" s="21"/>
      <c r="H103" s="21" t="s">
        <v>5410</v>
      </c>
      <c r="I103" s="21"/>
    </row>
    <row r="104" spans="1:9" s="13" customFormat="1" ht="60" customHeight="1">
      <c r="A104" s="10" t="s">
        <v>5528</v>
      </c>
      <c r="B104" s="10" t="s">
        <v>5529</v>
      </c>
      <c r="C104" s="19" t="s">
        <v>5530</v>
      </c>
      <c r="D104" s="19" t="s">
        <v>5409</v>
      </c>
      <c r="E104" s="20">
        <v>2220</v>
      </c>
      <c r="F104" s="11" t="s">
        <v>18</v>
      </c>
      <c r="G104" s="21"/>
      <c r="H104" s="21" t="s">
        <v>5410</v>
      </c>
      <c r="I104" s="21"/>
    </row>
    <row r="105" spans="1:9" s="7" customFormat="1" ht="50.45" customHeight="1">
      <c r="A105" s="10" t="s">
        <v>15</v>
      </c>
      <c r="B105" s="10" t="s">
        <v>7043</v>
      </c>
      <c r="C105" s="19" t="s">
        <v>16</v>
      </c>
      <c r="D105" s="19" t="s">
        <v>17</v>
      </c>
      <c r="E105" s="20">
        <v>80</v>
      </c>
      <c r="F105" s="11" t="s">
        <v>18</v>
      </c>
      <c r="G105" s="10"/>
      <c r="H105" s="12"/>
      <c r="I105" s="21"/>
    </row>
    <row r="106" spans="1:9" s="7" customFormat="1" ht="50.45" customHeight="1">
      <c r="A106" s="10" t="s">
        <v>15</v>
      </c>
      <c r="B106" s="10" t="s">
        <v>175</v>
      </c>
      <c r="C106" s="19" t="s">
        <v>19</v>
      </c>
      <c r="D106" s="19" t="s">
        <v>17</v>
      </c>
      <c r="E106" s="20">
        <v>40</v>
      </c>
      <c r="F106" s="11" t="s">
        <v>18</v>
      </c>
      <c r="G106" s="22"/>
      <c r="H106" s="21" t="s">
        <v>1</v>
      </c>
      <c r="I106" s="21"/>
    </row>
    <row r="107" spans="1:9" s="7" customFormat="1" ht="50.45" customHeight="1">
      <c r="A107" s="10" t="s">
        <v>15</v>
      </c>
      <c r="B107" s="10" t="s">
        <v>175</v>
      </c>
      <c r="C107" s="19" t="s">
        <v>20</v>
      </c>
      <c r="D107" s="19" t="s">
        <v>17</v>
      </c>
      <c r="E107" s="20">
        <v>40</v>
      </c>
      <c r="F107" s="11" t="s">
        <v>18</v>
      </c>
      <c r="G107" s="21"/>
      <c r="H107" s="21" t="s">
        <v>1</v>
      </c>
      <c r="I107" s="21"/>
    </row>
    <row r="108" spans="1:9" s="7" customFormat="1" ht="50.45" customHeight="1">
      <c r="A108" s="10" t="s">
        <v>15</v>
      </c>
      <c r="B108" s="10" t="s">
        <v>175</v>
      </c>
      <c r="C108" s="19" t="s">
        <v>21</v>
      </c>
      <c r="D108" s="19" t="s">
        <v>17</v>
      </c>
      <c r="E108" s="20">
        <v>40</v>
      </c>
      <c r="F108" s="11" t="s">
        <v>18</v>
      </c>
      <c r="G108" s="21"/>
      <c r="H108" s="21" t="s">
        <v>1</v>
      </c>
      <c r="I108" s="21"/>
    </row>
    <row r="109" spans="1:9" s="7" customFormat="1" ht="50.45" customHeight="1">
      <c r="A109" s="10" t="s">
        <v>15</v>
      </c>
      <c r="B109" s="10" t="s">
        <v>175</v>
      </c>
      <c r="C109" s="19" t="s">
        <v>22</v>
      </c>
      <c r="D109" s="19" t="s">
        <v>17</v>
      </c>
      <c r="E109" s="20">
        <v>40</v>
      </c>
      <c r="F109" s="11" t="s">
        <v>18</v>
      </c>
      <c r="G109" s="21"/>
      <c r="H109" s="21" t="s">
        <v>1</v>
      </c>
      <c r="I109" s="21"/>
    </row>
    <row r="110" spans="1:9" s="7" customFormat="1" ht="50.45" customHeight="1">
      <c r="A110" s="10" t="s">
        <v>15</v>
      </c>
      <c r="B110" s="10" t="s">
        <v>175</v>
      </c>
      <c r="C110" s="19" t="s">
        <v>23</v>
      </c>
      <c r="D110" s="19" t="s">
        <v>17</v>
      </c>
      <c r="E110" s="20">
        <v>40</v>
      </c>
      <c r="F110" s="11" t="s">
        <v>18</v>
      </c>
      <c r="G110" s="21"/>
      <c r="H110" s="21" t="s">
        <v>1</v>
      </c>
      <c r="I110" s="21"/>
    </row>
    <row r="111" spans="1:9" s="7" customFormat="1" ht="50.45" customHeight="1">
      <c r="A111" s="10" t="s">
        <v>15</v>
      </c>
      <c r="B111" s="10" t="s">
        <v>175</v>
      </c>
      <c r="C111" s="19" t="s">
        <v>24</v>
      </c>
      <c r="D111" s="19" t="s">
        <v>17</v>
      </c>
      <c r="E111" s="20">
        <v>40</v>
      </c>
      <c r="F111" s="11" t="s">
        <v>18</v>
      </c>
      <c r="G111" s="21"/>
      <c r="H111" s="21" t="s">
        <v>1</v>
      </c>
      <c r="I111" s="21"/>
    </row>
    <row r="112" spans="1:9" s="7" customFormat="1" ht="50.45" customHeight="1">
      <c r="A112" s="10" t="s">
        <v>15</v>
      </c>
      <c r="B112" s="10" t="s">
        <v>175</v>
      </c>
      <c r="C112" s="19" t="s">
        <v>21</v>
      </c>
      <c r="D112" s="19" t="s">
        <v>17</v>
      </c>
      <c r="E112" s="20">
        <v>21</v>
      </c>
      <c r="F112" s="11" t="s">
        <v>18</v>
      </c>
      <c r="G112" s="21"/>
      <c r="H112" s="21" t="s">
        <v>1</v>
      </c>
      <c r="I112" s="21"/>
    </row>
    <row r="113" spans="1:9" s="7" customFormat="1" ht="59.25" customHeight="1">
      <c r="A113" s="10" t="s">
        <v>25</v>
      </c>
      <c r="B113" s="19" t="s">
        <v>27</v>
      </c>
      <c r="C113" s="10" t="s">
        <v>26</v>
      </c>
      <c r="D113" s="19" t="s">
        <v>17</v>
      </c>
      <c r="E113" s="20">
        <v>30</v>
      </c>
      <c r="F113" s="11" t="s">
        <v>18</v>
      </c>
      <c r="G113" s="10"/>
      <c r="H113" s="21" t="s">
        <v>1</v>
      </c>
      <c r="I113" s="21"/>
    </row>
    <row r="114" spans="1:9" s="7" customFormat="1" ht="59.25" customHeight="1">
      <c r="A114" s="10" t="s">
        <v>25</v>
      </c>
      <c r="B114" s="19" t="s">
        <v>29</v>
      </c>
      <c r="C114" s="10" t="s">
        <v>28</v>
      </c>
      <c r="D114" s="19" t="s">
        <v>17</v>
      </c>
      <c r="E114" s="20">
        <v>30</v>
      </c>
      <c r="F114" s="11" t="s">
        <v>18</v>
      </c>
      <c r="G114" s="10"/>
      <c r="H114" s="21" t="s">
        <v>1</v>
      </c>
      <c r="I114" s="21"/>
    </row>
    <row r="115" spans="1:9" s="7" customFormat="1" ht="50.45" customHeight="1">
      <c r="A115" s="10" t="s">
        <v>25</v>
      </c>
      <c r="B115" s="19" t="s">
        <v>31</v>
      </c>
      <c r="C115" s="10" t="s">
        <v>30</v>
      </c>
      <c r="D115" s="19" t="s">
        <v>17</v>
      </c>
      <c r="E115" s="20">
        <v>30</v>
      </c>
      <c r="F115" s="11" t="s">
        <v>18</v>
      </c>
      <c r="G115" s="10"/>
      <c r="H115" s="21" t="s">
        <v>1</v>
      </c>
      <c r="I115" s="21"/>
    </row>
    <row r="116" spans="1:9" s="7" customFormat="1" ht="68.25" customHeight="1">
      <c r="A116" s="10" t="s">
        <v>25</v>
      </c>
      <c r="B116" s="19" t="s">
        <v>33</v>
      </c>
      <c r="C116" s="10" t="s">
        <v>32</v>
      </c>
      <c r="D116" s="19" t="s">
        <v>17</v>
      </c>
      <c r="E116" s="20">
        <v>20</v>
      </c>
      <c r="F116" s="11" t="s">
        <v>18</v>
      </c>
      <c r="G116" s="10"/>
      <c r="H116" s="21" t="s">
        <v>1</v>
      </c>
      <c r="I116" s="21"/>
    </row>
    <row r="117" spans="1:9" s="7" customFormat="1" ht="50.45" customHeight="1">
      <c r="A117" s="10" t="s">
        <v>25</v>
      </c>
      <c r="B117" s="19" t="s">
        <v>35</v>
      </c>
      <c r="C117" s="10" t="s">
        <v>34</v>
      </c>
      <c r="D117" s="19" t="s">
        <v>17</v>
      </c>
      <c r="E117" s="20">
        <v>20</v>
      </c>
      <c r="F117" s="11" t="s">
        <v>18</v>
      </c>
      <c r="G117" s="10"/>
      <c r="H117" s="21" t="s">
        <v>1</v>
      </c>
      <c r="I117" s="21"/>
    </row>
    <row r="118" spans="1:9" s="7" customFormat="1" ht="60.75" customHeight="1">
      <c r="A118" s="10" t="s">
        <v>25</v>
      </c>
      <c r="B118" s="19" t="s">
        <v>37</v>
      </c>
      <c r="C118" s="10" t="s">
        <v>36</v>
      </c>
      <c r="D118" s="19" t="s">
        <v>17</v>
      </c>
      <c r="E118" s="20">
        <v>20</v>
      </c>
      <c r="F118" s="11" t="s">
        <v>18</v>
      </c>
      <c r="G118" s="10"/>
      <c r="H118" s="21" t="s">
        <v>1</v>
      </c>
      <c r="I118" s="21"/>
    </row>
    <row r="119" spans="1:9" s="7" customFormat="1" ht="50.45" customHeight="1">
      <c r="A119" s="10" t="s">
        <v>25</v>
      </c>
      <c r="B119" s="19" t="s">
        <v>39</v>
      </c>
      <c r="C119" s="10" t="s">
        <v>38</v>
      </c>
      <c r="D119" s="19" t="s">
        <v>17</v>
      </c>
      <c r="E119" s="20">
        <v>20</v>
      </c>
      <c r="F119" s="11" t="s">
        <v>18</v>
      </c>
      <c r="G119" s="10"/>
      <c r="H119" s="21" t="s">
        <v>1</v>
      </c>
      <c r="I119" s="21"/>
    </row>
    <row r="120" spans="1:9" s="7" customFormat="1" ht="50.45" customHeight="1">
      <c r="A120" s="10" t="s">
        <v>25</v>
      </c>
      <c r="B120" s="19" t="s">
        <v>41</v>
      </c>
      <c r="C120" s="10" t="s">
        <v>40</v>
      </c>
      <c r="D120" s="19" t="s">
        <v>17</v>
      </c>
      <c r="E120" s="20">
        <v>20</v>
      </c>
      <c r="F120" s="11" t="s">
        <v>18</v>
      </c>
      <c r="G120" s="10"/>
      <c r="H120" s="21" t="s">
        <v>1</v>
      </c>
      <c r="I120" s="21"/>
    </row>
    <row r="121" spans="1:9" s="7" customFormat="1" ht="50.45" customHeight="1">
      <c r="A121" s="10" t="s">
        <v>25</v>
      </c>
      <c r="B121" s="19" t="s">
        <v>43</v>
      </c>
      <c r="C121" s="10" t="s">
        <v>42</v>
      </c>
      <c r="D121" s="19" t="s">
        <v>17</v>
      </c>
      <c r="E121" s="20">
        <v>40</v>
      </c>
      <c r="F121" s="11" t="s">
        <v>18</v>
      </c>
      <c r="G121" s="10"/>
      <c r="H121" s="21" t="s">
        <v>1</v>
      </c>
      <c r="I121" s="21"/>
    </row>
    <row r="122" spans="1:9" s="7" customFormat="1" ht="50.45" customHeight="1">
      <c r="A122" s="10" t="s">
        <v>25</v>
      </c>
      <c r="B122" s="19" t="s">
        <v>45</v>
      </c>
      <c r="C122" s="10" t="s">
        <v>44</v>
      </c>
      <c r="D122" s="19" t="s">
        <v>17</v>
      </c>
      <c r="E122" s="20">
        <v>40</v>
      </c>
      <c r="F122" s="11" t="s">
        <v>18</v>
      </c>
      <c r="G122" s="10"/>
      <c r="H122" s="21" t="s">
        <v>1</v>
      </c>
      <c r="I122" s="21"/>
    </row>
    <row r="123" spans="1:9" s="7" customFormat="1" ht="62.25" customHeight="1">
      <c r="A123" s="10" t="s">
        <v>25</v>
      </c>
      <c r="B123" s="19" t="s">
        <v>47</v>
      </c>
      <c r="C123" s="10" t="s">
        <v>46</v>
      </c>
      <c r="D123" s="19" t="s">
        <v>17</v>
      </c>
      <c r="E123" s="20">
        <v>20</v>
      </c>
      <c r="F123" s="11" t="s">
        <v>18</v>
      </c>
      <c r="G123" s="10"/>
      <c r="H123" s="21" t="s">
        <v>1</v>
      </c>
      <c r="I123" s="21"/>
    </row>
    <row r="124" spans="1:9" s="7" customFormat="1" ht="50.45" customHeight="1">
      <c r="A124" s="10" t="s">
        <v>25</v>
      </c>
      <c r="B124" s="19" t="s">
        <v>49</v>
      </c>
      <c r="C124" s="10" t="s">
        <v>48</v>
      </c>
      <c r="D124" s="19" t="s">
        <v>17</v>
      </c>
      <c r="E124" s="20">
        <v>20</v>
      </c>
      <c r="F124" s="11" t="s">
        <v>18</v>
      </c>
      <c r="G124" s="10"/>
      <c r="H124" s="21" t="s">
        <v>1</v>
      </c>
      <c r="I124" s="21"/>
    </row>
    <row r="125" spans="1:9" s="7" customFormat="1" ht="50.45" customHeight="1">
      <c r="A125" s="10" t="s">
        <v>25</v>
      </c>
      <c r="B125" s="19" t="s">
        <v>51</v>
      </c>
      <c r="C125" s="10" t="s">
        <v>50</v>
      </c>
      <c r="D125" s="19" t="s">
        <v>17</v>
      </c>
      <c r="E125" s="20">
        <v>20</v>
      </c>
      <c r="F125" s="11" t="s">
        <v>18</v>
      </c>
      <c r="G125" s="10"/>
      <c r="H125" s="21" t="s">
        <v>1</v>
      </c>
      <c r="I125" s="21"/>
    </row>
    <row r="126" spans="1:9" s="7" customFormat="1" ht="50.45" customHeight="1">
      <c r="A126" s="10" t="s">
        <v>25</v>
      </c>
      <c r="B126" s="19" t="s">
        <v>53</v>
      </c>
      <c r="C126" s="10" t="s">
        <v>52</v>
      </c>
      <c r="D126" s="19" t="s">
        <v>17</v>
      </c>
      <c r="E126" s="20">
        <v>20</v>
      </c>
      <c r="F126" s="11" t="s">
        <v>18</v>
      </c>
      <c r="G126" s="10"/>
      <c r="H126" s="21" t="s">
        <v>1</v>
      </c>
      <c r="I126" s="21"/>
    </row>
    <row r="127" spans="1:9" s="7" customFormat="1" ht="50.45" customHeight="1">
      <c r="A127" s="10" t="s">
        <v>25</v>
      </c>
      <c r="B127" s="19" t="s">
        <v>55</v>
      </c>
      <c r="C127" s="10" t="s">
        <v>54</v>
      </c>
      <c r="D127" s="19" t="s">
        <v>17</v>
      </c>
      <c r="E127" s="20">
        <v>20</v>
      </c>
      <c r="F127" s="11" t="s">
        <v>18</v>
      </c>
      <c r="G127" s="10"/>
      <c r="H127" s="21" t="s">
        <v>1</v>
      </c>
      <c r="I127" s="21"/>
    </row>
    <row r="128" spans="1:9" s="7" customFormat="1" ht="50.45" customHeight="1">
      <c r="A128" s="10" t="s">
        <v>25</v>
      </c>
      <c r="B128" s="19" t="s">
        <v>57</v>
      </c>
      <c r="C128" s="10" t="s">
        <v>56</v>
      </c>
      <c r="D128" s="19" t="s">
        <v>17</v>
      </c>
      <c r="E128" s="20">
        <v>20</v>
      </c>
      <c r="F128" s="11" t="s">
        <v>18</v>
      </c>
      <c r="G128" s="10"/>
      <c r="H128" s="21" t="s">
        <v>1</v>
      </c>
      <c r="I128" s="21"/>
    </row>
    <row r="129" spans="1:9" s="7" customFormat="1" ht="50.45" customHeight="1">
      <c r="A129" s="10" t="s">
        <v>25</v>
      </c>
      <c r="B129" s="19" t="s">
        <v>59</v>
      </c>
      <c r="C129" s="10" t="s">
        <v>58</v>
      </c>
      <c r="D129" s="19" t="s">
        <v>17</v>
      </c>
      <c r="E129" s="20">
        <v>20</v>
      </c>
      <c r="F129" s="11" t="s">
        <v>18</v>
      </c>
      <c r="G129" s="10"/>
      <c r="H129" s="21" t="s">
        <v>1</v>
      </c>
      <c r="I129" s="21"/>
    </row>
    <row r="130" spans="1:9" s="7" customFormat="1" ht="50.45" customHeight="1">
      <c r="A130" s="10" t="s">
        <v>25</v>
      </c>
      <c r="B130" s="19" t="s">
        <v>61</v>
      </c>
      <c r="C130" s="10" t="s">
        <v>60</v>
      </c>
      <c r="D130" s="19" t="s">
        <v>17</v>
      </c>
      <c r="E130" s="20">
        <v>20</v>
      </c>
      <c r="F130" s="11" t="s">
        <v>18</v>
      </c>
      <c r="G130" s="10"/>
      <c r="H130" s="21" t="s">
        <v>1</v>
      </c>
      <c r="I130" s="21"/>
    </row>
    <row r="131" spans="1:9" s="7" customFormat="1" ht="50.45" customHeight="1">
      <c r="A131" s="10" t="s">
        <v>25</v>
      </c>
      <c r="B131" s="19" t="s">
        <v>63</v>
      </c>
      <c r="C131" s="10" t="s">
        <v>62</v>
      </c>
      <c r="D131" s="19" t="s">
        <v>17</v>
      </c>
      <c r="E131" s="20">
        <v>20</v>
      </c>
      <c r="F131" s="11" t="s">
        <v>18</v>
      </c>
      <c r="G131" s="10"/>
      <c r="H131" s="21" t="s">
        <v>1</v>
      </c>
      <c r="I131" s="21"/>
    </row>
    <row r="132" spans="1:9" s="7" customFormat="1" ht="69" customHeight="1">
      <c r="A132" s="10" t="s">
        <v>25</v>
      </c>
      <c r="B132" s="19" t="s">
        <v>65</v>
      </c>
      <c r="C132" s="10" t="s">
        <v>64</v>
      </c>
      <c r="D132" s="19" t="s">
        <v>17</v>
      </c>
      <c r="E132" s="20">
        <v>22</v>
      </c>
      <c r="F132" s="11" t="s">
        <v>18</v>
      </c>
      <c r="G132" s="10"/>
      <c r="H132" s="21" t="s">
        <v>1</v>
      </c>
      <c r="I132" s="21"/>
    </row>
    <row r="133" spans="1:9" s="7" customFormat="1" ht="50.45" customHeight="1">
      <c r="A133" s="10" t="s">
        <v>25</v>
      </c>
      <c r="B133" s="19" t="s">
        <v>67</v>
      </c>
      <c r="C133" s="10" t="s">
        <v>66</v>
      </c>
      <c r="D133" s="19" t="s">
        <v>17</v>
      </c>
      <c r="E133" s="20">
        <v>20</v>
      </c>
      <c r="F133" s="11" t="s">
        <v>18</v>
      </c>
      <c r="G133" s="10"/>
      <c r="H133" s="21" t="s">
        <v>1</v>
      </c>
      <c r="I133" s="21"/>
    </row>
    <row r="134" spans="1:9" s="7" customFormat="1" ht="66.75" customHeight="1">
      <c r="A134" s="10" t="s">
        <v>25</v>
      </c>
      <c r="B134" s="19" t="s">
        <v>68</v>
      </c>
      <c r="C134" s="10" t="s">
        <v>42</v>
      </c>
      <c r="D134" s="19" t="s">
        <v>17</v>
      </c>
      <c r="E134" s="20">
        <v>20</v>
      </c>
      <c r="F134" s="11" t="s">
        <v>18</v>
      </c>
      <c r="G134" s="10"/>
      <c r="H134" s="21" t="s">
        <v>1</v>
      </c>
      <c r="I134" s="21"/>
    </row>
    <row r="135" spans="1:9" s="7" customFormat="1" ht="50.45" customHeight="1">
      <c r="A135" s="10" t="s">
        <v>25</v>
      </c>
      <c r="B135" s="19" t="s">
        <v>70</v>
      </c>
      <c r="C135" s="10" t="s">
        <v>69</v>
      </c>
      <c r="D135" s="19" t="s">
        <v>17</v>
      </c>
      <c r="E135" s="20">
        <v>20</v>
      </c>
      <c r="F135" s="11" t="s">
        <v>18</v>
      </c>
      <c r="G135" s="10"/>
      <c r="H135" s="21" t="s">
        <v>1</v>
      </c>
      <c r="I135" s="21"/>
    </row>
    <row r="136" spans="1:9" s="7" customFormat="1" ht="50.45" customHeight="1">
      <c r="A136" s="10" t="s">
        <v>25</v>
      </c>
      <c r="B136" s="19" t="s">
        <v>72</v>
      </c>
      <c r="C136" s="10" t="s">
        <v>71</v>
      </c>
      <c r="D136" s="19" t="s">
        <v>17</v>
      </c>
      <c r="E136" s="20">
        <v>20</v>
      </c>
      <c r="F136" s="11" t="s">
        <v>18</v>
      </c>
      <c r="G136" s="10"/>
      <c r="H136" s="21" t="s">
        <v>1</v>
      </c>
      <c r="I136" s="21"/>
    </row>
    <row r="137" spans="1:9" s="7" customFormat="1" ht="47.25" customHeight="1">
      <c r="A137" s="10" t="s">
        <v>25</v>
      </c>
      <c r="B137" s="19" t="s">
        <v>74</v>
      </c>
      <c r="C137" s="10" t="s">
        <v>73</v>
      </c>
      <c r="D137" s="19" t="s">
        <v>17</v>
      </c>
      <c r="E137" s="20">
        <v>100</v>
      </c>
      <c r="F137" s="11" t="s">
        <v>18</v>
      </c>
      <c r="G137" s="10"/>
      <c r="H137" s="21" t="s">
        <v>1</v>
      </c>
      <c r="I137" s="21"/>
    </row>
    <row r="138" spans="1:9" s="7" customFormat="1" ht="82.5" customHeight="1">
      <c r="A138" s="10" t="s">
        <v>25</v>
      </c>
      <c r="B138" s="19" t="s">
        <v>75</v>
      </c>
      <c r="C138" s="10" t="s">
        <v>26</v>
      </c>
      <c r="D138" s="19" t="s">
        <v>17</v>
      </c>
      <c r="E138" s="20">
        <v>20</v>
      </c>
      <c r="F138" s="11" t="s">
        <v>18</v>
      </c>
      <c r="G138" s="10"/>
      <c r="H138" s="21" t="s">
        <v>1</v>
      </c>
      <c r="I138" s="21"/>
    </row>
    <row r="139" spans="1:9" s="7" customFormat="1" ht="50.45" customHeight="1">
      <c r="A139" s="10" t="s">
        <v>25</v>
      </c>
      <c r="B139" s="19" t="s">
        <v>77</v>
      </c>
      <c r="C139" s="10" t="s">
        <v>76</v>
      </c>
      <c r="D139" s="19" t="s">
        <v>17</v>
      </c>
      <c r="E139" s="20">
        <v>20</v>
      </c>
      <c r="F139" s="11" t="s">
        <v>18</v>
      </c>
      <c r="G139" s="10"/>
      <c r="H139" s="21" t="s">
        <v>1</v>
      </c>
      <c r="I139" s="21"/>
    </row>
    <row r="140" spans="1:9" s="7" customFormat="1" ht="50.45" customHeight="1">
      <c r="A140" s="10" t="s">
        <v>25</v>
      </c>
      <c r="B140" s="19" t="s">
        <v>79</v>
      </c>
      <c r="C140" s="10" t="s">
        <v>78</v>
      </c>
      <c r="D140" s="19" t="s">
        <v>17</v>
      </c>
      <c r="E140" s="20">
        <v>20</v>
      </c>
      <c r="F140" s="11" t="s">
        <v>18</v>
      </c>
      <c r="G140" s="10"/>
      <c r="H140" s="21" t="s">
        <v>1</v>
      </c>
      <c r="I140" s="21"/>
    </row>
    <row r="141" spans="1:9" s="7" customFormat="1" ht="65.25" customHeight="1">
      <c r="A141" s="10" t="s">
        <v>25</v>
      </c>
      <c r="B141" s="19" t="s">
        <v>81</v>
      </c>
      <c r="C141" s="10" t="s">
        <v>80</v>
      </c>
      <c r="D141" s="19" t="s">
        <v>17</v>
      </c>
      <c r="E141" s="20">
        <v>50</v>
      </c>
      <c r="F141" s="11" t="s">
        <v>18</v>
      </c>
      <c r="G141" s="10"/>
      <c r="H141" s="21" t="s">
        <v>1</v>
      </c>
      <c r="I141" s="21"/>
    </row>
    <row r="142" spans="1:9" s="7" customFormat="1" ht="50.45" customHeight="1">
      <c r="A142" s="10" t="s">
        <v>25</v>
      </c>
      <c r="B142" s="19" t="s">
        <v>83</v>
      </c>
      <c r="C142" s="10" t="s">
        <v>82</v>
      </c>
      <c r="D142" s="19" t="s">
        <v>17</v>
      </c>
      <c r="E142" s="20">
        <v>20</v>
      </c>
      <c r="F142" s="11" t="s">
        <v>18</v>
      </c>
      <c r="G142" s="10"/>
      <c r="H142" s="21" t="s">
        <v>1</v>
      </c>
      <c r="I142" s="21"/>
    </row>
    <row r="143" spans="1:9" s="7" customFormat="1" ht="50.45" customHeight="1">
      <c r="A143" s="10" t="s">
        <v>25</v>
      </c>
      <c r="B143" s="19" t="s">
        <v>84</v>
      </c>
      <c r="C143" s="10" t="s">
        <v>16</v>
      </c>
      <c r="D143" s="19" t="s">
        <v>17</v>
      </c>
      <c r="E143" s="20">
        <v>20</v>
      </c>
      <c r="F143" s="11" t="s">
        <v>18</v>
      </c>
      <c r="G143" s="10"/>
      <c r="H143" s="21" t="s">
        <v>1</v>
      </c>
      <c r="I143" s="21"/>
    </row>
    <row r="144" spans="1:9" s="7" customFormat="1" ht="50.45" customHeight="1">
      <c r="A144" s="10" t="s">
        <v>25</v>
      </c>
      <c r="B144" s="19" t="s">
        <v>86</v>
      </c>
      <c r="C144" s="10" t="s">
        <v>85</v>
      </c>
      <c r="D144" s="19" t="s">
        <v>17</v>
      </c>
      <c r="E144" s="20">
        <v>20</v>
      </c>
      <c r="F144" s="11" t="s">
        <v>18</v>
      </c>
      <c r="G144" s="10"/>
      <c r="H144" s="21" t="s">
        <v>1</v>
      </c>
      <c r="I144" s="21"/>
    </row>
    <row r="145" spans="1:9" s="7" customFormat="1" ht="50.45" customHeight="1">
      <c r="A145" s="10" t="s">
        <v>25</v>
      </c>
      <c r="B145" s="19" t="s">
        <v>88</v>
      </c>
      <c r="C145" s="10" t="s">
        <v>87</v>
      </c>
      <c r="D145" s="19" t="s">
        <v>17</v>
      </c>
      <c r="E145" s="20">
        <v>20</v>
      </c>
      <c r="F145" s="11" t="s">
        <v>18</v>
      </c>
      <c r="G145" s="10"/>
      <c r="H145" s="21" t="s">
        <v>1</v>
      </c>
      <c r="I145" s="21"/>
    </row>
    <row r="146" spans="1:9" s="7" customFormat="1" ht="50.45" customHeight="1">
      <c r="A146" s="10" t="s">
        <v>25</v>
      </c>
      <c r="B146" s="19" t="s">
        <v>90</v>
      </c>
      <c r="C146" s="10" t="s">
        <v>89</v>
      </c>
      <c r="D146" s="19" t="s">
        <v>17</v>
      </c>
      <c r="E146" s="20">
        <v>20</v>
      </c>
      <c r="F146" s="11" t="s">
        <v>18</v>
      </c>
      <c r="G146" s="10"/>
      <c r="H146" s="21" t="s">
        <v>1</v>
      </c>
      <c r="I146" s="21"/>
    </row>
    <row r="147" spans="1:9" s="7" customFormat="1" ht="50.45" customHeight="1">
      <c r="A147" s="10" t="s">
        <v>25</v>
      </c>
      <c r="B147" s="19" t="s">
        <v>92</v>
      </c>
      <c r="C147" s="10" t="s">
        <v>91</v>
      </c>
      <c r="D147" s="19" t="s">
        <v>17</v>
      </c>
      <c r="E147" s="20">
        <v>80</v>
      </c>
      <c r="F147" s="11" t="s">
        <v>18</v>
      </c>
      <c r="G147" s="10"/>
      <c r="H147" s="21" t="s">
        <v>1</v>
      </c>
      <c r="I147" s="21"/>
    </row>
    <row r="148" spans="1:9" s="7" customFormat="1" ht="50.45" customHeight="1">
      <c r="A148" s="10" t="s">
        <v>25</v>
      </c>
      <c r="B148" s="19" t="s">
        <v>94</v>
      </c>
      <c r="C148" s="10" t="s">
        <v>93</v>
      </c>
      <c r="D148" s="19" t="s">
        <v>17</v>
      </c>
      <c r="E148" s="20">
        <v>80</v>
      </c>
      <c r="F148" s="11" t="s">
        <v>18</v>
      </c>
      <c r="G148" s="10"/>
      <c r="H148" s="21" t="s">
        <v>1</v>
      </c>
      <c r="I148" s="21"/>
    </row>
    <row r="149" spans="1:9" s="7" customFormat="1" ht="50.45" customHeight="1">
      <c r="A149" s="10" t="s">
        <v>25</v>
      </c>
      <c r="B149" s="19" t="s">
        <v>96</v>
      </c>
      <c r="C149" s="10" t="s">
        <v>95</v>
      </c>
      <c r="D149" s="19" t="s">
        <v>17</v>
      </c>
      <c r="E149" s="20">
        <v>40</v>
      </c>
      <c r="F149" s="11" t="s">
        <v>18</v>
      </c>
      <c r="G149" s="10"/>
      <c r="H149" s="21" t="s">
        <v>1</v>
      </c>
      <c r="I149" s="21"/>
    </row>
    <row r="150" spans="1:9" s="7" customFormat="1" ht="50.45" customHeight="1">
      <c r="A150" s="10" t="s">
        <v>25</v>
      </c>
      <c r="B150" s="19" t="s">
        <v>98</v>
      </c>
      <c r="C150" s="10" t="s">
        <v>97</v>
      </c>
      <c r="D150" s="19" t="s">
        <v>17</v>
      </c>
      <c r="E150" s="20">
        <v>20</v>
      </c>
      <c r="F150" s="11" t="s">
        <v>18</v>
      </c>
      <c r="G150" s="10"/>
      <c r="H150" s="21" t="s">
        <v>1</v>
      </c>
      <c r="I150" s="21"/>
    </row>
    <row r="151" spans="1:9" s="7" customFormat="1" ht="50.45" customHeight="1">
      <c r="A151" s="10" t="s">
        <v>25</v>
      </c>
      <c r="B151" s="19" t="s">
        <v>100</v>
      </c>
      <c r="C151" s="10" t="s">
        <v>99</v>
      </c>
      <c r="D151" s="19" t="s">
        <v>17</v>
      </c>
      <c r="E151" s="20">
        <v>10</v>
      </c>
      <c r="F151" s="11" t="s">
        <v>18</v>
      </c>
      <c r="G151" s="10"/>
      <c r="H151" s="21" t="s">
        <v>1</v>
      </c>
      <c r="I151" s="21"/>
    </row>
    <row r="152" spans="1:9" s="7" customFormat="1" ht="50.45" customHeight="1">
      <c r="A152" s="10" t="s">
        <v>25</v>
      </c>
      <c r="B152" s="19" t="s">
        <v>102</v>
      </c>
      <c r="C152" s="10" t="s">
        <v>101</v>
      </c>
      <c r="D152" s="19" t="s">
        <v>17</v>
      </c>
      <c r="E152" s="20">
        <v>20</v>
      </c>
      <c r="F152" s="11" t="s">
        <v>18</v>
      </c>
      <c r="G152" s="10"/>
      <c r="H152" s="21" t="s">
        <v>1</v>
      </c>
      <c r="I152" s="21"/>
    </row>
    <row r="153" spans="1:9" s="7" customFormat="1" ht="50.45" customHeight="1">
      <c r="A153" s="10" t="s">
        <v>25</v>
      </c>
      <c r="B153" s="19" t="s">
        <v>104</v>
      </c>
      <c r="C153" s="10" t="s">
        <v>103</v>
      </c>
      <c r="D153" s="19" t="s">
        <v>17</v>
      </c>
      <c r="E153" s="20">
        <v>19</v>
      </c>
      <c r="F153" s="11" t="s">
        <v>18</v>
      </c>
      <c r="G153" s="10"/>
      <c r="H153" s="21" t="s">
        <v>1</v>
      </c>
      <c r="I153" s="21"/>
    </row>
    <row r="154" spans="1:9" s="7" customFormat="1" ht="50.45" customHeight="1">
      <c r="A154" s="10" t="s">
        <v>25</v>
      </c>
      <c r="B154" s="19" t="s">
        <v>106</v>
      </c>
      <c r="C154" s="10" t="s">
        <v>105</v>
      </c>
      <c r="D154" s="19" t="s">
        <v>17</v>
      </c>
      <c r="E154" s="20">
        <v>20</v>
      </c>
      <c r="F154" s="11" t="s">
        <v>18</v>
      </c>
      <c r="G154" s="10"/>
      <c r="H154" s="21" t="s">
        <v>1</v>
      </c>
      <c r="I154" s="21"/>
    </row>
    <row r="155" spans="1:9" s="7" customFormat="1" ht="50.45" customHeight="1">
      <c r="A155" s="10" t="s">
        <v>25</v>
      </c>
      <c r="B155" s="19" t="s">
        <v>108</v>
      </c>
      <c r="C155" s="10" t="s">
        <v>107</v>
      </c>
      <c r="D155" s="19" t="s">
        <v>17</v>
      </c>
      <c r="E155" s="20">
        <v>20</v>
      </c>
      <c r="F155" s="11" t="s">
        <v>18</v>
      </c>
      <c r="G155" s="10"/>
      <c r="H155" s="21" t="s">
        <v>1</v>
      </c>
      <c r="I155" s="21"/>
    </row>
    <row r="156" spans="1:9" s="7" customFormat="1" ht="50.45" customHeight="1">
      <c r="A156" s="10" t="s">
        <v>25</v>
      </c>
      <c r="B156" s="19" t="s">
        <v>110</v>
      </c>
      <c r="C156" s="10" t="s">
        <v>109</v>
      </c>
      <c r="D156" s="19" t="s">
        <v>17</v>
      </c>
      <c r="E156" s="20">
        <v>30</v>
      </c>
      <c r="F156" s="11" t="s">
        <v>18</v>
      </c>
      <c r="G156" s="10"/>
      <c r="H156" s="21" t="s">
        <v>1</v>
      </c>
      <c r="I156" s="21"/>
    </row>
    <row r="157" spans="1:9" s="7" customFormat="1" ht="50.45" customHeight="1">
      <c r="A157" s="10" t="s">
        <v>25</v>
      </c>
      <c r="B157" s="19" t="s">
        <v>112</v>
      </c>
      <c r="C157" s="10" t="s">
        <v>111</v>
      </c>
      <c r="D157" s="19" t="s">
        <v>17</v>
      </c>
      <c r="E157" s="20">
        <v>20</v>
      </c>
      <c r="F157" s="11" t="s">
        <v>18</v>
      </c>
      <c r="G157" s="10"/>
      <c r="H157" s="21" t="s">
        <v>1</v>
      </c>
      <c r="I157" s="21"/>
    </row>
    <row r="158" spans="1:9" s="7" customFormat="1" ht="52.5" customHeight="1">
      <c r="A158" s="10" t="s">
        <v>25</v>
      </c>
      <c r="B158" s="19" t="s">
        <v>114</v>
      </c>
      <c r="C158" s="10" t="s">
        <v>113</v>
      </c>
      <c r="D158" s="19" t="s">
        <v>17</v>
      </c>
      <c r="E158" s="20">
        <v>20</v>
      </c>
      <c r="F158" s="11" t="s">
        <v>18</v>
      </c>
      <c r="G158" s="10"/>
      <c r="H158" s="21" t="s">
        <v>1</v>
      </c>
      <c r="I158" s="21"/>
    </row>
    <row r="159" spans="1:9" s="7" customFormat="1" ht="58.5" customHeight="1">
      <c r="A159" s="10" t="s">
        <v>25</v>
      </c>
      <c r="B159" s="19" t="s">
        <v>115</v>
      </c>
      <c r="C159" s="10" t="s">
        <v>16</v>
      </c>
      <c r="D159" s="19" t="s">
        <v>17</v>
      </c>
      <c r="E159" s="20">
        <v>60</v>
      </c>
      <c r="F159" s="11" t="s">
        <v>18</v>
      </c>
      <c r="G159" s="10"/>
      <c r="H159" s="21" t="s">
        <v>1</v>
      </c>
      <c r="I159" s="21"/>
    </row>
    <row r="160" spans="1:9" s="7" customFormat="1" ht="50.45" customHeight="1">
      <c r="A160" s="10" t="s">
        <v>25</v>
      </c>
      <c r="B160" s="19" t="s">
        <v>117</v>
      </c>
      <c r="C160" s="10" t="s">
        <v>116</v>
      </c>
      <c r="D160" s="19" t="s">
        <v>17</v>
      </c>
      <c r="E160" s="20">
        <v>20</v>
      </c>
      <c r="F160" s="11" t="s">
        <v>18</v>
      </c>
      <c r="G160" s="10"/>
      <c r="H160" s="21" t="s">
        <v>1</v>
      </c>
      <c r="I160" s="21"/>
    </row>
    <row r="161" spans="1:9" s="7" customFormat="1" ht="50.45" customHeight="1">
      <c r="A161" s="10" t="s">
        <v>25</v>
      </c>
      <c r="B161" s="19" t="s">
        <v>119</v>
      </c>
      <c r="C161" s="10" t="s">
        <v>118</v>
      </c>
      <c r="D161" s="19" t="s">
        <v>17</v>
      </c>
      <c r="E161" s="20">
        <v>100</v>
      </c>
      <c r="F161" s="11" t="s">
        <v>18</v>
      </c>
      <c r="G161" s="10"/>
      <c r="H161" s="21" t="s">
        <v>1</v>
      </c>
      <c r="I161" s="21"/>
    </row>
    <row r="162" spans="1:9" s="7" customFormat="1" ht="50.45" customHeight="1">
      <c r="A162" s="10" t="s">
        <v>25</v>
      </c>
      <c r="B162" s="19" t="s">
        <v>121</v>
      </c>
      <c r="C162" s="10" t="s">
        <v>120</v>
      </c>
      <c r="D162" s="19" t="s">
        <v>17</v>
      </c>
      <c r="E162" s="20">
        <v>40</v>
      </c>
      <c r="F162" s="11" t="s">
        <v>18</v>
      </c>
      <c r="G162" s="10"/>
      <c r="H162" s="21" t="s">
        <v>1</v>
      </c>
      <c r="I162" s="21"/>
    </row>
    <row r="163" spans="1:9" s="7" customFormat="1" ht="50.45" customHeight="1">
      <c r="A163" s="10" t="s">
        <v>25</v>
      </c>
      <c r="B163" s="19" t="s">
        <v>123</v>
      </c>
      <c r="C163" s="10" t="s">
        <v>122</v>
      </c>
      <c r="D163" s="19" t="s">
        <v>17</v>
      </c>
      <c r="E163" s="20">
        <v>20</v>
      </c>
      <c r="F163" s="11" t="s">
        <v>18</v>
      </c>
      <c r="G163" s="10"/>
      <c r="H163" s="21" t="s">
        <v>1</v>
      </c>
      <c r="I163" s="21"/>
    </row>
    <row r="164" spans="1:9" s="7" customFormat="1" ht="53.25" customHeight="1">
      <c r="A164" s="10" t="s">
        <v>25</v>
      </c>
      <c r="B164" s="19" t="s">
        <v>125</v>
      </c>
      <c r="C164" s="10" t="s">
        <v>124</v>
      </c>
      <c r="D164" s="19" t="s">
        <v>17</v>
      </c>
      <c r="E164" s="20">
        <v>16</v>
      </c>
      <c r="F164" s="11" t="s">
        <v>18</v>
      </c>
      <c r="G164" s="10"/>
      <c r="H164" s="21" t="s">
        <v>1</v>
      </c>
      <c r="I164" s="21"/>
    </row>
    <row r="165" spans="1:9" s="7" customFormat="1" ht="51.75" customHeight="1">
      <c r="A165" s="10" t="s">
        <v>25</v>
      </c>
      <c r="B165" s="19" t="s">
        <v>126</v>
      </c>
      <c r="C165" s="10" t="s">
        <v>36</v>
      </c>
      <c r="D165" s="19" t="s">
        <v>17</v>
      </c>
      <c r="E165" s="20">
        <v>50</v>
      </c>
      <c r="F165" s="11" t="s">
        <v>18</v>
      </c>
      <c r="G165" s="10"/>
      <c r="H165" s="21" t="s">
        <v>1</v>
      </c>
      <c r="I165" s="21"/>
    </row>
    <row r="166" spans="1:9" s="7" customFormat="1" ht="50.45" customHeight="1">
      <c r="A166" s="10" t="s">
        <v>25</v>
      </c>
      <c r="B166" s="19" t="s">
        <v>128</v>
      </c>
      <c r="C166" s="10" t="s">
        <v>127</v>
      </c>
      <c r="D166" s="19" t="s">
        <v>17</v>
      </c>
      <c r="E166" s="20">
        <v>20</v>
      </c>
      <c r="F166" s="11" t="s">
        <v>18</v>
      </c>
      <c r="G166" s="10"/>
      <c r="H166" s="21" t="s">
        <v>1</v>
      </c>
      <c r="I166" s="21"/>
    </row>
    <row r="167" spans="1:9" s="7" customFormat="1" ht="76.5" customHeight="1">
      <c r="A167" s="10" t="s">
        <v>25</v>
      </c>
      <c r="B167" s="19" t="s">
        <v>130</v>
      </c>
      <c r="C167" s="10" t="s">
        <v>129</v>
      </c>
      <c r="D167" s="19" t="s">
        <v>17</v>
      </c>
      <c r="E167" s="20">
        <v>20</v>
      </c>
      <c r="F167" s="11" t="s">
        <v>18</v>
      </c>
      <c r="G167" s="10"/>
      <c r="H167" s="21" t="s">
        <v>1</v>
      </c>
      <c r="I167" s="21"/>
    </row>
    <row r="168" spans="1:9" s="7" customFormat="1" ht="47.25" customHeight="1">
      <c r="A168" s="10" t="s">
        <v>25</v>
      </c>
      <c r="B168" s="19" t="s">
        <v>132</v>
      </c>
      <c r="C168" s="10" t="s">
        <v>131</v>
      </c>
      <c r="D168" s="19" t="s">
        <v>17</v>
      </c>
      <c r="E168" s="20">
        <v>20</v>
      </c>
      <c r="F168" s="11" t="s">
        <v>18</v>
      </c>
      <c r="G168" s="10"/>
      <c r="H168" s="21" t="s">
        <v>1</v>
      </c>
      <c r="I168" s="21"/>
    </row>
    <row r="169" spans="1:9" s="7" customFormat="1" ht="76.5" customHeight="1">
      <c r="A169" s="10" t="s">
        <v>25</v>
      </c>
      <c r="B169" s="19" t="s">
        <v>134</v>
      </c>
      <c r="C169" s="10" t="s">
        <v>133</v>
      </c>
      <c r="D169" s="19" t="s">
        <v>17</v>
      </c>
      <c r="E169" s="20">
        <v>30</v>
      </c>
      <c r="F169" s="11" t="s">
        <v>18</v>
      </c>
      <c r="G169" s="10"/>
      <c r="H169" s="21" t="s">
        <v>1</v>
      </c>
      <c r="I169" s="21"/>
    </row>
    <row r="170" spans="1:9" s="7" customFormat="1" ht="50.45" customHeight="1">
      <c r="A170" s="10" t="s">
        <v>25</v>
      </c>
      <c r="B170" s="19" t="s">
        <v>136</v>
      </c>
      <c r="C170" s="10" t="s">
        <v>135</v>
      </c>
      <c r="D170" s="19" t="s">
        <v>17</v>
      </c>
      <c r="E170" s="20">
        <v>49</v>
      </c>
      <c r="F170" s="11" t="s">
        <v>18</v>
      </c>
      <c r="G170" s="10"/>
      <c r="H170" s="21" t="s">
        <v>1</v>
      </c>
      <c r="I170" s="21"/>
    </row>
    <row r="171" spans="1:9" s="7" customFormat="1" ht="60.75" customHeight="1">
      <c r="A171" s="10" t="s">
        <v>25</v>
      </c>
      <c r="B171" s="19" t="s">
        <v>137</v>
      </c>
      <c r="C171" s="10" t="s">
        <v>38</v>
      </c>
      <c r="D171" s="19" t="s">
        <v>17</v>
      </c>
      <c r="E171" s="20">
        <v>68</v>
      </c>
      <c r="F171" s="11" t="s">
        <v>18</v>
      </c>
      <c r="G171" s="10"/>
      <c r="H171" s="21" t="s">
        <v>1</v>
      </c>
      <c r="I171" s="21"/>
    </row>
    <row r="172" spans="1:9" s="7" customFormat="1" ht="50.45" customHeight="1">
      <c r="A172" s="10" t="s">
        <v>25</v>
      </c>
      <c r="B172" s="19" t="s">
        <v>139</v>
      </c>
      <c r="C172" s="10" t="s">
        <v>138</v>
      </c>
      <c r="D172" s="19" t="s">
        <v>17</v>
      </c>
      <c r="E172" s="20">
        <v>20</v>
      </c>
      <c r="F172" s="11" t="s">
        <v>18</v>
      </c>
      <c r="G172" s="10"/>
      <c r="H172" s="21" t="s">
        <v>1</v>
      </c>
      <c r="I172" s="21"/>
    </row>
    <row r="173" spans="1:9" s="7" customFormat="1" ht="48.75" customHeight="1">
      <c r="A173" s="10" t="s">
        <v>25</v>
      </c>
      <c r="B173" s="19" t="s">
        <v>141</v>
      </c>
      <c r="C173" s="10" t="s">
        <v>140</v>
      </c>
      <c r="D173" s="19" t="s">
        <v>17</v>
      </c>
      <c r="E173" s="20">
        <v>77</v>
      </c>
      <c r="F173" s="11" t="s">
        <v>18</v>
      </c>
      <c r="G173" s="10"/>
      <c r="H173" s="21" t="s">
        <v>1</v>
      </c>
      <c r="I173" s="21"/>
    </row>
    <row r="174" spans="1:9" s="7" customFormat="1" ht="64.5" customHeight="1">
      <c r="A174" s="10" t="s">
        <v>25</v>
      </c>
      <c r="B174" s="19" t="s">
        <v>143</v>
      </c>
      <c r="C174" s="10" t="s">
        <v>142</v>
      </c>
      <c r="D174" s="19" t="s">
        <v>17</v>
      </c>
      <c r="E174" s="20">
        <v>20</v>
      </c>
      <c r="F174" s="11" t="s">
        <v>18</v>
      </c>
      <c r="G174" s="10"/>
      <c r="H174" s="21" t="s">
        <v>1</v>
      </c>
      <c r="I174" s="21"/>
    </row>
    <row r="175" spans="1:9" s="7" customFormat="1" ht="52.5" customHeight="1">
      <c r="A175" s="10" t="s">
        <v>25</v>
      </c>
      <c r="B175" s="19" t="s">
        <v>144</v>
      </c>
      <c r="C175" s="10" t="s">
        <v>99</v>
      </c>
      <c r="D175" s="19" t="s">
        <v>17</v>
      </c>
      <c r="E175" s="20">
        <v>20</v>
      </c>
      <c r="F175" s="11" t="s">
        <v>18</v>
      </c>
      <c r="G175" s="10"/>
      <c r="H175" s="21" t="s">
        <v>1</v>
      </c>
      <c r="I175" s="21"/>
    </row>
    <row r="176" spans="1:9" s="7" customFormat="1" ht="50.45" customHeight="1">
      <c r="A176" s="10" t="s">
        <v>25</v>
      </c>
      <c r="B176" s="19" t="s">
        <v>146</v>
      </c>
      <c r="C176" s="10" t="s">
        <v>145</v>
      </c>
      <c r="D176" s="19" t="s">
        <v>17</v>
      </c>
      <c r="E176" s="20">
        <v>40</v>
      </c>
      <c r="F176" s="11" t="s">
        <v>18</v>
      </c>
      <c r="G176" s="10"/>
      <c r="H176" s="21" t="s">
        <v>1</v>
      </c>
      <c r="I176" s="21"/>
    </row>
    <row r="177" spans="1:9" s="7" customFormat="1" ht="60" customHeight="1">
      <c r="A177" s="10" t="s">
        <v>25</v>
      </c>
      <c r="B177" s="19" t="s">
        <v>148</v>
      </c>
      <c r="C177" s="10" t="s">
        <v>147</v>
      </c>
      <c r="D177" s="19" t="s">
        <v>17</v>
      </c>
      <c r="E177" s="20">
        <v>40</v>
      </c>
      <c r="F177" s="11" t="s">
        <v>18</v>
      </c>
      <c r="G177" s="10"/>
      <c r="H177" s="21" t="s">
        <v>1</v>
      </c>
      <c r="I177" s="21"/>
    </row>
    <row r="178" spans="1:9" s="7" customFormat="1" ht="50.45" customHeight="1">
      <c r="A178" s="10" t="s">
        <v>25</v>
      </c>
      <c r="B178" s="19" t="s">
        <v>150</v>
      </c>
      <c r="C178" s="10" t="s">
        <v>149</v>
      </c>
      <c r="D178" s="19" t="s">
        <v>17</v>
      </c>
      <c r="E178" s="20">
        <v>110</v>
      </c>
      <c r="F178" s="11" t="s">
        <v>18</v>
      </c>
      <c r="G178" s="10"/>
      <c r="H178" s="21" t="s">
        <v>1</v>
      </c>
      <c r="I178" s="21"/>
    </row>
    <row r="179" spans="1:9" s="7" customFormat="1" ht="50.45" customHeight="1">
      <c r="A179" s="10" t="s">
        <v>25</v>
      </c>
      <c r="B179" s="19" t="s">
        <v>152</v>
      </c>
      <c r="C179" s="10" t="s">
        <v>151</v>
      </c>
      <c r="D179" s="19" t="s">
        <v>17</v>
      </c>
      <c r="E179" s="20">
        <v>40</v>
      </c>
      <c r="F179" s="11" t="s">
        <v>18</v>
      </c>
      <c r="G179" s="10"/>
      <c r="H179" s="21" t="s">
        <v>1</v>
      </c>
      <c r="I179" s="21"/>
    </row>
    <row r="180" spans="1:9" s="7" customFormat="1" ht="50.45" customHeight="1">
      <c r="A180" s="10" t="s">
        <v>25</v>
      </c>
      <c r="B180" s="19" t="s">
        <v>154</v>
      </c>
      <c r="C180" s="10" t="s">
        <v>153</v>
      </c>
      <c r="D180" s="19" t="s">
        <v>17</v>
      </c>
      <c r="E180" s="20">
        <v>40</v>
      </c>
      <c r="F180" s="11" t="s">
        <v>18</v>
      </c>
      <c r="G180" s="10"/>
      <c r="H180" s="21" t="s">
        <v>1</v>
      </c>
      <c r="I180" s="21"/>
    </row>
    <row r="181" spans="1:9" s="7" customFormat="1" ht="50.45" customHeight="1">
      <c r="A181" s="10" t="s">
        <v>25</v>
      </c>
      <c r="B181" s="19" t="s">
        <v>156</v>
      </c>
      <c r="C181" s="10" t="s">
        <v>155</v>
      </c>
      <c r="D181" s="19" t="s">
        <v>17</v>
      </c>
      <c r="E181" s="20">
        <v>40</v>
      </c>
      <c r="F181" s="11" t="s">
        <v>18</v>
      </c>
      <c r="G181" s="10"/>
      <c r="H181" s="21" t="s">
        <v>1</v>
      </c>
      <c r="I181" s="21"/>
    </row>
    <row r="182" spans="1:9" s="7" customFormat="1" ht="55.5" customHeight="1">
      <c r="A182" s="10" t="s">
        <v>25</v>
      </c>
      <c r="B182" s="19" t="s">
        <v>157</v>
      </c>
      <c r="C182" s="10" t="s">
        <v>60</v>
      </c>
      <c r="D182" s="19" t="s">
        <v>17</v>
      </c>
      <c r="E182" s="20">
        <v>35</v>
      </c>
      <c r="F182" s="11" t="s">
        <v>18</v>
      </c>
      <c r="G182" s="10"/>
      <c r="H182" s="21" t="s">
        <v>1</v>
      </c>
      <c r="I182" s="21"/>
    </row>
    <row r="183" spans="1:9" s="7" customFormat="1" ht="69.75" customHeight="1">
      <c r="A183" s="10" t="s">
        <v>25</v>
      </c>
      <c r="B183" s="19" t="s">
        <v>158</v>
      </c>
      <c r="C183" s="10" t="s">
        <v>56</v>
      </c>
      <c r="D183" s="19" t="s">
        <v>17</v>
      </c>
      <c r="E183" s="20">
        <v>26</v>
      </c>
      <c r="F183" s="11" t="s">
        <v>18</v>
      </c>
      <c r="G183" s="10"/>
      <c r="H183" s="21" t="s">
        <v>1</v>
      </c>
      <c r="I183" s="21"/>
    </row>
    <row r="184" spans="1:9" s="7" customFormat="1" ht="50.45" customHeight="1">
      <c r="A184" s="10" t="s">
        <v>25</v>
      </c>
      <c r="B184" s="19" t="s">
        <v>160</v>
      </c>
      <c r="C184" s="10" t="s">
        <v>159</v>
      </c>
      <c r="D184" s="19" t="s">
        <v>17</v>
      </c>
      <c r="E184" s="20">
        <v>40</v>
      </c>
      <c r="F184" s="11" t="s">
        <v>18</v>
      </c>
      <c r="G184" s="10"/>
      <c r="H184" s="21" t="s">
        <v>1</v>
      </c>
      <c r="I184" s="21"/>
    </row>
    <row r="185" spans="1:9" s="7" customFormat="1" ht="57.75" customHeight="1">
      <c r="A185" s="10" t="s">
        <v>25</v>
      </c>
      <c r="B185" s="19" t="s">
        <v>162</v>
      </c>
      <c r="C185" s="10" t="s">
        <v>161</v>
      </c>
      <c r="D185" s="19" t="s">
        <v>17</v>
      </c>
      <c r="E185" s="20">
        <v>20</v>
      </c>
      <c r="F185" s="11" t="s">
        <v>18</v>
      </c>
      <c r="G185" s="10"/>
      <c r="H185" s="21" t="s">
        <v>1</v>
      </c>
      <c r="I185" s="21"/>
    </row>
    <row r="186" spans="1:9" s="7" customFormat="1" ht="50.25" customHeight="1">
      <c r="A186" s="10" t="s">
        <v>25</v>
      </c>
      <c r="B186" s="19" t="s">
        <v>163</v>
      </c>
      <c r="C186" s="10" t="s">
        <v>155</v>
      </c>
      <c r="D186" s="19" t="s">
        <v>17</v>
      </c>
      <c r="E186" s="20">
        <v>20</v>
      </c>
      <c r="F186" s="11" t="s">
        <v>18</v>
      </c>
      <c r="G186" s="10"/>
      <c r="H186" s="21" t="s">
        <v>1</v>
      </c>
      <c r="I186" s="21"/>
    </row>
    <row r="187" spans="1:9" s="7" customFormat="1" ht="46.5" customHeight="1">
      <c r="A187" s="10" t="s">
        <v>25</v>
      </c>
      <c r="B187" s="19" t="s">
        <v>165</v>
      </c>
      <c r="C187" s="10" t="s">
        <v>164</v>
      </c>
      <c r="D187" s="19" t="s">
        <v>17</v>
      </c>
      <c r="E187" s="20">
        <v>90</v>
      </c>
      <c r="F187" s="11" t="s">
        <v>18</v>
      </c>
      <c r="G187" s="10"/>
      <c r="H187" s="21" t="s">
        <v>1</v>
      </c>
      <c r="I187" s="21"/>
    </row>
    <row r="188" spans="1:9" s="7" customFormat="1" ht="55.5" customHeight="1">
      <c r="A188" s="10" t="s">
        <v>25</v>
      </c>
      <c r="B188" s="19" t="s">
        <v>167</v>
      </c>
      <c r="C188" s="10" t="s">
        <v>166</v>
      </c>
      <c r="D188" s="19" t="s">
        <v>17</v>
      </c>
      <c r="E188" s="20">
        <v>35</v>
      </c>
      <c r="F188" s="11" t="s">
        <v>18</v>
      </c>
      <c r="G188" s="10"/>
      <c r="H188" s="21" t="s">
        <v>1</v>
      </c>
      <c r="I188" s="21"/>
    </row>
    <row r="189" spans="1:9" s="7" customFormat="1" ht="65.25" customHeight="1">
      <c r="A189" s="10" t="s">
        <v>25</v>
      </c>
      <c r="B189" s="19" t="s">
        <v>169</v>
      </c>
      <c r="C189" s="10" t="s">
        <v>168</v>
      </c>
      <c r="D189" s="19" t="s">
        <v>17</v>
      </c>
      <c r="E189" s="20">
        <v>180</v>
      </c>
      <c r="F189" s="11" t="s">
        <v>18</v>
      </c>
      <c r="G189" s="10"/>
      <c r="H189" s="21" t="s">
        <v>1</v>
      </c>
      <c r="I189" s="21"/>
    </row>
    <row r="190" spans="1:9" s="7" customFormat="1" ht="81" customHeight="1">
      <c r="A190" s="10" t="s">
        <v>25</v>
      </c>
      <c r="B190" s="19" t="s">
        <v>171</v>
      </c>
      <c r="C190" s="10" t="s">
        <v>170</v>
      </c>
      <c r="D190" s="19" t="s">
        <v>17</v>
      </c>
      <c r="E190" s="20">
        <v>40</v>
      </c>
      <c r="F190" s="11" t="s">
        <v>18</v>
      </c>
      <c r="G190" s="10"/>
      <c r="H190" s="21" t="s">
        <v>1</v>
      </c>
      <c r="I190" s="21"/>
    </row>
    <row r="191" spans="1:9" s="7" customFormat="1" ht="50.45" customHeight="1">
      <c r="A191" s="10" t="s">
        <v>25</v>
      </c>
      <c r="B191" s="19" t="s">
        <v>173</v>
      </c>
      <c r="C191" s="10" t="s">
        <v>172</v>
      </c>
      <c r="D191" s="19" t="s">
        <v>17</v>
      </c>
      <c r="E191" s="20">
        <v>97</v>
      </c>
      <c r="F191" s="11" t="s">
        <v>18</v>
      </c>
      <c r="G191" s="10"/>
      <c r="H191" s="21" t="s">
        <v>1</v>
      </c>
      <c r="I191" s="21"/>
    </row>
    <row r="192" spans="1:9" s="7" customFormat="1" ht="55.5" customHeight="1">
      <c r="A192" s="10" t="s">
        <v>25</v>
      </c>
      <c r="B192" s="19" t="s">
        <v>174</v>
      </c>
      <c r="C192" s="10" t="s">
        <v>129</v>
      </c>
      <c r="D192" s="19" t="s">
        <v>17</v>
      </c>
      <c r="E192" s="20">
        <v>100</v>
      </c>
      <c r="F192" s="11" t="s">
        <v>18</v>
      </c>
      <c r="G192" s="10"/>
      <c r="H192" s="21" t="s">
        <v>1</v>
      </c>
      <c r="I192" s="21"/>
    </row>
    <row r="193" spans="1:9" s="7" customFormat="1" ht="58.5" customHeight="1">
      <c r="A193" s="10" t="s">
        <v>2964</v>
      </c>
      <c r="B193" s="10" t="s">
        <v>2965</v>
      </c>
      <c r="C193" s="19" t="s">
        <v>2966</v>
      </c>
      <c r="D193" s="19" t="s">
        <v>2967</v>
      </c>
      <c r="E193" s="20">
        <v>50</v>
      </c>
      <c r="F193" s="11" t="s">
        <v>18</v>
      </c>
      <c r="G193" s="21"/>
      <c r="H193" s="21" t="s">
        <v>1</v>
      </c>
      <c r="I193" s="21"/>
    </row>
    <row r="194" spans="1:9" s="7" customFormat="1" ht="54" customHeight="1">
      <c r="A194" s="10" t="s">
        <v>2964</v>
      </c>
      <c r="B194" s="10" t="s">
        <v>2968</v>
      </c>
      <c r="C194" s="19" t="s">
        <v>2966</v>
      </c>
      <c r="D194" s="19" t="s">
        <v>2967</v>
      </c>
      <c r="E194" s="20">
        <v>68</v>
      </c>
      <c r="F194" s="11" t="s">
        <v>18</v>
      </c>
      <c r="G194" s="21"/>
      <c r="H194" s="21" t="s">
        <v>1</v>
      </c>
      <c r="I194" s="21"/>
    </row>
    <row r="195" spans="1:9" s="7" customFormat="1" ht="50.45" customHeight="1">
      <c r="A195" s="10" t="s">
        <v>2964</v>
      </c>
      <c r="B195" s="10" t="s">
        <v>2969</v>
      </c>
      <c r="C195" s="19" t="s">
        <v>2966</v>
      </c>
      <c r="D195" s="19" t="s">
        <v>2967</v>
      </c>
      <c r="E195" s="20">
        <v>100</v>
      </c>
      <c r="F195" s="11" t="s">
        <v>18</v>
      </c>
      <c r="G195" s="21"/>
      <c r="H195" s="21" t="s">
        <v>1</v>
      </c>
      <c r="I195" s="21"/>
    </row>
    <row r="196" spans="1:9" s="7" customFormat="1" ht="50.45" customHeight="1">
      <c r="A196" s="10" t="s">
        <v>2964</v>
      </c>
      <c r="B196" s="10" t="s">
        <v>2970</v>
      </c>
      <c r="C196" s="19" t="s">
        <v>2971</v>
      </c>
      <c r="D196" s="19" t="s">
        <v>2967</v>
      </c>
      <c r="E196" s="20">
        <v>62</v>
      </c>
      <c r="F196" s="11" t="s">
        <v>18</v>
      </c>
      <c r="G196" s="21"/>
      <c r="H196" s="21" t="s">
        <v>1</v>
      </c>
      <c r="I196" s="21"/>
    </row>
    <row r="197" spans="1:9" s="7" customFormat="1" ht="54.75" customHeight="1">
      <c r="A197" s="10" t="s">
        <v>199</v>
      </c>
      <c r="B197" s="10" t="s">
        <v>2001</v>
      </c>
      <c r="C197" s="19" t="s">
        <v>763</v>
      </c>
      <c r="D197" s="19" t="s">
        <v>2002</v>
      </c>
      <c r="E197" s="20">
        <v>50</v>
      </c>
      <c r="F197" s="11" t="s">
        <v>18</v>
      </c>
      <c r="G197" s="21"/>
      <c r="H197" s="21" t="s">
        <v>1</v>
      </c>
      <c r="I197" s="21"/>
    </row>
    <row r="198" spans="1:9" s="7" customFormat="1" ht="55.5" customHeight="1">
      <c r="A198" s="10" t="s">
        <v>199</v>
      </c>
      <c r="B198" s="10" t="s">
        <v>2003</v>
      </c>
      <c r="C198" s="19" t="s">
        <v>763</v>
      </c>
      <c r="D198" s="19" t="s">
        <v>2002</v>
      </c>
      <c r="E198" s="20">
        <v>20</v>
      </c>
      <c r="F198" s="11" t="s">
        <v>18</v>
      </c>
      <c r="G198" s="21"/>
      <c r="H198" s="21" t="s">
        <v>1</v>
      </c>
      <c r="I198" s="21"/>
    </row>
    <row r="199" spans="1:9" s="7" customFormat="1" ht="57" customHeight="1">
      <c r="A199" s="10" t="s">
        <v>199</v>
      </c>
      <c r="B199" s="10" t="s">
        <v>2004</v>
      </c>
      <c r="C199" s="19" t="s">
        <v>763</v>
      </c>
      <c r="D199" s="19" t="s">
        <v>2002</v>
      </c>
      <c r="E199" s="20">
        <v>70</v>
      </c>
      <c r="F199" s="11" t="s">
        <v>18</v>
      </c>
      <c r="G199" s="21"/>
      <c r="H199" s="21" t="s">
        <v>1</v>
      </c>
      <c r="I199" s="21"/>
    </row>
    <row r="200" spans="1:9" s="7" customFormat="1" ht="50.45" customHeight="1">
      <c r="A200" s="10" t="s">
        <v>199</v>
      </c>
      <c r="B200" s="10" t="s">
        <v>2005</v>
      </c>
      <c r="C200" s="19" t="s">
        <v>763</v>
      </c>
      <c r="D200" s="19" t="s">
        <v>2002</v>
      </c>
      <c r="E200" s="20">
        <v>30</v>
      </c>
      <c r="F200" s="11" t="s">
        <v>18</v>
      </c>
      <c r="G200" s="21"/>
      <c r="H200" s="21" t="s">
        <v>1</v>
      </c>
      <c r="I200" s="21"/>
    </row>
    <row r="201" spans="1:9" s="7" customFormat="1" ht="50.45" customHeight="1">
      <c r="A201" s="10" t="s">
        <v>199</v>
      </c>
      <c r="B201" s="10" t="s">
        <v>2006</v>
      </c>
      <c r="C201" s="19" t="s">
        <v>763</v>
      </c>
      <c r="D201" s="19" t="s">
        <v>2002</v>
      </c>
      <c r="E201" s="20">
        <v>40</v>
      </c>
      <c r="F201" s="11" t="s">
        <v>18</v>
      </c>
      <c r="G201" s="21"/>
      <c r="H201" s="21" t="s">
        <v>1</v>
      </c>
      <c r="I201" s="21"/>
    </row>
    <row r="202" spans="1:9" s="7" customFormat="1" ht="50.45" customHeight="1">
      <c r="A202" s="10" t="s">
        <v>199</v>
      </c>
      <c r="B202" s="10" t="s">
        <v>2007</v>
      </c>
      <c r="C202" s="19" t="s">
        <v>763</v>
      </c>
      <c r="D202" s="19" t="s">
        <v>2002</v>
      </c>
      <c r="E202" s="20">
        <v>80</v>
      </c>
      <c r="F202" s="11" t="s">
        <v>18</v>
      </c>
      <c r="G202" s="21"/>
      <c r="H202" s="21" t="s">
        <v>1</v>
      </c>
      <c r="I202" s="21"/>
    </row>
    <row r="203" spans="1:9" s="7" customFormat="1" ht="50.45" customHeight="1">
      <c r="A203" s="10" t="s">
        <v>199</v>
      </c>
      <c r="B203" s="10" t="s">
        <v>2008</v>
      </c>
      <c r="C203" s="19" t="s">
        <v>763</v>
      </c>
      <c r="D203" s="19" t="s">
        <v>2002</v>
      </c>
      <c r="E203" s="20">
        <v>20</v>
      </c>
      <c r="F203" s="11" t="s">
        <v>18</v>
      </c>
      <c r="G203" s="21"/>
      <c r="H203" s="21" t="s">
        <v>1</v>
      </c>
      <c r="I203" s="21"/>
    </row>
    <row r="204" spans="1:9" s="7" customFormat="1" ht="50.45" customHeight="1">
      <c r="A204" s="10" t="s">
        <v>2009</v>
      </c>
      <c r="B204" s="10" t="s">
        <v>2010</v>
      </c>
      <c r="C204" s="19" t="s">
        <v>2011</v>
      </c>
      <c r="D204" s="19" t="s">
        <v>2012</v>
      </c>
      <c r="E204" s="20">
        <v>60</v>
      </c>
      <c r="F204" s="11" t="s">
        <v>18</v>
      </c>
      <c r="G204" s="21"/>
      <c r="H204" s="21" t="s">
        <v>1</v>
      </c>
      <c r="I204" s="21"/>
    </row>
    <row r="205" spans="1:9" s="7" customFormat="1" ht="50.45" customHeight="1">
      <c r="A205" s="10" t="s">
        <v>2009</v>
      </c>
      <c r="B205" s="10" t="s">
        <v>2013</v>
      </c>
      <c r="C205" s="19" t="s">
        <v>2011</v>
      </c>
      <c r="D205" s="19" t="s">
        <v>2012</v>
      </c>
      <c r="E205" s="20">
        <v>60</v>
      </c>
      <c r="F205" s="11" t="s">
        <v>18</v>
      </c>
      <c r="G205" s="21"/>
      <c r="H205" s="21" t="s">
        <v>1</v>
      </c>
      <c r="I205" s="21"/>
    </row>
    <row r="206" spans="1:9" s="7" customFormat="1" ht="63.75" customHeight="1">
      <c r="A206" s="10" t="s">
        <v>2009</v>
      </c>
      <c r="B206" s="10" t="s">
        <v>2014</v>
      </c>
      <c r="C206" s="19" t="s">
        <v>2011</v>
      </c>
      <c r="D206" s="19" t="s">
        <v>2012</v>
      </c>
      <c r="E206" s="20">
        <v>60</v>
      </c>
      <c r="F206" s="11" t="s">
        <v>18</v>
      </c>
      <c r="G206" s="21"/>
      <c r="H206" s="21" t="s">
        <v>1</v>
      </c>
      <c r="I206" s="21"/>
    </row>
    <row r="207" spans="1:9" s="7" customFormat="1" ht="50.45" customHeight="1">
      <c r="A207" s="10" t="s">
        <v>2009</v>
      </c>
      <c r="B207" s="10" t="s">
        <v>2015</v>
      </c>
      <c r="C207" s="19" t="s">
        <v>2011</v>
      </c>
      <c r="D207" s="19" t="s">
        <v>2012</v>
      </c>
      <c r="E207" s="20">
        <v>56</v>
      </c>
      <c r="F207" s="11" t="s">
        <v>18</v>
      </c>
      <c r="G207" s="21"/>
      <c r="H207" s="21" t="s">
        <v>1</v>
      </c>
      <c r="I207" s="21"/>
    </row>
    <row r="208" spans="1:9" s="7" customFormat="1" ht="50.45" customHeight="1">
      <c r="A208" s="10" t="s">
        <v>2009</v>
      </c>
      <c r="B208" s="10" t="s">
        <v>2016</v>
      </c>
      <c r="C208" s="19" t="s">
        <v>2011</v>
      </c>
      <c r="D208" s="19" t="s">
        <v>2012</v>
      </c>
      <c r="E208" s="20">
        <v>56</v>
      </c>
      <c r="F208" s="11" t="s">
        <v>18</v>
      </c>
      <c r="G208" s="21"/>
      <c r="H208" s="21" t="s">
        <v>1</v>
      </c>
      <c r="I208" s="21"/>
    </row>
    <row r="209" spans="1:9" s="7" customFormat="1" ht="50.45" customHeight="1">
      <c r="A209" s="10" t="s">
        <v>2009</v>
      </c>
      <c r="B209" s="10" t="s">
        <v>2017</v>
      </c>
      <c r="C209" s="19" t="s">
        <v>2011</v>
      </c>
      <c r="D209" s="19" t="s">
        <v>2012</v>
      </c>
      <c r="E209" s="20">
        <v>58</v>
      </c>
      <c r="F209" s="11" t="s">
        <v>18</v>
      </c>
      <c r="G209" s="21"/>
      <c r="H209" s="21" t="s">
        <v>1</v>
      </c>
      <c r="I209" s="21"/>
    </row>
    <row r="210" spans="1:9" s="7" customFormat="1" ht="50.45" customHeight="1">
      <c r="A210" s="10" t="s">
        <v>199</v>
      </c>
      <c r="B210" s="10" t="s">
        <v>2018</v>
      </c>
      <c r="C210" s="19" t="s">
        <v>723</v>
      </c>
      <c r="D210" s="19" t="s">
        <v>2019</v>
      </c>
      <c r="E210" s="20">
        <v>30</v>
      </c>
      <c r="F210" s="11" t="s">
        <v>18</v>
      </c>
      <c r="G210" s="21"/>
      <c r="H210" s="21" t="s">
        <v>1</v>
      </c>
      <c r="I210" s="21"/>
    </row>
    <row r="211" spans="1:9" s="7" customFormat="1" ht="50.45" customHeight="1">
      <c r="A211" s="10" t="s">
        <v>199</v>
      </c>
      <c r="B211" s="10" t="s">
        <v>2020</v>
      </c>
      <c r="C211" s="19" t="s">
        <v>723</v>
      </c>
      <c r="D211" s="19" t="s">
        <v>2019</v>
      </c>
      <c r="E211" s="20">
        <v>50</v>
      </c>
      <c r="F211" s="11" t="s">
        <v>18</v>
      </c>
      <c r="G211" s="21"/>
      <c r="H211" s="21" t="s">
        <v>1</v>
      </c>
      <c r="I211" s="21"/>
    </row>
    <row r="212" spans="1:9" s="7" customFormat="1" ht="50.45" customHeight="1">
      <c r="A212" s="10" t="s">
        <v>199</v>
      </c>
      <c r="B212" s="10" t="s">
        <v>2021</v>
      </c>
      <c r="C212" s="19" t="s">
        <v>723</v>
      </c>
      <c r="D212" s="19" t="s">
        <v>2019</v>
      </c>
      <c r="E212" s="20">
        <v>20</v>
      </c>
      <c r="F212" s="11" t="s">
        <v>18</v>
      </c>
      <c r="G212" s="21"/>
      <c r="H212" s="21" t="s">
        <v>1</v>
      </c>
      <c r="I212" s="21"/>
    </row>
    <row r="213" spans="1:9" s="7" customFormat="1" ht="50.45" customHeight="1">
      <c r="A213" s="10" t="s">
        <v>199</v>
      </c>
      <c r="B213" s="10" t="s">
        <v>2022</v>
      </c>
      <c r="C213" s="19" t="s">
        <v>723</v>
      </c>
      <c r="D213" s="19" t="s">
        <v>2019</v>
      </c>
      <c r="E213" s="20">
        <v>50</v>
      </c>
      <c r="F213" s="11" t="s">
        <v>18</v>
      </c>
      <c r="G213" s="21"/>
      <c r="H213" s="21" t="s">
        <v>1</v>
      </c>
      <c r="I213" s="21"/>
    </row>
    <row r="214" spans="1:9" s="7" customFormat="1" ht="50.45" customHeight="1">
      <c r="A214" s="10" t="s">
        <v>199</v>
      </c>
      <c r="B214" s="10" t="s">
        <v>2023</v>
      </c>
      <c r="C214" s="19" t="s">
        <v>723</v>
      </c>
      <c r="D214" s="19" t="s">
        <v>2019</v>
      </c>
      <c r="E214" s="20">
        <v>20</v>
      </c>
      <c r="F214" s="11" t="s">
        <v>18</v>
      </c>
      <c r="G214" s="21"/>
      <c r="H214" s="21" t="s">
        <v>1</v>
      </c>
      <c r="I214" s="21"/>
    </row>
    <row r="215" spans="1:9" s="7" customFormat="1" ht="50.45" customHeight="1">
      <c r="A215" s="10" t="s">
        <v>199</v>
      </c>
      <c r="B215" s="10" t="s">
        <v>2024</v>
      </c>
      <c r="C215" s="19" t="s">
        <v>723</v>
      </c>
      <c r="D215" s="19" t="s">
        <v>2019</v>
      </c>
      <c r="E215" s="20">
        <v>20</v>
      </c>
      <c r="F215" s="11" t="s">
        <v>18</v>
      </c>
      <c r="G215" s="21"/>
      <c r="H215" s="21" t="s">
        <v>1</v>
      </c>
      <c r="I215" s="21"/>
    </row>
    <row r="216" spans="1:9" s="7" customFormat="1" ht="50.45" customHeight="1">
      <c r="A216" s="10" t="s">
        <v>199</v>
      </c>
      <c r="B216" s="10" t="s">
        <v>2025</v>
      </c>
      <c r="C216" s="19" t="s">
        <v>723</v>
      </c>
      <c r="D216" s="19" t="s">
        <v>2019</v>
      </c>
      <c r="E216" s="20">
        <v>20</v>
      </c>
      <c r="F216" s="11" t="s">
        <v>18</v>
      </c>
      <c r="G216" s="21"/>
      <c r="H216" s="21" t="s">
        <v>1</v>
      </c>
      <c r="I216" s="21"/>
    </row>
    <row r="217" spans="1:9" s="7" customFormat="1" ht="50.45" customHeight="1">
      <c r="A217" s="10" t="s">
        <v>199</v>
      </c>
      <c r="B217" s="10" t="s">
        <v>2026</v>
      </c>
      <c r="C217" s="19" t="s">
        <v>723</v>
      </c>
      <c r="D217" s="19" t="s">
        <v>2019</v>
      </c>
      <c r="E217" s="20">
        <v>20</v>
      </c>
      <c r="F217" s="11" t="s">
        <v>18</v>
      </c>
      <c r="G217" s="21"/>
      <c r="H217" s="21" t="s">
        <v>1</v>
      </c>
      <c r="I217" s="21"/>
    </row>
    <row r="218" spans="1:9" s="7" customFormat="1" ht="50.45" customHeight="1">
      <c r="A218" s="10" t="s">
        <v>199</v>
      </c>
      <c r="B218" s="10" t="s">
        <v>2027</v>
      </c>
      <c r="C218" s="19" t="s">
        <v>723</v>
      </c>
      <c r="D218" s="19" t="s">
        <v>2019</v>
      </c>
      <c r="E218" s="20">
        <v>30</v>
      </c>
      <c r="F218" s="11" t="s">
        <v>18</v>
      </c>
      <c r="G218" s="21"/>
      <c r="H218" s="21" t="s">
        <v>1</v>
      </c>
      <c r="I218" s="21"/>
    </row>
    <row r="219" spans="1:9" s="7" customFormat="1" ht="50.45" customHeight="1">
      <c r="A219" s="10" t="s">
        <v>199</v>
      </c>
      <c r="B219" s="10" t="s">
        <v>2028</v>
      </c>
      <c r="C219" s="19" t="s">
        <v>723</v>
      </c>
      <c r="D219" s="19" t="s">
        <v>2019</v>
      </c>
      <c r="E219" s="20">
        <v>20</v>
      </c>
      <c r="F219" s="11" t="s">
        <v>18</v>
      </c>
      <c r="G219" s="21"/>
      <c r="H219" s="21" t="s">
        <v>1</v>
      </c>
      <c r="I219" s="21"/>
    </row>
    <row r="220" spans="1:9" s="7" customFormat="1" ht="50.45" customHeight="1">
      <c r="A220" s="10" t="s">
        <v>199</v>
      </c>
      <c r="B220" s="10" t="s">
        <v>2029</v>
      </c>
      <c r="C220" s="19" t="s">
        <v>723</v>
      </c>
      <c r="D220" s="19" t="s">
        <v>2019</v>
      </c>
      <c r="E220" s="20">
        <v>40</v>
      </c>
      <c r="F220" s="11" t="s">
        <v>18</v>
      </c>
      <c r="G220" s="21"/>
      <c r="H220" s="21" t="s">
        <v>1</v>
      </c>
      <c r="I220" s="21"/>
    </row>
    <row r="221" spans="1:9" s="7" customFormat="1" ht="50.45" customHeight="1">
      <c r="A221" s="10" t="s">
        <v>199</v>
      </c>
      <c r="B221" s="10" t="s">
        <v>2030</v>
      </c>
      <c r="C221" s="19" t="s">
        <v>723</v>
      </c>
      <c r="D221" s="19" t="s">
        <v>2019</v>
      </c>
      <c r="E221" s="20">
        <v>50</v>
      </c>
      <c r="F221" s="11" t="s">
        <v>18</v>
      </c>
      <c r="G221" s="21"/>
      <c r="H221" s="21" t="s">
        <v>1</v>
      </c>
      <c r="I221" s="21"/>
    </row>
    <row r="222" spans="1:9" s="7" customFormat="1" ht="50.45" customHeight="1">
      <c r="A222" s="10" t="s">
        <v>199</v>
      </c>
      <c r="B222" s="10" t="s">
        <v>2031</v>
      </c>
      <c r="C222" s="19" t="s">
        <v>723</v>
      </c>
      <c r="D222" s="19" t="s">
        <v>2019</v>
      </c>
      <c r="E222" s="20">
        <v>20</v>
      </c>
      <c r="F222" s="11" t="s">
        <v>18</v>
      </c>
      <c r="G222" s="21"/>
      <c r="H222" s="21" t="s">
        <v>1</v>
      </c>
      <c r="I222" s="21"/>
    </row>
    <row r="223" spans="1:9" s="7" customFormat="1" ht="50.45" customHeight="1">
      <c r="A223" s="10" t="s">
        <v>199</v>
      </c>
      <c r="B223" s="10" t="s">
        <v>2032</v>
      </c>
      <c r="C223" s="19" t="s">
        <v>723</v>
      </c>
      <c r="D223" s="19" t="s">
        <v>2019</v>
      </c>
      <c r="E223" s="20">
        <v>50</v>
      </c>
      <c r="F223" s="11" t="s">
        <v>18</v>
      </c>
      <c r="G223" s="21"/>
      <c r="H223" s="21" t="s">
        <v>1</v>
      </c>
      <c r="I223" s="21"/>
    </row>
    <row r="224" spans="1:9" s="7" customFormat="1" ht="50.45" customHeight="1">
      <c r="A224" s="10" t="s">
        <v>199</v>
      </c>
      <c r="B224" s="10" t="s">
        <v>2033</v>
      </c>
      <c r="C224" s="19" t="s">
        <v>723</v>
      </c>
      <c r="D224" s="19" t="s">
        <v>2019</v>
      </c>
      <c r="E224" s="20">
        <v>50</v>
      </c>
      <c r="F224" s="11" t="s">
        <v>18</v>
      </c>
      <c r="G224" s="21"/>
      <c r="H224" s="21" t="s">
        <v>1</v>
      </c>
      <c r="I224" s="21"/>
    </row>
    <row r="225" spans="1:9" s="7" customFormat="1" ht="50.45" customHeight="1">
      <c r="A225" s="10" t="s">
        <v>199</v>
      </c>
      <c r="B225" s="10" t="s">
        <v>2034</v>
      </c>
      <c r="C225" s="19" t="s">
        <v>613</v>
      </c>
      <c r="D225" s="19" t="s">
        <v>2035</v>
      </c>
      <c r="E225" s="20">
        <v>20</v>
      </c>
      <c r="F225" s="11" t="s">
        <v>18</v>
      </c>
      <c r="G225" s="21"/>
      <c r="H225" s="21" t="s">
        <v>1</v>
      </c>
      <c r="I225" s="21"/>
    </row>
    <row r="226" spans="1:9" s="7" customFormat="1" ht="50.45" customHeight="1">
      <c r="A226" s="10" t="s">
        <v>199</v>
      </c>
      <c r="B226" s="10" t="s">
        <v>2036</v>
      </c>
      <c r="C226" s="19" t="s">
        <v>613</v>
      </c>
      <c r="D226" s="19" t="s">
        <v>2035</v>
      </c>
      <c r="E226" s="20">
        <v>30</v>
      </c>
      <c r="F226" s="11" t="s">
        <v>18</v>
      </c>
      <c r="G226" s="21"/>
      <c r="H226" s="21" t="s">
        <v>1</v>
      </c>
      <c r="I226" s="21"/>
    </row>
    <row r="227" spans="1:9" s="7" customFormat="1" ht="50.45" customHeight="1">
      <c r="A227" s="10" t="s">
        <v>199</v>
      </c>
      <c r="B227" s="10" t="s">
        <v>2037</v>
      </c>
      <c r="C227" s="19" t="s">
        <v>613</v>
      </c>
      <c r="D227" s="19" t="s">
        <v>2035</v>
      </c>
      <c r="E227" s="20">
        <v>60</v>
      </c>
      <c r="F227" s="11" t="s">
        <v>18</v>
      </c>
      <c r="G227" s="21"/>
      <c r="H227" s="21" t="s">
        <v>1</v>
      </c>
      <c r="I227" s="21"/>
    </row>
    <row r="228" spans="1:9" s="7" customFormat="1" ht="50.45" customHeight="1">
      <c r="A228" s="10" t="s">
        <v>199</v>
      </c>
      <c r="B228" s="10" t="s">
        <v>2038</v>
      </c>
      <c r="C228" s="19" t="s">
        <v>613</v>
      </c>
      <c r="D228" s="19" t="s">
        <v>2035</v>
      </c>
      <c r="E228" s="20">
        <v>80</v>
      </c>
      <c r="F228" s="11" t="s">
        <v>18</v>
      </c>
      <c r="G228" s="21"/>
      <c r="H228" s="21" t="s">
        <v>1</v>
      </c>
      <c r="I228" s="21"/>
    </row>
    <row r="229" spans="1:9" s="7" customFormat="1" ht="50.45" customHeight="1">
      <c r="A229" s="10" t="s">
        <v>199</v>
      </c>
      <c r="B229" s="10" t="s">
        <v>2039</v>
      </c>
      <c r="C229" s="19" t="s">
        <v>613</v>
      </c>
      <c r="D229" s="19" t="s">
        <v>2035</v>
      </c>
      <c r="E229" s="20">
        <v>70</v>
      </c>
      <c r="F229" s="11" t="s">
        <v>18</v>
      </c>
      <c r="G229" s="21"/>
      <c r="H229" s="21" t="s">
        <v>1</v>
      </c>
      <c r="I229" s="21"/>
    </row>
    <row r="230" spans="1:9" s="7" customFormat="1" ht="50.45" customHeight="1">
      <c r="A230" s="10" t="s">
        <v>199</v>
      </c>
      <c r="B230" s="10" t="s">
        <v>2040</v>
      </c>
      <c r="C230" s="19" t="s">
        <v>613</v>
      </c>
      <c r="D230" s="19" t="s">
        <v>2035</v>
      </c>
      <c r="E230" s="20">
        <v>50</v>
      </c>
      <c r="F230" s="11" t="s">
        <v>18</v>
      </c>
      <c r="G230" s="21"/>
      <c r="H230" s="21" t="s">
        <v>1</v>
      </c>
      <c r="I230" s="21"/>
    </row>
    <row r="231" spans="1:9" s="7" customFormat="1" ht="50.45" customHeight="1">
      <c r="A231" s="10" t="s">
        <v>199</v>
      </c>
      <c r="B231" s="10" t="s">
        <v>2041</v>
      </c>
      <c r="C231" s="19" t="s">
        <v>613</v>
      </c>
      <c r="D231" s="19" t="s">
        <v>2035</v>
      </c>
      <c r="E231" s="20">
        <v>20</v>
      </c>
      <c r="F231" s="11" t="s">
        <v>18</v>
      </c>
      <c r="G231" s="21"/>
      <c r="H231" s="21" t="s">
        <v>1</v>
      </c>
      <c r="I231" s="21"/>
    </row>
    <row r="232" spans="1:9" s="7" customFormat="1" ht="50.45" customHeight="1">
      <c r="A232" s="10" t="s">
        <v>199</v>
      </c>
      <c r="B232" s="10" t="s">
        <v>2042</v>
      </c>
      <c r="C232" s="19" t="s">
        <v>613</v>
      </c>
      <c r="D232" s="19" t="s">
        <v>2035</v>
      </c>
      <c r="E232" s="20">
        <v>60</v>
      </c>
      <c r="F232" s="11" t="s">
        <v>18</v>
      </c>
      <c r="G232" s="21"/>
      <c r="H232" s="21" t="s">
        <v>1</v>
      </c>
      <c r="I232" s="21"/>
    </row>
    <row r="233" spans="1:9" s="7" customFormat="1" ht="50.45" customHeight="1">
      <c r="A233" s="10" t="s">
        <v>199</v>
      </c>
      <c r="B233" s="10" t="s">
        <v>2043</v>
      </c>
      <c r="C233" s="19" t="s">
        <v>613</v>
      </c>
      <c r="D233" s="19" t="s">
        <v>2035</v>
      </c>
      <c r="E233" s="20">
        <v>20</v>
      </c>
      <c r="F233" s="11" t="s">
        <v>18</v>
      </c>
      <c r="G233" s="21"/>
      <c r="H233" s="21" t="s">
        <v>1</v>
      </c>
      <c r="I233" s="21"/>
    </row>
    <row r="234" spans="1:9" s="7" customFormat="1" ht="50.45" customHeight="1">
      <c r="A234" s="10" t="s">
        <v>199</v>
      </c>
      <c r="B234" s="10" t="s">
        <v>2044</v>
      </c>
      <c r="C234" s="19" t="s">
        <v>613</v>
      </c>
      <c r="D234" s="19" t="s">
        <v>2035</v>
      </c>
      <c r="E234" s="20">
        <v>20</v>
      </c>
      <c r="F234" s="11" t="s">
        <v>18</v>
      </c>
      <c r="G234" s="21"/>
      <c r="H234" s="21" t="s">
        <v>1</v>
      </c>
      <c r="I234" s="21"/>
    </row>
    <row r="235" spans="1:9" s="7" customFormat="1" ht="69" customHeight="1">
      <c r="A235" s="10" t="s">
        <v>199</v>
      </c>
      <c r="B235" s="10" t="s">
        <v>2045</v>
      </c>
      <c r="C235" s="19" t="s">
        <v>613</v>
      </c>
      <c r="D235" s="19" t="s">
        <v>2035</v>
      </c>
      <c r="E235" s="20">
        <v>60</v>
      </c>
      <c r="F235" s="11" t="s">
        <v>18</v>
      </c>
      <c r="G235" s="21"/>
      <c r="H235" s="21" t="s">
        <v>1</v>
      </c>
      <c r="I235" s="21"/>
    </row>
    <row r="236" spans="1:9" s="7" customFormat="1" ht="50.45" customHeight="1">
      <c r="A236" s="10" t="s">
        <v>199</v>
      </c>
      <c r="B236" s="10" t="s">
        <v>2046</v>
      </c>
      <c r="C236" s="19" t="s">
        <v>613</v>
      </c>
      <c r="D236" s="19" t="s">
        <v>2035</v>
      </c>
      <c r="E236" s="20">
        <v>20</v>
      </c>
      <c r="F236" s="11" t="s">
        <v>18</v>
      </c>
      <c r="G236" s="21"/>
      <c r="H236" s="21" t="s">
        <v>1</v>
      </c>
      <c r="I236" s="21"/>
    </row>
    <row r="237" spans="1:9" s="7" customFormat="1" ht="57.75" customHeight="1">
      <c r="A237" s="10" t="s">
        <v>199</v>
      </c>
      <c r="B237" s="10" t="s">
        <v>2047</v>
      </c>
      <c r="C237" s="19" t="s">
        <v>707</v>
      </c>
      <c r="D237" s="19" t="s">
        <v>2048</v>
      </c>
      <c r="E237" s="20">
        <v>60</v>
      </c>
      <c r="F237" s="11" t="s">
        <v>18</v>
      </c>
      <c r="G237" s="21"/>
      <c r="H237" s="21" t="s">
        <v>1</v>
      </c>
      <c r="I237" s="21"/>
    </row>
    <row r="238" spans="1:9" s="7" customFormat="1" ht="63.75" customHeight="1">
      <c r="A238" s="10" t="s">
        <v>199</v>
      </c>
      <c r="B238" s="10" t="s">
        <v>2049</v>
      </c>
      <c r="C238" s="19" t="s">
        <v>707</v>
      </c>
      <c r="D238" s="19" t="s">
        <v>2048</v>
      </c>
      <c r="E238" s="20">
        <v>60</v>
      </c>
      <c r="F238" s="11" t="s">
        <v>18</v>
      </c>
      <c r="G238" s="21"/>
      <c r="H238" s="21" t="s">
        <v>1</v>
      </c>
      <c r="I238" s="21"/>
    </row>
    <row r="239" spans="1:9" s="7" customFormat="1" ht="50.45" customHeight="1">
      <c r="A239" s="10" t="s">
        <v>199</v>
      </c>
      <c r="B239" s="10" t="s">
        <v>2050</v>
      </c>
      <c r="C239" s="19" t="s">
        <v>707</v>
      </c>
      <c r="D239" s="19" t="s">
        <v>2048</v>
      </c>
      <c r="E239" s="20">
        <v>30</v>
      </c>
      <c r="F239" s="11" t="s">
        <v>18</v>
      </c>
      <c r="G239" s="21"/>
      <c r="H239" s="21" t="s">
        <v>1</v>
      </c>
      <c r="I239" s="21"/>
    </row>
    <row r="240" spans="1:9" s="7" customFormat="1" ht="50.45" customHeight="1">
      <c r="A240" s="10" t="s">
        <v>199</v>
      </c>
      <c r="B240" s="10" t="s">
        <v>2051</v>
      </c>
      <c r="C240" s="19" t="s">
        <v>707</v>
      </c>
      <c r="D240" s="19" t="s">
        <v>2048</v>
      </c>
      <c r="E240" s="20">
        <v>30</v>
      </c>
      <c r="F240" s="11" t="s">
        <v>18</v>
      </c>
      <c r="G240" s="21"/>
      <c r="H240" s="21" t="s">
        <v>1</v>
      </c>
      <c r="I240" s="21"/>
    </row>
    <row r="241" spans="1:9" s="7" customFormat="1" ht="50.45" customHeight="1">
      <c r="A241" s="10" t="s">
        <v>199</v>
      </c>
      <c r="B241" s="10" t="s">
        <v>2052</v>
      </c>
      <c r="C241" s="19" t="s">
        <v>707</v>
      </c>
      <c r="D241" s="19" t="s">
        <v>2048</v>
      </c>
      <c r="E241" s="20">
        <v>30</v>
      </c>
      <c r="F241" s="11" t="s">
        <v>18</v>
      </c>
      <c r="G241" s="21"/>
      <c r="H241" s="21" t="s">
        <v>1</v>
      </c>
      <c r="I241" s="21"/>
    </row>
    <row r="242" spans="1:9" s="7" customFormat="1" ht="50.45" customHeight="1">
      <c r="A242" s="10" t="s">
        <v>199</v>
      </c>
      <c r="B242" s="10" t="s">
        <v>2053</v>
      </c>
      <c r="C242" s="19" t="s">
        <v>707</v>
      </c>
      <c r="D242" s="19" t="s">
        <v>2048</v>
      </c>
      <c r="E242" s="20">
        <v>50</v>
      </c>
      <c r="F242" s="11" t="s">
        <v>18</v>
      </c>
      <c r="G242" s="21"/>
      <c r="H242" s="21" t="s">
        <v>1</v>
      </c>
      <c r="I242" s="21"/>
    </row>
    <row r="243" spans="1:9" s="7" customFormat="1" ht="50.45" customHeight="1">
      <c r="A243" s="10" t="s">
        <v>199</v>
      </c>
      <c r="B243" s="10" t="s">
        <v>2054</v>
      </c>
      <c r="C243" s="19" t="s">
        <v>707</v>
      </c>
      <c r="D243" s="19" t="s">
        <v>2048</v>
      </c>
      <c r="E243" s="20">
        <v>60</v>
      </c>
      <c r="F243" s="11" t="s">
        <v>18</v>
      </c>
      <c r="G243" s="21"/>
      <c r="H243" s="21" t="s">
        <v>1</v>
      </c>
      <c r="I243" s="21"/>
    </row>
    <row r="244" spans="1:9" s="7" customFormat="1" ht="50.45" customHeight="1">
      <c r="A244" s="10" t="s">
        <v>199</v>
      </c>
      <c r="B244" s="10" t="s">
        <v>2055</v>
      </c>
      <c r="C244" s="19" t="s">
        <v>707</v>
      </c>
      <c r="D244" s="19" t="s">
        <v>2048</v>
      </c>
      <c r="E244" s="20">
        <v>27</v>
      </c>
      <c r="F244" s="11" t="s">
        <v>18</v>
      </c>
      <c r="G244" s="21"/>
      <c r="H244" s="21" t="s">
        <v>1</v>
      </c>
      <c r="I244" s="21"/>
    </row>
    <row r="245" spans="1:9" s="7" customFormat="1" ht="50.45" customHeight="1">
      <c r="A245" s="10" t="s">
        <v>199</v>
      </c>
      <c r="B245" s="10" t="s">
        <v>2056</v>
      </c>
      <c r="C245" s="19" t="s">
        <v>707</v>
      </c>
      <c r="D245" s="19" t="s">
        <v>2048</v>
      </c>
      <c r="E245" s="20">
        <v>30</v>
      </c>
      <c r="F245" s="11" t="s">
        <v>18</v>
      </c>
      <c r="G245" s="21"/>
      <c r="H245" s="21" t="s">
        <v>1</v>
      </c>
      <c r="I245" s="21"/>
    </row>
    <row r="246" spans="1:9" s="7" customFormat="1" ht="52.5" customHeight="1">
      <c r="A246" s="10" t="s">
        <v>199</v>
      </c>
      <c r="B246" s="10" t="s">
        <v>2057</v>
      </c>
      <c r="C246" s="19" t="s">
        <v>707</v>
      </c>
      <c r="D246" s="19" t="s">
        <v>2048</v>
      </c>
      <c r="E246" s="20">
        <v>40</v>
      </c>
      <c r="F246" s="11" t="s">
        <v>18</v>
      </c>
      <c r="G246" s="21"/>
      <c r="H246" s="21" t="s">
        <v>1</v>
      </c>
      <c r="I246" s="21"/>
    </row>
    <row r="247" spans="1:9" s="7" customFormat="1" ht="50.45" customHeight="1">
      <c r="A247" s="10" t="s">
        <v>199</v>
      </c>
      <c r="B247" s="10" t="s">
        <v>2058</v>
      </c>
      <c r="C247" s="19" t="s">
        <v>707</v>
      </c>
      <c r="D247" s="19" t="s">
        <v>2048</v>
      </c>
      <c r="E247" s="20">
        <v>33</v>
      </c>
      <c r="F247" s="11" t="s">
        <v>18</v>
      </c>
      <c r="G247" s="21"/>
      <c r="H247" s="21" t="s">
        <v>1</v>
      </c>
      <c r="I247" s="21"/>
    </row>
    <row r="248" spans="1:9" s="7" customFormat="1" ht="50.45" customHeight="1">
      <c r="A248" s="10" t="s">
        <v>199</v>
      </c>
      <c r="B248" s="10" t="s">
        <v>2059</v>
      </c>
      <c r="C248" s="19" t="s">
        <v>707</v>
      </c>
      <c r="D248" s="19" t="s">
        <v>2048</v>
      </c>
      <c r="E248" s="20">
        <v>60</v>
      </c>
      <c r="F248" s="11" t="s">
        <v>18</v>
      </c>
      <c r="G248" s="21"/>
      <c r="H248" s="21" t="s">
        <v>1</v>
      </c>
      <c r="I248" s="21"/>
    </row>
    <row r="249" spans="1:9" s="7" customFormat="1" ht="50.45" customHeight="1">
      <c r="A249" s="10" t="s">
        <v>199</v>
      </c>
      <c r="B249" s="10" t="s">
        <v>2060</v>
      </c>
      <c r="C249" s="19" t="s">
        <v>707</v>
      </c>
      <c r="D249" s="19" t="s">
        <v>2048</v>
      </c>
      <c r="E249" s="20">
        <v>30</v>
      </c>
      <c r="F249" s="11" t="s">
        <v>18</v>
      </c>
      <c r="G249" s="21"/>
      <c r="H249" s="21" t="s">
        <v>1</v>
      </c>
      <c r="I249" s="21"/>
    </row>
    <row r="250" spans="1:9" s="7" customFormat="1" ht="50.45" customHeight="1">
      <c r="A250" s="10" t="s">
        <v>199</v>
      </c>
      <c r="B250" s="10" t="s">
        <v>2061</v>
      </c>
      <c r="C250" s="19" t="s">
        <v>748</v>
      </c>
      <c r="D250" s="19" t="s">
        <v>2062</v>
      </c>
      <c r="E250" s="20">
        <v>20</v>
      </c>
      <c r="F250" s="11" t="s">
        <v>18</v>
      </c>
      <c r="G250" s="21"/>
      <c r="H250" s="21" t="s">
        <v>495</v>
      </c>
      <c r="I250" s="21"/>
    </row>
    <row r="251" spans="1:9" s="7" customFormat="1" ht="50.45" customHeight="1">
      <c r="A251" s="10" t="s">
        <v>199</v>
      </c>
      <c r="B251" s="10" t="s">
        <v>2063</v>
      </c>
      <c r="C251" s="19" t="s">
        <v>748</v>
      </c>
      <c r="D251" s="19" t="s">
        <v>2062</v>
      </c>
      <c r="E251" s="20">
        <v>20</v>
      </c>
      <c r="F251" s="11" t="s">
        <v>18</v>
      </c>
      <c r="G251" s="21"/>
      <c r="H251" s="21" t="s">
        <v>495</v>
      </c>
      <c r="I251" s="21"/>
    </row>
    <row r="252" spans="1:9" s="7" customFormat="1" ht="50.45" customHeight="1">
      <c r="A252" s="10" t="s">
        <v>199</v>
      </c>
      <c r="B252" s="10" t="s">
        <v>2064</v>
      </c>
      <c r="C252" s="19" t="s">
        <v>748</v>
      </c>
      <c r="D252" s="19" t="s">
        <v>2062</v>
      </c>
      <c r="E252" s="20">
        <v>20</v>
      </c>
      <c r="F252" s="11" t="s">
        <v>18</v>
      </c>
      <c r="G252" s="21"/>
      <c r="H252" s="21" t="s">
        <v>495</v>
      </c>
      <c r="I252" s="21"/>
    </row>
    <row r="253" spans="1:9" s="7" customFormat="1" ht="50.45" customHeight="1">
      <c r="A253" s="10" t="s">
        <v>199</v>
      </c>
      <c r="B253" s="10" t="s">
        <v>2065</v>
      </c>
      <c r="C253" s="19" t="s">
        <v>748</v>
      </c>
      <c r="D253" s="19" t="s">
        <v>2062</v>
      </c>
      <c r="E253" s="20">
        <v>30</v>
      </c>
      <c r="F253" s="11" t="s">
        <v>18</v>
      </c>
      <c r="G253" s="21"/>
      <c r="H253" s="21" t="s">
        <v>495</v>
      </c>
      <c r="I253" s="21"/>
    </row>
    <row r="254" spans="1:9" s="7" customFormat="1" ht="50.45" customHeight="1">
      <c r="A254" s="10" t="s">
        <v>199</v>
      </c>
      <c r="B254" s="10" t="s">
        <v>2066</v>
      </c>
      <c r="C254" s="19" t="s">
        <v>748</v>
      </c>
      <c r="D254" s="19" t="s">
        <v>2062</v>
      </c>
      <c r="E254" s="20">
        <v>20</v>
      </c>
      <c r="F254" s="11" t="s">
        <v>18</v>
      </c>
      <c r="G254" s="21"/>
      <c r="H254" s="21" t="s">
        <v>495</v>
      </c>
      <c r="I254" s="21"/>
    </row>
    <row r="255" spans="1:9" s="7" customFormat="1" ht="50.45" customHeight="1">
      <c r="A255" s="10" t="s">
        <v>199</v>
      </c>
      <c r="B255" s="10" t="s">
        <v>2067</v>
      </c>
      <c r="C255" s="19" t="s">
        <v>748</v>
      </c>
      <c r="D255" s="19" t="s">
        <v>2062</v>
      </c>
      <c r="E255" s="20">
        <v>20</v>
      </c>
      <c r="F255" s="11" t="s">
        <v>18</v>
      </c>
      <c r="G255" s="21"/>
      <c r="H255" s="21" t="s">
        <v>495</v>
      </c>
      <c r="I255" s="21"/>
    </row>
    <row r="256" spans="1:9" s="7" customFormat="1" ht="50.45" customHeight="1">
      <c r="A256" s="10" t="s">
        <v>199</v>
      </c>
      <c r="B256" s="10" t="s">
        <v>2068</v>
      </c>
      <c r="C256" s="19" t="s">
        <v>748</v>
      </c>
      <c r="D256" s="19" t="s">
        <v>2062</v>
      </c>
      <c r="E256" s="20">
        <v>20</v>
      </c>
      <c r="F256" s="11" t="s">
        <v>18</v>
      </c>
      <c r="G256" s="21"/>
      <c r="H256" s="21" t="s">
        <v>495</v>
      </c>
      <c r="I256" s="21"/>
    </row>
    <row r="257" spans="1:9" s="7" customFormat="1" ht="50.45" customHeight="1">
      <c r="A257" s="10" t="s">
        <v>199</v>
      </c>
      <c r="B257" s="10" t="s">
        <v>2069</v>
      </c>
      <c r="C257" s="19" t="s">
        <v>748</v>
      </c>
      <c r="D257" s="19" t="s">
        <v>2062</v>
      </c>
      <c r="E257" s="20">
        <v>20</v>
      </c>
      <c r="F257" s="11" t="s">
        <v>18</v>
      </c>
      <c r="G257" s="21"/>
      <c r="H257" s="21" t="s">
        <v>495</v>
      </c>
      <c r="I257" s="21"/>
    </row>
    <row r="258" spans="1:9" s="7" customFormat="1" ht="50.45" customHeight="1">
      <c r="A258" s="10" t="s">
        <v>199</v>
      </c>
      <c r="B258" s="10" t="s">
        <v>2070</v>
      </c>
      <c r="C258" s="19" t="s">
        <v>748</v>
      </c>
      <c r="D258" s="19" t="s">
        <v>2062</v>
      </c>
      <c r="E258" s="20">
        <v>20</v>
      </c>
      <c r="F258" s="11" t="s">
        <v>18</v>
      </c>
      <c r="G258" s="21"/>
      <c r="H258" s="21" t="s">
        <v>495</v>
      </c>
      <c r="I258" s="21"/>
    </row>
    <row r="259" spans="1:9" s="7" customFormat="1" ht="50.45" customHeight="1">
      <c r="A259" s="10" t="s">
        <v>199</v>
      </c>
      <c r="B259" s="10" t="s">
        <v>2071</v>
      </c>
      <c r="C259" s="19" t="s">
        <v>748</v>
      </c>
      <c r="D259" s="19" t="s">
        <v>2062</v>
      </c>
      <c r="E259" s="20">
        <v>20</v>
      </c>
      <c r="F259" s="11" t="s">
        <v>18</v>
      </c>
      <c r="G259" s="21"/>
      <c r="H259" s="21" t="s">
        <v>495</v>
      </c>
      <c r="I259" s="21"/>
    </row>
    <row r="260" spans="1:9" s="7" customFormat="1" ht="50.45" customHeight="1">
      <c r="A260" s="10" t="s">
        <v>199</v>
      </c>
      <c r="B260" s="10" t="s">
        <v>2072</v>
      </c>
      <c r="C260" s="19" t="s">
        <v>748</v>
      </c>
      <c r="D260" s="19" t="s">
        <v>2062</v>
      </c>
      <c r="E260" s="20">
        <v>20</v>
      </c>
      <c r="F260" s="11" t="s">
        <v>18</v>
      </c>
      <c r="G260" s="21"/>
      <c r="H260" s="21" t="s">
        <v>495</v>
      </c>
      <c r="I260" s="21"/>
    </row>
    <row r="261" spans="1:9" s="7" customFormat="1" ht="50.45" customHeight="1">
      <c r="A261" s="10" t="s">
        <v>199</v>
      </c>
      <c r="B261" s="10" t="s">
        <v>2073</v>
      </c>
      <c r="C261" s="19" t="s">
        <v>748</v>
      </c>
      <c r="D261" s="19" t="s">
        <v>2062</v>
      </c>
      <c r="E261" s="20">
        <v>20</v>
      </c>
      <c r="F261" s="11" t="s">
        <v>18</v>
      </c>
      <c r="G261" s="21"/>
      <c r="H261" s="21" t="s">
        <v>495</v>
      </c>
      <c r="I261" s="21"/>
    </row>
    <row r="262" spans="1:9" s="7" customFormat="1" ht="50.45" customHeight="1">
      <c r="A262" s="10" t="s">
        <v>199</v>
      </c>
      <c r="B262" s="10" t="s">
        <v>2074</v>
      </c>
      <c r="C262" s="19" t="s">
        <v>748</v>
      </c>
      <c r="D262" s="19" t="s">
        <v>2062</v>
      </c>
      <c r="E262" s="20">
        <v>20</v>
      </c>
      <c r="F262" s="11" t="s">
        <v>18</v>
      </c>
      <c r="G262" s="21"/>
      <c r="H262" s="21" t="s">
        <v>495</v>
      </c>
      <c r="I262" s="21"/>
    </row>
    <row r="263" spans="1:9" s="7" customFormat="1" ht="50.45" customHeight="1">
      <c r="A263" s="10" t="s">
        <v>199</v>
      </c>
      <c r="B263" s="10" t="s">
        <v>2075</v>
      </c>
      <c r="C263" s="19" t="s">
        <v>748</v>
      </c>
      <c r="D263" s="19" t="s">
        <v>2062</v>
      </c>
      <c r="E263" s="20">
        <v>60</v>
      </c>
      <c r="F263" s="11" t="s">
        <v>18</v>
      </c>
      <c r="G263" s="21"/>
      <c r="H263" s="21" t="s">
        <v>495</v>
      </c>
      <c r="I263" s="21"/>
    </row>
    <row r="264" spans="1:9" s="7" customFormat="1" ht="50.45" customHeight="1">
      <c r="A264" s="10" t="s">
        <v>199</v>
      </c>
      <c r="B264" s="10" t="s">
        <v>2076</v>
      </c>
      <c r="C264" s="19" t="s">
        <v>748</v>
      </c>
      <c r="D264" s="19" t="s">
        <v>2062</v>
      </c>
      <c r="E264" s="20">
        <v>20</v>
      </c>
      <c r="F264" s="11" t="s">
        <v>18</v>
      </c>
      <c r="G264" s="21"/>
      <c r="H264" s="21" t="s">
        <v>495</v>
      </c>
      <c r="I264" s="21"/>
    </row>
    <row r="265" spans="1:9" s="7" customFormat="1" ht="50.45" customHeight="1">
      <c r="A265" s="10" t="s">
        <v>199</v>
      </c>
      <c r="B265" s="10" t="s">
        <v>2077</v>
      </c>
      <c r="C265" s="19" t="s">
        <v>748</v>
      </c>
      <c r="D265" s="19" t="s">
        <v>2062</v>
      </c>
      <c r="E265" s="20">
        <v>60</v>
      </c>
      <c r="F265" s="11" t="s">
        <v>18</v>
      </c>
      <c r="G265" s="21"/>
      <c r="H265" s="21" t="s">
        <v>495</v>
      </c>
      <c r="I265" s="21"/>
    </row>
    <row r="266" spans="1:9" s="7" customFormat="1" ht="50.45" customHeight="1">
      <c r="A266" s="10" t="s">
        <v>199</v>
      </c>
      <c r="B266" s="10" t="s">
        <v>2078</v>
      </c>
      <c r="C266" s="19" t="s">
        <v>748</v>
      </c>
      <c r="D266" s="19" t="s">
        <v>2062</v>
      </c>
      <c r="E266" s="20">
        <v>50</v>
      </c>
      <c r="F266" s="11" t="s">
        <v>18</v>
      </c>
      <c r="G266" s="21"/>
      <c r="H266" s="21" t="s">
        <v>495</v>
      </c>
      <c r="I266" s="21"/>
    </row>
    <row r="267" spans="1:9" s="7" customFormat="1" ht="50.45" customHeight="1">
      <c r="A267" s="10" t="s">
        <v>199</v>
      </c>
      <c r="B267" s="10" t="s">
        <v>2079</v>
      </c>
      <c r="C267" s="19" t="s">
        <v>748</v>
      </c>
      <c r="D267" s="19" t="s">
        <v>2062</v>
      </c>
      <c r="E267" s="20">
        <v>30</v>
      </c>
      <c r="F267" s="11" t="s">
        <v>18</v>
      </c>
      <c r="G267" s="21"/>
      <c r="H267" s="21" t="s">
        <v>495</v>
      </c>
      <c r="I267" s="21"/>
    </row>
    <row r="268" spans="1:9" s="7" customFormat="1" ht="50.45" customHeight="1">
      <c r="A268" s="10" t="s">
        <v>199</v>
      </c>
      <c r="B268" s="10" t="s">
        <v>2080</v>
      </c>
      <c r="C268" s="19" t="s">
        <v>748</v>
      </c>
      <c r="D268" s="19" t="s">
        <v>2062</v>
      </c>
      <c r="E268" s="20">
        <v>40</v>
      </c>
      <c r="F268" s="11" t="s">
        <v>18</v>
      </c>
      <c r="G268" s="21"/>
      <c r="H268" s="21" t="s">
        <v>495</v>
      </c>
      <c r="I268" s="21"/>
    </row>
    <row r="269" spans="1:9" s="7" customFormat="1" ht="50.45" customHeight="1">
      <c r="A269" s="10" t="s">
        <v>199</v>
      </c>
      <c r="B269" s="10" t="s">
        <v>2081</v>
      </c>
      <c r="C269" s="19" t="s">
        <v>726</v>
      </c>
      <c r="D269" s="19" t="s">
        <v>2082</v>
      </c>
      <c r="E269" s="20">
        <v>20</v>
      </c>
      <c r="F269" s="11" t="s">
        <v>18</v>
      </c>
      <c r="G269" s="21"/>
      <c r="H269" s="21" t="s">
        <v>1</v>
      </c>
      <c r="I269" s="21"/>
    </row>
    <row r="270" spans="1:9" s="7" customFormat="1" ht="50.45" customHeight="1">
      <c r="A270" s="10" t="s">
        <v>199</v>
      </c>
      <c r="B270" s="10" t="s">
        <v>2083</v>
      </c>
      <c r="C270" s="19" t="s">
        <v>726</v>
      </c>
      <c r="D270" s="19" t="s">
        <v>2082</v>
      </c>
      <c r="E270" s="20">
        <v>20</v>
      </c>
      <c r="F270" s="11" t="s">
        <v>18</v>
      </c>
      <c r="G270" s="21"/>
      <c r="H270" s="21" t="s">
        <v>1</v>
      </c>
      <c r="I270" s="21"/>
    </row>
    <row r="271" spans="1:9" s="7" customFormat="1" ht="50.45" customHeight="1">
      <c r="A271" s="10" t="s">
        <v>199</v>
      </c>
      <c r="B271" s="10" t="s">
        <v>2084</v>
      </c>
      <c r="C271" s="19" t="s">
        <v>726</v>
      </c>
      <c r="D271" s="19" t="s">
        <v>2082</v>
      </c>
      <c r="E271" s="20">
        <v>70</v>
      </c>
      <c r="F271" s="11" t="s">
        <v>18</v>
      </c>
      <c r="G271" s="21"/>
      <c r="H271" s="21" t="s">
        <v>1</v>
      </c>
      <c r="I271" s="21"/>
    </row>
    <row r="272" spans="1:9" s="7" customFormat="1" ht="50.45" customHeight="1">
      <c r="A272" s="10" t="s">
        <v>199</v>
      </c>
      <c r="B272" s="10" t="s">
        <v>2085</v>
      </c>
      <c r="C272" s="19" t="s">
        <v>726</v>
      </c>
      <c r="D272" s="19" t="s">
        <v>2082</v>
      </c>
      <c r="E272" s="20">
        <v>20</v>
      </c>
      <c r="F272" s="11" t="s">
        <v>18</v>
      </c>
      <c r="G272" s="21"/>
      <c r="H272" s="21" t="s">
        <v>1</v>
      </c>
      <c r="I272" s="21"/>
    </row>
    <row r="273" spans="1:9" s="7" customFormat="1" ht="50.45" customHeight="1">
      <c r="A273" s="10" t="s">
        <v>199</v>
      </c>
      <c r="B273" s="10" t="s">
        <v>2086</v>
      </c>
      <c r="C273" s="19" t="s">
        <v>726</v>
      </c>
      <c r="D273" s="19" t="s">
        <v>2082</v>
      </c>
      <c r="E273" s="20">
        <v>20</v>
      </c>
      <c r="F273" s="11" t="s">
        <v>18</v>
      </c>
      <c r="G273" s="21"/>
      <c r="H273" s="21" t="s">
        <v>1</v>
      </c>
      <c r="I273" s="21"/>
    </row>
    <row r="274" spans="1:9" s="7" customFormat="1" ht="50.45" customHeight="1">
      <c r="A274" s="10" t="s">
        <v>199</v>
      </c>
      <c r="B274" s="10" t="s">
        <v>2087</v>
      </c>
      <c r="C274" s="19" t="s">
        <v>726</v>
      </c>
      <c r="D274" s="19" t="s">
        <v>2082</v>
      </c>
      <c r="E274" s="20">
        <v>20</v>
      </c>
      <c r="F274" s="11" t="s">
        <v>18</v>
      </c>
      <c r="G274" s="21"/>
      <c r="H274" s="21" t="s">
        <v>1</v>
      </c>
      <c r="I274" s="21"/>
    </row>
    <row r="275" spans="1:9" s="7" customFormat="1" ht="50.45" customHeight="1">
      <c r="A275" s="10" t="s">
        <v>199</v>
      </c>
      <c r="B275" s="10" t="s">
        <v>2088</v>
      </c>
      <c r="C275" s="19" t="s">
        <v>726</v>
      </c>
      <c r="D275" s="19" t="s">
        <v>2082</v>
      </c>
      <c r="E275" s="20">
        <v>50</v>
      </c>
      <c r="F275" s="11" t="s">
        <v>18</v>
      </c>
      <c r="G275" s="21"/>
      <c r="H275" s="21" t="s">
        <v>1</v>
      </c>
      <c r="I275" s="21"/>
    </row>
    <row r="276" spans="1:9" s="7" customFormat="1" ht="41.25" customHeight="1">
      <c r="A276" s="10" t="s">
        <v>199</v>
      </c>
      <c r="B276" s="10" t="s">
        <v>2089</v>
      </c>
      <c r="C276" s="19" t="s">
        <v>726</v>
      </c>
      <c r="D276" s="19" t="s">
        <v>2082</v>
      </c>
      <c r="E276" s="20">
        <v>20</v>
      </c>
      <c r="F276" s="11" t="s">
        <v>18</v>
      </c>
      <c r="G276" s="21"/>
      <c r="H276" s="21" t="s">
        <v>1</v>
      </c>
      <c r="I276" s="21"/>
    </row>
    <row r="277" spans="1:9" s="7" customFormat="1" ht="43.5" customHeight="1">
      <c r="A277" s="10" t="s">
        <v>199</v>
      </c>
      <c r="B277" s="10" t="s">
        <v>2090</v>
      </c>
      <c r="C277" s="19" t="s">
        <v>726</v>
      </c>
      <c r="D277" s="19" t="s">
        <v>2082</v>
      </c>
      <c r="E277" s="20">
        <v>20</v>
      </c>
      <c r="F277" s="11" t="s">
        <v>18</v>
      </c>
      <c r="G277" s="21"/>
      <c r="H277" s="21" t="s">
        <v>1</v>
      </c>
      <c r="I277" s="21"/>
    </row>
    <row r="278" spans="1:9" s="7" customFormat="1" ht="48.75" customHeight="1">
      <c r="A278" s="10" t="s">
        <v>199</v>
      </c>
      <c r="B278" s="10" t="s">
        <v>2091</v>
      </c>
      <c r="C278" s="19" t="s">
        <v>726</v>
      </c>
      <c r="D278" s="19" t="s">
        <v>2082</v>
      </c>
      <c r="E278" s="20">
        <v>50</v>
      </c>
      <c r="F278" s="11" t="s">
        <v>18</v>
      </c>
      <c r="G278" s="21"/>
      <c r="H278" s="21" t="s">
        <v>1</v>
      </c>
      <c r="I278" s="21"/>
    </row>
    <row r="279" spans="1:9" s="7" customFormat="1" ht="50.45" customHeight="1">
      <c r="A279" s="10" t="s">
        <v>199</v>
      </c>
      <c r="B279" s="10" t="s">
        <v>2092</v>
      </c>
      <c r="C279" s="19" t="s">
        <v>726</v>
      </c>
      <c r="D279" s="19" t="s">
        <v>2082</v>
      </c>
      <c r="E279" s="20">
        <v>50</v>
      </c>
      <c r="F279" s="11" t="s">
        <v>18</v>
      </c>
      <c r="G279" s="21"/>
      <c r="H279" s="21" t="s">
        <v>1</v>
      </c>
      <c r="I279" s="21"/>
    </row>
    <row r="280" spans="1:9" s="7" customFormat="1" ht="52.5" customHeight="1">
      <c r="A280" s="10" t="s">
        <v>199</v>
      </c>
      <c r="B280" s="10" t="s">
        <v>2093</v>
      </c>
      <c r="C280" s="19" t="s">
        <v>726</v>
      </c>
      <c r="D280" s="19" t="s">
        <v>2082</v>
      </c>
      <c r="E280" s="20">
        <v>60</v>
      </c>
      <c r="F280" s="11" t="s">
        <v>18</v>
      </c>
      <c r="G280" s="21"/>
      <c r="H280" s="21" t="s">
        <v>1</v>
      </c>
      <c r="I280" s="21"/>
    </row>
    <row r="281" spans="1:9" s="7" customFormat="1" ht="45" customHeight="1">
      <c r="A281" s="10" t="s">
        <v>199</v>
      </c>
      <c r="B281" s="10" t="s">
        <v>2094</v>
      </c>
      <c r="C281" s="19" t="s">
        <v>726</v>
      </c>
      <c r="D281" s="19" t="s">
        <v>2082</v>
      </c>
      <c r="E281" s="20">
        <v>70</v>
      </c>
      <c r="F281" s="11" t="s">
        <v>18</v>
      </c>
      <c r="G281" s="21"/>
      <c r="H281" s="21" t="s">
        <v>1</v>
      </c>
      <c r="I281" s="21"/>
    </row>
    <row r="282" spans="1:9" s="7" customFormat="1" ht="40.5" customHeight="1">
      <c r="A282" s="10" t="s">
        <v>199</v>
      </c>
      <c r="B282" s="10" t="s">
        <v>2095</v>
      </c>
      <c r="C282" s="19" t="s">
        <v>726</v>
      </c>
      <c r="D282" s="19" t="s">
        <v>2082</v>
      </c>
      <c r="E282" s="20">
        <v>50</v>
      </c>
      <c r="F282" s="11" t="s">
        <v>18</v>
      </c>
      <c r="G282" s="21"/>
      <c r="H282" s="21" t="s">
        <v>1</v>
      </c>
      <c r="I282" s="21"/>
    </row>
    <row r="283" spans="1:9" s="15" customFormat="1" ht="45.75" customHeight="1">
      <c r="A283" s="10" t="s">
        <v>199</v>
      </c>
      <c r="B283" s="10" t="s">
        <v>200</v>
      </c>
      <c r="C283" s="19" t="s">
        <v>201</v>
      </c>
      <c r="D283" s="19" t="s">
        <v>202</v>
      </c>
      <c r="E283" s="20">
        <v>50</v>
      </c>
      <c r="F283" s="11" t="s">
        <v>18</v>
      </c>
      <c r="G283" s="21"/>
      <c r="H283" s="21" t="s">
        <v>1</v>
      </c>
      <c r="I283" s="21"/>
    </row>
    <row r="284" spans="1:9" s="23" customFormat="1" ht="54.75" customHeight="1">
      <c r="A284" s="10" t="s">
        <v>199</v>
      </c>
      <c r="B284" s="10" t="s">
        <v>203</v>
      </c>
      <c r="C284" s="19" t="s">
        <v>201</v>
      </c>
      <c r="D284" s="19" t="s">
        <v>202</v>
      </c>
      <c r="E284" s="20">
        <v>40</v>
      </c>
      <c r="F284" s="11" t="s">
        <v>18</v>
      </c>
      <c r="G284" s="21"/>
      <c r="H284" s="21" t="s">
        <v>1</v>
      </c>
      <c r="I284" s="21"/>
    </row>
    <row r="285" spans="1:9" s="23" customFormat="1" ht="54.75" customHeight="1">
      <c r="A285" s="10" t="s">
        <v>199</v>
      </c>
      <c r="B285" s="10" t="s">
        <v>204</v>
      </c>
      <c r="C285" s="19" t="s">
        <v>201</v>
      </c>
      <c r="D285" s="19" t="s">
        <v>202</v>
      </c>
      <c r="E285" s="20">
        <v>38</v>
      </c>
      <c r="F285" s="11" t="s">
        <v>18</v>
      </c>
      <c r="G285" s="21"/>
      <c r="H285" s="21" t="s">
        <v>1</v>
      </c>
      <c r="I285" s="21"/>
    </row>
    <row r="286" spans="1:9" s="23" customFormat="1" ht="54.75" customHeight="1">
      <c r="A286" s="10" t="s">
        <v>199</v>
      </c>
      <c r="B286" s="10" t="s">
        <v>205</v>
      </c>
      <c r="C286" s="19" t="s">
        <v>201</v>
      </c>
      <c r="D286" s="19" t="s">
        <v>202</v>
      </c>
      <c r="E286" s="20">
        <v>69</v>
      </c>
      <c r="F286" s="11" t="s">
        <v>18</v>
      </c>
      <c r="G286" s="21"/>
      <c r="H286" s="21" t="s">
        <v>1</v>
      </c>
      <c r="I286" s="21"/>
    </row>
    <row r="287" spans="1:9" s="23" customFormat="1" ht="54.75" customHeight="1">
      <c r="A287" s="10" t="s">
        <v>199</v>
      </c>
      <c r="B287" s="10" t="s">
        <v>206</v>
      </c>
      <c r="C287" s="19" t="s">
        <v>201</v>
      </c>
      <c r="D287" s="19" t="s">
        <v>202</v>
      </c>
      <c r="E287" s="20">
        <v>40</v>
      </c>
      <c r="F287" s="11" t="s">
        <v>18</v>
      </c>
      <c r="G287" s="21"/>
      <c r="H287" s="21" t="s">
        <v>1</v>
      </c>
      <c r="I287" s="21"/>
    </row>
    <row r="288" spans="1:9" s="23" customFormat="1" ht="54.75" customHeight="1">
      <c r="A288" s="10" t="s">
        <v>199</v>
      </c>
      <c r="B288" s="10" t="s">
        <v>207</v>
      </c>
      <c r="C288" s="19" t="s">
        <v>201</v>
      </c>
      <c r="D288" s="19" t="s">
        <v>202</v>
      </c>
      <c r="E288" s="20">
        <v>20</v>
      </c>
      <c r="F288" s="11" t="s">
        <v>18</v>
      </c>
      <c r="G288" s="21"/>
      <c r="H288" s="21" t="s">
        <v>1</v>
      </c>
      <c r="I288" s="21"/>
    </row>
    <row r="289" spans="1:9" s="23" customFormat="1" ht="51" customHeight="1">
      <c r="A289" s="10" t="s">
        <v>199</v>
      </c>
      <c r="B289" s="10" t="s">
        <v>208</v>
      </c>
      <c r="C289" s="19" t="s">
        <v>201</v>
      </c>
      <c r="D289" s="19" t="s">
        <v>202</v>
      </c>
      <c r="E289" s="20">
        <v>40</v>
      </c>
      <c r="F289" s="11" t="s">
        <v>18</v>
      </c>
      <c r="G289" s="21"/>
      <c r="H289" s="21" t="s">
        <v>1</v>
      </c>
      <c r="I289" s="21"/>
    </row>
    <row r="290" spans="1:9" s="23" customFormat="1" ht="66" customHeight="1">
      <c r="A290" s="10" t="s">
        <v>199</v>
      </c>
      <c r="B290" s="10" t="s">
        <v>209</v>
      </c>
      <c r="C290" s="19" t="s">
        <v>201</v>
      </c>
      <c r="D290" s="19" t="s">
        <v>202</v>
      </c>
      <c r="E290" s="20">
        <v>80</v>
      </c>
      <c r="F290" s="11" t="s">
        <v>18</v>
      </c>
      <c r="G290" s="21"/>
      <c r="H290" s="21" t="s">
        <v>1</v>
      </c>
      <c r="I290" s="21"/>
    </row>
    <row r="291" spans="1:9" s="23" customFormat="1" ht="46.5" customHeight="1">
      <c r="A291" s="10" t="s">
        <v>199</v>
      </c>
      <c r="B291" s="10" t="s">
        <v>210</v>
      </c>
      <c r="C291" s="19" t="s">
        <v>201</v>
      </c>
      <c r="D291" s="19" t="s">
        <v>202</v>
      </c>
      <c r="E291" s="20">
        <v>39</v>
      </c>
      <c r="F291" s="11" t="s">
        <v>18</v>
      </c>
      <c r="G291" s="21"/>
      <c r="H291" s="21" t="s">
        <v>1</v>
      </c>
      <c r="I291" s="21"/>
    </row>
    <row r="292" spans="1:9" s="23" customFormat="1" ht="50.25" customHeight="1">
      <c r="A292" s="10" t="s">
        <v>199</v>
      </c>
      <c r="B292" s="10" t="s">
        <v>211</v>
      </c>
      <c r="C292" s="19" t="s">
        <v>201</v>
      </c>
      <c r="D292" s="19" t="s">
        <v>202</v>
      </c>
      <c r="E292" s="20">
        <v>30</v>
      </c>
      <c r="F292" s="11" t="s">
        <v>18</v>
      </c>
      <c r="G292" s="21"/>
      <c r="H292" s="21" t="s">
        <v>1</v>
      </c>
      <c r="I292" s="21"/>
    </row>
    <row r="293" spans="1:9" s="23" customFormat="1" ht="50.25" customHeight="1">
      <c r="A293" s="10" t="s">
        <v>199</v>
      </c>
      <c r="B293" s="10" t="s">
        <v>212</v>
      </c>
      <c r="C293" s="19" t="s">
        <v>201</v>
      </c>
      <c r="D293" s="19" t="s">
        <v>202</v>
      </c>
      <c r="E293" s="20">
        <v>20</v>
      </c>
      <c r="F293" s="11" t="s">
        <v>18</v>
      </c>
      <c r="G293" s="21"/>
      <c r="H293" s="21" t="s">
        <v>1</v>
      </c>
      <c r="I293" s="21"/>
    </row>
    <row r="294" spans="1:9" s="23" customFormat="1" ht="50.25" customHeight="1">
      <c r="A294" s="10" t="s">
        <v>199</v>
      </c>
      <c r="B294" s="10" t="s">
        <v>213</v>
      </c>
      <c r="C294" s="19" t="s">
        <v>201</v>
      </c>
      <c r="D294" s="19" t="s">
        <v>202</v>
      </c>
      <c r="E294" s="20">
        <v>20</v>
      </c>
      <c r="F294" s="11" t="s">
        <v>18</v>
      </c>
      <c r="G294" s="21"/>
      <c r="H294" s="21" t="s">
        <v>1</v>
      </c>
      <c r="I294" s="21"/>
    </row>
    <row r="295" spans="1:9" s="23" customFormat="1" ht="50.25" customHeight="1">
      <c r="A295" s="10" t="s">
        <v>199</v>
      </c>
      <c r="B295" s="10" t="s">
        <v>214</v>
      </c>
      <c r="C295" s="19" t="s">
        <v>201</v>
      </c>
      <c r="D295" s="19" t="s">
        <v>202</v>
      </c>
      <c r="E295" s="20">
        <v>60</v>
      </c>
      <c r="F295" s="11" t="s">
        <v>18</v>
      </c>
      <c r="G295" s="21"/>
      <c r="H295" s="21" t="s">
        <v>1</v>
      </c>
      <c r="I295" s="21"/>
    </row>
    <row r="296" spans="1:9" s="23" customFormat="1" ht="50.25" customHeight="1">
      <c r="A296" s="10" t="s">
        <v>199</v>
      </c>
      <c r="B296" s="10" t="s">
        <v>506</v>
      </c>
      <c r="C296" s="19" t="s">
        <v>201</v>
      </c>
      <c r="D296" s="19" t="s">
        <v>202</v>
      </c>
      <c r="E296" s="20">
        <v>40</v>
      </c>
      <c r="F296" s="11" t="s">
        <v>18</v>
      </c>
      <c r="G296" s="21"/>
      <c r="H296" s="21" t="s">
        <v>1</v>
      </c>
      <c r="I296" s="21"/>
    </row>
    <row r="297" spans="1:9" s="23" customFormat="1" ht="50.25" customHeight="1">
      <c r="A297" s="10" t="s">
        <v>199</v>
      </c>
      <c r="B297" s="10" t="s">
        <v>507</v>
      </c>
      <c r="C297" s="19" t="s">
        <v>201</v>
      </c>
      <c r="D297" s="19" t="s">
        <v>202</v>
      </c>
      <c r="E297" s="20">
        <v>14</v>
      </c>
      <c r="F297" s="11" t="s">
        <v>18</v>
      </c>
      <c r="G297" s="21"/>
      <c r="H297" s="21" t="s">
        <v>1</v>
      </c>
      <c r="I297" s="21"/>
    </row>
    <row r="298" spans="1:9" s="15" customFormat="1" ht="50.25" customHeight="1">
      <c r="A298" s="10" t="s">
        <v>199</v>
      </c>
      <c r="B298" s="10" t="s">
        <v>215</v>
      </c>
      <c r="C298" s="19" t="s">
        <v>216</v>
      </c>
      <c r="D298" s="19" t="s">
        <v>217</v>
      </c>
      <c r="E298" s="20">
        <v>35</v>
      </c>
      <c r="F298" s="11" t="s">
        <v>18</v>
      </c>
      <c r="G298" s="21"/>
      <c r="H298" s="21" t="s">
        <v>1</v>
      </c>
      <c r="I298" s="21"/>
    </row>
    <row r="299" spans="1:9" s="15" customFormat="1" ht="50.25" customHeight="1">
      <c r="A299" s="10" t="s">
        <v>199</v>
      </c>
      <c r="B299" s="10" t="s">
        <v>218</v>
      </c>
      <c r="C299" s="19" t="s">
        <v>216</v>
      </c>
      <c r="D299" s="19" t="s">
        <v>217</v>
      </c>
      <c r="E299" s="20">
        <v>25</v>
      </c>
      <c r="F299" s="11" t="s">
        <v>18</v>
      </c>
      <c r="G299" s="21"/>
      <c r="H299" s="21" t="s">
        <v>1</v>
      </c>
      <c r="I299" s="21"/>
    </row>
    <row r="300" spans="1:9" s="15" customFormat="1" ht="46.5" customHeight="1">
      <c r="A300" s="10" t="s">
        <v>199</v>
      </c>
      <c r="B300" s="10" t="s">
        <v>219</v>
      </c>
      <c r="C300" s="19" t="s">
        <v>216</v>
      </c>
      <c r="D300" s="19" t="s">
        <v>217</v>
      </c>
      <c r="E300" s="20">
        <v>40</v>
      </c>
      <c r="F300" s="11" t="s">
        <v>18</v>
      </c>
      <c r="G300" s="21"/>
      <c r="H300" s="21" t="s">
        <v>1</v>
      </c>
      <c r="I300" s="21"/>
    </row>
    <row r="301" spans="1:9" s="15" customFormat="1" ht="51" customHeight="1">
      <c r="A301" s="10" t="s">
        <v>199</v>
      </c>
      <c r="B301" s="10" t="s">
        <v>220</v>
      </c>
      <c r="C301" s="19" t="s">
        <v>216</v>
      </c>
      <c r="D301" s="19" t="s">
        <v>217</v>
      </c>
      <c r="E301" s="20">
        <v>23</v>
      </c>
      <c r="F301" s="11" t="s">
        <v>18</v>
      </c>
      <c r="G301" s="21"/>
      <c r="H301" s="21" t="s">
        <v>1</v>
      </c>
      <c r="I301" s="21"/>
    </row>
    <row r="302" spans="1:9" s="15" customFormat="1" ht="51" customHeight="1">
      <c r="A302" s="10" t="s">
        <v>199</v>
      </c>
      <c r="B302" s="10" t="s">
        <v>221</v>
      </c>
      <c r="C302" s="19" t="s">
        <v>216</v>
      </c>
      <c r="D302" s="19" t="s">
        <v>217</v>
      </c>
      <c r="E302" s="20">
        <v>34</v>
      </c>
      <c r="F302" s="11" t="s">
        <v>18</v>
      </c>
      <c r="G302" s="21"/>
      <c r="H302" s="21" t="s">
        <v>1</v>
      </c>
      <c r="I302" s="21"/>
    </row>
    <row r="303" spans="1:9" s="15" customFormat="1" ht="51" customHeight="1">
      <c r="A303" s="10" t="s">
        <v>199</v>
      </c>
      <c r="B303" s="10" t="s">
        <v>222</v>
      </c>
      <c r="C303" s="19" t="s">
        <v>216</v>
      </c>
      <c r="D303" s="19" t="s">
        <v>217</v>
      </c>
      <c r="E303" s="20">
        <v>33</v>
      </c>
      <c r="F303" s="11" t="s">
        <v>18</v>
      </c>
      <c r="G303" s="21"/>
      <c r="H303" s="21" t="s">
        <v>1</v>
      </c>
      <c r="I303" s="21"/>
    </row>
    <row r="304" spans="1:9" s="15" customFormat="1" ht="51" customHeight="1">
      <c r="A304" s="10" t="s">
        <v>199</v>
      </c>
      <c r="B304" s="10" t="s">
        <v>223</v>
      </c>
      <c r="C304" s="19" t="s">
        <v>216</v>
      </c>
      <c r="D304" s="19" t="s">
        <v>217</v>
      </c>
      <c r="E304" s="20">
        <v>40</v>
      </c>
      <c r="F304" s="11" t="s">
        <v>18</v>
      </c>
      <c r="G304" s="21"/>
      <c r="H304" s="21" t="s">
        <v>1</v>
      </c>
      <c r="I304" s="21"/>
    </row>
    <row r="305" spans="1:9" s="15" customFormat="1" ht="51" customHeight="1">
      <c r="A305" s="10" t="s">
        <v>199</v>
      </c>
      <c r="B305" s="10" t="s">
        <v>224</v>
      </c>
      <c r="C305" s="19" t="s">
        <v>216</v>
      </c>
      <c r="D305" s="19" t="s">
        <v>217</v>
      </c>
      <c r="E305" s="20">
        <v>21</v>
      </c>
      <c r="F305" s="11" t="s">
        <v>18</v>
      </c>
      <c r="G305" s="21"/>
      <c r="H305" s="21" t="s">
        <v>1</v>
      </c>
      <c r="I305" s="21"/>
    </row>
    <row r="306" spans="1:9" s="15" customFormat="1" ht="51" customHeight="1">
      <c r="A306" s="10" t="s">
        <v>199</v>
      </c>
      <c r="B306" s="10" t="s">
        <v>225</v>
      </c>
      <c r="C306" s="19" t="s">
        <v>216</v>
      </c>
      <c r="D306" s="19" t="s">
        <v>217</v>
      </c>
      <c r="E306" s="20">
        <v>70</v>
      </c>
      <c r="F306" s="11" t="s">
        <v>18</v>
      </c>
      <c r="G306" s="21"/>
      <c r="H306" s="21" t="s">
        <v>1</v>
      </c>
      <c r="I306" s="21"/>
    </row>
    <row r="307" spans="1:9" s="15" customFormat="1" ht="51" customHeight="1">
      <c r="A307" s="10" t="s">
        <v>199</v>
      </c>
      <c r="B307" s="10" t="s">
        <v>226</v>
      </c>
      <c r="C307" s="19" t="s">
        <v>216</v>
      </c>
      <c r="D307" s="19" t="s">
        <v>217</v>
      </c>
      <c r="E307" s="20">
        <v>34</v>
      </c>
      <c r="F307" s="11" t="s">
        <v>18</v>
      </c>
      <c r="G307" s="21"/>
      <c r="H307" s="21" t="s">
        <v>1</v>
      </c>
      <c r="I307" s="21"/>
    </row>
    <row r="308" spans="1:9" s="15" customFormat="1" ht="51" customHeight="1">
      <c r="A308" s="10" t="s">
        <v>199</v>
      </c>
      <c r="B308" s="10" t="s">
        <v>227</v>
      </c>
      <c r="C308" s="19" t="s">
        <v>216</v>
      </c>
      <c r="D308" s="19" t="s">
        <v>217</v>
      </c>
      <c r="E308" s="20">
        <v>70</v>
      </c>
      <c r="F308" s="11" t="s">
        <v>18</v>
      </c>
      <c r="G308" s="21"/>
      <c r="H308" s="21" t="s">
        <v>1</v>
      </c>
      <c r="I308" s="21"/>
    </row>
    <row r="309" spans="1:9" s="15" customFormat="1" ht="51" customHeight="1">
      <c r="A309" s="10" t="s">
        <v>199</v>
      </c>
      <c r="B309" s="10" t="s">
        <v>228</v>
      </c>
      <c r="C309" s="19" t="s">
        <v>216</v>
      </c>
      <c r="D309" s="19" t="s">
        <v>217</v>
      </c>
      <c r="E309" s="20">
        <v>42</v>
      </c>
      <c r="F309" s="11" t="s">
        <v>18</v>
      </c>
      <c r="G309" s="21"/>
      <c r="H309" s="21" t="s">
        <v>1</v>
      </c>
      <c r="I309" s="21"/>
    </row>
    <row r="310" spans="1:9" s="15" customFormat="1" ht="63.75" customHeight="1">
      <c r="A310" s="10" t="s">
        <v>199</v>
      </c>
      <c r="B310" s="10" t="s">
        <v>229</v>
      </c>
      <c r="C310" s="19" t="s">
        <v>216</v>
      </c>
      <c r="D310" s="19" t="s">
        <v>217</v>
      </c>
      <c r="E310" s="20">
        <v>30</v>
      </c>
      <c r="F310" s="11" t="s">
        <v>18</v>
      </c>
      <c r="G310" s="21"/>
      <c r="H310" s="21" t="s">
        <v>1</v>
      </c>
      <c r="I310" s="21"/>
    </row>
    <row r="311" spans="1:9" s="15" customFormat="1" ht="64.5" customHeight="1">
      <c r="A311" s="10" t="s">
        <v>199</v>
      </c>
      <c r="B311" s="10" t="s">
        <v>230</v>
      </c>
      <c r="C311" s="19" t="s">
        <v>216</v>
      </c>
      <c r="D311" s="19" t="s">
        <v>217</v>
      </c>
      <c r="E311" s="20">
        <v>50</v>
      </c>
      <c r="F311" s="11" t="s">
        <v>18</v>
      </c>
      <c r="G311" s="21"/>
      <c r="H311" s="21" t="s">
        <v>1</v>
      </c>
      <c r="I311" s="21"/>
    </row>
    <row r="312" spans="1:9" s="15" customFormat="1" ht="51.75" customHeight="1">
      <c r="A312" s="10" t="s">
        <v>199</v>
      </c>
      <c r="B312" s="10" t="s">
        <v>231</v>
      </c>
      <c r="C312" s="19" t="s">
        <v>216</v>
      </c>
      <c r="D312" s="19" t="s">
        <v>217</v>
      </c>
      <c r="E312" s="20">
        <v>15</v>
      </c>
      <c r="F312" s="11" t="s">
        <v>18</v>
      </c>
      <c r="G312" s="21"/>
      <c r="H312" s="21" t="s">
        <v>1</v>
      </c>
      <c r="I312" s="21"/>
    </row>
    <row r="313" spans="1:9" s="15" customFormat="1" ht="51.75" customHeight="1">
      <c r="A313" s="10" t="s">
        <v>199</v>
      </c>
      <c r="B313" s="10" t="s">
        <v>232</v>
      </c>
      <c r="C313" s="19" t="s">
        <v>216</v>
      </c>
      <c r="D313" s="19" t="s">
        <v>217</v>
      </c>
      <c r="E313" s="20">
        <v>33</v>
      </c>
      <c r="F313" s="11" t="s">
        <v>18</v>
      </c>
      <c r="G313" s="21"/>
      <c r="H313" s="21" t="s">
        <v>1</v>
      </c>
      <c r="I313" s="21"/>
    </row>
    <row r="314" spans="1:9" s="15" customFormat="1" ht="51.75" customHeight="1">
      <c r="A314" s="10" t="s">
        <v>199</v>
      </c>
      <c r="B314" s="10" t="s">
        <v>233</v>
      </c>
      <c r="C314" s="19" t="s">
        <v>216</v>
      </c>
      <c r="D314" s="19" t="s">
        <v>217</v>
      </c>
      <c r="E314" s="20">
        <v>20</v>
      </c>
      <c r="F314" s="11" t="s">
        <v>18</v>
      </c>
      <c r="G314" s="21"/>
      <c r="H314" s="21" t="s">
        <v>1</v>
      </c>
      <c r="I314" s="21"/>
    </row>
    <row r="315" spans="1:9" s="15" customFormat="1" ht="51.75" customHeight="1">
      <c r="A315" s="10" t="s">
        <v>199</v>
      </c>
      <c r="B315" s="10" t="s">
        <v>234</v>
      </c>
      <c r="C315" s="19" t="s">
        <v>216</v>
      </c>
      <c r="D315" s="19" t="s">
        <v>217</v>
      </c>
      <c r="E315" s="20">
        <v>47</v>
      </c>
      <c r="F315" s="11" t="s">
        <v>18</v>
      </c>
      <c r="G315" s="21"/>
      <c r="H315" s="21" t="s">
        <v>1</v>
      </c>
      <c r="I315" s="21"/>
    </row>
    <row r="316" spans="1:9" s="15" customFormat="1" ht="51.75" customHeight="1">
      <c r="A316" s="10" t="s">
        <v>199</v>
      </c>
      <c r="B316" s="10" t="s">
        <v>235</v>
      </c>
      <c r="C316" s="19" t="s">
        <v>216</v>
      </c>
      <c r="D316" s="19" t="s">
        <v>217</v>
      </c>
      <c r="E316" s="20">
        <v>28</v>
      </c>
      <c r="F316" s="11" t="s">
        <v>18</v>
      </c>
      <c r="G316" s="21"/>
      <c r="H316" s="21" t="s">
        <v>1</v>
      </c>
      <c r="I316" s="21"/>
    </row>
    <row r="317" spans="1:9" s="23" customFormat="1" ht="68.25" customHeight="1">
      <c r="A317" s="10" t="s">
        <v>199</v>
      </c>
      <c r="B317" s="10" t="s">
        <v>236</v>
      </c>
      <c r="C317" s="19" t="s">
        <v>216</v>
      </c>
      <c r="D317" s="19" t="s">
        <v>217</v>
      </c>
      <c r="E317" s="20">
        <v>30</v>
      </c>
      <c r="F317" s="11" t="s">
        <v>18</v>
      </c>
      <c r="G317" s="21"/>
      <c r="H317" s="21" t="s">
        <v>1</v>
      </c>
      <c r="I317" s="21"/>
    </row>
    <row r="318" spans="1:9" s="15" customFormat="1" ht="52.5" customHeight="1">
      <c r="A318" s="10" t="s">
        <v>199</v>
      </c>
      <c r="B318" s="10" t="s">
        <v>237</v>
      </c>
      <c r="C318" s="19" t="s">
        <v>238</v>
      </c>
      <c r="D318" s="19" t="s">
        <v>239</v>
      </c>
      <c r="E318" s="20">
        <v>25</v>
      </c>
      <c r="F318" s="11" t="s">
        <v>18</v>
      </c>
      <c r="G318" s="21"/>
      <c r="H318" s="21" t="s">
        <v>1</v>
      </c>
      <c r="I318" s="21"/>
    </row>
    <row r="319" spans="1:9" s="23" customFormat="1" ht="52.5" customHeight="1">
      <c r="A319" s="10" t="s">
        <v>199</v>
      </c>
      <c r="B319" s="10" t="s">
        <v>240</v>
      </c>
      <c r="C319" s="19" t="s">
        <v>238</v>
      </c>
      <c r="D319" s="19" t="s">
        <v>239</v>
      </c>
      <c r="E319" s="20">
        <v>30</v>
      </c>
      <c r="F319" s="11" t="s">
        <v>18</v>
      </c>
      <c r="G319" s="21"/>
      <c r="H319" s="21" t="s">
        <v>1</v>
      </c>
      <c r="I319" s="21"/>
    </row>
    <row r="320" spans="1:9" s="23" customFormat="1" ht="52.5" customHeight="1">
      <c r="A320" s="10" t="s">
        <v>199</v>
      </c>
      <c r="B320" s="10" t="s">
        <v>241</v>
      </c>
      <c r="C320" s="19" t="s">
        <v>238</v>
      </c>
      <c r="D320" s="19" t="s">
        <v>239</v>
      </c>
      <c r="E320" s="20">
        <v>30</v>
      </c>
      <c r="F320" s="11" t="s">
        <v>18</v>
      </c>
      <c r="G320" s="21"/>
      <c r="H320" s="21" t="s">
        <v>1</v>
      </c>
      <c r="I320" s="21"/>
    </row>
    <row r="321" spans="1:9" s="23" customFormat="1" ht="52.5" customHeight="1">
      <c r="A321" s="10" t="s">
        <v>199</v>
      </c>
      <c r="B321" s="10" t="s">
        <v>242</v>
      </c>
      <c r="C321" s="19" t="s">
        <v>238</v>
      </c>
      <c r="D321" s="19" t="s">
        <v>239</v>
      </c>
      <c r="E321" s="20">
        <v>30</v>
      </c>
      <c r="F321" s="11" t="s">
        <v>18</v>
      </c>
      <c r="G321" s="21"/>
      <c r="H321" s="21" t="s">
        <v>1</v>
      </c>
      <c r="I321" s="21"/>
    </row>
    <row r="322" spans="1:9" s="23" customFormat="1" ht="65.25" customHeight="1">
      <c r="A322" s="10" t="s">
        <v>199</v>
      </c>
      <c r="B322" s="10" t="s">
        <v>243</v>
      </c>
      <c r="C322" s="19" t="s">
        <v>238</v>
      </c>
      <c r="D322" s="19" t="s">
        <v>239</v>
      </c>
      <c r="E322" s="20">
        <v>30</v>
      </c>
      <c r="F322" s="11" t="s">
        <v>18</v>
      </c>
      <c r="G322" s="21"/>
      <c r="H322" s="21" t="s">
        <v>1</v>
      </c>
      <c r="I322" s="21"/>
    </row>
    <row r="323" spans="1:9" s="23" customFormat="1" ht="43.5" customHeight="1">
      <c r="A323" s="10" t="s">
        <v>199</v>
      </c>
      <c r="B323" s="10" t="s">
        <v>244</v>
      </c>
      <c r="C323" s="19" t="s">
        <v>238</v>
      </c>
      <c r="D323" s="19" t="s">
        <v>239</v>
      </c>
      <c r="E323" s="20">
        <v>30</v>
      </c>
      <c r="F323" s="11" t="s">
        <v>18</v>
      </c>
      <c r="G323" s="21"/>
      <c r="H323" s="21" t="s">
        <v>1</v>
      </c>
      <c r="I323" s="21"/>
    </row>
    <row r="324" spans="1:9" s="23" customFormat="1" ht="67.5" customHeight="1">
      <c r="A324" s="10" t="s">
        <v>199</v>
      </c>
      <c r="B324" s="10" t="s">
        <v>245</v>
      </c>
      <c r="C324" s="19" t="s">
        <v>238</v>
      </c>
      <c r="D324" s="19" t="s">
        <v>239</v>
      </c>
      <c r="E324" s="20">
        <v>30</v>
      </c>
      <c r="F324" s="11" t="s">
        <v>18</v>
      </c>
      <c r="G324" s="21"/>
      <c r="H324" s="21" t="s">
        <v>1</v>
      </c>
      <c r="I324" s="21"/>
    </row>
    <row r="325" spans="1:9" s="23" customFormat="1" ht="56.25" customHeight="1">
      <c r="A325" s="10" t="s">
        <v>199</v>
      </c>
      <c r="B325" s="10" t="s">
        <v>246</v>
      </c>
      <c r="C325" s="19" t="s">
        <v>238</v>
      </c>
      <c r="D325" s="19" t="s">
        <v>239</v>
      </c>
      <c r="E325" s="20">
        <v>30</v>
      </c>
      <c r="F325" s="11" t="s">
        <v>18</v>
      </c>
      <c r="G325" s="21"/>
      <c r="H325" s="21" t="s">
        <v>1</v>
      </c>
      <c r="I325" s="21"/>
    </row>
    <row r="326" spans="1:9" s="23" customFormat="1" ht="56.25" customHeight="1">
      <c r="A326" s="10" t="s">
        <v>199</v>
      </c>
      <c r="B326" s="10" t="s">
        <v>247</v>
      </c>
      <c r="C326" s="19" t="s">
        <v>238</v>
      </c>
      <c r="D326" s="19" t="s">
        <v>239</v>
      </c>
      <c r="E326" s="20">
        <v>30</v>
      </c>
      <c r="F326" s="11" t="s">
        <v>18</v>
      </c>
      <c r="G326" s="21"/>
      <c r="H326" s="21" t="s">
        <v>1</v>
      </c>
      <c r="I326" s="21"/>
    </row>
    <row r="327" spans="1:9" s="15" customFormat="1" ht="56.25" customHeight="1">
      <c r="A327" s="10" t="s">
        <v>199</v>
      </c>
      <c r="B327" s="10" t="s">
        <v>248</v>
      </c>
      <c r="C327" s="19" t="s">
        <v>238</v>
      </c>
      <c r="D327" s="19" t="s">
        <v>239</v>
      </c>
      <c r="E327" s="20">
        <v>30</v>
      </c>
      <c r="F327" s="11" t="s">
        <v>18</v>
      </c>
      <c r="G327" s="21"/>
      <c r="H327" s="21" t="s">
        <v>1</v>
      </c>
      <c r="I327" s="21"/>
    </row>
    <row r="328" spans="1:9" s="23" customFormat="1" ht="56.25" customHeight="1">
      <c r="A328" s="10" t="s">
        <v>199</v>
      </c>
      <c r="B328" s="10" t="s">
        <v>249</v>
      </c>
      <c r="C328" s="19" t="s">
        <v>238</v>
      </c>
      <c r="D328" s="19" t="s">
        <v>239</v>
      </c>
      <c r="E328" s="20">
        <v>30</v>
      </c>
      <c r="F328" s="11" t="s">
        <v>18</v>
      </c>
      <c r="G328" s="21"/>
      <c r="H328" s="21" t="s">
        <v>1</v>
      </c>
      <c r="I328" s="21"/>
    </row>
    <row r="329" spans="1:9" s="23" customFormat="1" ht="66" customHeight="1">
      <c r="A329" s="10" t="s">
        <v>199</v>
      </c>
      <c r="B329" s="10" t="s">
        <v>250</v>
      </c>
      <c r="C329" s="19" t="s">
        <v>238</v>
      </c>
      <c r="D329" s="19" t="s">
        <v>239</v>
      </c>
      <c r="E329" s="20">
        <v>30</v>
      </c>
      <c r="F329" s="11" t="s">
        <v>18</v>
      </c>
      <c r="G329" s="21"/>
      <c r="H329" s="21" t="s">
        <v>1</v>
      </c>
      <c r="I329" s="21"/>
    </row>
    <row r="330" spans="1:9" s="23" customFormat="1" ht="50.25" customHeight="1">
      <c r="A330" s="10" t="s">
        <v>199</v>
      </c>
      <c r="B330" s="10" t="s">
        <v>251</v>
      </c>
      <c r="C330" s="19" t="s">
        <v>238</v>
      </c>
      <c r="D330" s="19" t="s">
        <v>239</v>
      </c>
      <c r="E330" s="20">
        <v>35</v>
      </c>
      <c r="F330" s="11" t="s">
        <v>18</v>
      </c>
      <c r="G330" s="21"/>
      <c r="H330" s="21" t="s">
        <v>1</v>
      </c>
      <c r="I330" s="21"/>
    </row>
    <row r="331" spans="1:9" s="23" customFormat="1" ht="50.25" customHeight="1">
      <c r="A331" s="10" t="s">
        <v>199</v>
      </c>
      <c r="B331" s="10" t="s">
        <v>252</v>
      </c>
      <c r="C331" s="19" t="s">
        <v>238</v>
      </c>
      <c r="D331" s="19" t="s">
        <v>239</v>
      </c>
      <c r="E331" s="20">
        <v>30</v>
      </c>
      <c r="F331" s="11" t="s">
        <v>18</v>
      </c>
      <c r="G331" s="21"/>
      <c r="H331" s="21" t="s">
        <v>1</v>
      </c>
      <c r="I331" s="21"/>
    </row>
    <row r="332" spans="1:9" s="23" customFormat="1" ht="50.25" customHeight="1">
      <c r="A332" s="10" t="s">
        <v>199</v>
      </c>
      <c r="B332" s="10" t="s">
        <v>253</v>
      </c>
      <c r="C332" s="19" t="s">
        <v>238</v>
      </c>
      <c r="D332" s="19" t="s">
        <v>239</v>
      </c>
      <c r="E332" s="20">
        <v>30</v>
      </c>
      <c r="F332" s="11" t="s">
        <v>18</v>
      </c>
      <c r="G332" s="21"/>
      <c r="H332" s="21" t="s">
        <v>1</v>
      </c>
      <c r="I332" s="21"/>
    </row>
    <row r="333" spans="1:9" s="23" customFormat="1" ht="50.25" customHeight="1">
      <c r="A333" s="10" t="s">
        <v>199</v>
      </c>
      <c r="B333" s="10" t="s">
        <v>254</v>
      </c>
      <c r="C333" s="19" t="s">
        <v>238</v>
      </c>
      <c r="D333" s="19" t="s">
        <v>239</v>
      </c>
      <c r="E333" s="20">
        <v>20</v>
      </c>
      <c r="F333" s="11" t="s">
        <v>18</v>
      </c>
      <c r="G333" s="21"/>
      <c r="H333" s="21" t="s">
        <v>1</v>
      </c>
      <c r="I333" s="21"/>
    </row>
    <row r="334" spans="1:9" s="23" customFormat="1" ht="50.25" customHeight="1">
      <c r="A334" s="10" t="s">
        <v>199</v>
      </c>
      <c r="B334" s="10" t="s">
        <v>255</v>
      </c>
      <c r="C334" s="19" t="s">
        <v>238</v>
      </c>
      <c r="D334" s="19" t="s">
        <v>239</v>
      </c>
      <c r="E334" s="20">
        <v>30</v>
      </c>
      <c r="F334" s="11" t="s">
        <v>18</v>
      </c>
      <c r="G334" s="21"/>
      <c r="H334" s="21" t="s">
        <v>1</v>
      </c>
      <c r="I334" s="21"/>
    </row>
    <row r="335" spans="1:9" s="23" customFormat="1" ht="50.25" customHeight="1">
      <c r="A335" s="10" t="s">
        <v>199</v>
      </c>
      <c r="B335" s="10" t="s">
        <v>256</v>
      </c>
      <c r="C335" s="19" t="s">
        <v>238</v>
      </c>
      <c r="D335" s="19" t="s">
        <v>239</v>
      </c>
      <c r="E335" s="20">
        <v>30</v>
      </c>
      <c r="F335" s="11" t="s">
        <v>18</v>
      </c>
      <c r="G335" s="21"/>
      <c r="H335" s="21" t="s">
        <v>1</v>
      </c>
      <c r="I335" s="21"/>
    </row>
    <row r="336" spans="1:9" s="15" customFormat="1" ht="50.25" customHeight="1">
      <c r="A336" s="10" t="s">
        <v>199</v>
      </c>
      <c r="B336" s="10" t="s">
        <v>257</v>
      </c>
      <c r="C336" s="19" t="s">
        <v>238</v>
      </c>
      <c r="D336" s="19" t="s">
        <v>239</v>
      </c>
      <c r="E336" s="20">
        <v>30</v>
      </c>
      <c r="F336" s="11" t="s">
        <v>18</v>
      </c>
      <c r="G336" s="21"/>
      <c r="H336" s="21" t="s">
        <v>1</v>
      </c>
      <c r="I336" s="21"/>
    </row>
    <row r="337" spans="1:9" s="23" customFormat="1" ht="50.25" customHeight="1">
      <c r="A337" s="10" t="s">
        <v>199</v>
      </c>
      <c r="B337" s="10" t="s">
        <v>258</v>
      </c>
      <c r="C337" s="19" t="s">
        <v>238</v>
      </c>
      <c r="D337" s="19" t="s">
        <v>239</v>
      </c>
      <c r="E337" s="20">
        <v>30</v>
      </c>
      <c r="F337" s="11" t="s">
        <v>18</v>
      </c>
      <c r="G337" s="21"/>
      <c r="H337" s="21" t="s">
        <v>1</v>
      </c>
      <c r="I337" s="21"/>
    </row>
    <row r="338" spans="1:9" s="23" customFormat="1" ht="50.25" customHeight="1">
      <c r="A338" s="10" t="s">
        <v>199</v>
      </c>
      <c r="B338" s="10" t="s">
        <v>259</v>
      </c>
      <c r="C338" s="19" t="s">
        <v>238</v>
      </c>
      <c r="D338" s="19" t="s">
        <v>239</v>
      </c>
      <c r="E338" s="20">
        <v>30</v>
      </c>
      <c r="F338" s="11" t="s">
        <v>18</v>
      </c>
      <c r="G338" s="21"/>
      <c r="H338" s="21" t="s">
        <v>1</v>
      </c>
      <c r="I338" s="21"/>
    </row>
    <row r="339" spans="1:9" s="23" customFormat="1" ht="48.75" customHeight="1">
      <c r="A339" s="10" t="s">
        <v>199</v>
      </c>
      <c r="B339" s="10" t="s">
        <v>260</v>
      </c>
      <c r="C339" s="19" t="s">
        <v>238</v>
      </c>
      <c r="D339" s="19" t="s">
        <v>239</v>
      </c>
      <c r="E339" s="20">
        <v>30</v>
      </c>
      <c r="F339" s="11" t="s">
        <v>18</v>
      </c>
      <c r="G339" s="21"/>
      <c r="H339" s="21" t="s">
        <v>1</v>
      </c>
      <c r="I339" s="21"/>
    </row>
    <row r="340" spans="1:9" s="23" customFormat="1" ht="48.75" customHeight="1">
      <c r="A340" s="10" t="s">
        <v>199</v>
      </c>
      <c r="B340" s="10" t="s">
        <v>261</v>
      </c>
      <c r="C340" s="19" t="s">
        <v>238</v>
      </c>
      <c r="D340" s="19" t="s">
        <v>239</v>
      </c>
      <c r="E340" s="20">
        <v>25</v>
      </c>
      <c r="F340" s="11" t="s">
        <v>18</v>
      </c>
      <c r="G340" s="21"/>
      <c r="H340" s="21" t="s">
        <v>1</v>
      </c>
      <c r="I340" s="21"/>
    </row>
    <row r="341" spans="1:9" s="23" customFormat="1" ht="48.75" customHeight="1">
      <c r="A341" s="10" t="s">
        <v>199</v>
      </c>
      <c r="B341" s="10" t="s">
        <v>262</v>
      </c>
      <c r="C341" s="19" t="s">
        <v>238</v>
      </c>
      <c r="D341" s="19" t="s">
        <v>239</v>
      </c>
      <c r="E341" s="20">
        <v>45</v>
      </c>
      <c r="F341" s="11" t="s">
        <v>18</v>
      </c>
      <c r="G341" s="21"/>
      <c r="H341" s="21" t="s">
        <v>1</v>
      </c>
      <c r="I341" s="21"/>
    </row>
    <row r="342" spans="1:9" s="15" customFormat="1" ht="62.25" customHeight="1">
      <c r="A342" s="10" t="s">
        <v>199</v>
      </c>
      <c r="B342" s="10" t="s">
        <v>263</v>
      </c>
      <c r="C342" s="19" t="s">
        <v>264</v>
      </c>
      <c r="D342" s="19" t="s">
        <v>265</v>
      </c>
      <c r="E342" s="20">
        <v>20</v>
      </c>
      <c r="F342" s="11" t="s">
        <v>18</v>
      </c>
      <c r="G342" s="21"/>
      <c r="H342" s="21"/>
      <c r="I342" s="21" t="s">
        <v>1</v>
      </c>
    </row>
    <row r="343" spans="1:9" s="23" customFormat="1" ht="62.25" customHeight="1">
      <c r="A343" s="10" t="s">
        <v>199</v>
      </c>
      <c r="B343" s="10" t="s">
        <v>266</v>
      </c>
      <c r="C343" s="19" t="s">
        <v>267</v>
      </c>
      <c r="D343" s="19" t="s">
        <v>265</v>
      </c>
      <c r="E343" s="20">
        <v>20</v>
      </c>
      <c r="F343" s="11" t="s">
        <v>18</v>
      </c>
      <c r="G343" s="21"/>
      <c r="H343" s="21"/>
      <c r="I343" s="21" t="s">
        <v>1</v>
      </c>
    </row>
    <row r="344" spans="1:9" s="23" customFormat="1" ht="62.25" customHeight="1">
      <c r="A344" s="10" t="s">
        <v>199</v>
      </c>
      <c r="B344" s="10" t="s">
        <v>266</v>
      </c>
      <c r="C344" s="19" t="s">
        <v>268</v>
      </c>
      <c r="D344" s="19" t="s">
        <v>265</v>
      </c>
      <c r="E344" s="20">
        <v>20</v>
      </c>
      <c r="F344" s="11" t="s">
        <v>18</v>
      </c>
      <c r="G344" s="21"/>
      <c r="H344" s="21"/>
      <c r="I344" s="21" t="s">
        <v>1</v>
      </c>
    </row>
    <row r="345" spans="1:9" s="23" customFormat="1" ht="62.25" customHeight="1">
      <c r="A345" s="10" t="s">
        <v>199</v>
      </c>
      <c r="B345" s="10" t="s">
        <v>266</v>
      </c>
      <c r="C345" s="19" t="s">
        <v>269</v>
      </c>
      <c r="D345" s="19" t="s">
        <v>265</v>
      </c>
      <c r="E345" s="20">
        <v>20</v>
      </c>
      <c r="F345" s="11" t="s">
        <v>18</v>
      </c>
      <c r="G345" s="21"/>
      <c r="H345" s="21"/>
      <c r="I345" s="21" t="s">
        <v>1</v>
      </c>
    </row>
    <row r="346" spans="1:9" s="23" customFormat="1" ht="62.25" customHeight="1">
      <c r="A346" s="10" t="s">
        <v>199</v>
      </c>
      <c r="B346" s="10" t="s">
        <v>270</v>
      </c>
      <c r="C346" s="19" t="s">
        <v>271</v>
      </c>
      <c r="D346" s="19" t="s">
        <v>265</v>
      </c>
      <c r="E346" s="20">
        <v>10</v>
      </c>
      <c r="F346" s="11" t="s">
        <v>18</v>
      </c>
      <c r="G346" s="21"/>
      <c r="H346" s="21"/>
      <c r="I346" s="21" t="s">
        <v>1</v>
      </c>
    </row>
    <row r="347" spans="1:9" s="23" customFormat="1" ht="62.25" customHeight="1">
      <c r="A347" s="10" t="s">
        <v>199</v>
      </c>
      <c r="B347" s="10" t="s">
        <v>272</v>
      </c>
      <c r="C347" s="19" t="s">
        <v>273</v>
      </c>
      <c r="D347" s="19" t="s">
        <v>265</v>
      </c>
      <c r="E347" s="20">
        <v>150</v>
      </c>
      <c r="F347" s="11" t="s">
        <v>18</v>
      </c>
      <c r="G347" s="21"/>
      <c r="H347" s="21" t="s">
        <v>1</v>
      </c>
      <c r="I347" s="21"/>
    </row>
    <row r="348" spans="1:9" s="23" customFormat="1" ht="62.25" customHeight="1">
      <c r="A348" s="10" t="s">
        <v>199</v>
      </c>
      <c r="B348" s="10" t="s">
        <v>274</v>
      </c>
      <c r="C348" s="19" t="s">
        <v>273</v>
      </c>
      <c r="D348" s="19" t="s">
        <v>265</v>
      </c>
      <c r="E348" s="20">
        <v>200</v>
      </c>
      <c r="F348" s="11" t="s">
        <v>18</v>
      </c>
      <c r="G348" s="21"/>
      <c r="H348" s="21" t="s">
        <v>1</v>
      </c>
      <c r="I348" s="21"/>
    </row>
    <row r="349" spans="1:9" s="23" customFormat="1" ht="62.25" customHeight="1">
      <c r="A349" s="10" t="s">
        <v>199</v>
      </c>
      <c r="B349" s="10" t="s">
        <v>275</v>
      </c>
      <c r="C349" s="19" t="s">
        <v>276</v>
      </c>
      <c r="D349" s="19" t="s">
        <v>265</v>
      </c>
      <c r="E349" s="20">
        <v>20</v>
      </c>
      <c r="F349" s="11" t="s">
        <v>18</v>
      </c>
      <c r="G349" s="21"/>
      <c r="H349" s="21"/>
      <c r="I349" s="21" t="s">
        <v>1</v>
      </c>
    </row>
    <row r="350" spans="1:9" s="23" customFormat="1" ht="65.25" customHeight="1">
      <c r="A350" s="10" t="s">
        <v>199</v>
      </c>
      <c r="B350" s="10" t="s">
        <v>277</v>
      </c>
      <c r="C350" s="19" t="s">
        <v>278</v>
      </c>
      <c r="D350" s="19" t="s">
        <v>265</v>
      </c>
      <c r="E350" s="20">
        <v>20</v>
      </c>
      <c r="F350" s="11" t="s">
        <v>18</v>
      </c>
      <c r="G350" s="21"/>
      <c r="H350" s="21"/>
      <c r="I350" s="21" t="s">
        <v>1</v>
      </c>
    </row>
    <row r="351" spans="1:9" s="23" customFormat="1" ht="65.25" customHeight="1">
      <c r="A351" s="10" t="s">
        <v>199</v>
      </c>
      <c r="B351" s="10" t="s">
        <v>279</v>
      </c>
      <c r="C351" s="19" t="s">
        <v>280</v>
      </c>
      <c r="D351" s="19" t="s">
        <v>265</v>
      </c>
      <c r="E351" s="20">
        <v>10</v>
      </c>
      <c r="F351" s="11" t="s">
        <v>18</v>
      </c>
      <c r="G351" s="21"/>
      <c r="H351" s="21"/>
      <c r="I351" s="21" t="s">
        <v>1</v>
      </c>
    </row>
    <row r="352" spans="1:9" s="23" customFormat="1" ht="45" customHeight="1">
      <c r="A352" s="10" t="s">
        <v>199</v>
      </c>
      <c r="B352" s="10" t="s">
        <v>281</v>
      </c>
      <c r="C352" s="19" t="s">
        <v>282</v>
      </c>
      <c r="D352" s="19" t="s">
        <v>265</v>
      </c>
      <c r="E352" s="20">
        <v>210</v>
      </c>
      <c r="F352" s="11" t="s">
        <v>18</v>
      </c>
      <c r="G352" s="21"/>
      <c r="H352" s="21" t="s">
        <v>1</v>
      </c>
      <c r="I352" s="21"/>
    </row>
    <row r="353" spans="1:9" s="23" customFormat="1" ht="45" customHeight="1">
      <c r="A353" s="10" t="s">
        <v>283</v>
      </c>
      <c r="B353" s="10" t="s">
        <v>284</v>
      </c>
      <c r="C353" s="19" t="s">
        <v>285</v>
      </c>
      <c r="D353" s="19" t="s">
        <v>265</v>
      </c>
      <c r="E353" s="20">
        <v>20</v>
      </c>
      <c r="F353" s="11" t="s">
        <v>18</v>
      </c>
      <c r="G353" s="21"/>
      <c r="H353" s="21"/>
      <c r="I353" s="21" t="s">
        <v>1</v>
      </c>
    </row>
    <row r="354" spans="1:9" s="23" customFormat="1" ht="45" customHeight="1">
      <c r="A354" s="10" t="s">
        <v>283</v>
      </c>
      <c r="B354" s="10" t="s">
        <v>284</v>
      </c>
      <c r="C354" s="19" t="s">
        <v>286</v>
      </c>
      <c r="D354" s="19" t="s">
        <v>265</v>
      </c>
      <c r="E354" s="20">
        <v>20</v>
      </c>
      <c r="F354" s="11" t="s">
        <v>18</v>
      </c>
      <c r="G354" s="21"/>
      <c r="H354" s="21"/>
      <c r="I354" s="21" t="s">
        <v>1</v>
      </c>
    </row>
    <row r="355" spans="1:9" s="23" customFormat="1" ht="45" customHeight="1">
      <c r="A355" s="10" t="s">
        <v>287</v>
      </c>
      <c r="B355" s="10" t="s">
        <v>288</v>
      </c>
      <c r="C355" s="19" t="s">
        <v>289</v>
      </c>
      <c r="D355" s="19" t="s">
        <v>265</v>
      </c>
      <c r="E355" s="20">
        <v>20</v>
      </c>
      <c r="F355" s="11" t="s">
        <v>18</v>
      </c>
      <c r="G355" s="21"/>
      <c r="H355" s="21"/>
      <c r="I355" s="21" t="s">
        <v>1</v>
      </c>
    </row>
    <row r="356" spans="1:9" s="23" customFormat="1" ht="45" customHeight="1">
      <c r="A356" s="10" t="s">
        <v>287</v>
      </c>
      <c r="B356" s="10" t="s">
        <v>290</v>
      </c>
      <c r="C356" s="19" t="s">
        <v>291</v>
      </c>
      <c r="D356" s="19" t="s">
        <v>265</v>
      </c>
      <c r="E356" s="20">
        <v>20</v>
      </c>
      <c r="F356" s="11" t="s">
        <v>18</v>
      </c>
      <c r="G356" s="21"/>
      <c r="H356" s="21"/>
      <c r="I356" s="21" t="s">
        <v>1</v>
      </c>
    </row>
    <row r="357" spans="1:9" s="23" customFormat="1" ht="45" customHeight="1">
      <c r="A357" s="10" t="s">
        <v>287</v>
      </c>
      <c r="B357" s="10" t="s">
        <v>292</v>
      </c>
      <c r="C357" s="19" t="s">
        <v>293</v>
      </c>
      <c r="D357" s="19" t="s">
        <v>265</v>
      </c>
      <c r="E357" s="20">
        <v>20</v>
      </c>
      <c r="F357" s="11" t="s">
        <v>18</v>
      </c>
      <c r="G357" s="21"/>
      <c r="H357" s="21"/>
      <c r="I357" s="21" t="s">
        <v>1</v>
      </c>
    </row>
    <row r="358" spans="1:9" s="23" customFormat="1" ht="45" customHeight="1">
      <c r="A358" s="10" t="s">
        <v>287</v>
      </c>
      <c r="B358" s="10" t="s">
        <v>294</v>
      </c>
      <c r="C358" s="19" t="s">
        <v>295</v>
      </c>
      <c r="D358" s="19" t="s">
        <v>265</v>
      </c>
      <c r="E358" s="20">
        <v>20</v>
      </c>
      <c r="F358" s="11" t="s">
        <v>18</v>
      </c>
      <c r="G358" s="21"/>
      <c r="H358" s="21"/>
      <c r="I358" s="21" t="s">
        <v>1</v>
      </c>
    </row>
    <row r="359" spans="1:9" s="23" customFormat="1" ht="45" customHeight="1">
      <c r="A359" s="10" t="s">
        <v>287</v>
      </c>
      <c r="B359" s="10" t="s">
        <v>296</v>
      </c>
      <c r="C359" s="19" t="s">
        <v>297</v>
      </c>
      <c r="D359" s="19" t="s">
        <v>265</v>
      </c>
      <c r="E359" s="20">
        <v>20</v>
      </c>
      <c r="F359" s="11" t="s">
        <v>18</v>
      </c>
      <c r="G359" s="21"/>
      <c r="H359" s="21"/>
      <c r="I359" s="21" t="s">
        <v>1</v>
      </c>
    </row>
    <row r="360" spans="1:9" s="23" customFormat="1" ht="45" customHeight="1">
      <c r="A360" s="10" t="s">
        <v>287</v>
      </c>
      <c r="B360" s="10" t="s">
        <v>298</v>
      </c>
      <c r="C360" s="19" t="s">
        <v>299</v>
      </c>
      <c r="D360" s="19" t="s">
        <v>265</v>
      </c>
      <c r="E360" s="20">
        <v>20</v>
      </c>
      <c r="F360" s="11" t="s">
        <v>18</v>
      </c>
      <c r="G360" s="21"/>
      <c r="H360" s="21"/>
      <c r="I360" s="21" t="s">
        <v>1</v>
      </c>
    </row>
    <row r="361" spans="1:9" s="23" customFormat="1" ht="45" customHeight="1">
      <c r="A361" s="10" t="s">
        <v>287</v>
      </c>
      <c r="B361" s="10" t="s">
        <v>300</v>
      </c>
      <c r="C361" s="19" t="s">
        <v>301</v>
      </c>
      <c r="D361" s="19" t="s">
        <v>265</v>
      </c>
      <c r="E361" s="20">
        <v>20</v>
      </c>
      <c r="F361" s="11" t="s">
        <v>18</v>
      </c>
      <c r="G361" s="21"/>
      <c r="H361" s="21"/>
      <c r="I361" s="21" t="s">
        <v>1</v>
      </c>
    </row>
    <row r="362" spans="1:9" s="23" customFormat="1" ht="45" customHeight="1">
      <c r="A362" s="10" t="s">
        <v>287</v>
      </c>
      <c r="B362" s="10" t="s">
        <v>302</v>
      </c>
      <c r="C362" s="19" t="s">
        <v>303</v>
      </c>
      <c r="D362" s="19" t="s">
        <v>265</v>
      </c>
      <c r="E362" s="20">
        <v>20</v>
      </c>
      <c r="F362" s="11" t="s">
        <v>18</v>
      </c>
      <c r="G362" s="21"/>
      <c r="H362" s="21"/>
      <c r="I362" s="21" t="s">
        <v>1</v>
      </c>
    </row>
    <row r="363" spans="1:9" s="23" customFormat="1" ht="45" customHeight="1">
      <c r="A363" s="10" t="s">
        <v>287</v>
      </c>
      <c r="B363" s="10" t="s">
        <v>304</v>
      </c>
      <c r="C363" s="19" t="s">
        <v>305</v>
      </c>
      <c r="D363" s="19" t="s">
        <v>265</v>
      </c>
      <c r="E363" s="20">
        <v>20</v>
      </c>
      <c r="F363" s="11" t="s">
        <v>18</v>
      </c>
      <c r="G363" s="21"/>
      <c r="H363" s="21"/>
      <c r="I363" s="21" t="s">
        <v>1</v>
      </c>
    </row>
    <row r="364" spans="1:9" s="23" customFormat="1" ht="53.25" customHeight="1">
      <c r="A364" s="10" t="s">
        <v>287</v>
      </c>
      <c r="B364" s="10" t="s">
        <v>306</v>
      </c>
      <c r="C364" s="19" t="s">
        <v>307</v>
      </c>
      <c r="D364" s="19" t="s">
        <v>265</v>
      </c>
      <c r="E364" s="20">
        <v>20</v>
      </c>
      <c r="F364" s="11" t="s">
        <v>18</v>
      </c>
      <c r="G364" s="21"/>
      <c r="H364" s="21"/>
      <c r="I364" s="21" t="s">
        <v>1</v>
      </c>
    </row>
    <row r="365" spans="1:9" s="23" customFormat="1" ht="45.75" customHeight="1">
      <c r="A365" s="10" t="s">
        <v>287</v>
      </c>
      <c r="B365" s="10" t="s">
        <v>308</v>
      </c>
      <c r="C365" s="19" t="s">
        <v>309</v>
      </c>
      <c r="D365" s="19" t="s">
        <v>265</v>
      </c>
      <c r="E365" s="20">
        <v>20</v>
      </c>
      <c r="F365" s="11" t="s">
        <v>18</v>
      </c>
      <c r="G365" s="21"/>
      <c r="H365" s="21"/>
      <c r="I365" s="21" t="s">
        <v>1</v>
      </c>
    </row>
    <row r="366" spans="1:9" s="23" customFormat="1" ht="45.75" customHeight="1">
      <c r="A366" s="10" t="s">
        <v>287</v>
      </c>
      <c r="B366" s="10" t="s">
        <v>310</v>
      </c>
      <c r="C366" s="19" t="s">
        <v>311</v>
      </c>
      <c r="D366" s="19" t="s">
        <v>265</v>
      </c>
      <c r="E366" s="20">
        <v>20</v>
      </c>
      <c r="F366" s="11" t="s">
        <v>18</v>
      </c>
      <c r="G366" s="21"/>
      <c r="H366" s="21"/>
      <c r="I366" s="21" t="s">
        <v>1</v>
      </c>
    </row>
    <row r="367" spans="1:9" s="23" customFormat="1" ht="45.75" customHeight="1">
      <c r="A367" s="10" t="s">
        <v>287</v>
      </c>
      <c r="B367" s="10" t="s">
        <v>312</v>
      </c>
      <c r="C367" s="19" t="s">
        <v>313</v>
      </c>
      <c r="D367" s="19" t="s">
        <v>265</v>
      </c>
      <c r="E367" s="20">
        <v>20</v>
      </c>
      <c r="F367" s="11" t="s">
        <v>18</v>
      </c>
      <c r="G367" s="21"/>
      <c r="H367" s="21"/>
      <c r="I367" s="21" t="s">
        <v>1</v>
      </c>
    </row>
    <row r="368" spans="1:9" s="23" customFormat="1" ht="45.75" customHeight="1">
      <c r="A368" s="10" t="s">
        <v>287</v>
      </c>
      <c r="B368" s="10" t="s">
        <v>314</v>
      </c>
      <c r="C368" s="19" t="s">
        <v>315</v>
      </c>
      <c r="D368" s="19" t="s">
        <v>265</v>
      </c>
      <c r="E368" s="20">
        <v>10</v>
      </c>
      <c r="F368" s="11" t="s">
        <v>18</v>
      </c>
      <c r="G368" s="21"/>
      <c r="H368" s="21"/>
      <c r="I368" s="21" t="s">
        <v>1</v>
      </c>
    </row>
    <row r="369" spans="1:9" s="23" customFormat="1" ht="45.75" customHeight="1">
      <c r="A369" s="10" t="s">
        <v>287</v>
      </c>
      <c r="B369" s="10" t="s">
        <v>316</v>
      </c>
      <c r="C369" s="19" t="s">
        <v>317</v>
      </c>
      <c r="D369" s="19" t="s">
        <v>265</v>
      </c>
      <c r="E369" s="20">
        <v>20</v>
      </c>
      <c r="F369" s="11" t="s">
        <v>18</v>
      </c>
      <c r="G369" s="21"/>
      <c r="H369" s="21"/>
      <c r="I369" s="21" t="s">
        <v>1</v>
      </c>
    </row>
    <row r="370" spans="1:9" s="23" customFormat="1" ht="45.75" customHeight="1">
      <c r="A370" s="10" t="s">
        <v>287</v>
      </c>
      <c r="B370" s="10" t="s">
        <v>318</v>
      </c>
      <c r="C370" s="19" t="s">
        <v>319</v>
      </c>
      <c r="D370" s="19" t="s">
        <v>265</v>
      </c>
      <c r="E370" s="20">
        <v>20</v>
      </c>
      <c r="F370" s="11" t="s">
        <v>18</v>
      </c>
      <c r="G370" s="21"/>
      <c r="H370" s="21"/>
      <c r="I370" s="21" t="s">
        <v>1</v>
      </c>
    </row>
    <row r="371" spans="1:9" s="23" customFormat="1" ht="45.75" customHeight="1">
      <c r="A371" s="10" t="s">
        <v>287</v>
      </c>
      <c r="B371" s="10" t="s">
        <v>320</v>
      </c>
      <c r="C371" s="19" t="s">
        <v>321</v>
      </c>
      <c r="D371" s="19" t="s">
        <v>265</v>
      </c>
      <c r="E371" s="20">
        <v>20</v>
      </c>
      <c r="F371" s="11" t="s">
        <v>18</v>
      </c>
      <c r="G371" s="21"/>
      <c r="H371" s="21"/>
      <c r="I371" s="21" t="s">
        <v>1</v>
      </c>
    </row>
    <row r="372" spans="1:9" s="23" customFormat="1" ht="45.75" customHeight="1">
      <c r="A372" s="10" t="s">
        <v>287</v>
      </c>
      <c r="B372" s="10" t="s">
        <v>312</v>
      </c>
      <c r="C372" s="19" t="s">
        <v>322</v>
      </c>
      <c r="D372" s="19" t="s">
        <v>265</v>
      </c>
      <c r="E372" s="20">
        <v>20</v>
      </c>
      <c r="F372" s="11" t="s">
        <v>18</v>
      </c>
      <c r="G372" s="21"/>
      <c r="H372" s="21"/>
      <c r="I372" s="21" t="s">
        <v>1</v>
      </c>
    </row>
    <row r="373" spans="1:9" s="23" customFormat="1" ht="45" customHeight="1">
      <c r="A373" s="10" t="s">
        <v>287</v>
      </c>
      <c r="B373" s="10" t="s">
        <v>323</v>
      </c>
      <c r="C373" s="19" t="s">
        <v>324</v>
      </c>
      <c r="D373" s="19" t="s">
        <v>265</v>
      </c>
      <c r="E373" s="20">
        <v>20</v>
      </c>
      <c r="F373" s="11" t="s">
        <v>18</v>
      </c>
      <c r="G373" s="21"/>
      <c r="H373" s="21"/>
      <c r="I373" s="21" t="s">
        <v>1</v>
      </c>
    </row>
    <row r="374" spans="1:9" s="23" customFormat="1" ht="45" customHeight="1">
      <c r="A374" s="10" t="s">
        <v>287</v>
      </c>
      <c r="B374" s="10" t="s">
        <v>325</v>
      </c>
      <c r="C374" s="19" t="s">
        <v>326</v>
      </c>
      <c r="D374" s="19" t="s">
        <v>265</v>
      </c>
      <c r="E374" s="20">
        <v>10</v>
      </c>
      <c r="F374" s="11" t="s">
        <v>18</v>
      </c>
      <c r="G374" s="21"/>
      <c r="H374" s="21"/>
      <c r="I374" s="21" t="s">
        <v>1</v>
      </c>
    </row>
    <row r="375" spans="1:9" s="23" customFormat="1" ht="45" customHeight="1">
      <c r="A375" s="10" t="s">
        <v>287</v>
      </c>
      <c r="B375" s="10" t="s">
        <v>327</v>
      </c>
      <c r="C375" s="19" t="s">
        <v>328</v>
      </c>
      <c r="D375" s="19" t="s">
        <v>265</v>
      </c>
      <c r="E375" s="20">
        <v>20</v>
      </c>
      <c r="F375" s="11" t="s">
        <v>18</v>
      </c>
      <c r="G375" s="21"/>
      <c r="H375" s="21"/>
      <c r="I375" s="21" t="s">
        <v>1</v>
      </c>
    </row>
    <row r="376" spans="1:9" s="23" customFormat="1" ht="45" customHeight="1">
      <c r="A376" s="10" t="s">
        <v>287</v>
      </c>
      <c r="B376" s="10" t="s">
        <v>329</v>
      </c>
      <c r="C376" s="19" t="s">
        <v>330</v>
      </c>
      <c r="D376" s="19" t="s">
        <v>265</v>
      </c>
      <c r="E376" s="20">
        <v>20</v>
      </c>
      <c r="F376" s="11" t="s">
        <v>18</v>
      </c>
      <c r="G376" s="21"/>
      <c r="H376" s="21"/>
      <c r="I376" s="21" t="s">
        <v>1</v>
      </c>
    </row>
    <row r="377" spans="1:9" s="23" customFormat="1" ht="45" customHeight="1">
      <c r="A377" s="10" t="s">
        <v>287</v>
      </c>
      <c r="B377" s="10" t="s">
        <v>331</v>
      </c>
      <c r="C377" s="19" t="s">
        <v>332</v>
      </c>
      <c r="D377" s="19" t="s">
        <v>265</v>
      </c>
      <c r="E377" s="20">
        <v>20</v>
      </c>
      <c r="F377" s="11" t="s">
        <v>18</v>
      </c>
      <c r="G377" s="21"/>
      <c r="H377" s="21"/>
      <c r="I377" s="21" t="s">
        <v>1</v>
      </c>
    </row>
    <row r="378" spans="1:9" s="23" customFormat="1" ht="56.25" customHeight="1">
      <c r="A378" s="10" t="s">
        <v>287</v>
      </c>
      <c r="B378" s="10" t="s">
        <v>333</v>
      </c>
      <c r="C378" s="19" t="s">
        <v>334</v>
      </c>
      <c r="D378" s="19" t="s">
        <v>265</v>
      </c>
      <c r="E378" s="20">
        <v>20</v>
      </c>
      <c r="F378" s="11" t="s">
        <v>18</v>
      </c>
      <c r="G378" s="21"/>
      <c r="H378" s="21"/>
      <c r="I378" s="21" t="s">
        <v>1</v>
      </c>
    </row>
    <row r="379" spans="1:9" s="23" customFormat="1" ht="56.25" customHeight="1">
      <c r="A379" s="10" t="s">
        <v>287</v>
      </c>
      <c r="B379" s="10" t="s">
        <v>335</v>
      </c>
      <c r="C379" s="19" t="s">
        <v>336</v>
      </c>
      <c r="D379" s="19" t="s">
        <v>265</v>
      </c>
      <c r="E379" s="20">
        <v>10</v>
      </c>
      <c r="F379" s="11" t="s">
        <v>18</v>
      </c>
      <c r="G379" s="21"/>
      <c r="H379" s="21"/>
      <c r="I379" s="21" t="s">
        <v>1</v>
      </c>
    </row>
    <row r="380" spans="1:9" s="23" customFormat="1" ht="56.25" customHeight="1">
      <c r="A380" s="10" t="s">
        <v>287</v>
      </c>
      <c r="B380" s="10" t="s">
        <v>337</v>
      </c>
      <c r="C380" s="19" t="s">
        <v>338</v>
      </c>
      <c r="D380" s="19" t="s">
        <v>265</v>
      </c>
      <c r="E380" s="20">
        <v>20</v>
      </c>
      <c r="F380" s="11" t="s">
        <v>18</v>
      </c>
      <c r="G380" s="21"/>
      <c r="H380" s="21"/>
      <c r="I380" s="21" t="s">
        <v>1</v>
      </c>
    </row>
    <row r="381" spans="1:9" s="23" customFormat="1" ht="56.25" customHeight="1">
      <c r="A381" s="10" t="s">
        <v>287</v>
      </c>
      <c r="B381" s="10" t="s">
        <v>339</v>
      </c>
      <c r="C381" s="19" t="s">
        <v>340</v>
      </c>
      <c r="D381" s="19" t="s">
        <v>265</v>
      </c>
      <c r="E381" s="20">
        <v>20</v>
      </c>
      <c r="F381" s="11" t="s">
        <v>18</v>
      </c>
      <c r="G381" s="21"/>
      <c r="H381" s="21"/>
      <c r="I381" s="21" t="s">
        <v>1</v>
      </c>
    </row>
    <row r="382" spans="1:9" s="23" customFormat="1" ht="56.25" customHeight="1">
      <c r="A382" s="10" t="s">
        <v>287</v>
      </c>
      <c r="B382" s="10" t="s">
        <v>308</v>
      </c>
      <c r="C382" s="19" t="s">
        <v>341</v>
      </c>
      <c r="D382" s="19" t="s">
        <v>265</v>
      </c>
      <c r="E382" s="20">
        <v>20</v>
      </c>
      <c r="F382" s="11" t="s">
        <v>18</v>
      </c>
      <c r="G382" s="21"/>
      <c r="H382" s="21"/>
      <c r="I382" s="21" t="s">
        <v>1</v>
      </c>
    </row>
    <row r="383" spans="1:9" s="23" customFormat="1" ht="56.25" customHeight="1">
      <c r="A383" s="10" t="s">
        <v>287</v>
      </c>
      <c r="B383" s="10" t="s">
        <v>342</v>
      </c>
      <c r="C383" s="19" t="s">
        <v>343</v>
      </c>
      <c r="D383" s="19" t="s">
        <v>265</v>
      </c>
      <c r="E383" s="20">
        <v>20</v>
      </c>
      <c r="F383" s="11" t="s">
        <v>18</v>
      </c>
      <c r="G383" s="21"/>
      <c r="H383" s="21"/>
      <c r="I383" s="21" t="s">
        <v>1</v>
      </c>
    </row>
    <row r="384" spans="1:9" s="23" customFormat="1" ht="56.25" customHeight="1">
      <c r="A384" s="10" t="s">
        <v>287</v>
      </c>
      <c r="B384" s="10" t="s">
        <v>344</v>
      </c>
      <c r="C384" s="19" t="s">
        <v>345</v>
      </c>
      <c r="D384" s="19" t="s">
        <v>265</v>
      </c>
      <c r="E384" s="20">
        <v>20</v>
      </c>
      <c r="F384" s="11" t="s">
        <v>18</v>
      </c>
      <c r="G384" s="21"/>
      <c r="H384" s="21"/>
      <c r="I384" s="21" t="s">
        <v>1</v>
      </c>
    </row>
    <row r="385" spans="1:9" s="23" customFormat="1" ht="63.75" customHeight="1">
      <c r="A385" s="10" t="s">
        <v>287</v>
      </c>
      <c r="B385" s="10" t="s">
        <v>346</v>
      </c>
      <c r="C385" s="19" t="s">
        <v>347</v>
      </c>
      <c r="D385" s="19" t="s">
        <v>265</v>
      </c>
      <c r="E385" s="20">
        <v>20</v>
      </c>
      <c r="F385" s="11" t="s">
        <v>18</v>
      </c>
      <c r="G385" s="21"/>
      <c r="H385" s="21"/>
      <c r="I385" s="21" t="s">
        <v>1</v>
      </c>
    </row>
    <row r="386" spans="1:9" s="23" customFormat="1" ht="45.75" customHeight="1">
      <c r="A386" s="10" t="s">
        <v>287</v>
      </c>
      <c r="B386" s="10" t="s">
        <v>348</v>
      </c>
      <c r="C386" s="19" t="s">
        <v>349</v>
      </c>
      <c r="D386" s="19" t="s">
        <v>265</v>
      </c>
      <c r="E386" s="20">
        <v>20</v>
      </c>
      <c r="F386" s="11" t="s">
        <v>18</v>
      </c>
      <c r="G386" s="21"/>
      <c r="H386" s="21"/>
      <c r="I386" s="21" t="s">
        <v>1</v>
      </c>
    </row>
    <row r="387" spans="1:9" s="23" customFormat="1" ht="70.5" customHeight="1">
      <c r="A387" s="10" t="s">
        <v>287</v>
      </c>
      <c r="B387" s="10" t="s">
        <v>350</v>
      </c>
      <c r="C387" s="19" t="s">
        <v>351</v>
      </c>
      <c r="D387" s="19" t="s">
        <v>265</v>
      </c>
      <c r="E387" s="20">
        <v>10</v>
      </c>
      <c r="F387" s="11" t="s">
        <v>18</v>
      </c>
      <c r="G387" s="21"/>
      <c r="H387" s="21"/>
      <c r="I387" s="21" t="s">
        <v>1</v>
      </c>
    </row>
    <row r="388" spans="1:9" s="23" customFormat="1" ht="50.25" customHeight="1">
      <c r="A388" s="10" t="s">
        <v>287</v>
      </c>
      <c r="B388" s="10" t="s">
        <v>352</v>
      </c>
      <c r="C388" s="19" t="s">
        <v>353</v>
      </c>
      <c r="D388" s="19" t="s">
        <v>265</v>
      </c>
      <c r="E388" s="20">
        <v>20</v>
      </c>
      <c r="F388" s="11" t="s">
        <v>18</v>
      </c>
      <c r="G388" s="21"/>
      <c r="H388" s="21"/>
      <c r="I388" s="21" t="s">
        <v>1</v>
      </c>
    </row>
    <row r="389" spans="1:9" s="23" customFormat="1" ht="50.25" customHeight="1">
      <c r="A389" s="10" t="s">
        <v>287</v>
      </c>
      <c r="B389" s="10" t="s">
        <v>354</v>
      </c>
      <c r="C389" s="19" t="s">
        <v>355</v>
      </c>
      <c r="D389" s="19" t="s">
        <v>265</v>
      </c>
      <c r="E389" s="20">
        <v>10</v>
      </c>
      <c r="F389" s="11" t="s">
        <v>18</v>
      </c>
      <c r="G389" s="21"/>
      <c r="H389" s="21"/>
      <c r="I389" s="21" t="s">
        <v>1</v>
      </c>
    </row>
    <row r="390" spans="1:9" s="23" customFormat="1" ht="50.25" customHeight="1">
      <c r="A390" s="10" t="s">
        <v>287</v>
      </c>
      <c r="B390" s="10" t="s">
        <v>356</v>
      </c>
      <c r="C390" s="19" t="s">
        <v>357</v>
      </c>
      <c r="D390" s="19" t="s">
        <v>265</v>
      </c>
      <c r="E390" s="20">
        <v>10</v>
      </c>
      <c r="F390" s="11" t="s">
        <v>18</v>
      </c>
      <c r="G390" s="21"/>
      <c r="H390" s="21"/>
      <c r="I390" s="21" t="s">
        <v>1</v>
      </c>
    </row>
    <row r="391" spans="1:9" s="23" customFormat="1" ht="50.25" customHeight="1">
      <c r="A391" s="10" t="s">
        <v>287</v>
      </c>
      <c r="B391" s="10" t="s">
        <v>358</v>
      </c>
      <c r="C391" s="19" t="s">
        <v>359</v>
      </c>
      <c r="D391" s="19" t="s">
        <v>265</v>
      </c>
      <c r="E391" s="20">
        <v>20</v>
      </c>
      <c r="F391" s="11" t="s">
        <v>18</v>
      </c>
      <c r="G391" s="21"/>
      <c r="H391" s="21"/>
      <c r="I391" s="21" t="s">
        <v>1</v>
      </c>
    </row>
    <row r="392" spans="1:9" s="23" customFormat="1" ht="50.25" customHeight="1">
      <c r="A392" s="10" t="s">
        <v>287</v>
      </c>
      <c r="B392" s="10" t="s">
        <v>360</v>
      </c>
      <c r="C392" s="19" t="s">
        <v>361</v>
      </c>
      <c r="D392" s="19" t="s">
        <v>265</v>
      </c>
      <c r="E392" s="20">
        <v>20</v>
      </c>
      <c r="F392" s="11" t="s">
        <v>18</v>
      </c>
      <c r="G392" s="21"/>
      <c r="H392" s="21"/>
      <c r="I392" s="21" t="s">
        <v>1</v>
      </c>
    </row>
    <row r="393" spans="1:9" s="23" customFormat="1" ht="50.25" customHeight="1">
      <c r="A393" s="10" t="s">
        <v>287</v>
      </c>
      <c r="B393" s="10" t="s">
        <v>362</v>
      </c>
      <c r="C393" s="19" t="s">
        <v>363</v>
      </c>
      <c r="D393" s="19" t="s">
        <v>265</v>
      </c>
      <c r="E393" s="20">
        <v>5</v>
      </c>
      <c r="F393" s="11" t="s">
        <v>18</v>
      </c>
      <c r="G393" s="21"/>
      <c r="H393" s="21"/>
      <c r="I393" s="21" t="s">
        <v>1</v>
      </c>
    </row>
    <row r="394" spans="1:9" s="23" customFormat="1" ht="50.25" customHeight="1">
      <c r="A394" s="10" t="s">
        <v>287</v>
      </c>
      <c r="B394" s="10" t="s">
        <v>364</v>
      </c>
      <c r="C394" s="19" t="s">
        <v>365</v>
      </c>
      <c r="D394" s="19" t="s">
        <v>265</v>
      </c>
      <c r="E394" s="20">
        <v>20</v>
      </c>
      <c r="F394" s="11" t="s">
        <v>18</v>
      </c>
      <c r="G394" s="21"/>
      <c r="H394" s="21"/>
      <c r="I394" s="21" t="s">
        <v>1</v>
      </c>
    </row>
    <row r="395" spans="1:9" s="23" customFormat="1" ht="50.25" customHeight="1">
      <c r="A395" s="10" t="s">
        <v>287</v>
      </c>
      <c r="B395" s="10" t="s">
        <v>366</v>
      </c>
      <c r="C395" s="19" t="s">
        <v>367</v>
      </c>
      <c r="D395" s="19" t="s">
        <v>265</v>
      </c>
      <c r="E395" s="20">
        <v>10</v>
      </c>
      <c r="F395" s="11" t="s">
        <v>18</v>
      </c>
      <c r="G395" s="21"/>
      <c r="H395" s="21"/>
      <c r="I395" s="21" t="s">
        <v>1</v>
      </c>
    </row>
    <row r="396" spans="1:9" s="23" customFormat="1" ht="50.25" customHeight="1">
      <c r="A396" s="10" t="s">
        <v>287</v>
      </c>
      <c r="B396" s="10" t="s">
        <v>368</v>
      </c>
      <c r="C396" s="19" t="s">
        <v>369</v>
      </c>
      <c r="D396" s="19" t="s">
        <v>265</v>
      </c>
      <c r="E396" s="20">
        <v>20</v>
      </c>
      <c r="F396" s="11" t="s">
        <v>18</v>
      </c>
      <c r="G396" s="21"/>
      <c r="H396" s="21"/>
      <c r="I396" s="21" t="s">
        <v>1</v>
      </c>
    </row>
    <row r="397" spans="1:9" s="23" customFormat="1" ht="50.25" customHeight="1">
      <c r="A397" s="10" t="s">
        <v>287</v>
      </c>
      <c r="B397" s="10" t="s">
        <v>370</v>
      </c>
      <c r="C397" s="19" t="s">
        <v>371</v>
      </c>
      <c r="D397" s="19" t="s">
        <v>265</v>
      </c>
      <c r="E397" s="20">
        <v>20</v>
      </c>
      <c r="F397" s="11" t="s">
        <v>18</v>
      </c>
      <c r="G397" s="21"/>
      <c r="H397" s="21"/>
      <c r="I397" s="21" t="s">
        <v>1</v>
      </c>
    </row>
    <row r="398" spans="1:9" s="23" customFormat="1" ht="63.75" customHeight="1">
      <c r="A398" s="10" t="s">
        <v>287</v>
      </c>
      <c r="B398" s="10" t="s">
        <v>372</v>
      </c>
      <c r="C398" s="19" t="s">
        <v>373</v>
      </c>
      <c r="D398" s="19" t="s">
        <v>265</v>
      </c>
      <c r="E398" s="20">
        <v>20</v>
      </c>
      <c r="F398" s="11" t="s">
        <v>18</v>
      </c>
      <c r="G398" s="21"/>
      <c r="H398" s="21"/>
      <c r="I398" s="21" t="s">
        <v>1</v>
      </c>
    </row>
    <row r="399" spans="1:9" s="23" customFormat="1" ht="49.5" customHeight="1">
      <c r="A399" s="10" t="s">
        <v>287</v>
      </c>
      <c r="B399" s="10" t="s">
        <v>364</v>
      </c>
      <c r="C399" s="19" t="s">
        <v>374</v>
      </c>
      <c r="D399" s="19" t="s">
        <v>265</v>
      </c>
      <c r="E399" s="20">
        <v>20</v>
      </c>
      <c r="F399" s="11" t="s">
        <v>18</v>
      </c>
      <c r="G399" s="21"/>
      <c r="H399" s="21"/>
      <c r="I399" s="21" t="s">
        <v>1</v>
      </c>
    </row>
    <row r="400" spans="1:9" s="23" customFormat="1" ht="49.5" customHeight="1">
      <c r="A400" s="10" t="s">
        <v>287</v>
      </c>
      <c r="B400" s="10" t="s">
        <v>375</v>
      </c>
      <c r="C400" s="19" t="s">
        <v>376</v>
      </c>
      <c r="D400" s="19" t="s">
        <v>265</v>
      </c>
      <c r="E400" s="20">
        <v>10</v>
      </c>
      <c r="F400" s="11" t="s">
        <v>18</v>
      </c>
      <c r="G400" s="21"/>
      <c r="H400" s="21"/>
      <c r="I400" s="21" t="s">
        <v>1</v>
      </c>
    </row>
    <row r="401" spans="1:9" s="23" customFormat="1" ht="49.5" customHeight="1">
      <c r="A401" s="10" t="s">
        <v>287</v>
      </c>
      <c r="B401" s="10" t="s">
        <v>377</v>
      </c>
      <c r="C401" s="19" t="s">
        <v>378</v>
      </c>
      <c r="D401" s="19" t="s">
        <v>265</v>
      </c>
      <c r="E401" s="20">
        <v>20</v>
      </c>
      <c r="F401" s="11" t="s">
        <v>18</v>
      </c>
      <c r="G401" s="21"/>
      <c r="H401" s="21"/>
      <c r="I401" s="21" t="s">
        <v>1</v>
      </c>
    </row>
    <row r="402" spans="1:9" s="23" customFormat="1" ht="49.5" customHeight="1">
      <c r="A402" s="10" t="s">
        <v>287</v>
      </c>
      <c r="B402" s="10" t="s">
        <v>379</v>
      </c>
      <c r="C402" s="19" t="s">
        <v>380</v>
      </c>
      <c r="D402" s="19" t="s">
        <v>265</v>
      </c>
      <c r="E402" s="20">
        <v>20</v>
      </c>
      <c r="F402" s="11" t="s">
        <v>18</v>
      </c>
      <c r="G402" s="21"/>
      <c r="H402" s="21"/>
      <c r="I402" s="21" t="s">
        <v>1</v>
      </c>
    </row>
    <row r="403" spans="1:9" s="23" customFormat="1" ht="49.5" customHeight="1">
      <c r="A403" s="10" t="s">
        <v>287</v>
      </c>
      <c r="B403" s="10" t="s">
        <v>381</v>
      </c>
      <c r="C403" s="19" t="s">
        <v>382</v>
      </c>
      <c r="D403" s="19" t="s">
        <v>265</v>
      </c>
      <c r="E403" s="20">
        <v>20</v>
      </c>
      <c r="F403" s="11" t="s">
        <v>18</v>
      </c>
      <c r="G403" s="21"/>
      <c r="H403" s="21"/>
      <c r="I403" s="21" t="s">
        <v>1</v>
      </c>
    </row>
    <row r="404" spans="1:9" s="23" customFormat="1" ht="49.5" customHeight="1">
      <c r="A404" s="10" t="s">
        <v>287</v>
      </c>
      <c r="B404" s="10" t="s">
        <v>383</v>
      </c>
      <c r="C404" s="19" t="s">
        <v>384</v>
      </c>
      <c r="D404" s="19" t="s">
        <v>265</v>
      </c>
      <c r="E404" s="20">
        <v>20</v>
      </c>
      <c r="F404" s="11" t="s">
        <v>18</v>
      </c>
      <c r="G404" s="21"/>
      <c r="H404" s="21"/>
      <c r="I404" s="21" t="s">
        <v>1</v>
      </c>
    </row>
    <row r="405" spans="1:9" s="23" customFormat="1" ht="49.5" customHeight="1">
      <c r="A405" s="10" t="s">
        <v>287</v>
      </c>
      <c r="B405" s="10" t="s">
        <v>385</v>
      </c>
      <c r="C405" s="19" t="s">
        <v>386</v>
      </c>
      <c r="D405" s="19" t="s">
        <v>265</v>
      </c>
      <c r="E405" s="20">
        <v>20</v>
      </c>
      <c r="F405" s="11" t="s">
        <v>18</v>
      </c>
      <c r="G405" s="21"/>
      <c r="H405" s="21"/>
      <c r="I405" s="21" t="s">
        <v>1</v>
      </c>
    </row>
    <row r="406" spans="1:9" s="23" customFormat="1" ht="49.5" customHeight="1">
      <c r="A406" s="10" t="s">
        <v>287</v>
      </c>
      <c r="B406" s="10" t="s">
        <v>387</v>
      </c>
      <c r="C406" s="19" t="s">
        <v>388</v>
      </c>
      <c r="D406" s="19" t="s">
        <v>265</v>
      </c>
      <c r="E406" s="20">
        <v>20</v>
      </c>
      <c r="F406" s="11" t="s">
        <v>18</v>
      </c>
      <c r="G406" s="21"/>
      <c r="H406" s="21"/>
      <c r="I406" s="21" t="s">
        <v>1</v>
      </c>
    </row>
    <row r="407" spans="1:9" s="23" customFormat="1" ht="49.5" customHeight="1">
      <c r="A407" s="10" t="s">
        <v>287</v>
      </c>
      <c r="B407" s="10" t="s">
        <v>389</v>
      </c>
      <c r="C407" s="19" t="s">
        <v>390</v>
      </c>
      <c r="D407" s="19" t="s">
        <v>265</v>
      </c>
      <c r="E407" s="20">
        <v>10</v>
      </c>
      <c r="F407" s="11" t="s">
        <v>18</v>
      </c>
      <c r="G407" s="21"/>
      <c r="H407" s="21"/>
      <c r="I407" s="21" t="s">
        <v>1</v>
      </c>
    </row>
    <row r="408" spans="1:9" s="23" customFormat="1" ht="49.5" customHeight="1">
      <c r="A408" s="10" t="s">
        <v>287</v>
      </c>
      <c r="B408" s="10" t="s">
        <v>329</v>
      </c>
      <c r="C408" s="19" t="s">
        <v>391</v>
      </c>
      <c r="D408" s="19" t="s">
        <v>265</v>
      </c>
      <c r="E408" s="20">
        <v>20</v>
      </c>
      <c r="F408" s="11" t="s">
        <v>18</v>
      </c>
      <c r="G408" s="21"/>
      <c r="H408" s="21"/>
      <c r="I408" s="21" t="s">
        <v>1</v>
      </c>
    </row>
    <row r="409" spans="1:9" s="23" customFormat="1" ht="46.5" customHeight="1">
      <c r="A409" s="10" t="s">
        <v>287</v>
      </c>
      <c r="B409" s="10" t="s">
        <v>392</v>
      </c>
      <c r="C409" s="19" t="s">
        <v>393</v>
      </c>
      <c r="D409" s="19" t="s">
        <v>265</v>
      </c>
      <c r="E409" s="20">
        <v>20</v>
      </c>
      <c r="F409" s="11" t="s">
        <v>18</v>
      </c>
      <c r="G409" s="21"/>
      <c r="H409" s="21"/>
      <c r="I409" s="21" t="s">
        <v>1</v>
      </c>
    </row>
    <row r="410" spans="1:9" s="23" customFormat="1" ht="46.5" customHeight="1">
      <c r="A410" s="10" t="s">
        <v>287</v>
      </c>
      <c r="B410" s="10" t="s">
        <v>320</v>
      </c>
      <c r="C410" s="19" t="s">
        <v>394</v>
      </c>
      <c r="D410" s="19" t="s">
        <v>265</v>
      </c>
      <c r="E410" s="20">
        <v>20</v>
      </c>
      <c r="F410" s="11" t="s">
        <v>18</v>
      </c>
      <c r="G410" s="21"/>
      <c r="H410" s="21"/>
      <c r="I410" s="21" t="s">
        <v>1</v>
      </c>
    </row>
    <row r="411" spans="1:9" s="23" customFormat="1" ht="46.5" customHeight="1">
      <c r="A411" s="10" t="s">
        <v>287</v>
      </c>
      <c r="B411" s="10" t="s">
        <v>395</v>
      </c>
      <c r="C411" s="19" t="s">
        <v>396</v>
      </c>
      <c r="D411" s="19" t="s">
        <v>265</v>
      </c>
      <c r="E411" s="20">
        <v>20</v>
      </c>
      <c r="F411" s="11" t="s">
        <v>18</v>
      </c>
      <c r="G411" s="21"/>
      <c r="H411" s="21"/>
      <c r="I411" s="21" t="s">
        <v>1</v>
      </c>
    </row>
    <row r="412" spans="1:9" s="23" customFormat="1" ht="81.75" customHeight="1">
      <c r="A412" s="10" t="s">
        <v>287</v>
      </c>
      <c r="B412" s="10" t="s">
        <v>397</v>
      </c>
      <c r="C412" s="19" t="s">
        <v>398</v>
      </c>
      <c r="D412" s="19" t="s">
        <v>265</v>
      </c>
      <c r="E412" s="20">
        <v>10</v>
      </c>
      <c r="F412" s="11" t="s">
        <v>18</v>
      </c>
      <c r="G412" s="21"/>
      <c r="H412" s="21"/>
      <c r="I412" s="21" t="s">
        <v>1</v>
      </c>
    </row>
    <row r="413" spans="1:9" s="23" customFormat="1" ht="69" customHeight="1">
      <c r="A413" s="10" t="s">
        <v>287</v>
      </c>
      <c r="B413" s="10" t="s">
        <v>399</v>
      </c>
      <c r="C413" s="19" t="s">
        <v>400</v>
      </c>
      <c r="D413" s="19" t="s">
        <v>265</v>
      </c>
      <c r="E413" s="20">
        <v>20</v>
      </c>
      <c r="F413" s="11" t="s">
        <v>18</v>
      </c>
      <c r="G413" s="21"/>
      <c r="H413" s="21"/>
      <c r="I413" s="21" t="s">
        <v>1</v>
      </c>
    </row>
    <row r="414" spans="1:9" s="23" customFormat="1" ht="50.25" customHeight="1">
      <c r="A414" s="10" t="s">
        <v>287</v>
      </c>
      <c r="B414" s="10" t="s">
        <v>329</v>
      </c>
      <c r="C414" s="19" t="s">
        <v>401</v>
      </c>
      <c r="D414" s="19" t="s">
        <v>265</v>
      </c>
      <c r="E414" s="20">
        <v>20</v>
      </c>
      <c r="F414" s="11" t="s">
        <v>18</v>
      </c>
      <c r="G414" s="21"/>
      <c r="H414" s="21"/>
      <c r="I414" s="21" t="s">
        <v>1</v>
      </c>
    </row>
    <row r="415" spans="1:9" s="23" customFormat="1" ht="50.25" customHeight="1">
      <c r="A415" s="10" t="s">
        <v>287</v>
      </c>
      <c r="B415" s="10" t="s">
        <v>329</v>
      </c>
      <c r="C415" s="19" t="s">
        <v>402</v>
      </c>
      <c r="D415" s="19" t="s">
        <v>265</v>
      </c>
      <c r="E415" s="20">
        <v>20</v>
      </c>
      <c r="F415" s="11" t="s">
        <v>18</v>
      </c>
      <c r="G415" s="21"/>
      <c r="H415" s="21"/>
      <c r="I415" s="21" t="s">
        <v>1</v>
      </c>
    </row>
    <row r="416" spans="1:9" s="23" customFormat="1" ht="50.25" customHeight="1">
      <c r="A416" s="10" t="s">
        <v>287</v>
      </c>
      <c r="B416" s="10" t="s">
        <v>403</v>
      </c>
      <c r="C416" s="19" t="s">
        <v>404</v>
      </c>
      <c r="D416" s="19" t="s">
        <v>265</v>
      </c>
      <c r="E416" s="20">
        <v>20</v>
      </c>
      <c r="F416" s="11" t="s">
        <v>18</v>
      </c>
      <c r="G416" s="21"/>
      <c r="H416" s="21"/>
      <c r="I416" s="21" t="s">
        <v>1</v>
      </c>
    </row>
    <row r="417" spans="1:9" s="23" customFormat="1" ht="50.25" customHeight="1">
      <c r="A417" s="10" t="s">
        <v>287</v>
      </c>
      <c r="B417" s="10" t="s">
        <v>405</v>
      </c>
      <c r="C417" s="19" t="s">
        <v>406</v>
      </c>
      <c r="D417" s="19" t="s">
        <v>265</v>
      </c>
      <c r="E417" s="20">
        <v>10</v>
      </c>
      <c r="F417" s="11" t="s">
        <v>18</v>
      </c>
      <c r="G417" s="21"/>
      <c r="H417" s="21"/>
      <c r="I417" s="21" t="s">
        <v>1</v>
      </c>
    </row>
    <row r="418" spans="1:9" s="23" customFormat="1" ht="50.25" customHeight="1">
      <c r="A418" s="10" t="s">
        <v>287</v>
      </c>
      <c r="B418" s="10" t="s">
        <v>407</v>
      </c>
      <c r="C418" s="19" t="s">
        <v>408</v>
      </c>
      <c r="D418" s="19" t="s">
        <v>265</v>
      </c>
      <c r="E418" s="20">
        <v>20</v>
      </c>
      <c r="F418" s="11" t="s">
        <v>18</v>
      </c>
      <c r="G418" s="21"/>
      <c r="H418" s="21"/>
      <c r="I418" s="21" t="s">
        <v>1</v>
      </c>
    </row>
    <row r="419" spans="1:9" s="23" customFormat="1" ht="50.25" customHeight="1">
      <c r="A419" s="10" t="s">
        <v>287</v>
      </c>
      <c r="B419" s="10" t="s">
        <v>409</v>
      </c>
      <c r="C419" s="19" t="s">
        <v>410</v>
      </c>
      <c r="D419" s="19" t="s">
        <v>265</v>
      </c>
      <c r="E419" s="20">
        <v>20</v>
      </c>
      <c r="F419" s="11" t="s">
        <v>18</v>
      </c>
      <c r="G419" s="21"/>
      <c r="H419" s="21"/>
      <c r="I419" s="21" t="s">
        <v>1</v>
      </c>
    </row>
    <row r="420" spans="1:9" s="23" customFormat="1" ht="50.25" customHeight="1">
      <c r="A420" s="10" t="s">
        <v>287</v>
      </c>
      <c r="B420" s="10" t="s">
        <v>411</v>
      </c>
      <c r="C420" s="19" t="s">
        <v>412</v>
      </c>
      <c r="D420" s="19" t="s">
        <v>265</v>
      </c>
      <c r="E420" s="20">
        <v>20</v>
      </c>
      <c r="F420" s="11" t="s">
        <v>18</v>
      </c>
      <c r="G420" s="21"/>
      <c r="H420" s="21"/>
      <c r="I420" s="21" t="s">
        <v>1</v>
      </c>
    </row>
    <row r="421" spans="1:9" s="23" customFormat="1" ht="50.25" customHeight="1">
      <c r="A421" s="10" t="s">
        <v>287</v>
      </c>
      <c r="B421" s="10" t="s">
        <v>323</v>
      </c>
      <c r="C421" s="19" t="s">
        <v>413</v>
      </c>
      <c r="D421" s="19" t="s">
        <v>265</v>
      </c>
      <c r="E421" s="20">
        <v>20</v>
      </c>
      <c r="F421" s="11" t="s">
        <v>18</v>
      </c>
      <c r="G421" s="21"/>
      <c r="H421" s="21"/>
      <c r="I421" s="21" t="s">
        <v>1</v>
      </c>
    </row>
    <row r="422" spans="1:9" s="23" customFormat="1" ht="50.25" customHeight="1">
      <c r="A422" s="10" t="s">
        <v>287</v>
      </c>
      <c r="B422" s="10" t="s">
        <v>414</v>
      </c>
      <c r="C422" s="19" t="s">
        <v>415</v>
      </c>
      <c r="D422" s="19" t="s">
        <v>265</v>
      </c>
      <c r="E422" s="20">
        <v>20</v>
      </c>
      <c r="F422" s="11" t="s">
        <v>18</v>
      </c>
      <c r="G422" s="21"/>
      <c r="H422" s="21"/>
      <c r="I422" s="21" t="s">
        <v>1</v>
      </c>
    </row>
    <row r="423" spans="1:9" s="23" customFormat="1" ht="54.75" customHeight="1">
      <c r="A423" s="10" t="s">
        <v>287</v>
      </c>
      <c r="B423" s="10" t="s">
        <v>416</v>
      </c>
      <c r="C423" s="19" t="s">
        <v>417</v>
      </c>
      <c r="D423" s="19" t="s">
        <v>265</v>
      </c>
      <c r="E423" s="20">
        <v>20</v>
      </c>
      <c r="F423" s="11" t="s">
        <v>18</v>
      </c>
      <c r="G423" s="21"/>
      <c r="H423" s="21"/>
      <c r="I423" s="21" t="s">
        <v>1</v>
      </c>
    </row>
    <row r="424" spans="1:9" s="23" customFormat="1" ht="54.75" customHeight="1">
      <c r="A424" s="10" t="s">
        <v>287</v>
      </c>
      <c r="B424" s="10" t="s">
        <v>329</v>
      </c>
      <c r="C424" s="19" t="s">
        <v>418</v>
      </c>
      <c r="D424" s="19" t="s">
        <v>265</v>
      </c>
      <c r="E424" s="20">
        <v>20</v>
      </c>
      <c r="F424" s="11" t="s">
        <v>18</v>
      </c>
      <c r="G424" s="21"/>
      <c r="H424" s="21"/>
      <c r="I424" s="21" t="s">
        <v>1</v>
      </c>
    </row>
    <row r="425" spans="1:9" s="23" customFormat="1" ht="54.75" customHeight="1">
      <c r="A425" s="10" t="s">
        <v>287</v>
      </c>
      <c r="B425" s="10" t="s">
        <v>419</v>
      </c>
      <c r="C425" s="19" t="s">
        <v>420</v>
      </c>
      <c r="D425" s="19" t="s">
        <v>265</v>
      </c>
      <c r="E425" s="20">
        <v>20</v>
      </c>
      <c r="F425" s="11" t="s">
        <v>18</v>
      </c>
      <c r="G425" s="21"/>
      <c r="H425" s="21"/>
      <c r="I425" s="21" t="s">
        <v>1</v>
      </c>
    </row>
    <row r="426" spans="1:9" s="23" customFormat="1" ht="54.75" customHeight="1">
      <c r="A426" s="10" t="s">
        <v>287</v>
      </c>
      <c r="B426" s="10" t="s">
        <v>421</v>
      </c>
      <c r="C426" s="19" t="s">
        <v>422</v>
      </c>
      <c r="D426" s="19" t="s">
        <v>265</v>
      </c>
      <c r="E426" s="20">
        <v>20</v>
      </c>
      <c r="F426" s="11" t="s">
        <v>18</v>
      </c>
      <c r="G426" s="21"/>
      <c r="H426" s="21"/>
      <c r="I426" s="21" t="s">
        <v>1</v>
      </c>
    </row>
    <row r="427" spans="1:9" s="23" customFormat="1" ht="54.75" customHeight="1">
      <c r="A427" s="10" t="s">
        <v>287</v>
      </c>
      <c r="B427" s="10" t="s">
        <v>364</v>
      </c>
      <c r="C427" s="19" t="s">
        <v>423</v>
      </c>
      <c r="D427" s="19" t="s">
        <v>265</v>
      </c>
      <c r="E427" s="20">
        <v>20</v>
      </c>
      <c r="F427" s="11" t="s">
        <v>18</v>
      </c>
      <c r="G427" s="21"/>
      <c r="H427" s="21"/>
      <c r="I427" s="21" t="s">
        <v>1</v>
      </c>
    </row>
    <row r="428" spans="1:9" s="23" customFormat="1" ht="54.75" customHeight="1">
      <c r="A428" s="10" t="s">
        <v>287</v>
      </c>
      <c r="B428" s="10" t="s">
        <v>424</v>
      </c>
      <c r="C428" s="19" t="s">
        <v>425</v>
      </c>
      <c r="D428" s="19" t="s">
        <v>265</v>
      </c>
      <c r="E428" s="20">
        <v>5</v>
      </c>
      <c r="F428" s="11" t="s">
        <v>18</v>
      </c>
      <c r="G428" s="21"/>
      <c r="H428" s="21"/>
      <c r="I428" s="21" t="s">
        <v>1</v>
      </c>
    </row>
    <row r="429" spans="1:9" s="23" customFormat="1" ht="54.75" customHeight="1">
      <c r="A429" s="10" t="s">
        <v>287</v>
      </c>
      <c r="B429" s="10" t="s">
        <v>364</v>
      </c>
      <c r="C429" s="19" t="s">
        <v>426</v>
      </c>
      <c r="D429" s="19" t="s">
        <v>265</v>
      </c>
      <c r="E429" s="20">
        <v>20</v>
      </c>
      <c r="F429" s="11" t="s">
        <v>18</v>
      </c>
      <c r="G429" s="21"/>
      <c r="H429" s="21"/>
      <c r="I429" s="21" t="s">
        <v>1</v>
      </c>
    </row>
    <row r="430" spans="1:9" s="23" customFormat="1" ht="54.75" customHeight="1">
      <c r="A430" s="10" t="s">
        <v>287</v>
      </c>
      <c r="B430" s="10" t="s">
        <v>364</v>
      </c>
      <c r="C430" s="19" t="s">
        <v>427</v>
      </c>
      <c r="D430" s="19" t="s">
        <v>265</v>
      </c>
      <c r="E430" s="20">
        <v>20</v>
      </c>
      <c r="F430" s="11" t="s">
        <v>18</v>
      </c>
      <c r="G430" s="21"/>
      <c r="H430" s="21"/>
      <c r="I430" s="21" t="s">
        <v>1</v>
      </c>
    </row>
    <row r="431" spans="1:9" s="23" customFormat="1" ht="89.25" customHeight="1">
      <c r="A431" s="10" t="s">
        <v>428</v>
      </c>
      <c r="B431" s="10" t="s">
        <v>429</v>
      </c>
      <c r="C431" s="19" t="s">
        <v>430</v>
      </c>
      <c r="D431" s="19" t="s">
        <v>431</v>
      </c>
      <c r="E431" s="20">
        <v>20</v>
      </c>
      <c r="F431" s="11" t="s">
        <v>432</v>
      </c>
      <c r="G431" s="21"/>
      <c r="H431" s="21"/>
      <c r="I431" s="21" t="s">
        <v>433</v>
      </c>
    </row>
    <row r="432" spans="1:9" s="23" customFormat="1" ht="72.75" customHeight="1">
      <c r="A432" s="10" t="s">
        <v>428</v>
      </c>
      <c r="B432" s="10" t="s">
        <v>434</v>
      </c>
      <c r="C432" s="19" t="s">
        <v>435</v>
      </c>
      <c r="D432" s="19" t="s">
        <v>431</v>
      </c>
      <c r="E432" s="20">
        <v>20</v>
      </c>
      <c r="F432" s="11" t="s">
        <v>432</v>
      </c>
      <c r="G432" s="21"/>
      <c r="H432" s="21"/>
      <c r="I432" s="21" t="s">
        <v>433</v>
      </c>
    </row>
    <row r="433" spans="1:9" s="15" customFormat="1" ht="85.5" customHeight="1">
      <c r="A433" s="10" t="s">
        <v>428</v>
      </c>
      <c r="B433" s="10" t="s">
        <v>436</v>
      </c>
      <c r="C433" s="19" t="s">
        <v>437</v>
      </c>
      <c r="D433" s="19" t="s">
        <v>431</v>
      </c>
      <c r="E433" s="20">
        <v>20</v>
      </c>
      <c r="F433" s="11" t="s">
        <v>432</v>
      </c>
      <c r="G433" s="21"/>
      <c r="H433" s="21"/>
      <c r="I433" s="21" t="s">
        <v>433</v>
      </c>
    </row>
    <row r="434" spans="1:9" s="23" customFormat="1" ht="41.25" customHeight="1">
      <c r="A434" s="10" t="s">
        <v>428</v>
      </c>
      <c r="B434" s="10" t="s">
        <v>438</v>
      </c>
      <c r="C434" s="19" t="s">
        <v>439</v>
      </c>
      <c r="D434" s="19" t="s">
        <v>431</v>
      </c>
      <c r="E434" s="20">
        <v>70</v>
      </c>
      <c r="F434" s="11" t="s">
        <v>432</v>
      </c>
      <c r="G434" s="21"/>
      <c r="H434" s="21" t="s">
        <v>433</v>
      </c>
      <c r="I434" s="21"/>
    </row>
    <row r="435" spans="1:9" s="23" customFormat="1" ht="41.25" customHeight="1">
      <c r="A435" s="10" t="s">
        <v>428</v>
      </c>
      <c r="B435" s="10" t="s">
        <v>440</v>
      </c>
      <c r="C435" s="19" t="s">
        <v>439</v>
      </c>
      <c r="D435" s="19" t="s">
        <v>431</v>
      </c>
      <c r="E435" s="20">
        <v>70</v>
      </c>
      <c r="F435" s="11" t="s">
        <v>432</v>
      </c>
      <c r="G435" s="21"/>
      <c r="H435" s="21" t="s">
        <v>433</v>
      </c>
      <c r="I435" s="21"/>
    </row>
    <row r="436" spans="1:9" s="23" customFormat="1" ht="41.25" customHeight="1">
      <c r="A436" s="10" t="s">
        <v>428</v>
      </c>
      <c r="B436" s="10" t="s">
        <v>441</v>
      </c>
      <c r="C436" s="19" t="s">
        <v>439</v>
      </c>
      <c r="D436" s="19" t="s">
        <v>431</v>
      </c>
      <c r="E436" s="20">
        <v>70</v>
      </c>
      <c r="F436" s="11" t="s">
        <v>432</v>
      </c>
      <c r="G436" s="21"/>
      <c r="H436" s="21" t="s">
        <v>433</v>
      </c>
      <c r="I436" s="21"/>
    </row>
    <row r="437" spans="1:9" s="23" customFormat="1" ht="63" customHeight="1">
      <c r="A437" s="10" t="s">
        <v>428</v>
      </c>
      <c r="B437" s="10" t="s">
        <v>442</v>
      </c>
      <c r="C437" s="19" t="s">
        <v>443</v>
      </c>
      <c r="D437" s="19" t="s">
        <v>431</v>
      </c>
      <c r="E437" s="20">
        <v>20</v>
      </c>
      <c r="F437" s="11" t="s">
        <v>432</v>
      </c>
      <c r="G437" s="21"/>
      <c r="H437" s="21"/>
      <c r="I437" s="21" t="s">
        <v>433</v>
      </c>
    </row>
    <row r="438" spans="1:9" s="23" customFormat="1" ht="69" customHeight="1">
      <c r="A438" s="10" t="s">
        <v>428</v>
      </c>
      <c r="B438" s="10" t="s">
        <v>444</v>
      </c>
      <c r="C438" s="19" t="s">
        <v>445</v>
      </c>
      <c r="D438" s="19" t="s">
        <v>431</v>
      </c>
      <c r="E438" s="20">
        <v>20</v>
      </c>
      <c r="F438" s="11" t="s">
        <v>432</v>
      </c>
      <c r="G438" s="21"/>
      <c r="H438" s="21"/>
      <c r="I438" s="21" t="s">
        <v>433</v>
      </c>
    </row>
    <row r="439" spans="1:9" s="23" customFormat="1" ht="65.25" customHeight="1">
      <c r="A439" s="10" t="s">
        <v>428</v>
      </c>
      <c r="B439" s="10" t="s">
        <v>446</v>
      </c>
      <c r="C439" s="19" t="s">
        <v>439</v>
      </c>
      <c r="D439" s="19" t="s">
        <v>431</v>
      </c>
      <c r="E439" s="20">
        <v>90</v>
      </c>
      <c r="F439" s="11" t="s">
        <v>432</v>
      </c>
      <c r="G439" s="21"/>
      <c r="H439" s="21" t="s">
        <v>433</v>
      </c>
      <c r="I439" s="21"/>
    </row>
    <row r="440" spans="1:9" s="23" customFormat="1" ht="63" customHeight="1">
      <c r="A440" s="10" t="s">
        <v>428</v>
      </c>
      <c r="B440" s="10" t="s">
        <v>447</v>
      </c>
      <c r="C440" s="19" t="s">
        <v>439</v>
      </c>
      <c r="D440" s="19" t="s">
        <v>431</v>
      </c>
      <c r="E440" s="20">
        <v>80</v>
      </c>
      <c r="F440" s="11" t="s">
        <v>432</v>
      </c>
      <c r="G440" s="21"/>
      <c r="H440" s="21" t="s">
        <v>433</v>
      </c>
      <c r="I440" s="21"/>
    </row>
    <row r="441" spans="1:9" s="23" customFormat="1" ht="61.5" customHeight="1">
      <c r="A441" s="10" t="s">
        <v>428</v>
      </c>
      <c r="B441" s="10" t="s">
        <v>448</v>
      </c>
      <c r="C441" s="19" t="s">
        <v>439</v>
      </c>
      <c r="D441" s="19" t="s">
        <v>431</v>
      </c>
      <c r="E441" s="20">
        <v>80</v>
      </c>
      <c r="F441" s="11" t="s">
        <v>432</v>
      </c>
      <c r="G441" s="21"/>
      <c r="H441" s="21" t="s">
        <v>433</v>
      </c>
      <c r="I441" s="21"/>
    </row>
    <row r="442" spans="1:9" s="23" customFormat="1" ht="50.25" customHeight="1">
      <c r="A442" s="10" t="s">
        <v>428</v>
      </c>
      <c r="B442" s="10" t="s">
        <v>449</v>
      </c>
      <c r="C442" s="19" t="s">
        <v>439</v>
      </c>
      <c r="D442" s="19" t="s">
        <v>431</v>
      </c>
      <c r="E442" s="20">
        <v>90</v>
      </c>
      <c r="F442" s="11" t="s">
        <v>432</v>
      </c>
      <c r="G442" s="21"/>
      <c r="H442" s="21" t="s">
        <v>433</v>
      </c>
      <c r="I442" s="21"/>
    </row>
    <row r="443" spans="1:9" s="23" customFormat="1" ht="50.25" customHeight="1">
      <c r="A443" s="10" t="s">
        <v>428</v>
      </c>
      <c r="B443" s="10" t="s">
        <v>450</v>
      </c>
      <c r="C443" s="19" t="s">
        <v>439</v>
      </c>
      <c r="D443" s="19" t="s">
        <v>431</v>
      </c>
      <c r="E443" s="20">
        <v>80</v>
      </c>
      <c r="F443" s="11" t="s">
        <v>432</v>
      </c>
      <c r="G443" s="21"/>
      <c r="H443" s="21" t="s">
        <v>433</v>
      </c>
      <c r="I443" s="21"/>
    </row>
    <row r="444" spans="1:9" s="23" customFormat="1" ht="50.25" customHeight="1">
      <c r="A444" s="10" t="s">
        <v>428</v>
      </c>
      <c r="B444" s="10" t="s">
        <v>451</v>
      </c>
      <c r="C444" s="19" t="s">
        <v>439</v>
      </c>
      <c r="D444" s="19" t="s">
        <v>431</v>
      </c>
      <c r="E444" s="20">
        <v>60</v>
      </c>
      <c r="F444" s="11" t="s">
        <v>432</v>
      </c>
      <c r="G444" s="21"/>
      <c r="H444" s="21" t="s">
        <v>433</v>
      </c>
      <c r="I444" s="21"/>
    </row>
    <row r="445" spans="1:9" s="23" customFormat="1" ht="50.25" customHeight="1">
      <c r="A445" s="10" t="s">
        <v>428</v>
      </c>
      <c r="B445" s="10" t="s">
        <v>452</v>
      </c>
      <c r="C445" s="19" t="s">
        <v>439</v>
      </c>
      <c r="D445" s="19" t="s">
        <v>431</v>
      </c>
      <c r="E445" s="20">
        <v>90</v>
      </c>
      <c r="F445" s="11" t="s">
        <v>432</v>
      </c>
      <c r="G445" s="21"/>
      <c r="H445" s="21" t="s">
        <v>433</v>
      </c>
      <c r="I445" s="21"/>
    </row>
    <row r="446" spans="1:9" s="23" customFormat="1" ht="50.25" customHeight="1">
      <c r="A446" s="10" t="s">
        <v>428</v>
      </c>
      <c r="B446" s="10" t="s">
        <v>453</v>
      </c>
      <c r="C446" s="19" t="s">
        <v>439</v>
      </c>
      <c r="D446" s="19" t="s">
        <v>431</v>
      </c>
      <c r="E446" s="20">
        <v>70</v>
      </c>
      <c r="F446" s="11" t="s">
        <v>432</v>
      </c>
      <c r="G446" s="21"/>
      <c r="H446" s="21" t="s">
        <v>433</v>
      </c>
      <c r="I446" s="21"/>
    </row>
    <row r="447" spans="1:9" s="15" customFormat="1" ht="50.25" customHeight="1">
      <c r="A447" s="10" t="s">
        <v>199</v>
      </c>
      <c r="B447" s="10" t="s">
        <v>454</v>
      </c>
      <c r="C447" s="19" t="s">
        <v>455</v>
      </c>
      <c r="D447" s="19" t="s">
        <v>456</v>
      </c>
      <c r="E447" s="20">
        <v>15</v>
      </c>
      <c r="F447" s="11" t="s">
        <v>18</v>
      </c>
      <c r="G447" s="21"/>
      <c r="H447" s="21" t="s">
        <v>1</v>
      </c>
      <c r="I447" s="21"/>
    </row>
    <row r="448" spans="1:9" s="23" customFormat="1" ht="44.25" customHeight="1">
      <c r="A448" s="10" t="s">
        <v>199</v>
      </c>
      <c r="B448" s="10" t="s">
        <v>457</v>
      </c>
      <c r="C448" s="19" t="s">
        <v>455</v>
      </c>
      <c r="D448" s="19" t="s">
        <v>456</v>
      </c>
      <c r="E448" s="20">
        <v>15</v>
      </c>
      <c r="F448" s="11" t="s">
        <v>18</v>
      </c>
      <c r="G448" s="21"/>
      <c r="H448" s="21" t="s">
        <v>1</v>
      </c>
      <c r="I448" s="21"/>
    </row>
    <row r="449" spans="1:9" s="23" customFormat="1" ht="44.25" customHeight="1">
      <c r="A449" s="10" t="s">
        <v>199</v>
      </c>
      <c r="B449" s="10" t="s">
        <v>458</v>
      </c>
      <c r="C449" s="19" t="s">
        <v>455</v>
      </c>
      <c r="D449" s="19" t="s">
        <v>456</v>
      </c>
      <c r="E449" s="20">
        <v>15</v>
      </c>
      <c r="F449" s="11" t="s">
        <v>18</v>
      </c>
      <c r="G449" s="21"/>
      <c r="H449" s="21" t="s">
        <v>1</v>
      </c>
      <c r="I449" s="21"/>
    </row>
    <row r="450" spans="1:9" s="23" customFormat="1" ht="44.25" customHeight="1">
      <c r="A450" s="10" t="s">
        <v>199</v>
      </c>
      <c r="B450" s="10" t="s">
        <v>459</v>
      </c>
      <c r="C450" s="19" t="s">
        <v>455</v>
      </c>
      <c r="D450" s="19" t="s">
        <v>456</v>
      </c>
      <c r="E450" s="20">
        <v>30</v>
      </c>
      <c r="F450" s="11" t="s">
        <v>18</v>
      </c>
      <c r="G450" s="21"/>
      <c r="H450" s="21" t="s">
        <v>1</v>
      </c>
      <c r="I450" s="21"/>
    </row>
    <row r="451" spans="1:9" s="23" customFormat="1" ht="44.25" customHeight="1">
      <c r="A451" s="10" t="s">
        <v>199</v>
      </c>
      <c r="B451" s="10" t="s">
        <v>460</v>
      </c>
      <c r="C451" s="19" t="s">
        <v>455</v>
      </c>
      <c r="D451" s="19" t="s">
        <v>456</v>
      </c>
      <c r="E451" s="20">
        <v>30</v>
      </c>
      <c r="F451" s="11" t="s">
        <v>18</v>
      </c>
      <c r="G451" s="21"/>
      <c r="H451" s="21" t="s">
        <v>1</v>
      </c>
      <c r="I451" s="21"/>
    </row>
    <row r="452" spans="1:9" s="23" customFormat="1" ht="44.25" customHeight="1">
      <c r="A452" s="10" t="s">
        <v>199</v>
      </c>
      <c r="B452" s="10" t="s">
        <v>461</v>
      </c>
      <c r="C452" s="19" t="s">
        <v>455</v>
      </c>
      <c r="D452" s="19" t="s">
        <v>456</v>
      </c>
      <c r="E452" s="20">
        <v>30</v>
      </c>
      <c r="F452" s="11" t="s">
        <v>18</v>
      </c>
      <c r="G452" s="21"/>
      <c r="H452" s="21" t="s">
        <v>1</v>
      </c>
      <c r="I452" s="21"/>
    </row>
    <row r="453" spans="1:9" s="23" customFormat="1" ht="44.25" customHeight="1">
      <c r="A453" s="10" t="s">
        <v>199</v>
      </c>
      <c r="B453" s="10" t="s">
        <v>462</v>
      </c>
      <c r="C453" s="19" t="s">
        <v>455</v>
      </c>
      <c r="D453" s="19" t="s">
        <v>456</v>
      </c>
      <c r="E453" s="20">
        <v>30</v>
      </c>
      <c r="F453" s="11" t="s">
        <v>18</v>
      </c>
      <c r="G453" s="21"/>
      <c r="H453" s="21" t="s">
        <v>1</v>
      </c>
      <c r="I453" s="21"/>
    </row>
    <row r="454" spans="1:9" s="23" customFormat="1" ht="44.25" customHeight="1">
      <c r="A454" s="10" t="s">
        <v>199</v>
      </c>
      <c r="B454" s="10" t="s">
        <v>463</v>
      </c>
      <c r="C454" s="19" t="s">
        <v>455</v>
      </c>
      <c r="D454" s="19" t="s">
        <v>456</v>
      </c>
      <c r="E454" s="20">
        <v>30</v>
      </c>
      <c r="F454" s="11" t="s">
        <v>18</v>
      </c>
      <c r="G454" s="21"/>
      <c r="H454" s="21" t="s">
        <v>1</v>
      </c>
      <c r="I454" s="21"/>
    </row>
    <row r="455" spans="1:9" s="23" customFormat="1" ht="44.25" customHeight="1">
      <c r="A455" s="10" t="s">
        <v>199</v>
      </c>
      <c r="B455" s="10" t="s">
        <v>464</v>
      </c>
      <c r="C455" s="19" t="s">
        <v>455</v>
      </c>
      <c r="D455" s="19" t="s">
        <v>456</v>
      </c>
      <c r="E455" s="20">
        <v>30</v>
      </c>
      <c r="F455" s="11" t="s">
        <v>18</v>
      </c>
      <c r="G455" s="21"/>
      <c r="H455" s="21" t="s">
        <v>1</v>
      </c>
      <c r="I455" s="21"/>
    </row>
    <row r="456" spans="1:9" s="23" customFormat="1" ht="44.25" customHeight="1">
      <c r="A456" s="10" t="s">
        <v>199</v>
      </c>
      <c r="B456" s="10" t="s">
        <v>465</v>
      </c>
      <c r="C456" s="19" t="s">
        <v>455</v>
      </c>
      <c r="D456" s="19" t="s">
        <v>456</v>
      </c>
      <c r="E456" s="20">
        <v>15</v>
      </c>
      <c r="F456" s="11" t="s">
        <v>18</v>
      </c>
      <c r="G456" s="21"/>
      <c r="H456" s="21" t="s">
        <v>1</v>
      </c>
      <c r="I456" s="21"/>
    </row>
    <row r="457" spans="1:9" s="23" customFormat="1" ht="44.25" customHeight="1">
      <c r="A457" s="10" t="s">
        <v>199</v>
      </c>
      <c r="B457" s="10" t="s">
        <v>466</v>
      </c>
      <c r="C457" s="19" t="s">
        <v>455</v>
      </c>
      <c r="D457" s="19" t="s">
        <v>456</v>
      </c>
      <c r="E457" s="20">
        <v>30</v>
      </c>
      <c r="F457" s="11" t="s">
        <v>18</v>
      </c>
      <c r="G457" s="21"/>
      <c r="H457" s="21" t="s">
        <v>1</v>
      </c>
      <c r="I457" s="21"/>
    </row>
    <row r="458" spans="1:9" s="23" customFormat="1" ht="42.75" customHeight="1">
      <c r="A458" s="10" t="s">
        <v>199</v>
      </c>
      <c r="B458" s="10" t="s">
        <v>467</v>
      </c>
      <c r="C458" s="19" t="s">
        <v>455</v>
      </c>
      <c r="D458" s="19" t="s">
        <v>456</v>
      </c>
      <c r="E458" s="20">
        <v>15</v>
      </c>
      <c r="F458" s="11" t="s">
        <v>18</v>
      </c>
      <c r="G458" s="21"/>
      <c r="H458" s="21" t="s">
        <v>1</v>
      </c>
      <c r="I458" s="21"/>
    </row>
    <row r="459" spans="1:9" s="23" customFormat="1" ht="51" customHeight="1">
      <c r="A459" s="10" t="s">
        <v>199</v>
      </c>
      <c r="B459" s="10" t="s">
        <v>468</v>
      </c>
      <c r="C459" s="19" t="s">
        <v>455</v>
      </c>
      <c r="D459" s="19" t="s">
        <v>456</v>
      </c>
      <c r="E459" s="20">
        <v>10</v>
      </c>
      <c r="F459" s="11" t="s">
        <v>18</v>
      </c>
      <c r="G459" s="21"/>
      <c r="H459" s="21" t="s">
        <v>1</v>
      </c>
      <c r="I459" s="21"/>
    </row>
    <row r="460" spans="1:9" s="23" customFormat="1" ht="42.75" customHeight="1">
      <c r="A460" s="10" t="s">
        <v>199</v>
      </c>
      <c r="B460" s="10" t="s">
        <v>469</v>
      </c>
      <c r="C460" s="19" t="s">
        <v>455</v>
      </c>
      <c r="D460" s="19" t="s">
        <v>456</v>
      </c>
      <c r="E460" s="20">
        <v>30</v>
      </c>
      <c r="F460" s="11" t="s">
        <v>18</v>
      </c>
      <c r="G460" s="21"/>
      <c r="H460" s="21" t="s">
        <v>1</v>
      </c>
      <c r="I460" s="21"/>
    </row>
    <row r="461" spans="1:9" s="23" customFormat="1" ht="42.75" customHeight="1">
      <c r="A461" s="10" t="s">
        <v>199</v>
      </c>
      <c r="B461" s="10" t="s">
        <v>470</v>
      </c>
      <c r="C461" s="19" t="s">
        <v>455</v>
      </c>
      <c r="D461" s="19" t="s">
        <v>456</v>
      </c>
      <c r="E461" s="20">
        <v>30</v>
      </c>
      <c r="F461" s="11" t="s">
        <v>18</v>
      </c>
      <c r="G461" s="21"/>
      <c r="H461" s="21" t="s">
        <v>1</v>
      </c>
      <c r="I461" s="21"/>
    </row>
    <row r="462" spans="1:9" s="23" customFormat="1" ht="42.75" customHeight="1">
      <c r="A462" s="10" t="s">
        <v>199</v>
      </c>
      <c r="B462" s="10" t="s">
        <v>471</v>
      </c>
      <c r="C462" s="19" t="s">
        <v>455</v>
      </c>
      <c r="D462" s="19" t="s">
        <v>456</v>
      </c>
      <c r="E462" s="20">
        <v>30</v>
      </c>
      <c r="F462" s="11" t="s">
        <v>18</v>
      </c>
      <c r="G462" s="21"/>
      <c r="H462" s="21" t="s">
        <v>1</v>
      </c>
      <c r="I462" s="21"/>
    </row>
    <row r="463" spans="1:9" s="23" customFormat="1" ht="42.75" customHeight="1">
      <c r="A463" s="10" t="s">
        <v>199</v>
      </c>
      <c r="B463" s="10" t="s">
        <v>472</v>
      </c>
      <c r="C463" s="19" t="s">
        <v>455</v>
      </c>
      <c r="D463" s="19" t="s">
        <v>456</v>
      </c>
      <c r="E463" s="20">
        <v>15</v>
      </c>
      <c r="F463" s="11" t="s">
        <v>18</v>
      </c>
      <c r="G463" s="21"/>
      <c r="H463" s="21" t="s">
        <v>1</v>
      </c>
      <c r="I463" s="21"/>
    </row>
    <row r="464" spans="1:9" s="23" customFormat="1" ht="42.75" customHeight="1">
      <c r="A464" s="10" t="s">
        <v>199</v>
      </c>
      <c r="B464" s="10" t="s">
        <v>473</v>
      </c>
      <c r="C464" s="19" t="s">
        <v>455</v>
      </c>
      <c r="D464" s="19" t="s">
        <v>456</v>
      </c>
      <c r="E464" s="20">
        <v>30</v>
      </c>
      <c r="F464" s="11" t="s">
        <v>18</v>
      </c>
      <c r="G464" s="21"/>
      <c r="H464" s="21" t="s">
        <v>1</v>
      </c>
      <c r="I464" s="21"/>
    </row>
    <row r="465" spans="1:9" s="23" customFormat="1" ht="42.75" customHeight="1">
      <c r="A465" s="10" t="s">
        <v>199</v>
      </c>
      <c r="B465" s="10" t="s">
        <v>474</v>
      </c>
      <c r="C465" s="19" t="s">
        <v>455</v>
      </c>
      <c r="D465" s="19" t="s">
        <v>456</v>
      </c>
      <c r="E465" s="20">
        <v>15</v>
      </c>
      <c r="F465" s="11" t="s">
        <v>18</v>
      </c>
      <c r="G465" s="21"/>
      <c r="H465" s="21" t="s">
        <v>1</v>
      </c>
      <c r="I465" s="21"/>
    </row>
    <row r="466" spans="1:9" s="23" customFormat="1" ht="42.75" customHeight="1">
      <c r="A466" s="10" t="s">
        <v>199</v>
      </c>
      <c r="B466" s="10" t="s">
        <v>475</v>
      </c>
      <c r="C466" s="19" t="s">
        <v>455</v>
      </c>
      <c r="D466" s="19" t="s">
        <v>456</v>
      </c>
      <c r="E466" s="20">
        <v>15</v>
      </c>
      <c r="F466" s="11" t="s">
        <v>18</v>
      </c>
      <c r="G466" s="21"/>
      <c r="H466" s="21" t="s">
        <v>1</v>
      </c>
      <c r="I466" s="21"/>
    </row>
    <row r="467" spans="1:9" s="23" customFormat="1" ht="42.75" customHeight="1">
      <c r="A467" s="10" t="s">
        <v>199</v>
      </c>
      <c r="B467" s="10" t="s">
        <v>476</v>
      </c>
      <c r="C467" s="19" t="s">
        <v>455</v>
      </c>
      <c r="D467" s="19" t="s">
        <v>456</v>
      </c>
      <c r="E467" s="20">
        <v>30</v>
      </c>
      <c r="F467" s="11" t="s">
        <v>18</v>
      </c>
      <c r="G467" s="21"/>
      <c r="H467" s="21" t="s">
        <v>1</v>
      </c>
      <c r="I467" s="21"/>
    </row>
    <row r="468" spans="1:9" s="23" customFormat="1" ht="42.75" customHeight="1">
      <c r="A468" s="10" t="s">
        <v>199</v>
      </c>
      <c r="B468" s="10" t="s">
        <v>477</v>
      </c>
      <c r="C468" s="19" t="s">
        <v>455</v>
      </c>
      <c r="D468" s="19" t="s">
        <v>456</v>
      </c>
      <c r="E468" s="20">
        <v>15</v>
      </c>
      <c r="F468" s="11" t="s">
        <v>18</v>
      </c>
      <c r="G468" s="21"/>
      <c r="H468" s="21" t="s">
        <v>1</v>
      </c>
      <c r="I468" s="21"/>
    </row>
    <row r="469" spans="1:9" s="23" customFormat="1" ht="42.75" customHeight="1">
      <c r="A469" s="10" t="s">
        <v>199</v>
      </c>
      <c r="B469" s="10" t="s">
        <v>478</v>
      </c>
      <c r="C469" s="19" t="s">
        <v>455</v>
      </c>
      <c r="D469" s="19" t="s">
        <v>456</v>
      </c>
      <c r="E469" s="20">
        <v>15</v>
      </c>
      <c r="F469" s="11" t="s">
        <v>18</v>
      </c>
      <c r="G469" s="21"/>
      <c r="H469" s="21" t="s">
        <v>1</v>
      </c>
      <c r="I469" s="21"/>
    </row>
    <row r="470" spans="1:9" s="23" customFormat="1" ht="42.75" customHeight="1">
      <c r="A470" s="10" t="s">
        <v>199</v>
      </c>
      <c r="B470" s="10" t="s">
        <v>479</v>
      </c>
      <c r="C470" s="19" t="s">
        <v>455</v>
      </c>
      <c r="D470" s="19" t="s">
        <v>456</v>
      </c>
      <c r="E470" s="20">
        <v>40</v>
      </c>
      <c r="F470" s="11" t="s">
        <v>18</v>
      </c>
      <c r="G470" s="21"/>
      <c r="H470" s="21" t="s">
        <v>1</v>
      </c>
      <c r="I470" s="21"/>
    </row>
    <row r="471" spans="1:9" s="23" customFormat="1" ht="42.75" customHeight="1">
      <c r="A471" s="10" t="s">
        <v>199</v>
      </c>
      <c r="B471" s="10" t="s">
        <v>480</v>
      </c>
      <c r="C471" s="19" t="s">
        <v>455</v>
      </c>
      <c r="D471" s="19" t="s">
        <v>456</v>
      </c>
      <c r="E471" s="20">
        <v>30</v>
      </c>
      <c r="F471" s="11" t="s">
        <v>18</v>
      </c>
      <c r="G471" s="21"/>
      <c r="H471" s="21" t="s">
        <v>1</v>
      </c>
      <c r="I471" s="21"/>
    </row>
    <row r="472" spans="1:9" s="23" customFormat="1" ht="42.75" customHeight="1">
      <c r="A472" s="10" t="s">
        <v>199</v>
      </c>
      <c r="B472" s="10" t="s">
        <v>481</v>
      </c>
      <c r="C472" s="19" t="s">
        <v>455</v>
      </c>
      <c r="D472" s="19" t="s">
        <v>456</v>
      </c>
      <c r="E472" s="20">
        <v>30</v>
      </c>
      <c r="F472" s="11" t="s">
        <v>18</v>
      </c>
      <c r="G472" s="21"/>
      <c r="H472" s="21" t="s">
        <v>1</v>
      </c>
      <c r="I472" s="21"/>
    </row>
    <row r="473" spans="1:9" s="23" customFormat="1" ht="51.75" customHeight="1">
      <c r="A473" s="10" t="s">
        <v>199</v>
      </c>
      <c r="B473" s="10" t="s">
        <v>482</v>
      </c>
      <c r="C473" s="19" t="s">
        <v>455</v>
      </c>
      <c r="D473" s="19" t="s">
        <v>456</v>
      </c>
      <c r="E473" s="20">
        <v>60</v>
      </c>
      <c r="F473" s="11" t="s">
        <v>18</v>
      </c>
      <c r="G473" s="21"/>
      <c r="H473" s="21" t="s">
        <v>1</v>
      </c>
      <c r="I473" s="21"/>
    </row>
    <row r="474" spans="1:9" s="23" customFormat="1" ht="49.5" customHeight="1">
      <c r="A474" s="10" t="s">
        <v>199</v>
      </c>
      <c r="B474" s="10" t="s">
        <v>483</v>
      </c>
      <c r="C474" s="19" t="s">
        <v>455</v>
      </c>
      <c r="D474" s="19" t="s">
        <v>456</v>
      </c>
      <c r="E474" s="20">
        <v>30</v>
      </c>
      <c r="F474" s="11" t="s">
        <v>18</v>
      </c>
      <c r="G474" s="21"/>
      <c r="H474" s="21" t="s">
        <v>1</v>
      </c>
      <c r="I474" s="21"/>
    </row>
    <row r="475" spans="1:9" s="23" customFormat="1" ht="42" customHeight="1">
      <c r="A475" s="10" t="s">
        <v>199</v>
      </c>
      <c r="B475" s="10" t="s">
        <v>484</v>
      </c>
      <c r="C475" s="19" t="s">
        <v>455</v>
      </c>
      <c r="D475" s="19" t="s">
        <v>456</v>
      </c>
      <c r="E475" s="20">
        <v>40</v>
      </c>
      <c r="F475" s="11" t="s">
        <v>18</v>
      </c>
      <c r="G475" s="21"/>
      <c r="H475" s="21" t="s">
        <v>1</v>
      </c>
      <c r="I475" s="21"/>
    </row>
    <row r="476" spans="1:9" s="23" customFormat="1" ht="42" customHeight="1">
      <c r="A476" s="10" t="s">
        <v>199</v>
      </c>
      <c r="B476" s="10" t="s">
        <v>485</v>
      </c>
      <c r="C476" s="19" t="s">
        <v>455</v>
      </c>
      <c r="D476" s="19" t="s">
        <v>456</v>
      </c>
      <c r="E476" s="20">
        <v>20</v>
      </c>
      <c r="F476" s="11" t="s">
        <v>18</v>
      </c>
      <c r="G476" s="21"/>
      <c r="H476" s="21" t="s">
        <v>1</v>
      </c>
      <c r="I476" s="21"/>
    </row>
    <row r="477" spans="1:9" s="23" customFormat="1" ht="42" customHeight="1">
      <c r="A477" s="10" t="s">
        <v>283</v>
      </c>
      <c r="B477" s="10" t="s">
        <v>486</v>
      </c>
      <c r="C477" s="19" t="s">
        <v>487</v>
      </c>
      <c r="D477" s="19" t="s">
        <v>456</v>
      </c>
      <c r="E477" s="20">
        <v>598</v>
      </c>
      <c r="F477" s="11" t="s">
        <v>18</v>
      </c>
      <c r="G477" s="21"/>
      <c r="H477" s="21" t="s">
        <v>1</v>
      </c>
      <c r="I477" s="21"/>
    </row>
    <row r="478" spans="1:9" s="23" customFormat="1" ht="42" customHeight="1">
      <c r="A478" s="10" t="s">
        <v>283</v>
      </c>
      <c r="B478" s="10" t="s">
        <v>488</v>
      </c>
      <c r="C478" s="19" t="s">
        <v>489</v>
      </c>
      <c r="D478" s="19" t="s">
        <v>456</v>
      </c>
      <c r="E478" s="20">
        <v>184</v>
      </c>
      <c r="F478" s="11" t="s">
        <v>18</v>
      </c>
      <c r="G478" s="21"/>
      <c r="H478" s="21" t="s">
        <v>1</v>
      </c>
      <c r="I478" s="21"/>
    </row>
    <row r="479" spans="1:9" s="23" customFormat="1" ht="42" customHeight="1">
      <c r="A479" s="10" t="s">
        <v>283</v>
      </c>
      <c r="B479" s="10" t="s">
        <v>490</v>
      </c>
      <c r="C479" s="19" t="s">
        <v>491</v>
      </c>
      <c r="D479" s="19" t="s">
        <v>456</v>
      </c>
      <c r="E479" s="20">
        <v>138</v>
      </c>
      <c r="F479" s="11" t="s">
        <v>18</v>
      </c>
      <c r="G479" s="21"/>
      <c r="H479" s="21" t="s">
        <v>1</v>
      </c>
      <c r="I479" s="21"/>
    </row>
    <row r="480" spans="1:9" s="15" customFormat="1" ht="57.75" customHeight="1">
      <c r="A480" s="10" t="s">
        <v>199</v>
      </c>
      <c r="B480" s="10" t="s">
        <v>492</v>
      </c>
      <c r="C480" s="19" t="s">
        <v>493</v>
      </c>
      <c r="D480" s="19" t="s">
        <v>494</v>
      </c>
      <c r="E480" s="20">
        <v>50</v>
      </c>
      <c r="F480" s="11" t="s">
        <v>18</v>
      </c>
      <c r="G480" s="21"/>
      <c r="H480" s="21" t="s">
        <v>495</v>
      </c>
      <c r="I480" s="21"/>
    </row>
    <row r="481" spans="1:1024" s="15" customFormat="1" ht="42" customHeight="1">
      <c r="A481" s="10" t="s">
        <v>199</v>
      </c>
      <c r="B481" s="10" t="s">
        <v>496</v>
      </c>
      <c r="C481" s="19" t="s">
        <v>493</v>
      </c>
      <c r="D481" s="19" t="s">
        <v>494</v>
      </c>
      <c r="E481" s="20">
        <v>40</v>
      </c>
      <c r="F481" s="11" t="s">
        <v>18</v>
      </c>
      <c r="G481" s="21"/>
      <c r="H481" s="21" t="s">
        <v>495</v>
      </c>
      <c r="I481" s="21"/>
    </row>
    <row r="482" spans="1:1024" s="15" customFormat="1" ht="51" customHeight="1">
      <c r="A482" s="10" t="s">
        <v>199</v>
      </c>
      <c r="B482" s="10" t="s">
        <v>497</v>
      </c>
      <c r="C482" s="19" t="s">
        <v>493</v>
      </c>
      <c r="D482" s="19" t="s">
        <v>494</v>
      </c>
      <c r="E482" s="20">
        <v>25</v>
      </c>
      <c r="F482" s="11" t="s">
        <v>18</v>
      </c>
      <c r="G482" s="21"/>
      <c r="H482" s="21" t="s">
        <v>495</v>
      </c>
      <c r="I482" s="21"/>
    </row>
    <row r="483" spans="1:1024" s="15" customFormat="1" ht="42" customHeight="1">
      <c r="A483" s="10" t="s">
        <v>199</v>
      </c>
      <c r="B483" s="10" t="s">
        <v>498</v>
      </c>
      <c r="C483" s="19" t="s">
        <v>493</v>
      </c>
      <c r="D483" s="19" t="s">
        <v>494</v>
      </c>
      <c r="E483" s="20">
        <v>25</v>
      </c>
      <c r="F483" s="11" t="s">
        <v>18</v>
      </c>
      <c r="G483" s="21"/>
      <c r="H483" s="21" t="s">
        <v>495</v>
      </c>
      <c r="I483" s="21"/>
    </row>
    <row r="484" spans="1:1024" s="15" customFormat="1" ht="42" customHeight="1">
      <c r="A484" s="10" t="s">
        <v>199</v>
      </c>
      <c r="B484" s="10" t="s">
        <v>499</v>
      </c>
      <c r="C484" s="19" t="s">
        <v>493</v>
      </c>
      <c r="D484" s="19" t="s">
        <v>494</v>
      </c>
      <c r="E484" s="20">
        <v>45</v>
      </c>
      <c r="F484" s="11" t="s">
        <v>18</v>
      </c>
      <c r="G484" s="21"/>
      <c r="H484" s="21" t="s">
        <v>495</v>
      </c>
      <c r="I484" s="21"/>
    </row>
    <row r="485" spans="1:1024" s="15" customFormat="1" ht="42" customHeight="1">
      <c r="A485" s="10" t="s">
        <v>199</v>
      </c>
      <c r="B485" s="10" t="s">
        <v>500</v>
      </c>
      <c r="C485" s="19" t="s">
        <v>493</v>
      </c>
      <c r="D485" s="19" t="s">
        <v>494</v>
      </c>
      <c r="E485" s="20">
        <v>25</v>
      </c>
      <c r="F485" s="11" t="s">
        <v>18</v>
      </c>
      <c r="G485" s="21"/>
      <c r="H485" s="21" t="s">
        <v>495</v>
      </c>
      <c r="I485" s="21"/>
    </row>
    <row r="486" spans="1:1024" s="15" customFormat="1" ht="42" customHeight="1">
      <c r="A486" s="10" t="s">
        <v>199</v>
      </c>
      <c r="B486" s="10" t="s">
        <v>501</v>
      </c>
      <c r="C486" s="19" t="s">
        <v>493</v>
      </c>
      <c r="D486" s="19" t="s">
        <v>494</v>
      </c>
      <c r="E486" s="20">
        <v>35</v>
      </c>
      <c r="F486" s="11" t="s">
        <v>18</v>
      </c>
      <c r="G486" s="21"/>
      <c r="H486" s="21" t="s">
        <v>495</v>
      </c>
      <c r="I486" s="21"/>
    </row>
    <row r="487" spans="1:1024" s="15" customFormat="1" ht="33">
      <c r="A487" s="10" t="s">
        <v>199</v>
      </c>
      <c r="B487" s="10" t="s">
        <v>502</v>
      </c>
      <c r="C487" s="19" t="s">
        <v>493</v>
      </c>
      <c r="D487" s="19" t="s">
        <v>494</v>
      </c>
      <c r="E487" s="20">
        <v>25</v>
      </c>
      <c r="F487" s="11" t="s">
        <v>18</v>
      </c>
      <c r="G487" s="21"/>
      <c r="H487" s="21" t="s">
        <v>495</v>
      </c>
      <c r="I487" s="21"/>
    </row>
    <row r="488" spans="1:1024" s="23" customFormat="1" ht="33">
      <c r="A488" s="10" t="s">
        <v>199</v>
      </c>
      <c r="B488" s="10" t="s">
        <v>503</v>
      </c>
      <c r="C488" s="19" t="s">
        <v>493</v>
      </c>
      <c r="D488" s="19" t="s">
        <v>494</v>
      </c>
      <c r="E488" s="20">
        <v>30</v>
      </c>
      <c r="F488" s="11" t="s">
        <v>18</v>
      </c>
      <c r="G488" s="21"/>
      <c r="H488" s="21" t="s">
        <v>495</v>
      </c>
      <c r="I488" s="21"/>
    </row>
    <row r="489" spans="1:1024" s="23" customFormat="1" ht="33">
      <c r="A489" s="10" t="s">
        <v>199</v>
      </c>
      <c r="B489" s="10" t="s">
        <v>504</v>
      </c>
      <c r="C489" s="19" t="s">
        <v>493</v>
      </c>
      <c r="D489" s="19" t="s">
        <v>494</v>
      </c>
      <c r="E489" s="20">
        <v>100</v>
      </c>
      <c r="F489" s="11" t="s">
        <v>18</v>
      </c>
      <c r="G489" s="21"/>
      <c r="H489" s="21" t="s">
        <v>495</v>
      </c>
      <c r="I489" s="21"/>
    </row>
    <row r="490" spans="1:1024" s="23" customFormat="1" ht="33">
      <c r="A490" s="10" t="s">
        <v>199</v>
      </c>
      <c r="B490" s="10" t="s">
        <v>505</v>
      </c>
      <c r="C490" s="19" t="s">
        <v>493</v>
      </c>
      <c r="D490" s="19" t="s">
        <v>494</v>
      </c>
      <c r="E490" s="20">
        <v>36</v>
      </c>
      <c r="F490" s="11" t="s">
        <v>18</v>
      </c>
      <c r="G490" s="21"/>
      <c r="H490" s="21" t="s">
        <v>495</v>
      </c>
      <c r="I490" s="21"/>
    </row>
    <row r="491" spans="1:1024" ht="49.5" customHeight="1">
      <c r="A491" s="10" t="s">
        <v>199</v>
      </c>
      <c r="B491" s="10" t="s">
        <v>2535</v>
      </c>
      <c r="C491" s="19" t="s">
        <v>716</v>
      </c>
      <c r="D491" s="19" t="s">
        <v>2536</v>
      </c>
      <c r="E491" s="20">
        <v>45</v>
      </c>
      <c r="F491" s="11" t="s">
        <v>18</v>
      </c>
      <c r="G491" s="21"/>
      <c r="H491" s="21" t="s">
        <v>1</v>
      </c>
      <c r="I491" s="21"/>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c r="RZ491" s="7"/>
      <c r="SA491" s="7"/>
      <c r="SB491" s="7"/>
      <c r="SC491" s="7"/>
      <c r="SD491" s="7"/>
      <c r="SE491" s="7"/>
      <c r="SF491" s="7"/>
      <c r="SG491" s="7"/>
      <c r="SH491" s="7"/>
      <c r="SI491" s="7"/>
      <c r="SJ491" s="7"/>
      <c r="SK491" s="7"/>
      <c r="SL491" s="7"/>
      <c r="SM491" s="7"/>
      <c r="SN491" s="7"/>
      <c r="SO491" s="7"/>
      <c r="SP491" s="7"/>
      <c r="SQ491" s="7"/>
      <c r="SR491" s="7"/>
      <c r="SS491" s="7"/>
      <c r="ST491" s="7"/>
      <c r="SU491" s="7"/>
      <c r="SV491" s="7"/>
      <c r="SW491" s="7"/>
      <c r="SX491" s="7"/>
      <c r="SY491" s="7"/>
      <c r="SZ491" s="7"/>
      <c r="TA491" s="7"/>
      <c r="TB491" s="7"/>
      <c r="TC491" s="7"/>
      <c r="TD491" s="7"/>
      <c r="TE491" s="7"/>
      <c r="TF491" s="7"/>
      <c r="TG491" s="7"/>
      <c r="TH491" s="7"/>
      <c r="TI491" s="7"/>
      <c r="TJ491" s="7"/>
      <c r="TK491" s="7"/>
      <c r="TL491" s="7"/>
      <c r="TM491" s="7"/>
      <c r="TN491" s="7"/>
      <c r="TO491" s="7"/>
      <c r="TP491" s="7"/>
      <c r="TQ491" s="7"/>
      <c r="TR491" s="7"/>
      <c r="TS491" s="7"/>
      <c r="TT491" s="7"/>
      <c r="TU491" s="7"/>
      <c r="TV491" s="7"/>
      <c r="TW491" s="7"/>
      <c r="TX491" s="7"/>
      <c r="TY491" s="7"/>
      <c r="TZ491" s="7"/>
      <c r="UA491" s="7"/>
      <c r="UB491" s="7"/>
      <c r="UC491" s="7"/>
      <c r="UD491" s="7"/>
      <c r="UE491" s="7"/>
      <c r="UF491" s="7"/>
      <c r="UG491" s="7"/>
      <c r="UH491" s="7"/>
      <c r="UI491" s="7"/>
      <c r="UJ491" s="7"/>
      <c r="UK491" s="7"/>
      <c r="UL491" s="7"/>
      <c r="UM491" s="7"/>
      <c r="UN491" s="7"/>
      <c r="UO491" s="7"/>
      <c r="UP491" s="7"/>
      <c r="UQ491" s="7"/>
      <c r="UR491" s="7"/>
      <c r="US491" s="7"/>
      <c r="UT491" s="7"/>
      <c r="UU491" s="7"/>
      <c r="UV491" s="7"/>
      <c r="UW491" s="7"/>
      <c r="UX491" s="7"/>
      <c r="UY491" s="7"/>
      <c r="UZ491" s="7"/>
      <c r="VA491" s="7"/>
      <c r="VB491" s="7"/>
      <c r="VC491" s="7"/>
      <c r="VD491" s="7"/>
      <c r="VE491" s="7"/>
      <c r="VF491" s="7"/>
      <c r="VG491" s="7"/>
      <c r="VH491" s="7"/>
      <c r="VI491" s="7"/>
      <c r="VJ491" s="7"/>
      <c r="VK491" s="7"/>
      <c r="VL491" s="7"/>
      <c r="VM491" s="7"/>
      <c r="VN491" s="7"/>
      <c r="VO491" s="7"/>
      <c r="VP491" s="7"/>
      <c r="VQ491" s="7"/>
      <c r="VR491" s="7"/>
      <c r="VS491" s="7"/>
      <c r="VT491" s="7"/>
      <c r="VU491" s="7"/>
      <c r="VV491" s="7"/>
      <c r="VW491" s="7"/>
      <c r="VX491" s="7"/>
      <c r="VY491" s="7"/>
      <c r="VZ491" s="7"/>
      <c r="WA491" s="7"/>
      <c r="WB491" s="7"/>
      <c r="WC491" s="7"/>
      <c r="WD491" s="7"/>
      <c r="WE491" s="7"/>
      <c r="WF491" s="7"/>
      <c r="WG491" s="7"/>
      <c r="WH491" s="7"/>
      <c r="WI491" s="7"/>
      <c r="WJ491" s="7"/>
      <c r="WK491" s="7"/>
      <c r="WL491" s="7"/>
      <c r="WM491" s="7"/>
      <c r="WN491" s="7"/>
      <c r="WO491" s="7"/>
      <c r="WP491" s="7"/>
      <c r="WQ491" s="7"/>
      <c r="WR491" s="7"/>
      <c r="WS491" s="7"/>
      <c r="WT491" s="7"/>
      <c r="WU491" s="7"/>
      <c r="WV491" s="7"/>
      <c r="WW491" s="7"/>
      <c r="WX491" s="7"/>
      <c r="WY491" s="7"/>
      <c r="WZ491" s="7"/>
      <c r="XA491" s="7"/>
      <c r="XB491" s="7"/>
      <c r="XC491" s="7"/>
      <c r="XD491" s="7"/>
      <c r="XE491" s="7"/>
      <c r="XF491" s="7"/>
      <c r="XG491" s="7"/>
      <c r="XH491" s="7"/>
      <c r="XI491" s="7"/>
      <c r="XJ491" s="7"/>
      <c r="XK491" s="7"/>
      <c r="XL491" s="7"/>
      <c r="XM491" s="7"/>
      <c r="XN491" s="7"/>
      <c r="XO491" s="7"/>
      <c r="XP491" s="7"/>
      <c r="XQ491" s="7"/>
      <c r="XR491" s="7"/>
      <c r="XS491" s="7"/>
      <c r="XT491" s="7"/>
      <c r="XU491" s="7"/>
      <c r="XV491" s="7"/>
      <c r="XW491" s="7"/>
      <c r="XX491" s="7"/>
      <c r="XY491" s="7"/>
      <c r="XZ491" s="7"/>
      <c r="YA491" s="7"/>
      <c r="YB491" s="7"/>
      <c r="YC491" s="7"/>
      <c r="YD491" s="7"/>
      <c r="YE491" s="7"/>
      <c r="YF491" s="7"/>
      <c r="YG491" s="7"/>
      <c r="YH491" s="7"/>
      <c r="YI491" s="7"/>
      <c r="YJ491" s="7"/>
      <c r="YK491" s="7"/>
      <c r="YL491" s="7"/>
      <c r="YM491" s="7"/>
      <c r="YN491" s="7"/>
      <c r="YO491" s="7"/>
      <c r="YP491" s="7"/>
      <c r="YQ491" s="7"/>
      <c r="YR491" s="7"/>
      <c r="YS491" s="7"/>
      <c r="YT491" s="7"/>
      <c r="YU491" s="7"/>
      <c r="YV491" s="7"/>
      <c r="YW491" s="7"/>
      <c r="YX491" s="7"/>
      <c r="YY491" s="7"/>
      <c r="YZ491" s="7"/>
      <c r="ZA491" s="7"/>
      <c r="ZB491" s="7"/>
      <c r="ZC491" s="7"/>
      <c r="ZD491" s="7"/>
      <c r="ZE491" s="7"/>
      <c r="ZF491" s="7"/>
      <c r="ZG491" s="7"/>
      <c r="ZH491" s="7"/>
      <c r="ZI491" s="7"/>
      <c r="ZJ491" s="7"/>
      <c r="ZK491" s="7"/>
      <c r="ZL491" s="7"/>
      <c r="ZM491" s="7"/>
      <c r="ZN491" s="7"/>
      <c r="ZO491" s="7"/>
      <c r="ZP491" s="7"/>
      <c r="ZQ491" s="7"/>
      <c r="ZR491" s="7"/>
      <c r="ZS491" s="7"/>
      <c r="ZT491" s="7"/>
      <c r="ZU491" s="7"/>
      <c r="ZV491" s="7"/>
      <c r="ZW491" s="7"/>
      <c r="ZX491" s="7"/>
      <c r="ZY491" s="7"/>
      <c r="ZZ491" s="7"/>
      <c r="AAA491" s="7"/>
      <c r="AAB491" s="7"/>
      <c r="AAC491" s="7"/>
      <c r="AAD491" s="7"/>
      <c r="AAE491" s="7"/>
      <c r="AAF491" s="7"/>
      <c r="AAG491" s="7"/>
      <c r="AAH491" s="7"/>
      <c r="AAI491" s="7"/>
      <c r="AAJ491" s="7"/>
      <c r="AAK491" s="7"/>
      <c r="AAL491" s="7"/>
      <c r="AAM491" s="7"/>
      <c r="AAN491" s="7"/>
      <c r="AAO491" s="7"/>
      <c r="AAP491" s="7"/>
      <c r="AAQ491" s="7"/>
      <c r="AAR491" s="7"/>
      <c r="AAS491" s="7"/>
      <c r="AAT491" s="7"/>
      <c r="AAU491" s="7"/>
      <c r="AAV491" s="7"/>
      <c r="AAW491" s="7"/>
      <c r="AAX491" s="7"/>
      <c r="AAY491" s="7"/>
      <c r="AAZ491" s="7"/>
      <c r="ABA491" s="7"/>
      <c r="ABB491" s="7"/>
      <c r="ABC491" s="7"/>
      <c r="ABD491" s="7"/>
      <c r="ABE491" s="7"/>
      <c r="ABF491" s="7"/>
      <c r="ABG491" s="7"/>
      <c r="ABH491" s="7"/>
      <c r="ABI491" s="7"/>
      <c r="ABJ491" s="7"/>
      <c r="ABK491" s="7"/>
      <c r="ABL491" s="7"/>
      <c r="ABM491" s="7"/>
      <c r="ABN491" s="7"/>
      <c r="ABO491" s="7"/>
      <c r="ABP491" s="7"/>
      <c r="ABQ491" s="7"/>
      <c r="ABR491" s="7"/>
      <c r="ABS491" s="7"/>
      <c r="ABT491" s="7"/>
      <c r="ABU491" s="7"/>
      <c r="ABV491" s="7"/>
      <c r="ABW491" s="7"/>
      <c r="ABX491" s="7"/>
      <c r="ABY491" s="7"/>
      <c r="ABZ491" s="7"/>
      <c r="ACA491" s="7"/>
      <c r="ACB491" s="7"/>
      <c r="ACC491" s="7"/>
      <c r="ACD491" s="7"/>
      <c r="ACE491" s="7"/>
      <c r="ACF491" s="7"/>
      <c r="ACG491" s="7"/>
      <c r="ACH491" s="7"/>
      <c r="ACI491" s="7"/>
      <c r="ACJ491" s="7"/>
      <c r="ACK491" s="7"/>
      <c r="ACL491" s="7"/>
      <c r="ACM491" s="7"/>
      <c r="ACN491" s="7"/>
      <c r="ACO491" s="7"/>
      <c r="ACP491" s="7"/>
      <c r="ACQ491" s="7"/>
      <c r="ACR491" s="7"/>
      <c r="ACS491" s="7"/>
      <c r="ACT491" s="7"/>
      <c r="ACU491" s="7"/>
      <c r="ACV491" s="7"/>
      <c r="ACW491" s="7"/>
      <c r="ACX491" s="7"/>
      <c r="ACY491" s="7"/>
      <c r="ACZ491" s="7"/>
      <c r="ADA491" s="7"/>
      <c r="ADB491" s="7"/>
      <c r="ADC491" s="7"/>
      <c r="ADD491" s="7"/>
      <c r="ADE491" s="7"/>
      <c r="ADF491" s="7"/>
      <c r="ADG491" s="7"/>
      <c r="ADH491" s="7"/>
      <c r="ADI491" s="7"/>
      <c r="ADJ491" s="7"/>
      <c r="ADK491" s="7"/>
      <c r="ADL491" s="7"/>
      <c r="ADM491" s="7"/>
      <c r="ADN491" s="7"/>
      <c r="ADO491" s="7"/>
      <c r="ADP491" s="7"/>
      <c r="ADQ491" s="7"/>
      <c r="ADR491" s="7"/>
      <c r="ADS491" s="7"/>
      <c r="ADT491" s="7"/>
      <c r="ADU491" s="7"/>
      <c r="ADV491" s="7"/>
      <c r="ADW491" s="7"/>
      <c r="ADX491" s="7"/>
      <c r="ADY491" s="7"/>
      <c r="ADZ491" s="7"/>
      <c r="AEA491" s="7"/>
      <c r="AEB491" s="7"/>
      <c r="AEC491" s="7"/>
      <c r="AED491" s="7"/>
      <c r="AEE491" s="7"/>
      <c r="AEF491" s="7"/>
      <c r="AEG491" s="7"/>
      <c r="AEH491" s="7"/>
      <c r="AEI491" s="7"/>
      <c r="AEJ491" s="7"/>
      <c r="AEK491" s="7"/>
      <c r="AEL491" s="7"/>
      <c r="AEM491" s="7"/>
      <c r="AEN491" s="7"/>
      <c r="AEO491" s="7"/>
      <c r="AEP491" s="7"/>
      <c r="AEQ491" s="7"/>
      <c r="AER491" s="7"/>
      <c r="AES491" s="7"/>
      <c r="AET491" s="7"/>
      <c r="AEU491" s="7"/>
      <c r="AEV491" s="7"/>
      <c r="AEW491" s="7"/>
      <c r="AEX491" s="7"/>
      <c r="AEY491" s="7"/>
      <c r="AEZ491" s="7"/>
      <c r="AFA491" s="7"/>
      <c r="AFB491" s="7"/>
      <c r="AFC491" s="7"/>
      <c r="AFD491" s="7"/>
      <c r="AFE491" s="7"/>
      <c r="AFF491" s="7"/>
      <c r="AFG491" s="7"/>
      <c r="AFH491" s="7"/>
      <c r="AFI491" s="7"/>
      <c r="AFJ491" s="7"/>
      <c r="AFK491" s="7"/>
      <c r="AFL491" s="7"/>
      <c r="AFM491" s="7"/>
      <c r="AFN491" s="7"/>
      <c r="AFO491" s="7"/>
      <c r="AFP491" s="7"/>
      <c r="AFQ491" s="7"/>
      <c r="AFR491" s="7"/>
      <c r="AFS491" s="7"/>
      <c r="AFT491" s="7"/>
      <c r="AFU491" s="7"/>
      <c r="AFV491" s="7"/>
      <c r="AFW491" s="7"/>
      <c r="AFX491" s="7"/>
      <c r="AFY491" s="7"/>
      <c r="AFZ491" s="7"/>
      <c r="AGA491" s="7"/>
      <c r="AGB491" s="7"/>
      <c r="AGC491" s="7"/>
      <c r="AGD491" s="7"/>
      <c r="AGE491" s="7"/>
      <c r="AGF491" s="7"/>
      <c r="AGG491" s="7"/>
      <c r="AGH491" s="7"/>
      <c r="AGI491" s="7"/>
      <c r="AGJ491" s="7"/>
      <c r="AGK491" s="7"/>
      <c r="AGL491" s="7"/>
      <c r="AGM491" s="7"/>
      <c r="AGN491" s="7"/>
      <c r="AGO491" s="7"/>
      <c r="AGP491" s="7"/>
      <c r="AGQ491" s="7"/>
      <c r="AGR491" s="7"/>
      <c r="AGS491" s="7"/>
      <c r="AGT491" s="7"/>
      <c r="AGU491" s="7"/>
      <c r="AGV491" s="7"/>
      <c r="AGW491" s="7"/>
      <c r="AGX491" s="7"/>
      <c r="AGY491" s="7"/>
      <c r="AGZ491" s="7"/>
      <c r="AHA491" s="7"/>
      <c r="AHB491" s="7"/>
      <c r="AHC491" s="7"/>
      <c r="AHD491" s="7"/>
      <c r="AHE491" s="7"/>
      <c r="AHF491" s="7"/>
      <c r="AHG491" s="7"/>
      <c r="AHH491" s="7"/>
      <c r="AHI491" s="7"/>
      <c r="AHJ491" s="7"/>
      <c r="AHK491" s="7"/>
      <c r="AHL491" s="7"/>
      <c r="AHM491" s="7"/>
      <c r="AHN491" s="7"/>
      <c r="AHO491" s="7"/>
      <c r="AHP491" s="7"/>
      <c r="AHQ491" s="7"/>
      <c r="AHR491" s="7"/>
      <c r="AHS491" s="7"/>
      <c r="AHT491" s="7"/>
      <c r="AHU491" s="7"/>
      <c r="AHV491" s="7"/>
      <c r="AHW491" s="7"/>
      <c r="AHX491" s="7"/>
      <c r="AHY491" s="7"/>
      <c r="AHZ491" s="7"/>
      <c r="AIA491" s="7"/>
      <c r="AIB491" s="7"/>
      <c r="AIC491" s="7"/>
      <c r="AID491" s="7"/>
      <c r="AIE491" s="7"/>
      <c r="AIF491" s="7"/>
      <c r="AIG491" s="7"/>
      <c r="AIH491" s="7"/>
      <c r="AII491" s="7"/>
      <c r="AIJ491" s="7"/>
      <c r="AIK491" s="7"/>
      <c r="AIL491" s="7"/>
      <c r="AIM491" s="7"/>
      <c r="AIN491" s="7"/>
      <c r="AIO491" s="7"/>
      <c r="AIP491" s="7"/>
      <c r="AIQ491" s="7"/>
      <c r="AIR491" s="7"/>
      <c r="AIS491" s="7"/>
      <c r="AIT491" s="7"/>
      <c r="AIU491" s="7"/>
      <c r="AIV491" s="7"/>
      <c r="AIW491" s="7"/>
      <c r="AIX491" s="7"/>
      <c r="AIY491" s="7"/>
      <c r="AIZ491" s="7"/>
      <c r="AJA491" s="7"/>
      <c r="AJB491" s="7"/>
      <c r="AJC491" s="7"/>
      <c r="AJD491" s="7"/>
      <c r="AJE491" s="7"/>
      <c r="AJF491" s="7"/>
      <c r="AJG491" s="7"/>
      <c r="AJH491" s="7"/>
      <c r="AJI491" s="7"/>
      <c r="AJJ491" s="7"/>
      <c r="AJK491" s="7"/>
      <c r="AJL491" s="7"/>
      <c r="AJM491" s="7"/>
      <c r="AJN491" s="7"/>
      <c r="AJO491" s="7"/>
      <c r="AJP491" s="7"/>
      <c r="AJQ491" s="7"/>
      <c r="AJR491" s="7"/>
      <c r="AJS491" s="7"/>
      <c r="AJT491" s="7"/>
      <c r="AJU491" s="7"/>
      <c r="AJV491" s="7"/>
      <c r="AJW491" s="7"/>
      <c r="AJX491" s="7"/>
      <c r="AJY491" s="7"/>
      <c r="AJZ491" s="7"/>
      <c r="AKA491" s="7"/>
      <c r="AKB491" s="7"/>
      <c r="AKC491" s="7"/>
      <c r="AKD491" s="7"/>
      <c r="AKE491" s="7"/>
      <c r="AKF491" s="7"/>
      <c r="AKG491" s="7"/>
      <c r="AKH491" s="7"/>
      <c r="AKI491" s="7"/>
      <c r="AKJ491" s="7"/>
      <c r="AKK491" s="7"/>
      <c r="AKL491" s="7"/>
      <c r="AKM491" s="7"/>
      <c r="AKN491" s="7"/>
      <c r="AKO491" s="7"/>
      <c r="AKP491" s="7"/>
      <c r="AKQ491" s="7"/>
      <c r="AKR491" s="7"/>
      <c r="AKS491" s="7"/>
      <c r="AKT491" s="7"/>
      <c r="AKU491" s="7"/>
      <c r="AKV491" s="7"/>
      <c r="AKW491" s="7"/>
      <c r="AKX491" s="7"/>
      <c r="AKY491" s="7"/>
      <c r="AKZ491" s="7"/>
      <c r="ALA491" s="7"/>
      <c r="ALB491" s="7"/>
      <c r="ALC491" s="7"/>
      <c r="ALD491" s="7"/>
      <c r="ALE491" s="7"/>
      <c r="ALF491" s="7"/>
      <c r="ALG491" s="7"/>
      <c r="ALH491" s="7"/>
      <c r="ALI491" s="7"/>
      <c r="ALJ491" s="7"/>
      <c r="ALK491" s="7"/>
      <c r="ALL491" s="7"/>
      <c r="ALM491" s="7"/>
      <c r="ALN491" s="7"/>
      <c r="ALO491" s="7"/>
      <c r="ALP491" s="7"/>
      <c r="ALQ491" s="7"/>
      <c r="ALR491" s="7"/>
      <c r="ALS491" s="7"/>
      <c r="ALT491" s="7"/>
      <c r="ALU491" s="7"/>
      <c r="ALV491" s="7"/>
      <c r="ALW491" s="7"/>
      <c r="ALX491" s="7"/>
      <c r="ALY491" s="7"/>
      <c r="ALZ491" s="7"/>
      <c r="AMA491" s="7"/>
      <c r="AMB491" s="7"/>
      <c r="AMC491" s="7"/>
      <c r="AMD491" s="7"/>
      <c r="AME491" s="7"/>
      <c r="AMF491" s="7"/>
      <c r="AMG491" s="7"/>
      <c r="AMH491" s="7"/>
      <c r="AMI491" s="28"/>
      <c r="AMJ491" s="28"/>
    </row>
    <row r="492" spans="1:1024" ht="49.5" customHeight="1">
      <c r="A492" s="10" t="s">
        <v>199</v>
      </c>
      <c r="B492" s="10" t="s">
        <v>2537</v>
      </c>
      <c r="C492" s="19" t="s">
        <v>716</v>
      </c>
      <c r="D492" s="19" t="s">
        <v>2536</v>
      </c>
      <c r="E492" s="20">
        <v>42</v>
      </c>
      <c r="F492" s="11" t="s">
        <v>18</v>
      </c>
      <c r="G492" s="21"/>
      <c r="H492" s="21" t="s">
        <v>1</v>
      </c>
      <c r="I492" s="21"/>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EV492" s="13"/>
      <c r="EW492" s="13"/>
      <c r="EX492" s="13"/>
      <c r="EY492" s="13"/>
      <c r="EZ492" s="13"/>
      <c r="FA492" s="13"/>
      <c r="FB492" s="13"/>
      <c r="FC492" s="13"/>
      <c r="FD492" s="13"/>
      <c r="FE492" s="13"/>
      <c r="FF492" s="13"/>
      <c r="FG492" s="13"/>
      <c r="FH492" s="13"/>
      <c r="FI492" s="13"/>
      <c r="FJ492" s="13"/>
      <c r="FK492" s="13"/>
      <c r="FL492" s="13"/>
      <c r="FM492" s="13"/>
      <c r="FN492" s="13"/>
      <c r="FO492" s="13"/>
      <c r="FP492" s="13"/>
      <c r="FQ492" s="13"/>
      <c r="FR492" s="13"/>
      <c r="FS492" s="13"/>
      <c r="FT492" s="13"/>
      <c r="FU492" s="13"/>
      <c r="FV492" s="13"/>
      <c r="FW492" s="13"/>
      <c r="FX492" s="13"/>
      <c r="FY492" s="13"/>
      <c r="FZ492" s="13"/>
      <c r="GA492" s="13"/>
      <c r="GB492" s="13"/>
      <c r="GC492" s="13"/>
      <c r="GD492" s="13"/>
      <c r="GE492" s="13"/>
      <c r="GF492" s="13"/>
      <c r="GG492" s="13"/>
      <c r="GH492" s="13"/>
      <c r="GI492" s="13"/>
      <c r="GJ492" s="13"/>
      <c r="GK492" s="13"/>
      <c r="GL492" s="13"/>
      <c r="GM492" s="13"/>
      <c r="GN492" s="13"/>
      <c r="GO492" s="13"/>
      <c r="GP492" s="13"/>
      <c r="GQ492" s="13"/>
      <c r="GR492" s="13"/>
      <c r="GS492" s="13"/>
      <c r="GT492" s="13"/>
      <c r="GU492" s="13"/>
      <c r="GV492" s="13"/>
      <c r="GW492" s="13"/>
      <c r="GX492" s="13"/>
      <c r="GY492" s="13"/>
      <c r="GZ492" s="13"/>
      <c r="HA492" s="13"/>
      <c r="HB492" s="13"/>
      <c r="HC492" s="13"/>
      <c r="HD492" s="13"/>
      <c r="HE492" s="13"/>
      <c r="HF492" s="13"/>
      <c r="HG492" s="13"/>
      <c r="HH492" s="13"/>
      <c r="HI492" s="13"/>
      <c r="HJ492" s="13"/>
      <c r="HK492" s="13"/>
      <c r="HL492" s="13"/>
      <c r="HM492" s="13"/>
      <c r="HN492" s="13"/>
      <c r="HO492" s="13"/>
      <c r="HP492" s="13"/>
      <c r="HQ492" s="13"/>
      <c r="HR492" s="13"/>
      <c r="HS492" s="13"/>
      <c r="HT492" s="13"/>
      <c r="HU492" s="13"/>
      <c r="HV492" s="13"/>
      <c r="HW492" s="13"/>
      <c r="HX492" s="13"/>
      <c r="HY492" s="13"/>
      <c r="HZ492" s="13"/>
      <c r="IA492" s="13"/>
      <c r="IB492" s="13"/>
      <c r="IC492" s="13"/>
      <c r="ID492" s="13"/>
      <c r="IE492" s="13"/>
      <c r="IF492" s="13"/>
      <c r="IG492" s="13"/>
      <c r="IH492" s="13"/>
      <c r="II492" s="13"/>
      <c r="IJ492" s="13"/>
      <c r="IK492" s="13"/>
      <c r="IL492" s="13"/>
      <c r="IM492" s="13"/>
      <c r="IN492" s="13"/>
      <c r="IO492" s="13"/>
      <c r="IP492" s="13"/>
      <c r="IQ492" s="13"/>
      <c r="IR492" s="13"/>
      <c r="IS492" s="13"/>
      <c r="IT492" s="13"/>
      <c r="IU492" s="13"/>
      <c r="IV492" s="13"/>
      <c r="IW492" s="13"/>
      <c r="IX492" s="13"/>
      <c r="IY492" s="13"/>
      <c r="IZ492" s="13"/>
      <c r="JA492" s="13"/>
      <c r="JB492" s="13"/>
      <c r="JC492" s="13"/>
      <c r="JD492" s="13"/>
      <c r="JE492" s="13"/>
      <c r="JF492" s="13"/>
      <c r="JG492" s="13"/>
      <c r="JH492" s="13"/>
      <c r="JI492" s="13"/>
      <c r="JJ492" s="13"/>
      <c r="JK492" s="13"/>
      <c r="JL492" s="13"/>
      <c r="JM492" s="13"/>
      <c r="JN492" s="13"/>
      <c r="JO492" s="13"/>
      <c r="JP492" s="13"/>
      <c r="JQ492" s="13"/>
      <c r="JR492" s="13"/>
      <c r="JS492" s="13"/>
      <c r="JT492" s="13"/>
      <c r="JU492" s="13"/>
      <c r="JV492" s="13"/>
      <c r="JW492" s="13"/>
      <c r="JX492" s="13"/>
      <c r="JY492" s="13"/>
      <c r="JZ492" s="13"/>
      <c r="KA492" s="13"/>
      <c r="KB492" s="13"/>
      <c r="KC492" s="13"/>
      <c r="KD492" s="13"/>
      <c r="KE492" s="13"/>
      <c r="KF492" s="13"/>
      <c r="KG492" s="13"/>
      <c r="KH492" s="13"/>
      <c r="KI492" s="13"/>
      <c r="KJ492" s="13"/>
      <c r="KK492" s="13"/>
      <c r="KL492" s="13"/>
      <c r="KM492" s="13"/>
      <c r="KN492" s="13"/>
      <c r="KO492" s="13"/>
      <c r="KP492" s="13"/>
      <c r="KQ492" s="13"/>
      <c r="KR492" s="13"/>
      <c r="KS492" s="13"/>
      <c r="KT492" s="13"/>
      <c r="KU492" s="13"/>
      <c r="KV492" s="13"/>
      <c r="KW492" s="13"/>
      <c r="KX492" s="13"/>
      <c r="KY492" s="13"/>
      <c r="KZ492" s="13"/>
      <c r="LA492" s="13"/>
      <c r="LB492" s="13"/>
      <c r="LC492" s="13"/>
      <c r="LD492" s="13"/>
      <c r="LE492" s="13"/>
      <c r="LF492" s="13"/>
      <c r="LG492" s="13"/>
      <c r="LH492" s="13"/>
      <c r="LI492" s="13"/>
      <c r="LJ492" s="13"/>
      <c r="LK492" s="13"/>
      <c r="LL492" s="13"/>
      <c r="LM492" s="13"/>
      <c r="LN492" s="13"/>
      <c r="LO492" s="13"/>
      <c r="LP492" s="13"/>
      <c r="LQ492" s="13"/>
      <c r="LR492" s="13"/>
      <c r="LS492" s="13"/>
      <c r="LT492" s="13"/>
      <c r="LU492" s="13"/>
      <c r="LV492" s="13"/>
      <c r="LW492" s="13"/>
      <c r="LX492" s="13"/>
      <c r="LY492" s="13"/>
      <c r="LZ492" s="13"/>
      <c r="MA492" s="13"/>
      <c r="MB492" s="13"/>
      <c r="MC492" s="13"/>
      <c r="MD492" s="13"/>
      <c r="ME492" s="13"/>
      <c r="MF492" s="13"/>
      <c r="MG492" s="13"/>
      <c r="MH492" s="13"/>
      <c r="MI492" s="13"/>
      <c r="MJ492" s="13"/>
      <c r="MK492" s="13"/>
      <c r="ML492" s="13"/>
      <c r="MM492" s="13"/>
      <c r="MN492" s="13"/>
      <c r="MO492" s="13"/>
      <c r="MP492" s="13"/>
      <c r="MQ492" s="13"/>
      <c r="MR492" s="13"/>
      <c r="MS492" s="13"/>
      <c r="MT492" s="13"/>
      <c r="MU492" s="13"/>
      <c r="MV492" s="13"/>
      <c r="MW492" s="13"/>
      <c r="MX492" s="13"/>
      <c r="MY492" s="13"/>
      <c r="MZ492" s="13"/>
      <c r="NA492" s="13"/>
      <c r="NB492" s="13"/>
      <c r="NC492" s="13"/>
      <c r="ND492" s="13"/>
      <c r="NE492" s="13"/>
      <c r="NF492" s="13"/>
      <c r="NG492" s="13"/>
      <c r="NH492" s="13"/>
      <c r="NI492" s="13"/>
      <c r="NJ492" s="13"/>
      <c r="NK492" s="13"/>
      <c r="NL492" s="13"/>
      <c r="NM492" s="13"/>
      <c r="NN492" s="13"/>
      <c r="NO492" s="13"/>
      <c r="NP492" s="13"/>
      <c r="NQ492" s="13"/>
      <c r="NR492" s="13"/>
      <c r="NS492" s="13"/>
      <c r="NT492" s="13"/>
      <c r="NU492" s="13"/>
      <c r="NV492" s="13"/>
      <c r="NW492" s="13"/>
      <c r="NX492" s="13"/>
      <c r="NY492" s="13"/>
      <c r="NZ492" s="13"/>
      <c r="OA492" s="13"/>
      <c r="OB492" s="13"/>
      <c r="OC492" s="13"/>
      <c r="OD492" s="13"/>
      <c r="OE492" s="13"/>
      <c r="OF492" s="13"/>
      <c r="OG492" s="13"/>
      <c r="OH492" s="13"/>
      <c r="OI492" s="13"/>
      <c r="OJ492" s="13"/>
      <c r="OK492" s="13"/>
      <c r="OL492" s="13"/>
      <c r="OM492" s="13"/>
      <c r="ON492" s="13"/>
      <c r="OO492" s="13"/>
      <c r="OP492" s="13"/>
      <c r="OQ492" s="13"/>
      <c r="OR492" s="13"/>
      <c r="OS492" s="13"/>
      <c r="OT492" s="13"/>
      <c r="OU492" s="13"/>
      <c r="OV492" s="13"/>
      <c r="OW492" s="13"/>
      <c r="OX492" s="13"/>
      <c r="OY492" s="13"/>
      <c r="OZ492" s="13"/>
      <c r="PA492" s="13"/>
      <c r="PB492" s="13"/>
      <c r="PC492" s="13"/>
      <c r="PD492" s="13"/>
      <c r="PE492" s="13"/>
      <c r="PF492" s="13"/>
      <c r="PG492" s="13"/>
      <c r="PH492" s="13"/>
      <c r="PI492" s="13"/>
      <c r="PJ492" s="13"/>
      <c r="PK492" s="13"/>
      <c r="PL492" s="13"/>
      <c r="PM492" s="13"/>
      <c r="PN492" s="13"/>
      <c r="PO492" s="13"/>
      <c r="PP492" s="13"/>
      <c r="PQ492" s="13"/>
      <c r="PR492" s="13"/>
      <c r="PS492" s="13"/>
      <c r="PT492" s="13"/>
      <c r="PU492" s="13"/>
      <c r="PV492" s="13"/>
      <c r="PW492" s="13"/>
      <c r="PX492" s="13"/>
      <c r="PY492" s="13"/>
      <c r="PZ492" s="13"/>
      <c r="QA492" s="13"/>
      <c r="QB492" s="13"/>
      <c r="QC492" s="13"/>
      <c r="QD492" s="13"/>
      <c r="QE492" s="13"/>
      <c r="QF492" s="13"/>
      <c r="QG492" s="13"/>
      <c r="QH492" s="13"/>
      <c r="QI492" s="13"/>
      <c r="QJ492" s="13"/>
      <c r="QK492" s="13"/>
      <c r="QL492" s="13"/>
      <c r="QM492" s="13"/>
      <c r="QN492" s="13"/>
      <c r="QO492" s="13"/>
      <c r="QP492" s="13"/>
      <c r="QQ492" s="13"/>
      <c r="QR492" s="13"/>
      <c r="QS492" s="13"/>
      <c r="QT492" s="13"/>
      <c r="QU492" s="13"/>
      <c r="QV492" s="13"/>
      <c r="QW492" s="13"/>
      <c r="QX492" s="13"/>
      <c r="QY492" s="13"/>
      <c r="QZ492" s="13"/>
      <c r="RA492" s="13"/>
      <c r="RB492" s="13"/>
      <c r="RC492" s="13"/>
      <c r="RD492" s="13"/>
      <c r="RE492" s="13"/>
      <c r="RF492" s="13"/>
      <c r="RG492" s="13"/>
      <c r="RH492" s="13"/>
      <c r="RI492" s="13"/>
      <c r="RJ492" s="13"/>
      <c r="RK492" s="13"/>
      <c r="RL492" s="13"/>
      <c r="RM492" s="13"/>
      <c r="RN492" s="13"/>
      <c r="RO492" s="13"/>
      <c r="RP492" s="13"/>
      <c r="RQ492" s="13"/>
      <c r="RR492" s="13"/>
      <c r="RS492" s="13"/>
      <c r="RT492" s="13"/>
      <c r="RU492" s="13"/>
      <c r="RV492" s="13"/>
      <c r="RW492" s="13"/>
      <c r="RX492" s="13"/>
      <c r="RY492" s="13"/>
      <c r="RZ492" s="13"/>
      <c r="SA492" s="13"/>
      <c r="SB492" s="13"/>
      <c r="SC492" s="13"/>
      <c r="SD492" s="13"/>
      <c r="SE492" s="13"/>
      <c r="SF492" s="13"/>
      <c r="SG492" s="13"/>
      <c r="SH492" s="13"/>
      <c r="SI492" s="13"/>
      <c r="SJ492" s="13"/>
      <c r="SK492" s="13"/>
      <c r="SL492" s="13"/>
      <c r="SM492" s="13"/>
      <c r="SN492" s="13"/>
      <c r="SO492" s="13"/>
      <c r="SP492" s="13"/>
      <c r="SQ492" s="13"/>
      <c r="SR492" s="13"/>
      <c r="SS492" s="13"/>
      <c r="ST492" s="13"/>
      <c r="SU492" s="13"/>
      <c r="SV492" s="13"/>
      <c r="SW492" s="13"/>
      <c r="SX492" s="13"/>
      <c r="SY492" s="13"/>
      <c r="SZ492" s="13"/>
      <c r="TA492" s="13"/>
      <c r="TB492" s="13"/>
      <c r="TC492" s="13"/>
      <c r="TD492" s="13"/>
      <c r="TE492" s="13"/>
      <c r="TF492" s="13"/>
      <c r="TG492" s="13"/>
      <c r="TH492" s="13"/>
      <c r="TI492" s="13"/>
      <c r="TJ492" s="13"/>
      <c r="TK492" s="13"/>
      <c r="TL492" s="13"/>
      <c r="TM492" s="13"/>
      <c r="TN492" s="13"/>
      <c r="TO492" s="13"/>
      <c r="TP492" s="13"/>
      <c r="TQ492" s="13"/>
      <c r="TR492" s="13"/>
      <c r="TS492" s="13"/>
      <c r="TT492" s="13"/>
      <c r="TU492" s="13"/>
      <c r="TV492" s="13"/>
      <c r="TW492" s="13"/>
      <c r="TX492" s="13"/>
      <c r="TY492" s="13"/>
      <c r="TZ492" s="13"/>
      <c r="UA492" s="13"/>
      <c r="UB492" s="13"/>
      <c r="UC492" s="13"/>
      <c r="UD492" s="13"/>
      <c r="UE492" s="13"/>
      <c r="UF492" s="13"/>
      <c r="UG492" s="13"/>
      <c r="UH492" s="13"/>
      <c r="UI492" s="13"/>
      <c r="UJ492" s="13"/>
      <c r="UK492" s="13"/>
      <c r="UL492" s="13"/>
      <c r="UM492" s="13"/>
      <c r="UN492" s="13"/>
      <c r="UO492" s="13"/>
      <c r="UP492" s="13"/>
      <c r="UQ492" s="13"/>
      <c r="UR492" s="13"/>
      <c r="US492" s="13"/>
      <c r="UT492" s="13"/>
      <c r="UU492" s="13"/>
      <c r="UV492" s="13"/>
      <c r="UW492" s="13"/>
      <c r="UX492" s="13"/>
      <c r="UY492" s="13"/>
      <c r="UZ492" s="13"/>
      <c r="VA492" s="13"/>
      <c r="VB492" s="13"/>
      <c r="VC492" s="13"/>
      <c r="VD492" s="13"/>
      <c r="VE492" s="13"/>
      <c r="VF492" s="13"/>
      <c r="VG492" s="13"/>
      <c r="VH492" s="13"/>
      <c r="VI492" s="13"/>
      <c r="VJ492" s="13"/>
      <c r="VK492" s="13"/>
      <c r="VL492" s="13"/>
      <c r="VM492" s="13"/>
      <c r="VN492" s="13"/>
      <c r="VO492" s="13"/>
      <c r="VP492" s="13"/>
      <c r="VQ492" s="13"/>
      <c r="VR492" s="13"/>
      <c r="VS492" s="13"/>
      <c r="VT492" s="13"/>
      <c r="VU492" s="13"/>
      <c r="VV492" s="13"/>
      <c r="VW492" s="13"/>
      <c r="VX492" s="13"/>
      <c r="VY492" s="13"/>
      <c r="VZ492" s="13"/>
      <c r="WA492" s="13"/>
      <c r="WB492" s="13"/>
      <c r="WC492" s="13"/>
      <c r="WD492" s="13"/>
      <c r="WE492" s="13"/>
      <c r="WF492" s="13"/>
      <c r="WG492" s="13"/>
      <c r="WH492" s="13"/>
      <c r="WI492" s="13"/>
      <c r="WJ492" s="13"/>
      <c r="WK492" s="13"/>
      <c r="WL492" s="13"/>
      <c r="WM492" s="13"/>
      <c r="WN492" s="13"/>
      <c r="WO492" s="13"/>
      <c r="WP492" s="13"/>
      <c r="WQ492" s="13"/>
      <c r="WR492" s="13"/>
      <c r="WS492" s="13"/>
      <c r="WT492" s="13"/>
      <c r="WU492" s="13"/>
      <c r="WV492" s="13"/>
      <c r="WW492" s="13"/>
      <c r="WX492" s="13"/>
      <c r="WY492" s="13"/>
      <c r="WZ492" s="13"/>
      <c r="XA492" s="13"/>
      <c r="XB492" s="13"/>
      <c r="XC492" s="13"/>
      <c r="XD492" s="13"/>
      <c r="XE492" s="13"/>
      <c r="XF492" s="13"/>
      <c r="XG492" s="13"/>
      <c r="XH492" s="13"/>
      <c r="XI492" s="13"/>
      <c r="XJ492" s="13"/>
      <c r="XK492" s="13"/>
      <c r="XL492" s="13"/>
      <c r="XM492" s="13"/>
      <c r="XN492" s="13"/>
      <c r="XO492" s="13"/>
      <c r="XP492" s="13"/>
      <c r="XQ492" s="13"/>
      <c r="XR492" s="13"/>
      <c r="XS492" s="13"/>
      <c r="XT492" s="13"/>
      <c r="XU492" s="13"/>
      <c r="XV492" s="13"/>
      <c r="XW492" s="13"/>
      <c r="XX492" s="13"/>
      <c r="XY492" s="13"/>
      <c r="XZ492" s="13"/>
      <c r="YA492" s="13"/>
      <c r="YB492" s="13"/>
      <c r="YC492" s="13"/>
      <c r="YD492" s="13"/>
      <c r="YE492" s="13"/>
      <c r="YF492" s="13"/>
      <c r="YG492" s="13"/>
      <c r="YH492" s="13"/>
      <c r="YI492" s="13"/>
      <c r="YJ492" s="13"/>
      <c r="YK492" s="13"/>
      <c r="YL492" s="13"/>
      <c r="YM492" s="13"/>
      <c r="YN492" s="13"/>
      <c r="YO492" s="13"/>
      <c r="YP492" s="13"/>
      <c r="YQ492" s="13"/>
      <c r="YR492" s="13"/>
      <c r="YS492" s="13"/>
      <c r="YT492" s="13"/>
      <c r="YU492" s="13"/>
      <c r="YV492" s="13"/>
      <c r="YW492" s="13"/>
      <c r="YX492" s="13"/>
      <c r="YY492" s="13"/>
      <c r="YZ492" s="13"/>
      <c r="ZA492" s="13"/>
      <c r="ZB492" s="13"/>
      <c r="ZC492" s="13"/>
      <c r="ZD492" s="13"/>
      <c r="ZE492" s="13"/>
      <c r="ZF492" s="13"/>
      <c r="ZG492" s="13"/>
      <c r="ZH492" s="13"/>
      <c r="ZI492" s="13"/>
      <c r="ZJ492" s="13"/>
      <c r="ZK492" s="13"/>
      <c r="ZL492" s="13"/>
      <c r="ZM492" s="13"/>
      <c r="ZN492" s="13"/>
      <c r="ZO492" s="13"/>
      <c r="ZP492" s="13"/>
      <c r="ZQ492" s="13"/>
      <c r="ZR492" s="13"/>
      <c r="ZS492" s="13"/>
      <c r="ZT492" s="13"/>
      <c r="ZU492" s="13"/>
      <c r="ZV492" s="13"/>
      <c r="ZW492" s="13"/>
      <c r="ZX492" s="13"/>
      <c r="ZY492" s="13"/>
      <c r="ZZ492" s="13"/>
      <c r="AAA492" s="13"/>
      <c r="AAB492" s="13"/>
      <c r="AAC492" s="13"/>
      <c r="AAD492" s="13"/>
      <c r="AAE492" s="13"/>
      <c r="AAF492" s="13"/>
      <c r="AAG492" s="13"/>
      <c r="AAH492" s="13"/>
      <c r="AAI492" s="13"/>
      <c r="AAJ492" s="13"/>
      <c r="AAK492" s="13"/>
      <c r="AAL492" s="13"/>
      <c r="AAM492" s="13"/>
      <c r="AAN492" s="13"/>
      <c r="AAO492" s="13"/>
      <c r="AAP492" s="13"/>
      <c r="AAQ492" s="13"/>
      <c r="AAR492" s="13"/>
      <c r="AAS492" s="13"/>
      <c r="AAT492" s="13"/>
      <c r="AAU492" s="13"/>
      <c r="AAV492" s="13"/>
      <c r="AAW492" s="13"/>
      <c r="AAX492" s="13"/>
      <c r="AAY492" s="13"/>
      <c r="AAZ492" s="13"/>
      <c r="ABA492" s="13"/>
      <c r="ABB492" s="13"/>
      <c r="ABC492" s="13"/>
      <c r="ABD492" s="13"/>
      <c r="ABE492" s="13"/>
      <c r="ABF492" s="13"/>
      <c r="ABG492" s="13"/>
      <c r="ABH492" s="13"/>
      <c r="ABI492" s="13"/>
      <c r="ABJ492" s="13"/>
      <c r="ABK492" s="13"/>
      <c r="ABL492" s="13"/>
      <c r="ABM492" s="13"/>
      <c r="ABN492" s="13"/>
      <c r="ABO492" s="13"/>
      <c r="ABP492" s="13"/>
      <c r="ABQ492" s="13"/>
      <c r="ABR492" s="13"/>
      <c r="ABS492" s="13"/>
      <c r="ABT492" s="13"/>
      <c r="ABU492" s="13"/>
      <c r="ABV492" s="13"/>
      <c r="ABW492" s="13"/>
      <c r="ABX492" s="13"/>
      <c r="ABY492" s="13"/>
      <c r="ABZ492" s="13"/>
      <c r="ACA492" s="13"/>
      <c r="ACB492" s="13"/>
      <c r="ACC492" s="13"/>
      <c r="ACD492" s="13"/>
      <c r="ACE492" s="13"/>
      <c r="ACF492" s="13"/>
      <c r="ACG492" s="13"/>
      <c r="ACH492" s="13"/>
      <c r="ACI492" s="13"/>
      <c r="ACJ492" s="13"/>
      <c r="ACK492" s="13"/>
      <c r="ACL492" s="13"/>
      <c r="ACM492" s="13"/>
      <c r="ACN492" s="13"/>
      <c r="ACO492" s="13"/>
      <c r="ACP492" s="13"/>
      <c r="ACQ492" s="13"/>
      <c r="ACR492" s="13"/>
      <c r="ACS492" s="13"/>
      <c r="ACT492" s="13"/>
      <c r="ACU492" s="13"/>
      <c r="ACV492" s="13"/>
      <c r="ACW492" s="13"/>
      <c r="ACX492" s="13"/>
      <c r="ACY492" s="13"/>
      <c r="ACZ492" s="13"/>
      <c r="ADA492" s="13"/>
      <c r="ADB492" s="13"/>
      <c r="ADC492" s="13"/>
      <c r="ADD492" s="13"/>
      <c r="ADE492" s="13"/>
      <c r="ADF492" s="13"/>
      <c r="ADG492" s="13"/>
      <c r="ADH492" s="13"/>
      <c r="ADI492" s="13"/>
      <c r="ADJ492" s="13"/>
      <c r="ADK492" s="13"/>
      <c r="ADL492" s="13"/>
      <c r="ADM492" s="13"/>
      <c r="ADN492" s="13"/>
      <c r="ADO492" s="13"/>
      <c r="ADP492" s="13"/>
      <c r="ADQ492" s="13"/>
      <c r="ADR492" s="13"/>
      <c r="ADS492" s="13"/>
      <c r="ADT492" s="13"/>
      <c r="ADU492" s="13"/>
      <c r="ADV492" s="13"/>
      <c r="ADW492" s="13"/>
      <c r="ADX492" s="13"/>
      <c r="ADY492" s="13"/>
      <c r="ADZ492" s="13"/>
      <c r="AEA492" s="13"/>
      <c r="AEB492" s="13"/>
      <c r="AEC492" s="13"/>
      <c r="AED492" s="13"/>
      <c r="AEE492" s="13"/>
      <c r="AEF492" s="13"/>
      <c r="AEG492" s="13"/>
      <c r="AEH492" s="13"/>
      <c r="AEI492" s="13"/>
      <c r="AEJ492" s="13"/>
      <c r="AEK492" s="13"/>
      <c r="AEL492" s="13"/>
      <c r="AEM492" s="13"/>
      <c r="AEN492" s="13"/>
      <c r="AEO492" s="13"/>
      <c r="AEP492" s="13"/>
      <c r="AEQ492" s="13"/>
      <c r="AER492" s="13"/>
      <c r="AES492" s="13"/>
      <c r="AET492" s="13"/>
      <c r="AEU492" s="13"/>
      <c r="AEV492" s="13"/>
      <c r="AEW492" s="13"/>
      <c r="AEX492" s="13"/>
      <c r="AEY492" s="13"/>
      <c r="AEZ492" s="13"/>
      <c r="AFA492" s="13"/>
      <c r="AFB492" s="13"/>
      <c r="AFC492" s="13"/>
      <c r="AFD492" s="13"/>
      <c r="AFE492" s="13"/>
      <c r="AFF492" s="13"/>
      <c r="AFG492" s="13"/>
      <c r="AFH492" s="13"/>
      <c r="AFI492" s="13"/>
      <c r="AFJ492" s="13"/>
      <c r="AFK492" s="13"/>
      <c r="AFL492" s="13"/>
      <c r="AFM492" s="13"/>
      <c r="AFN492" s="13"/>
      <c r="AFO492" s="13"/>
      <c r="AFP492" s="13"/>
      <c r="AFQ492" s="13"/>
      <c r="AFR492" s="13"/>
      <c r="AFS492" s="13"/>
      <c r="AFT492" s="13"/>
      <c r="AFU492" s="13"/>
      <c r="AFV492" s="13"/>
      <c r="AFW492" s="13"/>
      <c r="AFX492" s="13"/>
      <c r="AFY492" s="13"/>
      <c r="AFZ492" s="13"/>
      <c r="AGA492" s="13"/>
      <c r="AGB492" s="13"/>
      <c r="AGC492" s="13"/>
      <c r="AGD492" s="13"/>
      <c r="AGE492" s="13"/>
      <c r="AGF492" s="13"/>
      <c r="AGG492" s="13"/>
      <c r="AGH492" s="13"/>
      <c r="AGI492" s="13"/>
      <c r="AGJ492" s="13"/>
      <c r="AGK492" s="13"/>
      <c r="AGL492" s="13"/>
      <c r="AGM492" s="13"/>
      <c r="AGN492" s="13"/>
      <c r="AGO492" s="13"/>
      <c r="AGP492" s="13"/>
      <c r="AGQ492" s="13"/>
      <c r="AGR492" s="13"/>
      <c r="AGS492" s="13"/>
      <c r="AGT492" s="13"/>
      <c r="AGU492" s="13"/>
      <c r="AGV492" s="13"/>
      <c r="AGW492" s="13"/>
      <c r="AGX492" s="13"/>
      <c r="AGY492" s="13"/>
      <c r="AGZ492" s="13"/>
      <c r="AHA492" s="13"/>
      <c r="AHB492" s="13"/>
      <c r="AHC492" s="13"/>
      <c r="AHD492" s="13"/>
      <c r="AHE492" s="13"/>
      <c r="AHF492" s="13"/>
      <c r="AHG492" s="13"/>
      <c r="AHH492" s="13"/>
      <c r="AHI492" s="13"/>
      <c r="AHJ492" s="13"/>
      <c r="AHK492" s="13"/>
      <c r="AHL492" s="13"/>
      <c r="AHM492" s="13"/>
      <c r="AHN492" s="13"/>
      <c r="AHO492" s="13"/>
      <c r="AHP492" s="13"/>
      <c r="AHQ492" s="13"/>
      <c r="AHR492" s="13"/>
      <c r="AHS492" s="13"/>
      <c r="AHT492" s="13"/>
      <c r="AHU492" s="13"/>
      <c r="AHV492" s="13"/>
      <c r="AHW492" s="13"/>
      <c r="AHX492" s="13"/>
      <c r="AHY492" s="13"/>
      <c r="AHZ492" s="13"/>
      <c r="AIA492" s="13"/>
      <c r="AIB492" s="13"/>
      <c r="AIC492" s="13"/>
      <c r="AID492" s="13"/>
      <c r="AIE492" s="13"/>
      <c r="AIF492" s="13"/>
      <c r="AIG492" s="13"/>
      <c r="AIH492" s="13"/>
      <c r="AII492" s="13"/>
      <c r="AIJ492" s="13"/>
      <c r="AIK492" s="13"/>
      <c r="AIL492" s="13"/>
      <c r="AIM492" s="13"/>
      <c r="AIN492" s="13"/>
      <c r="AIO492" s="13"/>
      <c r="AIP492" s="13"/>
      <c r="AIQ492" s="13"/>
      <c r="AIR492" s="13"/>
      <c r="AIS492" s="13"/>
      <c r="AIT492" s="13"/>
      <c r="AIU492" s="13"/>
      <c r="AIV492" s="13"/>
      <c r="AIW492" s="13"/>
      <c r="AIX492" s="13"/>
      <c r="AIY492" s="13"/>
      <c r="AIZ492" s="13"/>
      <c r="AJA492" s="13"/>
      <c r="AJB492" s="13"/>
      <c r="AJC492" s="13"/>
      <c r="AJD492" s="13"/>
      <c r="AJE492" s="13"/>
      <c r="AJF492" s="13"/>
      <c r="AJG492" s="13"/>
      <c r="AJH492" s="13"/>
      <c r="AJI492" s="13"/>
      <c r="AJJ492" s="13"/>
      <c r="AJK492" s="13"/>
      <c r="AJL492" s="13"/>
      <c r="AJM492" s="13"/>
      <c r="AJN492" s="13"/>
      <c r="AJO492" s="13"/>
      <c r="AJP492" s="13"/>
      <c r="AJQ492" s="13"/>
      <c r="AJR492" s="13"/>
      <c r="AJS492" s="13"/>
      <c r="AJT492" s="13"/>
      <c r="AJU492" s="13"/>
      <c r="AJV492" s="13"/>
      <c r="AJW492" s="13"/>
      <c r="AJX492" s="13"/>
      <c r="AJY492" s="13"/>
      <c r="AJZ492" s="13"/>
      <c r="AKA492" s="13"/>
      <c r="AKB492" s="13"/>
      <c r="AKC492" s="13"/>
      <c r="AKD492" s="13"/>
      <c r="AKE492" s="13"/>
      <c r="AKF492" s="13"/>
      <c r="AKG492" s="13"/>
      <c r="AKH492" s="13"/>
      <c r="AKI492" s="13"/>
      <c r="AKJ492" s="13"/>
      <c r="AKK492" s="13"/>
      <c r="AKL492" s="13"/>
      <c r="AKM492" s="13"/>
      <c r="AKN492" s="13"/>
      <c r="AKO492" s="13"/>
      <c r="AKP492" s="13"/>
      <c r="AKQ492" s="13"/>
      <c r="AKR492" s="13"/>
      <c r="AKS492" s="13"/>
      <c r="AKT492" s="13"/>
      <c r="AKU492" s="13"/>
      <c r="AKV492" s="13"/>
      <c r="AKW492" s="13"/>
      <c r="AKX492" s="13"/>
      <c r="AKY492" s="13"/>
      <c r="AKZ492" s="13"/>
      <c r="ALA492" s="13"/>
      <c r="ALB492" s="13"/>
      <c r="ALC492" s="13"/>
      <c r="ALD492" s="13"/>
      <c r="ALE492" s="13"/>
      <c r="ALF492" s="13"/>
      <c r="ALG492" s="13"/>
      <c r="ALH492" s="13"/>
      <c r="ALI492" s="13"/>
      <c r="ALJ492" s="13"/>
      <c r="ALK492" s="13"/>
      <c r="ALL492" s="13"/>
      <c r="ALM492" s="13"/>
      <c r="ALN492" s="13"/>
      <c r="ALO492" s="13"/>
      <c r="ALP492" s="13"/>
      <c r="ALQ492" s="13"/>
      <c r="ALR492" s="13"/>
      <c r="ALS492" s="13"/>
      <c r="ALT492" s="13"/>
      <c r="ALU492" s="13"/>
      <c r="ALV492" s="13"/>
      <c r="ALW492" s="13"/>
      <c r="ALX492" s="13"/>
      <c r="ALY492" s="13"/>
      <c r="ALZ492" s="13"/>
      <c r="AMA492" s="13"/>
      <c r="AMB492" s="13"/>
      <c r="AMC492" s="13"/>
      <c r="AMD492" s="13"/>
      <c r="AME492" s="13"/>
      <c r="AMF492" s="13"/>
      <c r="AMG492" s="13"/>
      <c r="AMH492" s="13"/>
      <c r="AMI492" s="28"/>
      <c r="AMJ492" s="28"/>
    </row>
    <row r="493" spans="1:1024" ht="49.5" customHeight="1">
      <c r="A493" s="10" t="s">
        <v>199</v>
      </c>
      <c r="B493" s="10" t="s">
        <v>2538</v>
      </c>
      <c r="C493" s="19" t="s">
        <v>716</v>
      </c>
      <c r="D493" s="19" t="s">
        <v>2536</v>
      </c>
      <c r="E493" s="20">
        <v>50</v>
      </c>
      <c r="F493" s="11" t="s">
        <v>18</v>
      </c>
      <c r="G493" s="21"/>
      <c r="H493" s="21" t="s">
        <v>1</v>
      </c>
      <c r="I493" s="21"/>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c r="EU493" s="13"/>
      <c r="EV493" s="13"/>
      <c r="EW493" s="13"/>
      <c r="EX493" s="13"/>
      <c r="EY493" s="13"/>
      <c r="EZ493" s="13"/>
      <c r="FA493" s="13"/>
      <c r="FB493" s="13"/>
      <c r="FC493" s="13"/>
      <c r="FD493" s="13"/>
      <c r="FE493" s="13"/>
      <c r="FF493" s="13"/>
      <c r="FG493" s="13"/>
      <c r="FH493" s="13"/>
      <c r="FI493" s="13"/>
      <c r="FJ493" s="13"/>
      <c r="FK493" s="13"/>
      <c r="FL493" s="13"/>
      <c r="FM493" s="13"/>
      <c r="FN493" s="13"/>
      <c r="FO493" s="13"/>
      <c r="FP493" s="13"/>
      <c r="FQ493" s="13"/>
      <c r="FR493" s="13"/>
      <c r="FS493" s="13"/>
      <c r="FT493" s="13"/>
      <c r="FU493" s="13"/>
      <c r="FV493" s="13"/>
      <c r="FW493" s="13"/>
      <c r="FX493" s="13"/>
      <c r="FY493" s="13"/>
      <c r="FZ493" s="13"/>
      <c r="GA493" s="13"/>
      <c r="GB493" s="13"/>
      <c r="GC493" s="13"/>
      <c r="GD493" s="13"/>
      <c r="GE493" s="13"/>
      <c r="GF493" s="13"/>
      <c r="GG493" s="13"/>
      <c r="GH493" s="13"/>
      <c r="GI493" s="13"/>
      <c r="GJ493" s="13"/>
      <c r="GK493" s="13"/>
      <c r="GL493" s="13"/>
      <c r="GM493" s="13"/>
      <c r="GN493" s="13"/>
      <c r="GO493" s="13"/>
      <c r="GP493" s="13"/>
      <c r="GQ493" s="13"/>
      <c r="GR493" s="13"/>
      <c r="GS493" s="13"/>
      <c r="GT493" s="13"/>
      <c r="GU493" s="13"/>
      <c r="GV493" s="13"/>
      <c r="GW493" s="13"/>
      <c r="GX493" s="13"/>
      <c r="GY493" s="13"/>
      <c r="GZ493" s="13"/>
      <c r="HA493" s="13"/>
      <c r="HB493" s="13"/>
      <c r="HC493" s="13"/>
      <c r="HD493" s="13"/>
      <c r="HE493" s="13"/>
      <c r="HF493" s="13"/>
      <c r="HG493" s="13"/>
      <c r="HH493" s="13"/>
      <c r="HI493" s="13"/>
      <c r="HJ493" s="13"/>
      <c r="HK493" s="13"/>
      <c r="HL493" s="13"/>
      <c r="HM493" s="13"/>
      <c r="HN493" s="13"/>
      <c r="HO493" s="13"/>
      <c r="HP493" s="13"/>
      <c r="HQ493" s="13"/>
      <c r="HR493" s="13"/>
      <c r="HS493" s="13"/>
      <c r="HT493" s="13"/>
      <c r="HU493" s="13"/>
      <c r="HV493" s="13"/>
      <c r="HW493" s="13"/>
      <c r="HX493" s="13"/>
      <c r="HY493" s="13"/>
      <c r="HZ493" s="13"/>
      <c r="IA493" s="13"/>
      <c r="IB493" s="13"/>
      <c r="IC493" s="13"/>
      <c r="ID493" s="13"/>
      <c r="IE493" s="13"/>
      <c r="IF493" s="13"/>
      <c r="IG493" s="13"/>
      <c r="IH493" s="13"/>
      <c r="II493" s="13"/>
      <c r="IJ493" s="13"/>
      <c r="IK493" s="13"/>
      <c r="IL493" s="13"/>
      <c r="IM493" s="13"/>
      <c r="IN493" s="13"/>
      <c r="IO493" s="13"/>
      <c r="IP493" s="13"/>
      <c r="IQ493" s="13"/>
      <c r="IR493" s="13"/>
      <c r="IS493" s="13"/>
      <c r="IT493" s="13"/>
      <c r="IU493" s="13"/>
      <c r="IV493" s="13"/>
      <c r="IW493" s="13"/>
      <c r="IX493" s="13"/>
      <c r="IY493" s="13"/>
      <c r="IZ493" s="13"/>
      <c r="JA493" s="13"/>
      <c r="JB493" s="13"/>
      <c r="JC493" s="13"/>
      <c r="JD493" s="13"/>
      <c r="JE493" s="13"/>
      <c r="JF493" s="13"/>
      <c r="JG493" s="13"/>
      <c r="JH493" s="13"/>
      <c r="JI493" s="13"/>
      <c r="JJ493" s="13"/>
      <c r="JK493" s="13"/>
      <c r="JL493" s="13"/>
      <c r="JM493" s="13"/>
      <c r="JN493" s="13"/>
      <c r="JO493" s="13"/>
      <c r="JP493" s="13"/>
      <c r="JQ493" s="13"/>
      <c r="JR493" s="13"/>
      <c r="JS493" s="13"/>
      <c r="JT493" s="13"/>
      <c r="JU493" s="13"/>
      <c r="JV493" s="13"/>
      <c r="JW493" s="13"/>
      <c r="JX493" s="13"/>
      <c r="JY493" s="13"/>
      <c r="JZ493" s="13"/>
      <c r="KA493" s="13"/>
      <c r="KB493" s="13"/>
      <c r="KC493" s="13"/>
      <c r="KD493" s="13"/>
      <c r="KE493" s="13"/>
      <c r="KF493" s="13"/>
      <c r="KG493" s="13"/>
      <c r="KH493" s="13"/>
      <c r="KI493" s="13"/>
      <c r="KJ493" s="13"/>
      <c r="KK493" s="13"/>
      <c r="KL493" s="13"/>
      <c r="KM493" s="13"/>
      <c r="KN493" s="13"/>
      <c r="KO493" s="13"/>
      <c r="KP493" s="13"/>
      <c r="KQ493" s="13"/>
      <c r="KR493" s="13"/>
      <c r="KS493" s="13"/>
      <c r="KT493" s="13"/>
      <c r="KU493" s="13"/>
      <c r="KV493" s="13"/>
      <c r="KW493" s="13"/>
      <c r="KX493" s="13"/>
      <c r="KY493" s="13"/>
      <c r="KZ493" s="13"/>
      <c r="LA493" s="13"/>
      <c r="LB493" s="13"/>
      <c r="LC493" s="13"/>
      <c r="LD493" s="13"/>
      <c r="LE493" s="13"/>
      <c r="LF493" s="13"/>
      <c r="LG493" s="13"/>
      <c r="LH493" s="13"/>
      <c r="LI493" s="13"/>
      <c r="LJ493" s="13"/>
      <c r="LK493" s="13"/>
      <c r="LL493" s="13"/>
      <c r="LM493" s="13"/>
      <c r="LN493" s="13"/>
      <c r="LO493" s="13"/>
      <c r="LP493" s="13"/>
      <c r="LQ493" s="13"/>
      <c r="LR493" s="13"/>
      <c r="LS493" s="13"/>
      <c r="LT493" s="13"/>
      <c r="LU493" s="13"/>
      <c r="LV493" s="13"/>
      <c r="LW493" s="13"/>
      <c r="LX493" s="13"/>
      <c r="LY493" s="13"/>
      <c r="LZ493" s="13"/>
      <c r="MA493" s="13"/>
      <c r="MB493" s="13"/>
      <c r="MC493" s="13"/>
      <c r="MD493" s="13"/>
      <c r="ME493" s="13"/>
      <c r="MF493" s="13"/>
      <c r="MG493" s="13"/>
      <c r="MH493" s="13"/>
      <c r="MI493" s="13"/>
      <c r="MJ493" s="13"/>
      <c r="MK493" s="13"/>
      <c r="ML493" s="13"/>
      <c r="MM493" s="13"/>
      <c r="MN493" s="13"/>
      <c r="MO493" s="13"/>
      <c r="MP493" s="13"/>
      <c r="MQ493" s="13"/>
      <c r="MR493" s="13"/>
      <c r="MS493" s="13"/>
      <c r="MT493" s="13"/>
      <c r="MU493" s="13"/>
      <c r="MV493" s="13"/>
      <c r="MW493" s="13"/>
      <c r="MX493" s="13"/>
      <c r="MY493" s="13"/>
      <c r="MZ493" s="13"/>
      <c r="NA493" s="13"/>
      <c r="NB493" s="13"/>
      <c r="NC493" s="13"/>
      <c r="ND493" s="13"/>
      <c r="NE493" s="13"/>
      <c r="NF493" s="13"/>
      <c r="NG493" s="13"/>
      <c r="NH493" s="13"/>
      <c r="NI493" s="13"/>
      <c r="NJ493" s="13"/>
      <c r="NK493" s="13"/>
      <c r="NL493" s="13"/>
      <c r="NM493" s="13"/>
      <c r="NN493" s="13"/>
      <c r="NO493" s="13"/>
      <c r="NP493" s="13"/>
      <c r="NQ493" s="13"/>
      <c r="NR493" s="13"/>
      <c r="NS493" s="13"/>
      <c r="NT493" s="13"/>
      <c r="NU493" s="13"/>
      <c r="NV493" s="13"/>
      <c r="NW493" s="13"/>
      <c r="NX493" s="13"/>
      <c r="NY493" s="13"/>
      <c r="NZ493" s="13"/>
      <c r="OA493" s="13"/>
      <c r="OB493" s="13"/>
      <c r="OC493" s="13"/>
      <c r="OD493" s="13"/>
      <c r="OE493" s="13"/>
      <c r="OF493" s="13"/>
      <c r="OG493" s="13"/>
      <c r="OH493" s="13"/>
      <c r="OI493" s="13"/>
      <c r="OJ493" s="13"/>
      <c r="OK493" s="13"/>
      <c r="OL493" s="13"/>
      <c r="OM493" s="13"/>
      <c r="ON493" s="13"/>
      <c r="OO493" s="13"/>
      <c r="OP493" s="13"/>
      <c r="OQ493" s="13"/>
      <c r="OR493" s="13"/>
      <c r="OS493" s="13"/>
      <c r="OT493" s="13"/>
      <c r="OU493" s="13"/>
      <c r="OV493" s="13"/>
      <c r="OW493" s="13"/>
      <c r="OX493" s="13"/>
      <c r="OY493" s="13"/>
      <c r="OZ493" s="13"/>
      <c r="PA493" s="13"/>
      <c r="PB493" s="13"/>
      <c r="PC493" s="13"/>
      <c r="PD493" s="13"/>
      <c r="PE493" s="13"/>
      <c r="PF493" s="13"/>
      <c r="PG493" s="13"/>
      <c r="PH493" s="13"/>
      <c r="PI493" s="13"/>
      <c r="PJ493" s="13"/>
      <c r="PK493" s="13"/>
      <c r="PL493" s="13"/>
      <c r="PM493" s="13"/>
      <c r="PN493" s="13"/>
      <c r="PO493" s="13"/>
      <c r="PP493" s="13"/>
      <c r="PQ493" s="13"/>
      <c r="PR493" s="13"/>
      <c r="PS493" s="13"/>
      <c r="PT493" s="13"/>
      <c r="PU493" s="13"/>
      <c r="PV493" s="13"/>
      <c r="PW493" s="13"/>
      <c r="PX493" s="13"/>
      <c r="PY493" s="13"/>
      <c r="PZ493" s="13"/>
      <c r="QA493" s="13"/>
      <c r="QB493" s="13"/>
      <c r="QC493" s="13"/>
      <c r="QD493" s="13"/>
      <c r="QE493" s="13"/>
      <c r="QF493" s="13"/>
      <c r="QG493" s="13"/>
      <c r="QH493" s="13"/>
      <c r="QI493" s="13"/>
      <c r="QJ493" s="13"/>
      <c r="QK493" s="13"/>
      <c r="QL493" s="13"/>
      <c r="QM493" s="13"/>
      <c r="QN493" s="13"/>
      <c r="QO493" s="13"/>
      <c r="QP493" s="13"/>
      <c r="QQ493" s="13"/>
      <c r="QR493" s="13"/>
      <c r="QS493" s="13"/>
      <c r="QT493" s="13"/>
      <c r="QU493" s="13"/>
      <c r="QV493" s="13"/>
      <c r="QW493" s="13"/>
      <c r="QX493" s="13"/>
      <c r="QY493" s="13"/>
      <c r="QZ493" s="13"/>
      <c r="RA493" s="13"/>
      <c r="RB493" s="13"/>
      <c r="RC493" s="13"/>
      <c r="RD493" s="13"/>
      <c r="RE493" s="13"/>
      <c r="RF493" s="13"/>
      <c r="RG493" s="13"/>
      <c r="RH493" s="13"/>
      <c r="RI493" s="13"/>
      <c r="RJ493" s="13"/>
      <c r="RK493" s="13"/>
      <c r="RL493" s="13"/>
      <c r="RM493" s="13"/>
      <c r="RN493" s="13"/>
      <c r="RO493" s="13"/>
      <c r="RP493" s="13"/>
      <c r="RQ493" s="13"/>
      <c r="RR493" s="13"/>
      <c r="RS493" s="13"/>
      <c r="RT493" s="13"/>
      <c r="RU493" s="13"/>
      <c r="RV493" s="13"/>
      <c r="RW493" s="13"/>
      <c r="RX493" s="13"/>
      <c r="RY493" s="13"/>
      <c r="RZ493" s="13"/>
      <c r="SA493" s="13"/>
      <c r="SB493" s="13"/>
      <c r="SC493" s="13"/>
      <c r="SD493" s="13"/>
      <c r="SE493" s="13"/>
      <c r="SF493" s="13"/>
      <c r="SG493" s="13"/>
      <c r="SH493" s="13"/>
      <c r="SI493" s="13"/>
      <c r="SJ493" s="13"/>
      <c r="SK493" s="13"/>
      <c r="SL493" s="13"/>
      <c r="SM493" s="13"/>
      <c r="SN493" s="13"/>
      <c r="SO493" s="13"/>
      <c r="SP493" s="13"/>
      <c r="SQ493" s="13"/>
      <c r="SR493" s="13"/>
      <c r="SS493" s="13"/>
      <c r="ST493" s="13"/>
      <c r="SU493" s="13"/>
      <c r="SV493" s="13"/>
      <c r="SW493" s="13"/>
      <c r="SX493" s="13"/>
      <c r="SY493" s="13"/>
      <c r="SZ493" s="13"/>
      <c r="TA493" s="13"/>
      <c r="TB493" s="13"/>
      <c r="TC493" s="13"/>
      <c r="TD493" s="13"/>
      <c r="TE493" s="13"/>
      <c r="TF493" s="13"/>
      <c r="TG493" s="13"/>
      <c r="TH493" s="13"/>
      <c r="TI493" s="13"/>
      <c r="TJ493" s="13"/>
      <c r="TK493" s="13"/>
      <c r="TL493" s="13"/>
      <c r="TM493" s="13"/>
      <c r="TN493" s="13"/>
      <c r="TO493" s="13"/>
      <c r="TP493" s="13"/>
      <c r="TQ493" s="13"/>
      <c r="TR493" s="13"/>
      <c r="TS493" s="13"/>
      <c r="TT493" s="13"/>
      <c r="TU493" s="13"/>
      <c r="TV493" s="13"/>
      <c r="TW493" s="13"/>
      <c r="TX493" s="13"/>
      <c r="TY493" s="13"/>
      <c r="TZ493" s="13"/>
      <c r="UA493" s="13"/>
      <c r="UB493" s="13"/>
      <c r="UC493" s="13"/>
      <c r="UD493" s="13"/>
      <c r="UE493" s="13"/>
      <c r="UF493" s="13"/>
      <c r="UG493" s="13"/>
      <c r="UH493" s="13"/>
      <c r="UI493" s="13"/>
      <c r="UJ493" s="13"/>
      <c r="UK493" s="13"/>
      <c r="UL493" s="13"/>
      <c r="UM493" s="13"/>
      <c r="UN493" s="13"/>
      <c r="UO493" s="13"/>
      <c r="UP493" s="13"/>
      <c r="UQ493" s="13"/>
      <c r="UR493" s="13"/>
      <c r="US493" s="13"/>
      <c r="UT493" s="13"/>
      <c r="UU493" s="13"/>
      <c r="UV493" s="13"/>
      <c r="UW493" s="13"/>
      <c r="UX493" s="13"/>
      <c r="UY493" s="13"/>
      <c r="UZ493" s="13"/>
      <c r="VA493" s="13"/>
      <c r="VB493" s="13"/>
      <c r="VC493" s="13"/>
      <c r="VD493" s="13"/>
      <c r="VE493" s="13"/>
      <c r="VF493" s="13"/>
      <c r="VG493" s="13"/>
      <c r="VH493" s="13"/>
      <c r="VI493" s="13"/>
      <c r="VJ493" s="13"/>
      <c r="VK493" s="13"/>
      <c r="VL493" s="13"/>
      <c r="VM493" s="13"/>
      <c r="VN493" s="13"/>
      <c r="VO493" s="13"/>
      <c r="VP493" s="13"/>
      <c r="VQ493" s="13"/>
      <c r="VR493" s="13"/>
      <c r="VS493" s="13"/>
      <c r="VT493" s="13"/>
      <c r="VU493" s="13"/>
      <c r="VV493" s="13"/>
      <c r="VW493" s="13"/>
      <c r="VX493" s="13"/>
      <c r="VY493" s="13"/>
      <c r="VZ493" s="13"/>
      <c r="WA493" s="13"/>
      <c r="WB493" s="13"/>
      <c r="WC493" s="13"/>
      <c r="WD493" s="13"/>
      <c r="WE493" s="13"/>
      <c r="WF493" s="13"/>
      <c r="WG493" s="13"/>
      <c r="WH493" s="13"/>
      <c r="WI493" s="13"/>
      <c r="WJ493" s="13"/>
      <c r="WK493" s="13"/>
      <c r="WL493" s="13"/>
      <c r="WM493" s="13"/>
      <c r="WN493" s="13"/>
      <c r="WO493" s="13"/>
      <c r="WP493" s="13"/>
      <c r="WQ493" s="13"/>
      <c r="WR493" s="13"/>
      <c r="WS493" s="13"/>
      <c r="WT493" s="13"/>
      <c r="WU493" s="13"/>
      <c r="WV493" s="13"/>
      <c r="WW493" s="13"/>
      <c r="WX493" s="13"/>
      <c r="WY493" s="13"/>
      <c r="WZ493" s="13"/>
      <c r="XA493" s="13"/>
      <c r="XB493" s="13"/>
      <c r="XC493" s="13"/>
      <c r="XD493" s="13"/>
      <c r="XE493" s="13"/>
      <c r="XF493" s="13"/>
      <c r="XG493" s="13"/>
      <c r="XH493" s="13"/>
      <c r="XI493" s="13"/>
      <c r="XJ493" s="13"/>
      <c r="XK493" s="13"/>
      <c r="XL493" s="13"/>
      <c r="XM493" s="13"/>
      <c r="XN493" s="13"/>
      <c r="XO493" s="13"/>
      <c r="XP493" s="13"/>
      <c r="XQ493" s="13"/>
      <c r="XR493" s="13"/>
      <c r="XS493" s="13"/>
      <c r="XT493" s="13"/>
      <c r="XU493" s="13"/>
      <c r="XV493" s="13"/>
      <c r="XW493" s="13"/>
      <c r="XX493" s="13"/>
      <c r="XY493" s="13"/>
      <c r="XZ493" s="13"/>
      <c r="YA493" s="13"/>
      <c r="YB493" s="13"/>
      <c r="YC493" s="13"/>
      <c r="YD493" s="13"/>
      <c r="YE493" s="13"/>
      <c r="YF493" s="13"/>
      <c r="YG493" s="13"/>
      <c r="YH493" s="13"/>
      <c r="YI493" s="13"/>
      <c r="YJ493" s="13"/>
      <c r="YK493" s="13"/>
      <c r="YL493" s="13"/>
      <c r="YM493" s="13"/>
      <c r="YN493" s="13"/>
      <c r="YO493" s="13"/>
      <c r="YP493" s="13"/>
      <c r="YQ493" s="13"/>
      <c r="YR493" s="13"/>
      <c r="YS493" s="13"/>
      <c r="YT493" s="13"/>
      <c r="YU493" s="13"/>
      <c r="YV493" s="13"/>
      <c r="YW493" s="13"/>
      <c r="YX493" s="13"/>
      <c r="YY493" s="13"/>
      <c r="YZ493" s="13"/>
      <c r="ZA493" s="13"/>
      <c r="ZB493" s="13"/>
      <c r="ZC493" s="13"/>
      <c r="ZD493" s="13"/>
      <c r="ZE493" s="13"/>
      <c r="ZF493" s="13"/>
      <c r="ZG493" s="13"/>
      <c r="ZH493" s="13"/>
      <c r="ZI493" s="13"/>
      <c r="ZJ493" s="13"/>
      <c r="ZK493" s="13"/>
      <c r="ZL493" s="13"/>
      <c r="ZM493" s="13"/>
      <c r="ZN493" s="13"/>
      <c r="ZO493" s="13"/>
      <c r="ZP493" s="13"/>
      <c r="ZQ493" s="13"/>
      <c r="ZR493" s="13"/>
      <c r="ZS493" s="13"/>
      <c r="ZT493" s="13"/>
      <c r="ZU493" s="13"/>
      <c r="ZV493" s="13"/>
      <c r="ZW493" s="13"/>
      <c r="ZX493" s="13"/>
      <c r="ZY493" s="13"/>
      <c r="ZZ493" s="13"/>
      <c r="AAA493" s="13"/>
      <c r="AAB493" s="13"/>
      <c r="AAC493" s="13"/>
      <c r="AAD493" s="13"/>
      <c r="AAE493" s="13"/>
      <c r="AAF493" s="13"/>
      <c r="AAG493" s="13"/>
      <c r="AAH493" s="13"/>
      <c r="AAI493" s="13"/>
      <c r="AAJ493" s="13"/>
      <c r="AAK493" s="13"/>
      <c r="AAL493" s="13"/>
      <c r="AAM493" s="13"/>
      <c r="AAN493" s="13"/>
      <c r="AAO493" s="13"/>
      <c r="AAP493" s="13"/>
      <c r="AAQ493" s="13"/>
      <c r="AAR493" s="13"/>
      <c r="AAS493" s="13"/>
      <c r="AAT493" s="13"/>
      <c r="AAU493" s="13"/>
      <c r="AAV493" s="13"/>
      <c r="AAW493" s="13"/>
      <c r="AAX493" s="13"/>
      <c r="AAY493" s="13"/>
      <c r="AAZ493" s="13"/>
      <c r="ABA493" s="13"/>
      <c r="ABB493" s="13"/>
      <c r="ABC493" s="13"/>
      <c r="ABD493" s="13"/>
      <c r="ABE493" s="13"/>
      <c r="ABF493" s="13"/>
      <c r="ABG493" s="13"/>
      <c r="ABH493" s="13"/>
      <c r="ABI493" s="13"/>
      <c r="ABJ493" s="13"/>
      <c r="ABK493" s="13"/>
      <c r="ABL493" s="13"/>
      <c r="ABM493" s="13"/>
      <c r="ABN493" s="13"/>
      <c r="ABO493" s="13"/>
      <c r="ABP493" s="13"/>
      <c r="ABQ493" s="13"/>
      <c r="ABR493" s="13"/>
      <c r="ABS493" s="13"/>
      <c r="ABT493" s="13"/>
      <c r="ABU493" s="13"/>
      <c r="ABV493" s="13"/>
      <c r="ABW493" s="13"/>
      <c r="ABX493" s="13"/>
      <c r="ABY493" s="13"/>
      <c r="ABZ493" s="13"/>
      <c r="ACA493" s="13"/>
      <c r="ACB493" s="13"/>
      <c r="ACC493" s="13"/>
      <c r="ACD493" s="13"/>
      <c r="ACE493" s="13"/>
      <c r="ACF493" s="13"/>
      <c r="ACG493" s="13"/>
      <c r="ACH493" s="13"/>
      <c r="ACI493" s="13"/>
      <c r="ACJ493" s="13"/>
      <c r="ACK493" s="13"/>
      <c r="ACL493" s="13"/>
      <c r="ACM493" s="13"/>
      <c r="ACN493" s="13"/>
      <c r="ACO493" s="13"/>
      <c r="ACP493" s="13"/>
      <c r="ACQ493" s="13"/>
      <c r="ACR493" s="13"/>
      <c r="ACS493" s="13"/>
      <c r="ACT493" s="13"/>
      <c r="ACU493" s="13"/>
      <c r="ACV493" s="13"/>
      <c r="ACW493" s="13"/>
      <c r="ACX493" s="13"/>
      <c r="ACY493" s="13"/>
      <c r="ACZ493" s="13"/>
      <c r="ADA493" s="13"/>
      <c r="ADB493" s="13"/>
      <c r="ADC493" s="13"/>
      <c r="ADD493" s="13"/>
      <c r="ADE493" s="13"/>
      <c r="ADF493" s="13"/>
      <c r="ADG493" s="13"/>
      <c r="ADH493" s="13"/>
      <c r="ADI493" s="13"/>
      <c r="ADJ493" s="13"/>
      <c r="ADK493" s="13"/>
      <c r="ADL493" s="13"/>
      <c r="ADM493" s="13"/>
      <c r="ADN493" s="13"/>
      <c r="ADO493" s="13"/>
      <c r="ADP493" s="13"/>
      <c r="ADQ493" s="13"/>
      <c r="ADR493" s="13"/>
      <c r="ADS493" s="13"/>
      <c r="ADT493" s="13"/>
      <c r="ADU493" s="13"/>
      <c r="ADV493" s="13"/>
      <c r="ADW493" s="13"/>
      <c r="ADX493" s="13"/>
      <c r="ADY493" s="13"/>
      <c r="ADZ493" s="13"/>
      <c r="AEA493" s="13"/>
      <c r="AEB493" s="13"/>
      <c r="AEC493" s="13"/>
      <c r="AED493" s="13"/>
      <c r="AEE493" s="13"/>
      <c r="AEF493" s="13"/>
      <c r="AEG493" s="13"/>
      <c r="AEH493" s="13"/>
      <c r="AEI493" s="13"/>
      <c r="AEJ493" s="13"/>
      <c r="AEK493" s="13"/>
      <c r="AEL493" s="13"/>
      <c r="AEM493" s="13"/>
      <c r="AEN493" s="13"/>
      <c r="AEO493" s="13"/>
      <c r="AEP493" s="13"/>
      <c r="AEQ493" s="13"/>
      <c r="AER493" s="13"/>
      <c r="AES493" s="13"/>
      <c r="AET493" s="13"/>
      <c r="AEU493" s="13"/>
      <c r="AEV493" s="13"/>
      <c r="AEW493" s="13"/>
      <c r="AEX493" s="13"/>
      <c r="AEY493" s="13"/>
      <c r="AEZ493" s="13"/>
      <c r="AFA493" s="13"/>
      <c r="AFB493" s="13"/>
      <c r="AFC493" s="13"/>
      <c r="AFD493" s="13"/>
      <c r="AFE493" s="13"/>
      <c r="AFF493" s="13"/>
      <c r="AFG493" s="13"/>
      <c r="AFH493" s="13"/>
      <c r="AFI493" s="13"/>
      <c r="AFJ493" s="13"/>
      <c r="AFK493" s="13"/>
      <c r="AFL493" s="13"/>
      <c r="AFM493" s="13"/>
      <c r="AFN493" s="13"/>
      <c r="AFO493" s="13"/>
      <c r="AFP493" s="13"/>
      <c r="AFQ493" s="13"/>
      <c r="AFR493" s="13"/>
      <c r="AFS493" s="13"/>
      <c r="AFT493" s="13"/>
      <c r="AFU493" s="13"/>
      <c r="AFV493" s="13"/>
      <c r="AFW493" s="13"/>
      <c r="AFX493" s="13"/>
      <c r="AFY493" s="13"/>
      <c r="AFZ493" s="13"/>
      <c r="AGA493" s="13"/>
      <c r="AGB493" s="13"/>
      <c r="AGC493" s="13"/>
      <c r="AGD493" s="13"/>
      <c r="AGE493" s="13"/>
      <c r="AGF493" s="13"/>
      <c r="AGG493" s="13"/>
      <c r="AGH493" s="13"/>
      <c r="AGI493" s="13"/>
      <c r="AGJ493" s="13"/>
      <c r="AGK493" s="13"/>
      <c r="AGL493" s="13"/>
      <c r="AGM493" s="13"/>
      <c r="AGN493" s="13"/>
      <c r="AGO493" s="13"/>
      <c r="AGP493" s="13"/>
      <c r="AGQ493" s="13"/>
      <c r="AGR493" s="13"/>
      <c r="AGS493" s="13"/>
      <c r="AGT493" s="13"/>
      <c r="AGU493" s="13"/>
      <c r="AGV493" s="13"/>
      <c r="AGW493" s="13"/>
      <c r="AGX493" s="13"/>
      <c r="AGY493" s="13"/>
      <c r="AGZ493" s="13"/>
      <c r="AHA493" s="13"/>
      <c r="AHB493" s="13"/>
      <c r="AHC493" s="13"/>
      <c r="AHD493" s="13"/>
      <c r="AHE493" s="13"/>
      <c r="AHF493" s="13"/>
      <c r="AHG493" s="13"/>
      <c r="AHH493" s="13"/>
      <c r="AHI493" s="13"/>
      <c r="AHJ493" s="13"/>
      <c r="AHK493" s="13"/>
      <c r="AHL493" s="13"/>
      <c r="AHM493" s="13"/>
      <c r="AHN493" s="13"/>
      <c r="AHO493" s="13"/>
      <c r="AHP493" s="13"/>
      <c r="AHQ493" s="13"/>
      <c r="AHR493" s="13"/>
      <c r="AHS493" s="13"/>
      <c r="AHT493" s="13"/>
      <c r="AHU493" s="13"/>
      <c r="AHV493" s="13"/>
      <c r="AHW493" s="13"/>
      <c r="AHX493" s="13"/>
      <c r="AHY493" s="13"/>
      <c r="AHZ493" s="13"/>
      <c r="AIA493" s="13"/>
      <c r="AIB493" s="13"/>
      <c r="AIC493" s="13"/>
      <c r="AID493" s="13"/>
      <c r="AIE493" s="13"/>
      <c r="AIF493" s="13"/>
      <c r="AIG493" s="13"/>
      <c r="AIH493" s="13"/>
      <c r="AII493" s="13"/>
      <c r="AIJ493" s="13"/>
      <c r="AIK493" s="13"/>
      <c r="AIL493" s="13"/>
      <c r="AIM493" s="13"/>
      <c r="AIN493" s="13"/>
      <c r="AIO493" s="13"/>
      <c r="AIP493" s="13"/>
      <c r="AIQ493" s="13"/>
      <c r="AIR493" s="13"/>
      <c r="AIS493" s="13"/>
      <c r="AIT493" s="13"/>
      <c r="AIU493" s="13"/>
      <c r="AIV493" s="13"/>
      <c r="AIW493" s="13"/>
      <c r="AIX493" s="13"/>
      <c r="AIY493" s="13"/>
      <c r="AIZ493" s="13"/>
      <c r="AJA493" s="13"/>
      <c r="AJB493" s="13"/>
      <c r="AJC493" s="13"/>
      <c r="AJD493" s="13"/>
      <c r="AJE493" s="13"/>
      <c r="AJF493" s="13"/>
      <c r="AJG493" s="13"/>
      <c r="AJH493" s="13"/>
      <c r="AJI493" s="13"/>
      <c r="AJJ493" s="13"/>
      <c r="AJK493" s="13"/>
      <c r="AJL493" s="13"/>
      <c r="AJM493" s="13"/>
      <c r="AJN493" s="13"/>
      <c r="AJO493" s="13"/>
      <c r="AJP493" s="13"/>
      <c r="AJQ493" s="13"/>
      <c r="AJR493" s="13"/>
      <c r="AJS493" s="13"/>
      <c r="AJT493" s="13"/>
      <c r="AJU493" s="13"/>
      <c r="AJV493" s="13"/>
      <c r="AJW493" s="13"/>
      <c r="AJX493" s="13"/>
      <c r="AJY493" s="13"/>
      <c r="AJZ493" s="13"/>
      <c r="AKA493" s="13"/>
      <c r="AKB493" s="13"/>
      <c r="AKC493" s="13"/>
      <c r="AKD493" s="13"/>
      <c r="AKE493" s="13"/>
      <c r="AKF493" s="13"/>
      <c r="AKG493" s="13"/>
      <c r="AKH493" s="13"/>
      <c r="AKI493" s="13"/>
      <c r="AKJ493" s="13"/>
      <c r="AKK493" s="13"/>
      <c r="AKL493" s="13"/>
      <c r="AKM493" s="13"/>
      <c r="AKN493" s="13"/>
      <c r="AKO493" s="13"/>
      <c r="AKP493" s="13"/>
      <c r="AKQ493" s="13"/>
      <c r="AKR493" s="13"/>
      <c r="AKS493" s="13"/>
      <c r="AKT493" s="13"/>
      <c r="AKU493" s="13"/>
      <c r="AKV493" s="13"/>
      <c r="AKW493" s="13"/>
      <c r="AKX493" s="13"/>
      <c r="AKY493" s="13"/>
      <c r="AKZ493" s="13"/>
      <c r="ALA493" s="13"/>
      <c r="ALB493" s="13"/>
      <c r="ALC493" s="13"/>
      <c r="ALD493" s="13"/>
      <c r="ALE493" s="13"/>
      <c r="ALF493" s="13"/>
      <c r="ALG493" s="13"/>
      <c r="ALH493" s="13"/>
      <c r="ALI493" s="13"/>
      <c r="ALJ493" s="13"/>
      <c r="ALK493" s="13"/>
      <c r="ALL493" s="13"/>
      <c r="ALM493" s="13"/>
      <c r="ALN493" s="13"/>
      <c r="ALO493" s="13"/>
      <c r="ALP493" s="13"/>
      <c r="ALQ493" s="13"/>
      <c r="ALR493" s="13"/>
      <c r="ALS493" s="13"/>
      <c r="ALT493" s="13"/>
      <c r="ALU493" s="13"/>
      <c r="ALV493" s="13"/>
      <c r="ALW493" s="13"/>
      <c r="ALX493" s="13"/>
      <c r="ALY493" s="13"/>
      <c r="ALZ493" s="13"/>
      <c r="AMA493" s="13"/>
      <c r="AMB493" s="13"/>
      <c r="AMC493" s="13"/>
      <c r="AMD493" s="13"/>
      <c r="AME493" s="13"/>
      <c r="AMF493" s="13"/>
      <c r="AMG493" s="13"/>
      <c r="AMH493" s="13"/>
      <c r="AMI493" s="28"/>
      <c r="AMJ493" s="28"/>
    </row>
    <row r="494" spans="1:1024" ht="49.5" customHeight="1">
      <c r="A494" s="10" t="s">
        <v>199</v>
      </c>
      <c r="B494" s="10" t="s">
        <v>2539</v>
      </c>
      <c r="C494" s="19" t="s">
        <v>716</v>
      </c>
      <c r="D494" s="19" t="s">
        <v>2536</v>
      </c>
      <c r="E494" s="20">
        <v>80</v>
      </c>
      <c r="F494" s="11" t="s">
        <v>18</v>
      </c>
      <c r="G494" s="21"/>
      <c r="H494" s="21" t="s">
        <v>1</v>
      </c>
      <c r="I494" s="21"/>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c r="EU494" s="13"/>
      <c r="EV494" s="13"/>
      <c r="EW494" s="13"/>
      <c r="EX494" s="13"/>
      <c r="EY494" s="13"/>
      <c r="EZ494" s="13"/>
      <c r="FA494" s="13"/>
      <c r="FB494" s="13"/>
      <c r="FC494" s="13"/>
      <c r="FD494" s="13"/>
      <c r="FE494" s="13"/>
      <c r="FF494" s="13"/>
      <c r="FG494" s="13"/>
      <c r="FH494" s="13"/>
      <c r="FI494" s="13"/>
      <c r="FJ494" s="13"/>
      <c r="FK494" s="13"/>
      <c r="FL494" s="13"/>
      <c r="FM494" s="13"/>
      <c r="FN494" s="13"/>
      <c r="FO494" s="13"/>
      <c r="FP494" s="13"/>
      <c r="FQ494" s="13"/>
      <c r="FR494" s="13"/>
      <c r="FS494" s="13"/>
      <c r="FT494" s="13"/>
      <c r="FU494" s="13"/>
      <c r="FV494" s="13"/>
      <c r="FW494" s="13"/>
      <c r="FX494" s="13"/>
      <c r="FY494" s="13"/>
      <c r="FZ494" s="13"/>
      <c r="GA494" s="13"/>
      <c r="GB494" s="13"/>
      <c r="GC494" s="13"/>
      <c r="GD494" s="13"/>
      <c r="GE494" s="13"/>
      <c r="GF494" s="13"/>
      <c r="GG494" s="13"/>
      <c r="GH494" s="13"/>
      <c r="GI494" s="13"/>
      <c r="GJ494" s="13"/>
      <c r="GK494" s="13"/>
      <c r="GL494" s="13"/>
      <c r="GM494" s="13"/>
      <c r="GN494" s="13"/>
      <c r="GO494" s="13"/>
      <c r="GP494" s="13"/>
      <c r="GQ494" s="13"/>
      <c r="GR494" s="13"/>
      <c r="GS494" s="13"/>
      <c r="GT494" s="13"/>
      <c r="GU494" s="13"/>
      <c r="GV494" s="13"/>
      <c r="GW494" s="13"/>
      <c r="GX494" s="13"/>
      <c r="GY494" s="13"/>
      <c r="GZ494" s="13"/>
      <c r="HA494" s="13"/>
      <c r="HB494" s="13"/>
      <c r="HC494" s="13"/>
      <c r="HD494" s="13"/>
      <c r="HE494" s="13"/>
      <c r="HF494" s="13"/>
      <c r="HG494" s="13"/>
      <c r="HH494" s="13"/>
      <c r="HI494" s="13"/>
      <c r="HJ494" s="13"/>
      <c r="HK494" s="13"/>
      <c r="HL494" s="13"/>
      <c r="HM494" s="13"/>
      <c r="HN494" s="13"/>
      <c r="HO494" s="13"/>
      <c r="HP494" s="13"/>
      <c r="HQ494" s="13"/>
      <c r="HR494" s="13"/>
      <c r="HS494" s="13"/>
      <c r="HT494" s="13"/>
      <c r="HU494" s="13"/>
      <c r="HV494" s="13"/>
      <c r="HW494" s="13"/>
      <c r="HX494" s="13"/>
      <c r="HY494" s="13"/>
      <c r="HZ494" s="13"/>
      <c r="IA494" s="13"/>
      <c r="IB494" s="13"/>
      <c r="IC494" s="13"/>
      <c r="ID494" s="13"/>
      <c r="IE494" s="13"/>
      <c r="IF494" s="13"/>
      <c r="IG494" s="13"/>
      <c r="IH494" s="13"/>
      <c r="II494" s="13"/>
      <c r="IJ494" s="13"/>
      <c r="IK494" s="13"/>
      <c r="IL494" s="13"/>
      <c r="IM494" s="13"/>
      <c r="IN494" s="13"/>
      <c r="IO494" s="13"/>
      <c r="IP494" s="13"/>
      <c r="IQ494" s="13"/>
      <c r="IR494" s="13"/>
      <c r="IS494" s="13"/>
      <c r="IT494" s="13"/>
      <c r="IU494" s="13"/>
      <c r="IV494" s="13"/>
      <c r="IW494" s="13"/>
      <c r="IX494" s="13"/>
      <c r="IY494" s="13"/>
      <c r="IZ494" s="13"/>
      <c r="JA494" s="13"/>
      <c r="JB494" s="13"/>
      <c r="JC494" s="13"/>
      <c r="JD494" s="13"/>
      <c r="JE494" s="13"/>
      <c r="JF494" s="13"/>
      <c r="JG494" s="13"/>
      <c r="JH494" s="13"/>
      <c r="JI494" s="13"/>
      <c r="JJ494" s="13"/>
      <c r="JK494" s="13"/>
      <c r="JL494" s="13"/>
      <c r="JM494" s="13"/>
      <c r="JN494" s="13"/>
      <c r="JO494" s="13"/>
      <c r="JP494" s="13"/>
      <c r="JQ494" s="13"/>
      <c r="JR494" s="13"/>
      <c r="JS494" s="13"/>
      <c r="JT494" s="13"/>
      <c r="JU494" s="13"/>
      <c r="JV494" s="13"/>
      <c r="JW494" s="13"/>
      <c r="JX494" s="13"/>
      <c r="JY494" s="13"/>
      <c r="JZ494" s="13"/>
      <c r="KA494" s="13"/>
      <c r="KB494" s="13"/>
      <c r="KC494" s="13"/>
      <c r="KD494" s="13"/>
      <c r="KE494" s="13"/>
      <c r="KF494" s="13"/>
      <c r="KG494" s="13"/>
      <c r="KH494" s="13"/>
      <c r="KI494" s="13"/>
      <c r="KJ494" s="13"/>
      <c r="KK494" s="13"/>
      <c r="KL494" s="13"/>
      <c r="KM494" s="13"/>
      <c r="KN494" s="13"/>
      <c r="KO494" s="13"/>
      <c r="KP494" s="13"/>
      <c r="KQ494" s="13"/>
      <c r="KR494" s="13"/>
      <c r="KS494" s="13"/>
      <c r="KT494" s="13"/>
      <c r="KU494" s="13"/>
      <c r="KV494" s="13"/>
      <c r="KW494" s="13"/>
      <c r="KX494" s="13"/>
      <c r="KY494" s="13"/>
      <c r="KZ494" s="13"/>
      <c r="LA494" s="13"/>
      <c r="LB494" s="13"/>
      <c r="LC494" s="13"/>
      <c r="LD494" s="13"/>
      <c r="LE494" s="13"/>
      <c r="LF494" s="13"/>
      <c r="LG494" s="13"/>
      <c r="LH494" s="13"/>
      <c r="LI494" s="13"/>
      <c r="LJ494" s="13"/>
      <c r="LK494" s="13"/>
      <c r="LL494" s="13"/>
      <c r="LM494" s="13"/>
      <c r="LN494" s="13"/>
      <c r="LO494" s="13"/>
      <c r="LP494" s="13"/>
      <c r="LQ494" s="13"/>
      <c r="LR494" s="13"/>
      <c r="LS494" s="13"/>
      <c r="LT494" s="13"/>
      <c r="LU494" s="13"/>
      <c r="LV494" s="13"/>
      <c r="LW494" s="13"/>
      <c r="LX494" s="13"/>
      <c r="LY494" s="13"/>
      <c r="LZ494" s="13"/>
      <c r="MA494" s="13"/>
      <c r="MB494" s="13"/>
      <c r="MC494" s="13"/>
      <c r="MD494" s="13"/>
      <c r="ME494" s="13"/>
      <c r="MF494" s="13"/>
      <c r="MG494" s="13"/>
      <c r="MH494" s="13"/>
      <c r="MI494" s="13"/>
      <c r="MJ494" s="13"/>
      <c r="MK494" s="13"/>
      <c r="ML494" s="13"/>
      <c r="MM494" s="13"/>
      <c r="MN494" s="13"/>
      <c r="MO494" s="13"/>
      <c r="MP494" s="13"/>
      <c r="MQ494" s="13"/>
      <c r="MR494" s="13"/>
      <c r="MS494" s="13"/>
      <c r="MT494" s="13"/>
      <c r="MU494" s="13"/>
      <c r="MV494" s="13"/>
      <c r="MW494" s="13"/>
      <c r="MX494" s="13"/>
      <c r="MY494" s="13"/>
      <c r="MZ494" s="13"/>
      <c r="NA494" s="13"/>
      <c r="NB494" s="13"/>
      <c r="NC494" s="13"/>
      <c r="ND494" s="13"/>
      <c r="NE494" s="13"/>
      <c r="NF494" s="13"/>
      <c r="NG494" s="13"/>
      <c r="NH494" s="13"/>
      <c r="NI494" s="13"/>
      <c r="NJ494" s="13"/>
      <c r="NK494" s="13"/>
      <c r="NL494" s="13"/>
      <c r="NM494" s="13"/>
      <c r="NN494" s="13"/>
      <c r="NO494" s="13"/>
      <c r="NP494" s="13"/>
      <c r="NQ494" s="13"/>
      <c r="NR494" s="13"/>
      <c r="NS494" s="13"/>
      <c r="NT494" s="13"/>
      <c r="NU494" s="13"/>
      <c r="NV494" s="13"/>
      <c r="NW494" s="13"/>
      <c r="NX494" s="13"/>
      <c r="NY494" s="13"/>
      <c r="NZ494" s="13"/>
      <c r="OA494" s="13"/>
      <c r="OB494" s="13"/>
      <c r="OC494" s="13"/>
      <c r="OD494" s="13"/>
      <c r="OE494" s="13"/>
      <c r="OF494" s="13"/>
      <c r="OG494" s="13"/>
      <c r="OH494" s="13"/>
      <c r="OI494" s="13"/>
      <c r="OJ494" s="13"/>
      <c r="OK494" s="13"/>
      <c r="OL494" s="13"/>
      <c r="OM494" s="13"/>
      <c r="ON494" s="13"/>
      <c r="OO494" s="13"/>
      <c r="OP494" s="13"/>
      <c r="OQ494" s="13"/>
      <c r="OR494" s="13"/>
      <c r="OS494" s="13"/>
      <c r="OT494" s="13"/>
      <c r="OU494" s="13"/>
      <c r="OV494" s="13"/>
      <c r="OW494" s="13"/>
      <c r="OX494" s="13"/>
      <c r="OY494" s="13"/>
      <c r="OZ494" s="13"/>
      <c r="PA494" s="13"/>
      <c r="PB494" s="13"/>
      <c r="PC494" s="13"/>
      <c r="PD494" s="13"/>
      <c r="PE494" s="13"/>
      <c r="PF494" s="13"/>
      <c r="PG494" s="13"/>
      <c r="PH494" s="13"/>
      <c r="PI494" s="13"/>
      <c r="PJ494" s="13"/>
      <c r="PK494" s="13"/>
      <c r="PL494" s="13"/>
      <c r="PM494" s="13"/>
      <c r="PN494" s="13"/>
      <c r="PO494" s="13"/>
      <c r="PP494" s="13"/>
      <c r="PQ494" s="13"/>
      <c r="PR494" s="13"/>
      <c r="PS494" s="13"/>
      <c r="PT494" s="13"/>
      <c r="PU494" s="13"/>
      <c r="PV494" s="13"/>
      <c r="PW494" s="13"/>
      <c r="PX494" s="13"/>
      <c r="PY494" s="13"/>
      <c r="PZ494" s="13"/>
      <c r="QA494" s="13"/>
      <c r="QB494" s="13"/>
      <c r="QC494" s="13"/>
      <c r="QD494" s="13"/>
      <c r="QE494" s="13"/>
      <c r="QF494" s="13"/>
      <c r="QG494" s="13"/>
      <c r="QH494" s="13"/>
      <c r="QI494" s="13"/>
      <c r="QJ494" s="13"/>
      <c r="QK494" s="13"/>
      <c r="QL494" s="13"/>
      <c r="QM494" s="13"/>
      <c r="QN494" s="13"/>
      <c r="QO494" s="13"/>
      <c r="QP494" s="13"/>
      <c r="QQ494" s="13"/>
      <c r="QR494" s="13"/>
      <c r="QS494" s="13"/>
      <c r="QT494" s="13"/>
      <c r="QU494" s="13"/>
      <c r="QV494" s="13"/>
      <c r="QW494" s="13"/>
      <c r="QX494" s="13"/>
      <c r="QY494" s="13"/>
      <c r="QZ494" s="13"/>
      <c r="RA494" s="13"/>
      <c r="RB494" s="13"/>
      <c r="RC494" s="13"/>
      <c r="RD494" s="13"/>
      <c r="RE494" s="13"/>
      <c r="RF494" s="13"/>
      <c r="RG494" s="13"/>
      <c r="RH494" s="13"/>
      <c r="RI494" s="13"/>
      <c r="RJ494" s="13"/>
      <c r="RK494" s="13"/>
      <c r="RL494" s="13"/>
      <c r="RM494" s="13"/>
      <c r="RN494" s="13"/>
      <c r="RO494" s="13"/>
      <c r="RP494" s="13"/>
      <c r="RQ494" s="13"/>
      <c r="RR494" s="13"/>
      <c r="RS494" s="13"/>
      <c r="RT494" s="13"/>
      <c r="RU494" s="13"/>
      <c r="RV494" s="13"/>
      <c r="RW494" s="13"/>
      <c r="RX494" s="13"/>
      <c r="RY494" s="13"/>
      <c r="RZ494" s="13"/>
      <c r="SA494" s="13"/>
      <c r="SB494" s="13"/>
      <c r="SC494" s="13"/>
      <c r="SD494" s="13"/>
      <c r="SE494" s="13"/>
      <c r="SF494" s="13"/>
      <c r="SG494" s="13"/>
      <c r="SH494" s="13"/>
      <c r="SI494" s="13"/>
      <c r="SJ494" s="13"/>
      <c r="SK494" s="13"/>
      <c r="SL494" s="13"/>
      <c r="SM494" s="13"/>
      <c r="SN494" s="13"/>
      <c r="SO494" s="13"/>
      <c r="SP494" s="13"/>
      <c r="SQ494" s="13"/>
      <c r="SR494" s="13"/>
      <c r="SS494" s="13"/>
      <c r="ST494" s="13"/>
      <c r="SU494" s="13"/>
      <c r="SV494" s="13"/>
      <c r="SW494" s="13"/>
      <c r="SX494" s="13"/>
      <c r="SY494" s="13"/>
      <c r="SZ494" s="13"/>
      <c r="TA494" s="13"/>
      <c r="TB494" s="13"/>
      <c r="TC494" s="13"/>
      <c r="TD494" s="13"/>
      <c r="TE494" s="13"/>
      <c r="TF494" s="13"/>
      <c r="TG494" s="13"/>
      <c r="TH494" s="13"/>
      <c r="TI494" s="13"/>
      <c r="TJ494" s="13"/>
      <c r="TK494" s="13"/>
      <c r="TL494" s="13"/>
      <c r="TM494" s="13"/>
      <c r="TN494" s="13"/>
      <c r="TO494" s="13"/>
      <c r="TP494" s="13"/>
      <c r="TQ494" s="13"/>
      <c r="TR494" s="13"/>
      <c r="TS494" s="13"/>
      <c r="TT494" s="13"/>
      <c r="TU494" s="13"/>
      <c r="TV494" s="13"/>
      <c r="TW494" s="13"/>
      <c r="TX494" s="13"/>
      <c r="TY494" s="13"/>
      <c r="TZ494" s="13"/>
      <c r="UA494" s="13"/>
      <c r="UB494" s="13"/>
      <c r="UC494" s="13"/>
      <c r="UD494" s="13"/>
      <c r="UE494" s="13"/>
      <c r="UF494" s="13"/>
      <c r="UG494" s="13"/>
      <c r="UH494" s="13"/>
      <c r="UI494" s="13"/>
      <c r="UJ494" s="13"/>
      <c r="UK494" s="13"/>
      <c r="UL494" s="13"/>
      <c r="UM494" s="13"/>
      <c r="UN494" s="13"/>
      <c r="UO494" s="13"/>
      <c r="UP494" s="13"/>
      <c r="UQ494" s="13"/>
      <c r="UR494" s="13"/>
      <c r="US494" s="13"/>
      <c r="UT494" s="13"/>
      <c r="UU494" s="13"/>
      <c r="UV494" s="13"/>
      <c r="UW494" s="13"/>
      <c r="UX494" s="13"/>
      <c r="UY494" s="13"/>
      <c r="UZ494" s="13"/>
      <c r="VA494" s="13"/>
      <c r="VB494" s="13"/>
      <c r="VC494" s="13"/>
      <c r="VD494" s="13"/>
      <c r="VE494" s="13"/>
      <c r="VF494" s="13"/>
      <c r="VG494" s="13"/>
      <c r="VH494" s="13"/>
      <c r="VI494" s="13"/>
      <c r="VJ494" s="13"/>
      <c r="VK494" s="13"/>
      <c r="VL494" s="13"/>
      <c r="VM494" s="13"/>
      <c r="VN494" s="13"/>
      <c r="VO494" s="13"/>
      <c r="VP494" s="13"/>
      <c r="VQ494" s="13"/>
      <c r="VR494" s="13"/>
      <c r="VS494" s="13"/>
      <c r="VT494" s="13"/>
      <c r="VU494" s="13"/>
      <c r="VV494" s="13"/>
      <c r="VW494" s="13"/>
      <c r="VX494" s="13"/>
      <c r="VY494" s="13"/>
      <c r="VZ494" s="13"/>
      <c r="WA494" s="13"/>
      <c r="WB494" s="13"/>
      <c r="WC494" s="13"/>
      <c r="WD494" s="13"/>
      <c r="WE494" s="13"/>
      <c r="WF494" s="13"/>
      <c r="WG494" s="13"/>
      <c r="WH494" s="13"/>
      <c r="WI494" s="13"/>
      <c r="WJ494" s="13"/>
      <c r="WK494" s="13"/>
      <c r="WL494" s="13"/>
      <c r="WM494" s="13"/>
      <c r="WN494" s="13"/>
      <c r="WO494" s="13"/>
      <c r="WP494" s="13"/>
      <c r="WQ494" s="13"/>
      <c r="WR494" s="13"/>
      <c r="WS494" s="13"/>
      <c r="WT494" s="13"/>
      <c r="WU494" s="13"/>
      <c r="WV494" s="13"/>
      <c r="WW494" s="13"/>
      <c r="WX494" s="13"/>
      <c r="WY494" s="13"/>
      <c r="WZ494" s="13"/>
      <c r="XA494" s="13"/>
      <c r="XB494" s="13"/>
      <c r="XC494" s="13"/>
      <c r="XD494" s="13"/>
      <c r="XE494" s="13"/>
      <c r="XF494" s="13"/>
      <c r="XG494" s="13"/>
      <c r="XH494" s="13"/>
      <c r="XI494" s="13"/>
      <c r="XJ494" s="13"/>
      <c r="XK494" s="13"/>
      <c r="XL494" s="13"/>
      <c r="XM494" s="13"/>
      <c r="XN494" s="13"/>
      <c r="XO494" s="13"/>
      <c r="XP494" s="13"/>
      <c r="XQ494" s="13"/>
      <c r="XR494" s="13"/>
      <c r="XS494" s="13"/>
      <c r="XT494" s="13"/>
      <c r="XU494" s="13"/>
      <c r="XV494" s="13"/>
      <c r="XW494" s="13"/>
      <c r="XX494" s="13"/>
      <c r="XY494" s="13"/>
      <c r="XZ494" s="13"/>
      <c r="YA494" s="13"/>
      <c r="YB494" s="13"/>
      <c r="YC494" s="13"/>
      <c r="YD494" s="13"/>
      <c r="YE494" s="13"/>
      <c r="YF494" s="13"/>
      <c r="YG494" s="13"/>
      <c r="YH494" s="13"/>
      <c r="YI494" s="13"/>
      <c r="YJ494" s="13"/>
      <c r="YK494" s="13"/>
      <c r="YL494" s="13"/>
      <c r="YM494" s="13"/>
      <c r="YN494" s="13"/>
      <c r="YO494" s="13"/>
      <c r="YP494" s="13"/>
      <c r="YQ494" s="13"/>
      <c r="YR494" s="13"/>
      <c r="YS494" s="13"/>
      <c r="YT494" s="13"/>
      <c r="YU494" s="13"/>
      <c r="YV494" s="13"/>
      <c r="YW494" s="13"/>
      <c r="YX494" s="13"/>
      <c r="YY494" s="13"/>
      <c r="YZ494" s="13"/>
      <c r="ZA494" s="13"/>
      <c r="ZB494" s="13"/>
      <c r="ZC494" s="13"/>
      <c r="ZD494" s="13"/>
      <c r="ZE494" s="13"/>
      <c r="ZF494" s="13"/>
      <c r="ZG494" s="13"/>
      <c r="ZH494" s="13"/>
      <c r="ZI494" s="13"/>
      <c r="ZJ494" s="13"/>
      <c r="ZK494" s="13"/>
      <c r="ZL494" s="13"/>
      <c r="ZM494" s="13"/>
      <c r="ZN494" s="13"/>
      <c r="ZO494" s="13"/>
      <c r="ZP494" s="13"/>
      <c r="ZQ494" s="13"/>
      <c r="ZR494" s="13"/>
      <c r="ZS494" s="13"/>
      <c r="ZT494" s="13"/>
      <c r="ZU494" s="13"/>
      <c r="ZV494" s="13"/>
      <c r="ZW494" s="13"/>
      <c r="ZX494" s="13"/>
      <c r="ZY494" s="13"/>
      <c r="ZZ494" s="13"/>
      <c r="AAA494" s="13"/>
      <c r="AAB494" s="13"/>
      <c r="AAC494" s="13"/>
      <c r="AAD494" s="13"/>
      <c r="AAE494" s="13"/>
      <c r="AAF494" s="13"/>
      <c r="AAG494" s="13"/>
      <c r="AAH494" s="13"/>
      <c r="AAI494" s="13"/>
      <c r="AAJ494" s="13"/>
      <c r="AAK494" s="13"/>
      <c r="AAL494" s="13"/>
      <c r="AAM494" s="13"/>
      <c r="AAN494" s="13"/>
      <c r="AAO494" s="13"/>
      <c r="AAP494" s="13"/>
      <c r="AAQ494" s="13"/>
      <c r="AAR494" s="13"/>
      <c r="AAS494" s="13"/>
      <c r="AAT494" s="13"/>
      <c r="AAU494" s="13"/>
      <c r="AAV494" s="13"/>
      <c r="AAW494" s="13"/>
      <c r="AAX494" s="13"/>
      <c r="AAY494" s="13"/>
      <c r="AAZ494" s="13"/>
      <c r="ABA494" s="13"/>
      <c r="ABB494" s="13"/>
      <c r="ABC494" s="13"/>
      <c r="ABD494" s="13"/>
      <c r="ABE494" s="13"/>
      <c r="ABF494" s="13"/>
      <c r="ABG494" s="13"/>
      <c r="ABH494" s="13"/>
      <c r="ABI494" s="13"/>
      <c r="ABJ494" s="13"/>
      <c r="ABK494" s="13"/>
      <c r="ABL494" s="13"/>
      <c r="ABM494" s="13"/>
      <c r="ABN494" s="13"/>
      <c r="ABO494" s="13"/>
      <c r="ABP494" s="13"/>
      <c r="ABQ494" s="13"/>
      <c r="ABR494" s="13"/>
      <c r="ABS494" s="13"/>
      <c r="ABT494" s="13"/>
      <c r="ABU494" s="13"/>
      <c r="ABV494" s="13"/>
      <c r="ABW494" s="13"/>
      <c r="ABX494" s="13"/>
      <c r="ABY494" s="13"/>
      <c r="ABZ494" s="13"/>
      <c r="ACA494" s="13"/>
      <c r="ACB494" s="13"/>
      <c r="ACC494" s="13"/>
      <c r="ACD494" s="13"/>
      <c r="ACE494" s="13"/>
      <c r="ACF494" s="13"/>
      <c r="ACG494" s="13"/>
      <c r="ACH494" s="13"/>
      <c r="ACI494" s="13"/>
      <c r="ACJ494" s="13"/>
      <c r="ACK494" s="13"/>
      <c r="ACL494" s="13"/>
      <c r="ACM494" s="13"/>
      <c r="ACN494" s="13"/>
      <c r="ACO494" s="13"/>
      <c r="ACP494" s="13"/>
      <c r="ACQ494" s="13"/>
      <c r="ACR494" s="13"/>
      <c r="ACS494" s="13"/>
      <c r="ACT494" s="13"/>
      <c r="ACU494" s="13"/>
      <c r="ACV494" s="13"/>
      <c r="ACW494" s="13"/>
      <c r="ACX494" s="13"/>
      <c r="ACY494" s="13"/>
      <c r="ACZ494" s="13"/>
      <c r="ADA494" s="13"/>
      <c r="ADB494" s="13"/>
      <c r="ADC494" s="13"/>
      <c r="ADD494" s="13"/>
      <c r="ADE494" s="13"/>
      <c r="ADF494" s="13"/>
      <c r="ADG494" s="13"/>
      <c r="ADH494" s="13"/>
      <c r="ADI494" s="13"/>
      <c r="ADJ494" s="13"/>
      <c r="ADK494" s="13"/>
      <c r="ADL494" s="13"/>
      <c r="ADM494" s="13"/>
      <c r="ADN494" s="13"/>
      <c r="ADO494" s="13"/>
      <c r="ADP494" s="13"/>
      <c r="ADQ494" s="13"/>
      <c r="ADR494" s="13"/>
      <c r="ADS494" s="13"/>
      <c r="ADT494" s="13"/>
      <c r="ADU494" s="13"/>
      <c r="ADV494" s="13"/>
      <c r="ADW494" s="13"/>
      <c r="ADX494" s="13"/>
      <c r="ADY494" s="13"/>
      <c r="ADZ494" s="13"/>
      <c r="AEA494" s="13"/>
      <c r="AEB494" s="13"/>
      <c r="AEC494" s="13"/>
      <c r="AED494" s="13"/>
      <c r="AEE494" s="13"/>
      <c r="AEF494" s="13"/>
      <c r="AEG494" s="13"/>
      <c r="AEH494" s="13"/>
      <c r="AEI494" s="13"/>
      <c r="AEJ494" s="13"/>
      <c r="AEK494" s="13"/>
      <c r="AEL494" s="13"/>
      <c r="AEM494" s="13"/>
      <c r="AEN494" s="13"/>
      <c r="AEO494" s="13"/>
      <c r="AEP494" s="13"/>
      <c r="AEQ494" s="13"/>
      <c r="AER494" s="13"/>
      <c r="AES494" s="13"/>
      <c r="AET494" s="13"/>
      <c r="AEU494" s="13"/>
      <c r="AEV494" s="13"/>
      <c r="AEW494" s="13"/>
      <c r="AEX494" s="13"/>
      <c r="AEY494" s="13"/>
      <c r="AEZ494" s="13"/>
      <c r="AFA494" s="13"/>
      <c r="AFB494" s="13"/>
      <c r="AFC494" s="13"/>
      <c r="AFD494" s="13"/>
      <c r="AFE494" s="13"/>
      <c r="AFF494" s="13"/>
      <c r="AFG494" s="13"/>
      <c r="AFH494" s="13"/>
      <c r="AFI494" s="13"/>
      <c r="AFJ494" s="13"/>
      <c r="AFK494" s="13"/>
      <c r="AFL494" s="13"/>
      <c r="AFM494" s="13"/>
      <c r="AFN494" s="13"/>
      <c r="AFO494" s="13"/>
      <c r="AFP494" s="13"/>
      <c r="AFQ494" s="13"/>
      <c r="AFR494" s="13"/>
      <c r="AFS494" s="13"/>
      <c r="AFT494" s="13"/>
      <c r="AFU494" s="13"/>
      <c r="AFV494" s="13"/>
      <c r="AFW494" s="13"/>
      <c r="AFX494" s="13"/>
      <c r="AFY494" s="13"/>
      <c r="AFZ494" s="13"/>
      <c r="AGA494" s="13"/>
      <c r="AGB494" s="13"/>
      <c r="AGC494" s="13"/>
      <c r="AGD494" s="13"/>
      <c r="AGE494" s="13"/>
      <c r="AGF494" s="13"/>
      <c r="AGG494" s="13"/>
      <c r="AGH494" s="13"/>
      <c r="AGI494" s="13"/>
      <c r="AGJ494" s="13"/>
      <c r="AGK494" s="13"/>
      <c r="AGL494" s="13"/>
      <c r="AGM494" s="13"/>
      <c r="AGN494" s="13"/>
      <c r="AGO494" s="13"/>
      <c r="AGP494" s="13"/>
      <c r="AGQ494" s="13"/>
      <c r="AGR494" s="13"/>
      <c r="AGS494" s="13"/>
      <c r="AGT494" s="13"/>
      <c r="AGU494" s="13"/>
      <c r="AGV494" s="13"/>
      <c r="AGW494" s="13"/>
      <c r="AGX494" s="13"/>
      <c r="AGY494" s="13"/>
      <c r="AGZ494" s="13"/>
      <c r="AHA494" s="13"/>
      <c r="AHB494" s="13"/>
      <c r="AHC494" s="13"/>
      <c r="AHD494" s="13"/>
      <c r="AHE494" s="13"/>
      <c r="AHF494" s="13"/>
      <c r="AHG494" s="13"/>
      <c r="AHH494" s="13"/>
      <c r="AHI494" s="13"/>
      <c r="AHJ494" s="13"/>
      <c r="AHK494" s="13"/>
      <c r="AHL494" s="13"/>
      <c r="AHM494" s="13"/>
      <c r="AHN494" s="13"/>
      <c r="AHO494" s="13"/>
      <c r="AHP494" s="13"/>
      <c r="AHQ494" s="13"/>
      <c r="AHR494" s="13"/>
      <c r="AHS494" s="13"/>
      <c r="AHT494" s="13"/>
      <c r="AHU494" s="13"/>
      <c r="AHV494" s="13"/>
      <c r="AHW494" s="13"/>
      <c r="AHX494" s="13"/>
      <c r="AHY494" s="13"/>
      <c r="AHZ494" s="13"/>
      <c r="AIA494" s="13"/>
      <c r="AIB494" s="13"/>
      <c r="AIC494" s="13"/>
      <c r="AID494" s="13"/>
      <c r="AIE494" s="13"/>
      <c r="AIF494" s="13"/>
      <c r="AIG494" s="13"/>
      <c r="AIH494" s="13"/>
      <c r="AII494" s="13"/>
      <c r="AIJ494" s="13"/>
      <c r="AIK494" s="13"/>
      <c r="AIL494" s="13"/>
      <c r="AIM494" s="13"/>
      <c r="AIN494" s="13"/>
      <c r="AIO494" s="13"/>
      <c r="AIP494" s="13"/>
      <c r="AIQ494" s="13"/>
      <c r="AIR494" s="13"/>
      <c r="AIS494" s="13"/>
      <c r="AIT494" s="13"/>
      <c r="AIU494" s="13"/>
      <c r="AIV494" s="13"/>
      <c r="AIW494" s="13"/>
      <c r="AIX494" s="13"/>
      <c r="AIY494" s="13"/>
      <c r="AIZ494" s="13"/>
      <c r="AJA494" s="13"/>
      <c r="AJB494" s="13"/>
      <c r="AJC494" s="13"/>
      <c r="AJD494" s="13"/>
      <c r="AJE494" s="13"/>
      <c r="AJF494" s="13"/>
      <c r="AJG494" s="13"/>
      <c r="AJH494" s="13"/>
      <c r="AJI494" s="13"/>
      <c r="AJJ494" s="13"/>
      <c r="AJK494" s="13"/>
      <c r="AJL494" s="13"/>
      <c r="AJM494" s="13"/>
      <c r="AJN494" s="13"/>
      <c r="AJO494" s="13"/>
      <c r="AJP494" s="13"/>
      <c r="AJQ494" s="13"/>
      <c r="AJR494" s="13"/>
      <c r="AJS494" s="13"/>
      <c r="AJT494" s="13"/>
      <c r="AJU494" s="13"/>
      <c r="AJV494" s="13"/>
      <c r="AJW494" s="13"/>
      <c r="AJX494" s="13"/>
      <c r="AJY494" s="13"/>
      <c r="AJZ494" s="13"/>
      <c r="AKA494" s="13"/>
      <c r="AKB494" s="13"/>
      <c r="AKC494" s="13"/>
      <c r="AKD494" s="13"/>
      <c r="AKE494" s="13"/>
      <c r="AKF494" s="13"/>
      <c r="AKG494" s="13"/>
      <c r="AKH494" s="13"/>
      <c r="AKI494" s="13"/>
      <c r="AKJ494" s="13"/>
      <c r="AKK494" s="13"/>
      <c r="AKL494" s="13"/>
      <c r="AKM494" s="13"/>
      <c r="AKN494" s="13"/>
      <c r="AKO494" s="13"/>
      <c r="AKP494" s="13"/>
      <c r="AKQ494" s="13"/>
      <c r="AKR494" s="13"/>
      <c r="AKS494" s="13"/>
      <c r="AKT494" s="13"/>
      <c r="AKU494" s="13"/>
      <c r="AKV494" s="13"/>
      <c r="AKW494" s="13"/>
      <c r="AKX494" s="13"/>
      <c r="AKY494" s="13"/>
      <c r="AKZ494" s="13"/>
      <c r="ALA494" s="13"/>
      <c r="ALB494" s="13"/>
      <c r="ALC494" s="13"/>
      <c r="ALD494" s="13"/>
      <c r="ALE494" s="13"/>
      <c r="ALF494" s="13"/>
      <c r="ALG494" s="13"/>
      <c r="ALH494" s="13"/>
      <c r="ALI494" s="13"/>
      <c r="ALJ494" s="13"/>
      <c r="ALK494" s="13"/>
      <c r="ALL494" s="13"/>
      <c r="ALM494" s="13"/>
      <c r="ALN494" s="13"/>
      <c r="ALO494" s="13"/>
      <c r="ALP494" s="13"/>
      <c r="ALQ494" s="13"/>
      <c r="ALR494" s="13"/>
      <c r="ALS494" s="13"/>
      <c r="ALT494" s="13"/>
      <c r="ALU494" s="13"/>
      <c r="ALV494" s="13"/>
      <c r="ALW494" s="13"/>
      <c r="ALX494" s="13"/>
      <c r="ALY494" s="13"/>
      <c r="ALZ494" s="13"/>
      <c r="AMA494" s="13"/>
      <c r="AMB494" s="13"/>
      <c r="AMC494" s="13"/>
      <c r="AMD494" s="13"/>
      <c r="AME494" s="13"/>
      <c r="AMF494" s="13"/>
      <c r="AMG494" s="13"/>
      <c r="AMH494" s="13"/>
      <c r="AMI494" s="28"/>
      <c r="AMJ494" s="28"/>
    </row>
    <row r="495" spans="1:1024" ht="49.5" customHeight="1">
      <c r="A495" s="10" t="s">
        <v>199</v>
      </c>
      <c r="B495" s="10" t="s">
        <v>2540</v>
      </c>
      <c r="C495" s="19" t="s">
        <v>716</v>
      </c>
      <c r="D495" s="19" t="s">
        <v>2536</v>
      </c>
      <c r="E495" s="20">
        <v>30</v>
      </c>
      <c r="F495" s="11" t="s">
        <v>18</v>
      </c>
      <c r="G495" s="21"/>
      <c r="H495" s="21" t="s">
        <v>1</v>
      </c>
      <c r="I495" s="21"/>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c r="EU495" s="13"/>
      <c r="EV495" s="13"/>
      <c r="EW495" s="13"/>
      <c r="EX495" s="13"/>
      <c r="EY495" s="13"/>
      <c r="EZ495" s="13"/>
      <c r="FA495" s="13"/>
      <c r="FB495" s="13"/>
      <c r="FC495" s="13"/>
      <c r="FD495" s="13"/>
      <c r="FE495" s="13"/>
      <c r="FF495" s="13"/>
      <c r="FG495" s="13"/>
      <c r="FH495" s="13"/>
      <c r="FI495" s="13"/>
      <c r="FJ495" s="13"/>
      <c r="FK495" s="13"/>
      <c r="FL495" s="13"/>
      <c r="FM495" s="13"/>
      <c r="FN495" s="13"/>
      <c r="FO495" s="13"/>
      <c r="FP495" s="13"/>
      <c r="FQ495" s="13"/>
      <c r="FR495" s="13"/>
      <c r="FS495" s="13"/>
      <c r="FT495" s="13"/>
      <c r="FU495" s="13"/>
      <c r="FV495" s="13"/>
      <c r="FW495" s="13"/>
      <c r="FX495" s="13"/>
      <c r="FY495" s="13"/>
      <c r="FZ495" s="13"/>
      <c r="GA495" s="13"/>
      <c r="GB495" s="13"/>
      <c r="GC495" s="13"/>
      <c r="GD495" s="13"/>
      <c r="GE495" s="13"/>
      <c r="GF495" s="13"/>
      <c r="GG495" s="13"/>
      <c r="GH495" s="13"/>
      <c r="GI495" s="13"/>
      <c r="GJ495" s="13"/>
      <c r="GK495" s="13"/>
      <c r="GL495" s="13"/>
      <c r="GM495" s="13"/>
      <c r="GN495" s="13"/>
      <c r="GO495" s="13"/>
      <c r="GP495" s="13"/>
      <c r="GQ495" s="13"/>
      <c r="GR495" s="13"/>
      <c r="GS495" s="13"/>
      <c r="GT495" s="13"/>
      <c r="GU495" s="13"/>
      <c r="GV495" s="13"/>
      <c r="GW495" s="13"/>
      <c r="GX495" s="13"/>
      <c r="GY495" s="13"/>
      <c r="GZ495" s="13"/>
      <c r="HA495" s="13"/>
      <c r="HB495" s="13"/>
      <c r="HC495" s="13"/>
      <c r="HD495" s="13"/>
      <c r="HE495" s="13"/>
      <c r="HF495" s="13"/>
      <c r="HG495" s="13"/>
      <c r="HH495" s="13"/>
      <c r="HI495" s="13"/>
      <c r="HJ495" s="13"/>
      <c r="HK495" s="13"/>
      <c r="HL495" s="13"/>
      <c r="HM495" s="13"/>
      <c r="HN495" s="13"/>
      <c r="HO495" s="13"/>
      <c r="HP495" s="13"/>
      <c r="HQ495" s="13"/>
      <c r="HR495" s="13"/>
      <c r="HS495" s="13"/>
      <c r="HT495" s="13"/>
      <c r="HU495" s="13"/>
      <c r="HV495" s="13"/>
      <c r="HW495" s="13"/>
      <c r="HX495" s="13"/>
      <c r="HY495" s="13"/>
      <c r="HZ495" s="13"/>
      <c r="IA495" s="13"/>
      <c r="IB495" s="13"/>
      <c r="IC495" s="13"/>
      <c r="ID495" s="13"/>
      <c r="IE495" s="13"/>
      <c r="IF495" s="13"/>
      <c r="IG495" s="13"/>
      <c r="IH495" s="13"/>
      <c r="II495" s="13"/>
      <c r="IJ495" s="13"/>
      <c r="IK495" s="13"/>
      <c r="IL495" s="13"/>
      <c r="IM495" s="13"/>
      <c r="IN495" s="13"/>
      <c r="IO495" s="13"/>
      <c r="IP495" s="13"/>
      <c r="IQ495" s="13"/>
      <c r="IR495" s="13"/>
      <c r="IS495" s="13"/>
      <c r="IT495" s="13"/>
      <c r="IU495" s="13"/>
      <c r="IV495" s="13"/>
      <c r="IW495" s="13"/>
      <c r="IX495" s="13"/>
      <c r="IY495" s="13"/>
      <c r="IZ495" s="13"/>
      <c r="JA495" s="13"/>
      <c r="JB495" s="13"/>
      <c r="JC495" s="13"/>
      <c r="JD495" s="13"/>
      <c r="JE495" s="13"/>
      <c r="JF495" s="13"/>
      <c r="JG495" s="13"/>
      <c r="JH495" s="13"/>
      <c r="JI495" s="13"/>
      <c r="JJ495" s="13"/>
      <c r="JK495" s="13"/>
      <c r="JL495" s="13"/>
      <c r="JM495" s="13"/>
      <c r="JN495" s="13"/>
      <c r="JO495" s="13"/>
      <c r="JP495" s="13"/>
      <c r="JQ495" s="13"/>
      <c r="JR495" s="13"/>
      <c r="JS495" s="13"/>
      <c r="JT495" s="13"/>
      <c r="JU495" s="13"/>
      <c r="JV495" s="13"/>
      <c r="JW495" s="13"/>
      <c r="JX495" s="13"/>
      <c r="JY495" s="13"/>
      <c r="JZ495" s="13"/>
      <c r="KA495" s="13"/>
      <c r="KB495" s="13"/>
      <c r="KC495" s="13"/>
      <c r="KD495" s="13"/>
      <c r="KE495" s="13"/>
      <c r="KF495" s="13"/>
      <c r="KG495" s="13"/>
      <c r="KH495" s="13"/>
      <c r="KI495" s="13"/>
      <c r="KJ495" s="13"/>
      <c r="KK495" s="13"/>
      <c r="KL495" s="13"/>
      <c r="KM495" s="13"/>
      <c r="KN495" s="13"/>
      <c r="KO495" s="13"/>
      <c r="KP495" s="13"/>
      <c r="KQ495" s="13"/>
      <c r="KR495" s="13"/>
      <c r="KS495" s="13"/>
      <c r="KT495" s="13"/>
      <c r="KU495" s="13"/>
      <c r="KV495" s="13"/>
      <c r="KW495" s="13"/>
      <c r="KX495" s="13"/>
      <c r="KY495" s="13"/>
      <c r="KZ495" s="13"/>
      <c r="LA495" s="13"/>
      <c r="LB495" s="13"/>
      <c r="LC495" s="13"/>
      <c r="LD495" s="13"/>
      <c r="LE495" s="13"/>
      <c r="LF495" s="13"/>
      <c r="LG495" s="13"/>
      <c r="LH495" s="13"/>
      <c r="LI495" s="13"/>
      <c r="LJ495" s="13"/>
      <c r="LK495" s="13"/>
      <c r="LL495" s="13"/>
      <c r="LM495" s="13"/>
      <c r="LN495" s="13"/>
      <c r="LO495" s="13"/>
      <c r="LP495" s="13"/>
      <c r="LQ495" s="13"/>
      <c r="LR495" s="13"/>
      <c r="LS495" s="13"/>
      <c r="LT495" s="13"/>
      <c r="LU495" s="13"/>
      <c r="LV495" s="13"/>
      <c r="LW495" s="13"/>
      <c r="LX495" s="13"/>
      <c r="LY495" s="13"/>
      <c r="LZ495" s="13"/>
      <c r="MA495" s="13"/>
      <c r="MB495" s="13"/>
      <c r="MC495" s="13"/>
      <c r="MD495" s="13"/>
      <c r="ME495" s="13"/>
      <c r="MF495" s="13"/>
      <c r="MG495" s="13"/>
      <c r="MH495" s="13"/>
      <c r="MI495" s="13"/>
      <c r="MJ495" s="13"/>
      <c r="MK495" s="13"/>
      <c r="ML495" s="13"/>
      <c r="MM495" s="13"/>
      <c r="MN495" s="13"/>
      <c r="MO495" s="13"/>
      <c r="MP495" s="13"/>
      <c r="MQ495" s="13"/>
      <c r="MR495" s="13"/>
      <c r="MS495" s="13"/>
      <c r="MT495" s="13"/>
      <c r="MU495" s="13"/>
      <c r="MV495" s="13"/>
      <c r="MW495" s="13"/>
      <c r="MX495" s="13"/>
      <c r="MY495" s="13"/>
      <c r="MZ495" s="13"/>
      <c r="NA495" s="13"/>
      <c r="NB495" s="13"/>
      <c r="NC495" s="13"/>
      <c r="ND495" s="13"/>
      <c r="NE495" s="13"/>
      <c r="NF495" s="13"/>
      <c r="NG495" s="13"/>
      <c r="NH495" s="13"/>
      <c r="NI495" s="13"/>
      <c r="NJ495" s="13"/>
      <c r="NK495" s="13"/>
      <c r="NL495" s="13"/>
      <c r="NM495" s="13"/>
      <c r="NN495" s="13"/>
      <c r="NO495" s="13"/>
      <c r="NP495" s="13"/>
      <c r="NQ495" s="13"/>
      <c r="NR495" s="13"/>
      <c r="NS495" s="13"/>
      <c r="NT495" s="13"/>
      <c r="NU495" s="13"/>
      <c r="NV495" s="13"/>
      <c r="NW495" s="13"/>
      <c r="NX495" s="13"/>
      <c r="NY495" s="13"/>
      <c r="NZ495" s="13"/>
      <c r="OA495" s="13"/>
      <c r="OB495" s="13"/>
      <c r="OC495" s="13"/>
      <c r="OD495" s="13"/>
      <c r="OE495" s="13"/>
      <c r="OF495" s="13"/>
      <c r="OG495" s="13"/>
      <c r="OH495" s="13"/>
      <c r="OI495" s="13"/>
      <c r="OJ495" s="13"/>
      <c r="OK495" s="13"/>
      <c r="OL495" s="13"/>
      <c r="OM495" s="13"/>
      <c r="ON495" s="13"/>
      <c r="OO495" s="13"/>
      <c r="OP495" s="13"/>
      <c r="OQ495" s="13"/>
      <c r="OR495" s="13"/>
      <c r="OS495" s="13"/>
      <c r="OT495" s="13"/>
      <c r="OU495" s="13"/>
      <c r="OV495" s="13"/>
      <c r="OW495" s="13"/>
      <c r="OX495" s="13"/>
      <c r="OY495" s="13"/>
      <c r="OZ495" s="13"/>
      <c r="PA495" s="13"/>
      <c r="PB495" s="13"/>
      <c r="PC495" s="13"/>
      <c r="PD495" s="13"/>
      <c r="PE495" s="13"/>
      <c r="PF495" s="13"/>
      <c r="PG495" s="13"/>
      <c r="PH495" s="13"/>
      <c r="PI495" s="13"/>
      <c r="PJ495" s="13"/>
      <c r="PK495" s="13"/>
      <c r="PL495" s="13"/>
      <c r="PM495" s="13"/>
      <c r="PN495" s="13"/>
      <c r="PO495" s="13"/>
      <c r="PP495" s="13"/>
      <c r="PQ495" s="13"/>
      <c r="PR495" s="13"/>
      <c r="PS495" s="13"/>
      <c r="PT495" s="13"/>
      <c r="PU495" s="13"/>
      <c r="PV495" s="13"/>
      <c r="PW495" s="13"/>
      <c r="PX495" s="13"/>
      <c r="PY495" s="13"/>
      <c r="PZ495" s="13"/>
      <c r="QA495" s="13"/>
      <c r="QB495" s="13"/>
      <c r="QC495" s="13"/>
      <c r="QD495" s="13"/>
      <c r="QE495" s="13"/>
      <c r="QF495" s="13"/>
      <c r="QG495" s="13"/>
      <c r="QH495" s="13"/>
      <c r="QI495" s="13"/>
      <c r="QJ495" s="13"/>
      <c r="QK495" s="13"/>
      <c r="QL495" s="13"/>
      <c r="QM495" s="13"/>
      <c r="QN495" s="13"/>
      <c r="QO495" s="13"/>
      <c r="QP495" s="13"/>
      <c r="QQ495" s="13"/>
      <c r="QR495" s="13"/>
      <c r="QS495" s="13"/>
      <c r="QT495" s="13"/>
      <c r="QU495" s="13"/>
      <c r="QV495" s="13"/>
      <c r="QW495" s="13"/>
      <c r="QX495" s="13"/>
      <c r="QY495" s="13"/>
      <c r="QZ495" s="13"/>
      <c r="RA495" s="13"/>
      <c r="RB495" s="13"/>
      <c r="RC495" s="13"/>
      <c r="RD495" s="13"/>
      <c r="RE495" s="13"/>
      <c r="RF495" s="13"/>
      <c r="RG495" s="13"/>
      <c r="RH495" s="13"/>
      <c r="RI495" s="13"/>
      <c r="RJ495" s="13"/>
      <c r="RK495" s="13"/>
      <c r="RL495" s="13"/>
      <c r="RM495" s="13"/>
      <c r="RN495" s="13"/>
      <c r="RO495" s="13"/>
      <c r="RP495" s="13"/>
      <c r="RQ495" s="13"/>
      <c r="RR495" s="13"/>
      <c r="RS495" s="13"/>
      <c r="RT495" s="13"/>
      <c r="RU495" s="13"/>
      <c r="RV495" s="13"/>
      <c r="RW495" s="13"/>
      <c r="RX495" s="13"/>
      <c r="RY495" s="13"/>
      <c r="RZ495" s="13"/>
      <c r="SA495" s="13"/>
      <c r="SB495" s="13"/>
      <c r="SC495" s="13"/>
      <c r="SD495" s="13"/>
      <c r="SE495" s="13"/>
      <c r="SF495" s="13"/>
      <c r="SG495" s="13"/>
      <c r="SH495" s="13"/>
      <c r="SI495" s="13"/>
      <c r="SJ495" s="13"/>
      <c r="SK495" s="13"/>
      <c r="SL495" s="13"/>
      <c r="SM495" s="13"/>
      <c r="SN495" s="13"/>
      <c r="SO495" s="13"/>
      <c r="SP495" s="13"/>
      <c r="SQ495" s="13"/>
      <c r="SR495" s="13"/>
      <c r="SS495" s="13"/>
      <c r="ST495" s="13"/>
      <c r="SU495" s="13"/>
      <c r="SV495" s="13"/>
      <c r="SW495" s="13"/>
      <c r="SX495" s="13"/>
      <c r="SY495" s="13"/>
      <c r="SZ495" s="13"/>
      <c r="TA495" s="13"/>
      <c r="TB495" s="13"/>
      <c r="TC495" s="13"/>
      <c r="TD495" s="13"/>
      <c r="TE495" s="13"/>
      <c r="TF495" s="13"/>
      <c r="TG495" s="13"/>
      <c r="TH495" s="13"/>
      <c r="TI495" s="13"/>
      <c r="TJ495" s="13"/>
      <c r="TK495" s="13"/>
      <c r="TL495" s="13"/>
      <c r="TM495" s="13"/>
      <c r="TN495" s="13"/>
      <c r="TO495" s="13"/>
      <c r="TP495" s="13"/>
      <c r="TQ495" s="13"/>
      <c r="TR495" s="13"/>
      <c r="TS495" s="13"/>
      <c r="TT495" s="13"/>
      <c r="TU495" s="13"/>
      <c r="TV495" s="13"/>
      <c r="TW495" s="13"/>
      <c r="TX495" s="13"/>
      <c r="TY495" s="13"/>
      <c r="TZ495" s="13"/>
      <c r="UA495" s="13"/>
      <c r="UB495" s="13"/>
      <c r="UC495" s="13"/>
      <c r="UD495" s="13"/>
      <c r="UE495" s="13"/>
      <c r="UF495" s="13"/>
      <c r="UG495" s="13"/>
      <c r="UH495" s="13"/>
      <c r="UI495" s="13"/>
      <c r="UJ495" s="13"/>
      <c r="UK495" s="13"/>
      <c r="UL495" s="13"/>
      <c r="UM495" s="13"/>
      <c r="UN495" s="13"/>
      <c r="UO495" s="13"/>
      <c r="UP495" s="13"/>
      <c r="UQ495" s="13"/>
      <c r="UR495" s="13"/>
      <c r="US495" s="13"/>
      <c r="UT495" s="13"/>
      <c r="UU495" s="13"/>
      <c r="UV495" s="13"/>
      <c r="UW495" s="13"/>
      <c r="UX495" s="13"/>
      <c r="UY495" s="13"/>
      <c r="UZ495" s="13"/>
      <c r="VA495" s="13"/>
      <c r="VB495" s="13"/>
      <c r="VC495" s="13"/>
      <c r="VD495" s="13"/>
      <c r="VE495" s="13"/>
      <c r="VF495" s="13"/>
      <c r="VG495" s="13"/>
      <c r="VH495" s="13"/>
      <c r="VI495" s="13"/>
      <c r="VJ495" s="13"/>
      <c r="VK495" s="13"/>
      <c r="VL495" s="13"/>
      <c r="VM495" s="13"/>
      <c r="VN495" s="13"/>
      <c r="VO495" s="13"/>
      <c r="VP495" s="13"/>
      <c r="VQ495" s="13"/>
      <c r="VR495" s="13"/>
      <c r="VS495" s="13"/>
      <c r="VT495" s="13"/>
      <c r="VU495" s="13"/>
      <c r="VV495" s="13"/>
      <c r="VW495" s="13"/>
      <c r="VX495" s="13"/>
      <c r="VY495" s="13"/>
      <c r="VZ495" s="13"/>
      <c r="WA495" s="13"/>
      <c r="WB495" s="13"/>
      <c r="WC495" s="13"/>
      <c r="WD495" s="13"/>
      <c r="WE495" s="13"/>
      <c r="WF495" s="13"/>
      <c r="WG495" s="13"/>
      <c r="WH495" s="13"/>
      <c r="WI495" s="13"/>
      <c r="WJ495" s="13"/>
      <c r="WK495" s="13"/>
      <c r="WL495" s="13"/>
      <c r="WM495" s="13"/>
      <c r="WN495" s="13"/>
      <c r="WO495" s="13"/>
      <c r="WP495" s="13"/>
      <c r="WQ495" s="13"/>
      <c r="WR495" s="13"/>
      <c r="WS495" s="13"/>
      <c r="WT495" s="13"/>
      <c r="WU495" s="13"/>
      <c r="WV495" s="13"/>
      <c r="WW495" s="13"/>
      <c r="WX495" s="13"/>
      <c r="WY495" s="13"/>
      <c r="WZ495" s="13"/>
      <c r="XA495" s="13"/>
      <c r="XB495" s="13"/>
      <c r="XC495" s="13"/>
      <c r="XD495" s="13"/>
      <c r="XE495" s="13"/>
      <c r="XF495" s="13"/>
      <c r="XG495" s="13"/>
      <c r="XH495" s="13"/>
      <c r="XI495" s="13"/>
      <c r="XJ495" s="13"/>
      <c r="XK495" s="13"/>
      <c r="XL495" s="13"/>
      <c r="XM495" s="13"/>
      <c r="XN495" s="13"/>
      <c r="XO495" s="13"/>
      <c r="XP495" s="13"/>
      <c r="XQ495" s="13"/>
      <c r="XR495" s="13"/>
      <c r="XS495" s="13"/>
      <c r="XT495" s="13"/>
      <c r="XU495" s="13"/>
      <c r="XV495" s="13"/>
      <c r="XW495" s="13"/>
      <c r="XX495" s="13"/>
      <c r="XY495" s="13"/>
      <c r="XZ495" s="13"/>
      <c r="YA495" s="13"/>
      <c r="YB495" s="13"/>
      <c r="YC495" s="13"/>
      <c r="YD495" s="13"/>
      <c r="YE495" s="13"/>
      <c r="YF495" s="13"/>
      <c r="YG495" s="13"/>
      <c r="YH495" s="13"/>
      <c r="YI495" s="13"/>
      <c r="YJ495" s="13"/>
      <c r="YK495" s="13"/>
      <c r="YL495" s="13"/>
      <c r="YM495" s="13"/>
      <c r="YN495" s="13"/>
      <c r="YO495" s="13"/>
      <c r="YP495" s="13"/>
      <c r="YQ495" s="13"/>
      <c r="YR495" s="13"/>
      <c r="YS495" s="13"/>
      <c r="YT495" s="13"/>
      <c r="YU495" s="13"/>
      <c r="YV495" s="13"/>
      <c r="YW495" s="13"/>
      <c r="YX495" s="13"/>
      <c r="YY495" s="13"/>
      <c r="YZ495" s="13"/>
      <c r="ZA495" s="13"/>
      <c r="ZB495" s="13"/>
      <c r="ZC495" s="13"/>
      <c r="ZD495" s="13"/>
      <c r="ZE495" s="13"/>
      <c r="ZF495" s="13"/>
      <c r="ZG495" s="13"/>
      <c r="ZH495" s="13"/>
      <c r="ZI495" s="13"/>
      <c r="ZJ495" s="13"/>
      <c r="ZK495" s="13"/>
      <c r="ZL495" s="13"/>
      <c r="ZM495" s="13"/>
      <c r="ZN495" s="13"/>
      <c r="ZO495" s="13"/>
      <c r="ZP495" s="13"/>
      <c r="ZQ495" s="13"/>
      <c r="ZR495" s="13"/>
      <c r="ZS495" s="13"/>
      <c r="ZT495" s="13"/>
      <c r="ZU495" s="13"/>
      <c r="ZV495" s="13"/>
      <c r="ZW495" s="13"/>
      <c r="ZX495" s="13"/>
      <c r="ZY495" s="13"/>
      <c r="ZZ495" s="13"/>
      <c r="AAA495" s="13"/>
      <c r="AAB495" s="13"/>
      <c r="AAC495" s="13"/>
      <c r="AAD495" s="13"/>
      <c r="AAE495" s="13"/>
      <c r="AAF495" s="13"/>
      <c r="AAG495" s="13"/>
      <c r="AAH495" s="13"/>
      <c r="AAI495" s="13"/>
      <c r="AAJ495" s="13"/>
      <c r="AAK495" s="13"/>
      <c r="AAL495" s="13"/>
      <c r="AAM495" s="13"/>
      <c r="AAN495" s="13"/>
      <c r="AAO495" s="13"/>
      <c r="AAP495" s="13"/>
      <c r="AAQ495" s="13"/>
      <c r="AAR495" s="13"/>
      <c r="AAS495" s="13"/>
      <c r="AAT495" s="13"/>
      <c r="AAU495" s="13"/>
      <c r="AAV495" s="13"/>
      <c r="AAW495" s="13"/>
      <c r="AAX495" s="13"/>
      <c r="AAY495" s="13"/>
      <c r="AAZ495" s="13"/>
      <c r="ABA495" s="13"/>
      <c r="ABB495" s="13"/>
      <c r="ABC495" s="13"/>
      <c r="ABD495" s="13"/>
      <c r="ABE495" s="13"/>
      <c r="ABF495" s="13"/>
      <c r="ABG495" s="13"/>
      <c r="ABH495" s="13"/>
      <c r="ABI495" s="13"/>
      <c r="ABJ495" s="13"/>
      <c r="ABK495" s="13"/>
      <c r="ABL495" s="13"/>
      <c r="ABM495" s="13"/>
      <c r="ABN495" s="13"/>
      <c r="ABO495" s="13"/>
      <c r="ABP495" s="13"/>
      <c r="ABQ495" s="13"/>
      <c r="ABR495" s="13"/>
      <c r="ABS495" s="13"/>
      <c r="ABT495" s="13"/>
      <c r="ABU495" s="13"/>
      <c r="ABV495" s="13"/>
      <c r="ABW495" s="13"/>
      <c r="ABX495" s="13"/>
      <c r="ABY495" s="13"/>
      <c r="ABZ495" s="13"/>
      <c r="ACA495" s="13"/>
      <c r="ACB495" s="13"/>
      <c r="ACC495" s="13"/>
      <c r="ACD495" s="13"/>
      <c r="ACE495" s="13"/>
      <c r="ACF495" s="13"/>
      <c r="ACG495" s="13"/>
      <c r="ACH495" s="13"/>
      <c r="ACI495" s="13"/>
      <c r="ACJ495" s="13"/>
      <c r="ACK495" s="13"/>
      <c r="ACL495" s="13"/>
      <c r="ACM495" s="13"/>
      <c r="ACN495" s="13"/>
      <c r="ACO495" s="13"/>
      <c r="ACP495" s="13"/>
      <c r="ACQ495" s="13"/>
      <c r="ACR495" s="13"/>
      <c r="ACS495" s="13"/>
      <c r="ACT495" s="13"/>
      <c r="ACU495" s="13"/>
      <c r="ACV495" s="13"/>
      <c r="ACW495" s="13"/>
      <c r="ACX495" s="13"/>
      <c r="ACY495" s="13"/>
      <c r="ACZ495" s="13"/>
      <c r="ADA495" s="13"/>
      <c r="ADB495" s="13"/>
      <c r="ADC495" s="13"/>
      <c r="ADD495" s="13"/>
      <c r="ADE495" s="13"/>
      <c r="ADF495" s="13"/>
      <c r="ADG495" s="13"/>
      <c r="ADH495" s="13"/>
      <c r="ADI495" s="13"/>
      <c r="ADJ495" s="13"/>
      <c r="ADK495" s="13"/>
      <c r="ADL495" s="13"/>
      <c r="ADM495" s="13"/>
      <c r="ADN495" s="13"/>
      <c r="ADO495" s="13"/>
      <c r="ADP495" s="13"/>
      <c r="ADQ495" s="13"/>
      <c r="ADR495" s="13"/>
      <c r="ADS495" s="13"/>
      <c r="ADT495" s="13"/>
      <c r="ADU495" s="13"/>
      <c r="ADV495" s="13"/>
      <c r="ADW495" s="13"/>
      <c r="ADX495" s="13"/>
      <c r="ADY495" s="13"/>
      <c r="ADZ495" s="13"/>
      <c r="AEA495" s="13"/>
      <c r="AEB495" s="13"/>
      <c r="AEC495" s="13"/>
      <c r="AED495" s="13"/>
      <c r="AEE495" s="13"/>
      <c r="AEF495" s="13"/>
      <c r="AEG495" s="13"/>
      <c r="AEH495" s="13"/>
      <c r="AEI495" s="13"/>
      <c r="AEJ495" s="13"/>
      <c r="AEK495" s="13"/>
      <c r="AEL495" s="13"/>
      <c r="AEM495" s="13"/>
      <c r="AEN495" s="13"/>
      <c r="AEO495" s="13"/>
      <c r="AEP495" s="13"/>
      <c r="AEQ495" s="13"/>
      <c r="AER495" s="13"/>
      <c r="AES495" s="13"/>
      <c r="AET495" s="13"/>
      <c r="AEU495" s="13"/>
      <c r="AEV495" s="13"/>
      <c r="AEW495" s="13"/>
      <c r="AEX495" s="13"/>
      <c r="AEY495" s="13"/>
      <c r="AEZ495" s="13"/>
      <c r="AFA495" s="13"/>
      <c r="AFB495" s="13"/>
      <c r="AFC495" s="13"/>
      <c r="AFD495" s="13"/>
      <c r="AFE495" s="13"/>
      <c r="AFF495" s="13"/>
      <c r="AFG495" s="13"/>
      <c r="AFH495" s="13"/>
      <c r="AFI495" s="13"/>
      <c r="AFJ495" s="13"/>
      <c r="AFK495" s="13"/>
      <c r="AFL495" s="13"/>
      <c r="AFM495" s="13"/>
      <c r="AFN495" s="13"/>
      <c r="AFO495" s="13"/>
      <c r="AFP495" s="13"/>
      <c r="AFQ495" s="13"/>
      <c r="AFR495" s="13"/>
      <c r="AFS495" s="13"/>
      <c r="AFT495" s="13"/>
      <c r="AFU495" s="13"/>
      <c r="AFV495" s="13"/>
      <c r="AFW495" s="13"/>
      <c r="AFX495" s="13"/>
      <c r="AFY495" s="13"/>
      <c r="AFZ495" s="13"/>
      <c r="AGA495" s="13"/>
      <c r="AGB495" s="13"/>
      <c r="AGC495" s="13"/>
      <c r="AGD495" s="13"/>
      <c r="AGE495" s="13"/>
      <c r="AGF495" s="13"/>
      <c r="AGG495" s="13"/>
      <c r="AGH495" s="13"/>
      <c r="AGI495" s="13"/>
      <c r="AGJ495" s="13"/>
      <c r="AGK495" s="13"/>
      <c r="AGL495" s="13"/>
      <c r="AGM495" s="13"/>
      <c r="AGN495" s="13"/>
      <c r="AGO495" s="13"/>
      <c r="AGP495" s="13"/>
      <c r="AGQ495" s="13"/>
      <c r="AGR495" s="13"/>
      <c r="AGS495" s="13"/>
      <c r="AGT495" s="13"/>
      <c r="AGU495" s="13"/>
      <c r="AGV495" s="13"/>
      <c r="AGW495" s="13"/>
      <c r="AGX495" s="13"/>
      <c r="AGY495" s="13"/>
      <c r="AGZ495" s="13"/>
      <c r="AHA495" s="13"/>
      <c r="AHB495" s="13"/>
      <c r="AHC495" s="13"/>
      <c r="AHD495" s="13"/>
      <c r="AHE495" s="13"/>
      <c r="AHF495" s="13"/>
      <c r="AHG495" s="13"/>
      <c r="AHH495" s="13"/>
      <c r="AHI495" s="13"/>
      <c r="AHJ495" s="13"/>
      <c r="AHK495" s="13"/>
      <c r="AHL495" s="13"/>
      <c r="AHM495" s="13"/>
      <c r="AHN495" s="13"/>
      <c r="AHO495" s="13"/>
      <c r="AHP495" s="13"/>
      <c r="AHQ495" s="13"/>
      <c r="AHR495" s="13"/>
      <c r="AHS495" s="13"/>
      <c r="AHT495" s="13"/>
      <c r="AHU495" s="13"/>
      <c r="AHV495" s="13"/>
      <c r="AHW495" s="13"/>
      <c r="AHX495" s="13"/>
      <c r="AHY495" s="13"/>
      <c r="AHZ495" s="13"/>
      <c r="AIA495" s="13"/>
      <c r="AIB495" s="13"/>
      <c r="AIC495" s="13"/>
      <c r="AID495" s="13"/>
      <c r="AIE495" s="13"/>
      <c r="AIF495" s="13"/>
      <c r="AIG495" s="13"/>
      <c r="AIH495" s="13"/>
      <c r="AII495" s="13"/>
      <c r="AIJ495" s="13"/>
      <c r="AIK495" s="13"/>
      <c r="AIL495" s="13"/>
      <c r="AIM495" s="13"/>
      <c r="AIN495" s="13"/>
      <c r="AIO495" s="13"/>
      <c r="AIP495" s="13"/>
      <c r="AIQ495" s="13"/>
      <c r="AIR495" s="13"/>
      <c r="AIS495" s="13"/>
      <c r="AIT495" s="13"/>
      <c r="AIU495" s="13"/>
      <c r="AIV495" s="13"/>
      <c r="AIW495" s="13"/>
      <c r="AIX495" s="13"/>
      <c r="AIY495" s="13"/>
      <c r="AIZ495" s="13"/>
      <c r="AJA495" s="13"/>
      <c r="AJB495" s="13"/>
      <c r="AJC495" s="13"/>
      <c r="AJD495" s="13"/>
      <c r="AJE495" s="13"/>
      <c r="AJF495" s="13"/>
      <c r="AJG495" s="13"/>
      <c r="AJH495" s="13"/>
      <c r="AJI495" s="13"/>
      <c r="AJJ495" s="13"/>
      <c r="AJK495" s="13"/>
      <c r="AJL495" s="13"/>
      <c r="AJM495" s="13"/>
      <c r="AJN495" s="13"/>
      <c r="AJO495" s="13"/>
      <c r="AJP495" s="13"/>
      <c r="AJQ495" s="13"/>
      <c r="AJR495" s="13"/>
      <c r="AJS495" s="13"/>
      <c r="AJT495" s="13"/>
      <c r="AJU495" s="13"/>
      <c r="AJV495" s="13"/>
      <c r="AJW495" s="13"/>
      <c r="AJX495" s="13"/>
      <c r="AJY495" s="13"/>
      <c r="AJZ495" s="13"/>
      <c r="AKA495" s="13"/>
      <c r="AKB495" s="13"/>
      <c r="AKC495" s="13"/>
      <c r="AKD495" s="13"/>
      <c r="AKE495" s="13"/>
      <c r="AKF495" s="13"/>
      <c r="AKG495" s="13"/>
      <c r="AKH495" s="13"/>
      <c r="AKI495" s="13"/>
      <c r="AKJ495" s="13"/>
      <c r="AKK495" s="13"/>
      <c r="AKL495" s="13"/>
      <c r="AKM495" s="13"/>
      <c r="AKN495" s="13"/>
      <c r="AKO495" s="13"/>
      <c r="AKP495" s="13"/>
      <c r="AKQ495" s="13"/>
      <c r="AKR495" s="13"/>
      <c r="AKS495" s="13"/>
      <c r="AKT495" s="13"/>
      <c r="AKU495" s="13"/>
      <c r="AKV495" s="13"/>
      <c r="AKW495" s="13"/>
      <c r="AKX495" s="13"/>
      <c r="AKY495" s="13"/>
      <c r="AKZ495" s="13"/>
      <c r="ALA495" s="13"/>
      <c r="ALB495" s="13"/>
      <c r="ALC495" s="13"/>
      <c r="ALD495" s="13"/>
      <c r="ALE495" s="13"/>
      <c r="ALF495" s="13"/>
      <c r="ALG495" s="13"/>
      <c r="ALH495" s="13"/>
      <c r="ALI495" s="13"/>
      <c r="ALJ495" s="13"/>
      <c r="ALK495" s="13"/>
      <c r="ALL495" s="13"/>
      <c r="ALM495" s="13"/>
      <c r="ALN495" s="13"/>
      <c r="ALO495" s="13"/>
      <c r="ALP495" s="13"/>
      <c r="ALQ495" s="13"/>
      <c r="ALR495" s="13"/>
      <c r="ALS495" s="13"/>
      <c r="ALT495" s="13"/>
      <c r="ALU495" s="13"/>
      <c r="ALV495" s="13"/>
      <c r="ALW495" s="13"/>
      <c r="ALX495" s="13"/>
      <c r="ALY495" s="13"/>
      <c r="ALZ495" s="13"/>
      <c r="AMA495" s="13"/>
      <c r="AMB495" s="13"/>
      <c r="AMC495" s="13"/>
      <c r="AMD495" s="13"/>
      <c r="AME495" s="13"/>
      <c r="AMF495" s="13"/>
      <c r="AMG495" s="13"/>
      <c r="AMH495" s="13"/>
      <c r="AMI495" s="28"/>
      <c r="AMJ495" s="28"/>
    </row>
    <row r="496" spans="1:1024" ht="49.5" customHeight="1">
      <c r="A496" s="10" t="s">
        <v>199</v>
      </c>
      <c r="B496" s="10" t="s">
        <v>2541</v>
      </c>
      <c r="C496" s="19" t="s">
        <v>716</v>
      </c>
      <c r="D496" s="19" t="s">
        <v>2536</v>
      </c>
      <c r="E496" s="20">
        <v>40</v>
      </c>
      <c r="F496" s="11" t="s">
        <v>18</v>
      </c>
      <c r="G496" s="21"/>
      <c r="H496" s="21" t="s">
        <v>1</v>
      </c>
      <c r="I496" s="21"/>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c r="EU496" s="13"/>
      <c r="EV496" s="13"/>
      <c r="EW496" s="13"/>
      <c r="EX496" s="13"/>
      <c r="EY496" s="13"/>
      <c r="EZ496" s="13"/>
      <c r="FA496" s="13"/>
      <c r="FB496" s="13"/>
      <c r="FC496" s="13"/>
      <c r="FD496" s="13"/>
      <c r="FE496" s="13"/>
      <c r="FF496" s="13"/>
      <c r="FG496" s="13"/>
      <c r="FH496" s="13"/>
      <c r="FI496" s="13"/>
      <c r="FJ496" s="13"/>
      <c r="FK496" s="13"/>
      <c r="FL496" s="13"/>
      <c r="FM496" s="13"/>
      <c r="FN496" s="13"/>
      <c r="FO496" s="13"/>
      <c r="FP496" s="13"/>
      <c r="FQ496" s="13"/>
      <c r="FR496" s="13"/>
      <c r="FS496" s="13"/>
      <c r="FT496" s="13"/>
      <c r="FU496" s="13"/>
      <c r="FV496" s="13"/>
      <c r="FW496" s="13"/>
      <c r="FX496" s="13"/>
      <c r="FY496" s="13"/>
      <c r="FZ496" s="13"/>
      <c r="GA496" s="13"/>
      <c r="GB496" s="13"/>
      <c r="GC496" s="13"/>
      <c r="GD496" s="13"/>
      <c r="GE496" s="13"/>
      <c r="GF496" s="13"/>
      <c r="GG496" s="13"/>
      <c r="GH496" s="13"/>
      <c r="GI496" s="13"/>
      <c r="GJ496" s="13"/>
      <c r="GK496" s="13"/>
      <c r="GL496" s="13"/>
      <c r="GM496" s="13"/>
      <c r="GN496" s="13"/>
      <c r="GO496" s="13"/>
      <c r="GP496" s="13"/>
      <c r="GQ496" s="13"/>
      <c r="GR496" s="13"/>
      <c r="GS496" s="13"/>
      <c r="GT496" s="13"/>
      <c r="GU496" s="13"/>
      <c r="GV496" s="13"/>
      <c r="GW496" s="13"/>
      <c r="GX496" s="13"/>
      <c r="GY496" s="13"/>
      <c r="GZ496" s="13"/>
      <c r="HA496" s="13"/>
      <c r="HB496" s="13"/>
      <c r="HC496" s="13"/>
      <c r="HD496" s="13"/>
      <c r="HE496" s="13"/>
      <c r="HF496" s="13"/>
      <c r="HG496" s="13"/>
      <c r="HH496" s="13"/>
      <c r="HI496" s="13"/>
      <c r="HJ496" s="13"/>
      <c r="HK496" s="13"/>
      <c r="HL496" s="13"/>
      <c r="HM496" s="13"/>
      <c r="HN496" s="13"/>
      <c r="HO496" s="13"/>
      <c r="HP496" s="13"/>
      <c r="HQ496" s="13"/>
      <c r="HR496" s="13"/>
      <c r="HS496" s="13"/>
      <c r="HT496" s="13"/>
      <c r="HU496" s="13"/>
      <c r="HV496" s="13"/>
      <c r="HW496" s="13"/>
      <c r="HX496" s="13"/>
      <c r="HY496" s="13"/>
      <c r="HZ496" s="13"/>
      <c r="IA496" s="13"/>
      <c r="IB496" s="13"/>
      <c r="IC496" s="13"/>
      <c r="ID496" s="13"/>
      <c r="IE496" s="13"/>
      <c r="IF496" s="13"/>
      <c r="IG496" s="13"/>
      <c r="IH496" s="13"/>
      <c r="II496" s="13"/>
      <c r="IJ496" s="13"/>
      <c r="IK496" s="13"/>
      <c r="IL496" s="13"/>
      <c r="IM496" s="13"/>
      <c r="IN496" s="13"/>
      <c r="IO496" s="13"/>
      <c r="IP496" s="13"/>
      <c r="IQ496" s="13"/>
      <c r="IR496" s="13"/>
      <c r="IS496" s="13"/>
      <c r="IT496" s="13"/>
      <c r="IU496" s="13"/>
      <c r="IV496" s="13"/>
      <c r="IW496" s="13"/>
      <c r="IX496" s="13"/>
      <c r="IY496" s="13"/>
      <c r="IZ496" s="13"/>
      <c r="JA496" s="13"/>
      <c r="JB496" s="13"/>
      <c r="JC496" s="13"/>
      <c r="JD496" s="13"/>
      <c r="JE496" s="13"/>
      <c r="JF496" s="13"/>
      <c r="JG496" s="13"/>
      <c r="JH496" s="13"/>
      <c r="JI496" s="13"/>
      <c r="JJ496" s="13"/>
      <c r="JK496" s="13"/>
      <c r="JL496" s="13"/>
      <c r="JM496" s="13"/>
      <c r="JN496" s="13"/>
      <c r="JO496" s="13"/>
      <c r="JP496" s="13"/>
      <c r="JQ496" s="13"/>
      <c r="JR496" s="13"/>
      <c r="JS496" s="13"/>
      <c r="JT496" s="13"/>
      <c r="JU496" s="13"/>
      <c r="JV496" s="13"/>
      <c r="JW496" s="13"/>
      <c r="JX496" s="13"/>
      <c r="JY496" s="13"/>
      <c r="JZ496" s="13"/>
      <c r="KA496" s="13"/>
      <c r="KB496" s="13"/>
      <c r="KC496" s="13"/>
      <c r="KD496" s="13"/>
      <c r="KE496" s="13"/>
      <c r="KF496" s="13"/>
      <c r="KG496" s="13"/>
      <c r="KH496" s="13"/>
      <c r="KI496" s="13"/>
      <c r="KJ496" s="13"/>
      <c r="KK496" s="13"/>
      <c r="KL496" s="13"/>
      <c r="KM496" s="13"/>
      <c r="KN496" s="13"/>
      <c r="KO496" s="13"/>
      <c r="KP496" s="13"/>
      <c r="KQ496" s="13"/>
      <c r="KR496" s="13"/>
      <c r="KS496" s="13"/>
      <c r="KT496" s="13"/>
      <c r="KU496" s="13"/>
      <c r="KV496" s="13"/>
      <c r="KW496" s="13"/>
      <c r="KX496" s="13"/>
      <c r="KY496" s="13"/>
      <c r="KZ496" s="13"/>
      <c r="LA496" s="13"/>
      <c r="LB496" s="13"/>
      <c r="LC496" s="13"/>
      <c r="LD496" s="13"/>
      <c r="LE496" s="13"/>
      <c r="LF496" s="13"/>
      <c r="LG496" s="13"/>
      <c r="LH496" s="13"/>
      <c r="LI496" s="13"/>
      <c r="LJ496" s="13"/>
      <c r="LK496" s="13"/>
      <c r="LL496" s="13"/>
      <c r="LM496" s="13"/>
      <c r="LN496" s="13"/>
      <c r="LO496" s="13"/>
      <c r="LP496" s="13"/>
      <c r="LQ496" s="13"/>
      <c r="LR496" s="13"/>
      <c r="LS496" s="13"/>
      <c r="LT496" s="13"/>
      <c r="LU496" s="13"/>
      <c r="LV496" s="13"/>
      <c r="LW496" s="13"/>
      <c r="LX496" s="13"/>
      <c r="LY496" s="13"/>
      <c r="LZ496" s="13"/>
      <c r="MA496" s="13"/>
      <c r="MB496" s="13"/>
      <c r="MC496" s="13"/>
      <c r="MD496" s="13"/>
      <c r="ME496" s="13"/>
      <c r="MF496" s="13"/>
      <c r="MG496" s="13"/>
      <c r="MH496" s="13"/>
      <c r="MI496" s="13"/>
      <c r="MJ496" s="13"/>
      <c r="MK496" s="13"/>
      <c r="ML496" s="13"/>
      <c r="MM496" s="13"/>
      <c r="MN496" s="13"/>
      <c r="MO496" s="13"/>
      <c r="MP496" s="13"/>
      <c r="MQ496" s="13"/>
      <c r="MR496" s="13"/>
      <c r="MS496" s="13"/>
      <c r="MT496" s="13"/>
      <c r="MU496" s="13"/>
      <c r="MV496" s="13"/>
      <c r="MW496" s="13"/>
      <c r="MX496" s="13"/>
      <c r="MY496" s="13"/>
      <c r="MZ496" s="13"/>
      <c r="NA496" s="13"/>
      <c r="NB496" s="13"/>
      <c r="NC496" s="13"/>
      <c r="ND496" s="13"/>
      <c r="NE496" s="13"/>
      <c r="NF496" s="13"/>
      <c r="NG496" s="13"/>
      <c r="NH496" s="13"/>
      <c r="NI496" s="13"/>
      <c r="NJ496" s="13"/>
      <c r="NK496" s="13"/>
      <c r="NL496" s="13"/>
      <c r="NM496" s="13"/>
      <c r="NN496" s="13"/>
      <c r="NO496" s="13"/>
      <c r="NP496" s="13"/>
      <c r="NQ496" s="13"/>
      <c r="NR496" s="13"/>
      <c r="NS496" s="13"/>
      <c r="NT496" s="13"/>
      <c r="NU496" s="13"/>
      <c r="NV496" s="13"/>
      <c r="NW496" s="13"/>
      <c r="NX496" s="13"/>
      <c r="NY496" s="13"/>
      <c r="NZ496" s="13"/>
      <c r="OA496" s="13"/>
      <c r="OB496" s="13"/>
      <c r="OC496" s="13"/>
      <c r="OD496" s="13"/>
      <c r="OE496" s="13"/>
      <c r="OF496" s="13"/>
      <c r="OG496" s="13"/>
      <c r="OH496" s="13"/>
      <c r="OI496" s="13"/>
      <c r="OJ496" s="13"/>
      <c r="OK496" s="13"/>
      <c r="OL496" s="13"/>
      <c r="OM496" s="13"/>
      <c r="ON496" s="13"/>
      <c r="OO496" s="13"/>
      <c r="OP496" s="13"/>
      <c r="OQ496" s="13"/>
      <c r="OR496" s="13"/>
      <c r="OS496" s="13"/>
      <c r="OT496" s="13"/>
      <c r="OU496" s="13"/>
      <c r="OV496" s="13"/>
      <c r="OW496" s="13"/>
      <c r="OX496" s="13"/>
      <c r="OY496" s="13"/>
      <c r="OZ496" s="13"/>
      <c r="PA496" s="13"/>
      <c r="PB496" s="13"/>
      <c r="PC496" s="13"/>
      <c r="PD496" s="13"/>
      <c r="PE496" s="13"/>
      <c r="PF496" s="13"/>
      <c r="PG496" s="13"/>
      <c r="PH496" s="13"/>
      <c r="PI496" s="13"/>
      <c r="PJ496" s="13"/>
      <c r="PK496" s="13"/>
      <c r="PL496" s="13"/>
      <c r="PM496" s="13"/>
      <c r="PN496" s="13"/>
      <c r="PO496" s="13"/>
      <c r="PP496" s="13"/>
      <c r="PQ496" s="13"/>
      <c r="PR496" s="13"/>
      <c r="PS496" s="13"/>
      <c r="PT496" s="13"/>
      <c r="PU496" s="13"/>
      <c r="PV496" s="13"/>
      <c r="PW496" s="13"/>
      <c r="PX496" s="13"/>
      <c r="PY496" s="13"/>
      <c r="PZ496" s="13"/>
      <c r="QA496" s="13"/>
      <c r="QB496" s="13"/>
      <c r="QC496" s="13"/>
      <c r="QD496" s="13"/>
      <c r="QE496" s="13"/>
      <c r="QF496" s="13"/>
      <c r="QG496" s="13"/>
      <c r="QH496" s="13"/>
      <c r="QI496" s="13"/>
      <c r="QJ496" s="13"/>
      <c r="QK496" s="13"/>
      <c r="QL496" s="13"/>
      <c r="QM496" s="13"/>
      <c r="QN496" s="13"/>
      <c r="QO496" s="13"/>
      <c r="QP496" s="13"/>
      <c r="QQ496" s="13"/>
      <c r="QR496" s="13"/>
      <c r="QS496" s="13"/>
      <c r="QT496" s="13"/>
      <c r="QU496" s="13"/>
      <c r="QV496" s="13"/>
      <c r="QW496" s="13"/>
      <c r="QX496" s="13"/>
      <c r="QY496" s="13"/>
      <c r="QZ496" s="13"/>
      <c r="RA496" s="13"/>
      <c r="RB496" s="13"/>
      <c r="RC496" s="13"/>
      <c r="RD496" s="13"/>
      <c r="RE496" s="13"/>
      <c r="RF496" s="13"/>
      <c r="RG496" s="13"/>
      <c r="RH496" s="13"/>
      <c r="RI496" s="13"/>
      <c r="RJ496" s="13"/>
      <c r="RK496" s="13"/>
      <c r="RL496" s="13"/>
      <c r="RM496" s="13"/>
      <c r="RN496" s="13"/>
      <c r="RO496" s="13"/>
      <c r="RP496" s="13"/>
      <c r="RQ496" s="13"/>
      <c r="RR496" s="13"/>
      <c r="RS496" s="13"/>
      <c r="RT496" s="13"/>
      <c r="RU496" s="13"/>
      <c r="RV496" s="13"/>
      <c r="RW496" s="13"/>
      <c r="RX496" s="13"/>
      <c r="RY496" s="13"/>
      <c r="RZ496" s="13"/>
      <c r="SA496" s="13"/>
      <c r="SB496" s="13"/>
      <c r="SC496" s="13"/>
      <c r="SD496" s="13"/>
      <c r="SE496" s="13"/>
      <c r="SF496" s="13"/>
      <c r="SG496" s="13"/>
      <c r="SH496" s="13"/>
      <c r="SI496" s="13"/>
      <c r="SJ496" s="13"/>
      <c r="SK496" s="13"/>
      <c r="SL496" s="13"/>
      <c r="SM496" s="13"/>
      <c r="SN496" s="13"/>
      <c r="SO496" s="13"/>
      <c r="SP496" s="13"/>
      <c r="SQ496" s="13"/>
      <c r="SR496" s="13"/>
      <c r="SS496" s="13"/>
      <c r="ST496" s="13"/>
      <c r="SU496" s="13"/>
      <c r="SV496" s="13"/>
      <c r="SW496" s="13"/>
      <c r="SX496" s="13"/>
      <c r="SY496" s="13"/>
      <c r="SZ496" s="13"/>
      <c r="TA496" s="13"/>
      <c r="TB496" s="13"/>
      <c r="TC496" s="13"/>
      <c r="TD496" s="13"/>
      <c r="TE496" s="13"/>
      <c r="TF496" s="13"/>
      <c r="TG496" s="13"/>
      <c r="TH496" s="13"/>
      <c r="TI496" s="13"/>
      <c r="TJ496" s="13"/>
      <c r="TK496" s="13"/>
      <c r="TL496" s="13"/>
      <c r="TM496" s="13"/>
      <c r="TN496" s="13"/>
      <c r="TO496" s="13"/>
      <c r="TP496" s="13"/>
      <c r="TQ496" s="13"/>
      <c r="TR496" s="13"/>
      <c r="TS496" s="13"/>
      <c r="TT496" s="13"/>
      <c r="TU496" s="13"/>
      <c r="TV496" s="13"/>
      <c r="TW496" s="13"/>
      <c r="TX496" s="13"/>
      <c r="TY496" s="13"/>
      <c r="TZ496" s="13"/>
      <c r="UA496" s="13"/>
      <c r="UB496" s="13"/>
      <c r="UC496" s="13"/>
      <c r="UD496" s="13"/>
      <c r="UE496" s="13"/>
      <c r="UF496" s="13"/>
      <c r="UG496" s="13"/>
      <c r="UH496" s="13"/>
      <c r="UI496" s="13"/>
      <c r="UJ496" s="13"/>
      <c r="UK496" s="13"/>
      <c r="UL496" s="13"/>
      <c r="UM496" s="13"/>
      <c r="UN496" s="13"/>
      <c r="UO496" s="13"/>
      <c r="UP496" s="13"/>
      <c r="UQ496" s="13"/>
      <c r="UR496" s="13"/>
      <c r="US496" s="13"/>
      <c r="UT496" s="13"/>
      <c r="UU496" s="13"/>
      <c r="UV496" s="13"/>
      <c r="UW496" s="13"/>
      <c r="UX496" s="13"/>
      <c r="UY496" s="13"/>
      <c r="UZ496" s="13"/>
      <c r="VA496" s="13"/>
      <c r="VB496" s="13"/>
      <c r="VC496" s="13"/>
      <c r="VD496" s="13"/>
      <c r="VE496" s="13"/>
      <c r="VF496" s="13"/>
      <c r="VG496" s="13"/>
      <c r="VH496" s="13"/>
      <c r="VI496" s="13"/>
      <c r="VJ496" s="13"/>
      <c r="VK496" s="13"/>
      <c r="VL496" s="13"/>
      <c r="VM496" s="13"/>
      <c r="VN496" s="13"/>
      <c r="VO496" s="13"/>
      <c r="VP496" s="13"/>
      <c r="VQ496" s="13"/>
      <c r="VR496" s="13"/>
      <c r="VS496" s="13"/>
      <c r="VT496" s="13"/>
      <c r="VU496" s="13"/>
      <c r="VV496" s="13"/>
      <c r="VW496" s="13"/>
      <c r="VX496" s="13"/>
      <c r="VY496" s="13"/>
      <c r="VZ496" s="13"/>
      <c r="WA496" s="13"/>
      <c r="WB496" s="13"/>
      <c r="WC496" s="13"/>
      <c r="WD496" s="13"/>
      <c r="WE496" s="13"/>
      <c r="WF496" s="13"/>
      <c r="WG496" s="13"/>
      <c r="WH496" s="13"/>
      <c r="WI496" s="13"/>
      <c r="WJ496" s="13"/>
      <c r="WK496" s="13"/>
      <c r="WL496" s="13"/>
      <c r="WM496" s="13"/>
      <c r="WN496" s="13"/>
      <c r="WO496" s="13"/>
      <c r="WP496" s="13"/>
      <c r="WQ496" s="13"/>
      <c r="WR496" s="13"/>
      <c r="WS496" s="13"/>
      <c r="WT496" s="13"/>
      <c r="WU496" s="13"/>
      <c r="WV496" s="13"/>
      <c r="WW496" s="13"/>
      <c r="WX496" s="13"/>
      <c r="WY496" s="13"/>
      <c r="WZ496" s="13"/>
      <c r="XA496" s="13"/>
      <c r="XB496" s="13"/>
      <c r="XC496" s="13"/>
      <c r="XD496" s="13"/>
      <c r="XE496" s="13"/>
      <c r="XF496" s="13"/>
      <c r="XG496" s="13"/>
      <c r="XH496" s="13"/>
      <c r="XI496" s="13"/>
      <c r="XJ496" s="13"/>
      <c r="XK496" s="13"/>
      <c r="XL496" s="13"/>
      <c r="XM496" s="13"/>
      <c r="XN496" s="13"/>
      <c r="XO496" s="13"/>
      <c r="XP496" s="13"/>
      <c r="XQ496" s="13"/>
      <c r="XR496" s="13"/>
      <c r="XS496" s="13"/>
      <c r="XT496" s="13"/>
      <c r="XU496" s="13"/>
      <c r="XV496" s="13"/>
      <c r="XW496" s="13"/>
      <c r="XX496" s="13"/>
      <c r="XY496" s="13"/>
      <c r="XZ496" s="13"/>
      <c r="YA496" s="13"/>
      <c r="YB496" s="13"/>
      <c r="YC496" s="13"/>
      <c r="YD496" s="13"/>
      <c r="YE496" s="13"/>
      <c r="YF496" s="13"/>
      <c r="YG496" s="13"/>
      <c r="YH496" s="13"/>
      <c r="YI496" s="13"/>
      <c r="YJ496" s="13"/>
      <c r="YK496" s="13"/>
      <c r="YL496" s="13"/>
      <c r="YM496" s="13"/>
      <c r="YN496" s="13"/>
      <c r="YO496" s="13"/>
      <c r="YP496" s="13"/>
      <c r="YQ496" s="13"/>
      <c r="YR496" s="13"/>
      <c r="YS496" s="13"/>
      <c r="YT496" s="13"/>
      <c r="YU496" s="13"/>
      <c r="YV496" s="13"/>
      <c r="YW496" s="13"/>
      <c r="YX496" s="13"/>
      <c r="YY496" s="13"/>
      <c r="YZ496" s="13"/>
      <c r="ZA496" s="13"/>
      <c r="ZB496" s="13"/>
      <c r="ZC496" s="13"/>
      <c r="ZD496" s="13"/>
      <c r="ZE496" s="13"/>
      <c r="ZF496" s="13"/>
      <c r="ZG496" s="13"/>
      <c r="ZH496" s="13"/>
      <c r="ZI496" s="13"/>
      <c r="ZJ496" s="13"/>
      <c r="ZK496" s="13"/>
      <c r="ZL496" s="13"/>
      <c r="ZM496" s="13"/>
      <c r="ZN496" s="13"/>
      <c r="ZO496" s="13"/>
      <c r="ZP496" s="13"/>
      <c r="ZQ496" s="13"/>
      <c r="ZR496" s="13"/>
      <c r="ZS496" s="13"/>
      <c r="ZT496" s="13"/>
      <c r="ZU496" s="13"/>
      <c r="ZV496" s="13"/>
      <c r="ZW496" s="13"/>
      <c r="ZX496" s="13"/>
      <c r="ZY496" s="13"/>
      <c r="ZZ496" s="13"/>
      <c r="AAA496" s="13"/>
      <c r="AAB496" s="13"/>
      <c r="AAC496" s="13"/>
      <c r="AAD496" s="13"/>
      <c r="AAE496" s="13"/>
      <c r="AAF496" s="13"/>
      <c r="AAG496" s="13"/>
      <c r="AAH496" s="13"/>
      <c r="AAI496" s="13"/>
      <c r="AAJ496" s="13"/>
      <c r="AAK496" s="13"/>
      <c r="AAL496" s="13"/>
      <c r="AAM496" s="13"/>
      <c r="AAN496" s="13"/>
      <c r="AAO496" s="13"/>
      <c r="AAP496" s="13"/>
      <c r="AAQ496" s="13"/>
      <c r="AAR496" s="13"/>
      <c r="AAS496" s="13"/>
      <c r="AAT496" s="13"/>
      <c r="AAU496" s="13"/>
      <c r="AAV496" s="13"/>
      <c r="AAW496" s="13"/>
      <c r="AAX496" s="13"/>
      <c r="AAY496" s="13"/>
      <c r="AAZ496" s="13"/>
      <c r="ABA496" s="13"/>
      <c r="ABB496" s="13"/>
      <c r="ABC496" s="13"/>
      <c r="ABD496" s="13"/>
      <c r="ABE496" s="13"/>
      <c r="ABF496" s="13"/>
      <c r="ABG496" s="13"/>
      <c r="ABH496" s="13"/>
      <c r="ABI496" s="13"/>
      <c r="ABJ496" s="13"/>
      <c r="ABK496" s="13"/>
      <c r="ABL496" s="13"/>
      <c r="ABM496" s="13"/>
      <c r="ABN496" s="13"/>
      <c r="ABO496" s="13"/>
      <c r="ABP496" s="13"/>
      <c r="ABQ496" s="13"/>
      <c r="ABR496" s="13"/>
      <c r="ABS496" s="13"/>
      <c r="ABT496" s="13"/>
      <c r="ABU496" s="13"/>
      <c r="ABV496" s="13"/>
      <c r="ABW496" s="13"/>
      <c r="ABX496" s="13"/>
      <c r="ABY496" s="13"/>
      <c r="ABZ496" s="13"/>
      <c r="ACA496" s="13"/>
      <c r="ACB496" s="13"/>
      <c r="ACC496" s="13"/>
      <c r="ACD496" s="13"/>
      <c r="ACE496" s="13"/>
      <c r="ACF496" s="13"/>
      <c r="ACG496" s="13"/>
      <c r="ACH496" s="13"/>
      <c r="ACI496" s="13"/>
      <c r="ACJ496" s="13"/>
      <c r="ACK496" s="13"/>
      <c r="ACL496" s="13"/>
      <c r="ACM496" s="13"/>
      <c r="ACN496" s="13"/>
      <c r="ACO496" s="13"/>
      <c r="ACP496" s="13"/>
      <c r="ACQ496" s="13"/>
      <c r="ACR496" s="13"/>
      <c r="ACS496" s="13"/>
      <c r="ACT496" s="13"/>
      <c r="ACU496" s="13"/>
      <c r="ACV496" s="13"/>
      <c r="ACW496" s="13"/>
      <c r="ACX496" s="13"/>
      <c r="ACY496" s="13"/>
      <c r="ACZ496" s="13"/>
      <c r="ADA496" s="13"/>
      <c r="ADB496" s="13"/>
      <c r="ADC496" s="13"/>
      <c r="ADD496" s="13"/>
      <c r="ADE496" s="13"/>
      <c r="ADF496" s="13"/>
      <c r="ADG496" s="13"/>
      <c r="ADH496" s="13"/>
      <c r="ADI496" s="13"/>
      <c r="ADJ496" s="13"/>
      <c r="ADK496" s="13"/>
      <c r="ADL496" s="13"/>
      <c r="ADM496" s="13"/>
      <c r="ADN496" s="13"/>
      <c r="ADO496" s="13"/>
      <c r="ADP496" s="13"/>
      <c r="ADQ496" s="13"/>
      <c r="ADR496" s="13"/>
      <c r="ADS496" s="13"/>
      <c r="ADT496" s="13"/>
      <c r="ADU496" s="13"/>
      <c r="ADV496" s="13"/>
      <c r="ADW496" s="13"/>
      <c r="ADX496" s="13"/>
      <c r="ADY496" s="13"/>
      <c r="ADZ496" s="13"/>
      <c r="AEA496" s="13"/>
      <c r="AEB496" s="13"/>
      <c r="AEC496" s="13"/>
      <c r="AED496" s="13"/>
      <c r="AEE496" s="13"/>
      <c r="AEF496" s="13"/>
      <c r="AEG496" s="13"/>
      <c r="AEH496" s="13"/>
      <c r="AEI496" s="13"/>
      <c r="AEJ496" s="13"/>
      <c r="AEK496" s="13"/>
      <c r="AEL496" s="13"/>
      <c r="AEM496" s="13"/>
      <c r="AEN496" s="13"/>
      <c r="AEO496" s="13"/>
      <c r="AEP496" s="13"/>
      <c r="AEQ496" s="13"/>
      <c r="AER496" s="13"/>
      <c r="AES496" s="13"/>
      <c r="AET496" s="13"/>
      <c r="AEU496" s="13"/>
      <c r="AEV496" s="13"/>
      <c r="AEW496" s="13"/>
      <c r="AEX496" s="13"/>
      <c r="AEY496" s="13"/>
      <c r="AEZ496" s="13"/>
      <c r="AFA496" s="13"/>
      <c r="AFB496" s="13"/>
      <c r="AFC496" s="13"/>
      <c r="AFD496" s="13"/>
      <c r="AFE496" s="13"/>
      <c r="AFF496" s="13"/>
      <c r="AFG496" s="13"/>
      <c r="AFH496" s="13"/>
      <c r="AFI496" s="13"/>
      <c r="AFJ496" s="13"/>
      <c r="AFK496" s="13"/>
      <c r="AFL496" s="13"/>
      <c r="AFM496" s="13"/>
      <c r="AFN496" s="13"/>
      <c r="AFO496" s="13"/>
      <c r="AFP496" s="13"/>
      <c r="AFQ496" s="13"/>
      <c r="AFR496" s="13"/>
      <c r="AFS496" s="13"/>
      <c r="AFT496" s="13"/>
      <c r="AFU496" s="13"/>
      <c r="AFV496" s="13"/>
      <c r="AFW496" s="13"/>
      <c r="AFX496" s="13"/>
      <c r="AFY496" s="13"/>
      <c r="AFZ496" s="13"/>
      <c r="AGA496" s="13"/>
      <c r="AGB496" s="13"/>
      <c r="AGC496" s="13"/>
      <c r="AGD496" s="13"/>
      <c r="AGE496" s="13"/>
      <c r="AGF496" s="13"/>
      <c r="AGG496" s="13"/>
      <c r="AGH496" s="13"/>
      <c r="AGI496" s="13"/>
      <c r="AGJ496" s="13"/>
      <c r="AGK496" s="13"/>
      <c r="AGL496" s="13"/>
      <c r="AGM496" s="13"/>
      <c r="AGN496" s="13"/>
      <c r="AGO496" s="13"/>
      <c r="AGP496" s="13"/>
      <c r="AGQ496" s="13"/>
      <c r="AGR496" s="13"/>
      <c r="AGS496" s="13"/>
      <c r="AGT496" s="13"/>
      <c r="AGU496" s="13"/>
      <c r="AGV496" s="13"/>
      <c r="AGW496" s="13"/>
      <c r="AGX496" s="13"/>
      <c r="AGY496" s="13"/>
      <c r="AGZ496" s="13"/>
      <c r="AHA496" s="13"/>
      <c r="AHB496" s="13"/>
      <c r="AHC496" s="13"/>
      <c r="AHD496" s="13"/>
      <c r="AHE496" s="13"/>
      <c r="AHF496" s="13"/>
      <c r="AHG496" s="13"/>
      <c r="AHH496" s="13"/>
      <c r="AHI496" s="13"/>
      <c r="AHJ496" s="13"/>
      <c r="AHK496" s="13"/>
      <c r="AHL496" s="13"/>
      <c r="AHM496" s="13"/>
      <c r="AHN496" s="13"/>
      <c r="AHO496" s="13"/>
      <c r="AHP496" s="13"/>
      <c r="AHQ496" s="13"/>
      <c r="AHR496" s="13"/>
      <c r="AHS496" s="13"/>
      <c r="AHT496" s="13"/>
      <c r="AHU496" s="13"/>
      <c r="AHV496" s="13"/>
      <c r="AHW496" s="13"/>
      <c r="AHX496" s="13"/>
      <c r="AHY496" s="13"/>
      <c r="AHZ496" s="13"/>
      <c r="AIA496" s="13"/>
      <c r="AIB496" s="13"/>
      <c r="AIC496" s="13"/>
      <c r="AID496" s="13"/>
      <c r="AIE496" s="13"/>
      <c r="AIF496" s="13"/>
      <c r="AIG496" s="13"/>
      <c r="AIH496" s="13"/>
      <c r="AII496" s="13"/>
      <c r="AIJ496" s="13"/>
      <c r="AIK496" s="13"/>
      <c r="AIL496" s="13"/>
      <c r="AIM496" s="13"/>
      <c r="AIN496" s="13"/>
      <c r="AIO496" s="13"/>
      <c r="AIP496" s="13"/>
      <c r="AIQ496" s="13"/>
      <c r="AIR496" s="13"/>
      <c r="AIS496" s="13"/>
      <c r="AIT496" s="13"/>
      <c r="AIU496" s="13"/>
      <c r="AIV496" s="13"/>
      <c r="AIW496" s="13"/>
      <c r="AIX496" s="13"/>
      <c r="AIY496" s="13"/>
      <c r="AIZ496" s="13"/>
      <c r="AJA496" s="13"/>
      <c r="AJB496" s="13"/>
      <c r="AJC496" s="13"/>
      <c r="AJD496" s="13"/>
      <c r="AJE496" s="13"/>
      <c r="AJF496" s="13"/>
      <c r="AJG496" s="13"/>
      <c r="AJH496" s="13"/>
      <c r="AJI496" s="13"/>
      <c r="AJJ496" s="13"/>
      <c r="AJK496" s="13"/>
      <c r="AJL496" s="13"/>
      <c r="AJM496" s="13"/>
      <c r="AJN496" s="13"/>
      <c r="AJO496" s="13"/>
      <c r="AJP496" s="13"/>
      <c r="AJQ496" s="13"/>
      <c r="AJR496" s="13"/>
      <c r="AJS496" s="13"/>
      <c r="AJT496" s="13"/>
      <c r="AJU496" s="13"/>
      <c r="AJV496" s="13"/>
      <c r="AJW496" s="13"/>
      <c r="AJX496" s="13"/>
      <c r="AJY496" s="13"/>
      <c r="AJZ496" s="13"/>
      <c r="AKA496" s="13"/>
      <c r="AKB496" s="13"/>
      <c r="AKC496" s="13"/>
      <c r="AKD496" s="13"/>
      <c r="AKE496" s="13"/>
      <c r="AKF496" s="13"/>
      <c r="AKG496" s="13"/>
      <c r="AKH496" s="13"/>
      <c r="AKI496" s="13"/>
      <c r="AKJ496" s="13"/>
      <c r="AKK496" s="13"/>
      <c r="AKL496" s="13"/>
      <c r="AKM496" s="13"/>
      <c r="AKN496" s="13"/>
      <c r="AKO496" s="13"/>
      <c r="AKP496" s="13"/>
      <c r="AKQ496" s="13"/>
      <c r="AKR496" s="13"/>
      <c r="AKS496" s="13"/>
      <c r="AKT496" s="13"/>
      <c r="AKU496" s="13"/>
      <c r="AKV496" s="13"/>
      <c r="AKW496" s="13"/>
      <c r="AKX496" s="13"/>
      <c r="AKY496" s="13"/>
      <c r="AKZ496" s="13"/>
      <c r="ALA496" s="13"/>
      <c r="ALB496" s="13"/>
      <c r="ALC496" s="13"/>
      <c r="ALD496" s="13"/>
      <c r="ALE496" s="13"/>
      <c r="ALF496" s="13"/>
      <c r="ALG496" s="13"/>
      <c r="ALH496" s="13"/>
      <c r="ALI496" s="13"/>
      <c r="ALJ496" s="13"/>
      <c r="ALK496" s="13"/>
      <c r="ALL496" s="13"/>
      <c r="ALM496" s="13"/>
      <c r="ALN496" s="13"/>
      <c r="ALO496" s="13"/>
      <c r="ALP496" s="13"/>
      <c r="ALQ496" s="13"/>
      <c r="ALR496" s="13"/>
      <c r="ALS496" s="13"/>
      <c r="ALT496" s="13"/>
      <c r="ALU496" s="13"/>
      <c r="ALV496" s="13"/>
      <c r="ALW496" s="13"/>
      <c r="ALX496" s="13"/>
      <c r="ALY496" s="13"/>
      <c r="ALZ496" s="13"/>
      <c r="AMA496" s="13"/>
      <c r="AMB496" s="13"/>
      <c r="AMC496" s="13"/>
      <c r="AMD496" s="13"/>
      <c r="AME496" s="13"/>
      <c r="AMF496" s="13"/>
      <c r="AMG496" s="13"/>
      <c r="AMH496" s="13"/>
      <c r="AMI496" s="28"/>
      <c r="AMJ496" s="28"/>
    </row>
    <row r="497" spans="1:1024" ht="49.5" customHeight="1">
      <c r="A497" s="10" t="s">
        <v>199</v>
      </c>
      <c r="B497" s="10" t="s">
        <v>2542</v>
      </c>
      <c r="C497" s="19" t="s">
        <v>716</v>
      </c>
      <c r="D497" s="19" t="s">
        <v>2536</v>
      </c>
      <c r="E497" s="20">
        <v>30</v>
      </c>
      <c r="F497" s="11" t="s">
        <v>18</v>
      </c>
      <c r="G497" s="21"/>
      <c r="H497" s="21" t="s">
        <v>1</v>
      </c>
      <c r="I497" s="21"/>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EV497" s="13"/>
      <c r="EW497" s="13"/>
      <c r="EX497" s="13"/>
      <c r="EY497" s="13"/>
      <c r="EZ497" s="13"/>
      <c r="FA497" s="13"/>
      <c r="FB497" s="13"/>
      <c r="FC497" s="13"/>
      <c r="FD497" s="13"/>
      <c r="FE497" s="13"/>
      <c r="FF497" s="13"/>
      <c r="FG497" s="13"/>
      <c r="FH497" s="13"/>
      <c r="FI497" s="13"/>
      <c r="FJ497" s="13"/>
      <c r="FK497" s="13"/>
      <c r="FL497" s="13"/>
      <c r="FM497" s="13"/>
      <c r="FN497" s="13"/>
      <c r="FO497" s="13"/>
      <c r="FP497" s="13"/>
      <c r="FQ497" s="13"/>
      <c r="FR497" s="13"/>
      <c r="FS497" s="13"/>
      <c r="FT497" s="13"/>
      <c r="FU497" s="13"/>
      <c r="FV497" s="13"/>
      <c r="FW497" s="13"/>
      <c r="FX497" s="13"/>
      <c r="FY497" s="13"/>
      <c r="FZ497" s="13"/>
      <c r="GA497" s="13"/>
      <c r="GB497" s="13"/>
      <c r="GC497" s="13"/>
      <c r="GD497" s="13"/>
      <c r="GE497" s="13"/>
      <c r="GF497" s="13"/>
      <c r="GG497" s="13"/>
      <c r="GH497" s="13"/>
      <c r="GI497" s="13"/>
      <c r="GJ497" s="13"/>
      <c r="GK497" s="13"/>
      <c r="GL497" s="13"/>
      <c r="GM497" s="13"/>
      <c r="GN497" s="13"/>
      <c r="GO497" s="13"/>
      <c r="GP497" s="13"/>
      <c r="GQ497" s="13"/>
      <c r="GR497" s="13"/>
      <c r="GS497" s="13"/>
      <c r="GT497" s="13"/>
      <c r="GU497" s="13"/>
      <c r="GV497" s="13"/>
      <c r="GW497" s="13"/>
      <c r="GX497" s="13"/>
      <c r="GY497" s="13"/>
      <c r="GZ497" s="13"/>
      <c r="HA497" s="13"/>
      <c r="HB497" s="13"/>
      <c r="HC497" s="13"/>
      <c r="HD497" s="13"/>
      <c r="HE497" s="13"/>
      <c r="HF497" s="13"/>
      <c r="HG497" s="13"/>
      <c r="HH497" s="13"/>
      <c r="HI497" s="13"/>
      <c r="HJ497" s="13"/>
      <c r="HK497" s="13"/>
      <c r="HL497" s="13"/>
      <c r="HM497" s="13"/>
      <c r="HN497" s="13"/>
      <c r="HO497" s="13"/>
      <c r="HP497" s="13"/>
      <c r="HQ497" s="13"/>
      <c r="HR497" s="13"/>
      <c r="HS497" s="13"/>
      <c r="HT497" s="13"/>
      <c r="HU497" s="13"/>
      <c r="HV497" s="13"/>
      <c r="HW497" s="13"/>
      <c r="HX497" s="13"/>
      <c r="HY497" s="13"/>
      <c r="HZ497" s="13"/>
      <c r="IA497" s="13"/>
      <c r="IB497" s="13"/>
      <c r="IC497" s="13"/>
      <c r="ID497" s="13"/>
      <c r="IE497" s="13"/>
      <c r="IF497" s="13"/>
      <c r="IG497" s="13"/>
      <c r="IH497" s="13"/>
      <c r="II497" s="13"/>
      <c r="IJ497" s="13"/>
      <c r="IK497" s="13"/>
      <c r="IL497" s="13"/>
      <c r="IM497" s="13"/>
      <c r="IN497" s="13"/>
      <c r="IO497" s="13"/>
      <c r="IP497" s="13"/>
      <c r="IQ497" s="13"/>
      <c r="IR497" s="13"/>
      <c r="IS497" s="13"/>
      <c r="IT497" s="13"/>
      <c r="IU497" s="13"/>
      <c r="IV497" s="13"/>
      <c r="IW497" s="13"/>
      <c r="IX497" s="13"/>
      <c r="IY497" s="13"/>
      <c r="IZ497" s="13"/>
      <c r="JA497" s="13"/>
      <c r="JB497" s="13"/>
      <c r="JC497" s="13"/>
      <c r="JD497" s="13"/>
      <c r="JE497" s="13"/>
      <c r="JF497" s="13"/>
      <c r="JG497" s="13"/>
      <c r="JH497" s="13"/>
      <c r="JI497" s="13"/>
      <c r="JJ497" s="13"/>
      <c r="JK497" s="13"/>
      <c r="JL497" s="13"/>
      <c r="JM497" s="13"/>
      <c r="JN497" s="13"/>
      <c r="JO497" s="13"/>
      <c r="JP497" s="13"/>
      <c r="JQ497" s="13"/>
      <c r="JR497" s="13"/>
      <c r="JS497" s="13"/>
      <c r="JT497" s="13"/>
      <c r="JU497" s="13"/>
      <c r="JV497" s="13"/>
      <c r="JW497" s="13"/>
      <c r="JX497" s="13"/>
      <c r="JY497" s="13"/>
      <c r="JZ497" s="13"/>
      <c r="KA497" s="13"/>
      <c r="KB497" s="13"/>
      <c r="KC497" s="13"/>
      <c r="KD497" s="13"/>
      <c r="KE497" s="13"/>
      <c r="KF497" s="13"/>
      <c r="KG497" s="13"/>
      <c r="KH497" s="13"/>
      <c r="KI497" s="13"/>
      <c r="KJ497" s="13"/>
      <c r="KK497" s="13"/>
      <c r="KL497" s="13"/>
      <c r="KM497" s="13"/>
      <c r="KN497" s="13"/>
      <c r="KO497" s="13"/>
      <c r="KP497" s="13"/>
      <c r="KQ497" s="13"/>
      <c r="KR497" s="13"/>
      <c r="KS497" s="13"/>
      <c r="KT497" s="13"/>
      <c r="KU497" s="13"/>
      <c r="KV497" s="13"/>
      <c r="KW497" s="13"/>
      <c r="KX497" s="13"/>
      <c r="KY497" s="13"/>
      <c r="KZ497" s="13"/>
      <c r="LA497" s="13"/>
      <c r="LB497" s="13"/>
      <c r="LC497" s="13"/>
      <c r="LD497" s="13"/>
      <c r="LE497" s="13"/>
      <c r="LF497" s="13"/>
      <c r="LG497" s="13"/>
      <c r="LH497" s="13"/>
      <c r="LI497" s="13"/>
      <c r="LJ497" s="13"/>
      <c r="LK497" s="13"/>
      <c r="LL497" s="13"/>
      <c r="LM497" s="13"/>
      <c r="LN497" s="13"/>
      <c r="LO497" s="13"/>
      <c r="LP497" s="13"/>
      <c r="LQ497" s="13"/>
      <c r="LR497" s="13"/>
      <c r="LS497" s="13"/>
      <c r="LT497" s="13"/>
      <c r="LU497" s="13"/>
      <c r="LV497" s="13"/>
      <c r="LW497" s="13"/>
      <c r="LX497" s="13"/>
      <c r="LY497" s="13"/>
      <c r="LZ497" s="13"/>
      <c r="MA497" s="13"/>
      <c r="MB497" s="13"/>
      <c r="MC497" s="13"/>
      <c r="MD497" s="13"/>
      <c r="ME497" s="13"/>
      <c r="MF497" s="13"/>
      <c r="MG497" s="13"/>
      <c r="MH497" s="13"/>
      <c r="MI497" s="13"/>
      <c r="MJ497" s="13"/>
      <c r="MK497" s="13"/>
      <c r="ML497" s="13"/>
      <c r="MM497" s="13"/>
      <c r="MN497" s="13"/>
      <c r="MO497" s="13"/>
      <c r="MP497" s="13"/>
      <c r="MQ497" s="13"/>
      <c r="MR497" s="13"/>
      <c r="MS497" s="13"/>
      <c r="MT497" s="13"/>
      <c r="MU497" s="13"/>
      <c r="MV497" s="13"/>
      <c r="MW497" s="13"/>
      <c r="MX497" s="13"/>
      <c r="MY497" s="13"/>
      <c r="MZ497" s="13"/>
      <c r="NA497" s="13"/>
      <c r="NB497" s="13"/>
      <c r="NC497" s="13"/>
      <c r="ND497" s="13"/>
      <c r="NE497" s="13"/>
      <c r="NF497" s="13"/>
      <c r="NG497" s="13"/>
      <c r="NH497" s="13"/>
      <c r="NI497" s="13"/>
      <c r="NJ497" s="13"/>
      <c r="NK497" s="13"/>
      <c r="NL497" s="13"/>
      <c r="NM497" s="13"/>
      <c r="NN497" s="13"/>
      <c r="NO497" s="13"/>
      <c r="NP497" s="13"/>
      <c r="NQ497" s="13"/>
      <c r="NR497" s="13"/>
      <c r="NS497" s="13"/>
      <c r="NT497" s="13"/>
      <c r="NU497" s="13"/>
      <c r="NV497" s="13"/>
      <c r="NW497" s="13"/>
      <c r="NX497" s="13"/>
      <c r="NY497" s="13"/>
      <c r="NZ497" s="13"/>
      <c r="OA497" s="13"/>
      <c r="OB497" s="13"/>
      <c r="OC497" s="13"/>
      <c r="OD497" s="13"/>
      <c r="OE497" s="13"/>
      <c r="OF497" s="13"/>
      <c r="OG497" s="13"/>
      <c r="OH497" s="13"/>
      <c r="OI497" s="13"/>
      <c r="OJ497" s="13"/>
      <c r="OK497" s="13"/>
      <c r="OL497" s="13"/>
      <c r="OM497" s="13"/>
      <c r="ON497" s="13"/>
      <c r="OO497" s="13"/>
      <c r="OP497" s="13"/>
      <c r="OQ497" s="13"/>
      <c r="OR497" s="13"/>
      <c r="OS497" s="13"/>
      <c r="OT497" s="13"/>
      <c r="OU497" s="13"/>
      <c r="OV497" s="13"/>
      <c r="OW497" s="13"/>
      <c r="OX497" s="13"/>
      <c r="OY497" s="13"/>
      <c r="OZ497" s="13"/>
      <c r="PA497" s="13"/>
      <c r="PB497" s="13"/>
      <c r="PC497" s="13"/>
      <c r="PD497" s="13"/>
      <c r="PE497" s="13"/>
      <c r="PF497" s="13"/>
      <c r="PG497" s="13"/>
      <c r="PH497" s="13"/>
      <c r="PI497" s="13"/>
      <c r="PJ497" s="13"/>
      <c r="PK497" s="13"/>
      <c r="PL497" s="13"/>
      <c r="PM497" s="13"/>
      <c r="PN497" s="13"/>
      <c r="PO497" s="13"/>
      <c r="PP497" s="13"/>
      <c r="PQ497" s="13"/>
      <c r="PR497" s="13"/>
      <c r="PS497" s="13"/>
      <c r="PT497" s="13"/>
      <c r="PU497" s="13"/>
      <c r="PV497" s="13"/>
      <c r="PW497" s="13"/>
      <c r="PX497" s="13"/>
      <c r="PY497" s="13"/>
      <c r="PZ497" s="13"/>
      <c r="QA497" s="13"/>
      <c r="QB497" s="13"/>
      <c r="QC497" s="13"/>
      <c r="QD497" s="13"/>
      <c r="QE497" s="13"/>
      <c r="QF497" s="13"/>
      <c r="QG497" s="13"/>
      <c r="QH497" s="13"/>
      <c r="QI497" s="13"/>
      <c r="QJ497" s="13"/>
      <c r="QK497" s="13"/>
      <c r="QL497" s="13"/>
      <c r="QM497" s="13"/>
      <c r="QN497" s="13"/>
      <c r="QO497" s="13"/>
      <c r="QP497" s="13"/>
      <c r="QQ497" s="13"/>
      <c r="QR497" s="13"/>
      <c r="QS497" s="13"/>
      <c r="QT497" s="13"/>
      <c r="QU497" s="13"/>
      <c r="QV497" s="13"/>
      <c r="QW497" s="13"/>
      <c r="QX497" s="13"/>
      <c r="QY497" s="13"/>
      <c r="QZ497" s="13"/>
      <c r="RA497" s="13"/>
      <c r="RB497" s="13"/>
      <c r="RC497" s="13"/>
      <c r="RD497" s="13"/>
      <c r="RE497" s="13"/>
      <c r="RF497" s="13"/>
      <c r="RG497" s="13"/>
      <c r="RH497" s="13"/>
      <c r="RI497" s="13"/>
      <c r="RJ497" s="13"/>
      <c r="RK497" s="13"/>
      <c r="RL497" s="13"/>
      <c r="RM497" s="13"/>
      <c r="RN497" s="13"/>
      <c r="RO497" s="13"/>
      <c r="RP497" s="13"/>
      <c r="RQ497" s="13"/>
      <c r="RR497" s="13"/>
      <c r="RS497" s="13"/>
      <c r="RT497" s="13"/>
      <c r="RU497" s="13"/>
      <c r="RV497" s="13"/>
      <c r="RW497" s="13"/>
      <c r="RX497" s="13"/>
      <c r="RY497" s="13"/>
      <c r="RZ497" s="13"/>
      <c r="SA497" s="13"/>
      <c r="SB497" s="13"/>
      <c r="SC497" s="13"/>
      <c r="SD497" s="13"/>
      <c r="SE497" s="13"/>
      <c r="SF497" s="13"/>
      <c r="SG497" s="13"/>
      <c r="SH497" s="13"/>
      <c r="SI497" s="13"/>
      <c r="SJ497" s="13"/>
      <c r="SK497" s="13"/>
      <c r="SL497" s="13"/>
      <c r="SM497" s="13"/>
      <c r="SN497" s="13"/>
      <c r="SO497" s="13"/>
      <c r="SP497" s="13"/>
      <c r="SQ497" s="13"/>
      <c r="SR497" s="13"/>
      <c r="SS497" s="13"/>
      <c r="ST497" s="13"/>
      <c r="SU497" s="13"/>
      <c r="SV497" s="13"/>
      <c r="SW497" s="13"/>
      <c r="SX497" s="13"/>
      <c r="SY497" s="13"/>
      <c r="SZ497" s="13"/>
      <c r="TA497" s="13"/>
      <c r="TB497" s="13"/>
      <c r="TC497" s="13"/>
      <c r="TD497" s="13"/>
      <c r="TE497" s="13"/>
      <c r="TF497" s="13"/>
      <c r="TG497" s="13"/>
      <c r="TH497" s="13"/>
      <c r="TI497" s="13"/>
      <c r="TJ497" s="13"/>
      <c r="TK497" s="13"/>
      <c r="TL497" s="13"/>
      <c r="TM497" s="13"/>
      <c r="TN497" s="13"/>
      <c r="TO497" s="13"/>
      <c r="TP497" s="13"/>
      <c r="TQ497" s="13"/>
      <c r="TR497" s="13"/>
      <c r="TS497" s="13"/>
      <c r="TT497" s="13"/>
      <c r="TU497" s="13"/>
      <c r="TV497" s="13"/>
      <c r="TW497" s="13"/>
      <c r="TX497" s="13"/>
      <c r="TY497" s="13"/>
      <c r="TZ497" s="13"/>
      <c r="UA497" s="13"/>
      <c r="UB497" s="13"/>
      <c r="UC497" s="13"/>
      <c r="UD497" s="13"/>
      <c r="UE497" s="13"/>
      <c r="UF497" s="13"/>
      <c r="UG497" s="13"/>
      <c r="UH497" s="13"/>
      <c r="UI497" s="13"/>
      <c r="UJ497" s="13"/>
      <c r="UK497" s="13"/>
      <c r="UL497" s="13"/>
      <c r="UM497" s="13"/>
      <c r="UN497" s="13"/>
      <c r="UO497" s="13"/>
      <c r="UP497" s="13"/>
      <c r="UQ497" s="13"/>
      <c r="UR497" s="13"/>
      <c r="US497" s="13"/>
      <c r="UT497" s="13"/>
      <c r="UU497" s="13"/>
      <c r="UV497" s="13"/>
      <c r="UW497" s="13"/>
      <c r="UX497" s="13"/>
      <c r="UY497" s="13"/>
      <c r="UZ497" s="13"/>
      <c r="VA497" s="13"/>
      <c r="VB497" s="13"/>
      <c r="VC497" s="13"/>
      <c r="VD497" s="13"/>
      <c r="VE497" s="13"/>
      <c r="VF497" s="13"/>
      <c r="VG497" s="13"/>
      <c r="VH497" s="13"/>
      <c r="VI497" s="13"/>
      <c r="VJ497" s="13"/>
      <c r="VK497" s="13"/>
      <c r="VL497" s="13"/>
      <c r="VM497" s="13"/>
      <c r="VN497" s="13"/>
      <c r="VO497" s="13"/>
      <c r="VP497" s="13"/>
      <c r="VQ497" s="13"/>
      <c r="VR497" s="13"/>
      <c r="VS497" s="13"/>
      <c r="VT497" s="13"/>
      <c r="VU497" s="13"/>
      <c r="VV497" s="13"/>
      <c r="VW497" s="13"/>
      <c r="VX497" s="13"/>
      <c r="VY497" s="13"/>
      <c r="VZ497" s="13"/>
      <c r="WA497" s="13"/>
      <c r="WB497" s="13"/>
      <c r="WC497" s="13"/>
      <c r="WD497" s="13"/>
      <c r="WE497" s="13"/>
      <c r="WF497" s="13"/>
      <c r="WG497" s="13"/>
      <c r="WH497" s="13"/>
      <c r="WI497" s="13"/>
      <c r="WJ497" s="13"/>
      <c r="WK497" s="13"/>
      <c r="WL497" s="13"/>
      <c r="WM497" s="13"/>
      <c r="WN497" s="13"/>
      <c r="WO497" s="13"/>
      <c r="WP497" s="13"/>
      <c r="WQ497" s="13"/>
      <c r="WR497" s="13"/>
      <c r="WS497" s="13"/>
      <c r="WT497" s="13"/>
      <c r="WU497" s="13"/>
      <c r="WV497" s="13"/>
      <c r="WW497" s="13"/>
      <c r="WX497" s="13"/>
      <c r="WY497" s="13"/>
      <c r="WZ497" s="13"/>
      <c r="XA497" s="13"/>
      <c r="XB497" s="13"/>
      <c r="XC497" s="13"/>
      <c r="XD497" s="13"/>
      <c r="XE497" s="13"/>
      <c r="XF497" s="13"/>
      <c r="XG497" s="13"/>
      <c r="XH497" s="13"/>
      <c r="XI497" s="13"/>
      <c r="XJ497" s="13"/>
      <c r="XK497" s="13"/>
      <c r="XL497" s="13"/>
      <c r="XM497" s="13"/>
      <c r="XN497" s="13"/>
      <c r="XO497" s="13"/>
      <c r="XP497" s="13"/>
      <c r="XQ497" s="13"/>
      <c r="XR497" s="13"/>
      <c r="XS497" s="13"/>
      <c r="XT497" s="13"/>
      <c r="XU497" s="13"/>
      <c r="XV497" s="13"/>
      <c r="XW497" s="13"/>
      <c r="XX497" s="13"/>
      <c r="XY497" s="13"/>
      <c r="XZ497" s="13"/>
      <c r="YA497" s="13"/>
      <c r="YB497" s="13"/>
      <c r="YC497" s="13"/>
      <c r="YD497" s="13"/>
      <c r="YE497" s="13"/>
      <c r="YF497" s="13"/>
      <c r="YG497" s="13"/>
      <c r="YH497" s="13"/>
      <c r="YI497" s="13"/>
      <c r="YJ497" s="13"/>
      <c r="YK497" s="13"/>
      <c r="YL497" s="13"/>
      <c r="YM497" s="13"/>
      <c r="YN497" s="13"/>
      <c r="YO497" s="13"/>
      <c r="YP497" s="13"/>
      <c r="YQ497" s="13"/>
      <c r="YR497" s="13"/>
      <c r="YS497" s="13"/>
      <c r="YT497" s="13"/>
      <c r="YU497" s="13"/>
      <c r="YV497" s="13"/>
      <c r="YW497" s="13"/>
      <c r="YX497" s="13"/>
      <c r="YY497" s="13"/>
      <c r="YZ497" s="13"/>
      <c r="ZA497" s="13"/>
      <c r="ZB497" s="13"/>
      <c r="ZC497" s="13"/>
      <c r="ZD497" s="13"/>
      <c r="ZE497" s="13"/>
      <c r="ZF497" s="13"/>
      <c r="ZG497" s="13"/>
      <c r="ZH497" s="13"/>
      <c r="ZI497" s="13"/>
      <c r="ZJ497" s="13"/>
      <c r="ZK497" s="13"/>
      <c r="ZL497" s="13"/>
      <c r="ZM497" s="13"/>
      <c r="ZN497" s="13"/>
      <c r="ZO497" s="13"/>
      <c r="ZP497" s="13"/>
      <c r="ZQ497" s="13"/>
      <c r="ZR497" s="13"/>
      <c r="ZS497" s="13"/>
      <c r="ZT497" s="13"/>
      <c r="ZU497" s="13"/>
      <c r="ZV497" s="13"/>
      <c r="ZW497" s="13"/>
      <c r="ZX497" s="13"/>
      <c r="ZY497" s="13"/>
      <c r="ZZ497" s="13"/>
      <c r="AAA497" s="13"/>
      <c r="AAB497" s="13"/>
      <c r="AAC497" s="13"/>
      <c r="AAD497" s="13"/>
      <c r="AAE497" s="13"/>
      <c r="AAF497" s="13"/>
      <c r="AAG497" s="13"/>
      <c r="AAH497" s="13"/>
      <c r="AAI497" s="13"/>
      <c r="AAJ497" s="13"/>
      <c r="AAK497" s="13"/>
      <c r="AAL497" s="13"/>
      <c r="AAM497" s="13"/>
      <c r="AAN497" s="13"/>
      <c r="AAO497" s="13"/>
      <c r="AAP497" s="13"/>
      <c r="AAQ497" s="13"/>
      <c r="AAR497" s="13"/>
      <c r="AAS497" s="13"/>
      <c r="AAT497" s="13"/>
      <c r="AAU497" s="13"/>
      <c r="AAV497" s="13"/>
      <c r="AAW497" s="13"/>
      <c r="AAX497" s="13"/>
      <c r="AAY497" s="13"/>
      <c r="AAZ497" s="13"/>
      <c r="ABA497" s="13"/>
      <c r="ABB497" s="13"/>
      <c r="ABC497" s="13"/>
      <c r="ABD497" s="13"/>
      <c r="ABE497" s="13"/>
      <c r="ABF497" s="13"/>
      <c r="ABG497" s="13"/>
      <c r="ABH497" s="13"/>
      <c r="ABI497" s="13"/>
      <c r="ABJ497" s="13"/>
      <c r="ABK497" s="13"/>
      <c r="ABL497" s="13"/>
      <c r="ABM497" s="13"/>
      <c r="ABN497" s="13"/>
      <c r="ABO497" s="13"/>
      <c r="ABP497" s="13"/>
      <c r="ABQ497" s="13"/>
      <c r="ABR497" s="13"/>
      <c r="ABS497" s="13"/>
      <c r="ABT497" s="13"/>
      <c r="ABU497" s="13"/>
      <c r="ABV497" s="13"/>
      <c r="ABW497" s="13"/>
      <c r="ABX497" s="13"/>
      <c r="ABY497" s="13"/>
      <c r="ABZ497" s="13"/>
      <c r="ACA497" s="13"/>
      <c r="ACB497" s="13"/>
      <c r="ACC497" s="13"/>
      <c r="ACD497" s="13"/>
      <c r="ACE497" s="13"/>
      <c r="ACF497" s="13"/>
      <c r="ACG497" s="13"/>
      <c r="ACH497" s="13"/>
      <c r="ACI497" s="13"/>
      <c r="ACJ497" s="13"/>
      <c r="ACK497" s="13"/>
      <c r="ACL497" s="13"/>
      <c r="ACM497" s="13"/>
      <c r="ACN497" s="13"/>
      <c r="ACO497" s="13"/>
      <c r="ACP497" s="13"/>
      <c r="ACQ497" s="13"/>
      <c r="ACR497" s="13"/>
      <c r="ACS497" s="13"/>
      <c r="ACT497" s="13"/>
      <c r="ACU497" s="13"/>
      <c r="ACV497" s="13"/>
      <c r="ACW497" s="13"/>
      <c r="ACX497" s="13"/>
      <c r="ACY497" s="13"/>
      <c r="ACZ497" s="13"/>
      <c r="ADA497" s="13"/>
      <c r="ADB497" s="13"/>
      <c r="ADC497" s="13"/>
      <c r="ADD497" s="13"/>
      <c r="ADE497" s="13"/>
      <c r="ADF497" s="13"/>
      <c r="ADG497" s="13"/>
      <c r="ADH497" s="13"/>
      <c r="ADI497" s="13"/>
      <c r="ADJ497" s="13"/>
      <c r="ADK497" s="13"/>
      <c r="ADL497" s="13"/>
      <c r="ADM497" s="13"/>
      <c r="ADN497" s="13"/>
      <c r="ADO497" s="13"/>
      <c r="ADP497" s="13"/>
      <c r="ADQ497" s="13"/>
      <c r="ADR497" s="13"/>
      <c r="ADS497" s="13"/>
      <c r="ADT497" s="13"/>
      <c r="ADU497" s="13"/>
      <c r="ADV497" s="13"/>
      <c r="ADW497" s="13"/>
      <c r="ADX497" s="13"/>
      <c r="ADY497" s="13"/>
      <c r="ADZ497" s="13"/>
      <c r="AEA497" s="13"/>
      <c r="AEB497" s="13"/>
      <c r="AEC497" s="13"/>
      <c r="AED497" s="13"/>
      <c r="AEE497" s="13"/>
      <c r="AEF497" s="13"/>
      <c r="AEG497" s="13"/>
      <c r="AEH497" s="13"/>
      <c r="AEI497" s="13"/>
      <c r="AEJ497" s="13"/>
      <c r="AEK497" s="13"/>
      <c r="AEL497" s="13"/>
      <c r="AEM497" s="13"/>
      <c r="AEN497" s="13"/>
      <c r="AEO497" s="13"/>
      <c r="AEP497" s="13"/>
      <c r="AEQ497" s="13"/>
      <c r="AER497" s="13"/>
      <c r="AES497" s="13"/>
      <c r="AET497" s="13"/>
      <c r="AEU497" s="13"/>
      <c r="AEV497" s="13"/>
      <c r="AEW497" s="13"/>
      <c r="AEX497" s="13"/>
      <c r="AEY497" s="13"/>
      <c r="AEZ497" s="13"/>
      <c r="AFA497" s="13"/>
      <c r="AFB497" s="13"/>
      <c r="AFC497" s="13"/>
      <c r="AFD497" s="13"/>
      <c r="AFE497" s="13"/>
      <c r="AFF497" s="13"/>
      <c r="AFG497" s="13"/>
      <c r="AFH497" s="13"/>
      <c r="AFI497" s="13"/>
      <c r="AFJ497" s="13"/>
      <c r="AFK497" s="13"/>
      <c r="AFL497" s="13"/>
      <c r="AFM497" s="13"/>
      <c r="AFN497" s="13"/>
      <c r="AFO497" s="13"/>
      <c r="AFP497" s="13"/>
      <c r="AFQ497" s="13"/>
      <c r="AFR497" s="13"/>
      <c r="AFS497" s="13"/>
      <c r="AFT497" s="13"/>
      <c r="AFU497" s="13"/>
      <c r="AFV497" s="13"/>
      <c r="AFW497" s="13"/>
      <c r="AFX497" s="13"/>
      <c r="AFY497" s="13"/>
      <c r="AFZ497" s="13"/>
      <c r="AGA497" s="13"/>
      <c r="AGB497" s="13"/>
      <c r="AGC497" s="13"/>
      <c r="AGD497" s="13"/>
      <c r="AGE497" s="13"/>
      <c r="AGF497" s="13"/>
      <c r="AGG497" s="13"/>
      <c r="AGH497" s="13"/>
      <c r="AGI497" s="13"/>
      <c r="AGJ497" s="13"/>
      <c r="AGK497" s="13"/>
      <c r="AGL497" s="13"/>
      <c r="AGM497" s="13"/>
      <c r="AGN497" s="13"/>
      <c r="AGO497" s="13"/>
      <c r="AGP497" s="13"/>
      <c r="AGQ497" s="13"/>
      <c r="AGR497" s="13"/>
      <c r="AGS497" s="13"/>
      <c r="AGT497" s="13"/>
      <c r="AGU497" s="13"/>
      <c r="AGV497" s="13"/>
      <c r="AGW497" s="13"/>
      <c r="AGX497" s="13"/>
      <c r="AGY497" s="13"/>
      <c r="AGZ497" s="13"/>
      <c r="AHA497" s="13"/>
      <c r="AHB497" s="13"/>
      <c r="AHC497" s="13"/>
      <c r="AHD497" s="13"/>
      <c r="AHE497" s="13"/>
      <c r="AHF497" s="13"/>
      <c r="AHG497" s="13"/>
      <c r="AHH497" s="13"/>
      <c r="AHI497" s="13"/>
      <c r="AHJ497" s="13"/>
      <c r="AHK497" s="13"/>
      <c r="AHL497" s="13"/>
      <c r="AHM497" s="13"/>
      <c r="AHN497" s="13"/>
      <c r="AHO497" s="13"/>
      <c r="AHP497" s="13"/>
      <c r="AHQ497" s="13"/>
      <c r="AHR497" s="13"/>
      <c r="AHS497" s="13"/>
      <c r="AHT497" s="13"/>
      <c r="AHU497" s="13"/>
      <c r="AHV497" s="13"/>
      <c r="AHW497" s="13"/>
      <c r="AHX497" s="13"/>
      <c r="AHY497" s="13"/>
      <c r="AHZ497" s="13"/>
      <c r="AIA497" s="13"/>
      <c r="AIB497" s="13"/>
      <c r="AIC497" s="13"/>
      <c r="AID497" s="13"/>
      <c r="AIE497" s="13"/>
      <c r="AIF497" s="13"/>
      <c r="AIG497" s="13"/>
      <c r="AIH497" s="13"/>
      <c r="AII497" s="13"/>
      <c r="AIJ497" s="13"/>
      <c r="AIK497" s="13"/>
      <c r="AIL497" s="13"/>
      <c r="AIM497" s="13"/>
      <c r="AIN497" s="13"/>
      <c r="AIO497" s="13"/>
      <c r="AIP497" s="13"/>
      <c r="AIQ497" s="13"/>
      <c r="AIR497" s="13"/>
      <c r="AIS497" s="13"/>
      <c r="AIT497" s="13"/>
      <c r="AIU497" s="13"/>
      <c r="AIV497" s="13"/>
      <c r="AIW497" s="13"/>
      <c r="AIX497" s="13"/>
      <c r="AIY497" s="13"/>
      <c r="AIZ497" s="13"/>
      <c r="AJA497" s="13"/>
      <c r="AJB497" s="13"/>
      <c r="AJC497" s="13"/>
      <c r="AJD497" s="13"/>
      <c r="AJE497" s="13"/>
      <c r="AJF497" s="13"/>
      <c r="AJG497" s="13"/>
      <c r="AJH497" s="13"/>
      <c r="AJI497" s="13"/>
      <c r="AJJ497" s="13"/>
      <c r="AJK497" s="13"/>
      <c r="AJL497" s="13"/>
      <c r="AJM497" s="13"/>
      <c r="AJN497" s="13"/>
      <c r="AJO497" s="13"/>
      <c r="AJP497" s="13"/>
      <c r="AJQ497" s="13"/>
      <c r="AJR497" s="13"/>
      <c r="AJS497" s="13"/>
      <c r="AJT497" s="13"/>
      <c r="AJU497" s="13"/>
      <c r="AJV497" s="13"/>
      <c r="AJW497" s="13"/>
      <c r="AJX497" s="13"/>
      <c r="AJY497" s="13"/>
      <c r="AJZ497" s="13"/>
      <c r="AKA497" s="13"/>
      <c r="AKB497" s="13"/>
      <c r="AKC497" s="13"/>
      <c r="AKD497" s="13"/>
      <c r="AKE497" s="13"/>
      <c r="AKF497" s="13"/>
      <c r="AKG497" s="13"/>
      <c r="AKH497" s="13"/>
      <c r="AKI497" s="13"/>
      <c r="AKJ497" s="13"/>
      <c r="AKK497" s="13"/>
      <c r="AKL497" s="13"/>
      <c r="AKM497" s="13"/>
      <c r="AKN497" s="13"/>
      <c r="AKO497" s="13"/>
      <c r="AKP497" s="13"/>
      <c r="AKQ497" s="13"/>
      <c r="AKR497" s="13"/>
      <c r="AKS497" s="13"/>
      <c r="AKT497" s="13"/>
      <c r="AKU497" s="13"/>
      <c r="AKV497" s="13"/>
      <c r="AKW497" s="13"/>
      <c r="AKX497" s="13"/>
      <c r="AKY497" s="13"/>
      <c r="AKZ497" s="13"/>
      <c r="ALA497" s="13"/>
      <c r="ALB497" s="13"/>
      <c r="ALC497" s="13"/>
      <c r="ALD497" s="13"/>
      <c r="ALE497" s="13"/>
      <c r="ALF497" s="13"/>
      <c r="ALG497" s="13"/>
      <c r="ALH497" s="13"/>
      <c r="ALI497" s="13"/>
      <c r="ALJ497" s="13"/>
      <c r="ALK497" s="13"/>
      <c r="ALL497" s="13"/>
      <c r="ALM497" s="13"/>
      <c r="ALN497" s="13"/>
      <c r="ALO497" s="13"/>
      <c r="ALP497" s="13"/>
      <c r="ALQ497" s="13"/>
      <c r="ALR497" s="13"/>
      <c r="ALS497" s="13"/>
      <c r="ALT497" s="13"/>
      <c r="ALU497" s="13"/>
      <c r="ALV497" s="13"/>
      <c r="ALW497" s="13"/>
      <c r="ALX497" s="13"/>
      <c r="ALY497" s="13"/>
      <c r="ALZ497" s="13"/>
      <c r="AMA497" s="13"/>
      <c r="AMB497" s="13"/>
      <c r="AMC497" s="13"/>
      <c r="AMD497" s="13"/>
      <c r="AME497" s="13"/>
      <c r="AMF497" s="13"/>
      <c r="AMG497" s="13"/>
      <c r="AMH497" s="13"/>
      <c r="AMI497" s="28"/>
      <c r="AMJ497" s="28"/>
    </row>
    <row r="498" spans="1:1024" ht="51.4" customHeight="1">
      <c r="A498" s="10" t="s">
        <v>199</v>
      </c>
      <c r="B498" s="10" t="s">
        <v>2543</v>
      </c>
      <c r="C498" s="19" t="s">
        <v>716</v>
      </c>
      <c r="D498" s="19" t="s">
        <v>2536</v>
      </c>
      <c r="E498" s="20">
        <v>43</v>
      </c>
      <c r="F498" s="11" t="s">
        <v>18</v>
      </c>
      <c r="G498" s="21"/>
      <c r="H498" s="21" t="s">
        <v>1</v>
      </c>
      <c r="I498" s="21"/>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EV498" s="13"/>
      <c r="EW498" s="13"/>
      <c r="EX498" s="13"/>
      <c r="EY498" s="13"/>
      <c r="EZ498" s="13"/>
      <c r="FA498" s="13"/>
      <c r="FB498" s="13"/>
      <c r="FC498" s="13"/>
      <c r="FD498" s="13"/>
      <c r="FE498" s="13"/>
      <c r="FF498" s="13"/>
      <c r="FG498" s="13"/>
      <c r="FH498" s="13"/>
      <c r="FI498" s="13"/>
      <c r="FJ498" s="13"/>
      <c r="FK498" s="13"/>
      <c r="FL498" s="13"/>
      <c r="FM498" s="13"/>
      <c r="FN498" s="13"/>
      <c r="FO498" s="13"/>
      <c r="FP498" s="13"/>
      <c r="FQ498" s="13"/>
      <c r="FR498" s="13"/>
      <c r="FS498" s="13"/>
      <c r="FT498" s="13"/>
      <c r="FU498" s="13"/>
      <c r="FV498" s="13"/>
      <c r="FW498" s="13"/>
      <c r="FX498" s="13"/>
      <c r="FY498" s="13"/>
      <c r="FZ498" s="13"/>
      <c r="GA498" s="13"/>
      <c r="GB498" s="13"/>
      <c r="GC498" s="13"/>
      <c r="GD498" s="13"/>
      <c r="GE498" s="13"/>
      <c r="GF498" s="13"/>
      <c r="GG498" s="13"/>
      <c r="GH498" s="13"/>
      <c r="GI498" s="13"/>
      <c r="GJ498" s="13"/>
      <c r="GK498" s="13"/>
      <c r="GL498" s="13"/>
      <c r="GM498" s="13"/>
      <c r="GN498" s="13"/>
      <c r="GO498" s="13"/>
      <c r="GP498" s="13"/>
      <c r="GQ498" s="13"/>
      <c r="GR498" s="13"/>
      <c r="GS498" s="13"/>
      <c r="GT498" s="13"/>
      <c r="GU498" s="13"/>
      <c r="GV498" s="13"/>
      <c r="GW498" s="13"/>
      <c r="GX498" s="13"/>
      <c r="GY498" s="13"/>
      <c r="GZ498" s="13"/>
      <c r="HA498" s="13"/>
      <c r="HB498" s="13"/>
      <c r="HC498" s="13"/>
      <c r="HD498" s="13"/>
      <c r="HE498" s="13"/>
      <c r="HF498" s="13"/>
      <c r="HG498" s="13"/>
      <c r="HH498" s="13"/>
      <c r="HI498" s="13"/>
      <c r="HJ498" s="13"/>
      <c r="HK498" s="13"/>
      <c r="HL498" s="13"/>
      <c r="HM498" s="13"/>
      <c r="HN498" s="13"/>
      <c r="HO498" s="13"/>
      <c r="HP498" s="13"/>
      <c r="HQ498" s="13"/>
      <c r="HR498" s="13"/>
      <c r="HS498" s="13"/>
      <c r="HT498" s="13"/>
      <c r="HU498" s="13"/>
      <c r="HV498" s="13"/>
      <c r="HW498" s="13"/>
      <c r="HX498" s="13"/>
      <c r="HY498" s="13"/>
      <c r="HZ498" s="13"/>
      <c r="IA498" s="13"/>
      <c r="IB498" s="13"/>
      <c r="IC498" s="13"/>
      <c r="ID498" s="13"/>
      <c r="IE498" s="13"/>
      <c r="IF498" s="13"/>
      <c r="IG498" s="13"/>
      <c r="IH498" s="13"/>
      <c r="II498" s="13"/>
      <c r="IJ498" s="13"/>
      <c r="IK498" s="13"/>
      <c r="IL498" s="13"/>
      <c r="IM498" s="13"/>
      <c r="IN498" s="13"/>
      <c r="IO498" s="13"/>
      <c r="IP498" s="13"/>
      <c r="IQ498" s="13"/>
      <c r="IR498" s="13"/>
      <c r="IS498" s="13"/>
      <c r="IT498" s="13"/>
      <c r="IU498" s="13"/>
      <c r="IV498" s="13"/>
      <c r="IW498" s="13"/>
      <c r="IX498" s="13"/>
      <c r="IY498" s="13"/>
      <c r="IZ498" s="13"/>
      <c r="JA498" s="13"/>
      <c r="JB498" s="13"/>
      <c r="JC498" s="13"/>
      <c r="JD498" s="13"/>
      <c r="JE498" s="13"/>
      <c r="JF498" s="13"/>
      <c r="JG498" s="13"/>
      <c r="JH498" s="13"/>
      <c r="JI498" s="13"/>
      <c r="JJ498" s="13"/>
      <c r="JK498" s="13"/>
      <c r="JL498" s="13"/>
      <c r="JM498" s="13"/>
      <c r="JN498" s="13"/>
      <c r="JO498" s="13"/>
      <c r="JP498" s="13"/>
      <c r="JQ498" s="13"/>
      <c r="JR498" s="13"/>
      <c r="JS498" s="13"/>
      <c r="JT498" s="13"/>
      <c r="JU498" s="13"/>
      <c r="JV498" s="13"/>
      <c r="JW498" s="13"/>
      <c r="JX498" s="13"/>
      <c r="JY498" s="13"/>
      <c r="JZ498" s="13"/>
      <c r="KA498" s="13"/>
      <c r="KB498" s="13"/>
      <c r="KC498" s="13"/>
      <c r="KD498" s="13"/>
      <c r="KE498" s="13"/>
      <c r="KF498" s="13"/>
      <c r="KG498" s="13"/>
      <c r="KH498" s="13"/>
      <c r="KI498" s="13"/>
      <c r="KJ498" s="13"/>
      <c r="KK498" s="13"/>
      <c r="KL498" s="13"/>
      <c r="KM498" s="13"/>
      <c r="KN498" s="13"/>
      <c r="KO498" s="13"/>
      <c r="KP498" s="13"/>
      <c r="KQ498" s="13"/>
      <c r="KR498" s="13"/>
      <c r="KS498" s="13"/>
      <c r="KT498" s="13"/>
      <c r="KU498" s="13"/>
      <c r="KV498" s="13"/>
      <c r="KW498" s="13"/>
      <c r="KX498" s="13"/>
      <c r="KY498" s="13"/>
      <c r="KZ498" s="13"/>
      <c r="LA498" s="13"/>
      <c r="LB498" s="13"/>
      <c r="LC498" s="13"/>
      <c r="LD498" s="13"/>
      <c r="LE498" s="13"/>
      <c r="LF498" s="13"/>
      <c r="LG498" s="13"/>
      <c r="LH498" s="13"/>
      <c r="LI498" s="13"/>
      <c r="LJ498" s="13"/>
      <c r="LK498" s="13"/>
      <c r="LL498" s="13"/>
      <c r="LM498" s="13"/>
      <c r="LN498" s="13"/>
      <c r="LO498" s="13"/>
      <c r="LP498" s="13"/>
      <c r="LQ498" s="13"/>
      <c r="LR498" s="13"/>
      <c r="LS498" s="13"/>
      <c r="LT498" s="13"/>
      <c r="LU498" s="13"/>
      <c r="LV498" s="13"/>
      <c r="LW498" s="13"/>
      <c r="LX498" s="13"/>
      <c r="LY498" s="13"/>
      <c r="LZ498" s="13"/>
      <c r="MA498" s="13"/>
      <c r="MB498" s="13"/>
      <c r="MC498" s="13"/>
      <c r="MD498" s="13"/>
      <c r="ME498" s="13"/>
      <c r="MF498" s="13"/>
      <c r="MG498" s="13"/>
      <c r="MH498" s="13"/>
      <c r="MI498" s="13"/>
      <c r="MJ498" s="13"/>
      <c r="MK498" s="13"/>
      <c r="ML498" s="13"/>
      <c r="MM498" s="13"/>
      <c r="MN498" s="13"/>
      <c r="MO498" s="13"/>
      <c r="MP498" s="13"/>
      <c r="MQ498" s="13"/>
      <c r="MR498" s="13"/>
      <c r="MS498" s="13"/>
      <c r="MT498" s="13"/>
      <c r="MU498" s="13"/>
      <c r="MV498" s="13"/>
      <c r="MW498" s="13"/>
      <c r="MX498" s="13"/>
      <c r="MY498" s="13"/>
      <c r="MZ498" s="13"/>
      <c r="NA498" s="13"/>
      <c r="NB498" s="13"/>
      <c r="NC498" s="13"/>
      <c r="ND498" s="13"/>
      <c r="NE498" s="13"/>
      <c r="NF498" s="13"/>
      <c r="NG498" s="13"/>
      <c r="NH498" s="13"/>
      <c r="NI498" s="13"/>
      <c r="NJ498" s="13"/>
      <c r="NK498" s="13"/>
      <c r="NL498" s="13"/>
      <c r="NM498" s="13"/>
      <c r="NN498" s="13"/>
      <c r="NO498" s="13"/>
      <c r="NP498" s="13"/>
      <c r="NQ498" s="13"/>
      <c r="NR498" s="13"/>
      <c r="NS498" s="13"/>
      <c r="NT498" s="13"/>
      <c r="NU498" s="13"/>
      <c r="NV498" s="13"/>
      <c r="NW498" s="13"/>
      <c r="NX498" s="13"/>
      <c r="NY498" s="13"/>
      <c r="NZ498" s="13"/>
      <c r="OA498" s="13"/>
      <c r="OB498" s="13"/>
      <c r="OC498" s="13"/>
      <c r="OD498" s="13"/>
      <c r="OE498" s="13"/>
      <c r="OF498" s="13"/>
      <c r="OG498" s="13"/>
      <c r="OH498" s="13"/>
      <c r="OI498" s="13"/>
      <c r="OJ498" s="13"/>
      <c r="OK498" s="13"/>
      <c r="OL498" s="13"/>
      <c r="OM498" s="13"/>
      <c r="ON498" s="13"/>
      <c r="OO498" s="13"/>
      <c r="OP498" s="13"/>
      <c r="OQ498" s="13"/>
      <c r="OR498" s="13"/>
      <c r="OS498" s="13"/>
      <c r="OT498" s="13"/>
      <c r="OU498" s="13"/>
      <c r="OV498" s="13"/>
      <c r="OW498" s="13"/>
      <c r="OX498" s="13"/>
      <c r="OY498" s="13"/>
      <c r="OZ498" s="13"/>
      <c r="PA498" s="13"/>
      <c r="PB498" s="13"/>
      <c r="PC498" s="13"/>
      <c r="PD498" s="13"/>
      <c r="PE498" s="13"/>
      <c r="PF498" s="13"/>
      <c r="PG498" s="13"/>
      <c r="PH498" s="13"/>
      <c r="PI498" s="13"/>
      <c r="PJ498" s="13"/>
      <c r="PK498" s="13"/>
      <c r="PL498" s="13"/>
      <c r="PM498" s="13"/>
      <c r="PN498" s="13"/>
      <c r="PO498" s="13"/>
      <c r="PP498" s="13"/>
      <c r="PQ498" s="13"/>
      <c r="PR498" s="13"/>
      <c r="PS498" s="13"/>
      <c r="PT498" s="13"/>
      <c r="PU498" s="13"/>
      <c r="PV498" s="13"/>
      <c r="PW498" s="13"/>
      <c r="PX498" s="13"/>
      <c r="PY498" s="13"/>
      <c r="PZ498" s="13"/>
      <c r="QA498" s="13"/>
      <c r="QB498" s="13"/>
      <c r="QC498" s="13"/>
      <c r="QD498" s="13"/>
      <c r="QE498" s="13"/>
      <c r="QF498" s="13"/>
      <c r="QG498" s="13"/>
      <c r="QH498" s="13"/>
      <c r="QI498" s="13"/>
      <c r="QJ498" s="13"/>
      <c r="QK498" s="13"/>
      <c r="QL498" s="13"/>
      <c r="QM498" s="13"/>
      <c r="QN498" s="13"/>
      <c r="QO498" s="13"/>
      <c r="QP498" s="13"/>
      <c r="QQ498" s="13"/>
      <c r="QR498" s="13"/>
      <c r="QS498" s="13"/>
      <c r="QT498" s="13"/>
      <c r="QU498" s="13"/>
      <c r="QV498" s="13"/>
      <c r="QW498" s="13"/>
      <c r="QX498" s="13"/>
      <c r="QY498" s="13"/>
      <c r="QZ498" s="13"/>
      <c r="RA498" s="13"/>
      <c r="RB498" s="13"/>
      <c r="RC498" s="13"/>
      <c r="RD498" s="13"/>
      <c r="RE498" s="13"/>
      <c r="RF498" s="13"/>
      <c r="RG498" s="13"/>
      <c r="RH498" s="13"/>
      <c r="RI498" s="13"/>
      <c r="RJ498" s="13"/>
      <c r="RK498" s="13"/>
      <c r="RL498" s="13"/>
      <c r="RM498" s="13"/>
      <c r="RN498" s="13"/>
      <c r="RO498" s="13"/>
      <c r="RP498" s="13"/>
      <c r="RQ498" s="13"/>
      <c r="RR498" s="13"/>
      <c r="RS498" s="13"/>
      <c r="RT498" s="13"/>
      <c r="RU498" s="13"/>
      <c r="RV498" s="13"/>
      <c r="RW498" s="13"/>
      <c r="RX498" s="13"/>
      <c r="RY498" s="13"/>
      <c r="RZ498" s="13"/>
      <c r="SA498" s="13"/>
      <c r="SB498" s="13"/>
      <c r="SC498" s="13"/>
      <c r="SD498" s="13"/>
      <c r="SE498" s="13"/>
      <c r="SF498" s="13"/>
      <c r="SG498" s="13"/>
      <c r="SH498" s="13"/>
      <c r="SI498" s="13"/>
      <c r="SJ498" s="13"/>
      <c r="SK498" s="13"/>
      <c r="SL498" s="13"/>
      <c r="SM498" s="13"/>
      <c r="SN498" s="13"/>
      <c r="SO498" s="13"/>
      <c r="SP498" s="13"/>
      <c r="SQ498" s="13"/>
      <c r="SR498" s="13"/>
      <c r="SS498" s="13"/>
      <c r="ST498" s="13"/>
      <c r="SU498" s="13"/>
      <c r="SV498" s="13"/>
      <c r="SW498" s="13"/>
      <c r="SX498" s="13"/>
      <c r="SY498" s="13"/>
      <c r="SZ498" s="13"/>
      <c r="TA498" s="13"/>
      <c r="TB498" s="13"/>
      <c r="TC498" s="13"/>
      <c r="TD498" s="13"/>
      <c r="TE498" s="13"/>
      <c r="TF498" s="13"/>
      <c r="TG498" s="13"/>
      <c r="TH498" s="13"/>
      <c r="TI498" s="13"/>
      <c r="TJ498" s="13"/>
      <c r="TK498" s="13"/>
      <c r="TL498" s="13"/>
      <c r="TM498" s="13"/>
      <c r="TN498" s="13"/>
      <c r="TO498" s="13"/>
      <c r="TP498" s="13"/>
      <c r="TQ498" s="13"/>
      <c r="TR498" s="13"/>
      <c r="TS498" s="13"/>
      <c r="TT498" s="13"/>
      <c r="TU498" s="13"/>
      <c r="TV498" s="13"/>
      <c r="TW498" s="13"/>
      <c r="TX498" s="13"/>
      <c r="TY498" s="13"/>
      <c r="TZ498" s="13"/>
      <c r="UA498" s="13"/>
      <c r="UB498" s="13"/>
      <c r="UC498" s="13"/>
      <c r="UD498" s="13"/>
      <c r="UE498" s="13"/>
      <c r="UF498" s="13"/>
      <c r="UG498" s="13"/>
      <c r="UH498" s="13"/>
      <c r="UI498" s="13"/>
      <c r="UJ498" s="13"/>
      <c r="UK498" s="13"/>
      <c r="UL498" s="13"/>
      <c r="UM498" s="13"/>
      <c r="UN498" s="13"/>
      <c r="UO498" s="13"/>
      <c r="UP498" s="13"/>
      <c r="UQ498" s="13"/>
      <c r="UR498" s="13"/>
      <c r="US498" s="13"/>
      <c r="UT498" s="13"/>
      <c r="UU498" s="13"/>
      <c r="UV498" s="13"/>
      <c r="UW498" s="13"/>
      <c r="UX498" s="13"/>
      <c r="UY498" s="13"/>
      <c r="UZ498" s="13"/>
      <c r="VA498" s="13"/>
      <c r="VB498" s="13"/>
      <c r="VC498" s="13"/>
      <c r="VD498" s="13"/>
      <c r="VE498" s="13"/>
      <c r="VF498" s="13"/>
      <c r="VG498" s="13"/>
      <c r="VH498" s="13"/>
      <c r="VI498" s="13"/>
      <c r="VJ498" s="13"/>
      <c r="VK498" s="13"/>
      <c r="VL498" s="13"/>
      <c r="VM498" s="13"/>
      <c r="VN498" s="13"/>
      <c r="VO498" s="13"/>
      <c r="VP498" s="13"/>
      <c r="VQ498" s="13"/>
      <c r="VR498" s="13"/>
      <c r="VS498" s="13"/>
      <c r="VT498" s="13"/>
      <c r="VU498" s="13"/>
      <c r="VV498" s="13"/>
      <c r="VW498" s="13"/>
      <c r="VX498" s="13"/>
      <c r="VY498" s="13"/>
      <c r="VZ498" s="13"/>
      <c r="WA498" s="13"/>
      <c r="WB498" s="13"/>
      <c r="WC498" s="13"/>
      <c r="WD498" s="13"/>
      <c r="WE498" s="13"/>
      <c r="WF498" s="13"/>
      <c r="WG498" s="13"/>
      <c r="WH498" s="13"/>
      <c r="WI498" s="13"/>
      <c r="WJ498" s="13"/>
      <c r="WK498" s="13"/>
      <c r="WL498" s="13"/>
      <c r="WM498" s="13"/>
      <c r="WN498" s="13"/>
      <c r="WO498" s="13"/>
      <c r="WP498" s="13"/>
      <c r="WQ498" s="13"/>
      <c r="WR498" s="13"/>
      <c r="WS498" s="13"/>
      <c r="WT498" s="13"/>
      <c r="WU498" s="13"/>
      <c r="WV498" s="13"/>
      <c r="WW498" s="13"/>
      <c r="WX498" s="13"/>
      <c r="WY498" s="13"/>
      <c r="WZ498" s="13"/>
      <c r="XA498" s="13"/>
      <c r="XB498" s="13"/>
      <c r="XC498" s="13"/>
      <c r="XD498" s="13"/>
      <c r="XE498" s="13"/>
      <c r="XF498" s="13"/>
      <c r="XG498" s="13"/>
      <c r="XH498" s="13"/>
      <c r="XI498" s="13"/>
      <c r="XJ498" s="13"/>
      <c r="XK498" s="13"/>
      <c r="XL498" s="13"/>
      <c r="XM498" s="13"/>
      <c r="XN498" s="13"/>
      <c r="XO498" s="13"/>
      <c r="XP498" s="13"/>
      <c r="XQ498" s="13"/>
      <c r="XR498" s="13"/>
      <c r="XS498" s="13"/>
      <c r="XT498" s="13"/>
      <c r="XU498" s="13"/>
      <c r="XV498" s="13"/>
      <c r="XW498" s="13"/>
      <c r="XX498" s="13"/>
      <c r="XY498" s="13"/>
      <c r="XZ498" s="13"/>
      <c r="YA498" s="13"/>
      <c r="YB498" s="13"/>
      <c r="YC498" s="13"/>
      <c r="YD498" s="13"/>
      <c r="YE498" s="13"/>
      <c r="YF498" s="13"/>
      <c r="YG498" s="13"/>
      <c r="YH498" s="13"/>
      <c r="YI498" s="13"/>
      <c r="YJ498" s="13"/>
      <c r="YK498" s="13"/>
      <c r="YL498" s="13"/>
      <c r="YM498" s="13"/>
      <c r="YN498" s="13"/>
      <c r="YO498" s="13"/>
      <c r="YP498" s="13"/>
      <c r="YQ498" s="13"/>
      <c r="YR498" s="13"/>
      <c r="YS498" s="13"/>
      <c r="YT498" s="13"/>
      <c r="YU498" s="13"/>
      <c r="YV498" s="13"/>
      <c r="YW498" s="13"/>
      <c r="YX498" s="13"/>
      <c r="YY498" s="13"/>
      <c r="YZ498" s="13"/>
      <c r="ZA498" s="13"/>
      <c r="ZB498" s="13"/>
      <c r="ZC498" s="13"/>
      <c r="ZD498" s="13"/>
      <c r="ZE498" s="13"/>
      <c r="ZF498" s="13"/>
      <c r="ZG498" s="13"/>
      <c r="ZH498" s="13"/>
      <c r="ZI498" s="13"/>
      <c r="ZJ498" s="13"/>
      <c r="ZK498" s="13"/>
      <c r="ZL498" s="13"/>
      <c r="ZM498" s="13"/>
      <c r="ZN498" s="13"/>
      <c r="ZO498" s="13"/>
      <c r="ZP498" s="13"/>
      <c r="ZQ498" s="13"/>
      <c r="ZR498" s="13"/>
      <c r="ZS498" s="13"/>
      <c r="ZT498" s="13"/>
      <c r="ZU498" s="13"/>
      <c r="ZV498" s="13"/>
      <c r="ZW498" s="13"/>
      <c r="ZX498" s="13"/>
      <c r="ZY498" s="13"/>
      <c r="ZZ498" s="13"/>
      <c r="AAA498" s="13"/>
      <c r="AAB498" s="13"/>
      <c r="AAC498" s="13"/>
      <c r="AAD498" s="13"/>
      <c r="AAE498" s="13"/>
      <c r="AAF498" s="13"/>
      <c r="AAG498" s="13"/>
      <c r="AAH498" s="13"/>
      <c r="AAI498" s="13"/>
      <c r="AAJ498" s="13"/>
      <c r="AAK498" s="13"/>
      <c r="AAL498" s="13"/>
      <c r="AAM498" s="13"/>
      <c r="AAN498" s="13"/>
      <c r="AAO498" s="13"/>
      <c r="AAP498" s="13"/>
      <c r="AAQ498" s="13"/>
      <c r="AAR498" s="13"/>
      <c r="AAS498" s="13"/>
      <c r="AAT498" s="13"/>
      <c r="AAU498" s="13"/>
      <c r="AAV498" s="13"/>
      <c r="AAW498" s="13"/>
      <c r="AAX498" s="13"/>
      <c r="AAY498" s="13"/>
      <c r="AAZ498" s="13"/>
      <c r="ABA498" s="13"/>
      <c r="ABB498" s="13"/>
      <c r="ABC498" s="13"/>
      <c r="ABD498" s="13"/>
      <c r="ABE498" s="13"/>
      <c r="ABF498" s="13"/>
      <c r="ABG498" s="13"/>
      <c r="ABH498" s="13"/>
      <c r="ABI498" s="13"/>
      <c r="ABJ498" s="13"/>
      <c r="ABK498" s="13"/>
      <c r="ABL498" s="13"/>
      <c r="ABM498" s="13"/>
      <c r="ABN498" s="13"/>
      <c r="ABO498" s="13"/>
      <c r="ABP498" s="13"/>
      <c r="ABQ498" s="13"/>
      <c r="ABR498" s="13"/>
      <c r="ABS498" s="13"/>
      <c r="ABT498" s="13"/>
      <c r="ABU498" s="13"/>
      <c r="ABV498" s="13"/>
      <c r="ABW498" s="13"/>
      <c r="ABX498" s="13"/>
      <c r="ABY498" s="13"/>
      <c r="ABZ498" s="13"/>
      <c r="ACA498" s="13"/>
      <c r="ACB498" s="13"/>
      <c r="ACC498" s="13"/>
      <c r="ACD498" s="13"/>
      <c r="ACE498" s="13"/>
      <c r="ACF498" s="13"/>
      <c r="ACG498" s="13"/>
      <c r="ACH498" s="13"/>
      <c r="ACI498" s="13"/>
      <c r="ACJ498" s="13"/>
      <c r="ACK498" s="13"/>
      <c r="ACL498" s="13"/>
      <c r="ACM498" s="13"/>
      <c r="ACN498" s="13"/>
      <c r="ACO498" s="13"/>
      <c r="ACP498" s="13"/>
      <c r="ACQ498" s="13"/>
      <c r="ACR498" s="13"/>
      <c r="ACS498" s="13"/>
      <c r="ACT498" s="13"/>
      <c r="ACU498" s="13"/>
      <c r="ACV498" s="13"/>
      <c r="ACW498" s="13"/>
      <c r="ACX498" s="13"/>
      <c r="ACY498" s="13"/>
      <c r="ACZ498" s="13"/>
      <c r="ADA498" s="13"/>
      <c r="ADB498" s="13"/>
      <c r="ADC498" s="13"/>
      <c r="ADD498" s="13"/>
      <c r="ADE498" s="13"/>
      <c r="ADF498" s="13"/>
      <c r="ADG498" s="13"/>
      <c r="ADH498" s="13"/>
      <c r="ADI498" s="13"/>
      <c r="ADJ498" s="13"/>
      <c r="ADK498" s="13"/>
      <c r="ADL498" s="13"/>
      <c r="ADM498" s="13"/>
      <c r="ADN498" s="13"/>
      <c r="ADO498" s="13"/>
      <c r="ADP498" s="13"/>
      <c r="ADQ498" s="13"/>
      <c r="ADR498" s="13"/>
      <c r="ADS498" s="13"/>
      <c r="ADT498" s="13"/>
      <c r="ADU498" s="13"/>
      <c r="ADV498" s="13"/>
      <c r="ADW498" s="13"/>
      <c r="ADX498" s="13"/>
      <c r="ADY498" s="13"/>
      <c r="ADZ498" s="13"/>
      <c r="AEA498" s="13"/>
      <c r="AEB498" s="13"/>
      <c r="AEC498" s="13"/>
      <c r="AED498" s="13"/>
      <c r="AEE498" s="13"/>
      <c r="AEF498" s="13"/>
      <c r="AEG498" s="13"/>
      <c r="AEH498" s="13"/>
      <c r="AEI498" s="13"/>
      <c r="AEJ498" s="13"/>
      <c r="AEK498" s="13"/>
      <c r="AEL498" s="13"/>
      <c r="AEM498" s="13"/>
      <c r="AEN498" s="13"/>
      <c r="AEO498" s="13"/>
      <c r="AEP498" s="13"/>
      <c r="AEQ498" s="13"/>
      <c r="AER498" s="13"/>
      <c r="AES498" s="13"/>
      <c r="AET498" s="13"/>
      <c r="AEU498" s="13"/>
      <c r="AEV498" s="13"/>
      <c r="AEW498" s="13"/>
      <c r="AEX498" s="13"/>
      <c r="AEY498" s="13"/>
      <c r="AEZ498" s="13"/>
      <c r="AFA498" s="13"/>
      <c r="AFB498" s="13"/>
      <c r="AFC498" s="13"/>
      <c r="AFD498" s="13"/>
      <c r="AFE498" s="13"/>
      <c r="AFF498" s="13"/>
      <c r="AFG498" s="13"/>
      <c r="AFH498" s="13"/>
      <c r="AFI498" s="13"/>
      <c r="AFJ498" s="13"/>
      <c r="AFK498" s="13"/>
      <c r="AFL498" s="13"/>
      <c r="AFM498" s="13"/>
      <c r="AFN498" s="13"/>
      <c r="AFO498" s="13"/>
      <c r="AFP498" s="13"/>
      <c r="AFQ498" s="13"/>
      <c r="AFR498" s="13"/>
      <c r="AFS498" s="13"/>
      <c r="AFT498" s="13"/>
      <c r="AFU498" s="13"/>
      <c r="AFV498" s="13"/>
      <c r="AFW498" s="13"/>
      <c r="AFX498" s="13"/>
      <c r="AFY498" s="13"/>
      <c r="AFZ498" s="13"/>
      <c r="AGA498" s="13"/>
      <c r="AGB498" s="13"/>
      <c r="AGC498" s="13"/>
      <c r="AGD498" s="13"/>
      <c r="AGE498" s="13"/>
      <c r="AGF498" s="13"/>
      <c r="AGG498" s="13"/>
      <c r="AGH498" s="13"/>
      <c r="AGI498" s="13"/>
      <c r="AGJ498" s="13"/>
      <c r="AGK498" s="13"/>
      <c r="AGL498" s="13"/>
      <c r="AGM498" s="13"/>
      <c r="AGN498" s="13"/>
      <c r="AGO498" s="13"/>
      <c r="AGP498" s="13"/>
      <c r="AGQ498" s="13"/>
      <c r="AGR498" s="13"/>
      <c r="AGS498" s="13"/>
      <c r="AGT498" s="13"/>
      <c r="AGU498" s="13"/>
      <c r="AGV498" s="13"/>
      <c r="AGW498" s="13"/>
      <c r="AGX498" s="13"/>
      <c r="AGY498" s="13"/>
      <c r="AGZ498" s="13"/>
      <c r="AHA498" s="13"/>
      <c r="AHB498" s="13"/>
      <c r="AHC498" s="13"/>
      <c r="AHD498" s="13"/>
      <c r="AHE498" s="13"/>
      <c r="AHF498" s="13"/>
      <c r="AHG498" s="13"/>
      <c r="AHH498" s="13"/>
      <c r="AHI498" s="13"/>
      <c r="AHJ498" s="13"/>
      <c r="AHK498" s="13"/>
      <c r="AHL498" s="13"/>
      <c r="AHM498" s="13"/>
      <c r="AHN498" s="13"/>
      <c r="AHO498" s="13"/>
      <c r="AHP498" s="13"/>
      <c r="AHQ498" s="13"/>
      <c r="AHR498" s="13"/>
      <c r="AHS498" s="13"/>
      <c r="AHT498" s="13"/>
      <c r="AHU498" s="13"/>
      <c r="AHV498" s="13"/>
      <c r="AHW498" s="13"/>
      <c r="AHX498" s="13"/>
      <c r="AHY498" s="13"/>
      <c r="AHZ498" s="13"/>
      <c r="AIA498" s="13"/>
      <c r="AIB498" s="13"/>
      <c r="AIC498" s="13"/>
      <c r="AID498" s="13"/>
      <c r="AIE498" s="13"/>
      <c r="AIF498" s="13"/>
      <c r="AIG498" s="13"/>
      <c r="AIH498" s="13"/>
      <c r="AII498" s="13"/>
      <c r="AIJ498" s="13"/>
      <c r="AIK498" s="13"/>
      <c r="AIL498" s="13"/>
      <c r="AIM498" s="13"/>
      <c r="AIN498" s="13"/>
      <c r="AIO498" s="13"/>
      <c r="AIP498" s="13"/>
      <c r="AIQ498" s="13"/>
      <c r="AIR498" s="13"/>
      <c r="AIS498" s="13"/>
      <c r="AIT498" s="13"/>
      <c r="AIU498" s="13"/>
      <c r="AIV498" s="13"/>
      <c r="AIW498" s="13"/>
      <c r="AIX498" s="13"/>
      <c r="AIY498" s="13"/>
      <c r="AIZ498" s="13"/>
      <c r="AJA498" s="13"/>
      <c r="AJB498" s="13"/>
      <c r="AJC498" s="13"/>
      <c r="AJD498" s="13"/>
      <c r="AJE498" s="13"/>
      <c r="AJF498" s="13"/>
      <c r="AJG498" s="13"/>
      <c r="AJH498" s="13"/>
      <c r="AJI498" s="13"/>
      <c r="AJJ498" s="13"/>
      <c r="AJK498" s="13"/>
      <c r="AJL498" s="13"/>
      <c r="AJM498" s="13"/>
      <c r="AJN498" s="13"/>
      <c r="AJO498" s="13"/>
      <c r="AJP498" s="13"/>
      <c r="AJQ498" s="13"/>
      <c r="AJR498" s="13"/>
      <c r="AJS498" s="13"/>
      <c r="AJT498" s="13"/>
      <c r="AJU498" s="13"/>
      <c r="AJV498" s="13"/>
      <c r="AJW498" s="13"/>
      <c r="AJX498" s="13"/>
      <c r="AJY498" s="13"/>
      <c r="AJZ498" s="13"/>
      <c r="AKA498" s="13"/>
      <c r="AKB498" s="13"/>
      <c r="AKC498" s="13"/>
      <c r="AKD498" s="13"/>
      <c r="AKE498" s="13"/>
      <c r="AKF498" s="13"/>
      <c r="AKG498" s="13"/>
      <c r="AKH498" s="13"/>
      <c r="AKI498" s="13"/>
      <c r="AKJ498" s="13"/>
      <c r="AKK498" s="13"/>
      <c r="AKL498" s="13"/>
      <c r="AKM498" s="13"/>
      <c r="AKN498" s="13"/>
      <c r="AKO498" s="13"/>
      <c r="AKP498" s="13"/>
      <c r="AKQ498" s="13"/>
      <c r="AKR498" s="13"/>
      <c r="AKS498" s="13"/>
      <c r="AKT498" s="13"/>
      <c r="AKU498" s="13"/>
      <c r="AKV498" s="13"/>
      <c r="AKW498" s="13"/>
      <c r="AKX498" s="13"/>
      <c r="AKY498" s="13"/>
      <c r="AKZ498" s="13"/>
      <c r="ALA498" s="13"/>
      <c r="ALB498" s="13"/>
      <c r="ALC498" s="13"/>
      <c r="ALD498" s="13"/>
      <c r="ALE498" s="13"/>
      <c r="ALF498" s="13"/>
      <c r="ALG498" s="13"/>
      <c r="ALH498" s="13"/>
      <c r="ALI498" s="13"/>
      <c r="ALJ498" s="13"/>
      <c r="ALK498" s="13"/>
      <c r="ALL498" s="13"/>
      <c r="ALM498" s="13"/>
      <c r="ALN498" s="13"/>
      <c r="ALO498" s="13"/>
      <c r="ALP498" s="13"/>
      <c r="ALQ498" s="13"/>
      <c r="ALR498" s="13"/>
      <c r="ALS498" s="13"/>
      <c r="ALT498" s="13"/>
      <c r="ALU498" s="13"/>
      <c r="ALV498" s="13"/>
      <c r="ALW498" s="13"/>
      <c r="ALX498" s="13"/>
      <c r="ALY498" s="13"/>
      <c r="ALZ498" s="13"/>
      <c r="AMA498" s="13"/>
      <c r="AMB498" s="13"/>
      <c r="AMC498" s="13"/>
      <c r="AMD498" s="13"/>
      <c r="AME498" s="13"/>
      <c r="AMF498" s="13"/>
      <c r="AMG498" s="13"/>
      <c r="AMH498" s="13"/>
      <c r="AMI498" s="28"/>
      <c r="AMJ498" s="28"/>
    </row>
    <row r="499" spans="1:1024" ht="53.25" customHeight="1">
      <c r="A499" s="10" t="s">
        <v>199</v>
      </c>
      <c r="B499" s="10" t="s">
        <v>2544</v>
      </c>
      <c r="C499" s="19" t="s">
        <v>716</v>
      </c>
      <c r="D499" s="19" t="s">
        <v>2536</v>
      </c>
      <c r="E499" s="20">
        <v>25</v>
      </c>
      <c r="F499" s="11" t="s">
        <v>18</v>
      </c>
      <c r="G499" s="21"/>
      <c r="H499" s="21" t="s">
        <v>1</v>
      </c>
      <c r="I499" s="21"/>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EZ499" s="13"/>
      <c r="FA499" s="13"/>
      <c r="FB499" s="13"/>
      <c r="FC499" s="13"/>
      <c r="FD499" s="13"/>
      <c r="FE499" s="13"/>
      <c r="FF499" s="13"/>
      <c r="FG499" s="13"/>
      <c r="FH499" s="13"/>
      <c r="FI499" s="13"/>
      <c r="FJ499" s="13"/>
      <c r="FK499" s="13"/>
      <c r="FL499" s="13"/>
      <c r="FM499" s="13"/>
      <c r="FN499" s="13"/>
      <c r="FO499" s="13"/>
      <c r="FP499" s="13"/>
      <c r="FQ499" s="13"/>
      <c r="FR499" s="13"/>
      <c r="FS499" s="13"/>
      <c r="FT499" s="13"/>
      <c r="FU499" s="13"/>
      <c r="FV499" s="13"/>
      <c r="FW499" s="13"/>
      <c r="FX499" s="13"/>
      <c r="FY499" s="13"/>
      <c r="FZ499" s="13"/>
      <c r="GA499" s="13"/>
      <c r="GB499" s="13"/>
      <c r="GC499" s="13"/>
      <c r="GD499" s="13"/>
      <c r="GE499" s="13"/>
      <c r="GF499" s="13"/>
      <c r="GG499" s="13"/>
      <c r="GH499" s="13"/>
      <c r="GI499" s="13"/>
      <c r="GJ499" s="13"/>
      <c r="GK499" s="13"/>
      <c r="GL499" s="13"/>
      <c r="GM499" s="13"/>
      <c r="GN499" s="13"/>
      <c r="GO499" s="13"/>
      <c r="GP499" s="13"/>
      <c r="GQ499" s="13"/>
      <c r="GR499" s="13"/>
      <c r="GS499" s="13"/>
      <c r="GT499" s="13"/>
      <c r="GU499" s="13"/>
      <c r="GV499" s="13"/>
      <c r="GW499" s="13"/>
      <c r="GX499" s="13"/>
      <c r="GY499" s="13"/>
      <c r="GZ499" s="13"/>
      <c r="HA499" s="13"/>
      <c r="HB499" s="13"/>
      <c r="HC499" s="13"/>
      <c r="HD499" s="13"/>
      <c r="HE499" s="13"/>
      <c r="HF499" s="13"/>
      <c r="HG499" s="13"/>
      <c r="HH499" s="13"/>
      <c r="HI499" s="13"/>
      <c r="HJ499" s="13"/>
      <c r="HK499" s="13"/>
      <c r="HL499" s="13"/>
      <c r="HM499" s="13"/>
      <c r="HN499" s="13"/>
      <c r="HO499" s="13"/>
      <c r="HP499" s="13"/>
      <c r="HQ499" s="13"/>
      <c r="HR499" s="13"/>
      <c r="HS499" s="13"/>
      <c r="HT499" s="13"/>
      <c r="HU499" s="13"/>
      <c r="HV499" s="13"/>
      <c r="HW499" s="13"/>
      <c r="HX499" s="13"/>
      <c r="HY499" s="13"/>
      <c r="HZ499" s="13"/>
      <c r="IA499" s="13"/>
      <c r="IB499" s="13"/>
      <c r="IC499" s="13"/>
      <c r="ID499" s="13"/>
      <c r="IE499" s="13"/>
      <c r="IF499" s="13"/>
      <c r="IG499" s="13"/>
      <c r="IH499" s="13"/>
      <c r="II499" s="13"/>
      <c r="IJ499" s="13"/>
      <c r="IK499" s="13"/>
      <c r="IL499" s="13"/>
      <c r="IM499" s="13"/>
      <c r="IN499" s="13"/>
      <c r="IO499" s="13"/>
      <c r="IP499" s="13"/>
      <c r="IQ499" s="13"/>
      <c r="IR499" s="13"/>
      <c r="IS499" s="13"/>
      <c r="IT499" s="13"/>
      <c r="IU499" s="13"/>
      <c r="IV499" s="13"/>
      <c r="IW499" s="13"/>
      <c r="IX499" s="13"/>
      <c r="IY499" s="13"/>
      <c r="IZ499" s="13"/>
      <c r="JA499" s="13"/>
      <c r="JB499" s="13"/>
      <c r="JC499" s="13"/>
      <c r="JD499" s="13"/>
      <c r="JE499" s="13"/>
      <c r="JF499" s="13"/>
      <c r="JG499" s="13"/>
      <c r="JH499" s="13"/>
      <c r="JI499" s="13"/>
      <c r="JJ499" s="13"/>
      <c r="JK499" s="13"/>
      <c r="JL499" s="13"/>
      <c r="JM499" s="13"/>
      <c r="JN499" s="13"/>
      <c r="JO499" s="13"/>
      <c r="JP499" s="13"/>
      <c r="JQ499" s="13"/>
      <c r="JR499" s="13"/>
      <c r="JS499" s="13"/>
      <c r="JT499" s="13"/>
      <c r="JU499" s="13"/>
      <c r="JV499" s="13"/>
      <c r="JW499" s="13"/>
      <c r="JX499" s="13"/>
      <c r="JY499" s="13"/>
      <c r="JZ499" s="13"/>
      <c r="KA499" s="13"/>
      <c r="KB499" s="13"/>
      <c r="KC499" s="13"/>
      <c r="KD499" s="13"/>
      <c r="KE499" s="13"/>
      <c r="KF499" s="13"/>
      <c r="KG499" s="13"/>
      <c r="KH499" s="13"/>
      <c r="KI499" s="13"/>
      <c r="KJ499" s="13"/>
      <c r="KK499" s="13"/>
      <c r="KL499" s="13"/>
      <c r="KM499" s="13"/>
      <c r="KN499" s="13"/>
      <c r="KO499" s="13"/>
      <c r="KP499" s="13"/>
      <c r="KQ499" s="13"/>
      <c r="KR499" s="13"/>
      <c r="KS499" s="13"/>
      <c r="KT499" s="13"/>
      <c r="KU499" s="13"/>
      <c r="KV499" s="13"/>
      <c r="KW499" s="13"/>
      <c r="KX499" s="13"/>
      <c r="KY499" s="13"/>
      <c r="KZ499" s="13"/>
      <c r="LA499" s="13"/>
      <c r="LB499" s="13"/>
      <c r="LC499" s="13"/>
      <c r="LD499" s="13"/>
      <c r="LE499" s="13"/>
      <c r="LF499" s="13"/>
      <c r="LG499" s="13"/>
      <c r="LH499" s="13"/>
      <c r="LI499" s="13"/>
      <c r="LJ499" s="13"/>
      <c r="LK499" s="13"/>
      <c r="LL499" s="13"/>
      <c r="LM499" s="13"/>
      <c r="LN499" s="13"/>
      <c r="LO499" s="13"/>
      <c r="LP499" s="13"/>
      <c r="LQ499" s="13"/>
      <c r="LR499" s="13"/>
      <c r="LS499" s="13"/>
      <c r="LT499" s="13"/>
      <c r="LU499" s="13"/>
      <c r="LV499" s="13"/>
      <c r="LW499" s="13"/>
      <c r="LX499" s="13"/>
      <c r="LY499" s="13"/>
      <c r="LZ499" s="13"/>
      <c r="MA499" s="13"/>
      <c r="MB499" s="13"/>
      <c r="MC499" s="13"/>
      <c r="MD499" s="13"/>
      <c r="ME499" s="13"/>
      <c r="MF499" s="13"/>
      <c r="MG499" s="13"/>
      <c r="MH499" s="13"/>
      <c r="MI499" s="13"/>
      <c r="MJ499" s="13"/>
      <c r="MK499" s="13"/>
      <c r="ML499" s="13"/>
      <c r="MM499" s="13"/>
      <c r="MN499" s="13"/>
      <c r="MO499" s="13"/>
      <c r="MP499" s="13"/>
      <c r="MQ499" s="13"/>
      <c r="MR499" s="13"/>
      <c r="MS499" s="13"/>
      <c r="MT499" s="13"/>
      <c r="MU499" s="13"/>
      <c r="MV499" s="13"/>
      <c r="MW499" s="13"/>
      <c r="MX499" s="13"/>
      <c r="MY499" s="13"/>
      <c r="MZ499" s="13"/>
      <c r="NA499" s="13"/>
      <c r="NB499" s="13"/>
      <c r="NC499" s="13"/>
      <c r="ND499" s="13"/>
      <c r="NE499" s="13"/>
      <c r="NF499" s="13"/>
      <c r="NG499" s="13"/>
      <c r="NH499" s="13"/>
      <c r="NI499" s="13"/>
      <c r="NJ499" s="13"/>
      <c r="NK499" s="13"/>
      <c r="NL499" s="13"/>
      <c r="NM499" s="13"/>
      <c r="NN499" s="13"/>
      <c r="NO499" s="13"/>
      <c r="NP499" s="13"/>
      <c r="NQ499" s="13"/>
      <c r="NR499" s="13"/>
      <c r="NS499" s="13"/>
      <c r="NT499" s="13"/>
      <c r="NU499" s="13"/>
      <c r="NV499" s="13"/>
      <c r="NW499" s="13"/>
      <c r="NX499" s="13"/>
      <c r="NY499" s="13"/>
      <c r="NZ499" s="13"/>
      <c r="OA499" s="13"/>
      <c r="OB499" s="13"/>
      <c r="OC499" s="13"/>
      <c r="OD499" s="13"/>
      <c r="OE499" s="13"/>
      <c r="OF499" s="13"/>
      <c r="OG499" s="13"/>
      <c r="OH499" s="13"/>
      <c r="OI499" s="13"/>
      <c r="OJ499" s="13"/>
      <c r="OK499" s="13"/>
      <c r="OL499" s="13"/>
      <c r="OM499" s="13"/>
      <c r="ON499" s="13"/>
      <c r="OO499" s="13"/>
      <c r="OP499" s="13"/>
      <c r="OQ499" s="13"/>
      <c r="OR499" s="13"/>
      <c r="OS499" s="13"/>
      <c r="OT499" s="13"/>
      <c r="OU499" s="13"/>
      <c r="OV499" s="13"/>
      <c r="OW499" s="13"/>
      <c r="OX499" s="13"/>
      <c r="OY499" s="13"/>
      <c r="OZ499" s="13"/>
      <c r="PA499" s="13"/>
      <c r="PB499" s="13"/>
      <c r="PC499" s="13"/>
      <c r="PD499" s="13"/>
      <c r="PE499" s="13"/>
      <c r="PF499" s="13"/>
      <c r="PG499" s="13"/>
      <c r="PH499" s="13"/>
      <c r="PI499" s="13"/>
      <c r="PJ499" s="13"/>
      <c r="PK499" s="13"/>
      <c r="PL499" s="13"/>
      <c r="PM499" s="13"/>
      <c r="PN499" s="13"/>
      <c r="PO499" s="13"/>
      <c r="PP499" s="13"/>
      <c r="PQ499" s="13"/>
      <c r="PR499" s="13"/>
      <c r="PS499" s="13"/>
      <c r="PT499" s="13"/>
      <c r="PU499" s="13"/>
      <c r="PV499" s="13"/>
      <c r="PW499" s="13"/>
      <c r="PX499" s="13"/>
      <c r="PY499" s="13"/>
      <c r="PZ499" s="13"/>
      <c r="QA499" s="13"/>
      <c r="QB499" s="13"/>
      <c r="QC499" s="13"/>
      <c r="QD499" s="13"/>
      <c r="QE499" s="13"/>
      <c r="QF499" s="13"/>
      <c r="QG499" s="13"/>
      <c r="QH499" s="13"/>
      <c r="QI499" s="13"/>
      <c r="QJ499" s="13"/>
      <c r="QK499" s="13"/>
      <c r="QL499" s="13"/>
      <c r="QM499" s="13"/>
      <c r="QN499" s="13"/>
      <c r="QO499" s="13"/>
      <c r="QP499" s="13"/>
      <c r="QQ499" s="13"/>
      <c r="QR499" s="13"/>
      <c r="QS499" s="13"/>
      <c r="QT499" s="13"/>
      <c r="QU499" s="13"/>
      <c r="QV499" s="13"/>
      <c r="QW499" s="13"/>
      <c r="QX499" s="13"/>
      <c r="QY499" s="13"/>
      <c r="QZ499" s="13"/>
      <c r="RA499" s="13"/>
      <c r="RB499" s="13"/>
      <c r="RC499" s="13"/>
      <c r="RD499" s="13"/>
      <c r="RE499" s="13"/>
      <c r="RF499" s="13"/>
      <c r="RG499" s="13"/>
      <c r="RH499" s="13"/>
      <c r="RI499" s="13"/>
      <c r="RJ499" s="13"/>
      <c r="RK499" s="13"/>
      <c r="RL499" s="13"/>
      <c r="RM499" s="13"/>
      <c r="RN499" s="13"/>
      <c r="RO499" s="13"/>
      <c r="RP499" s="13"/>
      <c r="RQ499" s="13"/>
      <c r="RR499" s="13"/>
      <c r="RS499" s="13"/>
      <c r="RT499" s="13"/>
      <c r="RU499" s="13"/>
      <c r="RV499" s="13"/>
      <c r="RW499" s="13"/>
      <c r="RX499" s="13"/>
      <c r="RY499" s="13"/>
      <c r="RZ499" s="13"/>
      <c r="SA499" s="13"/>
      <c r="SB499" s="13"/>
      <c r="SC499" s="13"/>
      <c r="SD499" s="13"/>
      <c r="SE499" s="13"/>
      <c r="SF499" s="13"/>
      <c r="SG499" s="13"/>
      <c r="SH499" s="13"/>
      <c r="SI499" s="13"/>
      <c r="SJ499" s="13"/>
      <c r="SK499" s="13"/>
      <c r="SL499" s="13"/>
      <c r="SM499" s="13"/>
      <c r="SN499" s="13"/>
      <c r="SO499" s="13"/>
      <c r="SP499" s="13"/>
      <c r="SQ499" s="13"/>
      <c r="SR499" s="13"/>
      <c r="SS499" s="13"/>
      <c r="ST499" s="13"/>
      <c r="SU499" s="13"/>
      <c r="SV499" s="13"/>
      <c r="SW499" s="13"/>
      <c r="SX499" s="13"/>
      <c r="SY499" s="13"/>
      <c r="SZ499" s="13"/>
      <c r="TA499" s="13"/>
      <c r="TB499" s="13"/>
      <c r="TC499" s="13"/>
      <c r="TD499" s="13"/>
      <c r="TE499" s="13"/>
      <c r="TF499" s="13"/>
      <c r="TG499" s="13"/>
      <c r="TH499" s="13"/>
      <c r="TI499" s="13"/>
      <c r="TJ499" s="13"/>
      <c r="TK499" s="13"/>
      <c r="TL499" s="13"/>
      <c r="TM499" s="13"/>
      <c r="TN499" s="13"/>
      <c r="TO499" s="13"/>
      <c r="TP499" s="13"/>
      <c r="TQ499" s="13"/>
      <c r="TR499" s="13"/>
      <c r="TS499" s="13"/>
      <c r="TT499" s="13"/>
      <c r="TU499" s="13"/>
      <c r="TV499" s="13"/>
      <c r="TW499" s="13"/>
      <c r="TX499" s="13"/>
      <c r="TY499" s="13"/>
      <c r="TZ499" s="13"/>
      <c r="UA499" s="13"/>
      <c r="UB499" s="13"/>
      <c r="UC499" s="13"/>
      <c r="UD499" s="13"/>
      <c r="UE499" s="13"/>
      <c r="UF499" s="13"/>
      <c r="UG499" s="13"/>
      <c r="UH499" s="13"/>
      <c r="UI499" s="13"/>
      <c r="UJ499" s="13"/>
      <c r="UK499" s="13"/>
      <c r="UL499" s="13"/>
      <c r="UM499" s="13"/>
      <c r="UN499" s="13"/>
      <c r="UO499" s="13"/>
      <c r="UP499" s="13"/>
      <c r="UQ499" s="13"/>
      <c r="UR499" s="13"/>
      <c r="US499" s="13"/>
      <c r="UT499" s="13"/>
      <c r="UU499" s="13"/>
      <c r="UV499" s="13"/>
      <c r="UW499" s="13"/>
      <c r="UX499" s="13"/>
      <c r="UY499" s="13"/>
      <c r="UZ499" s="13"/>
      <c r="VA499" s="13"/>
      <c r="VB499" s="13"/>
      <c r="VC499" s="13"/>
      <c r="VD499" s="13"/>
      <c r="VE499" s="13"/>
      <c r="VF499" s="13"/>
      <c r="VG499" s="13"/>
      <c r="VH499" s="13"/>
      <c r="VI499" s="13"/>
      <c r="VJ499" s="13"/>
      <c r="VK499" s="13"/>
      <c r="VL499" s="13"/>
      <c r="VM499" s="13"/>
      <c r="VN499" s="13"/>
      <c r="VO499" s="13"/>
      <c r="VP499" s="13"/>
      <c r="VQ499" s="13"/>
      <c r="VR499" s="13"/>
      <c r="VS499" s="13"/>
      <c r="VT499" s="13"/>
      <c r="VU499" s="13"/>
      <c r="VV499" s="13"/>
      <c r="VW499" s="13"/>
      <c r="VX499" s="13"/>
      <c r="VY499" s="13"/>
      <c r="VZ499" s="13"/>
      <c r="WA499" s="13"/>
      <c r="WB499" s="13"/>
      <c r="WC499" s="13"/>
      <c r="WD499" s="13"/>
      <c r="WE499" s="13"/>
      <c r="WF499" s="13"/>
      <c r="WG499" s="13"/>
      <c r="WH499" s="13"/>
      <c r="WI499" s="13"/>
      <c r="WJ499" s="13"/>
      <c r="WK499" s="13"/>
      <c r="WL499" s="13"/>
      <c r="WM499" s="13"/>
      <c r="WN499" s="13"/>
      <c r="WO499" s="13"/>
      <c r="WP499" s="13"/>
      <c r="WQ499" s="13"/>
      <c r="WR499" s="13"/>
      <c r="WS499" s="13"/>
      <c r="WT499" s="13"/>
      <c r="WU499" s="13"/>
      <c r="WV499" s="13"/>
      <c r="WW499" s="13"/>
      <c r="WX499" s="13"/>
      <c r="WY499" s="13"/>
      <c r="WZ499" s="13"/>
      <c r="XA499" s="13"/>
      <c r="XB499" s="13"/>
      <c r="XC499" s="13"/>
      <c r="XD499" s="13"/>
      <c r="XE499" s="13"/>
      <c r="XF499" s="13"/>
      <c r="XG499" s="13"/>
      <c r="XH499" s="13"/>
      <c r="XI499" s="13"/>
      <c r="XJ499" s="13"/>
      <c r="XK499" s="13"/>
      <c r="XL499" s="13"/>
      <c r="XM499" s="13"/>
      <c r="XN499" s="13"/>
      <c r="XO499" s="13"/>
      <c r="XP499" s="13"/>
      <c r="XQ499" s="13"/>
      <c r="XR499" s="13"/>
      <c r="XS499" s="13"/>
      <c r="XT499" s="13"/>
      <c r="XU499" s="13"/>
      <c r="XV499" s="13"/>
      <c r="XW499" s="13"/>
      <c r="XX499" s="13"/>
      <c r="XY499" s="13"/>
      <c r="XZ499" s="13"/>
      <c r="YA499" s="13"/>
      <c r="YB499" s="13"/>
      <c r="YC499" s="13"/>
      <c r="YD499" s="13"/>
      <c r="YE499" s="13"/>
      <c r="YF499" s="13"/>
      <c r="YG499" s="13"/>
      <c r="YH499" s="13"/>
      <c r="YI499" s="13"/>
      <c r="YJ499" s="13"/>
      <c r="YK499" s="13"/>
      <c r="YL499" s="13"/>
      <c r="YM499" s="13"/>
      <c r="YN499" s="13"/>
      <c r="YO499" s="13"/>
      <c r="YP499" s="13"/>
      <c r="YQ499" s="13"/>
      <c r="YR499" s="13"/>
      <c r="YS499" s="13"/>
      <c r="YT499" s="13"/>
      <c r="YU499" s="13"/>
      <c r="YV499" s="13"/>
      <c r="YW499" s="13"/>
      <c r="YX499" s="13"/>
      <c r="YY499" s="13"/>
      <c r="YZ499" s="13"/>
      <c r="ZA499" s="13"/>
      <c r="ZB499" s="13"/>
      <c r="ZC499" s="13"/>
      <c r="ZD499" s="13"/>
      <c r="ZE499" s="13"/>
      <c r="ZF499" s="13"/>
      <c r="ZG499" s="13"/>
      <c r="ZH499" s="13"/>
      <c r="ZI499" s="13"/>
      <c r="ZJ499" s="13"/>
      <c r="ZK499" s="13"/>
      <c r="ZL499" s="13"/>
      <c r="ZM499" s="13"/>
      <c r="ZN499" s="13"/>
      <c r="ZO499" s="13"/>
      <c r="ZP499" s="13"/>
      <c r="ZQ499" s="13"/>
      <c r="ZR499" s="13"/>
      <c r="ZS499" s="13"/>
      <c r="ZT499" s="13"/>
      <c r="ZU499" s="13"/>
      <c r="ZV499" s="13"/>
      <c r="ZW499" s="13"/>
      <c r="ZX499" s="13"/>
      <c r="ZY499" s="13"/>
      <c r="ZZ499" s="13"/>
      <c r="AAA499" s="13"/>
      <c r="AAB499" s="13"/>
      <c r="AAC499" s="13"/>
      <c r="AAD499" s="13"/>
      <c r="AAE499" s="13"/>
      <c r="AAF499" s="13"/>
      <c r="AAG499" s="13"/>
      <c r="AAH499" s="13"/>
      <c r="AAI499" s="13"/>
      <c r="AAJ499" s="13"/>
      <c r="AAK499" s="13"/>
      <c r="AAL499" s="13"/>
      <c r="AAM499" s="13"/>
      <c r="AAN499" s="13"/>
      <c r="AAO499" s="13"/>
      <c r="AAP499" s="13"/>
      <c r="AAQ499" s="13"/>
      <c r="AAR499" s="13"/>
      <c r="AAS499" s="13"/>
      <c r="AAT499" s="13"/>
      <c r="AAU499" s="13"/>
      <c r="AAV499" s="13"/>
      <c r="AAW499" s="13"/>
      <c r="AAX499" s="13"/>
      <c r="AAY499" s="13"/>
      <c r="AAZ499" s="13"/>
      <c r="ABA499" s="13"/>
      <c r="ABB499" s="13"/>
      <c r="ABC499" s="13"/>
      <c r="ABD499" s="13"/>
      <c r="ABE499" s="13"/>
      <c r="ABF499" s="13"/>
      <c r="ABG499" s="13"/>
      <c r="ABH499" s="13"/>
      <c r="ABI499" s="13"/>
      <c r="ABJ499" s="13"/>
      <c r="ABK499" s="13"/>
      <c r="ABL499" s="13"/>
      <c r="ABM499" s="13"/>
      <c r="ABN499" s="13"/>
      <c r="ABO499" s="13"/>
      <c r="ABP499" s="13"/>
      <c r="ABQ499" s="13"/>
      <c r="ABR499" s="13"/>
      <c r="ABS499" s="13"/>
      <c r="ABT499" s="13"/>
      <c r="ABU499" s="13"/>
      <c r="ABV499" s="13"/>
      <c r="ABW499" s="13"/>
      <c r="ABX499" s="13"/>
      <c r="ABY499" s="13"/>
      <c r="ABZ499" s="13"/>
      <c r="ACA499" s="13"/>
      <c r="ACB499" s="13"/>
      <c r="ACC499" s="13"/>
      <c r="ACD499" s="13"/>
      <c r="ACE499" s="13"/>
      <c r="ACF499" s="13"/>
      <c r="ACG499" s="13"/>
      <c r="ACH499" s="13"/>
      <c r="ACI499" s="13"/>
      <c r="ACJ499" s="13"/>
      <c r="ACK499" s="13"/>
      <c r="ACL499" s="13"/>
      <c r="ACM499" s="13"/>
      <c r="ACN499" s="13"/>
      <c r="ACO499" s="13"/>
      <c r="ACP499" s="13"/>
      <c r="ACQ499" s="13"/>
      <c r="ACR499" s="13"/>
      <c r="ACS499" s="13"/>
      <c r="ACT499" s="13"/>
      <c r="ACU499" s="13"/>
      <c r="ACV499" s="13"/>
      <c r="ACW499" s="13"/>
      <c r="ACX499" s="13"/>
      <c r="ACY499" s="13"/>
      <c r="ACZ499" s="13"/>
      <c r="ADA499" s="13"/>
      <c r="ADB499" s="13"/>
      <c r="ADC499" s="13"/>
      <c r="ADD499" s="13"/>
      <c r="ADE499" s="13"/>
      <c r="ADF499" s="13"/>
      <c r="ADG499" s="13"/>
      <c r="ADH499" s="13"/>
      <c r="ADI499" s="13"/>
      <c r="ADJ499" s="13"/>
      <c r="ADK499" s="13"/>
      <c r="ADL499" s="13"/>
      <c r="ADM499" s="13"/>
      <c r="ADN499" s="13"/>
      <c r="ADO499" s="13"/>
      <c r="ADP499" s="13"/>
      <c r="ADQ499" s="13"/>
      <c r="ADR499" s="13"/>
      <c r="ADS499" s="13"/>
      <c r="ADT499" s="13"/>
      <c r="ADU499" s="13"/>
      <c r="ADV499" s="13"/>
      <c r="ADW499" s="13"/>
      <c r="ADX499" s="13"/>
      <c r="ADY499" s="13"/>
      <c r="ADZ499" s="13"/>
      <c r="AEA499" s="13"/>
      <c r="AEB499" s="13"/>
      <c r="AEC499" s="13"/>
      <c r="AED499" s="13"/>
      <c r="AEE499" s="13"/>
      <c r="AEF499" s="13"/>
      <c r="AEG499" s="13"/>
      <c r="AEH499" s="13"/>
      <c r="AEI499" s="13"/>
      <c r="AEJ499" s="13"/>
      <c r="AEK499" s="13"/>
      <c r="AEL499" s="13"/>
      <c r="AEM499" s="13"/>
      <c r="AEN499" s="13"/>
      <c r="AEO499" s="13"/>
      <c r="AEP499" s="13"/>
      <c r="AEQ499" s="13"/>
      <c r="AER499" s="13"/>
      <c r="AES499" s="13"/>
      <c r="AET499" s="13"/>
      <c r="AEU499" s="13"/>
      <c r="AEV499" s="13"/>
      <c r="AEW499" s="13"/>
      <c r="AEX499" s="13"/>
      <c r="AEY499" s="13"/>
      <c r="AEZ499" s="13"/>
      <c r="AFA499" s="13"/>
      <c r="AFB499" s="13"/>
      <c r="AFC499" s="13"/>
      <c r="AFD499" s="13"/>
      <c r="AFE499" s="13"/>
      <c r="AFF499" s="13"/>
      <c r="AFG499" s="13"/>
      <c r="AFH499" s="13"/>
      <c r="AFI499" s="13"/>
      <c r="AFJ499" s="13"/>
      <c r="AFK499" s="13"/>
      <c r="AFL499" s="13"/>
      <c r="AFM499" s="13"/>
      <c r="AFN499" s="13"/>
      <c r="AFO499" s="13"/>
      <c r="AFP499" s="13"/>
      <c r="AFQ499" s="13"/>
      <c r="AFR499" s="13"/>
      <c r="AFS499" s="13"/>
      <c r="AFT499" s="13"/>
      <c r="AFU499" s="13"/>
      <c r="AFV499" s="13"/>
      <c r="AFW499" s="13"/>
      <c r="AFX499" s="13"/>
      <c r="AFY499" s="13"/>
      <c r="AFZ499" s="13"/>
      <c r="AGA499" s="13"/>
      <c r="AGB499" s="13"/>
      <c r="AGC499" s="13"/>
      <c r="AGD499" s="13"/>
      <c r="AGE499" s="13"/>
      <c r="AGF499" s="13"/>
      <c r="AGG499" s="13"/>
      <c r="AGH499" s="13"/>
      <c r="AGI499" s="13"/>
      <c r="AGJ499" s="13"/>
      <c r="AGK499" s="13"/>
      <c r="AGL499" s="13"/>
      <c r="AGM499" s="13"/>
      <c r="AGN499" s="13"/>
      <c r="AGO499" s="13"/>
      <c r="AGP499" s="13"/>
      <c r="AGQ499" s="13"/>
      <c r="AGR499" s="13"/>
      <c r="AGS499" s="13"/>
      <c r="AGT499" s="13"/>
      <c r="AGU499" s="13"/>
      <c r="AGV499" s="13"/>
      <c r="AGW499" s="13"/>
      <c r="AGX499" s="13"/>
      <c r="AGY499" s="13"/>
      <c r="AGZ499" s="13"/>
      <c r="AHA499" s="13"/>
      <c r="AHB499" s="13"/>
      <c r="AHC499" s="13"/>
      <c r="AHD499" s="13"/>
      <c r="AHE499" s="13"/>
      <c r="AHF499" s="13"/>
      <c r="AHG499" s="13"/>
      <c r="AHH499" s="13"/>
      <c r="AHI499" s="13"/>
      <c r="AHJ499" s="13"/>
      <c r="AHK499" s="13"/>
      <c r="AHL499" s="13"/>
      <c r="AHM499" s="13"/>
      <c r="AHN499" s="13"/>
      <c r="AHO499" s="13"/>
      <c r="AHP499" s="13"/>
      <c r="AHQ499" s="13"/>
      <c r="AHR499" s="13"/>
      <c r="AHS499" s="13"/>
      <c r="AHT499" s="13"/>
      <c r="AHU499" s="13"/>
      <c r="AHV499" s="13"/>
      <c r="AHW499" s="13"/>
      <c r="AHX499" s="13"/>
      <c r="AHY499" s="13"/>
      <c r="AHZ499" s="13"/>
      <c r="AIA499" s="13"/>
      <c r="AIB499" s="13"/>
      <c r="AIC499" s="13"/>
      <c r="AID499" s="13"/>
      <c r="AIE499" s="13"/>
      <c r="AIF499" s="13"/>
      <c r="AIG499" s="13"/>
      <c r="AIH499" s="13"/>
      <c r="AII499" s="13"/>
      <c r="AIJ499" s="13"/>
      <c r="AIK499" s="13"/>
      <c r="AIL499" s="13"/>
      <c r="AIM499" s="13"/>
      <c r="AIN499" s="13"/>
      <c r="AIO499" s="13"/>
      <c r="AIP499" s="13"/>
      <c r="AIQ499" s="13"/>
      <c r="AIR499" s="13"/>
      <c r="AIS499" s="13"/>
      <c r="AIT499" s="13"/>
      <c r="AIU499" s="13"/>
      <c r="AIV499" s="13"/>
      <c r="AIW499" s="13"/>
      <c r="AIX499" s="13"/>
      <c r="AIY499" s="13"/>
      <c r="AIZ499" s="13"/>
      <c r="AJA499" s="13"/>
      <c r="AJB499" s="13"/>
      <c r="AJC499" s="13"/>
      <c r="AJD499" s="13"/>
      <c r="AJE499" s="13"/>
      <c r="AJF499" s="13"/>
      <c r="AJG499" s="13"/>
      <c r="AJH499" s="13"/>
      <c r="AJI499" s="13"/>
      <c r="AJJ499" s="13"/>
      <c r="AJK499" s="13"/>
      <c r="AJL499" s="13"/>
      <c r="AJM499" s="13"/>
      <c r="AJN499" s="13"/>
      <c r="AJO499" s="13"/>
      <c r="AJP499" s="13"/>
      <c r="AJQ499" s="13"/>
      <c r="AJR499" s="13"/>
      <c r="AJS499" s="13"/>
      <c r="AJT499" s="13"/>
      <c r="AJU499" s="13"/>
      <c r="AJV499" s="13"/>
      <c r="AJW499" s="13"/>
      <c r="AJX499" s="13"/>
      <c r="AJY499" s="13"/>
      <c r="AJZ499" s="13"/>
      <c r="AKA499" s="13"/>
      <c r="AKB499" s="13"/>
      <c r="AKC499" s="13"/>
      <c r="AKD499" s="13"/>
      <c r="AKE499" s="13"/>
      <c r="AKF499" s="13"/>
      <c r="AKG499" s="13"/>
      <c r="AKH499" s="13"/>
      <c r="AKI499" s="13"/>
      <c r="AKJ499" s="13"/>
      <c r="AKK499" s="13"/>
      <c r="AKL499" s="13"/>
      <c r="AKM499" s="13"/>
      <c r="AKN499" s="13"/>
      <c r="AKO499" s="13"/>
      <c r="AKP499" s="13"/>
      <c r="AKQ499" s="13"/>
      <c r="AKR499" s="13"/>
      <c r="AKS499" s="13"/>
      <c r="AKT499" s="13"/>
      <c r="AKU499" s="13"/>
      <c r="AKV499" s="13"/>
      <c r="AKW499" s="13"/>
      <c r="AKX499" s="13"/>
      <c r="AKY499" s="13"/>
      <c r="AKZ499" s="13"/>
      <c r="ALA499" s="13"/>
      <c r="ALB499" s="13"/>
      <c r="ALC499" s="13"/>
      <c r="ALD499" s="13"/>
      <c r="ALE499" s="13"/>
      <c r="ALF499" s="13"/>
      <c r="ALG499" s="13"/>
      <c r="ALH499" s="13"/>
      <c r="ALI499" s="13"/>
      <c r="ALJ499" s="13"/>
      <c r="ALK499" s="13"/>
      <c r="ALL499" s="13"/>
      <c r="ALM499" s="13"/>
      <c r="ALN499" s="13"/>
      <c r="ALO499" s="13"/>
      <c r="ALP499" s="13"/>
      <c r="ALQ499" s="13"/>
      <c r="ALR499" s="13"/>
      <c r="ALS499" s="13"/>
      <c r="ALT499" s="13"/>
      <c r="ALU499" s="13"/>
      <c r="ALV499" s="13"/>
      <c r="ALW499" s="13"/>
      <c r="ALX499" s="13"/>
      <c r="ALY499" s="13"/>
      <c r="ALZ499" s="13"/>
      <c r="AMA499" s="13"/>
      <c r="AMB499" s="13"/>
      <c r="AMC499" s="13"/>
      <c r="AMD499" s="13"/>
      <c r="AME499" s="13"/>
      <c r="AMF499" s="13"/>
      <c r="AMG499" s="13"/>
      <c r="AMH499" s="13"/>
      <c r="AMI499" s="28"/>
      <c r="AMJ499" s="28"/>
    </row>
    <row r="500" spans="1:1024" ht="52.5" customHeight="1">
      <c r="A500" s="10" t="s">
        <v>199</v>
      </c>
      <c r="B500" s="10" t="s">
        <v>2545</v>
      </c>
      <c r="C500" s="19" t="s">
        <v>716</v>
      </c>
      <c r="D500" s="19" t="s">
        <v>2536</v>
      </c>
      <c r="E500" s="20">
        <v>75</v>
      </c>
      <c r="F500" s="11" t="s">
        <v>18</v>
      </c>
      <c r="G500" s="21"/>
      <c r="H500" s="21" t="s">
        <v>1</v>
      </c>
      <c r="I500" s="21"/>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A500" s="13"/>
      <c r="FB500" s="13"/>
      <c r="FC500" s="13"/>
      <c r="FD500" s="13"/>
      <c r="FE500" s="13"/>
      <c r="FF500" s="13"/>
      <c r="FG500" s="13"/>
      <c r="FH500" s="13"/>
      <c r="FI500" s="13"/>
      <c r="FJ500" s="13"/>
      <c r="FK500" s="13"/>
      <c r="FL500" s="13"/>
      <c r="FM500" s="13"/>
      <c r="FN500" s="13"/>
      <c r="FO500" s="13"/>
      <c r="FP500" s="13"/>
      <c r="FQ500" s="13"/>
      <c r="FR500" s="13"/>
      <c r="FS500" s="13"/>
      <c r="FT500" s="13"/>
      <c r="FU500" s="13"/>
      <c r="FV500" s="13"/>
      <c r="FW500" s="13"/>
      <c r="FX500" s="13"/>
      <c r="FY500" s="13"/>
      <c r="FZ500" s="13"/>
      <c r="GA500" s="13"/>
      <c r="GB500" s="13"/>
      <c r="GC500" s="13"/>
      <c r="GD500" s="13"/>
      <c r="GE500" s="13"/>
      <c r="GF500" s="13"/>
      <c r="GG500" s="13"/>
      <c r="GH500" s="13"/>
      <c r="GI500" s="13"/>
      <c r="GJ500" s="13"/>
      <c r="GK500" s="13"/>
      <c r="GL500" s="13"/>
      <c r="GM500" s="13"/>
      <c r="GN500" s="13"/>
      <c r="GO500" s="13"/>
      <c r="GP500" s="13"/>
      <c r="GQ500" s="13"/>
      <c r="GR500" s="13"/>
      <c r="GS500" s="13"/>
      <c r="GT500" s="13"/>
      <c r="GU500" s="13"/>
      <c r="GV500" s="13"/>
      <c r="GW500" s="13"/>
      <c r="GX500" s="13"/>
      <c r="GY500" s="13"/>
      <c r="GZ500" s="13"/>
      <c r="HA500" s="13"/>
      <c r="HB500" s="13"/>
      <c r="HC500" s="13"/>
      <c r="HD500" s="13"/>
      <c r="HE500" s="13"/>
      <c r="HF500" s="13"/>
      <c r="HG500" s="13"/>
      <c r="HH500" s="13"/>
      <c r="HI500" s="13"/>
      <c r="HJ500" s="13"/>
      <c r="HK500" s="13"/>
      <c r="HL500" s="13"/>
      <c r="HM500" s="13"/>
      <c r="HN500" s="13"/>
      <c r="HO500" s="13"/>
      <c r="HP500" s="13"/>
      <c r="HQ500" s="13"/>
      <c r="HR500" s="13"/>
      <c r="HS500" s="13"/>
      <c r="HT500" s="13"/>
      <c r="HU500" s="13"/>
      <c r="HV500" s="13"/>
      <c r="HW500" s="13"/>
      <c r="HX500" s="13"/>
      <c r="HY500" s="13"/>
      <c r="HZ500" s="13"/>
      <c r="IA500" s="13"/>
      <c r="IB500" s="13"/>
      <c r="IC500" s="13"/>
      <c r="ID500" s="13"/>
      <c r="IE500" s="13"/>
      <c r="IF500" s="13"/>
      <c r="IG500" s="13"/>
      <c r="IH500" s="13"/>
      <c r="II500" s="13"/>
      <c r="IJ500" s="13"/>
      <c r="IK500" s="13"/>
      <c r="IL500" s="13"/>
      <c r="IM500" s="13"/>
      <c r="IN500" s="13"/>
      <c r="IO500" s="13"/>
      <c r="IP500" s="13"/>
      <c r="IQ500" s="13"/>
      <c r="IR500" s="13"/>
      <c r="IS500" s="13"/>
      <c r="IT500" s="13"/>
      <c r="IU500" s="13"/>
      <c r="IV500" s="13"/>
      <c r="IW500" s="13"/>
      <c r="IX500" s="13"/>
      <c r="IY500" s="13"/>
      <c r="IZ500" s="13"/>
      <c r="JA500" s="13"/>
      <c r="JB500" s="13"/>
      <c r="JC500" s="13"/>
      <c r="JD500" s="13"/>
      <c r="JE500" s="13"/>
      <c r="JF500" s="13"/>
      <c r="JG500" s="13"/>
      <c r="JH500" s="13"/>
      <c r="JI500" s="13"/>
      <c r="JJ500" s="13"/>
      <c r="JK500" s="13"/>
      <c r="JL500" s="13"/>
      <c r="JM500" s="13"/>
      <c r="JN500" s="13"/>
      <c r="JO500" s="13"/>
      <c r="JP500" s="13"/>
      <c r="JQ500" s="13"/>
      <c r="JR500" s="13"/>
      <c r="JS500" s="13"/>
      <c r="JT500" s="13"/>
      <c r="JU500" s="13"/>
      <c r="JV500" s="13"/>
      <c r="JW500" s="13"/>
      <c r="JX500" s="13"/>
      <c r="JY500" s="13"/>
      <c r="JZ500" s="13"/>
      <c r="KA500" s="13"/>
      <c r="KB500" s="13"/>
      <c r="KC500" s="13"/>
      <c r="KD500" s="13"/>
      <c r="KE500" s="13"/>
      <c r="KF500" s="13"/>
      <c r="KG500" s="13"/>
      <c r="KH500" s="13"/>
      <c r="KI500" s="13"/>
      <c r="KJ500" s="13"/>
      <c r="KK500" s="13"/>
      <c r="KL500" s="13"/>
      <c r="KM500" s="13"/>
      <c r="KN500" s="13"/>
      <c r="KO500" s="13"/>
      <c r="KP500" s="13"/>
      <c r="KQ500" s="13"/>
      <c r="KR500" s="13"/>
      <c r="KS500" s="13"/>
      <c r="KT500" s="13"/>
      <c r="KU500" s="13"/>
      <c r="KV500" s="13"/>
      <c r="KW500" s="13"/>
      <c r="KX500" s="13"/>
      <c r="KY500" s="13"/>
      <c r="KZ500" s="13"/>
      <c r="LA500" s="13"/>
      <c r="LB500" s="13"/>
      <c r="LC500" s="13"/>
      <c r="LD500" s="13"/>
      <c r="LE500" s="13"/>
      <c r="LF500" s="13"/>
      <c r="LG500" s="13"/>
      <c r="LH500" s="13"/>
      <c r="LI500" s="13"/>
      <c r="LJ500" s="13"/>
      <c r="LK500" s="13"/>
      <c r="LL500" s="13"/>
      <c r="LM500" s="13"/>
      <c r="LN500" s="13"/>
      <c r="LO500" s="13"/>
      <c r="LP500" s="13"/>
      <c r="LQ500" s="13"/>
      <c r="LR500" s="13"/>
      <c r="LS500" s="13"/>
      <c r="LT500" s="13"/>
      <c r="LU500" s="13"/>
      <c r="LV500" s="13"/>
      <c r="LW500" s="13"/>
      <c r="LX500" s="13"/>
      <c r="LY500" s="13"/>
      <c r="LZ500" s="13"/>
      <c r="MA500" s="13"/>
      <c r="MB500" s="13"/>
      <c r="MC500" s="13"/>
      <c r="MD500" s="13"/>
      <c r="ME500" s="13"/>
      <c r="MF500" s="13"/>
      <c r="MG500" s="13"/>
      <c r="MH500" s="13"/>
      <c r="MI500" s="13"/>
      <c r="MJ500" s="13"/>
      <c r="MK500" s="13"/>
      <c r="ML500" s="13"/>
      <c r="MM500" s="13"/>
      <c r="MN500" s="13"/>
      <c r="MO500" s="13"/>
      <c r="MP500" s="13"/>
      <c r="MQ500" s="13"/>
      <c r="MR500" s="13"/>
      <c r="MS500" s="13"/>
      <c r="MT500" s="13"/>
      <c r="MU500" s="13"/>
      <c r="MV500" s="13"/>
      <c r="MW500" s="13"/>
      <c r="MX500" s="13"/>
      <c r="MY500" s="13"/>
      <c r="MZ500" s="13"/>
      <c r="NA500" s="13"/>
      <c r="NB500" s="13"/>
      <c r="NC500" s="13"/>
      <c r="ND500" s="13"/>
      <c r="NE500" s="13"/>
      <c r="NF500" s="13"/>
      <c r="NG500" s="13"/>
      <c r="NH500" s="13"/>
      <c r="NI500" s="13"/>
      <c r="NJ500" s="13"/>
      <c r="NK500" s="13"/>
      <c r="NL500" s="13"/>
      <c r="NM500" s="13"/>
      <c r="NN500" s="13"/>
      <c r="NO500" s="13"/>
      <c r="NP500" s="13"/>
      <c r="NQ500" s="13"/>
      <c r="NR500" s="13"/>
      <c r="NS500" s="13"/>
      <c r="NT500" s="13"/>
      <c r="NU500" s="13"/>
      <c r="NV500" s="13"/>
      <c r="NW500" s="13"/>
      <c r="NX500" s="13"/>
      <c r="NY500" s="13"/>
      <c r="NZ500" s="13"/>
      <c r="OA500" s="13"/>
      <c r="OB500" s="13"/>
      <c r="OC500" s="13"/>
      <c r="OD500" s="13"/>
      <c r="OE500" s="13"/>
      <c r="OF500" s="13"/>
      <c r="OG500" s="13"/>
      <c r="OH500" s="13"/>
      <c r="OI500" s="13"/>
      <c r="OJ500" s="13"/>
      <c r="OK500" s="13"/>
      <c r="OL500" s="13"/>
      <c r="OM500" s="13"/>
      <c r="ON500" s="13"/>
      <c r="OO500" s="13"/>
      <c r="OP500" s="13"/>
      <c r="OQ500" s="13"/>
      <c r="OR500" s="13"/>
      <c r="OS500" s="13"/>
      <c r="OT500" s="13"/>
      <c r="OU500" s="13"/>
      <c r="OV500" s="13"/>
      <c r="OW500" s="13"/>
      <c r="OX500" s="13"/>
      <c r="OY500" s="13"/>
      <c r="OZ500" s="13"/>
      <c r="PA500" s="13"/>
      <c r="PB500" s="13"/>
      <c r="PC500" s="13"/>
      <c r="PD500" s="13"/>
      <c r="PE500" s="13"/>
      <c r="PF500" s="13"/>
      <c r="PG500" s="13"/>
      <c r="PH500" s="13"/>
      <c r="PI500" s="13"/>
      <c r="PJ500" s="13"/>
      <c r="PK500" s="13"/>
      <c r="PL500" s="13"/>
      <c r="PM500" s="13"/>
      <c r="PN500" s="13"/>
      <c r="PO500" s="13"/>
      <c r="PP500" s="13"/>
      <c r="PQ500" s="13"/>
      <c r="PR500" s="13"/>
      <c r="PS500" s="13"/>
      <c r="PT500" s="13"/>
      <c r="PU500" s="13"/>
      <c r="PV500" s="13"/>
      <c r="PW500" s="13"/>
      <c r="PX500" s="13"/>
      <c r="PY500" s="13"/>
      <c r="PZ500" s="13"/>
      <c r="QA500" s="13"/>
      <c r="QB500" s="13"/>
      <c r="QC500" s="13"/>
      <c r="QD500" s="13"/>
      <c r="QE500" s="13"/>
      <c r="QF500" s="13"/>
      <c r="QG500" s="13"/>
      <c r="QH500" s="13"/>
      <c r="QI500" s="13"/>
      <c r="QJ500" s="13"/>
      <c r="QK500" s="13"/>
      <c r="QL500" s="13"/>
      <c r="QM500" s="13"/>
      <c r="QN500" s="13"/>
      <c r="QO500" s="13"/>
      <c r="QP500" s="13"/>
      <c r="QQ500" s="13"/>
      <c r="QR500" s="13"/>
      <c r="QS500" s="13"/>
      <c r="QT500" s="13"/>
      <c r="QU500" s="13"/>
      <c r="QV500" s="13"/>
      <c r="QW500" s="13"/>
      <c r="QX500" s="13"/>
      <c r="QY500" s="13"/>
      <c r="QZ500" s="13"/>
      <c r="RA500" s="13"/>
      <c r="RB500" s="13"/>
      <c r="RC500" s="13"/>
      <c r="RD500" s="13"/>
      <c r="RE500" s="13"/>
      <c r="RF500" s="13"/>
      <c r="RG500" s="13"/>
      <c r="RH500" s="13"/>
      <c r="RI500" s="13"/>
      <c r="RJ500" s="13"/>
      <c r="RK500" s="13"/>
      <c r="RL500" s="13"/>
      <c r="RM500" s="13"/>
      <c r="RN500" s="13"/>
      <c r="RO500" s="13"/>
      <c r="RP500" s="13"/>
      <c r="RQ500" s="13"/>
      <c r="RR500" s="13"/>
      <c r="RS500" s="13"/>
      <c r="RT500" s="13"/>
      <c r="RU500" s="13"/>
      <c r="RV500" s="13"/>
      <c r="RW500" s="13"/>
      <c r="RX500" s="13"/>
      <c r="RY500" s="13"/>
      <c r="RZ500" s="13"/>
      <c r="SA500" s="13"/>
      <c r="SB500" s="13"/>
      <c r="SC500" s="13"/>
      <c r="SD500" s="13"/>
      <c r="SE500" s="13"/>
      <c r="SF500" s="13"/>
      <c r="SG500" s="13"/>
      <c r="SH500" s="13"/>
      <c r="SI500" s="13"/>
      <c r="SJ500" s="13"/>
      <c r="SK500" s="13"/>
      <c r="SL500" s="13"/>
      <c r="SM500" s="13"/>
      <c r="SN500" s="13"/>
      <c r="SO500" s="13"/>
      <c r="SP500" s="13"/>
      <c r="SQ500" s="13"/>
      <c r="SR500" s="13"/>
      <c r="SS500" s="13"/>
      <c r="ST500" s="13"/>
      <c r="SU500" s="13"/>
      <c r="SV500" s="13"/>
      <c r="SW500" s="13"/>
      <c r="SX500" s="13"/>
      <c r="SY500" s="13"/>
      <c r="SZ500" s="13"/>
      <c r="TA500" s="13"/>
      <c r="TB500" s="13"/>
      <c r="TC500" s="13"/>
      <c r="TD500" s="13"/>
      <c r="TE500" s="13"/>
      <c r="TF500" s="13"/>
      <c r="TG500" s="13"/>
      <c r="TH500" s="13"/>
      <c r="TI500" s="13"/>
      <c r="TJ500" s="13"/>
      <c r="TK500" s="13"/>
      <c r="TL500" s="13"/>
      <c r="TM500" s="13"/>
      <c r="TN500" s="13"/>
      <c r="TO500" s="13"/>
      <c r="TP500" s="13"/>
      <c r="TQ500" s="13"/>
      <c r="TR500" s="13"/>
      <c r="TS500" s="13"/>
      <c r="TT500" s="13"/>
      <c r="TU500" s="13"/>
      <c r="TV500" s="13"/>
      <c r="TW500" s="13"/>
      <c r="TX500" s="13"/>
      <c r="TY500" s="13"/>
      <c r="TZ500" s="13"/>
      <c r="UA500" s="13"/>
      <c r="UB500" s="13"/>
      <c r="UC500" s="13"/>
      <c r="UD500" s="13"/>
      <c r="UE500" s="13"/>
      <c r="UF500" s="13"/>
      <c r="UG500" s="13"/>
      <c r="UH500" s="13"/>
      <c r="UI500" s="13"/>
      <c r="UJ500" s="13"/>
      <c r="UK500" s="13"/>
      <c r="UL500" s="13"/>
      <c r="UM500" s="13"/>
      <c r="UN500" s="13"/>
      <c r="UO500" s="13"/>
      <c r="UP500" s="13"/>
      <c r="UQ500" s="13"/>
      <c r="UR500" s="13"/>
      <c r="US500" s="13"/>
      <c r="UT500" s="13"/>
      <c r="UU500" s="13"/>
      <c r="UV500" s="13"/>
      <c r="UW500" s="13"/>
      <c r="UX500" s="13"/>
      <c r="UY500" s="13"/>
      <c r="UZ500" s="13"/>
      <c r="VA500" s="13"/>
      <c r="VB500" s="13"/>
      <c r="VC500" s="13"/>
      <c r="VD500" s="13"/>
      <c r="VE500" s="13"/>
      <c r="VF500" s="13"/>
      <c r="VG500" s="13"/>
      <c r="VH500" s="13"/>
      <c r="VI500" s="13"/>
      <c r="VJ500" s="13"/>
      <c r="VK500" s="13"/>
      <c r="VL500" s="13"/>
      <c r="VM500" s="13"/>
      <c r="VN500" s="13"/>
      <c r="VO500" s="13"/>
      <c r="VP500" s="13"/>
      <c r="VQ500" s="13"/>
      <c r="VR500" s="13"/>
      <c r="VS500" s="13"/>
      <c r="VT500" s="13"/>
      <c r="VU500" s="13"/>
      <c r="VV500" s="13"/>
      <c r="VW500" s="13"/>
      <c r="VX500" s="13"/>
      <c r="VY500" s="13"/>
      <c r="VZ500" s="13"/>
      <c r="WA500" s="13"/>
      <c r="WB500" s="13"/>
      <c r="WC500" s="13"/>
      <c r="WD500" s="13"/>
      <c r="WE500" s="13"/>
      <c r="WF500" s="13"/>
      <c r="WG500" s="13"/>
      <c r="WH500" s="13"/>
      <c r="WI500" s="13"/>
      <c r="WJ500" s="13"/>
      <c r="WK500" s="13"/>
      <c r="WL500" s="13"/>
      <c r="WM500" s="13"/>
      <c r="WN500" s="13"/>
      <c r="WO500" s="13"/>
      <c r="WP500" s="13"/>
      <c r="WQ500" s="13"/>
      <c r="WR500" s="13"/>
      <c r="WS500" s="13"/>
      <c r="WT500" s="13"/>
      <c r="WU500" s="13"/>
      <c r="WV500" s="13"/>
      <c r="WW500" s="13"/>
      <c r="WX500" s="13"/>
      <c r="WY500" s="13"/>
      <c r="WZ500" s="13"/>
      <c r="XA500" s="13"/>
      <c r="XB500" s="13"/>
      <c r="XC500" s="13"/>
      <c r="XD500" s="13"/>
      <c r="XE500" s="13"/>
      <c r="XF500" s="13"/>
      <c r="XG500" s="13"/>
      <c r="XH500" s="13"/>
      <c r="XI500" s="13"/>
      <c r="XJ500" s="13"/>
      <c r="XK500" s="13"/>
      <c r="XL500" s="13"/>
      <c r="XM500" s="13"/>
      <c r="XN500" s="13"/>
      <c r="XO500" s="13"/>
      <c r="XP500" s="13"/>
      <c r="XQ500" s="13"/>
      <c r="XR500" s="13"/>
      <c r="XS500" s="13"/>
      <c r="XT500" s="13"/>
      <c r="XU500" s="13"/>
      <c r="XV500" s="13"/>
      <c r="XW500" s="13"/>
      <c r="XX500" s="13"/>
      <c r="XY500" s="13"/>
      <c r="XZ500" s="13"/>
      <c r="YA500" s="13"/>
      <c r="YB500" s="13"/>
      <c r="YC500" s="13"/>
      <c r="YD500" s="13"/>
      <c r="YE500" s="13"/>
      <c r="YF500" s="13"/>
      <c r="YG500" s="13"/>
      <c r="YH500" s="13"/>
      <c r="YI500" s="13"/>
      <c r="YJ500" s="13"/>
      <c r="YK500" s="13"/>
      <c r="YL500" s="13"/>
      <c r="YM500" s="13"/>
      <c r="YN500" s="13"/>
      <c r="YO500" s="13"/>
      <c r="YP500" s="13"/>
      <c r="YQ500" s="13"/>
      <c r="YR500" s="13"/>
      <c r="YS500" s="13"/>
      <c r="YT500" s="13"/>
      <c r="YU500" s="13"/>
      <c r="YV500" s="13"/>
      <c r="YW500" s="13"/>
      <c r="YX500" s="13"/>
      <c r="YY500" s="13"/>
      <c r="YZ500" s="13"/>
      <c r="ZA500" s="13"/>
      <c r="ZB500" s="13"/>
      <c r="ZC500" s="13"/>
      <c r="ZD500" s="13"/>
      <c r="ZE500" s="13"/>
      <c r="ZF500" s="13"/>
      <c r="ZG500" s="13"/>
      <c r="ZH500" s="13"/>
      <c r="ZI500" s="13"/>
      <c r="ZJ500" s="13"/>
      <c r="ZK500" s="13"/>
      <c r="ZL500" s="13"/>
      <c r="ZM500" s="13"/>
      <c r="ZN500" s="13"/>
      <c r="ZO500" s="13"/>
      <c r="ZP500" s="13"/>
      <c r="ZQ500" s="13"/>
      <c r="ZR500" s="13"/>
      <c r="ZS500" s="13"/>
      <c r="ZT500" s="13"/>
      <c r="ZU500" s="13"/>
      <c r="ZV500" s="13"/>
      <c r="ZW500" s="13"/>
      <c r="ZX500" s="13"/>
      <c r="ZY500" s="13"/>
      <c r="ZZ500" s="13"/>
      <c r="AAA500" s="13"/>
      <c r="AAB500" s="13"/>
      <c r="AAC500" s="13"/>
      <c r="AAD500" s="13"/>
      <c r="AAE500" s="13"/>
      <c r="AAF500" s="13"/>
      <c r="AAG500" s="13"/>
      <c r="AAH500" s="13"/>
      <c r="AAI500" s="13"/>
      <c r="AAJ500" s="13"/>
      <c r="AAK500" s="13"/>
      <c r="AAL500" s="13"/>
      <c r="AAM500" s="13"/>
      <c r="AAN500" s="13"/>
      <c r="AAO500" s="13"/>
      <c r="AAP500" s="13"/>
      <c r="AAQ500" s="13"/>
      <c r="AAR500" s="13"/>
      <c r="AAS500" s="13"/>
      <c r="AAT500" s="13"/>
      <c r="AAU500" s="13"/>
      <c r="AAV500" s="13"/>
      <c r="AAW500" s="13"/>
      <c r="AAX500" s="13"/>
      <c r="AAY500" s="13"/>
      <c r="AAZ500" s="13"/>
      <c r="ABA500" s="13"/>
      <c r="ABB500" s="13"/>
      <c r="ABC500" s="13"/>
      <c r="ABD500" s="13"/>
      <c r="ABE500" s="13"/>
      <c r="ABF500" s="13"/>
      <c r="ABG500" s="13"/>
      <c r="ABH500" s="13"/>
      <c r="ABI500" s="13"/>
      <c r="ABJ500" s="13"/>
      <c r="ABK500" s="13"/>
      <c r="ABL500" s="13"/>
      <c r="ABM500" s="13"/>
      <c r="ABN500" s="13"/>
      <c r="ABO500" s="13"/>
      <c r="ABP500" s="13"/>
      <c r="ABQ500" s="13"/>
      <c r="ABR500" s="13"/>
      <c r="ABS500" s="13"/>
      <c r="ABT500" s="13"/>
      <c r="ABU500" s="13"/>
      <c r="ABV500" s="13"/>
      <c r="ABW500" s="13"/>
      <c r="ABX500" s="13"/>
      <c r="ABY500" s="13"/>
      <c r="ABZ500" s="13"/>
      <c r="ACA500" s="13"/>
      <c r="ACB500" s="13"/>
      <c r="ACC500" s="13"/>
      <c r="ACD500" s="13"/>
      <c r="ACE500" s="13"/>
      <c r="ACF500" s="13"/>
      <c r="ACG500" s="13"/>
      <c r="ACH500" s="13"/>
      <c r="ACI500" s="13"/>
      <c r="ACJ500" s="13"/>
      <c r="ACK500" s="13"/>
      <c r="ACL500" s="13"/>
      <c r="ACM500" s="13"/>
      <c r="ACN500" s="13"/>
      <c r="ACO500" s="13"/>
      <c r="ACP500" s="13"/>
      <c r="ACQ500" s="13"/>
      <c r="ACR500" s="13"/>
      <c r="ACS500" s="13"/>
      <c r="ACT500" s="13"/>
      <c r="ACU500" s="13"/>
      <c r="ACV500" s="13"/>
      <c r="ACW500" s="13"/>
      <c r="ACX500" s="13"/>
      <c r="ACY500" s="13"/>
      <c r="ACZ500" s="13"/>
      <c r="ADA500" s="13"/>
      <c r="ADB500" s="13"/>
      <c r="ADC500" s="13"/>
      <c r="ADD500" s="13"/>
      <c r="ADE500" s="13"/>
      <c r="ADF500" s="13"/>
      <c r="ADG500" s="13"/>
      <c r="ADH500" s="13"/>
      <c r="ADI500" s="13"/>
      <c r="ADJ500" s="13"/>
      <c r="ADK500" s="13"/>
      <c r="ADL500" s="13"/>
      <c r="ADM500" s="13"/>
      <c r="ADN500" s="13"/>
      <c r="ADO500" s="13"/>
      <c r="ADP500" s="13"/>
      <c r="ADQ500" s="13"/>
      <c r="ADR500" s="13"/>
      <c r="ADS500" s="13"/>
      <c r="ADT500" s="13"/>
      <c r="ADU500" s="13"/>
      <c r="ADV500" s="13"/>
      <c r="ADW500" s="13"/>
      <c r="ADX500" s="13"/>
      <c r="ADY500" s="13"/>
      <c r="ADZ500" s="13"/>
      <c r="AEA500" s="13"/>
      <c r="AEB500" s="13"/>
      <c r="AEC500" s="13"/>
      <c r="AED500" s="13"/>
      <c r="AEE500" s="13"/>
      <c r="AEF500" s="13"/>
      <c r="AEG500" s="13"/>
      <c r="AEH500" s="13"/>
      <c r="AEI500" s="13"/>
      <c r="AEJ500" s="13"/>
      <c r="AEK500" s="13"/>
      <c r="AEL500" s="13"/>
      <c r="AEM500" s="13"/>
      <c r="AEN500" s="13"/>
      <c r="AEO500" s="13"/>
      <c r="AEP500" s="13"/>
      <c r="AEQ500" s="13"/>
      <c r="AER500" s="13"/>
      <c r="AES500" s="13"/>
      <c r="AET500" s="13"/>
      <c r="AEU500" s="13"/>
      <c r="AEV500" s="13"/>
      <c r="AEW500" s="13"/>
      <c r="AEX500" s="13"/>
      <c r="AEY500" s="13"/>
      <c r="AEZ500" s="13"/>
      <c r="AFA500" s="13"/>
      <c r="AFB500" s="13"/>
      <c r="AFC500" s="13"/>
      <c r="AFD500" s="13"/>
      <c r="AFE500" s="13"/>
      <c r="AFF500" s="13"/>
      <c r="AFG500" s="13"/>
      <c r="AFH500" s="13"/>
      <c r="AFI500" s="13"/>
      <c r="AFJ500" s="13"/>
      <c r="AFK500" s="13"/>
      <c r="AFL500" s="13"/>
      <c r="AFM500" s="13"/>
      <c r="AFN500" s="13"/>
      <c r="AFO500" s="13"/>
      <c r="AFP500" s="13"/>
      <c r="AFQ500" s="13"/>
      <c r="AFR500" s="13"/>
      <c r="AFS500" s="13"/>
      <c r="AFT500" s="13"/>
      <c r="AFU500" s="13"/>
      <c r="AFV500" s="13"/>
      <c r="AFW500" s="13"/>
      <c r="AFX500" s="13"/>
      <c r="AFY500" s="13"/>
      <c r="AFZ500" s="13"/>
      <c r="AGA500" s="13"/>
      <c r="AGB500" s="13"/>
      <c r="AGC500" s="13"/>
      <c r="AGD500" s="13"/>
      <c r="AGE500" s="13"/>
      <c r="AGF500" s="13"/>
      <c r="AGG500" s="13"/>
      <c r="AGH500" s="13"/>
      <c r="AGI500" s="13"/>
      <c r="AGJ500" s="13"/>
      <c r="AGK500" s="13"/>
      <c r="AGL500" s="13"/>
      <c r="AGM500" s="13"/>
      <c r="AGN500" s="13"/>
      <c r="AGO500" s="13"/>
      <c r="AGP500" s="13"/>
      <c r="AGQ500" s="13"/>
      <c r="AGR500" s="13"/>
      <c r="AGS500" s="13"/>
      <c r="AGT500" s="13"/>
      <c r="AGU500" s="13"/>
      <c r="AGV500" s="13"/>
      <c r="AGW500" s="13"/>
      <c r="AGX500" s="13"/>
      <c r="AGY500" s="13"/>
      <c r="AGZ500" s="13"/>
      <c r="AHA500" s="13"/>
      <c r="AHB500" s="13"/>
      <c r="AHC500" s="13"/>
      <c r="AHD500" s="13"/>
      <c r="AHE500" s="13"/>
      <c r="AHF500" s="13"/>
      <c r="AHG500" s="13"/>
      <c r="AHH500" s="13"/>
      <c r="AHI500" s="13"/>
      <c r="AHJ500" s="13"/>
      <c r="AHK500" s="13"/>
      <c r="AHL500" s="13"/>
      <c r="AHM500" s="13"/>
      <c r="AHN500" s="13"/>
      <c r="AHO500" s="13"/>
      <c r="AHP500" s="13"/>
      <c r="AHQ500" s="13"/>
      <c r="AHR500" s="13"/>
      <c r="AHS500" s="13"/>
      <c r="AHT500" s="13"/>
      <c r="AHU500" s="13"/>
      <c r="AHV500" s="13"/>
      <c r="AHW500" s="13"/>
      <c r="AHX500" s="13"/>
      <c r="AHY500" s="13"/>
      <c r="AHZ500" s="13"/>
      <c r="AIA500" s="13"/>
      <c r="AIB500" s="13"/>
      <c r="AIC500" s="13"/>
      <c r="AID500" s="13"/>
      <c r="AIE500" s="13"/>
      <c r="AIF500" s="13"/>
      <c r="AIG500" s="13"/>
      <c r="AIH500" s="13"/>
      <c r="AII500" s="13"/>
      <c r="AIJ500" s="13"/>
      <c r="AIK500" s="13"/>
      <c r="AIL500" s="13"/>
      <c r="AIM500" s="13"/>
      <c r="AIN500" s="13"/>
      <c r="AIO500" s="13"/>
      <c r="AIP500" s="13"/>
      <c r="AIQ500" s="13"/>
      <c r="AIR500" s="13"/>
      <c r="AIS500" s="13"/>
      <c r="AIT500" s="13"/>
      <c r="AIU500" s="13"/>
      <c r="AIV500" s="13"/>
      <c r="AIW500" s="13"/>
      <c r="AIX500" s="13"/>
      <c r="AIY500" s="13"/>
      <c r="AIZ500" s="13"/>
      <c r="AJA500" s="13"/>
      <c r="AJB500" s="13"/>
      <c r="AJC500" s="13"/>
      <c r="AJD500" s="13"/>
      <c r="AJE500" s="13"/>
      <c r="AJF500" s="13"/>
      <c r="AJG500" s="13"/>
      <c r="AJH500" s="13"/>
      <c r="AJI500" s="13"/>
      <c r="AJJ500" s="13"/>
      <c r="AJK500" s="13"/>
      <c r="AJL500" s="13"/>
      <c r="AJM500" s="13"/>
      <c r="AJN500" s="13"/>
      <c r="AJO500" s="13"/>
      <c r="AJP500" s="13"/>
      <c r="AJQ500" s="13"/>
      <c r="AJR500" s="13"/>
      <c r="AJS500" s="13"/>
      <c r="AJT500" s="13"/>
      <c r="AJU500" s="13"/>
      <c r="AJV500" s="13"/>
      <c r="AJW500" s="13"/>
      <c r="AJX500" s="13"/>
      <c r="AJY500" s="13"/>
      <c r="AJZ500" s="13"/>
      <c r="AKA500" s="13"/>
      <c r="AKB500" s="13"/>
      <c r="AKC500" s="13"/>
      <c r="AKD500" s="13"/>
      <c r="AKE500" s="13"/>
      <c r="AKF500" s="13"/>
      <c r="AKG500" s="13"/>
      <c r="AKH500" s="13"/>
      <c r="AKI500" s="13"/>
      <c r="AKJ500" s="13"/>
      <c r="AKK500" s="13"/>
      <c r="AKL500" s="13"/>
      <c r="AKM500" s="13"/>
      <c r="AKN500" s="13"/>
      <c r="AKO500" s="13"/>
      <c r="AKP500" s="13"/>
      <c r="AKQ500" s="13"/>
      <c r="AKR500" s="13"/>
      <c r="AKS500" s="13"/>
      <c r="AKT500" s="13"/>
      <c r="AKU500" s="13"/>
      <c r="AKV500" s="13"/>
      <c r="AKW500" s="13"/>
      <c r="AKX500" s="13"/>
      <c r="AKY500" s="13"/>
      <c r="AKZ500" s="13"/>
      <c r="ALA500" s="13"/>
      <c r="ALB500" s="13"/>
      <c r="ALC500" s="13"/>
      <c r="ALD500" s="13"/>
      <c r="ALE500" s="13"/>
      <c r="ALF500" s="13"/>
      <c r="ALG500" s="13"/>
      <c r="ALH500" s="13"/>
      <c r="ALI500" s="13"/>
      <c r="ALJ500" s="13"/>
      <c r="ALK500" s="13"/>
      <c r="ALL500" s="13"/>
      <c r="ALM500" s="13"/>
      <c r="ALN500" s="13"/>
      <c r="ALO500" s="13"/>
      <c r="ALP500" s="13"/>
      <c r="ALQ500" s="13"/>
      <c r="ALR500" s="13"/>
      <c r="ALS500" s="13"/>
      <c r="ALT500" s="13"/>
      <c r="ALU500" s="13"/>
      <c r="ALV500" s="13"/>
      <c r="ALW500" s="13"/>
      <c r="ALX500" s="13"/>
      <c r="ALY500" s="13"/>
      <c r="ALZ500" s="13"/>
      <c r="AMA500" s="13"/>
      <c r="AMB500" s="13"/>
      <c r="AMC500" s="13"/>
      <c r="AMD500" s="13"/>
      <c r="AME500" s="13"/>
      <c r="AMF500" s="13"/>
      <c r="AMG500" s="13"/>
      <c r="AMH500" s="13"/>
      <c r="AMI500" s="28"/>
      <c r="AMJ500" s="28"/>
    </row>
    <row r="501" spans="1:1024" ht="52.5" customHeight="1">
      <c r="A501" s="10" t="s">
        <v>199</v>
      </c>
      <c r="B501" s="10" t="s">
        <v>2546</v>
      </c>
      <c r="C501" s="19" t="s">
        <v>716</v>
      </c>
      <c r="D501" s="19" t="s">
        <v>2536</v>
      </c>
      <c r="E501" s="20">
        <v>78</v>
      </c>
      <c r="F501" s="11" t="s">
        <v>18</v>
      </c>
      <c r="G501" s="21"/>
      <c r="H501" s="21" t="s">
        <v>1</v>
      </c>
      <c r="I501" s="21"/>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A501" s="13"/>
      <c r="FB501" s="13"/>
      <c r="FC501" s="13"/>
      <c r="FD501" s="13"/>
      <c r="FE501" s="13"/>
      <c r="FF501" s="13"/>
      <c r="FG501" s="13"/>
      <c r="FH501" s="13"/>
      <c r="FI501" s="13"/>
      <c r="FJ501" s="13"/>
      <c r="FK501" s="13"/>
      <c r="FL501" s="13"/>
      <c r="FM501" s="13"/>
      <c r="FN501" s="13"/>
      <c r="FO501" s="13"/>
      <c r="FP501" s="13"/>
      <c r="FQ501" s="13"/>
      <c r="FR501" s="13"/>
      <c r="FS501" s="13"/>
      <c r="FT501" s="13"/>
      <c r="FU501" s="13"/>
      <c r="FV501" s="13"/>
      <c r="FW501" s="13"/>
      <c r="FX501" s="13"/>
      <c r="FY501" s="13"/>
      <c r="FZ501" s="13"/>
      <c r="GA501" s="13"/>
      <c r="GB501" s="13"/>
      <c r="GC501" s="13"/>
      <c r="GD501" s="13"/>
      <c r="GE501" s="13"/>
      <c r="GF501" s="13"/>
      <c r="GG501" s="13"/>
      <c r="GH501" s="13"/>
      <c r="GI501" s="13"/>
      <c r="GJ501" s="13"/>
      <c r="GK501" s="13"/>
      <c r="GL501" s="13"/>
      <c r="GM501" s="13"/>
      <c r="GN501" s="13"/>
      <c r="GO501" s="13"/>
      <c r="GP501" s="13"/>
      <c r="GQ501" s="13"/>
      <c r="GR501" s="13"/>
      <c r="GS501" s="13"/>
      <c r="GT501" s="13"/>
      <c r="GU501" s="13"/>
      <c r="GV501" s="13"/>
      <c r="GW501" s="13"/>
      <c r="GX501" s="13"/>
      <c r="GY501" s="13"/>
      <c r="GZ501" s="13"/>
      <c r="HA501" s="13"/>
      <c r="HB501" s="13"/>
      <c r="HC501" s="13"/>
      <c r="HD501" s="13"/>
      <c r="HE501" s="13"/>
      <c r="HF501" s="13"/>
      <c r="HG501" s="13"/>
      <c r="HH501" s="13"/>
      <c r="HI501" s="13"/>
      <c r="HJ501" s="13"/>
      <c r="HK501" s="13"/>
      <c r="HL501" s="13"/>
      <c r="HM501" s="13"/>
      <c r="HN501" s="13"/>
      <c r="HO501" s="13"/>
      <c r="HP501" s="13"/>
      <c r="HQ501" s="13"/>
      <c r="HR501" s="13"/>
      <c r="HS501" s="13"/>
      <c r="HT501" s="13"/>
      <c r="HU501" s="13"/>
      <c r="HV501" s="13"/>
      <c r="HW501" s="13"/>
      <c r="HX501" s="13"/>
      <c r="HY501" s="13"/>
      <c r="HZ501" s="13"/>
      <c r="IA501" s="13"/>
      <c r="IB501" s="13"/>
      <c r="IC501" s="13"/>
      <c r="ID501" s="13"/>
      <c r="IE501" s="13"/>
      <c r="IF501" s="13"/>
      <c r="IG501" s="13"/>
      <c r="IH501" s="13"/>
      <c r="II501" s="13"/>
      <c r="IJ501" s="13"/>
      <c r="IK501" s="13"/>
      <c r="IL501" s="13"/>
      <c r="IM501" s="13"/>
      <c r="IN501" s="13"/>
      <c r="IO501" s="13"/>
      <c r="IP501" s="13"/>
      <c r="IQ501" s="13"/>
      <c r="IR501" s="13"/>
      <c r="IS501" s="13"/>
      <c r="IT501" s="13"/>
      <c r="IU501" s="13"/>
      <c r="IV501" s="13"/>
      <c r="IW501" s="13"/>
      <c r="IX501" s="13"/>
      <c r="IY501" s="13"/>
      <c r="IZ501" s="13"/>
      <c r="JA501" s="13"/>
      <c r="JB501" s="13"/>
      <c r="JC501" s="13"/>
      <c r="JD501" s="13"/>
      <c r="JE501" s="13"/>
      <c r="JF501" s="13"/>
      <c r="JG501" s="13"/>
      <c r="JH501" s="13"/>
      <c r="JI501" s="13"/>
      <c r="JJ501" s="13"/>
      <c r="JK501" s="13"/>
      <c r="JL501" s="13"/>
      <c r="JM501" s="13"/>
      <c r="JN501" s="13"/>
      <c r="JO501" s="13"/>
      <c r="JP501" s="13"/>
      <c r="JQ501" s="13"/>
      <c r="JR501" s="13"/>
      <c r="JS501" s="13"/>
      <c r="JT501" s="13"/>
      <c r="JU501" s="13"/>
      <c r="JV501" s="13"/>
      <c r="JW501" s="13"/>
      <c r="JX501" s="13"/>
      <c r="JY501" s="13"/>
      <c r="JZ501" s="13"/>
      <c r="KA501" s="13"/>
      <c r="KB501" s="13"/>
      <c r="KC501" s="13"/>
      <c r="KD501" s="13"/>
      <c r="KE501" s="13"/>
      <c r="KF501" s="13"/>
      <c r="KG501" s="13"/>
      <c r="KH501" s="13"/>
      <c r="KI501" s="13"/>
      <c r="KJ501" s="13"/>
      <c r="KK501" s="13"/>
      <c r="KL501" s="13"/>
      <c r="KM501" s="13"/>
      <c r="KN501" s="13"/>
      <c r="KO501" s="13"/>
      <c r="KP501" s="13"/>
      <c r="KQ501" s="13"/>
      <c r="KR501" s="13"/>
      <c r="KS501" s="13"/>
      <c r="KT501" s="13"/>
      <c r="KU501" s="13"/>
      <c r="KV501" s="13"/>
      <c r="KW501" s="13"/>
      <c r="KX501" s="13"/>
      <c r="KY501" s="13"/>
      <c r="KZ501" s="13"/>
      <c r="LA501" s="13"/>
      <c r="LB501" s="13"/>
      <c r="LC501" s="13"/>
      <c r="LD501" s="13"/>
      <c r="LE501" s="13"/>
      <c r="LF501" s="13"/>
      <c r="LG501" s="13"/>
      <c r="LH501" s="13"/>
      <c r="LI501" s="13"/>
      <c r="LJ501" s="13"/>
      <c r="LK501" s="13"/>
      <c r="LL501" s="13"/>
      <c r="LM501" s="13"/>
      <c r="LN501" s="13"/>
      <c r="LO501" s="13"/>
      <c r="LP501" s="13"/>
      <c r="LQ501" s="13"/>
      <c r="LR501" s="13"/>
      <c r="LS501" s="13"/>
      <c r="LT501" s="13"/>
      <c r="LU501" s="13"/>
      <c r="LV501" s="13"/>
      <c r="LW501" s="13"/>
      <c r="LX501" s="13"/>
      <c r="LY501" s="13"/>
      <c r="LZ501" s="13"/>
      <c r="MA501" s="13"/>
      <c r="MB501" s="13"/>
      <c r="MC501" s="13"/>
      <c r="MD501" s="13"/>
      <c r="ME501" s="13"/>
      <c r="MF501" s="13"/>
      <c r="MG501" s="13"/>
      <c r="MH501" s="13"/>
      <c r="MI501" s="13"/>
      <c r="MJ501" s="13"/>
      <c r="MK501" s="13"/>
      <c r="ML501" s="13"/>
      <c r="MM501" s="13"/>
      <c r="MN501" s="13"/>
      <c r="MO501" s="13"/>
      <c r="MP501" s="13"/>
      <c r="MQ501" s="13"/>
      <c r="MR501" s="13"/>
      <c r="MS501" s="13"/>
      <c r="MT501" s="13"/>
      <c r="MU501" s="13"/>
      <c r="MV501" s="13"/>
      <c r="MW501" s="13"/>
      <c r="MX501" s="13"/>
      <c r="MY501" s="13"/>
      <c r="MZ501" s="13"/>
      <c r="NA501" s="13"/>
      <c r="NB501" s="13"/>
      <c r="NC501" s="13"/>
      <c r="ND501" s="13"/>
      <c r="NE501" s="13"/>
      <c r="NF501" s="13"/>
      <c r="NG501" s="13"/>
      <c r="NH501" s="13"/>
      <c r="NI501" s="13"/>
      <c r="NJ501" s="13"/>
      <c r="NK501" s="13"/>
      <c r="NL501" s="13"/>
      <c r="NM501" s="13"/>
      <c r="NN501" s="13"/>
      <c r="NO501" s="13"/>
      <c r="NP501" s="13"/>
      <c r="NQ501" s="13"/>
      <c r="NR501" s="13"/>
      <c r="NS501" s="13"/>
      <c r="NT501" s="13"/>
      <c r="NU501" s="13"/>
      <c r="NV501" s="13"/>
      <c r="NW501" s="13"/>
      <c r="NX501" s="13"/>
      <c r="NY501" s="13"/>
      <c r="NZ501" s="13"/>
      <c r="OA501" s="13"/>
      <c r="OB501" s="13"/>
      <c r="OC501" s="13"/>
      <c r="OD501" s="13"/>
      <c r="OE501" s="13"/>
      <c r="OF501" s="13"/>
      <c r="OG501" s="13"/>
      <c r="OH501" s="13"/>
      <c r="OI501" s="13"/>
      <c r="OJ501" s="13"/>
      <c r="OK501" s="13"/>
      <c r="OL501" s="13"/>
      <c r="OM501" s="13"/>
      <c r="ON501" s="13"/>
      <c r="OO501" s="13"/>
      <c r="OP501" s="13"/>
      <c r="OQ501" s="13"/>
      <c r="OR501" s="13"/>
      <c r="OS501" s="13"/>
      <c r="OT501" s="13"/>
      <c r="OU501" s="13"/>
      <c r="OV501" s="13"/>
      <c r="OW501" s="13"/>
      <c r="OX501" s="13"/>
      <c r="OY501" s="13"/>
      <c r="OZ501" s="13"/>
      <c r="PA501" s="13"/>
      <c r="PB501" s="13"/>
      <c r="PC501" s="13"/>
      <c r="PD501" s="13"/>
      <c r="PE501" s="13"/>
      <c r="PF501" s="13"/>
      <c r="PG501" s="13"/>
      <c r="PH501" s="13"/>
      <c r="PI501" s="13"/>
      <c r="PJ501" s="13"/>
      <c r="PK501" s="13"/>
      <c r="PL501" s="13"/>
      <c r="PM501" s="13"/>
      <c r="PN501" s="13"/>
      <c r="PO501" s="13"/>
      <c r="PP501" s="13"/>
      <c r="PQ501" s="13"/>
      <c r="PR501" s="13"/>
      <c r="PS501" s="13"/>
      <c r="PT501" s="13"/>
      <c r="PU501" s="13"/>
      <c r="PV501" s="13"/>
      <c r="PW501" s="13"/>
      <c r="PX501" s="13"/>
      <c r="PY501" s="13"/>
      <c r="PZ501" s="13"/>
      <c r="QA501" s="13"/>
      <c r="QB501" s="13"/>
      <c r="QC501" s="13"/>
      <c r="QD501" s="13"/>
      <c r="QE501" s="13"/>
      <c r="QF501" s="13"/>
      <c r="QG501" s="13"/>
      <c r="QH501" s="13"/>
      <c r="QI501" s="13"/>
      <c r="QJ501" s="13"/>
      <c r="QK501" s="13"/>
      <c r="QL501" s="13"/>
      <c r="QM501" s="13"/>
      <c r="QN501" s="13"/>
      <c r="QO501" s="13"/>
      <c r="QP501" s="13"/>
      <c r="QQ501" s="13"/>
      <c r="QR501" s="13"/>
      <c r="QS501" s="13"/>
      <c r="QT501" s="13"/>
      <c r="QU501" s="13"/>
      <c r="QV501" s="13"/>
      <c r="QW501" s="13"/>
      <c r="QX501" s="13"/>
      <c r="QY501" s="13"/>
      <c r="QZ501" s="13"/>
      <c r="RA501" s="13"/>
      <c r="RB501" s="13"/>
      <c r="RC501" s="13"/>
      <c r="RD501" s="13"/>
      <c r="RE501" s="13"/>
      <c r="RF501" s="13"/>
      <c r="RG501" s="13"/>
      <c r="RH501" s="13"/>
      <c r="RI501" s="13"/>
      <c r="RJ501" s="13"/>
      <c r="RK501" s="13"/>
      <c r="RL501" s="13"/>
      <c r="RM501" s="13"/>
      <c r="RN501" s="13"/>
      <c r="RO501" s="13"/>
      <c r="RP501" s="13"/>
      <c r="RQ501" s="13"/>
      <c r="RR501" s="13"/>
      <c r="RS501" s="13"/>
      <c r="RT501" s="13"/>
      <c r="RU501" s="13"/>
      <c r="RV501" s="13"/>
      <c r="RW501" s="13"/>
      <c r="RX501" s="13"/>
      <c r="RY501" s="13"/>
      <c r="RZ501" s="13"/>
      <c r="SA501" s="13"/>
      <c r="SB501" s="13"/>
      <c r="SC501" s="13"/>
      <c r="SD501" s="13"/>
      <c r="SE501" s="13"/>
      <c r="SF501" s="13"/>
      <c r="SG501" s="13"/>
      <c r="SH501" s="13"/>
      <c r="SI501" s="13"/>
      <c r="SJ501" s="13"/>
      <c r="SK501" s="13"/>
      <c r="SL501" s="13"/>
      <c r="SM501" s="13"/>
      <c r="SN501" s="13"/>
      <c r="SO501" s="13"/>
      <c r="SP501" s="13"/>
      <c r="SQ501" s="13"/>
      <c r="SR501" s="13"/>
      <c r="SS501" s="13"/>
      <c r="ST501" s="13"/>
      <c r="SU501" s="13"/>
      <c r="SV501" s="13"/>
      <c r="SW501" s="13"/>
      <c r="SX501" s="13"/>
      <c r="SY501" s="13"/>
      <c r="SZ501" s="13"/>
      <c r="TA501" s="13"/>
      <c r="TB501" s="13"/>
      <c r="TC501" s="13"/>
      <c r="TD501" s="13"/>
      <c r="TE501" s="13"/>
      <c r="TF501" s="13"/>
      <c r="TG501" s="13"/>
      <c r="TH501" s="13"/>
      <c r="TI501" s="13"/>
      <c r="TJ501" s="13"/>
      <c r="TK501" s="13"/>
      <c r="TL501" s="13"/>
      <c r="TM501" s="13"/>
      <c r="TN501" s="13"/>
      <c r="TO501" s="13"/>
      <c r="TP501" s="13"/>
      <c r="TQ501" s="13"/>
      <c r="TR501" s="13"/>
      <c r="TS501" s="13"/>
      <c r="TT501" s="13"/>
      <c r="TU501" s="13"/>
      <c r="TV501" s="13"/>
      <c r="TW501" s="13"/>
      <c r="TX501" s="13"/>
      <c r="TY501" s="13"/>
      <c r="TZ501" s="13"/>
      <c r="UA501" s="13"/>
      <c r="UB501" s="13"/>
      <c r="UC501" s="13"/>
      <c r="UD501" s="13"/>
      <c r="UE501" s="13"/>
      <c r="UF501" s="13"/>
      <c r="UG501" s="13"/>
      <c r="UH501" s="13"/>
      <c r="UI501" s="13"/>
      <c r="UJ501" s="13"/>
      <c r="UK501" s="13"/>
      <c r="UL501" s="13"/>
      <c r="UM501" s="13"/>
      <c r="UN501" s="13"/>
      <c r="UO501" s="13"/>
      <c r="UP501" s="13"/>
      <c r="UQ501" s="13"/>
      <c r="UR501" s="13"/>
      <c r="US501" s="13"/>
      <c r="UT501" s="13"/>
      <c r="UU501" s="13"/>
      <c r="UV501" s="13"/>
      <c r="UW501" s="13"/>
      <c r="UX501" s="13"/>
      <c r="UY501" s="13"/>
      <c r="UZ501" s="13"/>
      <c r="VA501" s="13"/>
      <c r="VB501" s="13"/>
      <c r="VC501" s="13"/>
      <c r="VD501" s="13"/>
      <c r="VE501" s="13"/>
      <c r="VF501" s="13"/>
      <c r="VG501" s="13"/>
      <c r="VH501" s="13"/>
      <c r="VI501" s="13"/>
      <c r="VJ501" s="13"/>
      <c r="VK501" s="13"/>
      <c r="VL501" s="13"/>
      <c r="VM501" s="13"/>
      <c r="VN501" s="13"/>
      <c r="VO501" s="13"/>
      <c r="VP501" s="13"/>
      <c r="VQ501" s="13"/>
      <c r="VR501" s="13"/>
      <c r="VS501" s="13"/>
      <c r="VT501" s="13"/>
      <c r="VU501" s="13"/>
      <c r="VV501" s="13"/>
      <c r="VW501" s="13"/>
      <c r="VX501" s="13"/>
      <c r="VY501" s="13"/>
      <c r="VZ501" s="13"/>
      <c r="WA501" s="13"/>
      <c r="WB501" s="13"/>
      <c r="WC501" s="13"/>
      <c r="WD501" s="13"/>
      <c r="WE501" s="13"/>
      <c r="WF501" s="13"/>
      <c r="WG501" s="13"/>
      <c r="WH501" s="13"/>
      <c r="WI501" s="13"/>
      <c r="WJ501" s="13"/>
      <c r="WK501" s="13"/>
      <c r="WL501" s="13"/>
      <c r="WM501" s="13"/>
      <c r="WN501" s="13"/>
      <c r="WO501" s="13"/>
      <c r="WP501" s="13"/>
      <c r="WQ501" s="13"/>
      <c r="WR501" s="13"/>
      <c r="WS501" s="13"/>
      <c r="WT501" s="13"/>
      <c r="WU501" s="13"/>
      <c r="WV501" s="13"/>
      <c r="WW501" s="13"/>
      <c r="WX501" s="13"/>
      <c r="WY501" s="13"/>
      <c r="WZ501" s="13"/>
      <c r="XA501" s="13"/>
      <c r="XB501" s="13"/>
      <c r="XC501" s="13"/>
      <c r="XD501" s="13"/>
      <c r="XE501" s="13"/>
      <c r="XF501" s="13"/>
      <c r="XG501" s="13"/>
      <c r="XH501" s="13"/>
      <c r="XI501" s="13"/>
      <c r="XJ501" s="13"/>
      <c r="XK501" s="13"/>
      <c r="XL501" s="13"/>
      <c r="XM501" s="13"/>
      <c r="XN501" s="13"/>
      <c r="XO501" s="13"/>
      <c r="XP501" s="13"/>
      <c r="XQ501" s="13"/>
      <c r="XR501" s="13"/>
      <c r="XS501" s="13"/>
      <c r="XT501" s="13"/>
      <c r="XU501" s="13"/>
      <c r="XV501" s="13"/>
      <c r="XW501" s="13"/>
      <c r="XX501" s="13"/>
      <c r="XY501" s="13"/>
      <c r="XZ501" s="13"/>
      <c r="YA501" s="13"/>
      <c r="YB501" s="13"/>
      <c r="YC501" s="13"/>
      <c r="YD501" s="13"/>
      <c r="YE501" s="13"/>
      <c r="YF501" s="13"/>
      <c r="YG501" s="13"/>
      <c r="YH501" s="13"/>
      <c r="YI501" s="13"/>
      <c r="YJ501" s="13"/>
      <c r="YK501" s="13"/>
      <c r="YL501" s="13"/>
      <c r="YM501" s="13"/>
      <c r="YN501" s="13"/>
      <c r="YO501" s="13"/>
      <c r="YP501" s="13"/>
      <c r="YQ501" s="13"/>
      <c r="YR501" s="13"/>
      <c r="YS501" s="13"/>
      <c r="YT501" s="13"/>
      <c r="YU501" s="13"/>
      <c r="YV501" s="13"/>
      <c r="YW501" s="13"/>
      <c r="YX501" s="13"/>
      <c r="YY501" s="13"/>
      <c r="YZ501" s="13"/>
      <c r="ZA501" s="13"/>
      <c r="ZB501" s="13"/>
      <c r="ZC501" s="13"/>
      <c r="ZD501" s="13"/>
      <c r="ZE501" s="13"/>
      <c r="ZF501" s="13"/>
      <c r="ZG501" s="13"/>
      <c r="ZH501" s="13"/>
      <c r="ZI501" s="13"/>
      <c r="ZJ501" s="13"/>
      <c r="ZK501" s="13"/>
      <c r="ZL501" s="13"/>
      <c r="ZM501" s="13"/>
      <c r="ZN501" s="13"/>
      <c r="ZO501" s="13"/>
      <c r="ZP501" s="13"/>
      <c r="ZQ501" s="13"/>
      <c r="ZR501" s="13"/>
      <c r="ZS501" s="13"/>
      <c r="ZT501" s="13"/>
      <c r="ZU501" s="13"/>
      <c r="ZV501" s="13"/>
      <c r="ZW501" s="13"/>
      <c r="ZX501" s="13"/>
      <c r="ZY501" s="13"/>
      <c r="ZZ501" s="13"/>
      <c r="AAA501" s="13"/>
      <c r="AAB501" s="13"/>
      <c r="AAC501" s="13"/>
      <c r="AAD501" s="13"/>
      <c r="AAE501" s="13"/>
      <c r="AAF501" s="13"/>
      <c r="AAG501" s="13"/>
      <c r="AAH501" s="13"/>
      <c r="AAI501" s="13"/>
      <c r="AAJ501" s="13"/>
      <c r="AAK501" s="13"/>
      <c r="AAL501" s="13"/>
      <c r="AAM501" s="13"/>
      <c r="AAN501" s="13"/>
      <c r="AAO501" s="13"/>
      <c r="AAP501" s="13"/>
      <c r="AAQ501" s="13"/>
      <c r="AAR501" s="13"/>
      <c r="AAS501" s="13"/>
      <c r="AAT501" s="13"/>
      <c r="AAU501" s="13"/>
      <c r="AAV501" s="13"/>
      <c r="AAW501" s="13"/>
      <c r="AAX501" s="13"/>
      <c r="AAY501" s="13"/>
      <c r="AAZ501" s="13"/>
      <c r="ABA501" s="13"/>
      <c r="ABB501" s="13"/>
      <c r="ABC501" s="13"/>
      <c r="ABD501" s="13"/>
      <c r="ABE501" s="13"/>
      <c r="ABF501" s="13"/>
      <c r="ABG501" s="13"/>
      <c r="ABH501" s="13"/>
      <c r="ABI501" s="13"/>
      <c r="ABJ501" s="13"/>
      <c r="ABK501" s="13"/>
      <c r="ABL501" s="13"/>
      <c r="ABM501" s="13"/>
      <c r="ABN501" s="13"/>
      <c r="ABO501" s="13"/>
      <c r="ABP501" s="13"/>
      <c r="ABQ501" s="13"/>
      <c r="ABR501" s="13"/>
      <c r="ABS501" s="13"/>
      <c r="ABT501" s="13"/>
      <c r="ABU501" s="13"/>
      <c r="ABV501" s="13"/>
      <c r="ABW501" s="13"/>
      <c r="ABX501" s="13"/>
      <c r="ABY501" s="13"/>
      <c r="ABZ501" s="13"/>
      <c r="ACA501" s="13"/>
      <c r="ACB501" s="13"/>
      <c r="ACC501" s="13"/>
      <c r="ACD501" s="13"/>
      <c r="ACE501" s="13"/>
      <c r="ACF501" s="13"/>
      <c r="ACG501" s="13"/>
      <c r="ACH501" s="13"/>
      <c r="ACI501" s="13"/>
      <c r="ACJ501" s="13"/>
      <c r="ACK501" s="13"/>
      <c r="ACL501" s="13"/>
      <c r="ACM501" s="13"/>
      <c r="ACN501" s="13"/>
      <c r="ACO501" s="13"/>
      <c r="ACP501" s="13"/>
      <c r="ACQ501" s="13"/>
      <c r="ACR501" s="13"/>
      <c r="ACS501" s="13"/>
      <c r="ACT501" s="13"/>
      <c r="ACU501" s="13"/>
      <c r="ACV501" s="13"/>
      <c r="ACW501" s="13"/>
      <c r="ACX501" s="13"/>
      <c r="ACY501" s="13"/>
      <c r="ACZ501" s="13"/>
      <c r="ADA501" s="13"/>
      <c r="ADB501" s="13"/>
      <c r="ADC501" s="13"/>
      <c r="ADD501" s="13"/>
      <c r="ADE501" s="13"/>
      <c r="ADF501" s="13"/>
      <c r="ADG501" s="13"/>
      <c r="ADH501" s="13"/>
      <c r="ADI501" s="13"/>
      <c r="ADJ501" s="13"/>
      <c r="ADK501" s="13"/>
      <c r="ADL501" s="13"/>
      <c r="ADM501" s="13"/>
      <c r="ADN501" s="13"/>
      <c r="ADO501" s="13"/>
      <c r="ADP501" s="13"/>
      <c r="ADQ501" s="13"/>
      <c r="ADR501" s="13"/>
      <c r="ADS501" s="13"/>
      <c r="ADT501" s="13"/>
      <c r="ADU501" s="13"/>
      <c r="ADV501" s="13"/>
      <c r="ADW501" s="13"/>
      <c r="ADX501" s="13"/>
      <c r="ADY501" s="13"/>
      <c r="ADZ501" s="13"/>
      <c r="AEA501" s="13"/>
      <c r="AEB501" s="13"/>
      <c r="AEC501" s="13"/>
      <c r="AED501" s="13"/>
      <c r="AEE501" s="13"/>
      <c r="AEF501" s="13"/>
      <c r="AEG501" s="13"/>
      <c r="AEH501" s="13"/>
      <c r="AEI501" s="13"/>
      <c r="AEJ501" s="13"/>
      <c r="AEK501" s="13"/>
      <c r="AEL501" s="13"/>
      <c r="AEM501" s="13"/>
      <c r="AEN501" s="13"/>
      <c r="AEO501" s="13"/>
      <c r="AEP501" s="13"/>
      <c r="AEQ501" s="13"/>
      <c r="AER501" s="13"/>
      <c r="AES501" s="13"/>
      <c r="AET501" s="13"/>
      <c r="AEU501" s="13"/>
      <c r="AEV501" s="13"/>
      <c r="AEW501" s="13"/>
      <c r="AEX501" s="13"/>
      <c r="AEY501" s="13"/>
      <c r="AEZ501" s="13"/>
      <c r="AFA501" s="13"/>
      <c r="AFB501" s="13"/>
      <c r="AFC501" s="13"/>
      <c r="AFD501" s="13"/>
      <c r="AFE501" s="13"/>
      <c r="AFF501" s="13"/>
      <c r="AFG501" s="13"/>
      <c r="AFH501" s="13"/>
      <c r="AFI501" s="13"/>
      <c r="AFJ501" s="13"/>
      <c r="AFK501" s="13"/>
      <c r="AFL501" s="13"/>
      <c r="AFM501" s="13"/>
      <c r="AFN501" s="13"/>
      <c r="AFO501" s="13"/>
      <c r="AFP501" s="13"/>
      <c r="AFQ501" s="13"/>
      <c r="AFR501" s="13"/>
      <c r="AFS501" s="13"/>
      <c r="AFT501" s="13"/>
      <c r="AFU501" s="13"/>
      <c r="AFV501" s="13"/>
      <c r="AFW501" s="13"/>
      <c r="AFX501" s="13"/>
      <c r="AFY501" s="13"/>
      <c r="AFZ501" s="13"/>
      <c r="AGA501" s="13"/>
      <c r="AGB501" s="13"/>
      <c r="AGC501" s="13"/>
      <c r="AGD501" s="13"/>
      <c r="AGE501" s="13"/>
      <c r="AGF501" s="13"/>
      <c r="AGG501" s="13"/>
      <c r="AGH501" s="13"/>
      <c r="AGI501" s="13"/>
      <c r="AGJ501" s="13"/>
      <c r="AGK501" s="13"/>
      <c r="AGL501" s="13"/>
      <c r="AGM501" s="13"/>
      <c r="AGN501" s="13"/>
      <c r="AGO501" s="13"/>
      <c r="AGP501" s="13"/>
      <c r="AGQ501" s="13"/>
      <c r="AGR501" s="13"/>
      <c r="AGS501" s="13"/>
      <c r="AGT501" s="13"/>
      <c r="AGU501" s="13"/>
      <c r="AGV501" s="13"/>
      <c r="AGW501" s="13"/>
      <c r="AGX501" s="13"/>
      <c r="AGY501" s="13"/>
      <c r="AGZ501" s="13"/>
      <c r="AHA501" s="13"/>
      <c r="AHB501" s="13"/>
      <c r="AHC501" s="13"/>
      <c r="AHD501" s="13"/>
      <c r="AHE501" s="13"/>
      <c r="AHF501" s="13"/>
      <c r="AHG501" s="13"/>
      <c r="AHH501" s="13"/>
      <c r="AHI501" s="13"/>
      <c r="AHJ501" s="13"/>
      <c r="AHK501" s="13"/>
      <c r="AHL501" s="13"/>
      <c r="AHM501" s="13"/>
      <c r="AHN501" s="13"/>
      <c r="AHO501" s="13"/>
      <c r="AHP501" s="13"/>
      <c r="AHQ501" s="13"/>
      <c r="AHR501" s="13"/>
      <c r="AHS501" s="13"/>
      <c r="AHT501" s="13"/>
      <c r="AHU501" s="13"/>
      <c r="AHV501" s="13"/>
      <c r="AHW501" s="13"/>
      <c r="AHX501" s="13"/>
      <c r="AHY501" s="13"/>
      <c r="AHZ501" s="13"/>
      <c r="AIA501" s="13"/>
      <c r="AIB501" s="13"/>
      <c r="AIC501" s="13"/>
      <c r="AID501" s="13"/>
      <c r="AIE501" s="13"/>
      <c r="AIF501" s="13"/>
      <c r="AIG501" s="13"/>
      <c r="AIH501" s="13"/>
      <c r="AII501" s="13"/>
      <c r="AIJ501" s="13"/>
      <c r="AIK501" s="13"/>
      <c r="AIL501" s="13"/>
      <c r="AIM501" s="13"/>
      <c r="AIN501" s="13"/>
      <c r="AIO501" s="13"/>
      <c r="AIP501" s="13"/>
      <c r="AIQ501" s="13"/>
      <c r="AIR501" s="13"/>
      <c r="AIS501" s="13"/>
      <c r="AIT501" s="13"/>
      <c r="AIU501" s="13"/>
      <c r="AIV501" s="13"/>
      <c r="AIW501" s="13"/>
      <c r="AIX501" s="13"/>
      <c r="AIY501" s="13"/>
      <c r="AIZ501" s="13"/>
      <c r="AJA501" s="13"/>
      <c r="AJB501" s="13"/>
      <c r="AJC501" s="13"/>
      <c r="AJD501" s="13"/>
      <c r="AJE501" s="13"/>
      <c r="AJF501" s="13"/>
      <c r="AJG501" s="13"/>
      <c r="AJH501" s="13"/>
      <c r="AJI501" s="13"/>
      <c r="AJJ501" s="13"/>
      <c r="AJK501" s="13"/>
      <c r="AJL501" s="13"/>
      <c r="AJM501" s="13"/>
      <c r="AJN501" s="13"/>
      <c r="AJO501" s="13"/>
      <c r="AJP501" s="13"/>
      <c r="AJQ501" s="13"/>
      <c r="AJR501" s="13"/>
      <c r="AJS501" s="13"/>
      <c r="AJT501" s="13"/>
      <c r="AJU501" s="13"/>
      <c r="AJV501" s="13"/>
      <c r="AJW501" s="13"/>
      <c r="AJX501" s="13"/>
      <c r="AJY501" s="13"/>
      <c r="AJZ501" s="13"/>
      <c r="AKA501" s="13"/>
      <c r="AKB501" s="13"/>
      <c r="AKC501" s="13"/>
      <c r="AKD501" s="13"/>
      <c r="AKE501" s="13"/>
      <c r="AKF501" s="13"/>
      <c r="AKG501" s="13"/>
      <c r="AKH501" s="13"/>
      <c r="AKI501" s="13"/>
      <c r="AKJ501" s="13"/>
      <c r="AKK501" s="13"/>
      <c r="AKL501" s="13"/>
      <c r="AKM501" s="13"/>
      <c r="AKN501" s="13"/>
      <c r="AKO501" s="13"/>
      <c r="AKP501" s="13"/>
      <c r="AKQ501" s="13"/>
      <c r="AKR501" s="13"/>
      <c r="AKS501" s="13"/>
      <c r="AKT501" s="13"/>
      <c r="AKU501" s="13"/>
      <c r="AKV501" s="13"/>
      <c r="AKW501" s="13"/>
      <c r="AKX501" s="13"/>
      <c r="AKY501" s="13"/>
      <c r="AKZ501" s="13"/>
      <c r="ALA501" s="13"/>
      <c r="ALB501" s="13"/>
      <c r="ALC501" s="13"/>
      <c r="ALD501" s="13"/>
      <c r="ALE501" s="13"/>
      <c r="ALF501" s="13"/>
      <c r="ALG501" s="13"/>
      <c r="ALH501" s="13"/>
      <c r="ALI501" s="13"/>
      <c r="ALJ501" s="13"/>
      <c r="ALK501" s="13"/>
      <c r="ALL501" s="13"/>
      <c r="ALM501" s="13"/>
      <c r="ALN501" s="13"/>
      <c r="ALO501" s="13"/>
      <c r="ALP501" s="13"/>
      <c r="ALQ501" s="13"/>
      <c r="ALR501" s="13"/>
      <c r="ALS501" s="13"/>
      <c r="ALT501" s="13"/>
      <c r="ALU501" s="13"/>
      <c r="ALV501" s="13"/>
      <c r="ALW501" s="13"/>
      <c r="ALX501" s="13"/>
      <c r="ALY501" s="13"/>
      <c r="ALZ501" s="13"/>
      <c r="AMA501" s="13"/>
      <c r="AMB501" s="13"/>
      <c r="AMC501" s="13"/>
      <c r="AMD501" s="13"/>
      <c r="AME501" s="13"/>
      <c r="AMF501" s="13"/>
      <c r="AMG501" s="13"/>
      <c r="AMH501" s="13"/>
      <c r="AMI501" s="28"/>
      <c r="AMJ501" s="28"/>
    </row>
    <row r="502" spans="1:1024" ht="60" customHeight="1">
      <c r="A502" s="10" t="s">
        <v>199</v>
      </c>
      <c r="B502" s="10" t="s">
        <v>2547</v>
      </c>
      <c r="C502" s="19" t="s">
        <v>716</v>
      </c>
      <c r="D502" s="19" t="s">
        <v>2536</v>
      </c>
      <c r="E502" s="20">
        <v>20</v>
      </c>
      <c r="F502" s="11" t="s">
        <v>18</v>
      </c>
      <c r="G502" s="21"/>
      <c r="H502" s="21" t="s">
        <v>1</v>
      </c>
      <c r="I502" s="21"/>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EV502" s="13"/>
      <c r="EW502" s="13"/>
      <c r="EX502" s="13"/>
      <c r="EY502" s="13"/>
      <c r="EZ502" s="13"/>
      <c r="FA502" s="13"/>
      <c r="FB502" s="13"/>
      <c r="FC502" s="13"/>
      <c r="FD502" s="13"/>
      <c r="FE502" s="13"/>
      <c r="FF502" s="13"/>
      <c r="FG502" s="13"/>
      <c r="FH502" s="13"/>
      <c r="FI502" s="13"/>
      <c r="FJ502" s="13"/>
      <c r="FK502" s="13"/>
      <c r="FL502" s="13"/>
      <c r="FM502" s="13"/>
      <c r="FN502" s="13"/>
      <c r="FO502" s="13"/>
      <c r="FP502" s="13"/>
      <c r="FQ502" s="13"/>
      <c r="FR502" s="13"/>
      <c r="FS502" s="13"/>
      <c r="FT502" s="13"/>
      <c r="FU502" s="13"/>
      <c r="FV502" s="13"/>
      <c r="FW502" s="13"/>
      <c r="FX502" s="13"/>
      <c r="FY502" s="13"/>
      <c r="FZ502" s="13"/>
      <c r="GA502" s="13"/>
      <c r="GB502" s="13"/>
      <c r="GC502" s="13"/>
      <c r="GD502" s="13"/>
      <c r="GE502" s="13"/>
      <c r="GF502" s="13"/>
      <c r="GG502" s="13"/>
      <c r="GH502" s="13"/>
      <c r="GI502" s="13"/>
      <c r="GJ502" s="13"/>
      <c r="GK502" s="13"/>
      <c r="GL502" s="13"/>
      <c r="GM502" s="13"/>
      <c r="GN502" s="13"/>
      <c r="GO502" s="13"/>
      <c r="GP502" s="13"/>
      <c r="GQ502" s="13"/>
      <c r="GR502" s="13"/>
      <c r="GS502" s="13"/>
      <c r="GT502" s="13"/>
      <c r="GU502" s="13"/>
      <c r="GV502" s="13"/>
      <c r="GW502" s="13"/>
      <c r="GX502" s="13"/>
      <c r="GY502" s="13"/>
      <c r="GZ502" s="13"/>
      <c r="HA502" s="13"/>
      <c r="HB502" s="13"/>
      <c r="HC502" s="13"/>
      <c r="HD502" s="13"/>
      <c r="HE502" s="13"/>
      <c r="HF502" s="13"/>
      <c r="HG502" s="13"/>
      <c r="HH502" s="13"/>
      <c r="HI502" s="13"/>
      <c r="HJ502" s="13"/>
      <c r="HK502" s="13"/>
      <c r="HL502" s="13"/>
      <c r="HM502" s="13"/>
      <c r="HN502" s="13"/>
      <c r="HO502" s="13"/>
      <c r="HP502" s="13"/>
      <c r="HQ502" s="13"/>
      <c r="HR502" s="13"/>
      <c r="HS502" s="13"/>
      <c r="HT502" s="13"/>
      <c r="HU502" s="13"/>
      <c r="HV502" s="13"/>
      <c r="HW502" s="13"/>
      <c r="HX502" s="13"/>
      <c r="HY502" s="13"/>
      <c r="HZ502" s="13"/>
      <c r="IA502" s="13"/>
      <c r="IB502" s="13"/>
      <c r="IC502" s="13"/>
      <c r="ID502" s="13"/>
      <c r="IE502" s="13"/>
      <c r="IF502" s="13"/>
      <c r="IG502" s="13"/>
      <c r="IH502" s="13"/>
      <c r="II502" s="13"/>
      <c r="IJ502" s="13"/>
      <c r="IK502" s="13"/>
      <c r="IL502" s="13"/>
      <c r="IM502" s="13"/>
      <c r="IN502" s="13"/>
      <c r="IO502" s="13"/>
      <c r="IP502" s="13"/>
      <c r="IQ502" s="13"/>
      <c r="IR502" s="13"/>
      <c r="IS502" s="13"/>
      <c r="IT502" s="13"/>
      <c r="IU502" s="13"/>
      <c r="IV502" s="13"/>
      <c r="IW502" s="13"/>
      <c r="IX502" s="13"/>
      <c r="IY502" s="13"/>
      <c r="IZ502" s="13"/>
      <c r="JA502" s="13"/>
      <c r="JB502" s="13"/>
      <c r="JC502" s="13"/>
      <c r="JD502" s="13"/>
      <c r="JE502" s="13"/>
      <c r="JF502" s="13"/>
      <c r="JG502" s="13"/>
      <c r="JH502" s="13"/>
      <c r="JI502" s="13"/>
      <c r="JJ502" s="13"/>
      <c r="JK502" s="13"/>
      <c r="JL502" s="13"/>
      <c r="JM502" s="13"/>
      <c r="JN502" s="13"/>
      <c r="JO502" s="13"/>
      <c r="JP502" s="13"/>
      <c r="JQ502" s="13"/>
      <c r="JR502" s="13"/>
      <c r="JS502" s="13"/>
      <c r="JT502" s="13"/>
      <c r="JU502" s="13"/>
      <c r="JV502" s="13"/>
      <c r="JW502" s="13"/>
      <c r="JX502" s="13"/>
      <c r="JY502" s="13"/>
      <c r="JZ502" s="13"/>
      <c r="KA502" s="13"/>
      <c r="KB502" s="13"/>
      <c r="KC502" s="13"/>
      <c r="KD502" s="13"/>
      <c r="KE502" s="13"/>
      <c r="KF502" s="13"/>
      <c r="KG502" s="13"/>
      <c r="KH502" s="13"/>
      <c r="KI502" s="13"/>
      <c r="KJ502" s="13"/>
      <c r="KK502" s="13"/>
      <c r="KL502" s="13"/>
      <c r="KM502" s="13"/>
      <c r="KN502" s="13"/>
      <c r="KO502" s="13"/>
      <c r="KP502" s="13"/>
      <c r="KQ502" s="13"/>
      <c r="KR502" s="13"/>
      <c r="KS502" s="13"/>
      <c r="KT502" s="13"/>
      <c r="KU502" s="13"/>
      <c r="KV502" s="13"/>
      <c r="KW502" s="13"/>
      <c r="KX502" s="13"/>
      <c r="KY502" s="13"/>
      <c r="KZ502" s="13"/>
      <c r="LA502" s="13"/>
      <c r="LB502" s="13"/>
      <c r="LC502" s="13"/>
      <c r="LD502" s="13"/>
      <c r="LE502" s="13"/>
      <c r="LF502" s="13"/>
      <c r="LG502" s="13"/>
      <c r="LH502" s="13"/>
      <c r="LI502" s="13"/>
      <c r="LJ502" s="13"/>
      <c r="LK502" s="13"/>
      <c r="LL502" s="13"/>
      <c r="LM502" s="13"/>
      <c r="LN502" s="13"/>
      <c r="LO502" s="13"/>
      <c r="LP502" s="13"/>
      <c r="LQ502" s="13"/>
      <c r="LR502" s="13"/>
      <c r="LS502" s="13"/>
      <c r="LT502" s="13"/>
      <c r="LU502" s="13"/>
      <c r="LV502" s="13"/>
      <c r="LW502" s="13"/>
      <c r="LX502" s="13"/>
      <c r="LY502" s="13"/>
      <c r="LZ502" s="13"/>
      <c r="MA502" s="13"/>
      <c r="MB502" s="13"/>
      <c r="MC502" s="13"/>
      <c r="MD502" s="13"/>
      <c r="ME502" s="13"/>
      <c r="MF502" s="13"/>
      <c r="MG502" s="13"/>
      <c r="MH502" s="13"/>
      <c r="MI502" s="13"/>
      <c r="MJ502" s="13"/>
      <c r="MK502" s="13"/>
      <c r="ML502" s="13"/>
      <c r="MM502" s="13"/>
      <c r="MN502" s="13"/>
      <c r="MO502" s="13"/>
      <c r="MP502" s="13"/>
      <c r="MQ502" s="13"/>
      <c r="MR502" s="13"/>
      <c r="MS502" s="13"/>
      <c r="MT502" s="13"/>
      <c r="MU502" s="13"/>
      <c r="MV502" s="13"/>
      <c r="MW502" s="13"/>
      <c r="MX502" s="13"/>
      <c r="MY502" s="13"/>
      <c r="MZ502" s="13"/>
      <c r="NA502" s="13"/>
      <c r="NB502" s="13"/>
      <c r="NC502" s="13"/>
      <c r="ND502" s="13"/>
      <c r="NE502" s="13"/>
      <c r="NF502" s="13"/>
      <c r="NG502" s="13"/>
      <c r="NH502" s="13"/>
      <c r="NI502" s="13"/>
      <c r="NJ502" s="13"/>
      <c r="NK502" s="13"/>
      <c r="NL502" s="13"/>
      <c r="NM502" s="13"/>
      <c r="NN502" s="13"/>
      <c r="NO502" s="13"/>
      <c r="NP502" s="13"/>
      <c r="NQ502" s="13"/>
      <c r="NR502" s="13"/>
      <c r="NS502" s="13"/>
      <c r="NT502" s="13"/>
      <c r="NU502" s="13"/>
      <c r="NV502" s="13"/>
      <c r="NW502" s="13"/>
      <c r="NX502" s="13"/>
      <c r="NY502" s="13"/>
      <c r="NZ502" s="13"/>
      <c r="OA502" s="13"/>
      <c r="OB502" s="13"/>
      <c r="OC502" s="13"/>
      <c r="OD502" s="13"/>
      <c r="OE502" s="13"/>
      <c r="OF502" s="13"/>
      <c r="OG502" s="13"/>
      <c r="OH502" s="13"/>
      <c r="OI502" s="13"/>
      <c r="OJ502" s="13"/>
      <c r="OK502" s="13"/>
      <c r="OL502" s="13"/>
      <c r="OM502" s="13"/>
      <c r="ON502" s="13"/>
      <c r="OO502" s="13"/>
      <c r="OP502" s="13"/>
      <c r="OQ502" s="13"/>
      <c r="OR502" s="13"/>
      <c r="OS502" s="13"/>
      <c r="OT502" s="13"/>
      <c r="OU502" s="13"/>
      <c r="OV502" s="13"/>
      <c r="OW502" s="13"/>
      <c r="OX502" s="13"/>
      <c r="OY502" s="13"/>
      <c r="OZ502" s="13"/>
      <c r="PA502" s="13"/>
      <c r="PB502" s="13"/>
      <c r="PC502" s="13"/>
      <c r="PD502" s="13"/>
      <c r="PE502" s="13"/>
      <c r="PF502" s="13"/>
      <c r="PG502" s="13"/>
      <c r="PH502" s="13"/>
      <c r="PI502" s="13"/>
      <c r="PJ502" s="13"/>
      <c r="PK502" s="13"/>
      <c r="PL502" s="13"/>
      <c r="PM502" s="13"/>
      <c r="PN502" s="13"/>
      <c r="PO502" s="13"/>
      <c r="PP502" s="13"/>
      <c r="PQ502" s="13"/>
      <c r="PR502" s="13"/>
      <c r="PS502" s="13"/>
      <c r="PT502" s="13"/>
      <c r="PU502" s="13"/>
      <c r="PV502" s="13"/>
      <c r="PW502" s="13"/>
      <c r="PX502" s="13"/>
      <c r="PY502" s="13"/>
      <c r="PZ502" s="13"/>
      <c r="QA502" s="13"/>
      <c r="QB502" s="13"/>
      <c r="QC502" s="13"/>
      <c r="QD502" s="13"/>
      <c r="QE502" s="13"/>
      <c r="QF502" s="13"/>
      <c r="QG502" s="13"/>
      <c r="QH502" s="13"/>
      <c r="QI502" s="13"/>
      <c r="QJ502" s="13"/>
      <c r="QK502" s="13"/>
      <c r="QL502" s="13"/>
      <c r="QM502" s="13"/>
      <c r="QN502" s="13"/>
      <c r="QO502" s="13"/>
      <c r="QP502" s="13"/>
      <c r="QQ502" s="13"/>
      <c r="QR502" s="13"/>
      <c r="QS502" s="13"/>
      <c r="QT502" s="13"/>
      <c r="QU502" s="13"/>
      <c r="QV502" s="13"/>
      <c r="QW502" s="13"/>
      <c r="QX502" s="13"/>
      <c r="QY502" s="13"/>
      <c r="QZ502" s="13"/>
      <c r="RA502" s="13"/>
      <c r="RB502" s="13"/>
      <c r="RC502" s="13"/>
      <c r="RD502" s="13"/>
      <c r="RE502" s="13"/>
      <c r="RF502" s="13"/>
      <c r="RG502" s="13"/>
      <c r="RH502" s="13"/>
      <c r="RI502" s="13"/>
      <c r="RJ502" s="13"/>
      <c r="RK502" s="13"/>
      <c r="RL502" s="13"/>
      <c r="RM502" s="13"/>
      <c r="RN502" s="13"/>
      <c r="RO502" s="13"/>
      <c r="RP502" s="13"/>
      <c r="RQ502" s="13"/>
      <c r="RR502" s="13"/>
      <c r="RS502" s="13"/>
      <c r="RT502" s="13"/>
      <c r="RU502" s="13"/>
      <c r="RV502" s="13"/>
      <c r="RW502" s="13"/>
      <c r="RX502" s="13"/>
      <c r="RY502" s="13"/>
      <c r="RZ502" s="13"/>
      <c r="SA502" s="13"/>
      <c r="SB502" s="13"/>
      <c r="SC502" s="13"/>
      <c r="SD502" s="13"/>
      <c r="SE502" s="13"/>
      <c r="SF502" s="13"/>
      <c r="SG502" s="13"/>
      <c r="SH502" s="13"/>
      <c r="SI502" s="13"/>
      <c r="SJ502" s="13"/>
      <c r="SK502" s="13"/>
      <c r="SL502" s="13"/>
      <c r="SM502" s="13"/>
      <c r="SN502" s="13"/>
      <c r="SO502" s="13"/>
      <c r="SP502" s="13"/>
      <c r="SQ502" s="13"/>
      <c r="SR502" s="13"/>
      <c r="SS502" s="13"/>
      <c r="ST502" s="13"/>
      <c r="SU502" s="13"/>
      <c r="SV502" s="13"/>
      <c r="SW502" s="13"/>
      <c r="SX502" s="13"/>
      <c r="SY502" s="13"/>
      <c r="SZ502" s="13"/>
      <c r="TA502" s="13"/>
      <c r="TB502" s="13"/>
      <c r="TC502" s="13"/>
      <c r="TD502" s="13"/>
      <c r="TE502" s="13"/>
      <c r="TF502" s="13"/>
      <c r="TG502" s="13"/>
      <c r="TH502" s="13"/>
      <c r="TI502" s="13"/>
      <c r="TJ502" s="13"/>
      <c r="TK502" s="13"/>
      <c r="TL502" s="13"/>
      <c r="TM502" s="13"/>
      <c r="TN502" s="13"/>
      <c r="TO502" s="13"/>
      <c r="TP502" s="13"/>
      <c r="TQ502" s="13"/>
      <c r="TR502" s="13"/>
      <c r="TS502" s="13"/>
      <c r="TT502" s="13"/>
      <c r="TU502" s="13"/>
      <c r="TV502" s="13"/>
      <c r="TW502" s="13"/>
      <c r="TX502" s="13"/>
      <c r="TY502" s="13"/>
      <c r="TZ502" s="13"/>
      <c r="UA502" s="13"/>
      <c r="UB502" s="13"/>
      <c r="UC502" s="13"/>
      <c r="UD502" s="13"/>
      <c r="UE502" s="13"/>
      <c r="UF502" s="13"/>
      <c r="UG502" s="13"/>
      <c r="UH502" s="13"/>
      <c r="UI502" s="13"/>
      <c r="UJ502" s="13"/>
      <c r="UK502" s="13"/>
      <c r="UL502" s="13"/>
      <c r="UM502" s="13"/>
      <c r="UN502" s="13"/>
      <c r="UO502" s="13"/>
      <c r="UP502" s="13"/>
      <c r="UQ502" s="13"/>
      <c r="UR502" s="13"/>
      <c r="US502" s="13"/>
      <c r="UT502" s="13"/>
      <c r="UU502" s="13"/>
      <c r="UV502" s="13"/>
      <c r="UW502" s="13"/>
      <c r="UX502" s="13"/>
      <c r="UY502" s="13"/>
      <c r="UZ502" s="13"/>
      <c r="VA502" s="13"/>
      <c r="VB502" s="13"/>
      <c r="VC502" s="13"/>
      <c r="VD502" s="13"/>
      <c r="VE502" s="13"/>
      <c r="VF502" s="13"/>
      <c r="VG502" s="13"/>
      <c r="VH502" s="13"/>
      <c r="VI502" s="13"/>
      <c r="VJ502" s="13"/>
      <c r="VK502" s="13"/>
      <c r="VL502" s="13"/>
      <c r="VM502" s="13"/>
      <c r="VN502" s="13"/>
      <c r="VO502" s="13"/>
      <c r="VP502" s="13"/>
      <c r="VQ502" s="13"/>
      <c r="VR502" s="13"/>
      <c r="VS502" s="13"/>
      <c r="VT502" s="13"/>
      <c r="VU502" s="13"/>
      <c r="VV502" s="13"/>
      <c r="VW502" s="13"/>
      <c r="VX502" s="13"/>
      <c r="VY502" s="13"/>
      <c r="VZ502" s="13"/>
      <c r="WA502" s="13"/>
      <c r="WB502" s="13"/>
      <c r="WC502" s="13"/>
      <c r="WD502" s="13"/>
      <c r="WE502" s="13"/>
      <c r="WF502" s="13"/>
      <c r="WG502" s="13"/>
      <c r="WH502" s="13"/>
      <c r="WI502" s="13"/>
      <c r="WJ502" s="13"/>
      <c r="WK502" s="13"/>
      <c r="WL502" s="13"/>
      <c r="WM502" s="13"/>
      <c r="WN502" s="13"/>
      <c r="WO502" s="13"/>
      <c r="WP502" s="13"/>
      <c r="WQ502" s="13"/>
      <c r="WR502" s="13"/>
      <c r="WS502" s="13"/>
      <c r="WT502" s="13"/>
      <c r="WU502" s="13"/>
      <c r="WV502" s="13"/>
      <c r="WW502" s="13"/>
      <c r="WX502" s="13"/>
      <c r="WY502" s="13"/>
      <c r="WZ502" s="13"/>
      <c r="XA502" s="13"/>
      <c r="XB502" s="13"/>
      <c r="XC502" s="13"/>
      <c r="XD502" s="13"/>
      <c r="XE502" s="13"/>
      <c r="XF502" s="13"/>
      <c r="XG502" s="13"/>
      <c r="XH502" s="13"/>
      <c r="XI502" s="13"/>
      <c r="XJ502" s="13"/>
      <c r="XK502" s="13"/>
      <c r="XL502" s="13"/>
      <c r="XM502" s="13"/>
      <c r="XN502" s="13"/>
      <c r="XO502" s="13"/>
      <c r="XP502" s="13"/>
      <c r="XQ502" s="13"/>
      <c r="XR502" s="13"/>
      <c r="XS502" s="13"/>
      <c r="XT502" s="13"/>
      <c r="XU502" s="13"/>
      <c r="XV502" s="13"/>
      <c r="XW502" s="13"/>
      <c r="XX502" s="13"/>
      <c r="XY502" s="13"/>
      <c r="XZ502" s="13"/>
      <c r="YA502" s="13"/>
      <c r="YB502" s="13"/>
      <c r="YC502" s="13"/>
      <c r="YD502" s="13"/>
      <c r="YE502" s="13"/>
      <c r="YF502" s="13"/>
      <c r="YG502" s="13"/>
      <c r="YH502" s="13"/>
      <c r="YI502" s="13"/>
      <c r="YJ502" s="13"/>
      <c r="YK502" s="13"/>
      <c r="YL502" s="13"/>
      <c r="YM502" s="13"/>
      <c r="YN502" s="13"/>
      <c r="YO502" s="13"/>
      <c r="YP502" s="13"/>
      <c r="YQ502" s="13"/>
      <c r="YR502" s="13"/>
      <c r="YS502" s="13"/>
      <c r="YT502" s="13"/>
      <c r="YU502" s="13"/>
      <c r="YV502" s="13"/>
      <c r="YW502" s="13"/>
      <c r="YX502" s="13"/>
      <c r="YY502" s="13"/>
      <c r="YZ502" s="13"/>
      <c r="ZA502" s="13"/>
      <c r="ZB502" s="13"/>
      <c r="ZC502" s="13"/>
      <c r="ZD502" s="13"/>
      <c r="ZE502" s="13"/>
      <c r="ZF502" s="13"/>
      <c r="ZG502" s="13"/>
      <c r="ZH502" s="13"/>
      <c r="ZI502" s="13"/>
      <c r="ZJ502" s="13"/>
      <c r="ZK502" s="13"/>
      <c r="ZL502" s="13"/>
      <c r="ZM502" s="13"/>
      <c r="ZN502" s="13"/>
      <c r="ZO502" s="13"/>
      <c r="ZP502" s="13"/>
      <c r="ZQ502" s="13"/>
      <c r="ZR502" s="13"/>
      <c r="ZS502" s="13"/>
      <c r="ZT502" s="13"/>
      <c r="ZU502" s="13"/>
      <c r="ZV502" s="13"/>
      <c r="ZW502" s="13"/>
      <c r="ZX502" s="13"/>
      <c r="ZY502" s="13"/>
      <c r="ZZ502" s="13"/>
      <c r="AAA502" s="13"/>
      <c r="AAB502" s="13"/>
      <c r="AAC502" s="13"/>
      <c r="AAD502" s="13"/>
      <c r="AAE502" s="13"/>
      <c r="AAF502" s="13"/>
      <c r="AAG502" s="13"/>
      <c r="AAH502" s="13"/>
      <c r="AAI502" s="13"/>
      <c r="AAJ502" s="13"/>
      <c r="AAK502" s="13"/>
      <c r="AAL502" s="13"/>
      <c r="AAM502" s="13"/>
      <c r="AAN502" s="13"/>
      <c r="AAO502" s="13"/>
      <c r="AAP502" s="13"/>
      <c r="AAQ502" s="13"/>
      <c r="AAR502" s="13"/>
      <c r="AAS502" s="13"/>
      <c r="AAT502" s="13"/>
      <c r="AAU502" s="13"/>
      <c r="AAV502" s="13"/>
      <c r="AAW502" s="13"/>
      <c r="AAX502" s="13"/>
      <c r="AAY502" s="13"/>
      <c r="AAZ502" s="13"/>
      <c r="ABA502" s="13"/>
      <c r="ABB502" s="13"/>
      <c r="ABC502" s="13"/>
      <c r="ABD502" s="13"/>
      <c r="ABE502" s="13"/>
      <c r="ABF502" s="13"/>
      <c r="ABG502" s="13"/>
      <c r="ABH502" s="13"/>
      <c r="ABI502" s="13"/>
      <c r="ABJ502" s="13"/>
      <c r="ABK502" s="13"/>
      <c r="ABL502" s="13"/>
      <c r="ABM502" s="13"/>
      <c r="ABN502" s="13"/>
      <c r="ABO502" s="13"/>
      <c r="ABP502" s="13"/>
      <c r="ABQ502" s="13"/>
      <c r="ABR502" s="13"/>
      <c r="ABS502" s="13"/>
      <c r="ABT502" s="13"/>
      <c r="ABU502" s="13"/>
      <c r="ABV502" s="13"/>
      <c r="ABW502" s="13"/>
      <c r="ABX502" s="13"/>
      <c r="ABY502" s="13"/>
      <c r="ABZ502" s="13"/>
      <c r="ACA502" s="13"/>
      <c r="ACB502" s="13"/>
      <c r="ACC502" s="13"/>
      <c r="ACD502" s="13"/>
      <c r="ACE502" s="13"/>
      <c r="ACF502" s="13"/>
      <c r="ACG502" s="13"/>
      <c r="ACH502" s="13"/>
      <c r="ACI502" s="13"/>
      <c r="ACJ502" s="13"/>
      <c r="ACK502" s="13"/>
      <c r="ACL502" s="13"/>
      <c r="ACM502" s="13"/>
      <c r="ACN502" s="13"/>
      <c r="ACO502" s="13"/>
      <c r="ACP502" s="13"/>
      <c r="ACQ502" s="13"/>
      <c r="ACR502" s="13"/>
      <c r="ACS502" s="13"/>
      <c r="ACT502" s="13"/>
      <c r="ACU502" s="13"/>
      <c r="ACV502" s="13"/>
      <c r="ACW502" s="13"/>
      <c r="ACX502" s="13"/>
      <c r="ACY502" s="13"/>
      <c r="ACZ502" s="13"/>
      <c r="ADA502" s="13"/>
      <c r="ADB502" s="13"/>
      <c r="ADC502" s="13"/>
      <c r="ADD502" s="13"/>
      <c r="ADE502" s="13"/>
      <c r="ADF502" s="13"/>
      <c r="ADG502" s="13"/>
      <c r="ADH502" s="13"/>
      <c r="ADI502" s="13"/>
      <c r="ADJ502" s="13"/>
      <c r="ADK502" s="13"/>
      <c r="ADL502" s="13"/>
      <c r="ADM502" s="13"/>
      <c r="ADN502" s="13"/>
      <c r="ADO502" s="13"/>
      <c r="ADP502" s="13"/>
      <c r="ADQ502" s="13"/>
      <c r="ADR502" s="13"/>
      <c r="ADS502" s="13"/>
      <c r="ADT502" s="13"/>
      <c r="ADU502" s="13"/>
      <c r="ADV502" s="13"/>
      <c r="ADW502" s="13"/>
      <c r="ADX502" s="13"/>
      <c r="ADY502" s="13"/>
      <c r="ADZ502" s="13"/>
      <c r="AEA502" s="13"/>
      <c r="AEB502" s="13"/>
      <c r="AEC502" s="13"/>
      <c r="AED502" s="13"/>
      <c r="AEE502" s="13"/>
      <c r="AEF502" s="13"/>
      <c r="AEG502" s="13"/>
      <c r="AEH502" s="13"/>
      <c r="AEI502" s="13"/>
      <c r="AEJ502" s="13"/>
      <c r="AEK502" s="13"/>
      <c r="AEL502" s="13"/>
      <c r="AEM502" s="13"/>
      <c r="AEN502" s="13"/>
      <c r="AEO502" s="13"/>
      <c r="AEP502" s="13"/>
      <c r="AEQ502" s="13"/>
      <c r="AER502" s="13"/>
      <c r="AES502" s="13"/>
      <c r="AET502" s="13"/>
      <c r="AEU502" s="13"/>
      <c r="AEV502" s="13"/>
      <c r="AEW502" s="13"/>
      <c r="AEX502" s="13"/>
      <c r="AEY502" s="13"/>
      <c r="AEZ502" s="13"/>
      <c r="AFA502" s="13"/>
      <c r="AFB502" s="13"/>
      <c r="AFC502" s="13"/>
      <c r="AFD502" s="13"/>
      <c r="AFE502" s="13"/>
      <c r="AFF502" s="13"/>
      <c r="AFG502" s="13"/>
      <c r="AFH502" s="13"/>
      <c r="AFI502" s="13"/>
      <c r="AFJ502" s="13"/>
      <c r="AFK502" s="13"/>
      <c r="AFL502" s="13"/>
      <c r="AFM502" s="13"/>
      <c r="AFN502" s="13"/>
      <c r="AFO502" s="13"/>
      <c r="AFP502" s="13"/>
      <c r="AFQ502" s="13"/>
      <c r="AFR502" s="13"/>
      <c r="AFS502" s="13"/>
      <c r="AFT502" s="13"/>
      <c r="AFU502" s="13"/>
      <c r="AFV502" s="13"/>
      <c r="AFW502" s="13"/>
      <c r="AFX502" s="13"/>
      <c r="AFY502" s="13"/>
      <c r="AFZ502" s="13"/>
      <c r="AGA502" s="13"/>
      <c r="AGB502" s="13"/>
      <c r="AGC502" s="13"/>
      <c r="AGD502" s="13"/>
      <c r="AGE502" s="13"/>
      <c r="AGF502" s="13"/>
      <c r="AGG502" s="13"/>
      <c r="AGH502" s="13"/>
      <c r="AGI502" s="13"/>
      <c r="AGJ502" s="13"/>
      <c r="AGK502" s="13"/>
      <c r="AGL502" s="13"/>
      <c r="AGM502" s="13"/>
      <c r="AGN502" s="13"/>
      <c r="AGO502" s="13"/>
      <c r="AGP502" s="13"/>
      <c r="AGQ502" s="13"/>
      <c r="AGR502" s="13"/>
      <c r="AGS502" s="13"/>
      <c r="AGT502" s="13"/>
      <c r="AGU502" s="13"/>
      <c r="AGV502" s="13"/>
      <c r="AGW502" s="13"/>
      <c r="AGX502" s="13"/>
      <c r="AGY502" s="13"/>
      <c r="AGZ502" s="13"/>
      <c r="AHA502" s="13"/>
      <c r="AHB502" s="13"/>
      <c r="AHC502" s="13"/>
      <c r="AHD502" s="13"/>
      <c r="AHE502" s="13"/>
      <c r="AHF502" s="13"/>
      <c r="AHG502" s="13"/>
      <c r="AHH502" s="13"/>
      <c r="AHI502" s="13"/>
      <c r="AHJ502" s="13"/>
      <c r="AHK502" s="13"/>
      <c r="AHL502" s="13"/>
      <c r="AHM502" s="13"/>
      <c r="AHN502" s="13"/>
      <c r="AHO502" s="13"/>
      <c r="AHP502" s="13"/>
      <c r="AHQ502" s="13"/>
      <c r="AHR502" s="13"/>
      <c r="AHS502" s="13"/>
      <c r="AHT502" s="13"/>
      <c r="AHU502" s="13"/>
      <c r="AHV502" s="13"/>
      <c r="AHW502" s="13"/>
      <c r="AHX502" s="13"/>
      <c r="AHY502" s="13"/>
      <c r="AHZ502" s="13"/>
      <c r="AIA502" s="13"/>
      <c r="AIB502" s="13"/>
      <c r="AIC502" s="13"/>
      <c r="AID502" s="13"/>
      <c r="AIE502" s="13"/>
      <c r="AIF502" s="13"/>
      <c r="AIG502" s="13"/>
      <c r="AIH502" s="13"/>
      <c r="AII502" s="13"/>
      <c r="AIJ502" s="13"/>
      <c r="AIK502" s="13"/>
      <c r="AIL502" s="13"/>
      <c r="AIM502" s="13"/>
      <c r="AIN502" s="13"/>
      <c r="AIO502" s="13"/>
      <c r="AIP502" s="13"/>
      <c r="AIQ502" s="13"/>
      <c r="AIR502" s="13"/>
      <c r="AIS502" s="13"/>
      <c r="AIT502" s="13"/>
      <c r="AIU502" s="13"/>
      <c r="AIV502" s="13"/>
      <c r="AIW502" s="13"/>
      <c r="AIX502" s="13"/>
      <c r="AIY502" s="13"/>
      <c r="AIZ502" s="13"/>
      <c r="AJA502" s="13"/>
      <c r="AJB502" s="13"/>
      <c r="AJC502" s="13"/>
      <c r="AJD502" s="13"/>
      <c r="AJE502" s="13"/>
      <c r="AJF502" s="13"/>
      <c r="AJG502" s="13"/>
      <c r="AJH502" s="13"/>
      <c r="AJI502" s="13"/>
      <c r="AJJ502" s="13"/>
      <c r="AJK502" s="13"/>
      <c r="AJL502" s="13"/>
      <c r="AJM502" s="13"/>
      <c r="AJN502" s="13"/>
      <c r="AJO502" s="13"/>
      <c r="AJP502" s="13"/>
      <c r="AJQ502" s="13"/>
      <c r="AJR502" s="13"/>
      <c r="AJS502" s="13"/>
      <c r="AJT502" s="13"/>
      <c r="AJU502" s="13"/>
      <c r="AJV502" s="13"/>
      <c r="AJW502" s="13"/>
      <c r="AJX502" s="13"/>
      <c r="AJY502" s="13"/>
      <c r="AJZ502" s="13"/>
      <c r="AKA502" s="13"/>
      <c r="AKB502" s="13"/>
      <c r="AKC502" s="13"/>
      <c r="AKD502" s="13"/>
      <c r="AKE502" s="13"/>
      <c r="AKF502" s="13"/>
      <c r="AKG502" s="13"/>
      <c r="AKH502" s="13"/>
      <c r="AKI502" s="13"/>
      <c r="AKJ502" s="13"/>
      <c r="AKK502" s="13"/>
      <c r="AKL502" s="13"/>
      <c r="AKM502" s="13"/>
      <c r="AKN502" s="13"/>
      <c r="AKO502" s="13"/>
      <c r="AKP502" s="13"/>
      <c r="AKQ502" s="13"/>
      <c r="AKR502" s="13"/>
      <c r="AKS502" s="13"/>
      <c r="AKT502" s="13"/>
      <c r="AKU502" s="13"/>
      <c r="AKV502" s="13"/>
      <c r="AKW502" s="13"/>
      <c r="AKX502" s="13"/>
      <c r="AKY502" s="13"/>
      <c r="AKZ502" s="13"/>
      <c r="ALA502" s="13"/>
      <c r="ALB502" s="13"/>
      <c r="ALC502" s="13"/>
      <c r="ALD502" s="13"/>
      <c r="ALE502" s="13"/>
      <c r="ALF502" s="13"/>
      <c r="ALG502" s="13"/>
      <c r="ALH502" s="13"/>
      <c r="ALI502" s="13"/>
      <c r="ALJ502" s="13"/>
      <c r="ALK502" s="13"/>
      <c r="ALL502" s="13"/>
      <c r="ALM502" s="13"/>
      <c r="ALN502" s="13"/>
      <c r="ALO502" s="13"/>
      <c r="ALP502" s="13"/>
      <c r="ALQ502" s="13"/>
      <c r="ALR502" s="13"/>
      <c r="ALS502" s="13"/>
      <c r="ALT502" s="13"/>
      <c r="ALU502" s="13"/>
      <c r="ALV502" s="13"/>
      <c r="ALW502" s="13"/>
      <c r="ALX502" s="13"/>
      <c r="ALY502" s="13"/>
      <c r="ALZ502" s="13"/>
      <c r="AMA502" s="13"/>
      <c r="AMB502" s="13"/>
      <c r="AMC502" s="13"/>
      <c r="AMD502" s="13"/>
      <c r="AME502" s="13"/>
      <c r="AMF502" s="13"/>
      <c r="AMG502" s="13"/>
      <c r="AMH502" s="13"/>
      <c r="AMI502" s="28"/>
      <c r="AMJ502" s="28"/>
    </row>
    <row r="503" spans="1:1024" ht="70.150000000000006" customHeight="1">
      <c r="A503" s="10" t="s">
        <v>199</v>
      </c>
      <c r="B503" s="10" t="s">
        <v>2548</v>
      </c>
      <c r="C503" s="19" t="s">
        <v>716</v>
      </c>
      <c r="D503" s="19" t="s">
        <v>2536</v>
      </c>
      <c r="E503" s="20">
        <v>55</v>
      </c>
      <c r="F503" s="11" t="s">
        <v>18</v>
      </c>
      <c r="G503" s="21"/>
      <c r="H503" s="21" t="s">
        <v>1</v>
      </c>
      <c r="I503" s="21"/>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c r="FA503" s="13"/>
      <c r="FB503" s="13"/>
      <c r="FC503" s="13"/>
      <c r="FD503" s="13"/>
      <c r="FE503" s="13"/>
      <c r="FF503" s="13"/>
      <c r="FG503" s="13"/>
      <c r="FH503" s="13"/>
      <c r="FI503" s="13"/>
      <c r="FJ503" s="13"/>
      <c r="FK503" s="13"/>
      <c r="FL503" s="13"/>
      <c r="FM503" s="13"/>
      <c r="FN503" s="13"/>
      <c r="FO503" s="13"/>
      <c r="FP503" s="13"/>
      <c r="FQ503" s="13"/>
      <c r="FR503" s="13"/>
      <c r="FS503" s="13"/>
      <c r="FT503" s="13"/>
      <c r="FU503" s="13"/>
      <c r="FV503" s="13"/>
      <c r="FW503" s="13"/>
      <c r="FX503" s="13"/>
      <c r="FY503" s="13"/>
      <c r="FZ503" s="13"/>
      <c r="GA503" s="13"/>
      <c r="GB503" s="13"/>
      <c r="GC503" s="13"/>
      <c r="GD503" s="13"/>
      <c r="GE503" s="13"/>
      <c r="GF503" s="13"/>
      <c r="GG503" s="13"/>
      <c r="GH503" s="13"/>
      <c r="GI503" s="13"/>
      <c r="GJ503" s="13"/>
      <c r="GK503" s="13"/>
      <c r="GL503" s="13"/>
      <c r="GM503" s="13"/>
      <c r="GN503" s="13"/>
      <c r="GO503" s="13"/>
      <c r="GP503" s="13"/>
      <c r="GQ503" s="13"/>
      <c r="GR503" s="13"/>
      <c r="GS503" s="13"/>
      <c r="GT503" s="13"/>
      <c r="GU503" s="13"/>
      <c r="GV503" s="13"/>
      <c r="GW503" s="13"/>
      <c r="GX503" s="13"/>
      <c r="GY503" s="13"/>
      <c r="GZ503" s="13"/>
      <c r="HA503" s="13"/>
      <c r="HB503" s="13"/>
      <c r="HC503" s="13"/>
      <c r="HD503" s="13"/>
      <c r="HE503" s="13"/>
      <c r="HF503" s="13"/>
      <c r="HG503" s="13"/>
      <c r="HH503" s="13"/>
      <c r="HI503" s="13"/>
      <c r="HJ503" s="13"/>
      <c r="HK503" s="13"/>
      <c r="HL503" s="13"/>
      <c r="HM503" s="13"/>
      <c r="HN503" s="13"/>
      <c r="HO503" s="13"/>
      <c r="HP503" s="13"/>
      <c r="HQ503" s="13"/>
      <c r="HR503" s="13"/>
      <c r="HS503" s="13"/>
      <c r="HT503" s="13"/>
      <c r="HU503" s="13"/>
      <c r="HV503" s="13"/>
      <c r="HW503" s="13"/>
      <c r="HX503" s="13"/>
      <c r="HY503" s="13"/>
      <c r="HZ503" s="13"/>
      <c r="IA503" s="13"/>
      <c r="IB503" s="13"/>
      <c r="IC503" s="13"/>
      <c r="ID503" s="13"/>
      <c r="IE503" s="13"/>
      <c r="IF503" s="13"/>
      <c r="IG503" s="13"/>
      <c r="IH503" s="13"/>
      <c r="II503" s="13"/>
      <c r="IJ503" s="13"/>
      <c r="IK503" s="13"/>
      <c r="IL503" s="13"/>
      <c r="IM503" s="13"/>
      <c r="IN503" s="13"/>
      <c r="IO503" s="13"/>
      <c r="IP503" s="13"/>
      <c r="IQ503" s="13"/>
      <c r="IR503" s="13"/>
      <c r="IS503" s="13"/>
      <c r="IT503" s="13"/>
      <c r="IU503" s="13"/>
      <c r="IV503" s="13"/>
      <c r="IW503" s="13"/>
      <c r="IX503" s="13"/>
      <c r="IY503" s="13"/>
      <c r="IZ503" s="13"/>
      <c r="JA503" s="13"/>
      <c r="JB503" s="13"/>
      <c r="JC503" s="13"/>
      <c r="JD503" s="13"/>
      <c r="JE503" s="13"/>
      <c r="JF503" s="13"/>
      <c r="JG503" s="13"/>
      <c r="JH503" s="13"/>
      <c r="JI503" s="13"/>
      <c r="JJ503" s="13"/>
      <c r="JK503" s="13"/>
      <c r="JL503" s="13"/>
      <c r="JM503" s="13"/>
      <c r="JN503" s="13"/>
      <c r="JO503" s="13"/>
      <c r="JP503" s="13"/>
      <c r="JQ503" s="13"/>
      <c r="JR503" s="13"/>
      <c r="JS503" s="13"/>
      <c r="JT503" s="13"/>
      <c r="JU503" s="13"/>
      <c r="JV503" s="13"/>
      <c r="JW503" s="13"/>
      <c r="JX503" s="13"/>
      <c r="JY503" s="13"/>
      <c r="JZ503" s="13"/>
      <c r="KA503" s="13"/>
      <c r="KB503" s="13"/>
      <c r="KC503" s="13"/>
      <c r="KD503" s="13"/>
      <c r="KE503" s="13"/>
      <c r="KF503" s="13"/>
      <c r="KG503" s="13"/>
      <c r="KH503" s="13"/>
      <c r="KI503" s="13"/>
      <c r="KJ503" s="13"/>
      <c r="KK503" s="13"/>
      <c r="KL503" s="13"/>
      <c r="KM503" s="13"/>
      <c r="KN503" s="13"/>
      <c r="KO503" s="13"/>
      <c r="KP503" s="13"/>
      <c r="KQ503" s="13"/>
      <c r="KR503" s="13"/>
      <c r="KS503" s="13"/>
      <c r="KT503" s="13"/>
      <c r="KU503" s="13"/>
      <c r="KV503" s="13"/>
      <c r="KW503" s="13"/>
      <c r="KX503" s="13"/>
      <c r="KY503" s="13"/>
      <c r="KZ503" s="13"/>
      <c r="LA503" s="13"/>
      <c r="LB503" s="13"/>
      <c r="LC503" s="13"/>
      <c r="LD503" s="13"/>
      <c r="LE503" s="13"/>
      <c r="LF503" s="13"/>
      <c r="LG503" s="13"/>
      <c r="LH503" s="13"/>
      <c r="LI503" s="13"/>
      <c r="LJ503" s="13"/>
      <c r="LK503" s="13"/>
      <c r="LL503" s="13"/>
      <c r="LM503" s="13"/>
      <c r="LN503" s="13"/>
      <c r="LO503" s="13"/>
      <c r="LP503" s="13"/>
      <c r="LQ503" s="13"/>
      <c r="LR503" s="13"/>
      <c r="LS503" s="13"/>
      <c r="LT503" s="13"/>
      <c r="LU503" s="13"/>
      <c r="LV503" s="13"/>
      <c r="LW503" s="13"/>
      <c r="LX503" s="13"/>
      <c r="LY503" s="13"/>
      <c r="LZ503" s="13"/>
      <c r="MA503" s="13"/>
      <c r="MB503" s="13"/>
      <c r="MC503" s="13"/>
      <c r="MD503" s="13"/>
      <c r="ME503" s="13"/>
      <c r="MF503" s="13"/>
      <c r="MG503" s="13"/>
      <c r="MH503" s="13"/>
      <c r="MI503" s="13"/>
      <c r="MJ503" s="13"/>
      <c r="MK503" s="13"/>
      <c r="ML503" s="13"/>
      <c r="MM503" s="13"/>
      <c r="MN503" s="13"/>
      <c r="MO503" s="13"/>
      <c r="MP503" s="13"/>
      <c r="MQ503" s="13"/>
      <c r="MR503" s="13"/>
      <c r="MS503" s="13"/>
      <c r="MT503" s="13"/>
      <c r="MU503" s="13"/>
      <c r="MV503" s="13"/>
      <c r="MW503" s="13"/>
      <c r="MX503" s="13"/>
      <c r="MY503" s="13"/>
      <c r="MZ503" s="13"/>
      <c r="NA503" s="13"/>
      <c r="NB503" s="13"/>
      <c r="NC503" s="13"/>
      <c r="ND503" s="13"/>
      <c r="NE503" s="13"/>
      <c r="NF503" s="13"/>
      <c r="NG503" s="13"/>
      <c r="NH503" s="13"/>
      <c r="NI503" s="13"/>
      <c r="NJ503" s="13"/>
      <c r="NK503" s="13"/>
      <c r="NL503" s="13"/>
      <c r="NM503" s="13"/>
      <c r="NN503" s="13"/>
      <c r="NO503" s="13"/>
      <c r="NP503" s="13"/>
      <c r="NQ503" s="13"/>
      <c r="NR503" s="13"/>
      <c r="NS503" s="13"/>
      <c r="NT503" s="13"/>
      <c r="NU503" s="13"/>
      <c r="NV503" s="13"/>
      <c r="NW503" s="13"/>
      <c r="NX503" s="13"/>
      <c r="NY503" s="13"/>
      <c r="NZ503" s="13"/>
      <c r="OA503" s="13"/>
      <c r="OB503" s="13"/>
      <c r="OC503" s="13"/>
      <c r="OD503" s="13"/>
      <c r="OE503" s="13"/>
      <c r="OF503" s="13"/>
      <c r="OG503" s="13"/>
      <c r="OH503" s="13"/>
      <c r="OI503" s="13"/>
      <c r="OJ503" s="13"/>
      <c r="OK503" s="13"/>
      <c r="OL503" s="13"/>
      <c r="OM503" s="13"/>
      <c r="ON503" s="13"/>
      <c r="OO503" s="13"/>
      <c r="OP503" s="13"/>
      <c r="OQ503" s="13"/>
      <c r="OR503" s="13"/>
      <c r="OS503" s="13"/>
      <c r="OT503" s="13"/>
      <c r="OU503" s="13"/>
      <c r="OV503" s="13"/>
      <c r="OW503" s="13"/>
      <c r="OX503" s="13"/>
      <c r="OY503" s="13"/>
      <c r="OZ503" s="13"/>
      <c r="PA503" s="13"/>
      <c r="PB503" s="13"/>
      <c r="PC503" s="13"/>
      <c r="PD503" s="13"/>
      <c r="PE503" s="13"/>
      <c r="PF503" s="13"/>
      <c r="PG503" s="13"/>
      <c r="PH503" s="13"/>
      <c r="PI503" s="13"/>
      <c r="PJ503" s="13"/>
      <c r="PK503" s="13"/>
      <c r="PL503" s="13"/>
      <c r="PM503" s="13"/>
      <c r="PN503" s="13"/>
      <c r="PO503" s="13"/>
      <c r="PP503" s="13"/>
      <c r="PQ503" s="13"/>
      <c r="PR503" s="13"/>
      <c r="PS503" s="13"/>
      <c r="PT503" s="13"/>
      <c r="PU503" s="13"/>
      <c r="PV503" s="13"/>
      <c r="PW503" s="13"/>
      <c r="PX503" s="13"/>
      <c r="PY503" s="13"/>
      <c r="PZ503" s="13"/>
      <c r="QA503" s="13"/>
      <c r="QB503" s="13"/>
      <c r="QC503" s="13"/>
      <c r="QD503" s="13"/>
      <c r="QE503" s="13"/>
      <c r="QF503" s="13"/>
      <c r="QG503" s="13"/>
      <c r="QH503" s="13"/>
      <c r="QI503" s="13"/>
      <c r="QJ503" s="13"/>
      <c r="QK503" s="13"/>
      <c r="QL503" s="13"/>
      <c r="QM503" s="13"/>
      <c r="QN503" s="13"/>
      <c r="QO503" s="13"/>
      <c r="QP503" s="13"/>
      <c r="QQ503" s="13"/>
      <c r="QR503" s="13"/>
      <c r="QS503" s="13"/>
      <c r="QT503" s="13"/>
      <c r="QU503" s="13"/>
      <c r="QV503" s="13"/>
      <c r="QW503" s="13"/>
      <c r="QX503" s="13"/>
      <c r="QY503" s="13"/>
      <c r="QZ503" s="13"/>
      <c r="RA503" s="13"/>
      <c r="RB503" s="13"/>
      <c r="RC503" s="13"/>
      <c r="RD503" s="13"/>
      <c r="RE503" s="13"/>
      <c r="RF503" s="13"/>
      <c r="RG503" s="13"/>
      <c r="RH503" s="13"/>
      <c r="RI503" s="13"/>
      <c r="RJ503" s="13"/>
      <c r="RK503" s="13"/>
      <c r="RL503" s="13"/>
      <c r="RM503" s="13"/>
      <c r="RN503" s="13"/>
      <c r="RO503" s="13"/>
      <c r="RP503" s="13"/>
      <c r="RQ503" s="13"/>
      <c r="RR503" s="13"/>
      <c r="RS503" s="13"/>
      <c r="RT503" s="13"/>
      <c r="RU503" s="13"/>
      <c r="RV503" s="13"/>
      <c r="RW503" s="13"/>
      <c r="RX503" s="13"/>
      <c r="RY503" s="13"/>
      <c r="RZ503" s="13"/>
      <c r="SA503" s="13"/>
      <c r="SB503" s="13"/>
      <c r="SC503" s="13"/>
      <c r="SD503" s="13"/>
      <c r="SE503" s="13"/>
      <c r="SF503" s="13"/>
      <c r="SG503" s="13"/>
      <c r="SH503" s="13"/>
      <c r="SI503" s="13"/>
      <c r="SJ503" s="13"/>
      <c r="SK503" s="13"/>
      <c r="SL503" s="13"/>
      <c r="SM503" s="13"/>
      <c r="SN503" s="13"/>
      <c r="SO503" s="13"/>
      <c r="SP503" s="13"/>
      <c r="SQ503" s="13"/>
      <c r="SR503" s="13"/>
      <c r="SS503" s="13"/>
      <c r="ST503" s="13"/>
      <c r="SU503" s="13"/>
      <c r="SV503" s="13"/>
      <c r="SW503" s="13"/>
      <c r="SX503" s="13"/>
      <c r="SY503" s="13"/>
      <c r="SZ503" s="13"/>
      <c r="TA503" s="13"/>
      <c r="TB503" s="13"/>
      <c r="TC503" s="13"/>
      <c r="TD503" s="13"/>
      <c r="TE503" s="13"/>
      <c r="TF503" s="13"/>
      <c r="TG503" s="13"/>
      <c r="TH503" s="13"/>
      <c r="TI503" s="13"/>
      <c r="TJ503" s="13"/>
      <c r="TK503" s="13"/>
      <c r="TL503" s="13"/>
      <c r="TM503" s="13"/>
      <c r="TN503" s="13"/>
      <c r="TO503" s="13"/>
      <c r="TP503" s="13"/>
      <c r="TQ503" s="13"/>
      <c r="TR503" s="13"/>
      <c r="TS503" s="13"/>
      <c r="TT503" s="13"/>
      <c r="TU503" s="13"/>
      <c r="TV503" s="13"/>
      <c r="TW503" s="13"/>
      <c r="TX503" s="13"/>
      <c r="TY503" s="13"/>
      <c r="TZ503" s="13"/>
      <c r="UA503" s="13"/>
      <c r="UB503" s="13"/>
      <c r="UC503" s="13"/>
      <c r="UD503" s="13"/>
      <c r="UE503" s="13"/>
      <c r="UF503" s="13"/>
      <c r="UG503" s="13"/>
      <c r="UH503" s="13"/>
      <c r="UI503" s="13"/>
      <c r="UJ503" s="13"/>
      <c r="UK503" s="13"/>
      <c r="UL503" s="13"/>
      <c r="UM503" s="13"/>
      <c r="UN503" s="13"/>
      <c r="UO503" s="13"/>
      <c r="UP503" s="13"/>
      <c r="UQ503" s="13"/>
      <c r="UR503" s="13"/>
      <c r="US503" s="13"/>
      <c r="UT503" s="13"/>
      <c r="UU503" s="13"/>
      <c r="UV503" s="13"/>
      <c r="UW503" s="13"/>
      <c r="UX503" s="13"/>
      <c r="UY503" s="13"/>
      <c r="UZ503" s="13"/>
      <c r="VA503" s="13"/>
      <c r="VB503" s="13"/>
      <c r="VC503" s="13"/>
      <c r="VD503" s="13"/>
      <c r="VE503" s="13"/>
      <c r="VF503" s="13"/>
      <c r="VG503" s="13"/>
      <c r="VH503" s="13"/>
      <c r="VI503" s="13"/>
      <c r="VJ503" s="13"/>
      <c r="VK503" s="13"/>
      <c r="VL503" s="13"/>
      <c r="VM503" s="13"/>
      <c r="VN503" s="13"/>
      <c r="VO503" s="13"/>
      <c r="VP503" s="13"/>
      <c r="VQ503" s="13"/>
      <c r="VR503" s="13"/>
      <c r="VS503" s="13"/>
      <c r="VT503" s="13"/>
      <c r="VU503" s="13"/>
      <c r="VV503" s="13"/>
      <c r="VW503" s="13"/>
      <c r="VX503" s="13"/>
      <c r="VY503" s="13"/>
      <c r="VZ503" s="13"/>
      <c r="WA503" s="13"/>
      <c r="WB503" s="13"/>
      <c r="WC503" s="13"/>
      <c r="WD503" s="13"/>
      <c r="WE503" s="13"/>
      <c r="WF503" s="13"/>
      <c r="WG503" s="13"/>
      <c r="WH503" s="13"/>
      <c r="WI503" s="13"/>
      <c r="WJ503" s="13"/>
      <c r="WK503" s="13"/>
      <c r="WL503" s="13"/>
      <c r="WM503" s="13"/>
      <c r="WN503" s="13"/>
      <c r="WO503" s="13"/>
      <c r="WP503" s="13"/>
      <c r="WQ503" s="13"/>
      <c r="WR503" s="13"/>
      <c r="WS503" s="13"/>
      <c r="WT503" s="13"/>
      <c r="WU503" s="13"/>
      <c r="WV503" s="13"/>
      <c r="WW503" s="13"/>
      <c r="WX503" s="13"/>
      <c r="WY503" s="13"/>
      <c r="WZ503" s="13"/>
      <c r="XA503" s="13"/>
      <c r="XB503" s="13"/>
      <c r="XC503" s="13"/>
      <c r="XD503" s="13"/>
      <c r="XE503" s="13"/>
      <c r="XF503" s="13"/>
      <c r="XG503" s="13"/>
      <c r="XH503" s="13"/>
      <c r="XI503" s="13"/>
      <c r="XJ503" s="13"/>
      <c r="XK503" s="13"/>
      <c r="XL503" s="13"/>
      <c r="XM503" s="13"/>
      <c r="XN503" s="13"/>
      <c r="XO503" s="13"/>
      <c r="XP503" s="13"/>
      <c r="XQ503" s="13"/>
      <c r="XR503" s="13"/>
      <c r="XS503" s="13"/>
      <c r="XT503" s="13"/>
      <c r="XU503" s="13"/>
      <c r="XV503" s="13"/>
      <c r="XW503" s="13"/>
      <c r="XX503" s="13"/>
      <c r="XY503" s="13"/>
      <c r="XZ503" s="13"/>
      <c r="YA503" s="13"/>
      <c r="YB503" s="13"/>
      <c r="YC503" s="13"/>
      <c r="YD503" s="13"/>
      <c r="YE503" s="13"/>
      <c r="YF503" s="13"/>
      <c r="YG503" s="13"/>
      <c r="YH503" s="13"/>
      <c r="YI503" s="13"/>
      <c r="YJ503" s="13"/>
      <c r="YK503" s="13"/>
      <c r="YL503" s="13"/>
      <c r="YM503" s="13"/>
      <c r="YN503" s="13"/>
      <c r="YO503" s="13"/>
      <c r="YP503" s="13"/>
      <c r="YQ503" s="13"/>
      <c r="YR503" s="13"/>
      <c r="YS503" s="13"/>
      <c r="YT503" s="13"/>
      <c r="YU503" s="13"/>
      <c r="YV503" s="13"/>
      <c r="YW503" s="13"/>
      <c r="YX503" s="13"/>
      <c r="YY503" s="13"/>
      <c r="YZ503" s="13"/>
      <c r="ZA503" s="13"/>
      <c r="ZB503" s="13"/>
      <c r="ZC503" s="13"/>
      <c r="ZD503" s="13"/>
      <c r="ZE503" s="13"/>
      <c r="ZF503" s="13"/>
      <c r="ZG503" s="13"/>
      <c r="ZH503" s="13"/>
      <c r="ZI503" s="13"/>
      <c r="ZJ503" s="13"/>
      <c r="ZK503" s="13"/>
      <c r="ZL503" s="13"/>
      <c r="ZM503" s="13"/>
      <c r="ZN503" s="13"/>
      <c r="ZO503" s="13"/>
      <c r="ZP503" s="13"/>
      <c r="ZQ503" s="13"/>
      <c r="ZR503" s="13"/>
      <c r="ZS503" s="13"/>
      <c r="ZT503" s="13"/>
      <c r="ZU503" s="13"/>
      <c r="ZV503" s="13"/>
      <c r="ZW503" s="13"/>
      <c r="ZX503" s="13"/>
      <c r="ZY503" s="13"/>
      <c r="ZZ503" s="13"/>
      <c r="AAA503" s="13"/>
      <c r="AAB503" s="13"/>
      <c r="AAC503" s="13"/>
      <c r="AAD503" s="13"/>
      <c r="AAE503" s="13"/>
      <c r="AAF503" s="13"/>
      <c r="AAG503" s="13"/>
      <c r="AAH503" s="13"/>
      <c r="AAI503" s="13"/>
      <c r="AAJ503" s="13"/>
      <c r="AAK503" s="13"/>
      <c r="AAL503" s="13"/>
      <c r="AAM503" s="13"/>
      <c r="AAN503" s="13"/>
      <c r="AAO503" s="13"/>
      <c r="AAP503" s="13"/>
      <c r="AAQ503" s="13"/>
      <c r="AAR503" s="13"/>
      <c r="AAS503" s="13"/>
      <c r="AAT503" s="13"/>
      <c r="AAU503" s="13"/>
      <c r="AAV503" s="13"/>
      <c r="AAW503" s="13"/>
      <c r="AAX503" s="13"/>
      <c r="AAY503" s="13"/>
      <c r="AAZ503" s="13"/>
      <c r="ABA503" s="13"/>
      <c r="ABB503" s="13"/>
      <c r="ABC503" s="13"/>
      <c r="ABD503" s="13"/>
      <c r="ABE503" s="13"/>
      <c r="ABF503" s="13"/>
      <c r="ABG503" s="13"/>
      <c r="ABH503" s="13"/>
      <c r="ABI503" s="13"/>
      <c r="ABJ503" s="13"/>
      <c r="ABK503" s="13"/>
      <c r="ABL503" s="13"/>
      <c r="ABM503" s="13"/>
      <c r="ABN503" s="13"/>
      <c r="ABO503" s="13"/>
      <c r="ABP503" s="13"/>
      <c r="ABQ503" s="13"/>
      <c r="ABR503" s="13"/>
      <c r="ABS503" s="13"/>
      <c r="ABT503" s="13"/>
      <c r="ABU503" s="13"/>
      <c r="ABV503" s="13"/>
      <c r="ABW503" s="13"/>
      <c r="ABX503" s="13"/>
      <c r="ABY503" s="13"/>
      <c r="ABZ503" s="13"/>
      <c r="ACA503" s="13"/>
      <c r="ACB503" s="13"/>
      <c r="ACC503" s="13"/>
      <c r="ACD503" s="13"/>
      <c r="ACE503" s="13"/>
      <c r="ACF503" s="13"/>
      <c r="ACG503" s="13"/>
      <c r="ACH503" s="13"/>
      <c r="ACI503" s="13"/>
      <c r="ACJ503" s="13"/>
      <c r="ACK503" s="13"/>
      <c r="ACL503" s="13"/>
      <c r="ACM503" s="13"/>
      <c r="ACN503" s="13"/>
      <c r="ACO503" s="13"/>
      <c r="ACP503" s="13"/>
      <c r="ACQ503" s="13"/>
      <c r="ACR503" s="13"/>
      <c r="ACS503" s="13"/>
      <c r="ACT503" s="13"/>
      <c r="ACU503" s="13"/>
      <c r="ACV503" s="13"/>
      <c r="ACW503" s="13"/>
      <c r="ACX503" s="13"/>
      <c r="ACY503" s="13"/>
      <c r="ACZ503" s="13"/>
      <c r="ADA503" s="13"/>
      <c r="ADB503" s="13"/>
      <c r="ADC503" s="13"/>
      <c r="ADD503" s="13"/>
      <c r="ADE503" s="13"/>
      <c r="ADF503" s="13"/>
      <c r="ADG503" s="13"/>
      <c r="ADH503" s="13"/>
      <c r="ADI503" s="13"/>
      <c r="ADJ503" s="13"/>
      <c r="ADK503" s="13"/>
      <c r="ADL503" s="13"/>
      <c r="ADM503" s="13"/>
      <c r="ADN503" s="13"/>
      <c r="ADO503" s="13"/>
      <c r="ADP503" s="13"/>
      <c r="ADQ503" s="13"/>
      <c r="ADR503" s="13"/>
      <c r="ADS503" s="13"/>
      <c r="ADT503" s="13"/>
      <c r="ADU503" s="13"/>
      <c r="ADV503" s="13"/>
      <c r="ADW503" s="13"/>
      <c r="ADX503" s="13"/>
      <c r="ADY503" s="13"/>
      <c r="ADZ503" s="13"/>
      <c r="AEA503" s="13"/>
      <c r="AEB503" s="13"/>
      <c r="AEC503" s="13"/>
      <c r="AED503" s="13"/>
      <c r="AEE503" s="13"/>
      <c r="AEF503" s="13"/>
      <c r="AEG503" s="13"/>
      <c r="AEH503" s="13"/>
      <c r="AEI503" s="13"/>
      <c r="AEJ503" s="13"/>
      <c r="AEK503" s="13"/>
      <c r="AEL503" s="13"/>
      <c r="AEM503" s="13"/>
      <c r="AEN503" s="13"/>
      <c r="AEO503" s="13"/>
      <c r="AEP503" s="13"/>
      <c r="AEQ503" s="13"/>
      <c r="AER503" s="13"/>
      <c r="AES503" s="13"/>
      <c r="AET503" s="13"/>
      <c r="AEU503" s="13"/>
      <c r="AEV503" s="13"/>
      <c r="AEW503" s="13"/>
      <c r="AEX503" s="13"/>
      <c r="AEY503" s="13"/>
      <c r="AEZ503" s="13"/>
      <c r="AFA503" s="13"/>
      <c r="AFB503" s="13"/>
      <c r="AFC503" s="13"/>
      <c r="AFD503" s="13"/>
      <c r="AFE503" s="13"/>
      <c r="AFF503" s="13"/>
      <c r="AFG503" s="13"/>
      <c r="AFH503" s="13"/>
      <c r="AFI503" s="13"/>
      <c r="AFJ503" s="13"/>
      <c r="AFK503" s="13"/>
      <c r="AFL503" s="13"/>
      <c r="AFM503" s="13"/>
      <c r="AFN503" s="13"/>
      <c r="AFO503" s="13"/>
      <c r="AFP503" s="13"/>
      <c r="AFQ503" s="13"/>
      <c r="AFR503" s="13"/>
      <c r="AFS503" s="13"/>
      <c r="AFT503" s="13"/>
      <c r="AFU503" s="13"/>
      <c r="AFV503" s="13"/>
      <c r="AFW503" s="13"/>
      <c r="AFX503" s="13"/>
      <c r="AFY503" s="13"/>
      <c r="AFZ503" s="13"/>
      <c r="AGA503" s="13"/>
      <c r="AGB503" s="13"/>
      <c r="AGC503" s="13"/>
      <c r="AGD503" s="13"/>
      <c r="AGE503" s="13"/>
      <c r="AGF503" s="13"/>
      <c r="AGG503" s="13"/>
      <c r="AGH503" s="13"/>
      <c r="AGI503" s="13"/>
      <c r="AGJ503" s="13"/>
      <c r="AGK503" s="13"/>
      <c r="AGL503" s="13"/>
      <c r="AGM503" s="13"/>
      <c r="AGN503" s="13"/>
      <c r="AGO503" s="13"/>
      <c r="AGP503" s="13"/>
      <c r="AGQ503" s="13"/>
      <c r="AGR503" s="13"/>
      <c r="AGS503" s="13"/>
      <c r="AGT503" s="13"/>
      <c r="AGU503" s="13"/>
      <c r="AGV503" s="13"/>
      <c r="AGW503" s="13"/>
      <c r="AGX503" s="13"/>
      <c r="AGY503" s="13"/>
      <c r="AGZ503" s="13"/>
      <c r="AHA503" s="13"/>
      <c r="AHB503" s="13"/>
      <c r="AHC503" s="13"/>
      <c r="AHD503" s="13"/>
      <c r="AHE503" s="13"/>
      <c r="AHF503" s="13"/>
      <c r="AHG503" s="13"/>
      <c r="AHH503" s="13"/>
      <c r="AHI503" s="13"/>
      <c r="AHJ503" s="13"/>
      <c r="AHK503" s="13"/>
      <c r="AHL503" s="13"/>
      <c r="AHM503" s="13"/>
      <c r="AHN503" s="13"/>
      <c r="AHO503" s="13"/>
      <c r="AHP503" s="13"/>
      <c r="AHQ503" s="13"/>
      <c r="AHR503" s="13"/>
      <c r="AHS503" s="13"/>
      <c r="AHT503" s="13"/>
      <c r="AHU503" s="13"/>
      <c r="AHV503" s="13"/>
      <c r="AHW503" s="13"/>
      <c r="AHX503" s="13"/>
      <c r="AHY503" s="13"/>
      <c r="AHZ503" s="13"/>
      <c r="AIA503" s="13"/>
      <c r="AIB503" s="13"/>
      <c r="AIC503" s="13"/>
      <c r="AID503" s="13"/>
      <c r="AIE503" s="13"/>
      <c r="AIF503" s="13"/>
      <c r="AIG503" s="13"/>
      <c r="AIH503" s="13"/>
      <c r="AII503" s="13"/>
      <c r="AIJ503" s="13"/>
      <c r="AIK503" s="13"/>
      <c r="AIL503" s="13"/>
      <c r="AIM503" s="13"/>
      <c r="AIN503" s="13"/>
      <c r="AIO503" s="13"/>
      <c r="AIP503" s="13"/>
      <c r="AIQ503" s="13"/>
      <c r="AIR503" s="13"/>
      <c r="AIS503" s="13"/>
      <c r="AIT503" s="13"/>
      <c r="AIU503" s="13"/>
      <c r="AIV503" s="13"/>
      <c r="AIW503" s="13"/>
      <c r="AIX503" s="13"/>
      <c r="AIY503" s="13"/>
      <c r="AIZ503" s="13"/>
      <c r="AJA503" s="13"/>
      <c r="AJB503" s="13"/>
      <c r="AJC503" s="13"/>
      <c r="AJD503" s="13"/>
      <c r="AJE503" s="13"/>
      <c r="AJF503" s="13"/>
      <c r="AJG503" s="13"/>
      <c r="AJH503" s="13"/>
      <c r="AJI503" s="13"/>
      <c r="AJJ503" s="13"/>
      <c r="AJK503" s="13"/>
      <c r="AJL503" s="13"/>
      <c r="AJM503" s="13"/>
      <c r="AJN503" s="13"/>
      <c r="AJO503" s="13"/>
      <c r="AJP503" s="13"/>
      <c r="AJQ503" s="13"/>
      <c r="AJR503" s="13"/>
      <c r="AJS503" s="13"/>
      <c r="AJT503" s="13"/>
      <c r="AJU503" s="13"/>
      <c r="AJV503" s="13"/>
      <c r="AJW503" s="13"/>
      <c r="AJX503" s="13"/>
      <c r="AJY503" s="13"/>
      <c r="AJZ503" s="13"/>
      <c r="AKA503" s="13"/>
      <c r="AKB503" s="13"/>
      <c r="AKC503" s="13"/>
      <c r="AKD503" s="13"/>
      <c r="AKE503" s="13"/>
      <c r="AKF503" s="13"/>
      <c r="AKG503" s="13"/>
      <c r="AKH503" s="13"/>
      <c r="AKI503" s="13"/>
      <c r="AKJ503" s="13"/>
      <c r="AKK503" s="13"/>
      <c r="AKL503" s="13"/>
      <c r="AKM503" s="13"/>
      <c r="AKN503" s="13"/>
      <c r="AKO503" s="13"/>
      <c r="AKP503" s="13"/>
      <c r="AKQ503" s="13"/>
      <c r="AKR503" s="13"/>
      <c r="AKS503" s="13"/>
      <c r="AKT503" s="13"/>
      <c r="AKU503" s="13"/>
      <c r="AKV503" s="13"/>
      <c r="AKW503" s="13"/>
      <c r="AKX503" s="13"/>
      <c r="AKY503" s="13"/>
      <c r="AKZ503" s="13"/>
      <c r="ALA503" s="13"/>
      <c r="ALB503" s="13"/>
      <c r="ALC503" s="13"/>
      <c r="ALD503" s="13"/>
      <c r="ALE503" s="13"/>
      <c r="ALF503" s="13"/>
      <c r="ALG503" s="13"/>
      <c r="ALH503" s="13"/>
      <c r="ALI503" s="13"/>
      <c r="ALJ503" s="13"/>
      <c r="ALK503" s="13"/>
      <c r="ALL503" s="13"/>
      <c r="ALM503" s="13"/>
      <c r="ALN503" s="13"/>
      <c r="ALO503" s="13"/>
      <c r="ALP503" s="13"/>
      <c r="ALQ503" s="13"/>
      <c r="ALR503" s="13"/>
      <c r="ALS503" s="13"/>
      <c r="ALT503" s="13"/>
      <c r="ALU503" s="13"/>
      <c r="ALV503" s="13"/>
      <c r="ALW503" s="13"/>
      <c r="ALX503" s="13"/>
      <c r="ALY503" s="13"/>
      <c r="ALZ503" s="13"/>
      <c r="AMA503" s="13"/>
      <c r="AMB503" s="13"/>
      <c r="AMC503" s="13"/>
      <c r="AMD503" s="13"/>
      <c r="AME503" s="13"/>
      <c r="AMF503" s="13"/>
      <c r="AMG503" s="13"/>
      <c r="AMH503" s="13"/>
      <c r="AMI503" s="28"/>
      <c r="AMJ503" s="28"/>
    </row>
    <row r="504" spans="1:1024" ht="51.75" customHeight="1">
      <c r="A504" s="10" t="s">
        <v>199</v>
      </c>
      <c r="B504" s="10" t="s">
        <v>2549</v>
      </c>
      <c r="C504" s="19" t="s">
        <v>716</v>
      </c>
      <c r="D504" s="19" t="s">
        <v>2536</v>
      </c>
      <c r="E504" s="20">
        <v>63</v>
      </c>
      <c r="F504" s="11" t="s">
        <v>18</v>
      </c>
      <c r="G504" s="21"/>
      <c r="H504" s="21" t="s">
        <v>1</v>
      </c>
      <c r="I504" s="21"/>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c r="EZ504" s="13"/>
      <c r="FA504" s="13"/>
      <c r="FB504" s="13"/>
      <c r="FC504" s="13"/>
      <c r="FD504" s="13"/>
      <c r="FE504" s="13"/>
      <c r="FF504" s="13"/>
      <c r="FG504" s="13"/>
      <c r="FH504" s="13"/>
      <c r="FI504" s="13"/>
      <c r="FJ504" s="13"/>
      <c r="FK504" s="13"/>
      <c r="FL504" s="13"/>
      <c r="FM504" s="13"/>
      <c r="FN504" s="13"/>
      <c r="FO504" s="13"/>
      <c r="FP504" s="13"/>
      <c r="FQ504" s="13"/>
      <c r="FR504" s="13"/>
      <c r="FS504" s="13"/>
      <c r="FT504" s="13"/>
      <c r="FU504" s="13"/>
      <c r="FV504" s="13"/>
      <c r="FW504" s="13"/>
      <c r="FX504" s="13"/>
      <c r="FY504" s="13"/>
      <c r="FZ504" s="13"/>
      <c r="GA504" s="13"/>
      <c r="GB504" s="13"/>
      <c r="GC504" s="13"/>
      <c r="GD504" s="13"/>
      <c r="GE504" s="13"/>
      <c r="GF504" s="13"/>
      <c r="GG504" s="13"/>
      <c r="GH504" s="13"/>
      <c r="GI504" s="13"/>
      <c r="GJ504" s="13"/>
      <c r="GK504" s="13"/>
      <c r="GL504" s="13"/>
      <c r="GM504" s="13"/>
      <c r="GN504" s="13"/>
      <c r="GO504" s="13"/>
      <c r="GP504" s="13"/>
      <c r="GQ504" s="13"/>
      <c r="GR504" s="13"/>
      <c r="GS504" s="13"/>
      <c r="GT504" s="13"/>
      <c r="GU504" s="13"/>
      <c r="GV504" s="13"/>
      <c r="GW504" s="13"/>
      <c r="GX504" s="13"/>
      <c r="GY504" s="13"/>
      <c r="GZ504" s="13"/>
      <c r="HA504" s="13"/>
      <c r="HB504" s="13"/>
      <c r="HC504" s="13"/>
      <c r="HD504" s="13"/>
      <c r="HE504" s="13"/>
      <c r="HF504" s="13"/>
      <c r="HG504" s="13"/>
      <c r="HH504" s="13"/>
      <c r="HI504" s="13"/>
      <c r="HJ504" s="13"/>
      <c r="HK504" s="13"/>
      <c r="HL504" s="13"/>
      <c r="HM504" s="13"/>
      <c r="HN504" s="13"/>
      <c r="HO504" s="13"/>
      <c r="HP504" s="13"/>
      <c r="HQ504" s="13"/>
      <c r="HR504" s="13"/>
      <c r="HS504" s="13"/>
      <c r="HT504" s="13"/>
      <c r="HU504" s="13"/>
      <c r="HV504" s="13"/>
      <c r="HW504" s="13"/>
      <c r="HX504" s="13"/>
      <c r="HY504" s="13"/>
      <c r="HZ504" s="13"/>
      <c r="IA504" s="13"/>
      <c r="IB504" s="13"/>
      <c r="IC504" s="13"/>
      <c r="ID504" s="13"/>
      <c r="IE504" s="13"/>
      <c r="IF504" s="13"/>
      <c r="IG504" s="13"/>
      <c r="IH504" s="13"/>
      <c r="II504" s="13"/>
      <c r="IJ504" s="13"/>
      <c r="IK504" s="13"/>
      <c r="IL504" s="13"/>
      <c r="IM504" s="13"/>
      <c r="IN504" s="13"/>
      <c r="IO504" s="13"/>
      <c r="IP504" s="13"/>
      <c r="IQ504" s="13"/>
      <c r="IR504" s="13"/>
      <c r="IS504" s="13"/>
      <c r="IT504" s="13"/>
      <c r="IU504" s="13"/>
      <c r="IV504" s="13"/>
      <c r="IW504" s="13"/>
      <c r="IX504" s="13"/>
      <c r="IY504" s="13"/>
      <c r="IZ504" s="13"/>
      <c r="JA504" s="13"/>
      <c r="JB504" s="13"/>
      <c r="JC504" s="13"/>
      <c r="JD504" s="13"/>
      <c r="JE504" s="13"/>
      <c r="JF504" s="13"/>
      <c r="JG504" s="13"/>
      <c r="JH504" s="13"/>
      <c r="JI504" s="13"/>
      <c r="JJ504" s="13"/>
      <c r="JK504" s="13"/>
      <c r="JL504" s="13"/>
      <c r="JM504" s="13"/>
      <c r="JN504" s="13"/>
      <c r="JO504" s="13"/>
      <c r="JP504" s="13"/>
      <c r="JQ504" s="13"/>
      <c r="JR504" s="13"/>
      <c r="JS504" s="13"/>
      <c r="JT504" s="13"/>
      <c r="JU504" s="13"/>
      <c r="JV504" s="13"/>
      <c r="JW504" s="13"/>
      <c r="JX504" s="13"/>
      <c r="JY504" s="13"/>
      <c r="JZ504" s="13"/>
      <c r="KA504" s="13"/>
      <c r="KB504" s="13"/>
      <c r="KC504" s="13"/>
      <c r="KD504" s="13"/>
      <c r="KE504" s="13"/>
      <c r="KF504" s="13"/>
      <c r="KG504" s="13"/>
      <c r="KH504" s="13"/>
      <c r="KI504" s="13"/>
      <c r="KJ504" s="13"/>
      <c r="KK504" s="13"/>
      <c r="KL504" s="13"/>
      <c r="KM504" s="13"/>
      <c r="KN504" s="13"/>
      <c r="KO504" s="13"/>
      <c r="KP504" s="13"/>
      <c r="KQ504" s="13"/>
      <c r="KR504" s="13"/>
      <c r="KS504" s="13"/>
      <c r="KT504" s="13"/>
      <c r="KU504" s="13"/>
      <c r="KV504" s="13"/>
      <c r="KW504" s="13"/>
      <c r="KX504" s="13"/>
      <c r="KY504" s="13"/>
      <c r="KZ504" s="13"/>
      <c r="LA504" s="13"/>
      <c r="LB504" s="13"/>
      <c r="LC504" s="13"/>
      <c r="LD504" s="13"/>
      <c r="LE504" s="13"/>
      <c r="LF504" s="13"/>
      <c r="LG504" s="13"/>
      <c r="LH504" s="13"/>
      <c r="LI504" s="13"/>
      <c r="LJ504" s="13"/>
      <c r="LK504" s="13"/>
      <c r="LL504" s="13"/>
      <c r="LM504" s="13"/>
      <c r="LN504" s="13"/>
      <c r="LO504" s="13"/>
      <c r="LP504" s="13"/>
      <c r="LQ504" s="13"/>
      <c r="LR504" s="13"/>
      <c r="LS504" s="13"/>
      <c r="LT504" s="13"/>
      <c r="LU504" s="13"/>
      <c r="LV504" s="13"/>
      <c r="LW504" s="13"/>
      <c r="LX504" s="13"/>
      <c r="LY504" s="13"/>
      <c r="LZ504" s="13"/>
      <c r="MA504" s="13"/>
      <c r="MB504" s="13"/>
      <c r="MC504" s="13"/>
      <c r="MD504" s="13"/>
      <c r="ME504" s="13"/>
      <c r="MF504" s="13"/>
      <c r="MG504" s="13"/>
      <c r="MH504" s="13"/>
      <c r="MI504" s="13"/>
      <c r="MJ504" s="13"/>
      <c r="MK504" s="13"/>
      <c r="ML504" s="13"/>
      <c r="MM504" s="13"/>
      <c r="MN504" s="13"/>
      <c r="MO504" s="13"/>
      <c r="MP504" s="13"/>
      <c r="MQ504" s="13"/>
      <c r="MR504" s="13"/>
      <c r="MS504" s="13"/>
      <c r="MT504" s="13"/>
      <c r="MU504" s="13"/>
      <c r="MV504" s="13"/>
      <c r="MW504" s="13"/>
      <c r="MX504" s="13"/>
      <c r="MY504" s="13"/>
      <c r="MZ504" s="13"/>
      <c r="NA504" s="13"/>
      <c r="NB504" s="13"/>
      <c r="NC504" s="13"/>
      <c r="ND504" s="13"/>
      <c r="NE504" s="13"/>
      <c r="NF504" s="13"/>
      <c r="NG504" s="13"/>
      <c r="NH504" s="13"/>
      <c r="NI504" s="13"/>
      <c r="NJ504" s="13"/>
      <c r="NK504" s="13"/>
      <c r="NL504" s="13"/>
      <c r="NM504" s="13"/>
      <c r="NN504" s="13"/>
      <c r="NO504" s="13"/>
      <c r="NP504" s="13"/>
      <c r="NQ504" s="13"/>
      <c r="NR504" s="13"/>
      <c r="NS504" s="13"/>
      <c r="NT504" s="13"/>
      <c r="NU504" s="13"/>
      <c r="NV504" s="13"/>
      <c r="NW504" s="13"/>
      <c r="NX504" s="13"/>
      <c r="NY504" s="13"/>
      <c r="NZ504" s="13"/>
      <c r="OA504" s="13"/>
      <c r="OB504" s="13"/>
      <c r="OC504" s="13"/>
      <c r="OD504" s="13"/>
      <c r="OE504" s="13"/>
      <c r="OF504" s="13"/>
      <c r="OG504" s="13"/>
      <c r="OH504" s="13"/>
      <c r="OI504" s="13"/>
      <c r="OJ504" s="13"/>
      <c r="OK504" s="13"/>
      <c r="OL504" s="13"/>
      <c r="OM504" s="13"/>
      <c r="ON504" s="13"/>
      <c r="OO504" s="13"/>
      <c r="OP504" s="13"/>
      <c r="OQ504" s="13"/>
      <c r="OR504" s="13"/>
      <c r="OS504" s="13"/>
      <c r="OT504" s="13"/>
      <c r="OU504" s="13"/>
      <c r="OV504" s="13"/>
      <c r="OW504" s="13"/>
      <c r="OX504" s="13"/>
      <c r="OY504" s="13"/>
      <c r="OZ504" s="13"/>
      <c r="PA504" s="13"/>
      <c r="PB504" s="13"/>
      <c r="PC504" s="13"/>
      <c r="PD504" s="13"/>
      <c r="PE504" s="13"/>
      <c r="PF504" s="13"/>
      <c r="PG504" s="13"/>
      <c r="PH504" s="13"/>
      <c r="PI504" s="13"/>
      <c r="PJ504" s="13"/>
      <c r="PK504" s="13"/>
      <c r="PL504" s="13"/>
      <c r="PM504" s="13"/>
      <c r="PN504" s="13"/>
      <c r="PO504" s="13"/>
      <c r="PP504" s="13"/>
      <c r="PQ504" s="13"/>
      <c r="PR504" s="13"/>
      <c r="PS504" s="13"/>
      <c r="PT504" s="13"/>
      <c r="PU504" s="13"/>
      <c r="PV504" s="13"/>
      <c r="PW504" s="13"/>
      <c r="PX504" s="13"/>
      <c r="PY504" s="13"/>
      <c r="PZ504" s="13"/>
      <c r="QA504" s="13"/>
      <c r="QB504" s="13"/>
      <c r="QC504" s="13"/>
      <c r="QD504" s="13"/>
      <c r="QE504" s="13"/>
      <c r="QF504" s="13"/>
      <c r="QG504" s="13"/>
      <c r="QH504" s="13"/>
      <c r="QI504" s="13"/>
      <c r="QJ504" s="13"/>
      <c r="QK504" s="13"/>
      <c r="QL504" s="13"/>
      <c r="QM504" s="13"/>
      <c r="QN504" s="13"/>
      <c r="QO504" s="13"/>
      <c r="QP504" s="13"/>
      <c r="QQ504" s="13"/>
      <c r="QR504" s="13"/>
      <c r="QS504" s="13"/>
      <c r="QT504" s="13"/>
      <c r="QU504" s="13"/>
      <c r="QV504" s="13"/>
      <c r="QW504" s="13"/>
      <c r="QX504" s="13"/>
      <c r="QY504" s="13"/>
      <c r="QZ504" s="13"/>
      <c r="RA504" s="13"/>
      <c r="RB504" s="13"/>
      <c r="RC504" s="13"/>
      <c r="RD504" s="13"/>
      <c r="RE504" s="13"/>
      <c r="RF504" s="13"/>
      <c r="RG504" s="13"/>
      <c r="RH504" s="13"/>
      <c r="RI504" s="13"/>
      <c r="RJ504" s="13"/>
      <c r="RK504" s="13"/>
      <c r="RL504" s="13"/>
      <c r="RM504" s="13"/>
      <c r="RN504" s="13"/>
      <c r="RO504" s="13"/>
      <c r="RP504" s="13"/>
      <c r="RQ504" s="13"/>
      <c r="RR504" s="13"/>
      <c r="RS504" s="13"/>
      <c r="RT504" s="13"/>
      <c r="RU504" s="13"/>
      <c r="RV504" s="13"/>
      <c r="RW504" s="13"/>
      <c r="RX504" s="13"/>
      <c r="RY504" s="13"/>
      <c r="RZ504" s="13"/>
      <c r="SA504" s="13"/>
      <c r="SB504" s="13"/>
      <c r="SC504" s="13"/>
      <c r="SD504" s="13"/>
      <c r="SE504" s="13"/>
      <c r="SF504" s="13"/>
      <c r="SG504" s="13"/>
      <c r="SH504" s="13"/>
      <c r="SI504" s="13"/>
      <c r="SJ504" s="13"/>
      <c r="SK504" s="13"/>
      <c r="SL504" s="13"/>
      <c r="SM504" s="13"/>
      <c r="SN504" s="13"/>
      <c r="SO504" s="13"/>
      <c r="SP504" s="13"/>
      <c r="SQ504" s="13"/>
      <c r="SR504" s="13"/>
      <c r="SS504" s="13"/>
      <c r="ST504" s="13"/>
      <c r="SU504" s="13"/>
      <c r="SV504" s="13"/>
      <c r="SW504" s="13"/>
      <c r="SX504" s="13"/>
      <c r="SY504" s="13"/>
      <c r="SZ504" s="13"/>
      <c r="TA504" s="13"/>
      <c r="TB504" s="13"/>
      <c r="TC504" s="13"/>
      <c r="TD504" s="13"/>
      <c r="TE504" s="13"/>
      <c r="TF504" s="13"/>
      <c r="TG504" s="13"/>
      <c r="TH504" s="13"/>
      <c r="TI504" s="13"/>
      <c r="TJ504" s="13"/>
      <c r="TK504" s="13"/>
      <c r="TL504" s="13"/>
      <c r="TM504" s="13"/>
      <c r="TN504" s="13"/>
      <c r="TO504" s="13"/>
      <c r="TP504" s="13"/>
      <c r="TQ504" s="13"/>
      <c r="TR504" s="13"/>
      <c r="TS504" s="13"/>
      <c r="TT504" s="13"/>
      <c r="TU504" s="13"/>
      <c r="TV504" s="13"/>
      <c r="TW504" s="13"/>
      <c r="TX504" s="13"/>
      <c r="TY504" s="13"/>
      <c r="TZ504" s="13"/>
      <c r="UA504" s="13"/>
      <c r="UB504" s="13"/>
      <c r="UC504" s="13"/>
      <c r="UD504" s="13"/>
      <c r="UE504" s="13"/>
      <c r="UF504" s="13"/>
      <c r="UG504" s="13"/>
      <c r="UH504" s="13"/>
      <c r="UI504" s="13"/>
      <c r="UJ504" s="13"/>
      <c r="UK504" s="13"/>
      <c r="UL504" s="13"/>
      <c r="UM504" s="13"/>
      <c r="UN504" s="13"/>
      <c r="UO504" s="13"/>
      <c r="UP504" s="13"/>
      <c r="UQ504" s="13"/>
      <c r="UR504" s="13"/>
      <c r="US504" s="13"/>
      <c r="UT504" s="13"/>
      <c r="UU504" s="13"/>
      <c r="UV504" s="13"/>
      <c r="UW504" s="13"/>
      <c r="UX504" s="13"/>
      <c r="UY504" s="13"/>
      <c r="UZ504" s="13"/>
      <c r="VA504" s="13"/>
      <c r="VB504" s="13"/>
      <c r="VC504" s="13"/>
      <c r="VD504" s="13"/>
      <c r="VE504" s="13"/>
      <c r="VF504" s="13"/>
      <c r="VG504" s="13"/>
      <c r="VH504" s="13"/>
      <c r="VI504" s="13"/>
      <c r="VJ504" s="13"/>
      <c r="VK504" s="13"/>
      <c r="VL504" s="13"/>
      <c r="VM504" s="13"/>
      <c r="VN504" s="13"/>
      <c r="VO504" s="13"/>
      <c r="VP504" s="13"/>
      <c r="VQ504" s="13"/>
      <c r="VR504" s="13"/>
      <c r="VS504" s="13"/>
      <c r="VT504" s="13"/>
      <c r="VU504" s="13"/>
      <c r="VV504" s="13"/>
      <c r="VW504" s="13"/>
      <c r="VX504" s="13"/>
      <c r="VY504" s="13"/>
      <c r="VZ504" s="13"/>
      <c r="WA504" s="13"/>
      <c r="WB504" s="13"/>
      <c r="WC504" s="13"/>
      <c r="WD504" s="13"/>
      <c r="WE504" s="13"/>
      <c r="WF504" s="13"/>
      <c r="WG504" s="13"/>
      <c r="WH504" s="13"/>
      <c r="WI504" s="13"/>
      <c r="WJ504" s="13"/>
      <c r="WK504" s="13"/>
      <c r="WL504" s="13"/>
      <c r="WM504" s="13"/>
      <c r="WN504" s="13"/>
      <c r="WO504" s="13"/>
      <c r="WP504" s="13"/>
      <c r="WQ504" s="13"/>
      <c r="WR504" s="13"/>
      <c r="WS504" s="13"/>
      <c r="WT504" s="13"/>
      <c r="WU504" s="13"/>
      <c r="WV504" s="13"/>
      <c r="WW504" s="13"/>
      <c r="WX504" s="13"/>
      <c r="WY504" s="13"/>
      <c r="WZ504" s="13"/>
      <c r="XA504" s="13"/>
      <c r="XB504" s="13"/>
      <c r="XC504" s="13"/>
      <c r="XD504" s="13"/>
      <c r="XE504" s="13"/>
      <c r="XF504" s="13"/>
      <c r="XG504" s="13"/>
      <c r="XH504" s="13"/>
      <c r="XI504" s="13"/>
      <c r="XJ504" s="13"/>
      <c r="XK504" s="13"/>
      <c r="XL504" s="13"/>
      <c r="XM504" s="13"/>
      <c r="XN504" s="13"/>
      <c r="XO504" s="13"/>
      <c r="XP504" s="13"/>
      <c r="XQ504" s="13"/>
      <c r="XR504" s="13"/>
      <c r="XS504" s="13"/>
      <c r="XT504" s="13"/>
      <c r="XU504" s="13"/>
      <c r="XV504" s="13"/>
      <c r="XW504" s="13"/>
      <c r="XX504" s="13"/>
      <c r="XY504" s="13"/>
      <c r="XZ504" s="13"/>
      <c r="YA504" s="13"/>
      <c r="YB504" s="13"/>
      <c r="YC504" s="13"/>
      <c r="YD504" s="13"/>
      <c r="YE504" s="13"/>
      <c r="YF504" s="13"/>
      <c r="YG504" s="13"/>
      <c r="YH504" s="13"/>
      <c r="YI504" s="13"/>
      <c r="YJ504" s="13"/>
      <c r="YK504" s="13"/>
      <c r="YL504" s="13"/>
      <c r="YM504" s="13"/>
      <c r="YN504" s="13"/>
      <c r="YO504" s="13"/>
      <c r="YP504" s="13"/>
      <c r="YQ504" s="13"/>
      <c r="YR504" s="13"/>
      <c r="YS504" s="13"/>
      <c r="YT504" s="13"/>
      <c r="YU504" s="13"/>
      <c r="YV504" s="13"/>
      <c r="YW504" s="13"/>
      <c r="YX504" s="13"/>
      <c r="YY504" s="13"/>
      <c r="YZ504" s="13"/>
      <c r="ZA504" s="13"/>
      <c r="ZB504" s="13"/>
      <c r="ZC504" s="13"/>
      <c r="ZD504" s="13"/>
      <c r="ZE504" s="13"/>
      <c r="ZF504" s="13"/>
      <c r="ZG504" s="13"/>
      <c r="ZH504" s="13"/>
      <c r="ZI504" s="13"/>
      <c r="ZJ504" s="13"/>
      <c r="ZK504" s="13"/>
      <c r="ZL504" s="13"/>
      <c r="ZM504" s="13"/>
      <c r="ZN504" s="13"/>
      <c r="ZO504" s="13"/>
      <c r="ZP504" s="13"/>
      <c r="ZQ504" s="13"/>
      <c r="ZR504" s="13"/>
      <c r="ZS504" s="13"/>
      <c r="ZT504" s="13"/>
      <c r="ZU504" s="13"/>
      <c r="ZV504" s="13"/>
      <c r="ZW504" s="13"/>
      <c r="ZX504" s="13"/>
      <c r="ZY504" s="13"/>
      <c r="ZZ504" s="13"/>
      <c r="AAA504" s="13"/>
      <c r="AAB504" s="13"/>
      <c r="AAC504" s="13"/>
      <c r="AAD504" s="13"/>
      <c r="AAE504" s="13"/>
      <c r="AAF504" s="13"/>
      <c r="AAG504" s="13"/>
      <c r="AAH504" s="13"/>
      <c r="AAI504" s="13"/>
      <c r="AAJ504" s="13"/>
      <c r="AAK504" s="13"/>
      <c r="AAL504" s="13"/>
      <c r="AAM504" s="13"/>
      <c r="AAN504" s="13"/>
      <c r="AAO504" s="13"/>
      <c r="AAP504" s="13"/>
      <c r="AAQ504" s="13"/>
      <c r="AAR504" s="13"/>
      <c r="AAS504" s="13"/>
      <c r="AAT504" s="13"/>
      <c r="AAU504" s="13"/>
      <c r="AAV504" s="13"/>
      <c r="AAW504" s="13"/>
      <c r="AAX504" s="13"/>
      <c r="AAY504" s="13"/>
      <c r="AAZ504" s="13"/>
      <c r="ABA504" s="13"/>
      <c r="ABB504" s="13"/>
      <c r="ABC504" s="13"/>
      <c r="ABD504" s="13"/>
      <c r="ABE504" s="13"/>
      <c r="ABF504" s="13"/>
      <c r="ABG504" s="13"/>
      <c r="ABH504" s="13"/>
      <c r="ABI504" s="13"/>
      <c r="ABJ504" s="13"/>
      <c r="ABK504" s="13"/>
      <c r="ABL504" s="13"/>
      <c r="ABM504" s="13"/>
      <c r="ABN504" s="13"/>
      <c r="ABO504" s="13"/>
      <c r="ABP504" s="13"/>
      <c r="ABQ504" s="13"/>
      <c r="ABR504" s="13"/>
      <c r="ABS504" s="13"/>
      <c r="ABT504" s="13"/>
      <c r="ABU504" s="13"/>
      <c r="ABV504" s="13"/>
      <c r="ABW504" s="13"/>
      <c r="ABX504" s="13"/>
      <c r="ABY504" s="13"/>
      <c r="ABZ504" s="13"/>
      <c r="ACA504" s="13"/>
      <c r="ACB504" s="13"/>
      <c r="ACC504" s="13"/>
      <c r="ACD504" s="13"/>
      <c r="ACE504" s="13"/>
      <c r="ACF504" s="13"/>
      <c r="ACG504" s="13"/>
      <c r="ACH504" s="13"/>
      <c r="ACI504" s="13"/>
      <c r="ACJ504" s="13"/>
      <c r="ACK504" s="13"/>
      <c r="ACL504" s="13"/>
      <c r="ACM504" s="13"/>
      <c r="ACN504" s="13"/>
      <c r="ACO504" s="13"/>
      <c r="ACP504" s="13"/>
      <c r="ACQ504" s="13"/>
      <c r="ACR504" s="13"/>
      <c r="ACS504" s="13"/>
      <c r="ACT504" s="13"/>
      <c r="ACU504" s="13"/>
      <c r="ACV504" s="13"/>
      <c r="ACW504" s="13"/>
      <c r="ACX504" s="13"/>
      <c r="ACY504" s="13"/>
      <c r="ACZ504" s="13"/>
      <c r="ADA504" s="13"/>
      <c r="ADB504" s="13"/>
      <c r="ADC504" s="13"/>
      <c r="ADD504" s="13"/>
      <c r="ADE504" s="13"/>
      <c r="ADF504" s="13"/>
      <c r="ADG504" s="13"/>
      <c r="ADH504" s="13"/>
      <c r="ADI504" s="13"/>
      <c r="ADJ504" s="13"/>
      <c r="ADK504" s="13"/>
      <c r="ADL504" s="13"/>
      <c r="ADM504" s="13"/>
      <c r="ADN504" s="13"/>
      <c r="ADO504" s="13"/>
      <c r="ADP504" s="13"/>
      <c r="ADQ504" s="13"/>
      <c r="ADR504" s="13"/>
      <c r="ADS504" s="13"/>
      <c r="ADT504" s="13"/>
      <c r="ADU504" s="13"/>
      <c r="ADV504" s="13"/>
      <c r="ADW504" s="13"/>
      <c r="ADX504" s="13"/>
      <c r="ADY504" s="13"/>
      <c r="ADZ504" s="13"/>
      <c r="AEA504" s="13"/>
      <c r="AEB504" s="13"/>
      <c r="AEC504" s="13"/>
      <c r="AED504" s="13"/>
      <c r="AEE504" s="13"/>
      <c r="AEF504" s="13"/>
      <c r="AEG504" s="13"/>
      <c r="AEH504" s="13"/>
      <c r="AEI504" s="13"/>
      <c r="AEJ504" s="13"/>
      <c r="AEK504" s="13"/>
      <c r="AEL504" s="13"/>
      <c r="AEM504" s="13"/>
      <c r="AEN504" s="13"/>
      <c r="AEO504" s="13"/>
      <c r="AEP504" s="13"/>
      <c r="AEQ504" s="13"/>
      <c r="AER504" s="13"/>
      <c r="AES504" s="13"/>
      <c r="AET504" s="13"/>
      <c r="AEU504" s="13"/>
      <c r="AEV504" s="13"/>
      <c r="AEW504" s="13"/>
      <c r="AEX504" s="13"/>
      <c r="AEY504" s="13"/>
      <c r="AEZ504" s="13"/>
      <c r="AFA504" s="13"/>
      <c r="AFB504" s="13"/>
      <c r="AFC504" s="13"/>
      <c r="AFD504" s="13"/>
      <c r="AFE504" s="13"/>
      <c r="AFF504" s="13"/>
      <c r="AFG504" s="13"/>
      <c r="AFH504" s="13"/>
      <c r="AFI504" s="13"/>
      <c r="AFJ504" s="13"/>
      <c r="AFK504" s="13"/>
      <c r="AFL504" s="13"/>
      <c r="AFM504" s="13"/>
      <c r="AFN504" s="13"/>
      <c r="AFO504" s="13"/>
      <c r="AFP504" s="13"/>
      <c r="AFQ504" s="13"/>
      <c r="AFR504" s="13"/>
      <c r="AFS504" s="13"/>
      <c r="AFT504" s="13"/>
      <c r="AFU504" s="13"/>
      <c r="AFV504" s="13"/>
      <c r="AFW504" s="13"/>
      <c r="AFX504" s="13"/>
      <c r="AFY504" s="13"/>
      <c r="AFZ504" s="13"/>
      <c r="AGA504" s="13"/>
      <c r="AGB504" s="13"/>
      <c r="AGC504" s="13"/>
      <c r="AGD504" s="13"/>
      <c r="AGE504" s="13"/>
      <c r="AGF504" s="13"/>
      <c r="AGG504" s="13"/>
      <c r="AGH504" s="13"/>
      <c r="AGI504" s="13"/>
      <c r="AGJ504" s="13"/>
      <c r="AGK504" s="13"/>
      <c r="AGL504" s="13"/>
      <c r="AGM504" s="13"/>
      <c r="AGN504" s="13"/>
      <c r="AGO504" s="13"/>
      <c r="AGP504" s="13"/>
      <c r="AGQ504" s="13"/>
      <c r="AGR504" s="13"/>
      <c r="AGS504" s="13"/>
      <c r="AGT504" s="13"/>
      <c r="AGU504" s="13"/>
      <c r="AGV504" s="13"/>
      <c r="AGW504" s="13"/>
      <c r="AGX504" s="13"/>
      <c r="AGY504" s="13"/>
      <c r="AGZ504" s="13"/>
      <c r="AHA504" s="13"/>
      <c r="AHB504" s="13"/>
      <c r="AHC504" s="13"/>
      <c r="AHD504" s="13"/>
      <c r="AHE504" s="13"/>
      <c r="AHF504" s="13"/>
      <c r="AHG504" s="13"/>
      <c r="AHH504" s="13"/>
      <c r="AHI504" s="13"/>
      <c r="AHJ504" s="13"/>
      <c r="AHK504" s="13"/>
      <c r="AHL504" s="13"/>
      <c r="AHM504" s="13"/>
      <c r="AHN504" s="13"/>
      <c r="AHO504" s="13"/>
      <c r="AHP504" s="13"/>
      <c r="AHQ504" s="13"/>
      <c r="AHR504" s="13"/>
      <c r="AHS504" s="13"/>
      <c r="AHT504" s="13"/>
      <c r="AHU504" s="13"/>
      <c r="AHV504" s="13"/>
      <c r="AHW504" s="13"/>
      <c r="AHX504" s="13"/>
      <c r="AHY504" s="13"/>
      <c r="AHZ504" s="13"/>
      <c r="AIA504" s="13"/>
      <c r="AIB504" s="13"/>
      <c r="AIC504" s="13"/>
      <c r="AID504" s="13"/>
      <c r="AIE504" s="13"/>
      <c r="AIF504" s="13"/>
      <c r="AIG504" s="13"/>
      <c r="AIH504" s="13"/>
      <c r="AII504" s="13"/>
      <c r="AIJ504" s="13"/>
      <c r="AIK504" s="13"/>
      <c r="AIL504" s="13"/>
      <c r="AIM504" s="13"/>
      <c r="AIN504" s="13"/>
      <c r="AIO504" s="13"/>
      <c r="AIP504" s="13"/>
      <c r="AIQ504" s="13"/>
      <c r="AIR504" s="13"/>
      <c r="AIS504" s="13"/>
      <c r="AIT504" s="13"/>
      <c r="AIU504" s="13"/>
      <c r="AIV504" s="13"/>
      <c r="AIW504" s="13"/>
      <c r="AIX504" s="13"/>
      <c r="AIY504" s="13"/>
      <c r="AIZ504" s="13"/>
      <c r="AJA504" s="13"/>
      <c r="AJB504" s="13"/>
      <c r="AJC504" s="13"/>
      <c r="AJD504" s="13"/>
      <c r="AJE504" s="13"/>
      <c r="AJF504" s="13"/>
      <c r="AJG504" s="13"/>
      <c r="AJH504" s="13"/>
      <c r="AJI504" s="13"/>
      <c r="AJJ504" s="13"/>
      <c r="AJK504" s="13"/>
      <c r="AJL504" s="13"/>
      <c r="AJM504" s="13"/>
      <c r="AJN504" s="13"/>
      <c r="AJO504" s="13"/>
      <c r="AJP504" s="13"/>
      <c r="AJQ504" s="13"/>
      <c r="AJR504" s="13"/>
      <c r="AJS504" s="13"/>
      <c r="AJT504" s="13"/>
      <c r="AJU504" s="13"/>
      <c r="AJV504" s="13"/>
      <c r="AJW504" s="13"/>
      <c r="AJX504" s="13"/>
      <c r="AJY504" s="13"/>
      <c r="AJZ504" s="13"/>
      <c r="AKA504" s="13"/>
      <c r="AKB504" s="13"/>
      <c r="AKC504" s="13"/>
      <c r="AKD504" s="13"/>
      <c r="AKE504" s="13"/>
      <c r="AKF504" s="13"/>
      <c r="AKG504" s="13"/>
      <c r="AKH504" s="13"/>
      <c r="AKI504" s="13"/>
      <c r="AKJ504" s="13"/>
      <c r="AKK504" s="13"/>
      <c r="AKL504" s="13"/>
      <c r="AKM504" s="13"/>
      <c r="AKN504" s="13"/>
      <c r="AKO504" s="13"/>
      <c r="AKP504" s="13"/>
      <c r="AKQ504" s="13"/>
      <c r="AKR504" s="13"/>
      <c r="AKS504" s="13"/>
      <c r="AKT504" s="13"/>
      <c r="AKU504" s="13"/>
      <c r="AKV504" s="13"/>
      <c r="AKW504" s="13"/>
      <c r="AKX504" s="13"/>
      <c r="AKY504" s="13"/>
      <c r="AKZ504" s="13"/>
      <c r="ALA504" s="13"/>
      <c r="ALB504" s="13"/>
      <c r="ALC504" s="13"/>
      <c r="ALD504" s="13"/>
      <c r="ALE504" s="13"/>
      <c r="ALF504" s="13"/>
      <c r="ALG504" s="13"/>
      <c r="ALH504" s="13"/>
      <c r="ALI504" s="13"/>
      <c r="ALJ504" s="13"/>
      <c r="ALK504" s="13"/>
      <c r="ALL504" s="13"/>
      <c r="ALM504" s="13"/>
      <c r="ALN504" s="13"/>
      <c r="ALO504" s="13"/>
      <c r="ALP504" s="13"/>
      <c r="ALQ504" s="13"/>
      <c r="ALR504" s="13"/>
      <c r="ALS504" s="13"/>
      <c r="ALT504" s="13"/>
      <c r="ALU504" s="13"/>
      <c r="ALV504" s="13"/>
      <c r="ALW504" s="13"/>
      <c r="ALX504" s="13"/>
      <c r="ALY504" s="13"/>
      <c r="ALZ504" s="13"/>
      <c r="AMA504" s="13"/>
      <c r="AMB504" s="13"/>
      <c r="AMC504" s="13"/>
      <c r="AMD504" s="13"/>
      <c r="AME504" s="13"/>
      <c r="AMF504" s="13"/>
      <c r="AMG504" s="13"/>
      <c r="AMH504" s="13"/>
      <c r="AMI504" s="28"/>
      <c r="AMJ504" s="28"/>
    </row>
    <row r="505" spans="1:1024" ht="51.75" customHeight="1">
      <c r="A505" s="10" t="s">
        <v>199</v>
      </c>
      <c r="B505" s="10" t="s">
        <v>2550</v>
      </c>
      <c r="C505" s="19" t="s">
        <v>716</v>
      </c>
      <c r="D505" s="19" t="s">
        <v>2536</v>
      </c>
      <c r="E505" s="20">
        <v>42</v>
      </c>
      <c r="F505" s="11" t="s">
        <v>18</v>
      </c>
      <c r="G505" s="21"/>
      <c r="H505" s="21" t="s">
        <v>1</v>
      </c>
      <c r="I505" s="21"/>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c r="EV505" s="13"/>
      <c r="EW505" s="13"/>
      <c r="EX505" s="13"/>
      <c r="EY505" s="13"/>
      <c r="EZ505" s="13"/>
      <c r="FA505" s="13"/>
      <c r="FB505" s="13"/>
      <c r="FC505" s="13"/>
      <c r="FD505" s="13"/>
      <c r="FE505" s="13"/>
      <c r="FF505" s="13"/>
      <c r="FG505" s="13"/>
      <c r="FH505" s="13"/>
      <c r="FI505" s="13"/>
      <c r="FJ505" s="13"/>
      <c r="FK505" s="13"/>
      <c r="FL505" s="13"/>
      <c r="FM505" s="13"/>
      <c r="FN505" s="13"/>
      <c r="FO505" s="13"/>
      <c r="FP505" s="13"/>
      <c r="FQ505" s="13"/>
      <c r="FR505" s="13"/>
      <c r="FS505" s="13"/>
      <c r="FT505" s="13"/>
      <c r="FU505" s="13"/>
      <c r="FV505" s="13"/>
      <c r="FW505" s="13"/>
      <c r="FX505" s="13"/>
      <c r="FY505" s="13"/>
      <c r="FZ505" s="13"/>
      <c r="GA505" s="13"/>
      <c r="GB505" s="13"/>
      <c r="GC505" s="13"/>
      <c r="GD505" s="13"/>
      <c r="GE505" s="13"/>
      <c r="GF505" s="13"/>
      <c r="GG505" s="13"/>
      <c r="GH505" s="13"/>
      <c r="GI505" s="13"/>
      <c r="GJ505" s="13"/>
      <c r="GK505" s="13"/>
      <c r="GL505" s="13"/>
      <c r="GM505" s="13"/>
      <c r="GN505" s="13"/>
      <c r="GO505" s="13"/>
      <c r="GP505" s="13"/>
      <c r="GQ505" s="13"/>
      <c r="GR505" s="13"/>
      <c r="GS505" s="13"/>
      <c r="GT505" s="13"/>
      <c r="GU505" s="13"/>
      <c r="GV505" s="13"/>
      <c r="GW505" s="13"/>
      <c r="GX505" s="13"/>
      <c r="GY505" s="13"/>
      <c r="GZ505" s="13"/>
      <c r="HA505" s="13"/>
      <c r="HB505" s="13"/>
      <c r="HC505" s="13"/>
      <c r="HD505" s="13"/>
      <c r="HE505" s="13"/>
      <c r="HF505" s="13"/>
      <c r="HG505" s="13"/>
      <c r="HH505" s="13"/>
      <c r="HI505" s="13"/>
      <c r="HJ505" s="13"/>
      <c r="HK505" s="13"/>
      <c r="HL505" s="13"/>
      <c r="HM505" s="13"/>
      <c r="HN505" s="13"/>
      <c r="HO505" s="13"/>
      <c r="HP505" s="13"/>
      <c r="HQ505" s="13"/>
      <c r="HR505" s="13"/>
      <c r="HS505" s="13"/>
      <c r="HT505" s="13"/>
      <c r="HU505" s="13"/>
      <c r="HV505" s="13"/>
      <c r="HW505" s="13"/>
      <c r="HX505" s="13"/>
      <c r="HY505" s="13"/>
      <c r="HZ505" s="13"/>
      <c r="IA505" s="13"/>
      <c r="IB505" s="13"/>
      <c r="IC505" s="13"/>
      <c r="ID505" s="13"/>
      <c r="IE505" s="13"/>
      <c r="IF505" s="13"/>
      <c r="IG505" s="13"/>
      <c r="IH505" s="13"/>
      <c r="II505" s="13"/>
      <c r="IJ505" s="13"/>
      <c r="IK505" s="13"/>
      <c r="IL505" s="13"/>
      <c r="IM505" s="13"/>
      <c r="IN505" s="13"/>
      <c r="IO505" s="13"/>
      <c r="IP505" s="13"/>
      <c r="IQ505" s="13"/>
      <c r="IR505" s="13"/>
      <c r="IS505" s="13"/>
      <c r="IT505" s="13"/>
      <c r="IU505" s="13"/>
      <c r="IV505" s="13"/>
      <c r="IW505" s="13"/>
      <c r="IX505" s="13"/>
      <c r="IY505" s="13"/>
      <c r="IZ505" s="13"/>
      <c r="JA505" s="13"/>
      <c r="JB505" s="13"/>
      <c r="JC505" s="13"/>
      <c r="JD505" s="13"/>
      <c r="JE505" s="13"/>
      <c r="JF505" s="13"/>
      <c r="JG505" s="13"/>
      <c r="JH505" s="13"/>
      <c r="JI505" s="13"/>
      <c r="JJ505" s="13"/>
      <c r="JK505" s="13"/>
      <c r="JL505" s="13"/>
      <c r="JM505" s="13"/>
      <c r="JN505" s="13"/>
      <c r="JO505" s="13"/>
      <c r="JP505" s="13"/>
      <c r="JQ505" s="13"/>
      <c r="JR505" s="13"/>
      <c r="JS505" s="13"/>
      <c r="JT505" s="13"/>
      <c r="JU505" s="13"/>
      <c r="JV505" s="13"/>
      <c r="JW505" s="13"/>
      <c r="JX505" s="13"/>
      <c r="JY505" s="13"/>
      <c r="JZ505" s="13"/>
      <c r="KA505" s="13"/>
      <c r="KB505" s="13"/>
      <c r="KC505" s="13"/>
      <c r="KD505" s="13"/>
      <c r="KE505" s="13"/>
      <c r="KF505" s="13"/>
      <c r="KG505" s="13"/>
      <c r="KH505" s="13"/>
      <c r="KI505" s="13"/>
      <c r="KJ505" s="13"/>
      <c r="KK505" s="13"/>
      <c r="KL505" s="13"/>
      <c r="KM505" s="13"/>
      <c r="KN505" s="13"/>
      <c r="KO505" s="13"/>
      <c r="KP505" s="13"/>
      <c r="KQ505" s="13"/>
      <c r="KR505" s="13"/>
      <c r="KS505" s="13"/>
      <c r="KT505" s="13"/>
      <c r="KU505" s="13"/>
      <c r="KV505" s="13"/>
      <c r="KW505" s="13"/>
      <c r="KX505" s="13"/>
      <c r="KY505" s="13"/>
      <c r="KZ505" s="13"/>
      <c r="LA505" s="13"/>
      <c r="LB505" s="13"/>
      <c r="LC505" s="13"/>
      <c r="LD505" s="13"/>
      <c r="LE505" s="13"/>
      <c r="LF505" s="13"/>
      <c r="LG505" s="13"/>
      <c r="LH505" s="13"/>
      <c r="LI505" s="13"/>
      <c r="LJ505" s="13"/>
      <c r="LK505" s="13"/>
      <c r="LL505" s="13"/>
      <c r="LM505" s="13"/>
      <c r="LN505" s="13"/>
      <c r="LO505" s="13"/>
      <c r="LP505" s="13"/>
      <c r="LQ505" s="13"/>
      <c r="LR505" s="13"/>
      <c r="LS505" s="13"/>
      <c r="LT505" s="13"/>
      <c r="LU505" s="13"/>
      <c r="LV505" s="13"/>
      <c r="LW505" s="13"/>
      <c r="LX505" s="13"/>
      <c r="LY505" s="13"/>
      <c r="LZ505" s="13"/>
      <c r="MA505" s="13"/>
      <c r="MB505" s="13"/>
      <c r="MC505" s="13"/>
      <c r="MD505" s="13"/>
      <c r="ME505" s="13"/>
      <c r="MF505" s="13"/>
      <c r="MG505" s="13"/>
      <c r="MH505" s="13"/>
      <c r="MI505" s="13"/>
      <c r="MJ505" s="13"/>
      <c r="MK505" s="13"/>
      <c r="ML505" s="13"/>
      <c r="MM505" s="13"/>
      <c r="MN505" s="13"/>
      <c r="MO505" s="13"/>
      <c r="MP505" s="13"/>
      <c r="MQ505" s="13"/>
      <c r="MR505" s="13"/>
      <c r="MS505" s="13"/>
      <c r="MT505" s="13"/>
      <c r="MU505" s="13"/>
      <c r="MV505" s="13"/>
      <c r="MW505" s="13"/>
      <c r="MX505" s="13"/>
      <c r="MY505" s="13"/>
      <c r="MZ505" s="13"/>
      <c r="NA505" s="13"/>
      <c r="NB505" s="13"/>
      <c r="NC505" s="13"/>
      <c r="ND505" s="13"/>
      <c r="NE505" s="13"/>
      <c r="NF505" s="13"/>
      <c r="NG505" s="13"/>
      <c r="NH505" s="13"/>
      <c r="NI505" s="13"/>
      <c r="NJ505" s="13"/>
      <c r="NK505" s="13"/>
      <c r="NL505" s="13"/>
      <c r="NM505" s="13"/>
      <c r="NN505" s="13"/>
      <c r="NO505" s="13"/>
      <c r="NP505" s="13"/>
      <c r="NQ505" s="13"/>
      <c r="NR505" s="13"/>
      <c r="NS505" s="13"/>
      <c r="NT505" s="13"/>
      <c r="NU505" s="13"/>
      <c r="NV505" s="13"/>
      <c r="NW505" s="13"/>
      <c r="NX505" s="13"/>
      <c r="NY505" s="13"/>
      <c r="NZ505" s="13"/>
      <c r="OA505" s="13"/>
      <c r="OB505" s="13"/>
      <c r="OC505" s="13"/>
      <c r="OD505" s="13"/>
      <c r="OE505" s="13"/>
      <c r="OF505" s="13"/>
      <c r="OG505" s="13"/>
      <c r="OH505" s="13"/>
      <c r="OI505" s="13"/>
      <c r="OJ505" s="13"/>
      <c r="OK505" s="13"/>
      <c r="OL505" s="13"/>
      <c r="OM505" s="13"/>
      <c r="ON505" s="13"/>
      <c r="OO505" s="13"/>
      <c r="OP505" s="13"/>
      <c r="OQ505" s="13"/>
      <c r="OR505" s="13"/>
      <c r="OS505" s="13"/>
      <c r="OT505" s="13"/>
      <c r="OU505" s="13"/>
      <c r="OV505" s="13"/>
      <c r="OW505" s="13"/>
      <c r="OX505" s="13"/>
      <c r="OY505" s="13"/>
      <c r="OZ505" s="13"/>
      <c r="PA505" s="13"/>
      <c r="PB505" s="13"/>
      <c r="PC505" s="13"/>
      <c r="PD505" s="13"/>
      <c r="PE505" s="13"/>
      <c r="PF505" s="13"/>
      <c r="PG505" s="13"/>
      <c r="PH505" s="13"/>
      <c r="PI505" s="13"/>
      <c r="PJ505" s="13"/>
      <c r="PK505" s="13"/>
      <c r="PL505" s="13"/>
      <c r="PM505" s="13"/>
      <c r="PN505" s="13"/>
      <c r="PO505" s="13"/>
      <c r="PP505" s="13"/>
      <c r="PQ505" s="13"/>
      <c r="PR505" s="13"/>
      <c r="PS505" s="13"/>
      <c r="PT505" s="13"/>
      <c r="PU505" s="13"/>
      <c r="PV505" s="13"/>
      <c r="PW505" s="13"/>
      <c r="PX505" s="13"/>
      <c r="PY505" s="13"/>
      <c r="PZ505" s="13"/>
      <c r="QA505" s="13"/>
      <c r="QB505" s="13"/>
      <c r="QC505" s="13"/>
      <c r="QD505" s="13"/>
      <c r="QE505" s="13"/>
      <c r="QF505" s="13"/>
      <c r="QG505" s="13"/>
      <c r="QH505" s="13"/>
      <c r="QI505" s="13"/>
      <c r="QJ505" s="13"/>
      <c r="QK505" s="13"/>
      <c r="QL505" s="13"/>
      <c r="QM505" s="13"/>
      <c r="QN505" s="13"/>
      <c r="QO505" s="13"/>
      <c r="QP505" s="13"/>
      <c r="QQ505" s="13"/>
      <c r="QR505" s="13"/>
      <c r="QS505" s="13"/>
      <c r="QT505" s="13"/>
      <c r="QU505" s="13"/>
      <c r="QV505" s="13"/>
      <c r="QW505" s="13"/>
      <c r="QX505" s="13"/>
      <c r="QY505" s="13"/>
      <c r="QZ505" s="13"/>
      <c r="RA505" s="13"/>
      <c r="RB505" s="13"/>
      <c r="RC505" s="13"/>
      <c r="RD505" s="13"/>
      <c r="RE505" s="13"/>
      <c r="RF505" s="13"/>
      <c r="RG505" s="13"/>
      <c r="RH505" s="13"/>
      <c r="RI505" s="13"/>
      <c r="RJ505" s="13"/>
      <c r="RK505" s="13"/>
      <c r="RL505" s="13"/>
      <c r="RM505" s="13"/>
      <c r="RN505" s="13"/>
      <c r="RO505" s="13"/>
      <c r="RP505" s="13"/>
      <c r="RQ505" s="13"/>
      <c r="RR505" s="13"/>
      <c r="RS505" s="13"/>
      <c r="RT505" s="13"/>
      <c r="RU505" s="13"/>
      <c r="RV505" s="13"/>
      <c r="RW505" s="13"/>
      <c r="RX505" s="13"/>
      <c r="RY505" s="13"/>
      <c r="RZ505" s="13"/>
      <c r="SA505" s="13"/>
      <c r="SB505" s="13"/>
      <c r="SC505" s="13"/>
      <c r="SD505" s="13"/>
      <c r="SE505" s="13"/>
      <c r="SF505" s="13"/>
      <c r="SG505" s="13"/>
      <c r="SH505" s="13"/>
      <c r="SI505" s="13"/>
      <c r="SJ505" s="13"/>
      <c r="SK505" s="13"/>
      <c r="SL505" s="13"/>
      <c r="SM505" s="13"/>
      <c r="SN505" s="13"/>
      <c r="SO505" s="13"/>
      <c r="SP505" s="13"/>
      <c r="SQ505" s="13"/>
      <c r="SR505" s="13"/>
      <c r="SS505" s="13"/>
      <c r="ST505" s="13"/>
      <c r="SU505" s="13"/>
      <c r="SV505" s="13"/>
      <c r="SW505" s="13"/>
      <c r="SX505" s="13"/>
      <c r="SY505" s="13"/>
      <c r="SZ505" s="13"/>
      <c r="TA505" s="13"/>
      <c r="TB505" s="13"/>
      <c r="TC505" s="13"/>
      <c r="TD505" s="13"/>
      <c r="TE505" s="13"/>
      <c r="TF505" s="13"/>
      <c r="TG505" s="13"/>
      <c r="TH505" s="13"/>
      <c r="TI505" s="13"/>
      <c r="TJ505" s="13"/>
      <c r="TK505" s="13"/>
      <c r="TL505" s="13"/>
      <c r="TM505" s="13"/>
      <c r="TN505" s="13"/>
      <c r="TO505" s="13"/>
      <c r="TP505" s="13"/>
      <c r="TQ505" s="13"/>
      <c r="TR505" s="13"/>
      <c r="TS505" s="13"/>
      <c r="TT505" s="13"/>
      <c r="TU505" s="13"/>
      <c r="TV505" s="13"/>
      <c r="TW505" s="13"/>
      <c r="TX505" s="13"/>
      <c r="TY505" s="13"/>
      <c r="TZ505" s="13"/>
      <c r="UA505" s="13"/>
      <c r="UB505" s="13"/>
      <c r="UC505" s="13"/>
      <c r="UD505" s="13"/>
      <c r="UE505" s="13"/>
      <c r="UF505" s="13"/>
      <c r="UG505" s="13"/>
      <c r="UH505" s="13"/>
      <c r="UI505" s="13"/>
      <c r="UJ505" s="13"/>
      <c r="UK505" s="13"/>
      <c r="UL505" s="13"/>
      <c r="UM505" s="13"/>
      <c r="UN505" s="13"/>
      <c r="UO505" s="13"/>
      <c r="UP505" s="13"/>
      <c r="UQ505" s="13"/>
      <c r="UR505" s="13"/>
      <c r="US505" s="13"/>
      <c r="UT505" s="13"/>
      <c r="UU505" s="13"/>
      <c r="UV505" s="13"/>
      <c r="UW505" s="13"/>
      <c r="UX505" s="13"/>
      <c r="UY505" s="13"/>
      <c r="UZ505" s="13"/>
      <c r="VA505" s="13"/>
      <c r="VB505" s="13"/>
      <c r="VC505" s="13"/>
      <c r="VD505" s="13"/>
      <c r="VE505" s="13"/>
      <c r="VF505" s="13"/>
      <c r="VG505" s="13"/>
      <c r="VH505" s="13"/>
      <c r="VI505" s="13"/>
      <c r="VJ505" s="13"/>
      <c r="VK505" s="13"/>
      <c r="VL505" s="13"/>
      <c r="VM505" s="13"/>
      <c r="VN505" s="13"/>
      <c r="VO505" s="13"/>
      <c r="VP505" s="13"/>
      <c r="VQ505" s="13"/>
      <c r="VR505" s="13"/>
      <c r="VS505" s="13"/>
      <c r="VT505" s="13"/>
      <c r="VU505" s="13"/>
      <c r="VV505" s="13"/>
      <c r="VW505" s="13"/>
      <c r="VX505" s="13"/>
      <c r="VY505" s="13"/>
      <c r="VZ505" s="13"/>
      <c r="WA505" s="13"/>
      <c r="WB505" s="13"/>
      <c r="WC505" s="13"/>
      <c r="WD505" s="13"/>
      <c r="WE505" s="13"/>
      <c r="WF505" s="13"/>
      <c r="WG505" s="13"/>
      <c r="WH505" s="13"/>
      <c r="WI505" s="13"/>
      <c r="WJ505" s="13"/>
      <c r="WK505" s="13"/>
      <c r="WL505" s="13"/>
      <c r="WM505" s="13"/>
      <c r="WN505" s="13"/>
      <c r="WO505" s="13"/>
      <c r="WP505" s="13"/>
      <c r="WQ505" s="13"/>
      <c r="WR505" s="13"/>
      <c r="WS505" s="13"/>
      <c r="WT505" s="13"/>
      <c r="WU505" s="13"/>
      <c r="WV505" s="13"/>
      <c r="WW505" s="13"/>
      <c r="WX505" s="13"/>
      <c r="WY505" s="13"/>
      <c r="WZ505" s="13"/>
      <c r="XA505" s="13"/>
      <c r="XB505" s="13"/>
      <c r="XC505" s="13"/>
      <c r="XD505" s="13"/>
      <c r="XE505" s="13"/>
      <c r="XF505" s="13"/>
      <c r="XG505" s="13"/>
      <c r="XH505" s="13"/>
      <c r="XI505" s="13"/>
      <c r="XJ505" s="13"/>
      <c r="XK505" s="13"/>
      <c r="XL505" s="13"/>
      <c r="XM505" s="13"/>
      <c r="XN505" s="13"/>
      <c r="XO505" s="13"/>
      <c r="XP505" s="13"/>
      <c r="XQ505" s="13"/>
      <c r="XR505" s="13"/>
      <c r="XS505" s="13"/>
      <c r="XT505" s="13"/>
      <c r="XU505" s="13"/>
      <c r="XV505" s="13"/>
      <c r="XW505" s="13"/>
      <c r="XX505" s="13"/>
      <c r="XY505" s="13"/>
      <c r="XZ505" s="13"/>
      <c r="YA505" s="13"/>
      <c r="YB505" s="13"/>
      <c r="YC505" s="13"/>
      <c r="YD505" s="13"/>
      <c r="YE505" s="13"/>
      <c r="YF505" s="13"/>
      <c r="YG505" s="13"/>
      <c r="YH505" s="13"/>
      <c r="YI505" s="13"/>
      <c r="YJ505" s="13"/>
      <c r="YK505" s="13"/>
      <c r="YL505" s="13"/>
      <c r="YM505" s="13"/>
      <c r="YN505" s="13"/>
      <c r="YO505" s="13"/>
      <c r="YP505" s="13"/>
      <c r="YQ505" s="13"/>
      <c r="YR505" s="13"/>
      <c r="YS505" s="13"/>
      <c r="YT505" s="13"/>
      <c r="YU505" s="13"/>
      <c r="YV505" s="13"/>
      <c r="YW505" s="13"/>
      <c r="YX505" s="13"/>
      <c r="YY505" s="13"/>
      <c r="YZ505" s="13"/>
      <c r="ZA505" s="13"/>
      <c r="ZB505" s="13"/>
      <c r="ZC505" s="13"/>
      <c r="ZD505" s="13"/>
      <c r="ZE505" s="13"/>
      <c r="ZF505" s="13"/>
      <c r="ZG505" s="13"/>
      <c r="ZH505" s="13"/>
      <c r="ZI505" s="13"/>
      <c r="ZJ505" s="13"/>
      <c r="ZK505" s="13"/>
      <c r="ZL505" s="13"/>
      <c r="ZM505" s="13"/>
      <c r="ZN505" s="13"/>
      <c r="ZO505" s="13"/>
      <c r="ZP505" s="13"/>
      <c r="ZQ505" s="13"/>
      <c r="ZR505" s="13"/>
      <c r="ZS505" s="13"/>
      <c r="ZT505" s="13"/>
      <c r="ZU505" s="13"/>
      <c r="ZV505" s="13"/>
      <c r="ZW505" s="13"/>
      <c r="ZX505" s="13"/>
      <c r="ZY505" s="13"/>
      <c r="ZZ505" s="13"/>
      <c r="AAA505" s="13"/>
      <c r="AAB505" s="13"/>
      <c r="AAC505" s="13"/>
      <c r="AAD505" s="13"/>
      <c r="AAE505" s="13"/>
      <c r="AAF505" s="13"/>
      <c r="AAG505" s="13"/>
      <c r="AAH505" s="13"/>
      <c r="AAI505" s="13"/>
      <c r="AAJ505" s="13"/>
      <c r="AAK505" s="13"/>
      <c r="AAL505" s="13"/>
      <c r="AAM505" s="13"/>
      <c r="AAN505" s="13"/>
      <c r="AAO505" s="13"/>
      <c r="AAP505" s="13"/>
      <c r="AAQ505" s="13"/>
      <c r="AAR505" s="13"/>
      <c r="AAS505" s="13"/>
      <c r="AAT505" s="13"/>
      <c r="AAU505" s="13"/>
      <c r="AAV505" s="13"/>
      <c r="AAW505" s="13"/>
      <c r="AAX505" s="13"/>
      <c r="AAY505" s="13"/>
      <c r="AAZ505" s="13"/>
      <c r="ABA505" s="13"/>
      <c r="ABB505" s="13"/>
      <c r="ABC505" s="13"/>
      <c r="ABD505" s="13"/>
      <c r="ABE505" s="13"/>
      <c r="ABF505" s="13"/>
      <c r="ABG505" s="13"/>
      <c r="ABH505" s="13"/>
      <c r="ABI505" s="13"/>
      <c r="ABJ505" s="13"/>
      <c r="ABK505" s="13"/>
      <c r="ABL505" s="13"/>
      <c r="ABM505" s="13"/>
      <c r="ABN505" s="13"/>
      <c r="ABO505" s="13"/>
      <c r="ABP505" s="13"/>
      <c r="ABQ505" s="13"/>
      <c r="ABR505" s="13"/>
      <c r="ABS505" s="13"/>
      <c r="ABT505" s="13"/>
      <c r="ABU505" s="13"/>
      <c r="ABV505" s="13"/>
      <c r="ABW505" s="13"/>
      <c r="ABX505" s="13"/>
      <c r="ABY505" s="13"/>
      <c r="ABZ505" s="13"/>
      <c r="ACA505" s="13"/>
      <c r="ACB505" s="13"/>
      <c r="ACC505" s="13"/>
      <c r="ACD505" s="13"/>
      <c r="ACE505" s="13"/>
      <c r="ACF505" s="13"/>
      <c r="ACG505" s="13"/>
      <c r="ACH505" s="13"/>
      <c r="ACI505" s="13"/>
      <c r="ACJ505" s="13"/>
      <c r="ACK505" s="13"/>
      <c r="ACL505" s="13"/>
      <c r="ACM505" s="13"/>
      <c r="ACN505" s="13"/>
      <c r="ACO505" s="13"/>
      <c r="ACP505" s="13"/>
      <c r="ACQ505" s="13"/>
      <c r="ACR505" s="13"/>
      <c r="ACS505" s="13"/>
      <c r="ACT505" s="13"/>
      <c r="ACU505" s="13"/>
      <c r="ACV505" s="13"/>
      <c r="ACW505" s="13"/>
      <c r="ACX505" s="13"/>
      <c r="ACY505" s="13"/>
      <c r="ACZ505" s="13"/>
      <c r="ADA505" s="13"/>
      <c r="ADB505" s="13"/>
      <c r="ADC505" s="13"/>
      <c r="ADD505" s="13"/>
      <c r="ADE505" s="13"/>
      <c r="ADF505" s="13"/>
      <c r="ADG505" s="13"/>
      <c r="ADH505" s="13"/>
      <c r="ADI505" s="13"/>
      <c r="ADJ505" s="13"/>
      <c r="ADK505" s="13"/>
      <c r="ADL505" s="13"/>
      <c r="ADM505" s="13"/>
      <c r="ADN505" s="13"/>
      <c r="ADO505" s="13"/>
      <c r="ADP505" s="13"/>
      <c r="ADQ505" s="13"/>
      <c r="ADR505" s="13"/>
      <c r="ADS505" s="13"/>
      <c r="ADT505" s="13"/>
      <c r="ADU505" s="13"/>
      <c r="ADV505" s="13"/>
      <c r="ADW505" s="13"/>
      <c r="ADX505" s="13"/>
      <c r="ADY505" s="13"/>
      <c r="ADZ505" s="13"/>
      <c r="AEA505" s="13"/>
      <c r="AEB505" s="13"/>
      <c r="AEC505" s="13"/>
      <c r="AED505" s="13"/>
      <c r="AEE505" s="13"/>
      <c r="AEF505" s="13"/>
      <c r="AEG505" s="13"/>
      <c r="AEH505" s="13"/>
      <c r="AEI505" s="13"/>
      <c r="AEJ505" s="13"/>
      <c r="AEK505" s="13"/>
      <c r="AEL505" s="13"/>
      <c r="AEM505" s="13"/>
      <c r="AEN505" s="13"/>
      <c r="AEO505" s="13"/>
      <c r="AEP505" s="13"/>
      <c r="AEQ505" s="13"/>
      <c r="AER505" s="13"/>
      <c r="AES505" s="13"/>
      <c r="AET505" s="13"/>
      <c r="AEU505" s="13"/>
      <c r="AEV505" s="13"/>
      <c r="AEW505" s="13"/>
      <c r="AEX505" s="13"/>
      <c r="AEY505" s="13"/>
      <c r="AEZ505" s="13"/>
      <c r="AFA505" s="13"/>
      <c r="AFB505" s="13"/>
      <c r="AFC505" s="13"/>
      <c r="AFD505" s="13"/>
      <c r="AFE505" s="13"/>
      <c r="AFF505" s="13"/>
      <c r="AFG505" s="13"/>
      <c r="AFH505" s="13"/>
      <c r="AFI505" s="13"/>
      <c r="AFJ505" s="13"/>
      <c r="AFK505" s="13"/>
      <c r="AFL505" s="13"/>
      <c r="AFM505" s="13"/>
      <c r="AFN505" s="13"/>
      <c r="AFO505" s="13"/>
      <c r="AFP505" s="13"/>
      <c r="AFQ505" s="13"/>
      <c r="AFR505" s="13"/>
      <c r="AFS505" s="13"/>
      <c r="AFT505" s="13"/>
      <c r="AFU505" s="13"/>
      <c r="AFV505" s="13"/>
      <c r="AFW505" s="13"/>
      <c r="AFX505" s="13"/>
      <c r="AFY505" s="13"/>
      <c r="AFZ505" s="13"/>
      <c r="AGA505" s="13"/>
      <c r="AGB505" s="13"/>
      <c r="AGC505" s="13"/>
      <c r="AGD505" s="13"/>
      <c r="AGE505" s="13"/>
      <c r="AGF505" s="13"/>
      <c r="AGG505" s="13"/>
      <c r="AGH505" s="13"/>
      <c r="AGI505" s="13"/>
      <c r="AGJ505" s="13"/>
      <c r="AGK505" s="13"/>
      <c r="AGL505" s="13"/>
      <c r="AGM505" s="13"/>
      <c r="AGN505" s="13"/>
      <c r="AGO505" s="13"/>
      <c r="AGP505" s="13"/>
      <c r="AGQ505" s="13"/>
      <c r="AGR505" s="13"/>
      <c r="AGS505" s="13"/>
      <c r="AGT505" s="13"/>
      <c r="AGU505" s="13"/>
      <c r="AGV505" s="13"/>
      <c r="AGW505" s="13"/>
      <c r="AGX505" s="13"/>
      <c r="AGY505" s="13"/>
      <c r="AGZ505" s="13"/>
      <c r="AHA505" s="13"/>
      <c r="AHB505" s="13"/>
      <c r="AHC505" s="13"/>
      <c r="AHD505" s="13"/>
      <c r="AHE505" s="13"/>
      <c r="AHF505" s="13"/>
      <c r="AHG505" s="13"/>
      <c r="AHH505" s="13"/>
      <c r="AHI505" s="13"/>
      <c r="AHJ505" s="13"/>
      <c r="AHK505" s="13"/>
      <c r="AHL505" s="13"/>
      <c r="AHM505" s="13"/>
      <c r="AHN505" s="13"/>
      <c r="AHO505" s="13"/>
      <c r="AHP505" s="13"/>
      <c r="AHQ505" s="13"/>
      <c r="AHR505" s="13"/>
      <c r="AHS505" s="13"/>
      <c r="AHT505" s="13"/>
      <c r="AHU505" s="13"/>
      <c r="AHV505" s="13"/>
      <c r="AHW505" s="13"/>
      <c r="AHX505" s="13"/>
      <c r="AHY505" s="13"/>
      <c r="AHZ505" s="13"/>
      <c r="AIA505" s="13"/>
      <c r="AIB505" s="13"/>
      <c r="AIC505" s="13"/>
      <c r="AID505" s="13"/>
      <c r="AIE505" s="13"/>
      <c r="AIF505" s="13"/>
      <c r="AIG505" s="13"/>
      <c r="AIH505" s="13"/>
      <c r="AII505" s="13"/>
      <c r="AIJ505" s="13"/>
      <c r="AIK505" s="13"/>
      <c r="AIL505" s="13"/>
      <c r="AIM505" s="13"/>
      <c r="AIN505" s="13"/>
      <c r="AIO505" s="13"/>
      <c r="AIP505" s="13"/>
      <c r="AIQ505" s="13"/>
      <c r="AIR505" s="13"/>
      <c r="AIS505" s="13"/>
      <c r="AIT505" s="13"/>
      <c r="AIU505" s="13"/>
      <c r="AIV505" s="13"/>
      <c r="AIW505" s="13"/>
      <c r="AIX505" s="13"/>
      <c r="AIY505" s="13"/>
      <c r="AIZ505" s="13"/>
      <c r="AJA505" s="13"/>
      <c r="AJB505" s="13"/>
      <c r="AJC505" s="13"/>
      <c r="AJD505" s="13"/>
      <c r="AJE505" s="13"/>
      <c r="AJF505" s="13"/>
      <c r="AJG505" s="13"/>
      <c r="AJH505" s="13"/>
      <c r="AJI505" s="13"/>
      <c r="AJJ505" s="13"/>
      <c r="AJK505" s="13"/>
      <c r="AJL505" s="13"/>
      <c r="AJM505" s="13"/>
      <c r="AJN505" s="13"/>
      <c r="AJO505" s="13"/>
      <c r="AJP505" s="13"/>
      <c r="AJQ505" s="13"/>
      <c r="AJR505" s="13"/>
      <c r="AJS505" s="13"/>
      <c r="AJT505" s="13"/>
      <c r="AJU505" s="13"/>
      <c r="AJV505" s="13"/>
      <c r="AJW505" s="13"/>
      <c r="AJX505" s="13"/>
      <c r="AJY505" s="13"/>
      <c r="AJZ505" s="13"/>
      <c r="AKA505" s="13"/>
      <c r="AKB505" s="13"/>
      <c r="AKC505" s="13"/>
      <c r="AKD505" s="13"/>
      <c r="AKE505" s="13"/>
      <c r="AKF505" s="13"/>
      <c r="AKG505" s="13"/>
      <c r="AKH505" s="13"/>
      <c r="AKI505" s="13"/>
      <c r="AKJ505" s="13"/>
      <c r="AKK505" s="13"/>
      <c r="AKL505" s="13"/>
      <c r="AKM505" s="13"/>
      <c r="AKN505" s="13"/>
      <c r="AKO505" s="13"/>
      <c r="AKP505" s="13"/>
      <c r="AKQ505" s="13"/>
      <c r="AKR505" s="13"/>
      <c r="AKS505" s="13"/>
      <c r="AKT505" s="13"/>
      <c r="AKU505" s="13"/>
      <c r="AKV505" s="13"/>
      <c r="AKW505" s="13"/>
      <c r="AKX505" s="13"/>
      <c r="AKY505" s="13"/>
      <c r="AKZ505" s="13"/>
      <c r="ALA505" s="13"/>
      <c r="ALB505" s="13"/>
      <c r="ALC505" s="13"/>
      <c r="ALD505" s="13"/>
      <c r="ALE505" s="13"/>
      <c r="ALF505" s="13"/>
      <c r="ALG505" s="13"/>
      <c r="ALH505" s="13"/>
      <c r="ALI505" s="13"/>
      <c r="ALJ505" s="13"/>
      <c r="ALK505" s="13"/>
      <c r="ALL505" s="13"/>
      <c r="ALM505" s="13"/>
      <c r="ALN505" s="13"/>
      <c r="ALO505" s="13"/>
      <c r="ALP505" s="13"/>
      <c r="ALQ505" s="13"/>
      <c r="ALR505" s="13"/>
      <c r="ALS505" s="13"/>
      <c r="ALT505" s="13"/>
      <c r="ALU505" s="13"/>
      <c r="ALV505" s="13"/>
      <c r="ALW505" s="13"/>
      <c r="ALX505" s="13"/>
      <c r="ALY505" s="13"/>
      <c r="ALZ505" s="13"/>
      <c r="AMA505" s="13"/>
      <c r="AMB505" s="13"/>
      <c r="AMC505" s="13"/>
      <c r="AMD505" s="13"/>
      <c r="AME505" s="13"/>
      <c r="AMF505" s="13"/>
      <c r="AMG505" s="13"/>
      <c r="AMH505" s="13"/>
      <c r="AMI505" s="28"/>
      <c r="AMJ505" s="28"/>
    </row>
    <row r="506" spans="1:1024" ht="76.5" customHeight="1">
      <c r="A506" s="10" t="s">
        <v>287</v>
      </c>
      <c r="B506" s="10" t="s">
        <v>2551</v>
      </c>
      <c r="C506" s="19" t="s">
        <v>2552</v>
      </c>
      <c r="D506" s="19" t="s">
        <v>2536</v>
      </c>
      <c r="E506" s="20">
        <v>10</v>
      </c>
      <c r="F506" s="11" t="s">
        <v>18</v>
      </c>
      <c r="G506" s="21"/>
      <c r="H506" s="21" t="s">
        <v>1</v>
      </c>
      <c r="I506" s="21"/>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c r="EV506" s="13"/>
      <c r="EW506" s="13"/>
      <c r="EX506" s="13"/>
      <c r="EY506" s="13"/>
      <c r="EZ506" s="13"/>
      <c r="FA506" s="13"/>
      <c r="FB506" s="13"/>
      <c r="FC506" s="13"/>
      <c r="FD506" s="13"/>
      <c r="FE506" s="13"/>
      <c r="FF506" s="13"/>
      <c r="FG506" s="13"/>
      <c r="FH506" s="13"/>
      <c r="FI506" s="13"/>
      <c r="FJ506" s="13"/>
      <c r="FK506" s="13"/>
      <c r="FL506" s="13"/>
      <c r="FM506" s="13"/>
      <c r="FN506" s="13"/>
      <c r="FO506" s="13"/>
      <c r="FP506" s="13"/>
      <c r="FQ506" s="13"/>
      <c r="FR506" s="13"/>
      <c r="FS506" s="13"/>
      <c r="FT506" s="13"/>
      <c r="FU506" s="13"/>
      <c r="FV506" s="13"/>
      <c r="FW506" s="13"/>
      <c r="FX506" s="13"/>
      <c r="FY506" s="13"/>
      <c r="FZ506" s="13"/>
      <c r="GA506" s="13"/>
      <c r="GB506" s="13"/>
      <c r="GC506" s="13"/>
      <c r="GD506" s="13"/>
      <c r="GE506" s="13"/>
      <c r="GF506" s="13"/>
      <c r="GG506" s="13"/>
      <c r="GH506" s="13"/>
      <c r="GI506" s="13"/>
      <c r="GJ506" s="13"/>
      <c r="GK506" s="13"/>
      <c r="GL506" s="13"/>
      <c r="GM506" s="13"/>
      <c r="GN506" s="13"/>
      <c r="GO506" s="13"/>
      <c r="GP506" s="13"/>
      <c r="GQ506" s="13"/>
      <c r="GR506" s="13"/>
      <c r="GS506" s="13"/>
      <c r="GT506" s="13"/>
      <c r="GU506" s="13"/>
      <c r="GV506" s="13"/>
      <c r="GW506" s="13"/>
      <c r="GX506" s="13"/>
      <c r="GY506" s="13"/>
      <c r="GZ506" s="13"/>
      <c r="HA506" s="13"/>
      <c r="HB506" s="13"/>
      <c r="HC506" s="13"/>
      <c r="HD506" s="13"/>
      <c r="HE506" s="13"/>
      <c r="HF506" s="13"/>
      <c r="HG506" s="13"/>
      <c r="HH506" s="13"/>
      <c r="HI506" s="13"/>
      <c r="HJ506" s="13"/>
      <c r="HK506" s="13"/>
      <c r="HL506" s="13"/>
      <c r="HM506" s="13"/>
      <c r="HN506" s="13"/>
      <c r="HO506" s="13"/>
      <c r="HP506" s="13"/>
      <c r="HQ506" s="13"/>
      <c r="HR506" s="13"/>
      <c r="HS506" s="13"/>
      <c r="HT506" s="13"/>
      <c r="HU506" s="13"/>
      <c r="HV506" s="13"/>
      <c r="HW506" s="13"/>
      <c r="HX506" s="13"/>
      <c r="HY506" s="13"/>
      <c r="HZ506" s="13"/>
      <c r="IA506" s="13"/>
      <c r="IB506" s="13"/>
      <c r="IC506" s="13"/>
      <c r="ID506" s="13"/>
      <c r="IE506" s="13"/>
      <c r="IF506" s="13"/>
      <c r="IG506" s="13"/>
      <c r="IH506" s="13"/>
      <c r="II506" s="13"/>
      <c r="IJ506" s="13"/>
      <c r="IK506" s="13"/>
      <c r="IL506" s="13"/>
      <c r="IM506" s="13"/>
      <c r="IN506" s="13"/>
      <c r="IO506" s="13"/>
      <c r="IP506" s="13"/>
      <c r="IQ506" s="13"/>
      <c r="IR506" s="13"/>
      <c r="IS506" s="13"/>
      <c r="IT506" s="13"/>
      <c r="IU506" s="13"/>
      <c r="IV506" s="13"/>
      <c r="IW506" s="13"/>
      <c r="IX506" s="13"/>
      <c r="IY506" s="13"/>
      <c r="IZ506" s="13"/>
      <c r="JA506" s="13"/>
      <c r="JB506" s="13"/>
      <c r="JC506" s="13"/>
      <c r="JD506" s="13"/>
      <c r="JE506" s="13"/>
      <c r="JF506" s="13"/>
      <c r="JG506" s="13"/>
      <c r="JH506" s="13"/>
      <c r="JI506" s="13"/>
      <c r="JJ506" s="13"/>
      <c r="JK506" s="13"/>
      <c r="JL506" s="13"/>
      <c r="JM506" s="13"/>
      <c r="JN506" s="13"/>
      <c r="JO506" s="13"/>
      <c r="JP506" s="13"/>
      <c r="JQ506" s="13"/>
      <c r="JR506" s="13"/>
      <c r="JS506" s="13"/>
      <c r="JT506" s="13"/>
      <c r="JU506" s="13"/>
      <c r="JV506" s="13"/>
      <c r="JW506" s="13"/>
      <c r="JX506" s="13"/>
      <c r="JY506" s="13"/>
      <c r="JZ506" s="13"/>
      <c r="KA506" s="13"/>
      <c r="KB506" s="13"/>
      <c r="KC506" s="13"/>
      <c r="KD506" s="13"/>
      <c r="KE506" s="13"/>
      <c r="KF506" s="13"/>
      <c r="KG506" s="13"/>
      <c r="KH506" s="13"/>
      <c r="KI506" s="13"/>
      <c r="KJ506" s="13"/>
      <c r="KK506" s="13"/>
      <c r="KL506" s="13"/>
      <c r="KM506" s="13"/>
      <c r="KN506" s="13"/>
      <c r="KO506" s="13"/>
      <c r="KP506" s="13"/>
      <c r="KQ506" s="13"/>
      <c r="KR506" s="13"/>
      <c r="KS506" s="13"/>
      <c r="KT506" s="13"/>
      <c r="KU506" s="13"/>
      <c r="KV506" s="13"/>
      <c r="KW506" s="13"/>
      <c r="KX506" s="13"/>
      <c r="KY506" s="13"/>
      <c r="KZ506" s="13"/>
      <c r="LA506" s="13"/>
      <c r="LB506" s="13"/>
      <c r="LC506" s="13"/>
      <c r="LD506" s="13"/>
      <c r="LE506" s="13"/>
      <c r="LF506" s="13"/>
      <c r="LG506" s="13"/>
      <c r="LH506" s="13"/>
      <c r="LI506" s="13"/>
      <c r="LJ506" s="13"/>
      <c r="LK506" s="13"/>
      <c r="LL506" s="13"/>
      <c r="LM506" s="13"/>
      <c r="LN506" s="13"/>
      <c r="LO506" s="13"/>
      <c r="LP506" s="13"/>
      <c r="LQ506" s="13"/>
      <c r="LR506" s="13"/>
      <c r="LS506" s="13"/>
      <c r="LT506" s="13"/>
      <c r="LU506" s="13"/>
      <c r="LV506" s="13"/>
      <c r="LW506" s="13"/>
      <c r="LX506" s="13"/>
      <c r="LY506" s="13"/>
      <c r="LZ506" s="13"/>
      <c r="MA506" s="13"/>
      <c r="MB506" s="13"/>
      <c r="MC506" s="13"/>
      <c r="MD506" s="13"/>
      <c r="ME506" s="13"/>
      <c r="MF506" s="13"/>
      <c r="MG506" s="13"/>
      <c r="MH506" s="13"/>
      <c r="MI506" s="13"/>
      <c r="MJ506" s="13"/>
      <c r="MK506" s="13"/>
      <c r="ML506" s="13"/>
      <c r="MM506" s="13"/>
      <c r="MN506" s="13"/>
      <c r="MO506" s="13"/>
      <c r="MP506" s="13"/>
      <c r="MQ506" s="13"/>
      <c r="MR506" s="13"/>
      <c r="MS506" s="13"/>
      <c r="MT506" s="13"/>
      <c r="MU506" s="13"/>
      <c r="MV506" s="13"/>
      <c r="MW506" s="13"/>
      <c r="MX506" s="13"/>
      <c r="MY506" s="13"/>
      <c r="MZ506" s="13"/>
      <c r="NA506" s="13"/>
      <c r="NB506" s="13"/>
      <c r="NC506" s="13"/>
      <c r="ND506" s="13"/>
      <c r="NE506" s="13"/>
      <c r="NF506" s="13"/>
      <c r="NG506" s="13"/>
      <c r="NH506" s="13"/>
      <c r="NI506" s="13"/>
      <c r="NJ506" s="13"/>
      <c r="NK506" s="13"/>
      <c r="NL506" s="13"/>
      <c r="NM506" s="13"/>
      <c r="NN506" s="13"/>
      <c r="NO506" s="13"/>
      <c r="NP506" s="13"/>
      <c r="NQ506" s="13"/>
      <c r="NR506" s="13"/>
      <c r="NS506" s="13"/>
      <c r="NT506" s="13"/>
      <c r="NU506" s="13"/>
      <c r="NV506" s="13"/>
      <c r="NW506" s="13"/>
      <c r="NX506" s="13"/>
      <c r="NY506" s="13"/>
      <c r="NZ506" s="13"/>
      <c r="OA506" s="13"/>
      <c r="OB506" s="13"/>
      <c r="OC506" s="13"/>
      <c r="OD506" s="13"/>
      <c r="OE506" s="13"/>
      <c r="OF506" s="13"/>
      <c r="OG506" s="13"/>
      <c r="OH506" s="13"/>
      <c r="OI506" s="13"/>
      <c r="OJ506" s="13"/>
      <c r="OK506" s="13"/>
      <c r="OL506" s="13"/>
      <c r="OM506" s="13"/>
      <c r="ON506" s="13"/>
      <c r="OO506" s="13"/>
      <c r="OP506" s="13"/>
      <c r="OQ506" s="13"/>
      <c r="OR506" s="13"/>
      <c r="OS506" s="13"/>
      <c r="OT506" s="13"/>
      <c r="OU506" s="13"/>
      <c r="OV506" s="13"/>
      <c r="OW506" s="13"/>
      <c r="OX506" s="13"/>
      <c r="OY506" s="13"/>
      <c r="OZ506" s="13"/>
      <c r="PA506" s="13"/>
      <c r="PB506" s="13"/>
      <c r="PC506" s="13"/>
      <c r="PD506" s="13"/>
      <c r="PE506" s="13"/>
      <c r="PF506" s="13"/>
      <c r="PG506" s="13"/>
      <c r="PH506" s="13"/>
      <c r="PI506" s="13"/>
      <c r="PJ506" s="13"/>
      <c r="PK506" s="13"/>
      <c r="PL506" s="13"/>
      <c r="PM506" s="13"/>
      <c r="PN506" s="13"/>
      <c r="PO506" s="13"/>
      <c r="PP506" s="13"/>
      <c r="PQ506" s="13"/>
      <c r="PR506" s="13"/>
      <c r="PS506" s="13"/>
      <c r="PT506" s="13"/>
      <c r="PU506" s="13"/>
      <c r="PV506" s="13"/>
      <c r="PW506" s="13"/>
      <c r="PX506" s="13"/>
      <c r="PY506" s="13"/>
      <c r="PZ506" s="13"/>
      <c r="QA506" s="13"/>
      <c r="QB506" s="13"/>
      <c r="QC506" s="13"/>
      <c r="QD506" s="13"/>
      <c r="QE506" s="13"/>
      <c r="QF506" s="13"/>
      <c r="QG506" s="13"/>
      <c r="QH506" s="13"/>
      <c r="QI506" s="13"/>
      <c r="QJ506" s="13"/>
      <c r="QK506" s="13"/>
      <c r="QL506" s="13"/>
      <c r="QM506" s="13"/>
      <c r="QN506" s="13"/>
      <c r="QO506" s="13"/>
      <c r="QP506" s="13"/>
      <c r="QQ506" s="13"/>
      <c r="QR506" s="13"/>
      <c r="QS506" s="13"/>
      <c r="QT506" s="13"/>
      <c r="QU506" s="13"/>
      <c r="QV506" s="13"/>
      <c r="QW506" s="13"/>
      <c r="QX506" s="13"/>
      <c r="QY506" s="13"/>
      <c r="QZ506" s="13"/>
      <c r="RA506" s="13"/>
      <c r="RB506" s="13"/>
      <c r="RC506" s="13"/>
      <c r="RD506" s="13"/>
      <c r="RE506" s="13"/>
      <c r="RF506" s="13"/>
      <c r="RG506" s="13"/>
      <c r="RH506" s="13"/>
      <c r="RI506" s="13"/>
      <c r="RJ506" s="13"/>
      <c r="RK506" s="13"/>
      <c r="RL506" s="13"/>
      <c r="RM506" s="13"/>
      <c r="RN506" s="13"/>
      <c r="RO506" s="13"/>
      <c r="RP506" s="13"/>
      <c r="RQ506" s="13"/>
      <c r="RR506" s="13"/>
      <c r="RS506" s="13"/>
      <c r="RT506" s="13"/>
      <c r="RU506" s="13"/>
      <c r="RV506" s="13"/>
      <c r="RW506" s="13"/>
      <c r="RX506" s="13"/>
      <c r="RY506" s="13"/>
      <c r="RZ506" s="13"/>
      <c r="SA506" s="13"/>
      <c r="SB506" s="13"/>
      <c r="SC506" s="13"/>
      <c r="SD506" s="13"/>
      <c r="SE506" s="13"/>
      <c r="SF506" s="13"/>
      <c r="SG506" s="13"/>
      <c r="SH506" s="13"/>
      <c r="SI506" s="13"/>
      <c r="SJ506" s="13"/>
      <c r="SK506" s="13"/>
      <c r="SL506" s="13"/>
      <c r="SM506" s="13"/>
      <c r="SN506" s="13"/>
      <c r="SO506" s="13"/>
      <c r="SP506" s="13"/>
      <c r="SQ506" s="13"/>
      <c r="SR506" s="13"/>
      <c r="SS506" s="13"/>
      <c r="ST506" s="13"/>
      <c r="SU506" s="13"/>
      <c r="SV506" s="13"/>
      <c r="SW506" s="13"/>
      <c r="SX506" s="13"/>
      <c r="SY506" s="13"/>
      <c r="SZ506" s="13"/>
      <c r="TA506" s="13"/>
      <c r="TB506" s="13"/>
      <c r="TC506" s="13"/>
      <c r="TD506" s="13"/>
      <c r="TE506" s="13"/>
      <c r="TF506" s="13"/>
      <c r="TG506" s="13"/>
      <c r="TH506" s="13"/>
      <c r="TI506" s="13"/>
      <c r="TJ506" s="13"/>
      <c r="TK506" s="13"/>
      <c r="TL506" s="13"/>
      <c r="TM506" s="13"/>
      <c r="TN506" s="13"/>
      <c r="TO506" s="13"/>
      <c r="TP506" s="13"/>
      <c r="TQ506" s="13"/>
      <c r="TR506" s="13"/>
      <c r="TS506" s="13"/>
      <c r="TT506" s="13"/>
      <c r="TU506" s="13"/>
      <c r="TV506" s="13"/>
      <c r="TW506" s="13"/>
      <c r="TX506" s="13"/>
      <c r="TY506" s="13"/>
      <c r="TZ506" s="13"/>
      <c r="UA506" s="13"/>
      <c r="UB506" s="13"/>
      <c r="UC506" s="13"/>
      <c r="UD506" s="13"/>
      <c r="UE506" s="13"/>
      <c r="UF506" s="13"/>
      <c r="UG506" s="13"/>
      <c r="UH506" s="13"/>
      <c r="UI506" s="13"/>
      <c r="UJ506" s="13"/>
      <c r="UK506" s="13"/>
      <c r="UL506" s="13"/>
      <c r="UM506" s="13"/>
      <c r="UN506" s="13"/>
      <c r="UO506" s="13"/>
      <c r="UP506" s="13"/>
      <c r="UQ506" s="13"/>
      <c r="UR506" s="13"/>
      <c r="US506" s="13"/>
      <c r="UT506" s="13"/>
      <c r="UU506" s="13"/>
      <c r="UV506" s="13"/>
      <c r="UW506" s="13"/>
      <c r="UX506" s="13"/>
      <c r="UY506" s="13"/>
      <c r="UZ506" s="13"/>
      <c r="VA506" s="13"/>
      <c r="VB506" s="13"/>
      <c r="VC506" s="13"/>
      <c r="VD506" s="13"/>
      <c r="VE506" s="13"/>
      <c r="VF506" s="13"/>
      <c r="VG506" s="13"/>
      <c r="VH506" s="13"/>
      <c r="VI506" s="13"/>
      <c r="VJ506" s="13"/>
      <c r="VK506" s="13"/>
      <c r="VL506" s="13"/>
      <c r="VM506" s="13"/>
      <c r="VN506" s="13"/>
      <c r="VO506" s="13"/>
      <c r="VP506" s="13"/>
      <c r="VQ506" s="13"/>
      <c r="VR506" s="13"/>
      <c r="VS506" s="13"/>
      <c r="VT506" s="13"/>
      <c r="VU506" s="13"/>
      <c r="VV506" s="13"/>
      <c r="VW506" s="13"/>
      <c r="VX506" s="13"/>
      <c r="VY506" s="13"/>
      <c r="VZ506" s="13"/>
      <c r="WA506" s="13"/>
      <c r="WB506" s="13"/>
      <c r="WC506" s="13"/>
      <c r="WD506" s="13"/>
      <c r="WE506" s="13"/>
      <c r="WF506" s="13"/>
      <c r="WG506" s="13"/>
      <c r="WH506" s="13"/>
      <c r="WI506" s="13"/>
      <c r="WJ506" s="13"/>
      <c r="WK506" s="13"/>
      <c r="WL506" s="13"/>
      <c r="WM506" s="13"/>
      <c r="WN506" s="13"/>
      <c r="WO506" s="13"/>
      <c r="WP506" s="13"/>
      <c r="WQ506" s="13"/>
      <c r="WR506" s="13"/>
      <c r="WS506" s="13"/>
      <c r="WT506" s="13"/>
      <c r="WU506" s="13"/>
      <c r="WV506" s="13"/>
      <c r="WW506" s="13"/>
      <c r="WX506" s="13"/>
      <c r="WY506" s="13"/>
      <c r="WZ506" s="13"/>
      <c r="XA506" s="13"/>
      <c r="XB506" s="13"/>
      <c r="XC506" s="13"/>
      <c r="XD506" s="13"/>
      <c r="XE506" s="13"/>
      <c r="XF506" s="13"/>
      <c r="XG506" s="13"/>
      <c r="XH506" s="13"/>
      <c r="XI506" s="13"/>
      <c r="XJ506" s="13"/>
      <c r="XK506" s="13"/>
      <c r="XL506" s="13"/>
      <c r="XM506" s="13"/>
      <c r="XN506" s="13"/>
      <c r="XO506" s="13"/>
      <c r="XP506" s="13"/>
      <c r="XQ506" s="13"/>
      <c r="XR506" s="13"/>
      <c r="XS506" s="13"/>
      <c r="XT506" s="13"/>
      <c r="XU506" s="13"/>
      <c r="XV506" s="13"/>
      <c r="XW506" s="13"/>
      <c r="XX506" s="13"/>
      <c r="XY506" s="13"/>
      <c r="XZ506" s="13"/>
      <c r="YA506" s="13"/>
      <c r="YB506" s="13"/>
      <c r="YC506" s="13"/>
      <c r="YD506" s="13"/>
      <c r="YE506" s="13"/>
      <c r="YF506" s="13"/>
      <c r="YG506" s="13"/>
      <c r="YH506" s="13"/>
      <c r="YI506" s="13"/>
      <c r="YJ506" s="13"/>
      <c r="YK506" s="13"/>
      <c r="YL506" s="13"/>
      <c r="YM506" s="13"/>
      <c r="YN506" s="13"/>
      <c r="YO506" s="13"/>
      <c r="YP506" s="13"/>
      <c r="YQ506" s="13"/>
      <c r="YR506" s="13"/>
      <c r="YS506" s="13"/>
      <c r="YT506" s="13"/>
      <c r="YU506" s="13"/>
      <c r="YV506" s="13"/>
      <c r="YW506" s="13"/>
      <c r="YX506" s="13"/>
      <c r="YY506" s="13"/>
      <c r="YZ506" s="13"/>
      <c r="ZA506" s="13"/>
      <c r="ZB506" s="13"/>
      <c r="ZC506" s="13"/>
      <c r="ZD506" s="13"/>
      <c r="ZE506" s="13"/>
      <c r="ZF506" s="13"/>
      <c r="ZG506" s="13"/>
      <c r="ZH506" s="13"/>
      <c r="ZI506" s="13"/>
      <c r="ZJ506" s="13"/>
      <c r="ZK506" s="13"/>
      <c r="ZL506" s="13"/>
      <c r="ZM506" s="13"/>
      <c r="ZN506" s="13"/>
      <c r="ZO506" s="13"/>
      <c r="ZP506" s="13"/>
      <c r="ZQ506" s="13"/>
      <c r="ZR506" s="13"/>
      <c r="ZS506" s="13"/>
      <c r="ZT506" s="13"/>
      <c r="ZU506" s="13"/>
      <c r="ZV506" s="13"/>
      <c r="ZW506" s="13"/>
      <c r="ZX506" s="13"/>
      <c r="ZY506" s="13"/>
      <c r="ZZ506" s="13"/>
      <c r="AAA506" s="13"/>
      <c r="AAB506" s="13"/>
      <c r="AAC506" s="13"/>
      <c r="AAD506" s="13"/>
      <c r="AAE506" s="13"/>
      <c r="AAF506" s="13"/>
      <c r="AAG506" s="13"/>
      <c r="AAH506" s="13"/>
      <c r="AAI506" s="13"/>
      <c r="AAJ506" s="13"/>
      <c r="AAK506" s="13"/>
      <c r="AAL506" s="13"/>
      <c r="AAM506" s="13"/>
      <c r="AAN506" s="13"/>
      <c r="AAO506" s="13"/>
      <c r="AAP506" s="13"/>
      <c r="AAQ506" s="13"/>
      <c r="AAR506" s="13"/>
      <c r="AAS506" s="13"/>
      <c r="AAT506" s="13"/>
      <c r="AAU506" s="13"/>
      <c r="AAV506" s="13"/>
      <c r="AAW506" s="13"/>
      <c r="AAX506" s="13"/>
      <c r="AAY506" s="13"/>
      <c r="AAZ506" s="13"/>
      <c r="ABA506" s="13"/>
      <c r="ABB506" s="13"/>
      <c r="ABC506" s="13"/>
      <c r="ABD506" s="13"/>
      <c r="ABE506" s="13"/>
      <c r="ABF506" s="13"/>
      <c r="ABG506" s="13"/>
      <c r="ABH506" s="13"/>
      <c r="ABI506" s="13"/>
      <c r="ABJ506" s="13"/>
      <c r="ABK506" s="13"/>
      <c r="ABL506" s="13"/>
      <c r="ABM506" s="13"/>
      <c r="ABN506" s="13"/>
      <c r="ABO506" s="13"/>
      <c r="ABP506" s="13"/>
      <c r="ABQ506" s="13"/>
      <c r="ABR506" s="13"/>
      <c r="ABS506" s="13"/>
      <c r="ABT506" s="13"/>
      <c r="ABU506" s="13"/>
      <c r="ABV506" s="13"/>
      <c r="ABW506" s="13"/>
      <c r="ABX506" s="13"/>
      <c r="ABY506" s="13"/>
      <c r="ABZ506" s="13"/>
      <c r="ACA506" s="13"/>
      <c r="ACB506" s="13"/>
      <c r="ACC506" s="13"/>
      <c r="ACD506" s="13"/>
      <c r="ACE506" s="13"/>
      <c r="ACF506" s="13"/>
      <c r="ACG506" s="13"/>
      <c r="ACH506" s="13"/>
      <c r="ACI506" s="13"/>
      <c r="ACJ506" s="13"/>
      <c r="ACK506" s="13"/>
      <c r="ACL506" s="13"/>
      <c r="ACM506" s="13"/>
      <c r="ACN506" s="13"/>
      <c r="ACO506" s="13"/>
      <c r="ACP506" s="13"/>
      <c r="ACQ506" s="13"/>
      <c r="ACR506" s="13"/>
      <c r="ACS506" s="13"/>
      <c r="ACT506" s="13"/>
      <c r="ACU506" s="13"/>
      <c r="ACV506" s="13"/>
      <c r="ACW506" s="13"/>
      <c r="ACX506" s="13"/>
      <c r="ACY506" s="13"/>
      <c r="ACZ506" s="13"/>
      <c r="ADA506" s="13"/>
      <c r="ADB506" s="13"/>
      <c r="ADC506" s="13"/>
      <c r="ADD506" s="13"/>
      <c r="ADE506" s="13"/>
      <c r="ADF506" s="13"/>
      <c r="ADG506" s="13"/>
      <c r="ADH506" s="13"/>
      <c r="ADI506" s="13"/>
      <c r="ADJ506" s="13"/>
      <c r="ADK506" s="13"/>
      <c r="ADL506" s="13"/>
      <c r="ADM506" s="13"/>
      <c r="ADN506" s="13"/>
      <c r="ADO506" s="13"/>
      <c r="ADP506" s="13"/>
      <c r="ADQ506" s="13"/>
      <c r="ADR506" s="13"/>
      <c r="ADS506" s="13"/>
      <c r="ADT506" s="13"/>
      <c r="ADU506" s="13"/>
      <c r="ADV506" s="13"/>
      <c r="ADW506" s="13"/>
      <c r="ADX506" s="13"/>
      <c r="ADY506" s="13"/>
      <c r="ADZ506" s="13"/>
      <c r="AEA506" s="13"/>
      <c r="AEB506" s="13"/>
      <c r="AEC506" s="13"/>
      <c r="AED506" s="13"/>
      <c r="AEE506" s="13"/>
      <c r="AEF506" s="13"/>
      <c r="AEG506" s="13"/>
      <c r="AEH506" s="13"/>
      <c r="AEI506" s="13"/>
      <c r="AEJ506" s="13"/>
      <c r="AEK506" s="13"/>
      <c r="AEL506" s="13"/>
      <c r="AEM506" s="13"/>
      <c r="AEN506" s="13"/>
      <c r="AEO506" s="13"/>
      <c r="AEP506" s="13"/>
      <c r="AEQ506" s="13"/>
      <c r="AER506" s="13"/>
      <c r="AES506" s="13"/>
      <c r="AET506" s="13"/>
      <c r="AEU506" s="13"/>
      <c r="AEV506" s="13"/>
      <c r="AEW506" s="13"/>
      <c r="AEX506" s="13"/>
      <c r="AEY506" s="13"/>
      <c r="AEZ506" s="13"/>
      <c r="AFA506" s="13"/>
      <c r="AFB506" s="13"/>
      <c r="AFC506" s="13"/>
      <c r="AFD506" s="13"/>
      <c r="AFE506" s="13"/>
      <c r="AFF506" s="13"/>
      <c r="AFG506" s="13"/>
      <c r="AFH506" s="13"/>
      <c r="AFI506" s="13"/>
      <c r="AFJ506" s="13"/>
      <c r="AFK506" s="13"/>
      <c r="AFL506" s="13"/>
      <c r="AFM506" s="13"/>
      <c r="AFN506" s="13"/>
      <c r="AFO506" s="13"/>
      <c r="AFP506" s="13"/>
      <c r="AFQ506" s="13"/>
      <c r="AFR506" s="13"/>
      <c r="AFS506" s="13"/>
      <c r="AFT506" s="13"/>
      <c r="AFU506" s="13"/>
      <c r="AFV506" s="13"/>
      <c r="AFW506" s="13"/>
      <c r="AFX506" s="13"/>
      <c r="AFY506" s="13"/>
      <c r="AFZ506" s="13"/>
      <c r="AGA506" s="13"/>
      <c r="AGB506" s="13"/>
      <c r="AGC506" s="13"/>
      <c r="AGD506" s="13"/>
      <c r="AGE506" s="13"/>
      <c r="AGF506" s="13"/>
      <c r="AGG506" s="13"/>
      <c r="AGH506" s="13"/>
      <c r="AGI506" s="13"/>
      <c r="AGJ506" s="13"/>
      <c r="AGK506" s="13"/>
      <c r="AGL506" s="13"/>
      <c r="AGM506" s="13"/>
      <c r="AGN506" s="13"/>
      <c r="AGO506" s="13"/>
      <c r="AGP506" s="13"/>
      <c r="AGQ506" s="13"/>
      <c r="AGR506" s="13"/>
      <c r="AGS506" s="13"/>
      <c r="AGT506" s="13"/>
      <c r="AGU506" s="13"/>
      <c r="AGV506" s="13"/>
      <c r="AGW506" s="13"/>
      <c r="AGX506" s="13"/>
      <c r="AGY506" s="13"/>
      <c r="AGZ506" s="13"/>
      <c r="AHA506" s="13"/>
      <c r="AHB506" s="13"/>
      <c r="AHC506" s="13"/>
      <c r="AHD506" s="13"/>
      <c r="AHE506" s="13"/>
      <c r="AHF506" s="13"/>
      <c r="AHG506" s="13"/>
      <c r="AHH506" s="13"/>
      <c r="AHI506" s="13"/>
      <c r="AHJ506" s="13"/>
      <c r="AHK506" s="13"/>
      <c r="AHL506" s="13"/>
      <c r="AHM506" s="13"/>
      <c r="AHN506" s="13"/>
      <c r="AHO506" s="13"/>
      <c r="AHP506" s="13"/>
      <c r="AHQ506" s="13"/>
      <c r="AHR506" s="13"/>
      <c r="AHS506" s="13"/>
      <c r="AHT506" s="13"/>
      <c r="AHU506" s="13"/>
      <c r="AHV506" s="13"/>
      <c r="AHW506" s="13"/>
      <c r="AHX506" s="13"/>
      <c r="AHY506" s="13"/>
      <c r="AHZ506" s="13"/>
      <c r="AIA506" s="13"/>
      <c r="AIB506" s="13"/>
      <c r="AIC506" s="13"/>
      <c r="AID506" s="13"/>
      <c r="AIE506" s="13"/>
      <c r="AIF506" s="13"/>
      <c r="AIG506" s="13"/>
      <c r="AIH506" s="13"/>
      <c r="AII506" s="13"/>
      <c r="AIJ506" s="13"/>
      <c r="AIK506" s="13"/>
      <c r="AIL506" s="13"/>
      <c r="AIM506" s="13"/>
      <c r="AIN506" s="13"/>
      <c r="AIO506" s="13"/>
      <c r="AIP506" s="13"/>
      <c r="AIQ506" s="13"/>
      <c r="AIR506" s="13"/>
      <c r="AIS506" s="13"/>
      <c r="AIT506" s="13"/>
      <c r="AIU506" s="13"/>
      <c r="AIV506" s="13"/>
      <c r="AIW506" s="13"/>
      <c r="AIX506" s="13"/>
      <c r="AIY506" s="13"/>
      <c r="AIZ506" s="13"/>
      <c r="AJA506" s="13"/>
      <c r="AJB506" s="13"/>
      <c r="AJC506" s="13"/>
      <c r="AJD506" s="13"/>
      <c r="AJE506" s="13"/>
      <c r="AJF506" s="13"/>
      <c r="AJG506" s="13"/>
      <c r="AJH506" s="13"/>
      <c r="AJI506" s="13"/>
      <c r="AJJ506" s="13"/>
      <c r="AJK506" s="13"/>
      <c r="AJL506" s="13"/>
      <c r="AJM506" s="13"/>
      <c r="AJN506" s="13"/>
      <c r="AJO506" s="13"/>
      <c r="AJP506" s="13"/>
      <c r="AJQ506" s="13"/>
      <c r="AJR506" s="13"/>
      <c r="AJS506" s="13"/>
      <c r="AJT506" s="13"/>
      <c r="AJU506" s="13"/>
      <c r="AJV506" s="13"/>
      <c r="AJW506" s="13"/>
      <c r="AJX506" s="13"/>
      <c r="AJY506" s="13"/>
      <c r="AJZ506" s="13"/>
      <c r="AKA506" s="13"/>
      <c r="AKB506" s="13"/>
      <c r="AKC506" s="13"/>
      <c r="AKD506" s="13"/>
      <c r="AKE506" s="13"/>
      <c r="AKF506" s="13"/>
      <c r="AKG506" s="13"/>
      <c r="AKH506" s="13"/>
      <c r="AKI506" s="13"/>
      <c r="AKJ506" s="13"/>
      <c r="AKK506" s="13"/>
      <c r="AKL506" s="13"/>
      <c r="AKM506" s="13"/>
      <c r="AKN506" s="13"/>
      <c r="AKO506" s="13"/>
      <c r="AKP506" s="13"/>
      <c r="AKQ506" s="13"/>
      <c r="AKR506" s="13"/>
      <c r="AKS506" s="13"/>
      <c r="AKT506" s="13"/>
      <c r="AKU506" s="13"/>
      <c r="AKV506" s="13"/>
      <c r="AKW506" s="13"/>
      <c r="AKX506" s="13"/>
      <c r="AKY506" s="13"/>
      <c r="AKZ506" s="13"/>
      <c r="ALA506" s="13"/>
      <c r="ALB506" s="13"/>
      <c r="ALC506" s="13"/>
      <c r="ALD506" s="13"/>
      <c r="ALE506" s="13"/>
      <c r="ALF506" s="13"/>
      <c r="ALG506" s="13"/>
      <c r="ALH506" s="13"/>
      <c r="ALI506" s="13"/>
      <c r="ALJ506" s="13"/>
      <c r="ALK506" s="13"/>
      <c r="ALL506" s="13"/>
      <c r="ALM506" s="13"/>
      <c r="ALN506" s="13"/>
      <c r="ALO506" s="13"/>
      <c r="ALP506" s="13"/>
      <c r="ALQ506" s="13"/>
      <c r="ALR506" s="13"/>
      <c r="ALS506" s="13"/>
      <c r="ALT506" s="13"/>
      <c r="ALU506" s="13"/>
      <c r="ALV506" s="13"/>
      <c r="ALW506" s="13"/>
      <c r="ALX506" s="13"/>
      <c r="ALY506" s="13"/>
      <c r="ALZ506" s="13"/>
      <c r="AMA506" s="13"/>
      <c r="AMB506" s="13"/>
      <c r="AMC506" s="13"/>
      <c r="AMD506" s="13"/>
      <c r="AME506" s="13"/>
      <c r="AMF506" s="13"/>
      <c r="AMG506" s="13"/>
      <c r="AMH506" s="13"/>
      <c r="AMI506" s="28"/>
      <c r="AMJ506" s="28"/>
    </row>
    <row r="507" spans="1:1024" ht="63" customHeight="1">
      <c r="A507" s="10" t="s">
        <v>287</v>
      </c>
      <c r="B507" s="10" t="s">
        <v>2553</v>
      </c>
      <c r="C507" s="19" t="s">
        <v>2554</v>
      </c>
      <c r="D507" s="19" t="s">
        <v>2536</v>
      </c>
      <c r="E507" s="20">
        <v>20</v>
      </c>
      <c r="F507" s="11" t="s">
        <v>18</v>
      </c>
      <c r="G507" s="21"/>
      <c r="H507" s="21" t="s">
        <v>1</v>
      </c>
      <c r="I507" s="21"/>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EV507" s="13"/>
      <c r="EW507" s="13"/>
      <c r="EX507" s="13"/>
      <c r="EY507" s="13"/>
      <c r="EZ507" s="13"/>
      <c r="FA507" s="13"/>
      <c r="FB507" s="13"/>
      <c r="FC507" s="13"/>
      <c r="FD507" s="13"/>
      <c r="FE507" s="13"/>
      <c r="FF507" s="13"/>
      <c r="FG507" s="13"/>
      <c r="FH507" s="13"/>
      <c r="FI507" s="13"/>
      <c r="FJ507" s="13"/>
      <c r="FK507" s="13"/>
      <c r="FL507" s="13"/>
      <c r="FM507" s="13"/>
      <c r="FN507" s="13"/>
      <c r="FO507" s="13"/>
      <c r="FP507" s="13"/>
      <c r="FQ507" s="13"/>
      <c r="FR507" s="13"/>
      <c r="FS507" s="13"/>
      <c r="FT507" s="13"/>
      <c r="FU507" s="13"/>
      <c r="FV507" s="13"/>
      <c r="FW507" s="13"/>
      <c r="FX507" s="13"/>
      <c r="FY507" s="13"/>
      <c r="FZ507" s="13"/>
      <c r="GA507" s="13"/>
      <c r="GB507" s="13"/>
      <c r="GC507" s="13"/>
      <c r="GD507" s="13"/>
      <c r="GE507" s="13"/>
      <c r="GF507" s="13"/>
      <c r="GG507" s="13"/>
      <c r="GH507" s="13"/>
      <c r="GI507" s="13"/>
      <c r="GJ507" s="13"/>
      <c r="GK507" s="13"/>
      <c r="GL507" s="13"/>
      <c r="GM507" s="13"/>
      <c r="GN507" s="13"/>
      <c r="GO507" s="13"/>
      <c r="GP507" s="13"/>
      <c r="GQ507" s="13"/>
      <c r="GR507" s="13"/>
      <c r="GS507" s="13"/>
      <c r="GT507" s="13"/>
      <c r="GU507" s="13"/>
      <c r="GV507" s="13"/>
      <c r="GW507" s="13"/>
      <c r="GX507" s="13"/>
      <c r="GY507" s="13"/>
      <c r="GZ507" s="13"/>
      <c r="HA507" s="13"/>
      <c r="HB507" s="13"/>
      <c r="HC507" s="13"/>
      <c r="HD507" s="13"/>
      <c r="HE507" s="13"/>
      <c r="HF507" s="13"/>
      <c r="HG507" s="13"/>
      <c r="HH507" s="13"/>
      <c r="HI507" s="13"/>
      <c r="HJ507" s="13"/>
      <c r="HK507" s="13"/>
      <c r="HL507" s="13"/>
      <c r="HM507" s="13"/>
      <c r="HN507" s="13"/>
      <c r="HO507" s="13"/>
      <c r="HP507" s="13"/>
      <c r="HQ507" s="13"/>
      <c r="HR507" s="13"/>
      <c r="HS507" s="13"/>
      <c r="HT507" s="13"/>
      <c r="HU507" s="13"/>
      <c r="HV507" s="13"/>
      <c r="HW507" s="13"/>
      <c r="HX507" s="13"/>
      <c r="HY507" s="13"/>
      <c r="HZ507" s="13"/>
      <c r="IA507" s="13"/>
      <c r="IB507" s="13"/>
      <c r="IC507" s="13"/>
      <c r="ID507" s="13"/>
      <c r="IE507" s="13"/>
      <c r="IF507" s="13"/>
      <c r="IG507" s="13"/>
      <c r="IH507" s="13"/>
      <c r="II507" s="13"/>
      <c r="IJ507" s="13"/>
      <c r="IK507" s="13"/>
      <c r="IL507" s="13"/>
      <c r="IM507" s="13"/>
      <c r="IN507" s="13"/>
      <c r="IO507" s="13"/>
      <c r="IP507" s="13"/>
      <c r="IQ507" s="13"/>
      <c r="IR507" s="13"/>
      <c r="IS507" s="13"/>
      <c r="IT507" s="13"/>
      <c r="IU507" s="13"/>
      <c r="IV507" s="13"/>
      <c r="IW507" s="13"/>
      <c r="IX507" s="13"/>
      <c r="IY507" s="13"/>
      <c r="IZ507" s="13"/>
      <c r="JA507" s="13"/>
      <c r="JB507" s="13"/>
      <c r="JC507" s="13"/>
      <c r="JD507" s="13"/>
      <c r="JE507" s="13"/>
      <c r="JF507" s="13"/>
      <c r="JG507" s="13"/>
      <c r="JH507" s="13"/>
      <c r="JI507" s="13"/>
      <c r="JJ507" s="13"/>
      <c r="JK507" s="13"/>
      <c r="JL507" s="13"/>
      <c r="JM507" s="13"/>
      <c r="JN507" s="13"/>
      <c r="JO507" s="13"/>
      <c r="JP507" s="13"/>
      <c r="JQ507" s="13"/>
      <c r="JR507" s="13"/>
      <c r="JS507" s="13"/>
      <c r="JT507" s="13"/>
      <c r="JU507" s="13"/>
      <c r="JV507" s="13"/>
      <c r="JW507" s="13"/>
      <c r="JX507" s="13"/>
      <c r="JY507" s="13"/>
      <c r="JZ507" s="13"/>
      <c r="KA507" s="13"/>
      <c r="KB507" s="13"/>
      <c r="KC507" s="13"/>
      <c r="KD507" s="13"/>
      <c r="KE507" s="13"/>
      <c r="KF507" s="13"/>
      <c r="KG507" s="13"/>
      <c r="KH507" s="13"/>
      <c r="KI507" s="13"/>
      <c r="KJ507" s="13"/>
      <c r="KK507" s="13"/>
      <c r="KL507" s="13"/>
      <c r="KM507" s="13"/>
      <c r="KN507" s="13"/>
      <c r="KO507" s="13"/>
      <c r="KP507" s="13"/>
      <c r="KQ507" s="13"/>
      <c r="KR507" s="13"/>
      <c r="KS507" s="13"/>
      <c r="KT507" s="13"/>
      <c r="KU507" s="13"/>
      <c r="KV507" s="13"/>
      <c r="KW507" s="13"/>
      <c r="KX507" s="13"/>
      <c r="KY507" s="13"/>
      <c r="KZ507" s="13"/>
      <c r="LA507" s="13"/>
      <c r="LB507" s="13"/>
      <c r="LC507" s="13"/>
      <c r="LD507" s="13"/>
      <c r="LE507" s="13"/>
      <c r="LF507" s="13"/>
      <c r="LG507" s="13"/>
      <c r="LH507" s="13"/>
      <c r="LI507" s="13"/>
      <c r="LJ507" s="13"/>
      <c r="LK507" s="13"/>
      <c r="LL507" s="13"/>
      <c r="LM507" s="13"/>
      <c r="LN507" s="13"/>
      <c r="LO507" s="13"/>
      <c r="LP507" s="13"/>
      <c r="LQ507" s="13"/>
      <c r="LR507" s="13"/>
      <c r="LS507" s="13"/>
      <c r="LT507" s="13"/>
      <c r="LU507" s="13"/>
      <c r="LV507" s="13"/>
      <c r="LW507" s="13"/>
      <c r="LX507" s="13"/>
      <c r="LY507" s="13"/>
      <c r="LZ507" s="13"/>
      <c r="MA507" s="13"/>
      <c r="MB507" s="13"/>
      <c r="MC507" s="13"/>
      <c r="MD507" s="13"/>
      <c r="ME507" s="13"/>
      <c r="MF507" s="13"/>
      <c r="MG507" s="13"/>
      <c r="MH507" s="13"/>
      <c r="MI507" s="13"/>
      <c r="MJ507" s="13"/>
      <c r="MK507" s="13"/>
      <c r="ML507" s="13"/>
      <c r="MM507" s="13"/>
      <c r="MN507" s="13"/>
      <c r="MO507" s="13"/>
      <c r="MP507" s="13"/>
      <c r="MQ507" s="13"/>
      <c r="MR507" s="13"/>
      <c r="MS507" s="13"/>
      <c r="MT507" s="13"/>
      <c r="MU507" s="13"/>
      <c r="MV507" s="13"/>
      <c r="MW507" s="13"/>
      <c r="MX507" s="13"/>
      <c r="MY507" s="13"/>
      <c r="MZ507" s="13"/>
      <c r="NA507" s="13"/>
      <c r="NB507" s="13"/>
      <c r="NC507" s="13"/>
      <c r="ND507" s="13"/>
      <c r="NE507" s="13"/>
      <c r="NF507" s="13"/>
      <c r="NG507" s="13"/>
      <c r="NH507" s="13"/>
      <c r="NI507" s="13"/>
      <c r="NJ507" s="13"/>
      <c r="NK507" s="13"/>
      <c r="NL507" s="13"/>
      <c r="NM507" s="13"/>
      <c r="NN507" s="13"/>
      <c r="NO507" s="13"/>
      <c r="NP507" s="13"/>
      <c r="NQ507" s="13"/>
      <c r="NR507" s="13"/>
      <c r="NS507" s="13"/>
      <c r="NT507" s="13"/>
      <c r="NU507" s="13"/>
      <c r="NV507" s="13"/>
      <c r="NW507" s="13"/>
      <c r="NX507" s="13"/>
      <c r="NY507" s="13"/>
      <c r="NZ507" s="13"/>
      <c r="OA507" s="13"/>
      <c r="OB507" s="13"/>
      <c r="OC507" s="13"/>
      <c r="OD507" s="13"/>
      <c r="OE507" s="13"/>
      <c r="OF507" s="13"/>
      <c r="OG507" s="13"/>
      <c r="OH507" s="13"/>
      <c r="OI507" s="13"/>
      <c r="OJ507" s="13"/>
      <c r="OK507" s="13"/>
      <c r="OL507" s="13"/>
      <c r="OM507" s="13"/>
      <c r="ON507" s="13"/>
      <c r="OO507" s="13"/>
      <c r="OP507" s="13"/>
      <c r="OQ507" s="13"/>
      <c r="OR507" s="13"/>
      <c r="OS507" s="13"/>
      <c r="OT507" s="13"/>
      <c r="OU507" s="13"/>
      <c r="OV507" s="13"/>
      <c r="OW507" s="13"/>
      <c r="OX507" s="13"/>
      <c r="OY507" s="13"/>
      <c r="OZ507" s="13"/>
      <c r="PA507" s="13"/>
      <c r="PB507" s="13"/>
      <c r="PC507" s="13"/>
      <c r="PD507" s="13"/>
      <c r="PE507" s="13"/>
      <c r="PF507" s="13"/>
      <c r="PG507" s="13"/>
      <c r="PH507" s="13"/>
      <c r="PI507" s="13"/>
      <c r="PJ507" s="13"/>
      <c r="PK507" s="13"/>
      <c r="PL507" s="13"/>
      <c r="PM507" s="13"/>
      <c r="PN507" s="13"/>
      <c r="PO507" s="13"/>
      <c r="PP507" s="13"/>
      <c r="PQ507" s="13"/>
      <c r="PR507" s="13"/>
      <c r="PS507" s="13"/>
      <c r="PT507" s="13"/>
      <c r="PU507" s="13"/>
      <c r="PV507" s="13"/>
      <c r="PW507" s="13"/>
      <c r="PX507" s="13"/>
      <c r="PY507" s="13"/>
      <c r="PZ507" s="13"/>
      <c r="QA507" s="13"/>
      <c r="QB507" s="13"/>
      <c r="QC507" s="13"/>
      <c r="QD507" s="13"/>
      <c r="QE507" s="13"/>
      <c r="QF507" s="13"/>
      <c r="QG507" s="13"/>
      <c r="QH507" s="13"/>
      <c r="QI507" s="13"/>
      <c r="QJ507" s="13"/>
      <c r="QK507" s="13"/>
      <c r="QL507" s="13"/>
      <c r="QM507" s="13"/>
      <c r="QN507" s="13"/>
      <c r="QO507" s="13"/>
      <c r="QP507" s="13"/>
      <c r="QQ507" s="13"/>
      <c r="QR507" s="13"/>
      <c r="QS507" s="13"/>
      <c r="QT507" s="13"/>
      <c r="QU507" s="13"/>
      <c r="QV507" s="13"/>
      <c r="QW507" s="13"/>
      <c r="QX507" s="13"/>
      <c r="QY507" s="13"/>
      <c r="QZ507" s="13"/>
      <c r="RA507" s="13"/>
      <c r="RB507" s="13"/>
      <c r="RC507" s="13"/>
      <c r="RD507" s="13"/>
      <c r="RE507" s="13"/>
      <c r="RF507" s="13"/>
      <c r="RG507" s="13"/>
      <c r="RH507" s="13"/>
      <c r="RI507" s="13"/>
      <c r="RJ507" s="13"/>
      <c r="RK507" s="13"/>
      <c r="RL507" s="13"/>
      <c r="RM507" s="13"/>
      <c r="RN507" s="13"/>
      <c r="RO507" s="13"/>
      <c r="RP507" s="13"/>
      <c r="RQ507" s="13"/>
      <c r="RR507" s="13"/>
      <c r="RS507" s="13"/>
      <c r="RT507" s="13"/>
      <c r="RU507" s="13"/>
      <c r="RV507" s="13"/>
      <c r="RW507" s="13"/>
      <c r="RX507" s="13"/>
      <c r="RY507" s="13"/>
      <c r="RZ507" s="13"/>
      <c r="SA507" s="13"/>
      <c r="SB507" s="13"/>
      <c r="SC507" s="13"/>
      <c r="SD507" s="13"/>
      <c r="SE507" s="13"/>
      <c r="SF507" s="13"/>
      <c r="SG507" s="13"/>
      <c r="SH507" s="13"/>
      <c r="SI507" s="13"/>
      <c r="SJ507" s="13"/>
      <c r="SK507" s="13"/>
      <c r="SL507" s="13"/>
      <c r="SM507" s="13"/>
      <c r="SN507" s="13"/>
      <c r="SO507" s="13"/>
      <c r="SP507" s="13"/>
      <c r="SQ507" s="13"/>
      <c r="SR507" s="13"/>
      <c r="SS507" s="13"/>
      <c r="ST507" s="13"/>
      <c r="SU507" s="13"/>
      <c r="SV507" s="13"/>
      <c r="SW507" s="13"/>
      <c r="SX507" s="13"/>
      <c r="SY507" s="13"/>
      <c r="SZ507" s="13"/>
      <c r="TA507" s="13"/>
      <c r="TB507" s="13"/>
      <c r="TC507" s="13"/>
      <c r="TD507" s="13"/>
      <c r="TE507" s="13"/>
      <c r="TF507" s="13"/>
      <c r="TG507" s="13"/>
      <c r="TH507" s="13"/>
      <c r="TI507" s="13"/>
      <c r="TJ507" s="13"/>
      <c r="TK507" s="13"/>
      <c r="TL507" s="13"/>
      <c r="TM507" s="13"/>
      <c r="TN507" s="13"/>
      <c r="TO507" s="13"/>
      <c r="TP507" s="13"/>
      <c r="TQ507" s="13"/>
      <c r="TR507" s="13"/>
      <c r="TS507" s="13"/>
      <c r="TT507" s="13"/>
      <c r="TU507" s="13"/>
      <c r="TV507" s="13"/>
      <c r="TW507" s="13"/>
      <c r="TX507" s="13"/>
      <c r="TY507" s="13"/>
      <c r="TZ507" s="13"/>
      <c r="UA507" s="13"/>
      <c r="UB507" s="13"/>
      <c r="UC507" s="13"/>
      <c r="UD507" s="13"/>
      <c r="UE507" s="13"/>
      <c r="UF507" s="13"/>
      <c r="UG507" s="13"/>
      <c r="UH507" s="13"/>
      <c r="UI507" s="13"/>
      <c r="UJ507" s="13"/>
      <c r="UK507" s="13"/>
      <c r="UL507" s="13"/>
      <c r="UM507" s="13"/>
      <c r="UN507" s="13"/>
      <c r="UO507" s="13"/>
      <c r="UP507" s="13"/>
      <c r="UQ507" s="13"/>
      <c r="UR507" s="13"/>
      <c r="US507" s="13"/>
      <c r="UT507" s="13"/>
      <c r="UU507" s="13"/>
      <c r="UV507" s="13"/>
      <c r="UW507" s="13"/>
      <c r="UX507" s="13"/>
      <c r="UY507" s="13"/>
      <c r="UZ507" s="13"/>
      <c r="VA507" s="13"/>
      <c r="VB507" s="13"/>
      <c r="VC507" s="13"/>
      <c r="VD507" s="13"/>
      <c r="VE507" s="13"/>
      <c r="VF507" s="13"/>
      <c r="VG507" s="13"/>
      <c r="VH507" s="13"/>
      <c r="VI507" s="13"/>
      <c r="VJ507" s="13"/>
      <c r="VK507" s="13"/>
      <c r="VL507" s="13"/>
      <c r="VM507" s="13"/>
      <c r="VN507" s="13"/>
      <c r="VO507" s="13"/>
      <c r="VP507" s="13"/>
      <c r="VQ507" s="13"/>
      <c r="VR507" s="13"/>
      <c r="VS507" s="13"/>
      <c r="VT507" s="13"/>
      <c r="VU507" s="13"/>
      <c r="VV507" s="13"/>
      <c r="VW507" s="13"/>
      <c r="VX507" s="13"/>
      <c r="VY507" s="13"/>
      <c r="VZ507" s="13"/>
      <c r="WA507" s="13"/>
      <c r="WB507" s="13"/>
      <c r="WC507" s="13"/>
      <c r="WD507" s="13"/>
      <c r="WE507" s="13"/>
      <c r="WF507" s="13"/>
      <c r="WG507" s="13"/>
      <c r="WH507" s="13"/>
      <c r="WI507" s="13"/>
      <c r="WJ507" s="13"/>
      <c r="WK507" s="13"/>
      <c r="WL507" s="13"/>
      <c r="WM507" s="13"/>
      <c r="WN507" s="13"/>
      <c r="WO507" s="13"/>
      <c r="WP507" s="13"/>
      <c r="WQ507" s="13"/>
      <c r="WR507" s="13"/>
      <c r="WS507" s="13"/>
      <c r="WT507" s="13"/>
      <c r="WU507" s="13"/>
      <c r="WV507" s="13"/>
      <c r="WW507" s="13"/>
      <c r="WX507" s="13"/>
      <c r="WY507" s="13"/>
      <c r="WZ507" s="13"/>
      <c r="XA507" s="13"/>
      <c r="XB507" s="13"/>
      <c r="XC507" s="13"/>
      <c r="XD507" s="13"/>
      <c r="XE507" s="13"/>
      <c r="XF507" s="13"/>
      <c r="XG507" s="13"/>
      <c r="XH507" s="13"/>
      <c r="XI507" s="13"/>
      <c r="XJ507" s="13"/>
      <c r="XK507" s="13"/>
      <c r="XL507" s="13"/>
      <c r="XM507" s="13"/>
      <c r="XN507" s="13"/>
      <c r="XO507" s="13"/>
      <c r="XP507" s="13"/>
      <c r="XQ507" s="13"/>
      <c r="XR507" s="13"/>
      <c r="XS507" s="13"/>
      <c r="XT507" s="13"/>
      <c r="XU507" s="13"/>
      <c r="XV507" s="13"/>
      <c r="XW507" s="13"/>
      <c r="XX507" s="13"/>
      <c r="XY507" s="13"/>
      <c r="XZ507" s="13"/>
      <c r="YA507" s="13"/>
      <c r="YB507" s="13"/>
      <c r="YC507" s="13"/>
      <c r="YD507" s="13"/>
      <c r="YE507" s="13"/>
      <c r="YF507" s="13"/>
      <c r="YG507" s="13"/>
      <c r="YH507" s="13"/>
      <c r="YI507" s="13"/>
      <c r="YJ507" s="13"/>
      <c r="YK507" s="13"/>
      <c r="YL507" s="13"/>
      <c r="YM507" s="13"/>
      <c r="YN507" s="13"/>
      <c r="YO507" s="13"/>
      <c r="YP507" s="13"/>
      <c r="YQ507" s="13"/>
      <c r="YR507" s="13"/>
      <c r="YS507" s="13"/>
      <c r="YT507" s="13"/>
      <c r="YU507" s="13"/>
      <c r="YV507" s="13"/>
      <c r="YW507" s="13"/>
      <c r="YX507" s="13"/>
      <c r="YY507" s="13"/>
      <c r="YZ507" s="13"/>
      <c r="ZA507" s="13"/>
      <c r="ZB507" s="13"/>
      <c r="ZC507" s="13"/>
      <c r="ZD507" s="13"/>
      <c r="ZE507" s="13"/>
      <c r="ZF507" s="13"/>
      <c r="ZG507" s="13"/>
      <c r="ZH507" s="13"/>
      <c r="ZI507" s="13"/>
      <c r="ZJ507" s="13"/>
      <c r="ZK507" s="13"/>
      <c r="ZL507" s="13"/>
      <c r="ZM507" s="13"/>
      <c r="ZN507" s="13"/>
      <c r="ZO507" s="13"/>
      <c r="ZP507" s="13"/>
      <c r="ZQ507" s="13"/>
      <c r="ZR507" s="13"/>
      <c r="ZS507" s="13"/>
      <c r="ZT507" s="13"/>
      <c r="ZU507" s="13"/>
      <c r="ZV507" s="13"/>
      <c r="ZW507" s="13"/>
      <c r="ZX507" s="13"/>
      <c r="ZY507" s="13"/>
      <c r="ZZ507" s="13"/>
      <c r="AAA507" s="13"/>
      <c r="AAB507" s="13"/>
      <c r="AAC507" s="13"/>
      <c r="AAD507" s="13"/>
      <c r="AAE507" s="13"/>
      <c r="AAF507" s="13"/>
      <c r="AAG507" s="13"/>
      <c r="AAH507" s="13"/>
      <c r="AAI507" s="13"/>
      <c r="AAJ507" s="13"/>
      <c r="AAK507" s="13"/>
      <c r="AAL507" s="13"/>
      <c r="AAM507" s="13"/>
      <c r="AAN507" s="13"/>
      <c r="AAO507" s="13"/>
      <c r="AAP507" s="13"/>
      <c r="AAQ507" s="13"/>
      <c r="AAR507" s="13"/>
      <c r="AAS507" s="13"/>
      <c r="AAT507" s="13"/>
      <c r="AAU507" s="13"/>
      <c r="AAV507" s="13"/>
      <c r="AAW507" s="13"/>
      <c r="AAX507" s="13"/>
      <c r="AAY507" s="13"/>
      <c r="AAZ507" s="13"/>
      <c r="ABA507" s="13"/>
      <c r="ABB507" s="13"/>
      <c r="ABC507" s="13"/>
      <c r="ABD507" s="13"/>
      <c r="ABE507" s="13"/>
      <c r="ABF507" s="13"/>
      <c r="ABG507" s="13"/>
      <c r="ABH507" s="13"/>
      <c r="ABI507" s="13"/>
      <c r="ABJ507" s="13"/>
      <c r="ABK507" s="13"/>
      <c r="ABL507" s="13"/>
      <c r="ABM507" s="13"/>
      <c r="ABN507" s="13"/>
      <c r="ABO507" s="13"/>
      <c r="ABP507" s="13"/>
      <c r="ABQ507" s="13"/>
      <c r="ABR507" s="13"/>
      <c r="ABS507" s="13"/>
      <c r="ABT507" s="13"/>
      <c r="ABU507" s="13"/>
      <c r="ABV507" s="13"/>
      <c r="ABW507" s="13"/>
      <c r="ABX507" s="13"/>
      <c r="ABY507" s="13"/>
      <c r="ABZ507" s="13"/>
      <c r="ACA507" s="13"/>
      <c r="ACB507" s="13"/>
      <c r="ACC507" s="13"/>
      <c r="ACD507" s="13"/>
      <c r="ACE507" s="13"/>
      <c r="ACF507" s="13"/>
      <c r="ACG507" s="13"/>
      <c r="ACH507" s="13"/>
      <c r="ACI507" s="13"/>
      <c r="ACJ507" s="13"/>
      <c r="ACK507" s="13"/>
      <c r="ACL507" s="13"/>
      <c r="ACM507" s="13"/>
      <c r="ACN507" s="13"/>
      <c r="ACO507" s="13"/>
      <c r="ACP507" s="13"/>
      <c r="ACQ507" s="13"/>
      <c r="ACR507" s="13"/>
      <c r="ACS507" s="13"/>
      <c r="ACT507" s="13"/>
      <c r="ACU507" s="13"/>
      <c r="ACV507" s="13"/>
      <c r="ACW507" s="13"/>
      <c r="ACX507" s="13"/>
      <c r="ACY507" s="13"/>
      <c r="ACZ507" s="13"/>
      <c r="ADA507" s="13"/>
      <c r="ADB507" s="13"/>
      <c r="ADC507" s="13"/>
      <c r="ADD507" s="13"/>
      <c r="ADE507" s="13"/>
      <c r="ADF507" s="13"/>
      <c r="ADG507" s="13"/>
      <c r="ADH507" s="13"/>
      <c r="ADI507" s="13"/>
      <c r="ADJ507" s="13"/>
      <c r="ADK507" s="13"/>
      <c r="ADL507" s="13"/>
      <c r="ADM507" s="13"/>
      <c r="ADN507" s="13"/>
      <c r="ADO507" s="13"/>
      <c r="ADP507" s="13"/>
      <c r="ADQ507" s="13"/>
      <c r="ADR507" s="13"/>
      <c r="ADS507" s="13"/>
      <c r="ADT507" s="13"/>
      <c r="ADU507" s="13"/>
      <c r="ADV507" s="13"/>
      <c r="ADW507" s="13"/>
      <c r="ADX507" s="13"/>
      <c r="ADY507" s="13"/>
      <c r="ADZ507" s="13"/>
      <c r="AEA507" s="13"/>
      <c r="AEB507" s="13"/>
      <c r="AEC507" s="13"/>
      <c r="AED507" s="13"/>
      <c r="AEE507" s="13"/>
      <c r="AEF507" s="13"/>
      <c r="AEG507" s="13"/>
      <c r="AEH507" s="13"/>
      <c r="AEI507" s="13"/>
      <c r="AEJ507" s="13"/>
      <c r="AEK507" s="13"/>
      <c r="AEL507" s="13"/>
      <c r="AEM507" s="13"/>
      <c r="AEN507" s="13"/>
      <c r="AEO507" s="13"/>
      <c r="AEP507" s="13"/>
      <c r="AEQ507" s="13"/>
      <c r="AER507" s="13"/>
      <c r="AES507" s="13"/>
      <c r="AET507" s="13"/>
      <c r="AEU507" s="13"/>
      <c r="AEV507" s="13"/>
      <c r="AEW507" s="13"/>
      <c r="AEX507" s="13"/>
      <c r="AEY507" s="13"/>
      <c r="AEZ507" s="13"/>
      <c r="AFA507" s="13"/>
      <c r="AFB507" s="13"/>
      <c r="AFC507" s="13"/>
      <c r="AFD507" s="13"/>
      <c r="AFE507" s="13"/>
      <c r="AFF507" s="13"/>
      <c r="AFG507" s="13"/>
      <c r="AFH507" s="13"/>
      <c r="AFI507" s="13"/>
      <c r="AFJ507" s="13"/>
      <c r="AFK507" s="13"/>
      <c r="AFL507" s="13"/>
      <c r="AFM507" s="13"/>
      <c r="AFN507" s="13"/>
      <c r="AFO507" s="13"/>
      <c r="AFP507" s="13"/>
      <c r="AFQ507" s="13"/>
      <c r="AFR507" s="13"/>
      <c r="AFS507" s="13"/>
      <c r="AFT507" s="13"/>
      <c r="AFU507" s="13"/>
      <c r="AFV507" s="13"/>
      <c r="AFW507" s="13"/>
      <c r="AFX507" s="13"/>
      <c r="AFY507" s="13"/>
      <c r="AFZ507" s="13"/>
      <c r="AGA507" s="13"/>
      <c r="AGB507" s="13"/>
      <c r="AGC507" s="13"/>
      <c r="AGD507" s="13"/>
      <c r="AGE507" s="13"/>
      <c r="AGF507" s="13"/>
      <c r="AGG507" s="13"/>
      <c r="AGH507" s="13"/>
      <c r="AGI507" s="13"/>
      <c r="AGJ507" s="13"/>
      <c r="AGK507" s="13"/>
      <c r="AGL507" s="13"/>
      <c r="AGM507" s="13"/>
      <c r="AGN507" s="13"/>
      <c r="AGO507" s="13"/>
      <c r="AGP507" s="13"/>
      <c r="AGQ507" s="13"/>
      <c r="AGR507" s="13"/>
      <c r="AGS507" s="13"/>
      <c r="AGT507" s="13"/>
      <c r="AGU507" s="13"/>
      <c r="AGV507" s="13"/>
      <c r="AGW507" s="13"/>
      <c r="AGX507" s="13"/>
      <c r="AGY507" s="13"/>
      <c r="AGZ507" s="13"/>
      <c r="AHA507" s="13"/>
      <c r="AHB507" s="13"/>
      <c r="AHC507" s="13"/>
      <c r="AHD507" s="13"/>
      <c r="AHE507" s="13"/>
      <c r="AHF507" s="13"/>
      <c r="AHG507" s="13"/>
      <c r="AHH507" s="13"/>
      <c r="AHI507" s="13"/>
      <c r="AHJ507" s="13"/>
      <c r="AHK507" s="13"/>
      <c r="AHL507" s="13"/>
      <c r="AHM507" s="13"/>
      <c r="AHN507" s="13"/>
      <c r="AHO507" s="13"/>
      <c r="AHP507" s="13"/>
      <c r="AHQ507" s="13"/>
      <c r="AHR507" s="13"/>
      <c r="AHS507" s="13"/>
      <c r="AHT507" s="13"/>
      <c r="AHU507" s="13"/>
      <c r="AHV507" s="13"/>
      <c r="AHW507" s="13"/>
      <c r="AHX507" s="13"/>
      <c r="AHY507" s="13"/>
      <c r="AHZ507" s="13"/>
      <c r="AIA507" s="13"/>
      <c r="AIB507" s="13"/>
      <c r="AIC507" s="13"/>
      <c r="AID507" s="13"/>
      <c r="AIE507" s="13"/>
      <c r="AIF507" s="13"/>
      <c r="AIG507" s="13"/>
      <c r="AIH507" s="13"/>
      <c r="AII507" s="13"/>
      <c r="AIJ507" s="13"/>
      <c r="AIK507" s="13"/>
      <c r="AIL507" s="13"/>
      <c r="AIM507" s="13"/>
      <c r="AIN507" s="13"/>
      <c r="AIO507" s="13"/>
      <c r="AIP507" s="13"/>
      <c r="AIQ507" s="13"/>
      <c r="AIR507" s="13"/>
      <c r="AIS507" s="13"/>
      <c r="AIT507" s="13"/>
      <c r="AIU507" s="13"/>
      <c r="AIV507" s="13"/>
      <c r="AIW507" s="13"/>
      <c r="AIX507" s="13"/>
      <c r="AIY507" s="13"/>
      <c r="AIZ507" s="13"/>
      <c r="AJA507" s="13"/>
      <c r="AJB507" s="13"/>
      <c r="AJC507" s="13"/>
      <c r="AJD507" s="13"/>
      <c r="AJE507" s="13"/>
      <c r="AJF507" s="13"/>
      <c r="AJG507" s="13"/>
      <c r="AJH507" s="13"/>
      <c r="AJI507" s="13"/>
      <c r="AJJ507" s="13"/>
      <c r="AJK507" s="13"/>
      <c r="AJL507" s="13"/>
      <c r="AJM507" s="13"/>
      <c r="AJN507" s="13"/>
      <c r="AJO507" s="13"/>
      <c r="AJP507" s="13"/>
      <c r="AJQ507" s="13"/>
      <c r="AJR507" s="13"/>
      <c r="AJS507" s="13"/>
      <c r="AJT507" s="13"/>
      <c r="AJU507" s="13"/>
      <c r="AJV507" s="13"/>
      <c r="AJW507" s="13"/>
      <c r="AJX507" s="13"/>
      <c r="AJY507" s="13"/>
      <c r="AJZ507" s="13"/>
      <c r="AKA507" s="13"/>
      <c r="AKB507" s="13"/>
      <c r="AKC507" s="13"/>
      <c r="AKD507" s="13"/>
      <c r="AKE507" s="13"/>
      <c r="AKF507" s="13"/>
      <c r="AKG507" s="13"/>
      <c r="AKH507" s="13"/>
      <c r="AKI507" s="13"/>
      <c r="AKJ507" s="13"/>
      <c r="AKK507" s="13"/>
      <c r="AKL507" s="13"/>
      <c r="AKM507" s="13"/>
      <c r="AKN507" s="13"/>
      <c r="AKO507" s="13"/>
      <c r="AKP507" s="13"/>
      <c r="AKQ507" s="13"/>
      <c r="AKR507" s="13"/>
      <c r="AKS507" s="13"/>
      <c r="AKT507" s="13"/>
      <c r="AKU507" s="13"/>
      <c r="AKV507" s="13"/>
      <c r="AKW507" s="13"/>
      <c r="AKX507" s="13"/>
      <c r="AKY507" s="13"/>
      <c r="AKZ507" s="13"/>
      <c r="ALA507" s="13"/>
      <c r="ALB507" s="13"/>
      <c r="ALC507" s="13"/>
      <c r="ALD507" s="13"/>
      <c r="ALE507" s="13"/>
      <c r="ALF507" s="13"/>
      <c r="ALG507" s="13"/>
      <c r="ALH507" s="13"/>
      <c r="ALI507" s="13"/>
      <c r="ALJ507" s="13"/>
      <c r="ALK507" s="13"/>
      <c r="ALL507" s="13"/>
      <c r="ALM507" s="13"/>
      <c r="ALN507" s="13"/>
      <c r="ALO507" s="13"/>
      <c r="ALP507" s="13"/>
      <c r="ALQ507" s="13"/>
      <c r="ALR507" s="13"/>
      <c r="ALS507" s="13"/>
      <c r="ALT507" s="13"/>
      <c r="ALU507" s="13"/>
      <c r="ALV507" s="13"/>
      <c r="ALW507" s="13"/>
      <c r="ALX507" s="13"/>
      <c r="ALY507" s="13"/>
      <c r="ALZ507" s="13"/>
      <c r="AMA507" s="13"/>
      <c r="AMB507" s="13"/>
      <c r="AMC507" s="13"/>
      <c r="AMD507" s="13"/>
      <c r="AME507" s="13"/>
      <c r="AMF507" s="13"/>
      <c r="AMG507" s="13"/>
      <c r="AMH507" s="13"/>
      <c r="AMI507" s="28"/>
      <c r="AMJ507" s="28"/>
    </row>
    <row r="508" spans="1:1024" ht="55.5" customHeight="1">
      <c r="A508" s="10" t="s">
        <v>287</v>
      </c>
      <c r="B508" s="10" t="s">
        <v>2555</v>
      </c>
      <c r="C508" s="19" t="s">
        <v>2556</v>
      </c>
      <c r="D508" s="19" t="s">
        <v>2536</v>
      </c>
      <c r="E508" s="20">
        <v>10</v>
      </c>
      <c r="F508" s="11" t="s">
        <v>18</v>
      </c>
      <c r="G508" s="21"/>
      <c r="H508" s="21" t="s">
        <v>1</v>
      </c>
      <c r="I508" s="21"/>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EV508" s="13"/>
      <c r="EW508" s="13"/>
      <c r="EX508" s="13"/>
      <c r="EY508" s="13"/>
      <c r="EZ508" s="13"/>
      <c r="FA508" s="13"/>
      <c r="FB508" s="13"/>
      <c r="FC508" s="13"/>
      <c r="FD508" s="13"/>
      <c r="FE508" s="13"/>
      <c r="FF508" s="13"/>
      <c r="FG508" s="13"/>
      <c r="FH508" s="13"/>
      <c r="FI508" s="13"/>
      <c r="FJ508" s="13"/>
      <c r="FK508" s="13"/>
      <c r="FL508" s="13"/>
      <c r="FM508" s="13"/>
      <c r="FN508" s="13"/>
      <c r="FO508" s="13"/>
      <c r="FP508" s="13"/>
      <c r="FQ508" s="13"/>
      <c r="FR508" s="13"/>
      <c r="FS508" s="13"/>
      <c r="FT508" s="13"/>
      <c r="FU508" s="13"/>
      <c r="FV508" s="13"/>
      <c r="FW508" s="13"/>
      <c r="FX508" s="13"/>
      <c r="FY508" s="13"/>
      <c r="FZ508" s="13"/>
      <c r="GA508" s="13"/>
      <c r="GB508" s="13"/>
      <c r="GC508" s="13"/>
      <c r="GD508" s="13"/>
      <c r="GE508" s="13"/>
      <c r="GF508" s="13"/>
      <c r="GG508" s="13"/>
      <c r="GH508" s="13"/>
      <c r="GI508" s="13"/>
      <c r="GJ508" s="13"/>
      <c r="GK508" s="13"/>
      <c r="GL508" s="13"/>
      <c r="GM508" s="13"/>
      <c r="GN508" s="13"/>
      <c r="GO508" s="13"/>
      <c r="GP508" s="13"/>
      <c r="GQ508" s="13"/>
      <c r="GR508" s="13"/>
      <c r="GS508" s="13"/>
      <c r="GT508" s="13"/>
      <c r="GU508" s="13"/>
      <c r="GV508" s="13"/>
      <c r="GW508" s="13"/>
      <c r="GX508" s="13"/>
      <c r="GY508" s="13"/>
      <c r="GZ508" s="13"/>
      <c r="HA508" s="13"/>
      <c r="HB508" s="13"/>
      <c r="HC508" s="13"/>
      <c r="HD508" s="13"/>
      <c r="HE508" s="13"/>
      <c r="HF508" s="13"/>
      <c r="HG508" s="13"/>
      <c r="HH508" s="13"/>
      <c r="HI508" s="13"/>
      <c r="HJ508" s="13"/>
      <c r="HK508" s="13"/>
      <c r="HL508" s="13"/>
      <c r="HM508" s="13"/>
      <c r="HN508" s="13"/>
      <c r="HO508" s="13"/>
      <c r="HP508" s="13"/>
      <c r="HQ508" s="13"/>
      <c r="HR508" s="13"/>
      <c r="HS508" s="13"/>
      <c r="HT508" s="13"/>
      <c r="HU508" s="13"/>
      <c r="HV508" s="13"/>
      <c r="HW508" s="13"/>
      <c r="HX508" s="13"/>
      <c r="HY508" s="13"/>
      <c r="HZ508" s="13"/>
      <c r="IA508" s="13"/>
      <c r="IB508" s="13"/>
      <c r="IC508" s="13"/>
      <c r="ID508" s="13"/>
      <c r="IE508" s="13"/>
      <c r="IF508" s="13"/>
      <c r="IG508" s="13"/>
      <c r="IH508" s="13"/>
      <c r="II508" s="13"/>
      <c r="IJ508" s="13"/>
      <c r="IK508" s="13"/>
      <c r="IL508" s="13"/>
      <c r="IM508" s="13"/>
      <c r="IN508" s="13"/>
      <c r="IO508" s="13"/>
      <c r="IP508" s="13"/>
      <c r="IQ508" s="13"/>
      <c r="IR508" s="13"/>
      <c r="IS508" s="13"/>
      <c r="IT508" s="13"/>
      <c r="IU508" s="13"/>
      <c r="IV508" s="13"/>
      <c r="IW508" s="13"/>
      <c r="IX508" s="13"/>
      <c r="IY508" s="13"/>
      <c r="IZ508" s="13"/>
      <c r="JA508" s="13"/>
      <c r="JB508" s="13"/>
      <c r="JC508" s="13"/>
      <c r="JD508" s="13"/>
      <c r="JE508" s="13"/>
      <c r="JF508" s="13"/>
      <c r="JG508" s="13"/>
      <c r="JH508" s="13"/>
      <c r="JI508" s="13"/>
      <c r="JJ508" s="13"/>
      <c r="JK508" s="13"/>
      <c r="JL508" s="13"/>
      <c r="JM508" s="13"/>
      <c r="JN508" s="13"/>
      <c r="JO508" s="13"/>
      <c r="JP508" s="13"/>
      <c r="JQ508" s="13"/>
      <c r="JR508" s="13"/>
      <c r="JS508" s="13"/>
      <c r="JT508" s="13"/>
      <c r="JU508" s="13"/>
      <c r="JV508" s="13"/>
      <c r="JW508" s="13"/>
      <c r="JX508" s="13"/>
      <c r="JY508" s="13"/>
      <c r="JZ508" s="13"/>
      <c r="KA508" s="13"/>
      <c r="KB508" s="13"/>
      <c r="KC508" s="13"/>
      <c r="KD508" s="13"/>
      <c r="KE508" s="13"/>
      <c r="KF508" s="13"/>
      <c r="KG508" s="13"/>
      <c r="KH508" s="13"/>
      <c r="KI508" s="13"/>
      <c r="KJ508" s="13"/>
      <c r="KK508" s="13"/>
      <c r="KL508" s="13"/>
      <c r="KM508" s="13"/>
      <c r="KN508" s="13"/>
      <c r="KO508" s="13"/>
      <c r="KP508" s="13"/>
      <c r="KQ508" s="13"/>
      <c r="KR508" s="13"/>
      <c r="KS508" s="13"/>
      <c r="KT508" s="13"/>
      <c r="KU508" s="13"/>
      <c r="KV508" s="13"/>
      <c r="KW508" s="13"/>
      <c r="KX508" s="13"/>
      <c r="KY508" s="13"/>
      <c r="KZ508" s="13"/>
      <c r="LA508" s="13"/>
      <c r="LB508" s="13"/>
      <c r="LC508" s="13"/>
      <c r="LD508" s="13"/>
      <c r="LE508" s="13"/>
      <c r="LF508" s="13"/>
      <c r="LG508" s="13"/>
      <c r="LH508" s="13"/>
      <c r="LI508" s="13"/>
      <c r="LJ508" s="13"/>
      <c r="LK508" s="13"/>
      <c r="LL508" s="13"/>
      <c r="LM508" s="13"/>
      <c r="LN508" s="13"/>
      <c r="LO508" s="13"/>
      <c r="LP508" s="13"/>
      <c r="LQ508" s="13"/>
      <c r="LR508" s="13"/>
      <c r="LS508" s="13"/>
      <c r="LT508" s="13"/>
      <c r="LU508" s="13"/>
      <c r="LV508" s="13"/>
      <c r="LW508" s="13"/>
      <c r="LX508" s="13"/>
      <c r="LY508" s="13"/>
      <c r="LZ508" s="13"/>
      <c r="MA508" s="13"/>
      <c r="MB508" s="13"/>
      <c r="MC508" s="13"/>
      <c r="MD508" s="13"/>
      <c r="ME508" s="13"/>
      <c r="MF508" s="13"/>
      <c r="MG508" s="13"/>
      <c r="MH508" s="13"/>
      <c r="MI508" s="13"/>
      <c r="MJ508" s="13"/>
      <c r="MK508" s="13"/>
      <c r="ML508" s="13"/>
      <c r="MM508" s="13"/>
      <c r="MN508" s="13"/>
      <c r="MO508" s="13"/>
      <c r="MP508" s="13"/>
      <c r="MQ508" s="13"/>
      <c r="MR508" s="13"/>
      <c r="MS508" s="13"/>
      <c r="MT508" s="13"/>
      <c r="MU508" s="13"/>
      <c r="MV508" s="13"/>
      <c r="MW508" s="13"/>
      <c r="MX508" s="13"/>
      <c r="MY508" s="13"/>
      <c r="MZ508" s="13"/>
      <c r="NA508" s="13"/>
      <c r="NB508" s="13"/>
      <c r="NC508" s="13"/>
      <c r="ND508" s="13"/>
      <c r="NE508" s="13"/>
      <c r="NF508" s="13"/>
      <c r="NG508" s="13"/>
      <c r="NH508" s="13"/>
      <c r="NI508" s="13"/>
      <c r="NJ508" s="13"/>
      <c r="NK508" s="13"/>
      <c r="NL508" s="13"/>
      <c r="NM508" s="13"/>
      <c r="NN508" s="13"/>
      <c r="NO508" s="13"/>
      <c r="NP508" s="13"/>
      <c r="NQ508" s="13"/>
      <c r="NR508" s="13"/>
      <c r="NS508" s="13"/>
      <c r="NT508" s="13"/>
      <c r="NU508" s="13"/>
      <c r="NV508" s="13"/>
      <c r="NW508" s="13"/>
      <c r="NX508" s="13"/>
      <c r="NY508" s="13"/>
      <c r="NZ508" s="13"/>
      <c r="OA508" s="13"/>
      <c r="OB508" s="13"/>
      <c r="OC508" s="13"/>
      <c r="OD508" s="13"/>
      <c r="OE508" s="13"/>
      <c r="OF508" s="13"/>
      <c r="OG508" s="13"/>
      <c r="OH508" s="13"/>
      <c r="OI508" s="13"/>
      <c r="OJ508" s="13"/>
      <c r="OK508" s="13"/>
      <c r="OL508" s="13"/>
      <c r="OM508" s="13"/>
      <c r="ON508" s="13"/>
      <c r="OO508" s="13"/>
      <c r="OP508" s="13"/>
      <c r="OQ508" s="13"/>
      <c r="OR508" s="13"/>
      <c r="OS508" s="13"/>
      <c r="OT508" s="13"/>
      <c r="OU508" s="13"/>
      <c r="OV508" s="13"/>
      <c r="OW508" s="13"/>
      <c r="OX508" s="13"/>
      <c r="OY508" s="13"/>
      <c r="OZ508" s="13"/>
      <c r="PA508" s="13"/>
      <c r="PB508" s="13"/>
      <c r="PC508" s="13"/>
      <c r="PD508" s="13"/>
      <c r="PE508" s="13"/>
      <c r="PF508" s="13"/>
      <c r="PG508" s="13"/>
      <c r="PH508" s="13"/>
      <c r="PI508" s="13"/>
      <c r="PJ508" s="13"/>
      <c r="PK508" s="13"/>
      <c r="PL508" s="13"/>
      <c r="PM508" s="13"/>
      <c r="PN508" s="13"/>
      <c r="PO508" s="13"/>
      <c r="PP508" s="13"/>
      <c r="PQ508" s="13"/>
      <c r="PR508" s="13"/>
      <c r="PS508" s="13"/>
      <c r="PT508" s="13"/>
      <c r="PU508" s="13"/>
      <c r="PV508" s="13"/>
      <c r="PW508" s="13"/>
      <c r="PX508" s="13"/>
      <c r="PY508" s="13"/>
      <c r="PZ508" s="13"/>
      <c r="QA508" s="13"/>
      <c r="QB508" s="13"/>
      <c r="QC508" s="13"/>
      <c r="QD508" s="13"/>
      <c r="QE508" s="13"/>
      <c r="QF508" s="13"/>
      <c r="QG508" s="13"/>
      <c r="QH508" s="13"/>
      <c r="QI508" s="13"/>
      <c r="QJ508" s="13"/>
      <c r="QK508" s="13"/>
      <c r="QL508" s="13"/>
      <c r="QM508" s="13"/>
      <c r="QN508" s="13"/>
      <c r="QO508" s="13"/>
      <c r="QP508" s="13"/>
      <c r="QQ508" s="13"/>
      <c r="QR508" s="13"/>
      <c r="QS508" s="13"/>
      <c r="QT508" s="13"/>
      <c r="QU508" s="13"/>
      <c r="QV508" s="13"/>
      <c r="QW508" s="13"/>
      <c r="QX508" s="13"/>
      <c r="QY508" s="13"/>
      <c r="QZ508" s="13"/>
      <c r="RA508" s="13"/>
      <c r="RB508" s="13"/>
      <c r="RC508" s="13"/>
      <c r="RD508" s="13"/>
      <c r="RE508" s="13"/>
      <c r="RF508" s="13"/>
      <c r="RG508" s="13"/>
      <c r="RH508" s="13"/>
      <c r="RI508" s="13"/>
      <c r="RJ508" s="13"/>
      <c r="RK508" s="13"/>
      <c r="RL508" s="13"/>
      <c r="RM508" s="13"/>
      <c r="RN508" s="13"/>
      <c r="RO508" s="13"/>
      <c r="RP508" s="13"/>
      <c r="RQ508" s="13"/>
      <c r="RR508" s="13"/>
      <c r="RS508" s="13"/>
      <c r="RT508" s="13"/>
      <c r="RU508" s="13"/>
      <c r="RV508" s="13"/>
      <c r="RW508" s="13"/>
      <c r="RX508" s="13"/>
      <c r="RY508" s="13"/>
      <c r="RZ508" s="13"/>
      <c r="SA508" s="13"/>
      <c r="SB508" s="13"/>
      <c r="SC508" s="13"/>
      <c r="SD508" s="13"/>
      <c r="SE508" s="13"/>
      <c r="SF508" s="13"/>
      <c r="SG508" s="13"/>
      <c r="SH508" s="13"/>
      <c r="SI508" s="13"/>
      <c r="SJ508" s="13"/>
      <c r="SK508" s="13"/>
      <c r="SL508" s="13"/>
      <c r="SM508" s="13"/>
      <c r="SN508" s="13"/>
      <c r="SO508" s="13"/>
      <c r="SP508" s="13"/>
      <c r="SQ508" s="13"/>
      <c r="SR508" s="13"/>
      <c r="SS508" s="13"/>
      <c r="ST508" s="13"/>
      <c r="SU508" s="13"/>
      <c r="SV508" s="13"/>
      <c r="SW508" s="13"/>
      <c r="SX508" s="13"/>
      <c r="SY508" s="13"/>
      <c r="SZ508" s="13"/>
      <c r="TA508" s="13"/>
      <c r="TB508" s="13"/>
      <c r="TC508" s="13"/>
      <c r="TD508" s="13"/>
      <c r="TE508" s="13"/>
      <c r="TF508" s="13"/>
      <c r="TG508" s="13"/>
      <c r="TH508" s="13"/>
      <c r="TI508" s="13"/>
      <c r="TJ508" s="13"/>
      <c r="TK508" s="13"/>
      <c r="TL508" s="13"/>
      <c r="TM508" s="13"/>
      <c r="TN508" s="13"/>
      <c r="TO508" s="13"/>
      <c r="TP508" s="13"/>
      <c r="TQ508" s="13"/>
      <c r="TR508" s="13"/>
      <c r="TS508" s="13"/>
      <c r="TT508" s="13"/>
      <c r="TU508" s="13"/>
      <c r="TV508" s="13"/>
      <c r="TW508" s="13"/>
      <c r="TX508" s="13"/>
      <c r="TY508" s="13"/>
      <c r="TZ508" s="13"/>
      <c r="UA508" s="13"/>
      <c r="UB508" s="13"/>
      <c r="UC508" s="13"/>
      <c r="UD508" s="13"/>
      <c r="UE508" s="13"/>
      <c r="UF508" s="13"/>
      <c r="UG508" s="13"/>
      <c r="UH508" s="13"/>
      <c r="UI508" s="13"/>
      <c r="UJ508" s="13"/>
      <c r="UK508" s="13"/>
      <c r="UL508" s="13"/>
      <c r="UM508" s="13"/>
      <c r="UN508" s="13"/>
      <c r="UO508" s="13"/>
      <c r="UP508" s="13"/>
      <c r="UQ508" s="13"/>
      <c r="UR508" s="13"/>
      <c r="US508" s="13"/>
      <c r="UT508" s="13"/>
      <c r="UU508" s="13"/>
      <c r="UV508" s="13"/>
      <c r="UW508" s="13"/>
      <c r="UX508" s="13"/>
      <c r="UY508" s="13"/>
      <c r="UZ508" s="13"/>
      <c r="VA508" s="13"/>
      <c r="VB508" s="13"/>
      <c r="VC508" s="13"/>
      <c r="VD508" s="13"/>
      <c r="VE508" s="13"/>
      <c r="VF508" s="13"/>
      <c r="VG508" s="13"/>
      <c r="VH508" s="13"/>
      <c r="VI508" s="13"/>
      <c r="VJ508" s="13"/>
      <c r="VK508" s="13"/>
      <c r="VL508" s="13"/>
      <c r="VM508" s="13"/>
      <c r="VN508" s="13"/>
      <c r="VO508" s="13"/>
      <c r="VP508" s="13"/>
      <c r="VQ508" s="13"/>
      <c r="VR508" s="13"/>
      <c r="VS508" s="13"/>
      <c r="VT508" s="13"/>
      <c r="VU508" s="13"/>
      <c r="VV508" s="13"/>
      <c r="VW508" s="13"/>
      <c r="VX508" s="13"/>
      <c r="VY508" s="13"/>
      <c r="VZ508" s="13"/>
      <c r="WA508" s="13"/>
      <c r="WB508" s="13"/>
      <c r="WC508" s="13"/>
      <c r="WD508" s="13"/>
      <c r="WE508" s="13"/>
      <c r="WF508" s="13"/>
      <c r="WG508" s="13"/>
      <c r="WH508" s="13"/>
      <c r="WI508" s="13"/>
      <c r="WJ508" s="13"/>
      <c r="WK508" s="13"/>
      <c r="WL508" s="13"/>
      <c r="WM508" s="13"/>
      <c r="WN508" s="13"/>
      <c r="WO508" s="13"/>
      <c r="WP508" s="13"/>
      <c r="WQ508" s="13"/>
      <c r="WR508" s="13"/>
      <c r="WS508" s="13"/>
      <c r="WT508" s="13"/>
      <c r="WU508" s="13"/>
      <c r="WV508" s="13"/>
      <c r="WW508" s="13"/>
      <c r="WX508" s="13"/>
      <c r="WY508" s="13"/>
      <c r="WZ508" s="13"/>
      <c r="XA508" s="13"/>
      <c r="XB508" s="13"/>
      <c r="XC508" s="13"/>
      <c r="XD508" s="13"/>
      <c r="XE508" s="13"/>
      <c r="XF508" s="13"/>
      <c r="XG508" s="13"/>
      <c r="XH508" s="13"/>
      <c r="XI508" s="13"/>
      <c r="XJ508" s="13"/>
      <c r="XK508" s="13"/>
      <c r="XL508" s="13"/>
      <c r="XM508" s="13"/>
      <c r="XN508" s="13"/>
      <c r="XO508" s="13"/>
      <c r="XP508" s="13"/>
      <c r="XQ508" s="13"/>
      <c r="XR508" s="13"/>
      <c r="XS508" s="13"/>
      <c r="XT508" s="13"/>
      <c r="XU508" s="13"/>
      <c r="XV508" s="13"/>
      <c r="XW508" s="13"/>
      <c r="XX508" s="13"/>
      <c r="XY508" s="13"/>
      <c r="XZ508" s="13"/>
      <c r="YA508" s="13"/>
      <c r="YB508" s="13"/>
      <c r="YC508" s="13"/>
      <c r="YD508" s="13"/>
      <c r="YE508" s="13"/>
      <c r="YF508" s="13"/>
      <c r="YG508" s="13"/>
      <c r="YH508" s="13"/>
      <c r="YI508" s="13"/>
      <c r="YJ508" s="13"/>
      <c r="YK508" s="13"/>
      <c r="YL508" s="13"/>
      <c r="YM508" s="13"/>
      <c r="YN508" s="13"/>
      <c r="YO508" s="13"/>
      <c r="YP508" s="13"/>
      <c r="YQ508" s="13"/>
      <c r="YR508" s="13"/>
      <c r="YS508" s="13"/>
      <c r="YT508" s="13"/>
      <c r="YU508" s="13"/>
      <c r="YV508" s="13"/>
      <c r="YW508" s="13"/>
      <c r="YX508" s="13"/>
      <c r="YY508" s="13"/>
      <c r="YZ508" s="13"/>
      <c r="ZA508" s="13"/>
      <c r="ZB508" s="13"/>
      <c r="ZC508" s="13"/>
      <c r="ZD508" s="13"/>
      <c r="ZE508" s="13"/>
      <c r="ZF508" s="13"/>
      <c r="ZG508" s="13"/>
      <c r="ZH508" s="13"/>
      <c r="ZI508" s="13"/>
      <c r="ZJ508" s="13"/>
      <c r="ZK508" s="13"/>
      <c r="ZL508" s="13"/>
      <c r="ZM508" s="13"/>
      <c r="ZN508" s="13"/>
      <c r="ZO508" s="13"/>
      <c r="ZP508" s="13"/>
      <c r="ZQ508" s="13"/>
      <c r="ZR508" s="13"/>
      <c r="ZS508" s="13"/>
      <c r="ZT508" s="13"/>
      <c r="ZU508" s="13"/>
      <c r="ZV508" s="13"/>
      <c r="ZW508" s="13"/>
      <c r="ZX508" s="13"/>
      <c r="ZY508" s="13"/>
      <c r="ZZ508" s="13"/>
      <c r="AAA508" s="13"/>
      <c r="AAB508" s="13"/>
      <c r="AAC508" s="13"/>
      <c r="AAD508" s="13"/>
      <c r="AAE508" s="13"/>
      <c r="AAF508" s="13"/>
      <c r="AAG508" s="13"/>
      <c r="AAH508" s="13"/>
      <c r="AAI508" s="13"/>
      <c r="AAJ508" s="13"/>
      <c r="AAK508" s="13"/>
      <c r="AAL508" s="13"/>
      <c r="AAM508" s="13"/>
      <c r="AAN508" s="13"/>
      <c r="AAO508" s="13"/>
      <c r="AAP508" s="13"/>
      <c r="AAQ508" s="13"/>
      <c r="AAR508" s="13"/>
      <c r="AAS508" s="13"/>
      <c r="AAT508" s="13"/>
      <c r="AAU508" s="13"/>
      <c r="AAV508" s="13"/>
      <c r="AAW508" s="13"/>
      <c r="AAX508" s="13"/>
      <c r="AAY508" s="13"/>
      <c r="AAZ508" s="13"/>
      <c r="ABA508" s="13"/>
      <c r="ABB508" s="13"/>
      <c r="ABC508" s="13"/>
      <c r="ABD508" s="13"/>
      <c r="ABE508" s="13"/>
      <c r="ABF508" s="13"/>
      <c r="ABG508" s="13"/>
      <c r="ABH508" s="13"/>
      <c r="ABI508" s="13"/>
      <c r="ABJ508" s="13"/>
      <c r="ABK508" s="13"/>
      <c r="ABL508" s="13"/>
      <c r="ABM508" s="13"/>
      <c r="ABN508" s="13"/>
      <c r="ABO508" s="13"/>
      <c r="ABP508" s="13"/>
      <c r="ABQ508" s="13"/>
      <c r="ABR508" s="13"/>
      <c r="ABS508" s="13"/>
      <c r="ABT508" s="13"/>
      <c r="ABU508" s="13"/>
      <c r="ABV508" s="13"/>
      <c r="ABW508" s="13"/>
      <c r="ABX508" s="13"/>
      <c r="ABY508" s="13"/>
      <c r="ABZ508" s="13"/>
      <c r="ACA508" s="13"/>
      <c r="ACB508" s="13"/>
      <c r="ACC508" s="13"/>
      <c r="ACD508" s="13"/>
      <c r="ACE508" s="13"/>
      <c r="ACF508" s="13"/>
      <c r="ACG508" s="13"/>
      <c r="ACH508" s="13"/>
      <c r="ACI508" s="13"/>
      <c r="ACJ508" s="13"/>
      <c r="ACK508" s="13"/>
      <c r="ACL508" s="13"/>
      <c r="ACM508" s="13"/>
      <c r="ACN508" s="13"/>
      <c r="ACO508" s="13"/>
      <c r="ACP508" s="13"/>
      <c r="ACQ508" s="13"/>
      <c r="ACR508" s="13"/>
      <c r="ACS508" s="13"/>
      <c r="ACT508" s="13"/>
      <c r="ACU508" s="13"/>
      <c r="ACV508" s="13"/>
      <c r="ACW508" s="13"/>
      <c r="ACX508" s="13"/>
      <c r="ACY508" s="13"/>
      <c r="ACZ508" s="13"/>
      <c r="ADA508" s="13"/>
      <c r="ADB508" s="13"/>
      <c r="ADC508" s="13"/>
      <c r="ADD508" s="13"/>
      <c r="ADE508" s="13"/>
      <c r="ADF508" s="13"/>
      <c r="ADG508" s="13"/>
      <c r="ADH508" s="13"/>
      <c r="ADI508" s="13"/>
      <c r="ADJ508" s="13"/>
      <c r="ADK508" s="13"/>
      <c r="ADL508" s="13"/>
      <c r="ADM508" s="13"/>
      <c r="ADN508" s="13"/>
      <c r="ADO508" s="13"/>
      <c r="ADP508" s="13"/>
      <c r="ADQ508" s="13"/>
      <c r="ADR508" s="13"/>
      <c r="ADS508" s="13"/>
      <c r="ADT508" s="13"/>
      <c r="ADU508" s="13"/>
      <c r="ADV508" s="13"/>
      <c r="ADW508" s="13"/>
      <c r="ADX508" s="13"/>
      <c r="ADY508" s="13"/>
      <c r="ADZ508" s="13"/>
      <c r="AEA508" s="13"/>
      <c r="AEB508" s="13"/>
      <c r="AEC508" s="13"/>
      <c r="AED508" s="13"/>
      <c r="AEE508" s="13"/>
      <c r="AEF508" s="13"/>
      <c r="AEG508" s="13"/>
      <c r="AEH508" s="13"/>
      <c r="AEI508" s="13"/>
      <c r="AEJ508" s="13"/>
      <c r="AEK508" s="13"/>
      <c r="AEL508" s="13"/>
      <c r="AEM508" s="13"/>
      <c r="AEN508" s="13"/>
      <c r="AEO508" s="13"/>
      <c r="AEP508" s="13"/>
      <c r="AEQ508" s="13"/>
      <c r="AER508" s="13"/>
      <c r="AES508" s="13"/>
      <c r="AET508" s="13"/>
      <c r="AEU508" s="13"/>
      <c r="AEV508" s="13"/>
      <c r="AEW508" s="13"/>
      <c r="AEX508" s="13"/>
      <c r="AEY508" s="13"/>
      <c r="AEZ508" s="13"/>
      <c r="AFA508" s="13"/>
      <c r="AFB508" s="13"/>
      <c r="AFC508" s="13"/>
      <c r="AFD508" s="13"/>
      <c r="AFE508" s="13"/>
      <c r="AFF508" s="13"/>
      <c r="AFG508" s="13"/>
      <c r="AFH508" s="13"/>
      <c r="AFI508" s="13"/>
      <c r="AFJ508" s="13"/>
      <c r="AFK508" s="13"/>
      <c r="AFL508" s="13"/>
      <c r="AFM508" s="13"/>
      <c r="AFN508" s="13"/>
      <c r="AFO508" s="13"/>
      <c r="AFP508" s="13"/>
      <c r="AFQ508" s="13"/>
      <c r="AFR508" s="13"/>
      <c r="AFS508" s="13"/>
      <c r="AFT508" s="13"/>
      <c r="AFU508" s="13"/>
      <c r="AFV508" s="13"/>
      <c r="AFW508" s="13"/>
      <c r="AFX508" s="13"/>
      <c r="AFY508" s="13"/>
      <c r="AFZ508" s="13"/>
      <c r="AGA508" s="13"/>
      <c r="AGB508" s="13"/>
      <c r="AGC508" s="13"/>
      <c r="AGD508" s="13"/>
      <c r="AGE508" s="13"/>
      <c r="AGF508" s="13"/>
      <c r="AGG508" s="13"/>
      <c r="AGH508" s="13"/>
      <c r="AGI508" s="13"/>
      <c r="AGJ508" s="13"/>
      <c r="AGK508" s="13"/>
      <c r="AGL508" s="13"/>
      <c r="AGM508" s="13"/>
      <c r="AGN508" s="13"/>
      <c r="AGO508" s="13"/>
      <c r="AGP508" s="13"/>
      <c r="AGQ508" s="13"/>
      <c r="AGR508" s="13"/>
      <c r="AGS508" s="13"/>
      <c r="AGT508" s="13"/>
      <c r="AGU508" s="13"/>
      <c r="AGV508" s="13"/>
      <c r="AGW508" s="13"/>
      <c r="AGX508" s="13"/>
      <c r="AGY508" s="13"/>
      <c r="AGZ508" s="13"/>
      <c r="AHA508" s="13"/>
      <c r="AHB508" s="13"/>
      <c r="AHC508" s="13"/>
      <c r="AHD508" s="13"/>
      <c r="AHE508" s="13"/>
      <c r="AHF508" s="13"/>
      <c r="AHG508" s="13"/>
      <c r="AHH508" s="13"/>
      <c r="AHI508" s="13"/>
      <c r="AHJ508" s="13"/>
      <c r="AHK508" s="13"/>
      <c r="AHL508" s="13"/>
      <c r="AHM508" s="13"/>
      <c r="AHN508" s="13"/>
      <c r="AHO508" s="13"/>
      <c r="AHP508" s="13"/>
      <c r="AHQ508" s="13"/>
      <c r="AHR508" s="13"/>
      <c r="AHS508" s="13"/>
      <c r="AHT508" s="13"/>
      <c r="AHU508" s="13"/>
      <c r="AHV508" s="13"/>
      <c r="AHW508" s="13"/>
      <c r="AHX508" s="13"/>
      <c r="AHY508" s="13"/>
      <c r="AHZ508" s="13"/>
      <c r="AIA508" s="13"/>
      <c r="AIB508" s="13"/>
      <c r="AIC508" s="13"/>
      <c r="AID508" s="13"/>
      <c r="AIE508" s="13"/>
      <c r="AIF508" s="13"/>
      <c r="AIG508" s="13"/>
      <c r="AIH508" s="13"/>
      <c r="AII508" s="13"/>
      <c r="AIJ508" s="13"/>
      <c r="AIK508" s="13"/>
      <c r="AIL508" s="13"/>
      <c r="AIM508" s="13"/>
      <c r="AIN508" s="13"/>
      <c r="AIO508" s="13"/>
      <c r="AIP508" s="13"/>
      <c r="AIQ508" s="13"/>
      <c r="AIR508" s="13"/>
      <c r="AIS508" s="13"/>
      <c r="AIT508" s="13"/>
      <c r="AIU508" s="13"/>
      <c r="AIV508" s="13"/>
      <c r="AIW508" s="13"/>
      <c r="AIX508" s="13"/>
      <c r="AIY508" s="13"/>
      <c r="AIZ508" s="13"/>
      <c r="AJA508" s="13"/>
      <c r="AJB508" s="13"/>
      <c r="AJC508" s="13"/>
      <c r="AJD508" s="13"/>
      <c r="AJE508" s="13"/>
      <c r="AJF508" s="13"/>
      <c r="AJG508" s="13"/>
      <c r="AJH508" s="13"/>
      <c r="AJI508" s="13"/>
      <c r="AJJ508" s="13"/>
      <c r="AJK508" s="13"/>
      <c r="AJL508" s="13"/>
      <c r="AJM508" s="13"/>
      <c r="AJN508" s="13"/>
      <c r="AJO508" s="13"/>
      <c r="AJP508" s="13"/>
      <c r="AJQ508" s="13"/>
      <c r="AJR508" s="13"/>
      <c r="AJS508" s="13"/>
      <c r="AJT508" s="13"/>
      <c r="AJU508" s="13"/>
      <c r="AJV508" s="13"/>
      <c r="AJW508" s="13"/>
      <c r="AJX508" s="13"/>
      <c r="AJY508" s="13"/>
      <c r="AJZ508" s="13"/>
      <c r="AKA508" s="13"/>
      <c r="AKB508" s="13"/>
      <c r="AKC508" s="13"/>
      <c r="AKD508" s="13"/>
      <c r="AKE508" s="13"/>
      <c r="AKF508" s="13"/>
      <c r="AKG508" s="13"/>
      <c r="AKH508" s="13"/>
      <c r="AKI508" s="13"/>
      <c r="AKJ508" s="13"/>
      <c r="AKK508" s="13"/>
      <c r="AKL508" s="13"/>
      <c r="AKM508" s="13"/>
      <c r="AKN508" s="13"/>
      <c r="AKO508" s="13"/>
      <c r="AKP508" s="13"/>
      <c r="AKQ508" s="13"/>
      <c r="AKR508" s="13"/>
      <c r="AKS508" s="13"/>
      <c r="AKT508" s="13"/>
      <c r="AKU508" s="13"/>
      <c r="AKV508" s="13"/>
      <c r="AKW508" s="13"/>
      <c r="AKX508" s="13"/>
      <c r="AKY508" s="13"/>
      <c r="AKZ508" s="13"/>
      <c r="ALA508" s="13"/>
      <c r="ALB508" s="13"/>
      <c r="ALC508" s="13"/>
      <c r="ALD508" s="13"/>
      <c r="ALE508" s="13"/>
      <c r="ALF508" s="13"/>
      <c r="ALG508" s="13"/>
      <c r="ALH508" s="13"/>
      <c r="ALI508" s="13"/>
      <c r="ALJ508" s="13"/>
      <c r="ALK508" s="13"/>
      <c r="ALL508" s="13"/>
      <c r="ALM508" s="13"/>
      <c r="ALN508" s="13"/>
      <c r="ALO508" s="13"/>
      <c r="ALP508" s="13"/>
      <c r="ALQ508" s="13"/>
      <c r="ALR508" s="13"/>
      <c r="ALS508" s="13"/>
      <c r="ALT508" s="13"/>
      <c r="ALU508" s="13"/>
      <c r="ALV508" s="13"/>
      <c r="ALW508" s="13"/>
      <c r="ALX508" s="13"/>
      <c r="ALY508" s="13"/>
      <c r="ALZ508" s="13"/>
      <c r="AMA508" s="13"/>
      <c r="AMB508" s="13"/>
      <c r="AMC508" s="13"/>
      <c r="AMD508" s="13"/>
      <c r="AME508" s="13"/>
      <c r="AMF508" s="13"/>
      <c r="AMG508" s="13"/>
      <c r="AMH508" s="13"/>
      <c r="AMI508" s="28"/>
      <c r="AMJ508" s="28"/>
    </row>
    <row r="509" spans="1:1024" ht="55.5" customHeight="1">
      <c r="A509" s="10" t="s">
        <v>287</v>
      </c>
      <c r="B509" s="10" t="s">
        <v>2557</v>
      </c>
      <c r="C509" s="19" t="s">
        <v>2558</v>
      </c>
      <c r="D509" s="19" t="s">
        <v>2536</v>
      </c>
      <c r="E509" s="20">
        <v>10</v>
      </c>
      <c r="F509" s="11" t="s">
        <v>18</v>
      </c>
      <c r="G509" s="21"/>
      <c r="H509" s="21" t="s">
        <v>1</v>
      </c>
      <c r="I509" s="21"/>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c r="EV509" s="13"/>
      <c r="EW509" s="13"/>
      <c r="EX509" s="13"/>
      <c r="EY509" s="13"/>
      <c r="EZ509" s="13"/>
      <c r="FA509" s="13"/>
      <c r="FB509" s="13"/>
      <c r="FC509" s="13"/>
      <c r="FD509" s="13"/>
      <c r="FE509" s="13"/>
      <c r="FF509" s="13"/>
      <c r="FG509" s="13"/>
      <c r="FH509" s="13"/>
      <c r="FI509" s="13"/>
      <c r="FJ509" s="13"/>
      <c r="FK509" s="13"/>
      <c r="FL509" s="13"/>
      <c r="FM509" s="13"/>
      <c r="FN509" s="13"/>
      <c r="FO509" s="13"/>
      <c r="FP509" s="13"/>
      <c r="FQ509" s="13"/>
      <c r="FR509" s="13"/>
      <c r="FS509" s="13"/>
      <c r="FT509" s="13"/>
      <c r="FU509" s="13"/>
      <c r="FV509" s="13"/>
      <c r="FW509" s="13"/>
      <c r="FX509" s="13"/>
      <c r="FY509" s="13"/>
      <c r="FZ509" s="13"/>
      <c r="GA509" s="13"/>
      <c r="GB509" s="13"/>
      <c r="GC509" s="13"/>
      <c r="GD509" s="13"/>
      <c r="GE509" s="13"/>
      <c r="GF509" s="13"/>
      <c r="GG509" s="13"/>
      <c r="GH509" s="13"/>
      <c r="GI509" s="13"/>
      <c r="GJ509" s="13"/>
      <c r="GK509" s="13"/>
      <c r="GL509" s="13"/>
      <c r="GM509" s="13"/>
      <c r="GN509" s="13"/>
      <c r="GO509" s="13"/>
      <c r="GP509" s="13"/>
      <c r="GQ509" s="13"/>
      <c r="GR509" s="13"/>
      <c r="GS509" s="13"/>
      <c r="GT509" s="13"/>
      <c r="GU509" s="13"/>
      <c r="GV509" s="13"/>
      <c r="GW509" s="13"/>
      <c r="GX509" s="13"/>
      <c r="GY509" s="13"/>
      <c r="GZ509" s="13"/>
      <c r="HA509" s="13"/>
      <c r="HB509" s="13"/>
      <c r="HC509" s="13"/>
      <c r="HD509" s="13"/>
      <c r="HE509" s="13"/>
      <c r="HF509" s="13"/>
      <c r="HG509" s="13"/>
      <c r="HH509" s="13"/>
      <c r="HI509" s="13"/>
      <c r="HJ509" s="13"/>
      <c r="HK509" s="13"/>
      <c r="HL509" s="13"/>
      <c r="HM509" s="13"/>
      <c r="HN509" s="13"/>
      <c r="HO509" s="13"/>
      <c r="HP509" s="13"/>
      <c r="HQ509" s="13"/>
      <c r="HR509" s="13"/>
      <c r="HS509" s="13"/>
      <c r="HT509" s="13"/>
      <c r="HU509" s="13"/>
      <c r="HV509" s="13"/>
      <c r="HW509" s="13"/>
      <c r="HX509" s="13"/>
      <c r="HY509" s="13"/>
      <c r="HZ509" s="13"/>
      <c r="IA509" s="13"/>
      <c r="IB509" s="13"/>
      <c r="IC509" s="13"/>
      <c r="ID509" s="13"/>
      <c r="IE509" s="13"/>
      <c r="IF509" s="13"/>
      <c r="IG509" s="13"/>
      <c r="IH509" s="13"/>
      <c r="II509" s="13"/>
      <c r="IJ509" s="13"/>
      <c r="IK509" s="13"/>
      <c r="IL509" s="13"/>
      <c r="IM509" s="13"/>
      <c r="IN509" s="13"/>
      <c r="IO509" s="13"/>
      <c r="IP509" s="13"/>
      <c r="IQ509" s="13"/>
      <c r="IR509" s="13"/>
      <c r="IS509" s="13"/>
      <c r="IT509" s="13"/>
      <c r="IU509" s="13"/>
      <c r="IV509" s="13"/>
      <c r="IW509" s="13"/>
      <c r="IX509" s="13"/>
      <c r="IY509" s="13"/>
      <c r="IZ509" s="13"/>
      <c r="JA509" s="13"/>
      <c r="JB509" s="13"/>
      <c r="JC509" s="13"/>
      <c r="JD509" s="13"/>
      <c r="JE509" s="13"/>
      <c r="JF509" s="13"/>
      <c r="JG509" s="13"/>
      <c r="JH509" s="13"/>
      <c r="JI509" s="13"/>
      <c r="JJ509" s="13"/>
      <c r="JK509" s="13"/>
      <c r="JL509" s="13"/>
      <c r="JM509" s="13"/>
      <c r="JN509" s="13"/>
      <c r="JO509" s="13"/>
      <c r="JP509" s="13"/>
      <c r="JQ509" s="13"/>
      <c r="JR509" s="13"/>
      <c r="JS509" s="13"/>
      <c r="JT509" s="13"/>
      <c r="JU509" s="13"/>
      <c r="JV509" s="13"/>
      <c r="JW509" s="13"/>
      <c r="JX509" s="13"/>
      <c r="JY509" s="13"/>
      <c r="JZ509" s="13"/>
      <c r="KA509" s="13"/>
      <c r="KB509" s="13"/>
      <c r="KC509" s="13"/>
      <c r="KD509" s="13"/>
      <c r="KE509" s="13"/>
      <c r="KF509" s="13"/>
      <c r="KG509" s="13"/>
      <c r="KH509" s="13"/>
      <c r="KI509" s="13"/>
      <c r="KJ509" s="13"/>
      <c r="KK509" s="13"/>
      <c r="KL509" s="13"/>
      <c r="KM509" s="13"/>
      <c r="KN509" s="13"/>
      <c r="KO509" s="13"/>
      <c r="KP509" s="13"/>
      <c r="KQ509" s="13"/>
      <c r="KR509" s="13"/>
      <c r="KS509" s="13"/>
      <c r="KT509" s="13"/>
      <c r="KU509" s="13"/>
      <c r="KV509" s="13"/>
      <c r="KW509" s="13"/>
      <c r="KX509" s="13"/>
      <c r="KY509" s="13"/>
      <c r="KZ509" s="13"/>
      <c r="LA509" s="13"/>
      <c r="LB509" s="13"/>
      <c r="LC509" s="13"/>
      <c r="LD509" s="13"/>
      <c r="LE509" s="13"/>
      <c r="LF509" s="13"/>
      <c r="LG509" s="13"/>
      <c r="LH509" s="13"/>
      <c r="LI509" s="13"/>
      <c r="LJ509" s="13"/>
      <c r="LK509" s="13"/>
      <c r="LL509" s="13"/>
      <c r="LM509" s="13"/>
      <c r="LN509" s="13"/>
      <c r="LO509" s="13"/>
      <c r="LP509" s="13"/>
      <c r="LQ509" s="13"/>
      <c r="LR509" s="13"/>
      <c r="LS509" s="13"/>
      <c r="LT509" s="13"/>
      <c r="LU509" s="13"/>
      <c r="LV509" s="13"/>
      <c r="LW509" s="13"/>
      <c r="LX509" s="13"/>
      <c r="LY509" s="13"/>
      <c r="LZ509" s="13"/>
      <c r="MA509" s="13"/>
      <c r="MB509" s="13"/>
      <c r="MC509" s="13"/>
      <c r="MD509" s="13"/>
      <c r="ME509" s="13"/>
      <c r="MF509" s="13"/>
      <c r="MG509" s="13"/>
      <c r="MH509" s="13"/>
      <c r="MI509" s="13"/>
      <c r="MJ509" s="13"/>
      <c r="MK509" s="13"/>
      <c r="ML509" s="13"/>
      <c r="MM509" s="13"/>
      <c r="MN509" s="13"/>
      <c r="MO509" s="13"/>
      <c r="MP509" s="13"/>
      <c r="MQ509" s="13"/>
      <c r="MR509" s="13"/>
      <c r="MS509" s="13"/>
      <c r="MT509" s="13"/>
      <c r="MU509" s="13"/>
      <c r="MV509" s="13"/>
      <c r="MW509" s="13"/>
      <c r="MX509" s="13"/>
      <c r="MY509" s="13"/>
      <c r="MZ509" s="13"/>
      <c r="NA509" s="13"/>
      <c r="NB509" s="13"/>
      <c r="NC509" s="13"/>
      <c r="ND509" s="13"/>
      <c r="NE509" s="13"/>
      <c r="NF509" s="13"/>
      <c r="NG509" s="13"/>
      <c r="NH509" s="13"/>
      <c r="NI509" s="13"/>
      <c r="NJ509" s="13"/>
      <c r="NK509" s="13"/>
      <c r="NL509" s="13"/>
      <c r="NM509" s="13"/>
      <c r="NN509" s="13"/>
      <c r="NO509" s="13"/>
      <c r="NP509" s="13"/>
      <c r="NQ509" s="13"/>
      <c r="NR509" s="13"/>
      <c r="NS509" s="13"/>
      <c r="NT509" s="13"/>
      <c r="NU509" s="13"/>
      <c r="NV509" s="13"/>
      <c r="NW509" s="13"/>
      <c r="NX509" s="13"/>
      <c r="NY509" s="13"/>
      <c r="NZ509" s="13"/>
      <c r="OA509" s="13"/>
      <c r="OB509" s="13"/>
      <c r="OC509" s="13"/>
      <c r="OD509" s="13"/>
      <c r="OE509" s="13"/>
      <c r="OF509" s="13"/>
      <c r="OG509" s="13"/>
      <c r="OH509" s="13"/>
      <c r="OI509" s="13"/>
      <c r="OJ509" s="13"/>
      <c r="OK509" s="13"/>
      <c r="OL509" s="13"/>
      <c r="OM509" s="13"/>
      <c r="ON509" s="13"/>
      <c r="OO509" s="13"/>
      <c r="OP509" s="13"/>
      <c r="OQ509" s="13"/>
      <c r="OR509" s="13"/>
      <c r="OS509" s="13"/>
      <c r="OT509" s="13"/>
      <c r="OU509" s="13"/>
      <c r="OV509" s="13"/>
      <c r="OW509" s="13"/>
      <c r="OX509" s="13"/>
      <c r="OY509" s="13"/>
      <c r="OZ509" s="13"/>
      <c r="PA509" s="13"/>
      <c r="PB509" s="13"/>
      <c r="PC509" s="13"/>
      <c r="PD509" s="13"/>
      <c r="PE509" s="13"/>
      <c r="PF509" s="13"/>
      <c r="PG509" s="13"/>
      <c r="PH509" s="13"/>
      <c r="PI509" s="13"/>
      <c r="PJ509" s="13"/>
      <c r="PK509" s="13"/>
      <c r="PL509" s="13"/>
      <c r="PM509" s="13"/>
      <c r="PN509" s="13"/>
      <c r="PO509" s="13"/>
      <c r="PP509" s="13"/>
      <c r="PQ509" s="13"/>
      <c r="PR509" s="13"/>
      <c r="PS509" s="13"/>
      <c r="PT509" s="13"/>
      <c r="PU509" s="13"/>
      <c r="PV509" s="13"/>
      <c r="PW509" s="13"/>
      <c r="PX509" s="13"/>
      <c r="PY509" s="13"/>
      <c r="PZ509" s="13"/>
      <c r="QA509" s="13"/>
      <c r="QB509" s="13"/>
      <c r="QC509" s="13"/>
      <c r="QD509" s="13"/>
      <c r="QE509" s="13"/>
      <c r="QF509" s="13"/>
      <c r="QG509" s="13"/>
      <c r="QH509" s="13"/>
      <c r="QI509" s="13"/>
      <c r="QJ509" s="13"/>
      <c r="QK509" s="13"/>
      <c r="QL509" s="13"/>
      <c r="QM509" s="13"/>
      <c r="QN509" s="13"/>
      <c r="QO509" s="13"/>
      <c r="QP509" s="13"/>
      <c r="QQ509" s="13"/>
      <c r="QR509" s="13"/>
      <c r="QS509" s="13"/>
      <c r="QT509" s="13"/>
      <c r="QU509" s="13"/>
      <c r="QV509" s="13"/>
      <c r="QW509" s="13"/>
      <c r="QX509" s="13"/>
      <c r="QY509" s="13"/>
      <c r="QZ509" s="13"/>
      <c r="RA509" s="13"/>
      <c r="RB509" s="13"/>
      <c r="RC509" s="13"/>
      <c r="RD509" s="13"/>
      <c r="RE509" s="13"/>
      <c r="RF509" s="13"/>
      <c r="RG509" s="13"/>
      <c r="RH509" s="13"/>
      <c r="RI509" s="13"/>
      <c r="RJ509" s="13"/>
      <c r="RK509" s="13"/>
      <c r="RL509" s="13"/>
      <c r="RM509" s="13"/>
      <c r="RN509" s="13"/>
      <c r="RO509" s="13"/>
      <c r="RP509" s="13"/>
      <c r="RQ509" s="13"/>
      <c r="RR509" s="13"/>
      <c r="RS509" s="13"/>
      <c r="RT509" s="13"/>
      <c r="RU509" s="13"/>
      <c r="RV509" s="13"/>
      <c r="RW509" s="13"/>
      <c r="RX509" s="13"/>
      <c r="RY509" s="13"/>
      <c r="RZ509" s="13"/>
      <c r="SA509" s="13"/>
      <c r="SB509" s="13"/>
      <c r="SC509" s="13"/>
      <c r="SD509" s="13"/>
      <c r="SE509" s="13"/>
      <c r="SF509" s="13"/>
      <c r="SG509" s="13"/>
      <c r="SH509" s="13"/>
      <c r="SI509" s="13"/>
      <c r="SJ509" s="13"/>
      <c r="SK509" s="13"/>
      <c r="SL509" s="13"/>
      <c r="SM509" s="13"/>
      <c r="SN509" s="13"/>
      <c r="SO509" s="13"/>
      <c r="SP509" s="13"/>
      <c r="SQ509" s="13"/>
      <c r="SR509" s="13"/>
      <c r="SS509" s="13"/>
      <c r="ST509" s="13"/>
      <c r="SU509" s="13"/>
      <c r="SV509" s="13"/>
      <c r="SW509" s="13"/>
      <c r="SX509" s="13"/>
      <c r="SY509" s="13"/>
      <c r="SZ509" s="13"/>
      <c r="TA509" s="13"/>
      <c r="TB509" s="13"/>
      <c r="TC509" s="13"/>
      <c r="TD509" s="13"/>
      <c r="TE509" s="13"/>
      <c r="TF509" s="13"/>
      <c r="TG509" s="13"/>
      <c r="TH509" s="13"/>
      <c r="TI509" s="13"/>
      <c r="TJ509" s="13"/>
      <c r="TK509" s="13"/>
      <c r="TL509" s="13"/>
      <c r="TM509" s="13"/>
      <c r="TN509" s="13"/>
      <c r="TO509" s="13"/>
      <c r="TP509" s="13"/>
      <c r="TQ509" s="13"/>
      <c r="TR509" s="13"/>
      <c r="TS509" s="13"/>
      <c r="TT509" s="13"/>
      <c r="TU509" s="13"/>
      <c r="TV509" s="13"/>
      <c r="TW509" s="13"/>
      <c r="TX509" s="13"/>
      <c r="TY509" s="13"/>
      <c r="TZ509" s="13"/>
      <c r="UA509" s="13"/>
      <c r="UB509" s="13"/>
      <c r="UC509" s="13"/>
      <c r="UD509" s="13"/>
      <c r="UE509" s="13"/>
      <c r="UF509" s="13"/>
      <c r="UG509" s="13"/>
      <c r="UH509" s="13"/>
      <c r="UI509" s="13"/>
      <c r="UJ509" s="13"/>
      <c r="UK509" s="13"/>
      <c r="UL509" s="13"/>
      <c r="UM509" s="13"/>
      <c r="UN509" s="13"/>
      <c r="UO509" s="13"/>
      <c r="UP509" s="13"/>
      <c r="UQ509" s="13"/>
      <c r="UR509" s="13"/>
      <c r="US509" s="13"/>
      <c r="UT509" s="13"/>
      <c r="UU509" s="13"/>
      <c r="UV509" s="13"/>
      <c r="UW509" s="13"/>
      <c r="UX509" s="13"/>
      <c r="UY509" s="13"/>
      <c r="UZ509" s="13"/>
      <c r="VA509" s="13"/>
      <c r="VB509" s="13"/>
      <c r="VC509" s="13"/>
      <c r="VD509" s="13"/>
      <c r="VE509" s="13"/>
      <c r="VF509" s="13"/>
      <c r="VG509" s="13"/>
      <c r="VH509" s="13"/>
      <c r="VI509" s="13"/>
      <c r="VJ509" s="13"/>
      <c r="VK509" s="13"/>
      <c r="VL509" s="13"/>
      <c r="VM509" s="13"/>
      <c r="VN509" s="13"/>
      <c r="VO509" s="13"/>
      <c r="VP509" s="13"/>
      <c r="VQ509" s="13"/>
      <c r="VR509" s="13"/>
      <c r="VS509" s="13"/>
      <c r="VT509" s="13"/>
      <c r="VU509" s="13"/>
      <c r="VV509" s="13"/>
      <c r="VW509" s="13"/>
      <c r="VX509" s="13"/>
      <c r="VY509" s="13"/>
      <c r="VZ509" s="13"/>
      <c r="WA509" s="13"/>
      <c r="WB509" s="13"/>
      <c r="WC509" s="13"/>
      <c r="WD509" s="13"/>
      <c r="WE509" s="13"/>
      <c r="WF509" s="13"/>
      <c r="WG509" s="13"/>
      <c r="WH509" s="13"/>
      <c r="WI509" s="13"/>
      <c r="WJ509" s="13"/>
      <c r="WK509" s="13"/>
      <c r="WL509" s="13"/>
      <c r="WM509" s="13"/>
      <c r="WN509" s="13"/>
      <c r="WO509" s="13"/>
      <c r="WP509" s="13"/>
      <c r="WQ509" s="13"/>
      <c r="WR509" s="13"/>
      <c r="WS509" s="13"/>
      <c r="WT509" s="13"/>
      <c r="WU509" s="13"/>
      <c r="WV509" s="13"/>
      <c r="WW509" s="13"/>
      <c r="WX509" s="13"/>
      <c r="WY509" s="13"/>
      <c r="WZ509" s="13"/>
      <c r="XA509" s="13"/>
      <c r="XB509" s="13"/>
      <c r="XC509" s="13"/>
      <c r="XD509" s="13"/>
      <c r="XE509" s="13"/>
      <c r="XF509" s="13"/>
      <c r="XG509" s="13"/>
      <c r="XH509" s="13"/>
      <c r="XI509" s="13"/>
      <c r="XJ509" s="13"/>
      <c r="XK509" s="13"/>
      <c r="XL509" s="13"/>
      <c r="XM509" s="13"/>
      <c r="XN509" s="13"/>
      <c r="XO509" s="13"/>
      <c r="XP509" s="13"/>
      <c r="XQ509" s="13"/>
      <c r="XR509" s="13"/>
      <c r="XS509" s="13"/>
      <c r="XT509" s="13"/>
      <c r="XU509" s="13"/>
      <c r="XV509" s="13"/>
      <c r="XW509" s="13"/>
      <c r="XX509" s="13"/>
      <c r="XY509" s="13"/>
      <c r="XZ509" s="13"/>
      <c r="YA509" s="13"/>
      <c r="YB509" s="13"/>
      <c r="YC509" s="13"/>
      <c r="YD509" s="13"/>
      <c r="YE509" s="13"/>
      <c r="YF509" s="13"/>
      <c r="YG509" s="13"/>
      <c r="YH509" s="13"/>
      <c r="YI509" s="13"/>
      <c r="YJ509" s="13"/>
      <c r="YK509" s="13"/>
      <c r="YL509" s="13"/>
      <c r="YM509" s="13"/>
      <c r="YN509" s="13"/>
      <c r="YO509" s="13"/>
      <c r="YP509" s="13"/>
      <c r="YQ509" s="13"/>
      <c r="YR509" s="13"/>
      <c r="YS509" s="13"/>
      <c r="YT509" s="13"/>
      <c r="YU509" s="13"/>
      <c r="YV509" s="13"/>
      <c r="YW509" s="13"/>
      <c r="YX509" s="13"/>
      <c r="YY509" s="13"/>
      <c r="YZ509" s="13"/>
      <c r="ZA509" s="13"/>
      <c r="ZB509" s="13"/>
      <c r="ZC509" s="13"/>
      <c r="ZD509" s="13"/>
      <c r="ZE509" s="13"/>
      <c r="ZF509" s="13"/>
      <c r="ZG509" s="13"/>
      <c r="ZH509" s="13"/>
      <c r="ZI509" s="13"/>
      <c r="ZJ509" s="13"/>
      <c r="ZK509" s="13"/>
      <c r="ZL509" s="13"/>
      <c r="ZM509" s="13"/>
      <c r="ZN509" s="13"/>
      <c r="ZO509" s="13"/>
      <c r="ZP509" s="13"/>
      <c r="ZQ509" s="13"/>
      <c r="ZR509" s="13"/>
      <c r="ZS509" s="13"/>
      <c r="ZT509" s="13"/>
      <c r="ZU509" s="13"/>
      <c r="ZV509" s="13"/>
      <c r="ZW509" s="13"/>
      <c r="ZX509" s="13"/>
      <c r="ZY509" s="13"/>
      <c r="ZZ509" s="13"/>
      <c r="AAA509" s="13"/>
      <c r="AAB509" s="13"/>
      <c r="AAC509" s="13"/>
      <c r="AAD509" s="13"/>
      <c r="AAE509" s="13"/>
      <c r="AAF509" s="13"/>
      <c r="AAG509" s="13"/>
      <c r="AAH509" s="13"/>
      <c r="AAI509" s="13"/>
      <c r="AAJ509" s="13"/>
      <c r="AAK509" s="13"/>
      <c r="AAL509" s="13"/>
      <c r="AAM509" s="13"/>
      <c r="AAN509" s="13"/>
      <c r="AAO509" s="13"/>
      <c r="AAP509" s="13"/>
      <c r="AAQ509" s="13"/>
      <c r="AAR509" s="13"/>
      <c r="AAS509" s="13"/>
      <c r="AAT509" s="13"/>
      <c r="AAU509" s="13"/>
      <c r="AAV509" s="13"/>
      <c r="AAW509" s="13"/>
      <c r="AAX509" s="13"/>
      <c r="AAY509" s="13"/>
      <c r="AAZ509" s="13"/>
      <c r="ABA509" s="13"/>
      <c r="ABB509" s="13"/>
      <c r="ABC509" s="13"/>
      <c r="ABD509" s="13"/>
      <c r="ABE509" s="13"/>
      <c r="ABF509" s="13"/>
      <c r="ABG509" s="13"/>
      <c r="ABH509" s="13"/>
      <c r="ABI509" s="13"/>
      <c r="ABJ509" s="13"/>
      <c r="ABK509" s="13"/>
      <c r="ABL509" s="13"/>
      <c r="ABM509" s="13"/>
      <c r="ABN509" s="13"/>
      <c r="ABO509" s="13"/>
      <c r="ABP509" s="13"/>
      <c r="ABQ509" s="13"/>
      <c r="ABR509" s="13"/>
      <c r="ABS509" s="13"/>
      <c r="ABT509" s="13"/>
      <c r="ABU509" s="13"/>
      <c r="ABV509" s="13"/>
      <c r="ABW509" s="13"/>
      <c r="ABX509" s="13"/>
      <c r="ABY509" s="13"/>
      <c r="ABZ509" s="13"/>
      <c r="ACA509" s="13"/>
      <c r="ACB509" s="13"/>
      <c r="ACC509" s="13"/>
      <c r="ACD509" s="13"/>
      <c r="ACE509" s="13"/>
      <c r="ACF509" s="13"/>
      <c r="ACG509" s="13"/>
      <c r="ACH509" s="13"/>
      <c r="ACI509" s="13"/>
      <c r="ACJ509" s="13"/>
      <c r="ACK509" s="13"/>
      <c r="ACL509" s="13"/>
      <c r="ACM509" s="13"/>
      <c r="ACN509" s="13"/>
      <c r="ACO509" s="13"/>
      <c r="ACP509" s="13"/>
      <c r="ACQ509" s="13"/>
      <c r="ACR509" s="13"/>
      <c r="ACS509" s="13"/>
      <c r="ACT509" s="13"/>
      <c r="ACU509" s="13"/>
      <c r="ACV509" s="13"/>
      <c r="ACW509" s="13"/>
      <c r="ACX509" s="13"/>
      <c r="ACY509" s="13"/>
      <c r="ACZ509" s="13"/>
      <c r="ADA509" s="13"/>
      <c r="ADB509" s="13"/>
      <c r="ADC509" s="13"/>
      <c r="ADD509" s="13"/>
      <c r="ADE509" s="13"/>
      <c r="ADF509" s="13"/>
      <c r="ADG509" s="13"/>
      <c r="ADH509" s="13"/>
      <c r="ADI509" s="13"/>
      <c r="ADJ509" s="13"/>
      <c r="ADK509" s="13"/>
      <c r="ADL509" s="13"/>
      <c r="ADM509" s="13"/>
      <c r="ADN509" s="13"/>
      <c r="ADO509" s="13"/>
      <c r="ADP509" s="13"/>
      <c r="ADQ509" s="13"/>
      <c r="ADR509" s="13"/>
      <c r="ADS509" s="13"/>
      <c r="ADT509" s="13"/>
      <c r="ADU509" s="13"/>
      <c r="ADV509" s="13"/>
      <c r="ADW509" s="13"/>
      <c r="ADX509" s="13"/>
      <c r="ADY509" s="13"/>
      <c r="ADZ509" s="13"/>
      <c r="AEA509" s="13"/>
      <c r="AEB509" s="13"/>
      <c r="AEC509" s="13"/>
      <c r="AED509" s="13"/>
      <c r="AEE509" s="13"/>
      <c r="AEF509" s="13"/>
      <c r="AEG509" s="13"/>
      <c r="AEH509" s="13"/>
      <c r="AEI509" s="13"/>
      <c r="AEJ509" s="13"/>
      <c r="AEK509" s="13"/>
      <c r="AEL509" s="13"/>
      <c r="AEM509" s="13"/>
      <c r="AEN509" s="13"/>
      <c r="AEO509" s="13"/>
      <c r="AEP509" s="13"/>
      <c r="AEQ509" s="13"/>
      <c r="AER509" s="13"/>
      <c r="AES509" s="13"/>
      <c r="AET509" s="13"/>
      <c r="AEU509" s="13"/>
      <c r="AEV509" s="13"/>
      <c r="AEW509" s="13"/>
      <c r="AEX509" s="13"/>
      <c r="AEY509" s="13"/>
      <c r="AEZ509" s="13"/>
      <c r="AFA509" s="13"/>
      <c r="AFB509" s="13"/>
      <c r="AFC509" s="13"/>
      <c r="AFD509" s="13"/>
      <c r="AFE509" s="13"/>
      <c r="AFF509" s="13"/>
      <c r="AFG509" s="13"/>
      <c r="AFH509" s="13"/>
      <c r="AFI509" s="13"/>
      <c r="AFJ509" s="13"/>
      <c r="AFK509" s="13"/>
      <c r="AFL509" s="13"/>
      <c r="AFM509" s="13"/>
      <c r="AFN509" s="13"/>
      <c r="AFO509" s="13"/>
      <c r="AFP509" s="13"/>
      <c r="AFQ509" s="13"/>
      <c r="AFR509" s="13"/>
      <c r="AFS509" s="13"/>
      <c r="AFT509" s="13"/>
      <c r="AFU509" s="13"/>
      <c r="AFV509" s="13"/>
      <c r="AFW509" s="13"/>
      <c r="AFX509" s="13"/>
      <c r="AFY509" s="13"/>
      <c r="AFZ509" s="13"/>
      <c r="AGA509" s="13"/>
      <c r="AGB509" s="13"/>
      <c r="AGC509" s="13"/>
      <c r="AGD509" s="13"/>
      <c r="AGE509" s="13"/>
      <c r="AGF509" s="13"/>
      <c r="AGG509" s="13"/>
      <c r="AGH509" s="13"/>
      <c r="AGI509" s="13"/>
      <c r="AGJ509" s="13"/>
      <c r="AGK509" s="13"/>
      <c r="AGL509" s="13"/>
      <c r="AGM509" s="13"/>
      <c r="AGN509" s="13"/>
      <c r="AGO509" s="13"/>
      <c r="AGP509" s="13"/>
      <c r="AGQ509" s="13"/>
      <c r="AGR509" s="13"/>
      <c r="AGS509" s="13"/>
      <c r="AGT509" s="13"/>
      <c r="AGU509" s="13"/>
      <c r="AGV509" s="13"/>
      <c r="AGW509" s="13"/>
      <c r="AGX509" s="13"/>
      <c r="AGY509" s="13"/>
      <c r="AGZ509" s="13"/>
      <c r="AHA509" s="13"/>
      <c r="AHB509" s="13"/>
      <c r="AHC509" s="13"/>
      <c r="AHD509" s="13"/>
      <c r="AHE509" s="13"/>
      <c r="AHF509" s="13"/>
      <c r="AHG509" s="13"/>
      <c r="AHH509" s="13"/>
      <c r="AHI509" s="13"/>
      <c r="AHJ509" s="13"/>
      <c r="AHK509" s="13"/>
      <c r="AHL509" s="13"/>
      <c r="AHM509" s="13"/>
      <c r="AHN509" s="13"/>
      <c r="AHO509" s="13"/>
      <c r="AHP509" s="13"/>
      <c r="AHQ509" s="13"/>
      <c r="AHR509" s="13"/>
      <c r="AHS509" s="13"/>
      <c r="AHT509" s="13"/>
      <c r="AHU509" s="13"/>
      <c r="AHV509" s="13"/>
      <c r="AHW509" s="13"/>
      <c r="AHX509" s="13"/>
      <c r="AHY509" s="13"/>
      <c r="AHZ509" s="13"/>
      <c r="AIA509" s="13"/>
      <c r="AIB509" s="13"/>
      <c r="AIC509" s="13"/>
      <c r="AID509" s="13"/>
      <c r="AIE509" s="13"/>
      <c r="AIF509" s="13"/>
      <c r="AIG509" s="13"/>
      <c r="AIH509" s="13"/>
      <c r="AII509" s="13"/>
      <c r="AIJ509" s="13"/>
      <c r="AIK509" s="13"/>
      <c r="AIL509" s="13"/>
      <c r="AIM509" s="13"/>
      <c r="AIN509" s="13"/>
      <c r="AIO509" s="13"/>
      <c r="AIP509" s="13"/>
      <c r="AIQ509" s="13"/>
      <c r="AIR509" s="13"/>
      <c r="AIS509" s="13"/>
      <c r="AIT509" s="13"/>
      <c r="AIU509" s="13"/>
      <c r="AIV509" s="13"/>
      <c r="AIW509" s="13"/>
      <c r="AIX509" s="13"/>
      <c r="AIY509" s="13"/>
      <c r="AIZ509" s="13"/>
      <c r="AJA509" s="13"/>
      <c r="AJB509" s="13"/>
      <c r="AJC509" s="13"/>
      <c r="AJD509" s="13"/>
      <c r="AJE509" s="13"/>
      <c r="AJF509" s="13"/>
      <c r="AJG509" s="13"/>
      <c r="AJH509" s="13"/>
      <c r="AJI509" s="13"/>
      <c r="AJJ509" s="13"/>
      <c r="AJK509" s="13"/>
      <c r="AJL509" s="13"/>
      <c r="AJM509" s="13"/>
      <c r="AJN509" s="13"/>
      <c r="AJO509" s="13"/>
      <c r="AJP509" s="13"/>
      <c r="AJQ509" s="13"/>
      <c r="AJR509" s="13"/>
      <c r="AJS509" s="13"/>
      <c r="AJT509" s="13"/>
      <c r="AJU509" s="13"/>
      <c r="AJV509" s="13"/>
      <c r="AJW509" s="13"/>
      <c r="AJX509" s="13"/>
      <c r="AJY509" s="13"/>
      <c r="AJZ509" s="13"/>
      <c r="AKA509" s="13"/>
      <c r="AKB509" s="13"/>
      <c r="AKC509" s="13"/>
      <c r="AKD509" s="13"/>
      <c r="AKE509" s="13"/>
      <c r="AKF509" s="13"/>
      <c r="AKG509" s="13"/>
      <c r="AKH509" s="13"/>
      <c r="AKI509" s="13"/>
      <c r="AKJ509" s="13"/>
      <c r="AKK509" s="13"/>
      <c r="AKL509" s="13"/>
      <c r="AKM509" s="13"/>
      <c r="AKN509" s="13"/>
      <c r="AKO509" s="13"/>
      <c r="AKP509" s="13"/>
      <c r="AKQ509" s="13"/>
      <c r="AKR509" s="13"/>
      <c r="AKS509" s="13"/>
      <c r="AKT509" s="13"/>
      <c r="AKU509" s="13"/>
      <c r="AKV509" s="13"/>
      <c r="AKW509" s="13"/>
      <c r="AKX509" s="13"/>
      <c r="AKY509" s="13"/>
      <c r="AKZ509" s="13"/>
      <c r="ALA509" s="13"/>
      <c r="ALB509" s="13"/>
      <c r="ALC509" s="13"/>
      <c r="ALD509" s="13"/>
      <c r="ALE509" s="13"/>
      <c r="ALF509" s="13"/>
      <c r="ALG509" s="13"/>
      <c r="ALH509" s="13"/>
      <c r="ALI509" s="13"/>
      <c r="ALJ509" s="13"/>
      <c r="ALK509" s="13"/>
      <c r="ALL509" s="13"/>
      <c r="ALM509" s="13"/>
      <c r="ALN509" s="13"/>
      <c r="ALO509" s="13"/>
      <c r="ALP509" s="13"/>
      <c r="ALQ509" s="13"/>
      <c r="ALR509" s="13"/>
      <c r="ALS509" s="13"/>
      <c r="ALT509" s="13"/>
      <c r="ALU509" s="13"/>
      <c r="ALV509" s="13"/>
      <c r="ALW509" s="13"/>
      <c r="ALX509" s="13"/>
      <c r="ALY509" s="13"/>
      <c r="ALZ509" s="13"/>
      <c r="AMA509" s="13"/>
      <c r="AMB509" s="13"/>
      <c r="AMC509" s="13"/>
      <c r="AMD509" s="13"/>
      <c r="AME509" s="13"/>
      <c r="AMF509" s="13"/>
      <c r="AMG509" s="13"/>
      <c r="AMH509" s="13"/>
      <c r="AMI509" s="28"/>
      <c r="AMJ509" s="28"/>
    </row>
    <row r="510" spans="1:1024" ht="55.5" customHeight="1">
      <c r="A510" s="10" t="s">
        <v>287</v>
      </c>
      <c r="B510" s="10" t="s">
        <v>2559</v>
      </c>
      <c r="C510" s="19" t="s">
        <v>2556</v>
      </c>
      <c r="D510" s="19" t="s">
        <v>2536</v>
      </c>
      <c r="E510" s="20">
        <v>10</v>
      </c>
      <c r="F510" s="11" t="s">
        <v>18</v>
      </c>
      <c r="G510" s="21"/>
      <c r="H510" s="21" t="s">
        <v>1</v>
      </c>
      <c r="I510" s="21"/>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c r="EV510" s="13"/>
      <c r="EW510" s="13"/>
      <c r="EX510" s="13"/>
      <c r="EY510" s="13"/>
      <c r="EZ510" s="13"/>
      <c r="FA510" s="13"/>
      <c r="FB510" s="13"/>
      <c r="FC510" s="13"/>
      <c r="FD510" s="13"/>
      <c r="FE510" s="13"/>
      <c r="FF510" s="13"/>
      <c r="FG510" s="13"/>
      <c r="FH510" s="13"/>
      <c r="FI510" s="13"/>
      <c r="FJ510" s="13"/>
      <c r="FK510" s="13"/>
      <c r="FL510" s="13"/>
      <c r="FM510" s="13"/>
      <c r="FN510" s="13"/>
      <c r="FO510" s="13"/>
      <c r="FP510" s="13"/>
      <c r="FQ510" s="13"/>
      <c r="FR510" s="13"/>
      <c r="FS510" s="13"/>
      <c r="FT510" s="13"/>
      <c r="FU510" s="13"/>
      <c r="FV510" s="13"/>
      <c r="FW510" s="13"/>
      <c r="FX510" s="13"/>
      <c r="FY510" s="13"/>
      <c r="FZ510" s="13"/>
      <c r="GA510" s="13"/>
      <c r="GB510" s="13"/>
      <c r="GC510" s="13"/>
      <c r="GD510" s="13"/>
      <c r="GE510" s="13"/>
      <c r="GF510" s="13"/>
      <c r="GG510" s="13"/>
      <c r="GH510" s="13"/>
      <c r="GI510" s="13"/>
      <c r="GJ510" s="13"/>
      <c r="GK510" s="13"/>
      <c r="GL510" s="13"/>
      <c r="GM510" s="13"/>
      <c r="GN510" s="13"/>
      <c r="GO510" s="13"/>
      <c r="GP510" s="13"/>
      <c r="GQ510" s="13"/>
      <c r="GR510" s="13"/>
      <c r="GS510" s="13"/>
      <c r="GT510" s="13"/>
      <c r="GU510" s="13"/>
      <c r="GV510" s="13"/>
      <c r="GW510" s="13"/>
      <c r="GX510" s="13"/>
      <c r="GY510" s="13"/>
      <c r="GZ510" s="13"/>
      <c r="HA510" s="13"/>
      <c r="HB510" s="13"/>
      <c r="HC510" s="13"/>
      <c r="HD510" s="13"/>
      <c r="HE510" s="13"/>
      <c r="HF510" s="13"/>
      <c r="HG510" s="13"/>
      <c r="HH510" s="13"/>
      <c r="HI510" s="13"/>
      <c r="HJ510" s="13"/>
      <c r="HK510" s="13"/>
      <c r="HL510" s="13"/>
      <c r="HM510" s="13"/>
      <c r="HN510" s="13"/>
      <c r="HO510" s="13"/>
      <c r="HP510" s="13"/>
      <c r="HQ510" s="13"/>
      <c r="HR510" s="13"/>
      <c r="HS510" s="13"/>
      <c r="HT510" s="13"/>
      <c r="HU510" s="13"/>
      <c r="HV510" s="13"/>
      <c r="HW510" s="13"/>
      <c r="HX510" s="13"/>
      <c r="HY510" s="13"/>
      <c r="HZ510" s="13"/>
      <c r="IA510" s="13"/>
      <c r="IB510" s="13"/>
      <c r="IC510" s="13"/>
      <c r="ID510" s="13"/>
      <c r="IE510" s="13"/>
      <c r="IF510" s="13"/>
      <c r="IG510" s="13"/>
      <c r="IH510" s="13"/>
      <c r="II510" s="13"/>
      <c r="IJ510" s="13"/>
      <c r="IK510" s="13"/>
      <c r="IL510" s="13"/>
      <c r="IM510" s="13"/>
      <c r="IN510" s="13"/>
      <c r="IO510" s="13"/>
      <c r="IP510" s="13"/>
      <c r="IQ510" s="13"/>
      <c r="IR510" s="13"/>
      <c r="IS510" s="13"/>
      <c r="IT510" s="13"/>
      <c r="IU510" s="13"/>
      <c r="IV510" s="13"/>
      <c r="IW510" s="13"/>
      <c r="IX510" s="13"/>
      <c r="IY510" s="13"/>
      <c r="IZ510" s="13"/>
      <c r="JA510" s="13"/>
      <c r="JB510" s="13"/>
      <c r="JC510" s="13"/>
      <c r="JD510" s="13"/>
      <c r="JE510" s="13"/>
      <c r="JF510" s="13"/>
      <c r="JG510" s="13"/>
      <c r="JH510" s="13"/>
      <c r="JI510" s="13"/>
      <c r="JJ510" s="13"/>
      <c r="JK510" s="13"/>
      <c r="JL510" s="13"/>
      <c r="JM510" s="13"/>
      <c r="JN510" s="13"/>
      <c r="JO510" s="13"/>
      <c r="JP510" s="13"/>
      <c r="JQ510" s="13"/>
      <c r="JR510" s="13"/>
      <c r="JS510" s="13"/>
      <c r="JT510" s="13"/>
      <c r="JU510" s="13"/>
      <c r="JV510" s="13"/>
      <c r="JW510" s="13"/>
      <c r="JX510" s="13"/>
      <c r="JY510" s="13"/>
      <c r="JZ510" s="13"/>
      <c r="KA510" s="13"/>
      <c r="KB510" s="13"/>
      <c r="KC510" s="13"/>
      <c r="KD510" s="13"/>
      <c r="KE510" s="13"/>
      <c r="KF510" s="13"/>
      <c r="KG510" s="13"/>
      <c r="KH510" s="13"/>
      <c r="KI510" s="13"/>
      <c r="KJ510" s="13"/>
      <c r="KK510" s="13"/>
      <c r="KL510" s="13"/>
      <c r="KM510" s="13"/>
      <c r="KN510" s="13"/>
      <c r="KO510" s="13"/>
      <c r="KP510" s="13"/>
      <c r="KQ510" s="13"/>
      <c r="KR510" s="13"/>
      <c r="KS510" s="13"/>
      <c r="KT510" s="13"/>
      <c r="KU510" s="13"/>
      <c r="KV510" s="13"/>
      <c r="KW510" s="13"/>
      <c r="KX510" s="13"/>
      <c r="KY510" s="13"/>
      <c r="KZ510" s="13"/>
      <c r="LA510" s="13"/>
      <c r="LB510" s="13"/>
      <c r="LC510" s="13"/>
      <c r="LD510" s="13"/>
      <c r="LE510" s="13"/>
      <c r="LF510" s="13"/>
      <c r="LG510" s="13"/>
      <c r="LH510" s="13"/>
      <c r="LI510" s="13"/>
      <c r="LJ510" s="13"/>
      <c r="LK510" s="13"/>
      <c r="LL510" s="13"/>
      <c r="LM510" s="13"/>
      <c r="LN510" s="13"/>
      <c r="LO510" s="13"/>
      <c r="LP510" s="13"/>
      <c r="LQ510" s="13"/>
      <c r="LR510" s="13"/>
      <c r="LS510" s="13"/>
      <c r="LT510" s="13"/>
      <c r="LU510" s="13"/>
      <c r="LV510" s="13"/>
      <c r="LW510" s="13"/>
      <c r="LX510" s="13"/>
      <c r="LY510" s="13"/>
      <c r="LZ510" s="13"/>
      <c r="MA510" s="13"/>
      <c r="MB510" s="13"/>
      <c r="MC510" s="13"/>
      <c r="MD510" s="13"/>
      <c r="ME510" s="13"/>
      <c r="MF510" s="13"/>
      <c r="MG510" s="13"/>
      <c r="MH510" s="13"/>
      <c r="MI510" s="13"/>
      <c r="MJ510" s="13"/>
      <c r="MK510" s="13"/>
      <c r="ML510" s="13"/>
      <c r="MM510" s="13"/>
      <c r="MN510" s="13"/>
      <c r="MO510" s="13"/>
      <c r="MP510" s="13"/>
      <c r="MQ510" s="13"/>
      <c r="MR510" s="13"/>
      <c r="MS510" s="13"/>
      <c r="MT510" s="13"/>
      <c r="MU510" s="13"/>
      <c r="MV510" s="13"/>
      <c r="MW510" s="13"/>
      <c r="MX510" s="13"/>
      <c r="MY510" s="13"/>
      <c r="MZ510" s="13"/>
      <c r="NA510" s="13"/>
      <c r="NB510" s="13"/>
      <c r="NC510" s="13"/>
      <c r="ND510" s="13"/>
      <c r="NE510" s="13"/>
      <c r="NF510" s="13"/>
      <c r="NG510" s="13"/>
      <c r="NH510" s="13"/>
      <c r="NI510" s="13"/>
      <c r="NJ510" s="13"/>
      <c r="NK510" s="13"/>
      <c r="NL510" s="13"/>
      <c r="NM510" s="13"/>
      <c r="NN510" s="13"/>
      <c r="NO510" s="13"/>
      <c r="NP510" s="13"/>
      <c r="NQ510" s="13"/>
      <c r="NR510" s="13"/>
      <c r="NS510" s="13"/>
      <c r="NT510" s="13"/>
      <c r="NU510" s="13"/>
      <c r="NV510" s="13"/>
      <c r="NW510" s="13"/>
      <c r="NX510" s="13"/>
      <c r="NY510" s="13"/>
      <c r="NZ510" s="13"/>
      <c r="OA510" s="13"/>
      <c r="OB510" s="13"/>
      <c r="OC510" s="13"/>
      <c r="OD510" s="13"/>
      <c r="OE510" s="13"/>
      <c r="OF510" s="13"/>
      <c r="OG510" s="13"/>
      <c r="OH510" s="13"/>
      <c r="OI510" s="13"/>
      <c r="OJ510" s="13"/>
      <c r="OK510" s="13"/>
      <c r="OL510" s="13"/>
      <c r="OM510" s="13"/>
      <c r="ON510" s="13"/>
      <c r="OO510" s="13"/>
      <c r="OP510" s="13"/>
      <c r="OQ510" s="13"/>
      <c r="OR510" s="13"/>
      <c r="OS510" s="13"/>
      <c r="OT510" s="13"/>
      <c r="OU510" s="13"/>
      <c r="OV510" s="13"/>
      <c r="OW510" s="13"/>
      <c r="OX510" s="13"/>
      <c r="OY510" s="13"/>
      <c r="OZ510" s="13"/>
      <c r="PA510" s="13"/>
      <c r="PB510" s="13"/>
      <c r="PC510" s="13"/>
      <c r="PD510" s="13"/>
      <c r="PE510" s="13"/>
      <c r="PF510" s="13"/>
      <c r="PG510" s="13"/>
      <c r="PH510" s="13"/>
      <c r="PI510" s="13"/>
      <c r="PJ510" s="13"/>
      <c r="PK510" s="13"/>
      <c r="PL510" s="13"/>
      <c r="PM510" s="13"/>
      <c r="PN510" s="13"/>
      <c r="PO510" s="13"/>
      <c r="PP510" s="13"/>
      <c r="PQ510" s="13"/>
      <c r="PR510" s="13"/>
      <c r="PS510" s="13"/>
      <c r="PT510" s="13"/>
      <c r="PU510" s="13"/>
      <c r="PV510" s="13"/>
      <c r="PW510" s="13"/>
      <c r="PX510" s="13"/>
      <c r="PY510" s="13"/>
      <c r="PZ510" s="13"/>
      <c r="QA510" s="13"/>
      <c r="QB510" s="13"/>
      <c r="QC510" s="13"/>
      <c r="QD510" s="13"/>
      <c r="QE510" s="13"/>
      <c r="QF510" s="13"/>
      <c r="QG510" s="13"/>
      <c r="QH510" s="13"/>
      <c r="QI510" s="13"/>
      <c r="QJ510" s="13"/>
      <c r="QK510" s="13"/>
      <c r="QL510" s="13"/>
      <c r="QM510" s="13"/>
      <c r="QN510" s="13"/>
      <c r="QO510" s="13"/>
      <c r="QP510" s="13"/>
      <c r="QQ510" s="13"/>
      <c r="QR510" s="13"/>
      <c r="QS510" s="13"/>
      <c r="QT510" s="13"/>
      <c r="QU510" s="13"/>
      <c r="QV510" s="13"/>
      <c r="QW510" s="13"/>
      <c r="QX510" s="13"/>
      <c r="QY510" s="13"/>
      <c r="QZ510" s="13"/>
      <c r="RA510" s="13"/>
      <c r="RB510" s="13"/>
      <c r="RC510" s="13"/>
      <c r="RD510" s="13"/>
      <c r="RE510" s="13"/>
      <c r="RF510" s="13"/>
      <c r="RG510" s="13"/>
      <c r="RH510" s="13"/>
      <c r="RI510" s="13"/>
      <c r="RJ510" s="13"/>
      <c r="RK510" s="13"/>
      <c r="RL510" s="13"/>
      <c r="RM510" s="13"/>
      <c r="RN510" s="13"/>
      <c r="RO510" s="13"/>
      <c r="RP510" s="13"/>
      <c r="RQ510" s="13"/>
      <c r="RR510" s="13"/>
      <c r="RS510" s="13"/>
      <c r="RT510" s="13"/>
      <c r="RU510" s="13"/>
      <c r="RV510" s="13"/>
      <c r="RW510" s="13"/>
      <c r="RX510" s="13"/>
      <c r="RY510" s="13"/>
      <c r="RZ510" s="13"/>
      <c r="SA510" s="13"/>
      <c r="SB510" s="13"/>
      <c r="SC510" s="13"/>
      <c r="SD510" s="13"/>
      <c r="SE510" s="13"/>
      <c r="SF510" s="13"/>
      <c r="SG510" s="13"/>
      <c r="SH510" s="13"/>
      <c r="SI510" s="13"/>
      <c r="SJ510" s="13"/>
      <c r="SK510" s="13"/>
      <c r="SL510" s="13"/>
      <c r="SM510" s="13"/>
      <c r="SN510" s="13"/>
      <c r="SO510" s="13"/>
      <c r="SP510" s="13"/>
      <c r="SQ510" s="13"/>
      <c r="SR510" s="13"/>
      <c r="SS510" s="13"/>
      <c r="ST510" s="13"/>
      <c r="SU510" s="13"/>
      <c r="SV510" s="13"/>
      <c r="SW510" s="13"/>
      <c r="SX510" s="13"/>
      <c r="SY510" s="13"/>
      <c r="SZ510" s="13"/>
      <c r="TA510" s="13"/>
      <c r="TB510" s="13"/>
      <c r="TC510" s="13"/>
      <c r="TD510" s="13"/>
      <c r="TE510" s="13"/>
      <c r="TF510" s="13"/>
      <c r="TG510" s="13"/>
      <c r="TH510" s="13"/>
      <c r="TI510" s="13"/>
      <c r="TJ510" s="13"/>
      <c r="TK510" s="13"/>
      <c r="TL510" s="13"/>
      <c r="TM510" s="13"/>
      <c r="TN510" s="13"/>
      <c r="TO510" s="13"/>
      <c r="TP510" s="13"/>
      <c r="TQ510" s="13"/>
      <c r="TR510" s="13"/>
      <c r="TS510" s="13"/>
      <c r="TT510" s="13"/>
      <c r="TU510" s="13"/>
      <c r="TV510" s="13"/>
      <c r="TW510" s="13"/>
      <c r="TX510" s="13"/>
      <c r="TY510" s="13"/>
      <c r="TZ510" s="13"/>
      <c r="UA510" s="13"/>
      <c r="UB510" s="13"/>
      <c r="UC510" s="13"/>
      <c r="UD510" s="13"/>
      <c r="UE510" s="13"/>
      <c r="UF510" s="13"/>
      <c r="UG510" s="13"/>
      <c r="UH510" s="13"/>
      <c r="UI510" s="13"/>
      <c r="UJ510" s="13"/>
      <c r="UK510" s="13"/>
      <c r="UL510" s="13"/>
      <c r="UM510" s="13"/>
      <c r="UN510" s="13"/>
      <c r="UO510" s="13"/>
      <c r="UP510" s="13"/>
      <c r="UQ510" s="13"/>
      <c r="UR510" s="13"/>
      <c r="US510" s="13"/>
      <c r="UT510" s="13"/>
      <c r="UU510" s="13"/>
      <c r="UV510" s="13"/>
      <c r="UW510" s="13"/>
      <c r="UX510" s="13"/>
      <c r="UY510" s="13"/>
      <c r="UZ510" s="13"/>
      <c r="VA510" s="13"/>
      <c r="VB510" s="13"/>
      <c r="VC510" s="13"/>
      <c r="VD510" s="13"/>
      <c r="VE510" s="13"/>
      <c r="VF510" s="13"/>
      <c r="VG510" s="13"/>
      <c r="VH510" s="13"/>
      <c r="VI510" s="13"/>
      <c r="VJ510" s="13"/>
      <c r="VK510" s="13"/>
      <c r="VL510" s="13"/>
      <c r="VM510" s="13"/>
      <c r="VN510" s="13"/>
      <c r="VO510" s="13"/>
      <c r="VP510" s="13"/>
      <c r="VQ510" s="13"/>
      <c r="VR510" s="13"/>
      <c r="VS510" s="13"/>
      <c r="VT510" s="13"/>
      <c r="VU510" s="13"/>
      <c r="VV510" s="13"/>
      <c r="VW510" s="13"/>
      <c r="VX510" s="13"/>
      <c r="VY510" s="13"/>
      <c r="VZ510" s="13"/>
      <c r="WA510" s="13"/>
      <c r="WB510" s="13"/>
      <c r="WC510" s="13"/>
      <c r="WD510" s="13"/>
      <c r="WE510" s="13"/>
      <c r="WF510" s="13"/>
      <c r="WG510" s="13"/>
      <c r="WH510" s="13"/>
      <c r="WI510" s="13"/>
      <c r="WJ510" s="13"/>
      <c r="WK510" s="13"/>
      <c r="WL510" s="13"/>
      <c r="WM510" s="13"/>
      <c r="WN510" s="13"/>
      <c r="WO510" s="13"/>
      <c r="WP510" s="13"/>
      <c r="WQ510" s="13"/>
      <c r="WR510" s="13"/>
      <c r="WS510" s="13"/>
      <c r="WT510" s="13"/>
      <c r="WU510" s="13"/>
      <c r="WV510" s="13"/>
      <c r="WW510" s="13"/>
      <c r="WX510" s="13"/>
      <c r="WY510" s="13"/>
      <c r="WZ510" s="13"/>
      <c r="XA510" s="13"/>
      <c r="XB510" s="13"/>
      <c r="XC510" s="13"/>
      <c r="XD510" s="13"/>
      <c r="XE510" s="13"/>
      <c r="XF510" s="13"/>
      <c r="XG510" s="13"/>
      <c r="XH510" s="13"/>
      <c r="XI510" s="13"/>
      <c r="XJ510" s="13"/>
      <c r="XK510" s="13"/>
      <c r="XL510" s="13"/>
      <c r="XM510" s="13"/>
      <c r="XN510" s="13"/>
      <c r="XO510" s="13"/>
      <c r="XP510" s="13"/>
      <c r="XQ510" s="13"/>
      <c r="XR510" s="13"/>
      <c r="XS510" s="13"/>
      <c r="XT510" s="13"/>
      <c r="XU510" s="13"/>
      <c r="XV510" s="13"/>
      <c r="XW510" s="13"/>
      <c r="XX510" s="13"/>
      <c r="XY510" s="13"/>
      <c r="XZ510" s="13"/>
      <c r="YA510" s="13"/>
      <c r="YB510" s="13"/>
      <c r="YC510" s="13"/>
      <c r="YD510" s="13"/>
      <c r="YE510" s="13"/>
      <c r="YF510" s="13"/>
      <c r="YG510" s="13"/>
      <c r="YH510" s="13"/>
      <c r="YI510" s="13"/>
      <c r="YJ510" s="13"/>
      <c r="YK510" s="13"/>
      <c r="YL510" s="13"/>
      <c r="YM510" s="13"/>
      <c r="YN510" s="13"/>
      <c r="YO510" s="13"/>
      <c r="YP510" s="13"/>
      <c r="YQ510" s="13"/>
      <c r="YR510" s="13"/>
      <c r="YS510" s="13"/>
      <c r="YT510" s="13"/>
      <c r="YU510" s="13"/>
      <c r="YV510" s="13"/>
      <c r="YW510" s="13"/>
      <c r="YX510" s="13"/>
      <c r="YY510" s="13"/>
      <c r="YZ510" s="13"/>
      <c r="ZA510" s="13"/>
      <c r="ZB510" s="13"/>
      <c r="ZC510" s="13"/>
      <c r="ZD510" s="13"/>
      <c r="ZE510" s="13"/>
      <c r="ZF510" s="13"/>
      <c r="ZG510" s="13"/>
      <c r="ZH510" s="13"/>
      <c r="ZI510" s="13"/>
      <c r="ZJ510" s="13"/>
      <c r="ZK510" s="13"/>
      <c r="ZL510" s="13"/>
      <c r="ZM510" s="13"/>
      <c r="ZN510" s="13"/>
      <c r="ZO510" s="13"/>
      <c r="ZP510" s="13"/>
      <c r="ZQ510" s="13"/>
      <c r="ZR510" s="13"/>
      <c r="ZS510" s="13"/>
      <c r="ZT510" s="13"/>
      <c r="ZU510" s="13"/>
      <c r="ZV510" s="13"/>
      <c r="ZW510" s="13"/>
      <c r="ZX510" s="13"/>
      <c r="ZY510" s="13"/>
      <c r="ZZ510" s="13"/>
      <c r="AAA510" s="13"/>
      <c r="AAB510" s="13"/>
      <c r="AAC510" s="13"/>
      <c r="AAD510" s="13"/>
      <c r="AAE510" s="13"/>
      <c r="AAF510" s="13"/>
      <c r="AAG510" s="13"/>
      <c r="AAH510" s="13"/>
      <c r="AAI510" s="13"/>
      <c r="AAJ510" s="13"/>
      <c r="AAK510" s="13"/>
      <c r="AAL510" s="13"/>
      <c r="AAM510" s="13"/>
      <c r="AAN510" s="13"/>
      <c r="AAO510" s="13"/>
      <c r="AAP510" s="13"/>
      <c r="AAQ510" s="13"/>
      <c r="AAR510" s="13"/>
      <c r="AAS510" s="13"/>
      <c r="AAT510" s="13"/>
      <c r="AAU510" s="13"/>
      <c r="AAV510" s="13"/>
      <c r="AAW510" s="13"/>
      <c r="AAX510" s="13"/>
      <c r="AAY510" s="13"/>
      <c r="AAZ510" s="13"/>
      <c r="ABA510" s="13"/>
      <c r="ABB510" s="13"/>
      <c r="ABC510" s="13"/>
      <c r="ABD510" s="13"/>
      <c r="ABE510" s="13"/>
      <c r="ABF510" s="13"/>
      <c r="ABG510" s="13"/>
      <c r="ABH510" s="13"/>
      <c r="ABI510" s="13"/>
      <c r="ABJ510" s="13"/>
      <c r="ABK510" s="13"/>
      <c r="ABL510" s="13"/>
      <c r="ABM510" s="13"/>
      <c r="ABN510" s="13"/>
      <c r="ABO510" s="13"/>
      <c r="ABP510" s="13"/>
      <c r="ABQ510" s="13"/>
      <c r="ABR510" s="13"/>
      <c r="ABS510" s="13"/>
      <c r="ABT510" s="13"/>
      <c r="ABU510" s="13"/>
      <c r="ABV510" s="13"/>
      <c r="ABW510" s="13"/>
      <c r="ABX510" s="13"/>
      <c r="ABY510" s="13"/>
      <c r="ABZ510" s="13"/>
      <c r="ACA510" s="13"/>
      <c r="ACB510" s="13"/>
      <c r="ACC510" s="13"/>
      <c r="ACD510" s="13"/>
      <c r="ACE510" s="13"/>
      <c r="ACF510" s="13"/>
      <c r="ACG510" s="13"/>
      <c r="ACH510" s="13"/>
      <c r="ACI510" s="13"/>
      <c r="ACJ510" s="13"/>
      <c r="ACK510" s="13"/>
      <c r="ACL510" s="13"/>
      <c r="ACM510" s="13"/>
      <c r="ACN510" s="13"/>
      <c r="ACO510" s="13"/>
      <c r="ACP510" s="13"/>
      <c r="ACQ510" s="13"/>
      <c r="ACR510" s="13"/>
      <c r="ACS510" s="13"/>
      <c r="ACT510" s="13"/>
      <c r="ACU510" s="13"/>
      <c r="ACV510" s="13"/>
      <c r="ACW510" s="13"/>
      <c r="ACX510" s="13"/>
      <c r="ACY510" s="13"/>
      <c r="ACZ510" s="13"/>
      <c r="ADA510" s="13"/>
      <c r="ADB510" s="13"/>
      <c r="ADC510" s="13"/>
      <c r="ADD510" s="13"/>
      <c r="ADE510" s="13"/>
      <c r="ADF510" s="13"/>
      <c r="ADG510" s="13"/>
      <c r="ADH510" s="13"/>
      <c r="ADI510" s="13"/>
      <c r="ADJ510" s="13"/>
      <c r="ADK510" s="13"/>
      <c r="ADL510" s="13"/>
      <c r="ADM510" s="13"/>
      <c r="ADN510" s="13"/>
      <c r="ADO510" s="13"/>
      <c r="ADP510" s="13"/>
      <c r="ADQ510" s="13"/>
      <c r="ADR510" s="13"/>
      <c r="ADS510" s="13"/>
      <c r="ADT510" s="13"/>
      <c r="ADU510" s="13"/>
      <c r="ADV510" s="13"/>
      <c r="ADW510" s="13"/>
      <c r="ADX510" s="13"/>
      <c r="ADY510" s="13"/>
      <c r="ADZ510" s="13"/>
      <c r="AEA510" s="13"/>
      <c r="AEB510" s="13"/>
      <c r="AEC510" s="13"/>
      <c r="AED510" s="13"/>
      <c r="AEE510" s="13"/>
      <c r="AEF510" s="13"/>
      <c r="AEG510" s="13"/>
      <c r="AEH510" s="13"/>
      <c r="AEI510" s="13"/>
      <c r="AEJ510" s="13"/>
      <c r="AEK510" s="13"/>
      <c r="AEL510" s="13"/>
      <c r="AEM510" s="13"/>
      <c r="AEN510" s="13"/>
      <c r="AEO510" s="13"/>
      <c r="AEP510" s="13"/>
      <c r="AEQ510" s="13"/>
      <c r="AER510" s="13"/>
      <c r="AES510" s="13"/>
      <c r="AET510" s="13"/>
      <c r="AEU510" s="13"/>
      <c r="AEV510" s="13"/>
      <c r="AEW510" s="13"/>
      <c r="AEX510" s="13"/>
      <c r="AEY510" s="13"/>
      <c r="AEZ510" s="13"/>
      <c r="AFA510" s="13"/>
      <c r="AFB510" s="13"/>
      <c r="AFC510" s="13"/>
      <c r="AFD510" s="13"/>
      <c r="AFE510" s="13"/>
      <c r="AFF510" s="13"/>
      <c r="AFG510" s="13"/>
      <c r="AFH510" s="13"/>
      <c r="AFI510" s="13"/>
      <c r="AFJ510" s="13"/>
      <c r="AFK510" s="13"/>
      <c r="AFL510" s="13"/>
      <c r="AFM510" s="13"/>
      <c r="AFN510" s="13"/>
      <c r="AFO510" s="13"/>
      <c r="AFP510" s="13"/>
      <c r="AFQ510" s="13"/>
      <c r="AFR510" s="13"/>
      <c r="AFS510" s="13"/>
      <c r="AFT510" s="13"/>
      <c r="AFU510" s="13"/>
      <c r="AFV510" s="13"/>
      <c r="AFW510" s="13"/>
      <c r="AFX510" s="13"/>
      <c r="AFY510" s="13"/>
      <c r="AFZ510" s="13"/>
      <c r="AGA510" s="13"/>
      <c r="AGB510" s="13"/>
      <c r="AGC510" s="13"/>
      <c r="AGD510" s="13"/>
      <c r="AGE510" s="13"/>
      <c r="AGF510" s="13"/>
      <c r="AGG510" s="13"/>
      <c r="AGH510" s="13"/>
      <c r="AGI510" s="13"/>
      <c r="AGJ510" s="13"/>
      <c r="AGK510" s="13"/>
      <c r="AGL510" s="13"/>
      <c r="AGM510" s="13"/>
      <c r="AGN510" s="13"/>
      <c r="AGO510" s="13"/>
      <c r="AGP510" s="13"/>
      <c r="AGQ510" s="13"/>
      <c r="AGR510" s="13"/>
      <c r="AGS510" s="13"/>
      <c r="AGT510" s="13"/>
      <c r="AGU510" s="13"/>
      <c r="AGV510" s="13"/>
      <c r="AGW510" s="13"/>
      <c r="AGX510" s="13"/>
      <c r="AGY510" s="13"/>
      <c r="AGZ510" s="13"/>
      <c r="AHA510" s="13"/>
      <c r="AHB510" s="13"/>
      <c r="AHC510" s="13"/>
      <c r="AHD510" s="13"/>
      <c r="AHE510" s="13"/>
      <c r="AHF510" s="13"/>
      <c r="AHG510" s="13"/>
      <c r="AHH510" s="13"/>
      <c r="AHI510" s="13"/>
      <c r="AHJ510" s="13"/>
      <c r="AHK510" s="13"/>
      <c r="AHL510" s="13"/>
      <c r="AHM510" s="13"/>
      <c r="AHN510" s="13"/>
      <c r="AHO510" s="13"/>
      <c r="AHP510" s="13"/>
      <c r="AHQ510" s="13"/>
      <c r="AHR510" s="13"/>
      <c r="AHS510" s="13"/>
      <c r="AHT510" s="13"/>
      <c r="AHU510" s="13"/>
      <c r="AHV510" s="13"/>
      <c r="AHW510" s="13"/>
      <c r="AHX510" s="13"/>
      <c r="AHY510" s="13"/>
      <c r="AHZ510" s="13"/>
      <c r="AIA510" s="13"/>
      <c r="AIB510" s="13"/>
      <c r="AIC510" s="13"/>
      <c r="AID510" s="13"/>
      <c r="AIE510" s="13"/>
      <c r="AIF510" s="13"/>
      <c r="AIG510" s="13"/>
      <c r="AIH510" s="13"/>
      <c r="AII510" s="13"/>
      <c r="AIJ510" s="13"/>
      <c r="AIK510" s="13"/>
      <c r="AIL510" s="13"/>
      <c r="AIM510" s="13"/>
      <c r="AIN510" s="13"/>
      <c r="AIO510" s="13"/>
      <c r="AIP510" s="13"/>
      <c r="AIQ510" s="13"/>
      <c r="AIR510" s="13"/>
      <c r="AIS510" s="13"/>
      <c r="AIT510" s="13"/>
      <c r="AIU510" s="13"/>
      <c r="AIV510" s="13"/>
      <c r="AIW510" s="13"/>
      <c r="AIX510" s="13"/>
      <c r="AIY510" s="13"/>
      <c r="AIZ510" s="13"/>
      <c r="AJA510" s="13"/>
      <c r="AJB510" s="13"/>
      <c r="AJC510" s="13"/>
      <c r="AJD510" s="13"/>
      <c r="AJE510" s="13"/>
      <c r="AJF510" s="13"/>
      <c r="AJG510" s="13"/>
      <c r="AJH510" s="13"/>
      <c r="AJI510" s="13"/>
      <c r="AJJ510" s="13"/>
      <c r="AJK510" s="13"/>
      <c r="AJL510" s="13"/>
      <c r="AJM510" s="13"/>
      <c r="AJN510" s="13"/>
      <c r="AJO510" s="13"/>
      <c r="AJP510" s="13"/>
      <c r="AJQ510" s="13"/>
      <c r="AJR510" s="13"/>
      <c r="AJS510" s="13"/>
      <c r="AJT510" s="13"/>
      <c r="AJU510" s="13"/>
      <c r="AJV510" s="13"/>
      <c r="AJW510" s="13"/>
      <c r="AJX510" s="13"/>
      <c r="AJY510" s="13"/>
      <c r="AJZ510" s="13"/>
      <c r="AKA510" s="13"/>
      <c r="AKB510" s="13"/>
      <c r="AKC510" s="13"/>
      <c r="AKD510" s="13"/>
      <c r="AKE510" s="13"/>
      <c r="AKF510" s="13"/>
      <c r="AKG510" s="13"/>
      <c r="AKH510" s="13"/>
      <c r="AKI510" s="13"/>
      <c r="AKJ510" s="13"/>
      <c r="AKK510" s="13"/>
      <c r="AKL510" s="13"/>
      <c r="AKM510" s="13"/>
      <c r="AKN510" s="13"/>
      <c r="AKO510" s="13"/>
      <c r="AKP510" s="13"/>
      <c r="AKQ510" s="13"/>
      <c r="AKR510" s="13"/>
      <c r="AKS510" s="13"/>
      <c r="AKT510" s="13"/>
      <c r="AKU510" s="13"/>
      <c r="AKV510" s="13"/>
      <c r="AKW510" s="13"/>
      <c r="AKX510" s="13"/>
      <c r="AKY510" s="13"/>
      <c r="AKZ510" s="13"/>
      <c r="ALA510" s="13"/>
      <c r="ALB510" s="13"/>
      <c r="ALC510" s="13"/>
      <c r="ALD510" s="13"/>
      <c r="ALE510" s="13"/>
      <c r="ALF510" s="13"/>
      <c r="ALG510" s="13"/>
      <c r="ALH510" s="13"/>
      <c r="ALI510" s="13"/>
      <c r="ALJ510" s="13"/>
      <c r="ALK510" s="13"/>
      <c r="ALL510" s="13"/>
      <c r="ALM510" s="13"/>
      <c r="ALN510" s="13"/>
      <c r="ALO510" s="13"/>
      <c r="ALP510" s="13"/>
      <c r="ALQ510" s="13"/>
      <c r="ALR510" s="13"/>
      <c r="ALS510" s="13"/>
      <c r="ALT510" s="13"/>
      <c r="ALU510" s="13"/>
      <c r="ALV510" s="13"/>
      <c r="ALW510" s="13"/>
      <c r="ALX510" s="13"/>
      <c r="ALY510" s="13"/>
      <c r="ALZ510" s="13"/>
      <c r="AMA510" s="13"/>
      <c r="AMB510" s="13"/>
      <c r="AMC510" s="13"/>
      <c r="AMD510" s="13"/>
      <c r="AME510" s="13"/>
      <c r="AMF510" s="13"/>
      <c r="AMG510" s="13"/>
      <c r="AMH510" s="13"/>
      <c r="AMI510" s="28"/>
      <c r="AMJ510" s="28"/>
    </row>
    <row r="511" spans="1:1024" ht="55.5" customHeight="1">
      <c r="A511" s="10" t="s">
        <v>287</v>
      </c>
      <c r="B511" s="10" t="s">
        <v>2560</v>
      </c>
      <c r="C511" s="19" t="s">
        <v>2561</v>
      </c>
      <c r="D511" s="19" t="s">
        <v>2536</v>
      </c>
      <c r="E511" s="20">
        <v>10</v>
      </c>
      <c r="F511" s="11" t="s">
        <v>18</v>
      </c>
      <c r="G511" s="21"/>
      <c r="H511" s="21" t="s">
        <v>1</v>
      </c>
      <c r="I511" s="21"/>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U511" s="13"/>
      <c r="EV511" s="13"/>
      <c r="EW511" s="13"/>
      <c r="EX511" s="13"/>
      <c r="EY511" s="13"/>
      <c r="EZ511" s="13"/>
      <c r="FA511" s="13"/>
      <c r="FB511" s="13"/>
      <c r="FC511" s="13"/>
      <c r="FD511" s="13"/>
      <c r="FE511" s="13"/>
      <c r="FF511" s="13"/>
      <c r="FG511" s="13"/>
      <c r="FH511" s="13"/>
      <c r="FI511" s="13"/>
      <c r="FJ511" s="13"/>
      <c r="FK511" s="13"/>
      <c r="FL511" s="13"/>
      <c r="FM511" s="13"/>
      <c r="FN511" s="13"/>
      <c r="FO511" s="13"/>
      <c r="FP511" s="13"/>
      <c r="FQ511" s="13"/>
      <c r="FR511" s="13"/>
      <c r="FS511" s="13"/>
      <c r="FT511" s="13"/>
      <c r="FU511" s="13"/>
      <c r="FV511" s="13"/>
      <c r="FW511" s="13"/>
      <c r="FX511" s="13"/>
      <c r="FY511" s="13"/>
      <c r="FZ511" s="13"/>
      <c r="GA511" s="13"/>
      <c r="GB511" s="13"/>
      <c r="GC511" s="13"/>
      <c r="GD511" s="13"/>
      <c r="GE511" s="13"/>
      <c r="GF511" s="13"/>
      <c r="GG511" s="13"/>
      <c r="GH511" s="13"/>
      <c r="GI511" s="13"/>
      <c r="GJ511" s="13"/>
      <c r="GK511" s="13"/>
      <c r="GL511" s="13"/>
      <c r="GM511" s="13"/>
      <c r="GN511" s="13"/>
      <c r="GO511" s="13"/>
      <c r="GP511" s="13"/>
      <c r="GQ511" s="13"/>
      <c r="GR511" s="13"/>
      <c r="GS511" s="13"/>
      <c r="GT511" s="13"/>
      <c r="GU511" s="13"/>
      <c r="GV511" s="13"/>
      <c r="GW511" s="13"/>
      <c r="GX511" s="13"/>
      <c r="GY511" s="13"/>
      <c r="GZ511" s="13"/>
      <c r="HA511" s="13"/>
      <c r="HB511" s="13"/>
      <c r="HC511" s="13"/>
      <c r="HD511" s="13"/>
      <c r="HE511" s="13"/>
      <c r="HF511" s="13"/>
      <c r="HG511" s="13"/>
      <c r="HH511" s="13"/>
      <c r="HI511" s="13"/>
      <c r="HJ511" s="13"/>
      <c r="HK511" s="13"/>
      <c r="HL511" s="13"/>
      <c r="HM511" s="13"/>
      <c r="HN511" s="13"/>
      <c r="HO511" s="13"/>
      <c r="HP511" s="13"/>
      <c r="HQ511" s="13"/>
      <c r="HR511" s="13"/>
      <c r="HS511" s="13"/>
      <c r="HT511" s="13"/>
      <c r="HU511" s="13"/>
      <c r="HV511" s="13"/>
      <c r="HW511" s="13"/>
      <c r="HX511" s="13"/>
      <c r="HY511" s="13"/>
      <c r="HZ511" s="13"/>
      <c r="IA511" s="13"/>
      <c r="IB511" s="13"/>
      <c r="IC511" s="13"/>
      <c r="ID511" s="13"/>
      <c r="IE511" s="13"/>
      <c r="IF511" s="13"/>
      <c r="IG511" s="13"/>
      <c r="IH511" s="13"/>
      <c r="II511" s="13"/>
      <c r="IJ511" s="13"/>
      <c r="IK511" s="13"/>
      <c r="IL511" s="13"/>
      <c r="IM511" s="13"/>
      <c r="IN511" s="13"/>
      <c r="IO511" s="13"/>
      <c r="IP511" s="13"/>
      <c r="IQ511" s="13"/>
      <c r="IR511" s="13"/>
      <c r="IS511" s="13"/>
      <c r="IT511" s="13"/>
      <c r="IU511" s="13"/>
      <c r="IV511" s="13"/>
      <c r="IW511" s="13"/>
      <c r="IX511" s="13"/>
      <c r="IY511" s="13"/>
      <c r="IZ511" s="13"/>
      <c r="JA511" s="13"/>
      <c r="JB511" s="13"/>
      <c r="JC511" s="13"/>
      <c r="JD511" s="13"/>
      <c r="JE511" s="13"/>
      <c r="JF511" s="13"/>
      <c r="JG511" s="13"/>
      <c r="JH511" s="13"/>
      <c r="JI511" s="13"/>
      <c r="JJ511" s="13"/>
      <c r="JK511" s="13"/>
      <c r="JL511" s="13"/>
      <c r="JM511" s="13"/>
      <c r="JN511" s="13"/>
      <c r="JO511" s="13"/>
      <c r="JP511" s="13"/>
      <c r="JQ511" s="13"/>
      <c r="JR511" s="13"/>
      <c r="JS511" s="13"/>
      <c r="JT511" s="13"/>
      <c r="JU511" s="13"/>
      <c r="JV511" s="13"/>
      <c r="JW511" s="13"/>
      <c r="JX511" s="13"/>
      <c r="JY511" s="13"/>
      <c r="JZ511" s="13"/>
      <c r="KA511" s="13"/>
      <c r="KB511" s="13"/>
      <c r="KC511" s="13"/>
      <c r="KD511" s="13"/>
      <c r="KE511" s="13"/>
      <c r="KF511" s="13"/>
      <c r="KG511" s="13"/>
      <c r="KH511" s="13"/>
      <c r="KI511" s="13"/>
      <c r="KJ511" s="13"/>
      <c r="KK511" s="13"/>
      <c r="KL511" s="13"/>
      <c r="KM511" s="13"/>
      <c r="KN511" s="13"/>
      <c r="KO511" s="13"/>
      <c r="KP511" s="13"/>
      <c r="KQ511" s="13"/>
      <c r="KR511" s="13"/>
      <c r="KS511" s="13"/>
      <c r="KT511" s="13"/>
      <c r="KU511" s="13"/>
      <c r="KV511" s="13"/>
      <c r="KW511" s="13"/>
      <c r="KX511" s="13"/>
      <c r="KY511" s="13"/>
      <c r="KZ511" s="13"/>
      <c r="LA511" s="13"/>
      <c r="LB511" s="13"/>
      <c r="LC511" s="13"/>
      <c r="LD511" s="13"/>
      <c r="LE511" s="13"/>
      <c r="LF511" s="13"/>
      <c r="LG511" s="13"/>
      <c r="LH511" s="13"/>
      <c r="LI511" s="13"/>
      <c r="LJ511" s="13"/>
      <c r="LK511" s="13"/>
      <c r="LL511" s="13"/>
      <c r="LM511" s="13"/>
      <c r="LN511" s="13"/>
      <c r="LO511" s="13"/>
      <c r="LP511" s="13"/>
      <c r="LQ511" s="13"/>
      <c r="LR511" s="13"/>
      <c r="LS511" s="13"/>
      <c r="LT511" s="13"/>
      <c r="LU511" s="13"/>
      <c r="LV511" s="13"/>
      <c r="LW511" s="13"/>
      <c r="LX511" s="13"/>
      <c r="LY511" s="13"/>
      <c r="LZ511" s="13"/>
      <c r="MA511" s="13"/>
      <c r="MB511" s="13"/>
      <c r="MC511" s="13"/>
      <c r="MD511" s="13"/>
      <c r="ME511" s="13"/>
      <c r="MF511" s="13"/>
      <c r="MG511" s="13"/>
      <c r="MH511" s="13"/>
      <c r="MI511" s="13"/>
      <c r="MJ511" s="13"/>
      <c r="MK511" s="13"/>
      <c r="ML511" s="13"/>
      <c r="MM511" s="13"/>
      <c r="MN511" s="13"/>
      <c r="MO511" s="13"/>
      <c r="MP511" s="13"/>
      <c r="MQ511" s="13"/>
      <c r="MR511" s="13"/>
      <c r="MS511" s="13"/>
      <c r="MT511" s="13"/>
      <c r="MU511" s="13"/>
      <c r="MV511" s="13"/>
      <c r="MW511" s="13"/>
      <c r="MX511" s="13"/>
      <c r="MY511" s="13"/>
      <c r="MZ511" s="13"/>
      <c r="NA511" s="13"/>
      <c r="NB511" s="13"/>
      <c r="NC511" s="13"/>
      <c r="ND511" s="13"/>
      <c r="NE511" s="13"/>
      <c r="NF511" s="13"/>
      <c r="NG511" s="13"/>
      <c r="NH511" s="13"/>
      <c r="NI511" s="13"/>
      <c r="NJ511" s="13"/>
      <c r="NK511" s="13"/>
      <c r="NL511" s="13"/>
      <c r="NM511" s="13"/>
      <c r="NN511" s="13"/>
      <c r="NO511" s="13"/>
      <c r="NP511" s="13"/>
      <c r="NQ511" s="13"/>
      <c r="NR511" s="13"/>
      <c r="NS511" s="13"/>
      <c r="NT511" s="13"/>
      <c r="NU511" s="13"/>
      <c r="NV511" s="13"/>
      <c r="NW511" s="13"/>
      <c r="NX511" s="13"/>
      <c r="NY511" s="13"/>
      <c r="NZ511" s="13"/>
      <c r="OA511" s="13"/>
      <c r="OB511" s="13"/>
      <c r="OC511" s="13"/>
      <c r="OD511" s="13"/>
      <c r="OE511" s="13"/>
      <c r="OF511" s="13"/>
      <c r="OG511" s="13"/>
      <c r="OH511" s="13"/>
      <c r="OI511" s="13"/>
      <c r="OJ511" s="13"/>
      <c r="OK511" s="13"/>
      <c r="OL511" s="13"/>
      <c r="OM511" s="13"/>
      <c r="ON511" s="13"/>
      <c r="OO511" s="13"/>
      <c r="OP511" s="13"/>
      <c r="OQ511" s="13"/>
      <c r="OR511" s="13"/>
      <c r="OS511" s="13"/>
      <c r="OT511" s="13"/>
      <c r="OU511" s="13"/>
      <c r="OV511" s="13"/>
      <c r="OW511" s="13"/>
      <c r="OX511" s="13"/>
      <c r="OY511" s="13"/>
      <c r="OZ511" s="13"/>
      <c r="PA511" s="13"/>
      <c r="PB511" s="13"/>
      <c r="PC511" s="13"/>
      <c r="PD511" s="13"/>
      <c r="PE511" s="13"/>
      <c r="PF511" s="13"/>
      <c r="PG511" s="13"/>
      <c r="PH511" s="13"/>
      <c r="PI511" s="13"/>
      <c r="PJ511" s="13"/>
      <c r="PK511" s="13"/>
      <c r="PL511" s="13"/>
      <c r="PM511" s="13"/>
      <c r="PN511" s="13"/>
      <c r="PO511" s="13"/>
      <c r="PP511" s="13"/>
      <c r="PQ511" s="13"/>
      <c r="PR511" s="13"/>
      <c r="PS511" s="13"/>
      <c r="PT511" s="13"/>
      <c r="PU511" s="13"/>
      <c r="PV511" s="13"/>
      <c r="PW511" s="13"/>
      <c r="PX511" s="13"/>
      <c r="PY511" s="13"/>
      <c r="PZ511" s="13"/>
      <c r="QA511" s="13"/>
      <c r="QB511" s="13"/>
      <c r="QC511" s="13"/>
      <c r="QD511" s="13"/>
      <c r="QE511" s="13"/>
      <c r="QF511" s="13"/>
      <c r="QG511" s="13"/>
      <c r="QH511" s="13"/>
      <c r="QI511" s="13"/>
      <c r="QJ511" s="13"/>
      <c r="QK511" s="13"/>
      <c r="QL511" s="13"/>
      <c r="QM511" s="13"/>
      <c r="QN511" s="13"/>
      <c r="QO511" s="13"/>
      <c r="QP511" s="13"/>
      <c r="QQ511" s="13"/>
      <c r="QR511" s="13"/>
      <c r="QS511" s="13"/>
      <c r="QT511" s="13"/>
      <c r="QU511" s="13"/>
      <c r="QV511" s="13"/>
      <c r="QW511" s="13"/>
      <c r="QX511" s="13"/>
      <c r="QY511" s="13"/>
      <c r="QZ511" s="13"/>
      <c r="RA511" s="13"/>
      <c r="RB511" s="13"/>
      <c r="RC511" s="13"/>
      <c r="RD511" s="13"/>
      <c r="RE511" s="13"/>
      <c r="RF511" s="13"/>
      <c r="RG511" s="13"/>
      <c r="RH511" s="13"/>
      <c r="RI511" s="13"/>
      <c r="RJ511" s="13"/>
      <c r="RK511" s="13"/>
      <c r="RL511" s="13"/>
      <c r="RM511" s="13"/>
      <c r="RN511" s="13"/>
      <c r="RO511" s="13"/>
      <c r="RP511" s="13"/>
      <c r="RQ511" s="13"/>
      <c r="RR511" s="13"/>
      <c r="RS511" s="13"/>
      <c r="RT511" s="13"/>
      <c r="RU511" s="13"/>
      <c r="RV511" s="13"/>
      <c r="RW511" s="13"/>
      <c r="RX511" s="13"/>
      <c r="RY511" s="13"/>
      <c r="RZ511" s="13"/>
      <c r="SA511" s="13"/>
      <c r="SB511" s="13"/>
      <c r="SC511" s="13"/>
      <c r="SD511" s="13"/>
      <c r="SE511" s="13"/>
      <c r="SF511" s="13"/>
      <c r="SG511" s="13"/>
      <c r="SH511" s="13"/>
      <c r="SI511" s="13"/>
      <c r="SJ511" s="13"/>
      <c r="SK511" s="13"/>
      <c r="SL511" s="13"/>
      <c r="SM511" s="13"/>
      <c r="SN511" s="13"/>
      <c r="SO511" s="13"/>
      <c r="SP511" s="13"/>
      <c r="SQ511" s="13"/>
      <c r="SR511" s="13"/>
      <c r="SS511" s="13"/>
      <c r="ST511" s="13"/>
      <c r="SU511" s="13"/>
      <c r="SV511" s="13"/>
      <c r="SW511" s="13"/>
      <c r="SX511" s="13"/>
      <c r="SY511" s="13"/>
      <c r="SZ511" s="13"/>
      <c r="TA511" s="13"/>
      <c r="TB511" s="13"/>
      <c r="TC511" s="13"/>
      <c r="TD511" s="13"/>
      <c r="TE511" s="13"/>
      <c r="TF511" s="13"/>
      <c r="TG511" s="13"/>
      <c r="TH511" s="13"/>
      <c r="TI511" s="13"/>
      <c r="TJ511" s="13"/>
      <c r="TK511" s="13"/>
      <c r="TL511" s="13"/>
      <c r="TM511" s="13"/>
      <c r="TN511" s="13"/>
      <c r="TO511" s="13"/>
      <c r="TP511" s="13"/>
      <c r="TQ511" s="13"/>
      <c r="TR511" s="13"/>
      <c r="TS511" s="13"/>
      <c r="TT511" s="13"/>
      <c r="TU511" s="13"/>
      <c r="TV511" s="13"/>
      <c r="TW511" s="13"/>
      <c r="TX511" s="13"/>
      <c r="TY511" s="13"/>
      <c r="TZ511" s="13"/>
      <c r="UA511" s="13"/>
      <c r="UB511" s="13"/>
      <c r="UC511" s="13"/>
      <c r="UD511" s="13"/>
      <c r="UE511" s="13"/>
      <c r="UF511" s="13"/>
      <c r="UG511" s="13"/>
      <c r="UH511" s="13"/>
      <c r="UI511" s="13"/>
      <c r="UJ511" s="13"/>
      <c r="UK511" s="13"/>
      <c r="UL511" s="13"/>
      <c r="UM511" s="13"/>
      <c r="UN511" s="13"/>
      <c r="UO511" s="13"/>
      <c r="UP511" s="13"/>
      <c r="UQ511" s="13"/>
      <c r="UR511" s="13"/>
      <c r="US511" s="13"/>
      <c r="UT511" s="13"/>
      <c r="UU511" s="13"/>
      <c r="UV511" s="13"/>
      <c r="UW511" s="13"/>
      <c r="UX511" s="13"/>
      <c r="UY511" s="13"/>
      <c r="UZ511" s="13"/>
      <c r="VA511" s="13"/>
      <c r="VB511" s="13"/>
      <c r="VC511" s="13"/>
      <c r="VD511" s="13"/>
      <c r="VE511" s="13"/>
      <c r="VF511" s="13"/>
      <c r="VG511" s="13"/>
      <c r="VH511" s="13"/>
      <c r="VI511" s="13"/>
      <c r="VJ511" s="13"/>
      <c r="VK511" s="13"/>
      <c r="VL511" s="13"/>
      <c r="VM511" s="13"/>
      <c r="VN511" s="13"/>
      <c r="VO511" s="13"/>
      <c r="VP511" s="13"/>
      <c r="VQ511" s="13"/>
      <c r="VR511" s="13"/>
      <c r="VS511" s="13"/>
      <c r="VT511" s="13"/>
      <c r="VU511" s="13"/>
      <c r="VV511" s="13"/>
      <c r="VW511" s="13"/>
      <c r="VX511" s="13"/>
      <c r="VY511" s="13"/>
      <c r="VZ511" s="13"/>
      <c r="WA511" s="13"/>
      <c r="WB511" s="13"/>
      <c r="WC511" s="13"/>
      <c r="WD511" s="13"/>
      <c r="WE511" s="13"/>
      <c r="WF511" s="13"/>
      <c r="WG511" s="13"/>
      <c r="WH511" s="13"/>
      <c r="WI511" s="13"/>
      <c r="WJ511" s="13"/>
      <c r="WK511" s="13"/>
      <c r="WL511" s="13"/>
      <c r="WM511" s="13"/>
      <c r="WN511" s="13"/>
      <c r="WO511" s="13"/>
      <c r="WP511" s="13"/>
      <c r="WQ511" s="13"/>
      <c r="WR511" s="13"/>
      <c r="WS511" s="13"/>
      <c r="WT511" s="13"/>
      <c r="WU511" s="13"/>
      <c r="WV511" s="13"/>
      <c r="WW511" s="13"/>
      <c r="WX511" s="13"/>
      <c r="WY511" s="13"/>
      <c r="WZ511" s="13"/>
      <c r="XA511" s="13"/>
      <c r="XB511" s="13"/>
      <c r="XC511" s="13"/>
      <c r="XD511" s="13"/>
      <c r="XE511" s="13"/>
      <c r="XF511" s="13"/>
      <c r="XG511" s="13"/>
      <c r="XH511" s="13"/>
      <c r="XI511" s="13"/>
      <c r="XJ511" s="13"/>
      <c r="XK511" s="13"/>
      <c r="XL511" s="13"/>
      <c r="XM511" s="13"/>
      <c r="XN511" s="13"/>
      <c r="XO511" s="13"/>
      <c r="XP511" s="13"/>
      <c r="XQ511" s="13"/>
      <c r="XR511" s="13"/>
      <c r="XS511" s="13"/>
      <c r="XT511" s="13"/>
      <c r="XU511" s="13"/>
      <c r="XV511" s="13"/>
      <c r="XW511" s="13"/>
      <c r="XX511" s="13"/>
      <c r="XY511" s="13"/>
      <c r="XZ511" s="13"/>
      <c r="YA511" s="13"/>
      <c r="YB511" s="13"/>
      <c r="YC511" s="13"/>
      <c r="YD511" s="13"/>
      <c r="YE511" s="13"/>
      <c r="YF511" s="13"/>
      <c r="YG511" s="13"/>
      <c r="YH511" s="13"/>
      <c r="YI511" s="13"/>
      <c r="YJ511" s="13"/>
      <c r="YK511" s="13"/>
      <c r="YL511" s="13"/>
      <c r="YM511" s="13"/>
      <c r="YN511" s="13"/>
      <c r="YO511" s="13"/>
      <c r="YP511" s="13"/>
      <c r="YQ511" s="13"/>
      <c r="YR511" s="13"/>
      <c r="YS511" s="13"/>
      <c r="YT511" s="13"/>
      <c r="YU511" s="13"/>
      <c r="YV511" s="13"/>
      <c r="YW511" s="13"/>
      <c r="YX511" s="13"/>
      <c r="YY511" s="13"/>
      <c r="YZ511" s="13"/>
      <c r="ZA511" s="13"/>
      <c r="ZB511" s="13"/>
      <c r="ZC511" s="13"/>
      <c r="ZD511" s="13"/>
      <c r="ZE511" s="13"/>
      <c r="ZF511" s="13"/>
      <c r="ZG511" s="13"/>
      <c r="ZH511" s="13"/>
      <c r="ZI511" s="13"/>
      <c r="ZJ511" s="13"/>
      <c r="ZK511" s="13"/>
      <c r="ZL511" s="13"/>
      <c r="ZM511" s="13"/>
      <c r="ZN511" s="13"/>
      <c r="ZO511" s="13"/>
      <c r="ZP511" s="13"/>
      <c r="ZQ511" s="13"/>
      <c r="ZR511" s="13"/>
      <c r="ZS511" s="13"/>
      <c r="ZT511" s="13"/>
      <c r="ZU511" s="13"/>
      <c r="ZV511" s="13"/>
      <c r="ZW511" s="13"/>
      <c r="ZX511" s="13"/>
      <c r="ZY511" s="13"/>
      <c r="ZZ511" s="13"/>
      <c r="AAA511" s="13"/>
      <c r="AAB511" s="13"/>
      <c r="AAC511" s="13"/>
      <c r="AAD511" s="13"/>
      <c r="AAE511" s="13"/>
      <c r="AAF511" s="13"/>
      <c r="AAG511" s="13"/>
      <c r="AAH511" s="13"/>
      <c r="AAI511" s="13"/>
      <c r="AAJ511" s="13"/>
      <c r="AAK511" s="13"/>
      <c r="AAL511" s="13"/>
      <c r="AAM511" s="13"/>
      <c r="AAN511" s="13"/>
      <c r="AAO511" s="13"/>
      <c r="AAP511" s="13"/>
      <c r="AAQ511" s="13"/>
      <c r="AAR511" s="13"/>
      <c r="AAS511" s="13"/>
      <c r="AAT511" s="13"/>
      <c r="AAU511" s="13"/>
      <c r="AAV511" s="13"/>
      <c r="AAW511" s="13"/>
      <c r="AAX511" s="13"/>
      <c r="AAY511" s="13"/>
      <c r="AAZ511" s="13"/>
      <c r="ABA511" s="13"/>
      <c r="ABB511" s="13"/>
      <c r="ABC511" s="13"/>
      <c r="ABD511" s="13"/>
      <c r="ABE511" s="13"/>
      <c r="ABF511" s="13"/>
      <c r="ABG511" s="13"/>
      <c r="ABH511" s="13"/>
      <c r="ABI511" s="13"/>
      <c r="ABJ511" s="13"/>
      <c r="ABK511" s="13"/>
      <c r="ABL511" s="13"/>
      <c r="ABM511" s="13"/>
      <c r="ABN511" s="13"/>
      <c r="ABO511" s="13"/>
      <c r="ABP511" s="13"/>
      <c r="ABQ511" s="13"/>
      <c r="ABR511" s="13"/>
      <c r="ABS511" s="13"/>
      <c r="ABT511" s="13"/>
      <c r="ABU511" s="13"/>
      <c r="ABV511" s="13"/>
      <c r="ABW511" s="13"/>
      <c r="ABX511" s="13"/>
      <c r="ABY511" s="13"/>
      <c r="ABZ511" s="13"/>
      <c r="ACA511" s="13"/>
      <c r="ACB511" s="13"/>
      <c r="ACC511" s="13"/>
      <c r="ACD511" s="13"/>
      <c r="ACE511" s="13"/>
      <c r="ACF511" s="13"/>
      <c r="ACG511" s="13"/>
      <c r="ACH511" s="13"/>
      <c r="ACI511" s="13"/>
      <c r="ACJ511" s="13"/>
      <c r="ACK511" s="13"/>
      <c r="ACL511" s="13"/>
      <c r="ACM511" s="13"/>
      <c r="ACN511" s="13"/>
      <c r="ACO511" s="13"/>
      <c r="ACP511" s="13"/>
      <c r="ACQ511" s="13"/>
      <c r="ACR511" s="13"/>
      <c r="ACS511" s="13"/>
      <c r="ACT511" s="13"/>
      <c r="ACU511" s="13"/>
      <c r="ACV511" s="13"/>
      <c r="ACW511" s="13"/>
      <c r="ACX511" s="13"/>
      <c r="ACY511" s="13"/>
      <c r="ACZ511" s="13"/>
      <c r="ADA511" s="13"/>
      <c r="ADB511" s="13"/>
      <c r="ADC511" s="13"/>
      <c r="ADD511" s="13"/>
      <c r="ADE511" s="13"/>
      <c r="ADF511" s="13"/>
      <c r="ADG511" s="13"/>
      <c r="ADH511" s="13"/>
      <c r="ADI511" s="13"/>
      <c r="ADJ511" s="13"/>
      <c r="ADK511" s="13"/>
      <c r="ADL511" s="13"/>
      <c r="ADM511" s="13"/>
      <c r="ADN511" s="13"/>
      <c r="ADO511" s="13"/>
      <c r="ADP511" s="13"/>
      <c r="ADQ511" s="13"/>
      <c r="ADR511" s="13"/>
      <c r="ADS511" s="13"/>
      <c r="ADT511" s="13"/>
      <c r="ADU511" s="13"/>
      <c r="ADV511" s="13"/>
      <c r="ADW511" s="13"/>
      <c r="ADX511" s="13"/>
      <c r="ADY511" s="13"/>
      <c r="ADZ511" s="13"/>
      <c r="AEA511" s="13"/>
      <c r="AEB511" s="13"/>
      <c r="AEC511" s="13"/>
      <c r="AED511" s="13"/>
      <c r="AEE511" s="13"/>
      <c r="AEF511" s="13"/>
      <c r="AEG511" s="13"/>
      <c r="AEH511" s="13"/>
      <c r="AEI511" s="13"/>
      <c r="AEJ511" s="13"/>
      <c r="AEK511" s="13"/>
      <c r="AEL511" s="13"/>
      <c r="AEM511" s="13"/>
      <c r="AEN511" s="13"/>
      <c r="AEO511" s="13"/>
      <c r="AEP511" s="13"/>
      <c r="AEQ511" s="13"/>
      <c r="AER511" s="13"/>
      <c r="AES511" s="13"/>
      <c r="AET511" s="13"/>
      <c r="AEU511" s="13"/>
      <c r="AEV511" s="13"/>
      <c r="AEW511" s="13"/>
      <c r="AEX511" s="13"/>
      <c r="AEY511" s="13"/>
      <c r="AEZ511" s="13"/>
      <c r="AFA511" s="13"/>
      <c r="AFB511" s="13"/>
      <c r="AFC511" s="13"/>
      <c r="AFD511" s="13"/>
      <c r="AFE511" s="13"/>
      <c r="AFF511" s="13"/>
      <c r="AFG511" s="13"/>
      <c r="AFH511" s="13"/>
      <c r="AFI511" s="13"/>
      <c r="AFJ511" s="13"/>
      <c r="AFK511" s="13"/>
      <c r="AFL511" s="13"/>
      <c r="AFM511" s="13"/>
      <c r="AFN511" s="13"/>
      <c r="AFO511" s="13"/>
      <c r="AFP511" s="13"/>
      <c r="AFQ511" s="13"/>
      <c r="AFR511" s="13"/>
      <c r="AFS511" s="13"/>
      <c r="AFT511" s="13"/>
      <c r="AFU511" s="13"/>
      <c r="AFV511" s="13"/>
      <c r="AFW511" s="13"/>
      <c r="AFX511" s="13"/>
      <c r="AFY511" s="13"/>
      <c r="AFZ511" s="13"/>
      <c r="AGA511" s="13"/>
      <c r="AGB511" s="13"/>
      <c r="AGC511" s="13"/>
      <c r="AGD511" s="13"/>
      <c r="AGE511" s="13"/>
      <c r="AGF511" s="13"/>
      <c r="AGG511" s="13"/>
      <c r="AGH511" s="13"/>
      <c r="AGI511" s="13"/>
      <c r="AGJ511" s="13"/>
      <c r="AGK511" s="13"/>
      <c r="AGL511" s="13"/>
      <c r="AGM511" s="13"/>
      <c r="AGN511" s="13"/>
      <c r="AGO511" s="13"/>
      <c r="AGP511" s="13"/>
      <c r="AGQ511" s="13"/>
      <c r="AGR511" s="13"/>
      <c r="AGS511" s="13"/>
      <c r="AGT511" s="13"/>
      <c r="AGU511" s="13"/>
      <c r="AGV511" s="13"/>
      <c r="AGW511" s="13"/>
      <c r="AGX511" s="13"/>
      <c r="AGY511" s="13"/>
      <c r="AGZ511" s="13"/>
      <c r="AHA511" s="13"/>
      <c r="AHB511" s="13"/>
      <c r="AHC511" s="13"/>
      <c r="AHD511" s="13"/>
      <c r="AHE511" s="13"/>
      <c r="AHF511" s="13"/>
      <c r="AHG511" s="13"/>
      <c r="AHH511" s="13"/>
      <c r="AHI511" s="13"/>
      <c r="AHJ511" s="13"/>
      <c r="AHK511" s="13"/>
      <c r="AHL511" s="13"/>
      <c r="AHM511" s="13"/>
      <c r="AHN511" s="13"/>
      <c r="AHO511" s="13"/>
      <c r="AHP511" s="13"/>
      <c r="AHQ511" s="13"/>
      <c r="AHR511" s="13"/>
      <c r="AHS511" s="13"/>
      <c r="AHT511" s="13"/>
      <c r="AHU511" s="13"/>
      <c r="AHV511" s="13"/>
      <c r="AHW511" s="13"/>
      <c r="AHX511" s="13"/>
      <c r="AHY511" s="13"/>
      <c r="AHZ511" s="13"/>
      <c r="AIA511" s="13"/>
      <c r="AIB511" s="13"/>
      <c r="AIC511" s="13"/>
      <c r="AID511" s="13"/>
      <c r="AIE511" s="13"/>
      <c r="AIF511" s="13"/>
      <c r="AIG511" s="13"/>
      <c r="AIH511" s="13"/>
      <c r="AII511" s="13"/>
      <c r="AIJ511" s="13"/>
      <c r="AIK511" s="13"/>
      <c r="AIL511" s="13"/>
      <c r="AIM511" s="13"/>
      <c r="AIN511" s="13"/>
      <c r="AIO511" s="13"/>
      <c r="AIP511" s="13"/>
      <c r="AIQ511" s="13"/>
      <c r="AIR511" s="13"/>
      <c r="AIS511" s="13"/>
      <c r="AIT511" s="13"/>
      <c r="AIU511" s="13"/>
      <c r="AIV511" s="13"/>
      <c r="AIW511" s="13"/>
      <c r="AIX511" s="13"/>
      <c r="AIY511" s="13"/>
      <c r="AIZ511" s="13"/>
      <c r="AJA511" s="13"/>
      <c r="AJB511" s="13"/>
      <c r="AJC511" s="13"/>
      <c r="AJD511" s="13"/>
      <c r="AJE511" s="13"/>
      <c r="AJF511" s="13"/>
      <c r="AJG511" s="13"/>
      <c r="AJH511" s="13"/>
      <c r="AJI511" s="13"/>
      <c r="AJJ511" s="13"/>
      <c r="AJK511" s="13"/>
      <c r="AJL511" s="13"/>
      <c r="AJM511" s="13"/>
      <c r="AJN511" s="13"/>
      <c r="AJO511" s="13"/>
      <c r="AJP511" s="13"/>
      <c r="AJQ511" s="13"/>
      <c r="AJR511" s="13"/>
      <c r="AJS511" s="13"/>
      <c r="AJT511" s="13"/>
      <c r="AJU511" s="13"/>
      <c r="AJV511" s="13"/>
      <c r="AJW511" s="13"/>
      <c r="AJX511" s="13"/>
      <c r="AJY511" s="13"/>
      <c r="AJZ511" s="13"/>
      <c r="AKA511" s="13"/>
      <c r="AKB511" s="13"/>
      <c r="AKC511" s="13"/>
      <c r="AKD511" s="13"/>
      <c r="AKE511" s="13"/>
      <c r="AKF511" s="13"/>
      <c r="AKG511" s="13"/>
      <c r="AKH511" s="13"/>
      <c r="AKI511" s="13"/>
      <c r="AKJ511" s="13"/>
      <c r="AKK511" s="13"/>
      <c r="AKL511" s="13"/>
      <c r="AKM511" s="13"/>
      <c r="AKN511" s="13"/>
      <c r="AKO511" s="13"/>
      <c r="AKP511" s="13"/>
      <c r="AKQ511" s="13"/>
      <c r="AKR511" s="13"/>
      <c r="AKS511" s="13"/>
      <c r="AKT511" s="13"/>
      <c r="AKU511" s="13"/>
      <c r="AKV511" s="13"/>
      <c r="AKW511" s="13"/>
      <c r="AKX511" s="13"/>
      <c r="AKY511" s="13"/>
      <c r="AKZ511" s="13"/>
      <c r="ALA511" s="13"/>
      <c r="ALB511" s="13"/>
      <c r="ALC511" s="13"/>
      <c r="ALD511" s="13"/>
      <c r="ALE511" s="13"/>
      <c r="ALF511" s="13"/>
      <c r="ALG511" s="13"/>
      <c r="ALH511" s="13"/>
      <c r="ALI511" s="13"/>
      <c r="ALJ511" s="13"/>
      <c r="ALK511" s="13"/>
      <c r="ALL511" s="13"/>
      <c r="ALM511" s="13"/>
      <c r="ALN511" s="13"/>
      <c r="ALO511" s="13"/>
      <c r="ALP511" s="13"/>
      <c r="ALQ511" s="13"/>
      <c r="ALR511" s="13"/>
      <c r="ALS511" s="13"/>
      <c r="ALT511" s="13"/>
      <c r="ALU511" s="13"/>
      <c r="ALV511" s="13"/>
      <c r="ALW511" s="13"/>
      <c r="ALX511" s="13"/>
      <c r="ALY511" s="13"/>
      <c r="ALZ511" s="13"/>
      <c r="AMA511" s="13"/>
      <c r="AMB511" s="13"/>
      <c r="AMC511" s="13"/>
      <c r="AMD511" s="13"/>
      <c r="AME511" s="13"/>
      <c r="AMF511" s="13"/>
      <c r="AMG511" s="13"/>
      <c r="AMH511" s="13"/>
      <c r="AMI511" s="28"/>
      <c r="AMJ511" s="28"/>
    </row>
    <row r="512" spans="1:1024" ht="63" customHeight="1">
      <c r="A512" s="10" t="s">
        <v>287</v>
      </c>
      <c r="B512" s="10" t="s">
        <v>2562</v>
      </c>
      <c r="C512" s="19" t="s">
        <v>2552</v>
      </c>
      <c r="D512" s="19" t="s">
        <v>2536</v>
      </c>
      <c r="E512" s="20">
        <v>10</v>
      </c>
      <c r="F512" s="11" t="s">
        <v>18</v>
      </c>
      <c r="G512" s="21"/>
      <c r="H512" s="21" t="s">
        <v>1</v>
      </c>
      <c r="I512" s="21"/>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c r="EU512" s="13"/>
      <c r="EV512" s="13"/>
      <c r="EW512" s="13"/>
      <c r="EX512" s="13"/>
      <c r="EY512" s="13"/>
      <c r="EZ512" s="13"/>
      <c r="FA512" s="13"/>
      <c r="FB512" s="13"/>
      <c r="FC512" s="13"/>
      <c r="FD512" s="13"/>
      <c r="FE512" s="13"/>
      <c r="FF512" s="13"/>
      <c r="FG512" s="13"/>
      <c r="FH512" s="13"/>
      <c r="FI512" s="13"/>
      <c r="FJ512" s="13"/>
      <c r="FK512" s="13"/>
      <c r="FL512" s="13"/>
      <c r="FM512" s="13"/>
      <c r="FN512" s="13"/>
      <c r="FO512" s="13"/>
      <c r="FP512" s="13"/>
      <c r="FQ512" s="13"/>
      <c r="FR512" s="13"/>
      <c r="FS512" s="13"/>
      <c r="FT512" s="13"/>
      <c r="FU512" s="13"/>
      <c r="FV512" s="13"/>
      <c r="FW512" s="13"/>
      <c r="FX512" s="13"/>
      <c r="FY512" s="13"/>
      <c r="FZ512" s="13"/>
      <c r="GA512" s="13"/>
      <c r="GB512" s="13"/>
      <c r="GC512" s="13"/>
      <c r="GD512" s="13"/>
      <c r="GE512" s="13"/>
      <c r="GF512" s="13"/>
      <c r="GG512" s="13"/>
      <c r="GH512" s="13"/>
      <c r="GI512" s="13"/>
      <c r="GJ512" s="13"/>
      <c r="GK512" s="13"/>
      <c r="GL512" s="13"/>
      <c r="GM512" s="13"/>
      <c r="GN512" s="13"/>
      <c r="GO512" s="13"/>
      <c r="GP512" s="13"/>
      <c r="GQ512" s="13"/>
      <c r="GR512" s="13"/>
      <c r="GS512" s="13"/>
      <c r="GT512" s="13"/>
      <c r="GU512" s="13"/>
      <c r="GV512" s="13"/>
      <c r="GW512" s="13"/>
      <c r="GX512" s="13"/>
      <c r="GY512" s="13"/>
      <c r="GZ512" s="13"/>
      <c r="HA512" s="13"/>
      <c r="HB512" s="13"/>
      <c r="HC512" s="13"/>
      <c r="HD512" s="13"/>
      <c r="HE512" s="13"/>
      <c r="HF512" s="13"/>
      <c r="HG512" s="13"/>
      <c r="HH512" s="13"/>
      <c r="HI512" s="13"/>
      <c r="HJ512" s="13"/>
      <c r="HK512" s="13"/>
      <c r="HL512" s="13"/>
      <c r="HM512" s="13"/>
      <c r="HN512" s="13"/>
      <c r="HO512" s="13"/>
      <c r="HP512" s="13"/>
      <c r="HQ512" s="13"/>
      <c r="HR512" s="13"/>
      <c r="HS512" s="13"/>
      <c r="HT512" s="13"/>
      <c r="HU512" s="13"/>
      <c r="HV512" s="13"/>
      <c r="HW512" s="13"/>
      <c r="HX512" s="13"/>
      <c r="HY512" s="13"/>
      <c r="HZ512" s="13"/>
      <c r="IA512" s="13"/>
      <c r="IB512" s="13"/>
      <c r="IC512" s="13"/>
      <c r="ID512" s="13"/>
      <c r="IE512" s="13"/>
      <c r="IF512" s="13"/>
      <c r="IG512" s="13"/>
      <c r="IH512" s="13"/>
      <c r="II512" s="13"/>
      <c r="IJ512" s="13"/>
      <c r="IK512" s="13"/>
      <c r="IL512" s="13"/>
      <c r="IM512" s="13"/>
      <c r="IN512" s="13"/>
      <c r="IO512" s="13"/>
      <c r="IP512" s="13"/>
      <c r="IQ512" s="13"/>
      <c r="IR512" s="13"/>
      <c r="IS512" s="13"/>
      <c r="IT512" s="13"/>
      <c r="IU512" s="13"/>
      <c r="IV512" s="13"/>
      <c r="IW512" s="13"/>
      <c r="IX512" s="13"/>
      <c r="IY512" s="13"/>
      <c r="IZ512" s="13"/>
      <c r="JA512" s="13"/>
      <c r="JB512" s="13"/>
      <c r="JC512" s="13"/>
      <c r="JD512" s="13"/>
      <c r="JE512" s="13"/>
      <c r="JF512" s="13"/>
      <c r="JG512" s="13"/>
      <c r="JH512" s="13"/>
      <c r="JI512" s="13"/>
      <c r="JJ512" s="13"/>
      <c r="JK512" s="13"/>
      <c r="JL512" s="13"/>
      <c r="JM512" s="13"/>
      <c r="JN512" s="13"/>
      <c r="JO512" s="13"/>
      <c r="JP512" s="13"/>
      <c r="JQ512" s="13"/>
      <c r="JR512" s="13"/>
      <c r="JS512" s="13"/>
      <c r="JT512" s="13"/>
      <c r="JU512" s="13"/>
      <c r="JV512" s="13"/>
      <c r="JW512" s="13"/>
      <c r="JX512" s="13"/>
      <c r="JY512" s="13"/>
      <c r="JZ512" s="13"/>
      <c r="KA512" s="13"/>
      <c r="KB512" s="13"/>
      <c r="KC512" s="13"/>
      <c r="KD512" s="13"/>
      <c r="KE512" s="13"/>
      <c r="KF512" s="13"/>
      <c r="KG512" s="13"/>
      <c r="KH512" s="13"/>
      <c r="KI512" s="13"/>
      <c r="KJ512" s="13"/>
      <c r="KK512" s="13"/>
      <c r="KL512" s="13"/>
      <c r="KM512" s="13"/>
      <c r="KN512" s="13"/>
      <c r="KO512" s="13"/>
      <c r="KP512" s="13"/>
      <c r="KQ512" s="13"/>
      <c r="KR512" s="13"/>
      <c r="KS512" s="13"/>
      <c r="KT512" s="13"/>
      <c r="KU512" s="13"/>
      <c r="KV512" s="13"/>
      <c r="KW512" s="13"/>
      <c r="KX512" s="13"/>
      <c r="KY512" s="13"/>
      <c r="KZ512" s="13"/>
      <c r="LA512" s="13"/>
      <c r="LB512" s="13"/>
      <c r="LC512" s="13"/>
      <c r="LD512" s="13"/>
      <c r="LE512" s="13"/>
      <c r="LF512" s="13"/>
      <c r="LG512" s="13"/>
      <c r="LH512" s="13"/>
      <c r="LI512" s="13"/>
      <c r="LJ512" s="13"/>
      <c r="LK512" s="13"/>
      <c r="LL512" s="13"/>
      <c r="LM512" s="13"/>
      <c r="LN512" s="13"/>
      <c r="LO512" s="13"/>
      <c r="LP512" s="13"/>
      <c r="LQ512" s="13"/>
      <c r="LR512" s="13"/>
      <c r="LS512" s="13"/>
      <c r="LT512" s="13"/>
      <c r="LU512" s="13"/>
      <c r="LV512" s="13"/>
      <c r="LW512" s="13"/>
      <c r="LX512" s="13"/>
      <c r="LY512" s="13"/>
      <c r="LZ512" s="13"/>
      <c r="MA512" s="13"/>
      <c r="MB512" s="13"/>
      <c r="MC512" s="13"/>
      <c r="MD512" s="13"/>
      <c r="ME512" s="13"/>
      <c r="MF512" s="13"/>
      <c r="MG512" s="13"/>
      <c r="MH512" s="13"/>
      <c r="MI512" s="13"/>
      <c r="MJ512" s="13"/>
      <c r="MK512" s="13"/>
      <c r="ML512" s="13"/>
      <c r="MM512" s="13"/>
      <c r="MN512" s="13"/>
      <c r="MO512" s="13"/>
      <c r="MP512" s="13"/>
      <c r="MQ512" s="13"/>
      <c r="MR512" s="13"/>
      <c r="MS512" s="13"/>
      <c r="MT512" s="13"/>
      <c r="MU512" s="13"/>
      <c r="MV512" s="13"/>
      <c r="MW512" s="13"/>
      <c r="MX512" s="13"/>
      <c r="MY512" s="13"/>
      <c r="MZ512" s="13"/>
      <c r="NA512" s="13"/>
      <c r="NB512" s="13"/>
      <c r="NC512" s="13"/>
      <c r="ND512" s="13"/>
      <c r="NE512" s="13"/>
      <c r="NF512" s="13"/>
      <c r="NG512" s="13"/>
      <c r="NH512" s="13"/>
      <c r="NI512" s="13"/>
      <c r="NJ512" s="13"/>
      <c r="NK512" s="13"/>
      <c r="NL512" s="13"/>
      <c r="NM512" s="13"/>
      <c r="NN512" s="13"/>
      <c r="NO512" s="13"/>
      <c r="NP512" s="13"/>
      <c r="NQ512" s="13"/>
      <c r="NR512" s="13"/>
      <c r="NS512" s="13"/>
      <c r="NT512" s="13"/>
      <c r="NU512" s="13"/>
      <c r="NV512" s="13"/>
      <c r="NW512" s="13"/>
      <c r="NX512" s="13"/>
      <c r="NY512" s="13"/>
      <c r="NZ512" s="13"/>
      <c r="OA512" s="13"/>
      <c r="OB512" s="13"/>
      <c r="OC512" s="13"/>
      <c r="OD512" s="13"/>
      <c r="OE512" s="13"/>
      <c r="OF512" s="13"/>
      <c r="OG512" s="13"/>
      <c r="OH512" s="13"/>
      <c r="OI512" s="13"/>
      <c r="OJ512" s="13"/>
      <c r="OK512" s="13"/>
      <c r="OL512" s="13"/>
      <c r="OM512" s="13"/>
      <c r="ON512" s="13"/>
      <c r="OO512" s="13"/>
      <c r="OP512" s="13"/>
      <c r="OQ512" s="13"/>
      <c r="OR512" s="13"/>
      <c r="OS512" s="13"/>
      <c r="OT512" s="13"/>
      <c r="OU512" s="13"/>
      <c r="OV512" s="13"/>
      <c r="OW512" s="13"/>
      <c r="OX512" s="13"/>
      <c r="OY512" s="13"/>
      <c r="OZ512" s="13"/>
      <c r="PA512" s="13"/>
      <c r="PB512" s="13"/>
      <c r="PC512" s="13"/>
      <c r="PD512" s="13"/>
      <c r="PE512" s="13"/>
      <c r="PF512" s="13"/>
      <c r="PG512" s="13"/>
      <c r="PH512" s="13"/>
      <c r="PI512" s="13"/>
      <c r="PJ512" s="13"/>
      <c r="PK512" s="13"/>
      <c r="PL512" s="13"/>
      <c r="PM512" s="13"/>
      <c r="PN512" s="13"/>
      <c r="PO512" s="13"/>
      <c r="PP512" s="13"/>
      <c r="PQ512" s="13"/>
      <c r="PR512" s="13"/>
      <c r="PS512" s="13"/>
      <c r="PT512" s="13"/>
      <c r="PU512" s="13"/>
      <c r="PV512" s="13"/>
      <c r="PW512" s="13"/>
      <c r="PX512" s="13"/>
      <c r="PY512" s="13"/>
      <c r="PZ512" s="13"/>
      <c r="QA512" s="13"/>
      <c r="QB512" s="13"/>
      <c r="QC512" s="13"/>
      <c r="QD512" s="13"/>
      <c r="QE512" s="13"/>
      <c r="QF512" s="13"/>
      <c r="QG512" s="13"/>
      <c r="QH512" s="13"/>
      <c r="QI512" s="13"/>
      <c r="QJ512" s="13"/>
      <c r="QK512" s="13"/>
      <c r="QL512" s="13"/>
      <c r="QM512" s="13"/>
      <c r="QN512" s="13"/>
      <c r="QO512" s="13"/>
      <c r="QP512" s="13"/>
      <c r="QQ512" s="13"/>
      <c r="QR512" s="13"/>
      <c r="QS512" s="13"/>
      <c r="QT512" s="13"/>
      <c r="QU512" s="13"/>
      <c r="QV512" s="13"/>
      <c r="QW512" s="13"/>
      <c r="QX512" s="13"/>
      <c r="QY512" s="13"/>
      <c r="QZ512" s="13"/>
      <c r="RA512" s="13"/>
      <c r="RB512" s="13"/>
      <c r="RC512" s="13"/>
      <c r="RD512" s="13"/>
      <c r="RE512" s="13"/>
      <c r="RF512" s="13"/>
      <c r="RG512" s="13"/>
      <c r="RH512" s="13"/>
      <c r="RI512" s="13"/>
      <c r="RJ512" s="13"/>
      <c r="RK512" s="13"/>
      <c r="RL512" s="13"/>
      <c r="RM512" s="13"/>
      <c r="RN512" s="13"/>
      <c r="RO512" s="13"/>
      <c r="RP512" s="13"/>
      <c r="RQ512" s="13"/>
      <c r="RR512" s="13"/>
      <c r="RS512" s="13"/>
      <c r="RT512" s="13"/>
      <c r="RU512" s="13"/>
      <c r="RV512" s="13"/>
      <c r="RW512" s="13"/>
      <c r="RX512" s="13"/>
      <c r="RY512" s="13"/>
      <c r="RZ512" s="13"/>
      <c r="SA512" s="13"/>
      <c r="SB512" s="13"/>
      <c r="SC512" s="13"/>
      <c r="SD512" s="13"/>
      <c r="SE512" s="13"/>
      <c r="SF512" s="13"/>
      <c r="SG512" s="13"/>
      <c r="SH512" s="13"/>
      <c r="SI512" s="13"/>
      <c r="SJ512" s="13"/>
      <c r="SK512" s="13"/>
      <c r="SL512" s="13"/>
      <c r="SM512" s="13"/>
      <c r="SN512" s="13"/>
      <c r="SO512" s="13"/>
      <c r="SP512" s="13"/>
      <c r="SQ512" s="13"/>
      <c r="SR512" s="13"/>
      <c r="SS512" s="13"/>
      <c r="ST512" s="13"/>
      <c r="SU512" s="13"/>
      <c r="SV512" s="13"/>
      <c r="SW512" s="13"/>
      <c r="SX512" s="13"/>
      <c r="SY512" s="13"/>
      <c r="SZ512" s="13"/>
      <c r="TA512" s="13"/>
      <c r="TB512" s="13"/>
      <c r="TC512" s="13"/>
      <c r="TD512" s="13"/>
      <c r="TE512" s="13"/>
      <c r="TF512" s="13"/>
      <c r="TG512" s="13"/>
      <c r="TH512" s="13"/>
      <c r="TI512" s="13"/>
      <c r="TJ512" s="13"/>
      <c r="TK512" s="13"/>
      <c r="TL512" s="13"/>
      <c r="TM512" s="13"/>
      <c r="TN512" s="13"/>
      <c r="TO512" s="13"/>
      <c r="TP512" s="13"/>
      <c r="TQ512" s="13"/>
      <c r="TR512" s="13"/>
      <c r="TS512" s="13"/>
      <c r="TT512" s="13"/>
      <c r="TU512" s="13"/>
      <c r="TV512" s="13"/>
      <c r="TW512" s="13"/>
      <c r="TX512" s="13"/>
      <c r="TY512" s="13"/>
      <c r="TZ512" s="13"/>
      <c r="UA512" s="13"/>
      <c r="UB512" s="13"/>
      <c r="UC512" s="13"/>
      <c r="UD512" s="13"/>
      <c r="UE512" s="13"/>
      <c r="UF512" s="13"/>
      <c r="UG512" s="13"/>
      <c r="UH512" s="13"/>
      <c r="UI512" s="13"/>
      <c r="UJ512" s="13"/>
      <c r="UK512" s="13"/>
      <c r="UL512" s="13"/>
      <c r="UM512" s="13"/>
      <c r="UN512" s="13"/>
      <c r="UO512" s="13"/>
      <c r="UP512" s="13"/>
      <c r="UQ512" s="13"/>
      <c r="UR512" s="13"/>
      <c r="US512" s="13"/>
      <c r="UT512" s="13"/>
      <c r="UU512" s="13"/>
      <c r="UV512" s="13"/>
      <c r="UW512" s="13"/>
      <c r="UX512" s="13"/>
      <c r="UY512" s="13"/>
      <c r="UZ512" s="13"/>
      <c r="VA512" s="13"/>
      <c r="VB512" s="13"/>
      <c r="VC512" s="13"/>
      <c r="VD512" s="13"/>
      <c r="VE512" s="13"/>
      <c r="VF512" s="13"/>
      <c r="VG512" s="13"/>
      <c r="VH512" s="13"/>
      <c r="VI512" s="13"/>
      <c r="VJ512" s="13"/>
      <c r="VK512" s="13"/>
      <c r="VL512" s="13"/>
      <c r="VM512" s="13"/>
      <c r="VN512" s="13"/>
      <c r="VO512" s="13"/>
      <c r="VP512" s="13"/>
      <c r="VQ512" s="13"/>
      <c r="VR512" s="13"/>
      <c r="VS512" s="13"/>
      <c r="VT512" s="13"/>
      <c r="VU512" s="13"/>
      <c r="VV512" s="13"/>
      <c r="VW512" s="13"/>
      <c r="VX512" s="13"/>
      <c r="VY512" s="13"/>
      <c r="VZ512" s="13"/>
      <c r="WA512" s="13"/>
      <c r="WB512" s="13"/>
      <c r="WC512" s="13"/>
      <c r="WD512" s="13"/>
      <c r="WE512" s="13"/>
      <c r="WF512" s="13"/>
      <c r="WG512" s="13"/>
      <c r="WH512" s="13"/>
      <c r="WI512" s="13"/>
      <c r="WJ512" s="13"/>
      <c r="WK512" s="13"/>
      <c r="WL512" s="13"/>
      <c r="WM512" s="13"/>
      <c r="WN512" s="13"/>
      <c r="WO512" s="13"/>
      <c r="WP512" s="13"/>
      <c r="WQ512" s="13"/>
      <c r="WR512" s="13"/>
      <c r="WS512" s="13"/>
      <c r="WT512" s="13"/>
      <c r="WU512" s="13"/>
      <c r="WV512" s="13"/>
      <c r="WW512" s="13"/>
      <c r="WX512" s="13"/>
      <c r="WY512" s="13"/>
      <c r="WZ512" s="13"/>
      <c r="XA512" s="13"/>
      <c r="XB512" s="13"/>
      <c r="XC512" s="13"/>
      <c r="XD512" s="13"/>
      <c r="XE512" s="13"/>
      <c r="XF512" s="13"/>
      <c r="XG512" s="13"/>
      <c r="XH512" s="13"/>
      <c r="XI512" s="13"/>
      <c r="XJ512" s="13"/>
      <c r="XK512" s="13"/>
      <c r="XL512" s="13"/>
      <c r="XM512" s="13"/>
      <c r="XN512" s="13"/>
      <c r="XO512" s="13"/>
      <c r="XP512" s="13"/>
      <c r="XQ512" s="13"/>
      <c r="XR512" s="13"/>
      <c r="XS512" s="13"/>
      <c r="XT512" s="13"/>
      <c r="XU512" s="13"/>
      <c r="XV512" s="13"/>
      <c r="XW512" s="13"/>
      <c r="XX512" s="13"/>
      <c r="XY512" s="13"/>
      <c r="XZ512" s="13"/>
      <c r="YA512" s="13"/>
      <c r="YB512" s="13"/>
      <c r="YC512" s="13"/>
      <c r="YD512" s="13"/>
      <c r="YE512" s="13"/>
      <c r="YF512" s="13"/>
      <c r="YG512" s="13"/>
      <c r="YH512" s="13"/>
      <c r="YI512" s="13"/>
      <c r="YJ512" s="13"/>
      <c r="YK512" s="13"/>
      <c r="YL512" s="13"/>
      <c r="YM512" s="13"/>
      <c r="YN512" s="13"/>
      <c r="YO512" s="13"/>
      <c r="YP512" s="13"/>
      <c r="YQ512" s="13"/>
      <c r="YR512" s="13"/>
      <c r="YS512" s="13"/>
      <c r="YT512" s="13"/>
      <c r="YU512" s="13"/>
      <c r="YV512" s="13"/>
      <c r="YW512" s="13"/>
      <c r="YX512" s="13"/>
      <c r="YY512" s="13"/>
      <c r="YZ512" s="13"/>
      <c r="ZA512" s="13"/>
      <c r="ZB512" s="13"/>
      <c r="ZC512" s="13"/>
      <c r="ZD512" s="13"/>
      <c r="ZE512" s="13"/>
      <c r="ZF512" s="13"/>
      <c r="ZG512" s="13"/>
      <c r="ZH512" s="13"/>
      <c r="ZI512" s="13"/>
      <c r="ZJ512" s="13"/>
      <c r="ZK512" s="13"/>
      <c r="ZL512" s="13"/>
      <c r="ZM512" s="13"/>
      <c r="ZN512" s="13"/>
      <c r="ZO512" s="13"/>
      <c r="ZP512" s="13"/>
      <c r="ZQ512" s="13"/>
      <c r="ZR512" s="13"/>
      <c r="ZS512" s="13"/>
      <c r="ZT512" s="13"/>
      <c r="ZU512" s="13"/>
      <c r="ZV512" s="13"/>
      <c r="ZW512" s="13"/>
      <c r="ZX512" s="13"/>
      <c r="ZY512" s="13"/>
      <c r="ZZ512" s="13"/>
      <c r="AAA512" s="13"/>
      <c r="AAB512" s="13"/>
      <c r="AAC512" s="13"/>
      <c r="AAD512" s="13"/>
      <c r="AAE512" s="13"/>
      <c r="AAF512" s="13"/>
      <c r="AAG512" s="13"/>
      <c r="AAH512" s="13"/>
      <c r="AAI512" s="13"/>
      <c r="AAJ512" s="13"/>
      <c r="AAK512" s="13"/>
      <c r="AAL512" s="13"/>
      <c r="AAM512" s="13"/>
      <c r="AAN512" s="13"/>
      <c r="AAO512" s="13"/>
      <c r="AAP512" s="13"/>
      <c r="AAQ512" s="13"/>
      <c r="AAR512" s="13"/>
      <c r="AAS512" s="13"/>
      <c r="AAT512" s="13"/>
      <c r="AAU512" s="13"/>
      <c r="AAV512" s="13"/>
      <c r="AAW512" s="13"/>
      <c r="AAX512" s="13"/>
      <c r="AAY512" s="13"/>
      <c r="AAZ512" s="13"/>
      <c r="ABA512" s="13"/>
      <c r="ABB512" s="13"/>
      <c r="ABC512" s="13"/>
      <c r="ABD512" s="13"/>
      <c r="ABE512" s="13"/>
      <c r="ABF512" s="13"/>
      <c r="ABG512" s="13"/>
      <c r="ABH512" s="13"/>
      <c r="ABI512" s="13"/>
      <c r="ABJ512" s="13"/>
      <c r="ABK512" s="13"/>
      <c r="ABL512" s="13"/>
      <c r="ABM512" s="13"/>
      <c r="ABN512" s="13"/>
      <c r="ABO512" s="13"/>
      <c r="ABP512" s="13"/>
      <c r="ABQ512" s="13"/>
      <c r="ABR512" s="13"/>
      <c r="ABS512" s="13"/>
      <c r="ABT512" s="13"/>
      <c r="ABU512" s="13"/>
      <c r="ABV512" s="13"/>
      <c r="ABW512" s="13"/>
      <c r="ABX512" s="13"/>
      <c r="ABY512" s="13"/>
      <c r="ABZ512" s="13"/>
      <c r="ACA512" s="13"/>
      <c r="ACB512" s="13"/>
      <c r="ACC512" s="13"/>
      <c r="ACD512" s="13"/>
      <c r="ACE512" s="13"/>
      <c r="ACF512" s="13"/>
      <c r="ACG512" s="13"/>
      <c r="ACH512" s="13"/>
      <c r="ACI512" s="13"/>
      <c r="ACJ512" s="13"/>
      <c r="ACK512" s="13"/>
      <c r="ACL512" s="13"/>
      <c r="ACM512" s="13"/>
      <c r="ACN512" s="13"/>
      <c r="ACO512" s="13"/>
      <c r="ACP512" s="13"/>
      <c r="ACQ512" s="13"/>
      <c r="ACR512" s="13"/>
      <c r="ACS512" s="13"/>
      <c r="ACT512" s="13"/>
      <c r="ACU512" s="13"/>
      <c r="ACV512" s="13"/>
      <c r="ACW512" s="13"/>
      <c r="ACX512" s="13"/>
      <c r="ACY512" s="13"/>
      <c r="ACZ512" s="13"/>
      <c r="ADA512" s="13"/>
      <c r="ADB512" s="13"/>
      <c r="ADC512" s="13"/>
      <c r="ADD512" s="13"/>
      <c r="ADE512" s="13"/>
      <c r="ADF512" s="13"/>
      <c r="ADG512" s="13"/>
      <c r="ADH512" s="13"/>
      <c r="ADI512" s="13"/>
      <c r="ADJ512" s="13"/>
      <c r="ADK512" s="13"/>
      <c r="ADL512" s="13"/>
      <c r="ADM512" s="13"/>
      <c r="ADN512" s="13"/>
      <c r="ADO512" s="13"/>
      <c r="ADP512" s="13"/>
      <c r="ADQ512" s="13"/>
      <c r="ADR512" s="13"/>
      <c r="ADS512" s="13"/>
      <c r="ADT512" s="13"/>
      <c r="ADU512" s="13"/>
      <c r="ADV512" s="13"/>
      <c r="ADW512" s="13"/>
      <c r="ADX512" s="13"/>
      <c r="ADY512" s="13"/>
      <c r="ADZ512" s="13"/>
      <c r="AEA512" s="13"/>
      <c r="AEB512" s="13"/>
      <c r="AEC512" s="13"/>
      <c r="AED512" s="13"/>
      <c r="AEE512" s="13"/>
      <c r="AEF512" s="13"/>
      <c r="AEG512" s="13"/>
      <c r="AEH512" s="13"/>
      <c r="AEI512" s="13"/>
      <c r="AEJ512" s="13"/>
      <c r="AEK512" s="13"/>
      <c r="AEL512" s="13"/>
      <c r="AEM512" s="13"/>
      <c r="AEN512" s="13"/>
      <c r="AEO512" s="13"/>
      <c r="AEP512" s="13"/>
      <c r="AEQ512" s="13"/>
      <c r="AER512" s="13"/>
      <c r="AES512" s="13"/>
      <c r="AET512" s="13"/>
      <c r="AEU512" s="13"/>
      <c r="AEV512" s="13"/>
      <c r="AEW512" s="13"/>
      <c r="AEX512" s="13"/>
      <c r="AEY512" s="13"/>
      <c r="AEZ512" s="13"/>
      <c r="AFA512" s="13"/>
      <c r="AFB512" s="13"/>
      <c r="AFC512" s="13"/>
      <c r="AFD512" s="13"/>
      <c r="AFE512" s="13"/>
      <c r="AFF512" s="13"/>
      <c r="AFG512" s="13"/>
      <c r="AFH512" s="13"/>
      <c r="AFI512" s="13"/>
      <c r="AFJ512" s="13"/>
      <c r="AFK512" s="13"/>
      <c r="AFL512" s="13"/>
      <c r="AFM512" s="13"/>
      <c r="AFN512" s="13"/>
      <c r="AFO512" s="13"/>
      <c r="AFP512" s="13"/>
      <c r="AFQ512" s="13"/>
      <c r="AFR512" s="13"/>
      <c r="AFS512" s="13"/>
      <c r="AFT512" s="13"/>
      <c r="AFU512" s="13"/>
      <c r="AFV512" s="13"/>
      <c r="AFW512" s="13"/>
      <c r="AFX512" s="13"/>
      <c r="AFY512" s="13"/>
      <c r="AFZ512" s="13"/>
      <c r="AGA512" s="13"/>
      <c r="AGB512" s="13"/>
      <c r="AGC512" s="13"/>
      <c r="AGD512" s="13"/>
      <c r="AGE512" s="13"/>
      <c r="AGF512" s="13"/>
      <c r="AGG512" s="13"/>
      <c r="AGH512" s="13"/>
      <c r="AGI512" s="13"/>
      <c r="AGJ512" s="13"/>
      <c r="AGK512" s="13"/>
      <c r="AGL512" s="13"/>
      <c r="AGM512" s="13"/>
      <c r="AGN512" s="13"/>
      <c r="AGO512" s="13"/>
      <c r="AGP512" s="13"/>
      <c r="AGQ512" s="13"/>
      <c r="AGR512" s="13"/>
      <c r="AGS512" s="13"/>
      <c r="AGT512" s="13"/>
      <c r="AGU512" s="13"/>
      <c r="AGV512" s="13"/>
      <c r="AGW512" s="13"/>
      <c r="AGX512" s="13"/>
      <c r="AGY512" s="13"/>
      <c r="AGZ512" s="13"/>
      <c r="AHA512" s="13"/>
      <c r="AHB512" s="13"/>
      <c r="AHC512" s="13"/>
      <c r="AHD512" s="13"/>
      <c r="AHE512" s="13"/>
      <c r="AHF512" s="13"/>
      <c r="AHG512" s="13"/>
      <c r="AHH512" s="13"/>
      <c r="AHI512" s="13"/>
      <c r="AHJ512" s="13"/>
      <c r="AHK512" s="13"/>
      <c r="AHL512" s="13"/>
      <c r="AHM512" s="13"/>
      <c r="AHN512" s="13"/>
      <c r="AHO512" s="13"/>
      <c r="AHP512" s="13"/>
      <c r="AHQ512" s="13"/>
      <c r="AHR512" s="13"/>
      <c r="AHS512" s="13"/>
      <c r="AHT512" s="13"/>
      <c r="AHU512" s="13"/>
      <c r="AHV512" s="13"/>
      <c r="AHW512" s="13"/>
      <c r="AHX512" s="13"/>
      <c r="AHY512" s="13"/>
      <c r="AHZ512" s="13"/>
      <c r="AIA512" s="13"/>
      <c r="AIB512" s="13"/>
      <c r="AIC512" s="13"/>
      <c r="AID512" s="13"/>
      <c r="AIE512" s="13"/>
      <c r="AIF512" s="13"/>
      <c r="AIG512" s="13"/>
      <c r="AIH512" s="13"/>
      <c r="AII512" s="13"/>
      <c r="AIJ512" s="13"/>
      <c r="AIK512" s="13"/>
      <c r="AIL512" s="13"/>
      <c r="AIM512" s="13"/>
      <c r="AIN512" s="13"/>
      <c r="AIO512" s="13"/>
      <c r="AIP512" s="13"/>
      <c r="AIQ512" s="13"/>
      <c r="AIR512" s="13"/>
      <c r="AIS512" s="13"/>
      <c r="AIT512" s="13"/>
      <c r="AIU512" s="13"/>
      <c r="AIV512" s="13"/>
      <c r="AIW512" s="13"/>
      <c r="AIX512" s="13"/>
      <c r="AIY512" s="13"/>
      <c r="AIZ512" s="13"/>
      <c r="AJA512" s="13"/>
      <c r="AJB512" s="13"/>
      <c r="AJC512" s="13"/>
      <c r="AJD512" s="13"/>
      <c r="AJE512" s="13"/>
      <c r="AJF512" s="13"/>
      <c r="AJG512" s="13"/>
      <c r="AJH512" s="13"/>
      <c r="AJI512" s="13"/>
      <c r="AJJ512" s="13"/>
      <c r="AJK512" s="13"/>
      <c r="AJL512" s="13"/>
      <c r="AJM512" s="13"/>
      <c r="AJN512" s="13"/>
      <c r="AJO512" s="13"/>
      <c r="AJP512" s="13"/>
      <c r="AJQ512" s="13"/>
      <c r="AJR512" s="13"/>
      <c r="AJS512" s="13"/>
      <c r="AJT512" s="13"/>
      <c r="AJU512" s="13"/>
      <c r="AJV512" s="13"/>
      <c r="AJW512" s="13"/>
      <c r="AJX512" s="13"/>
      <c r="AJY512" s="13"/>
      <c r="AJZ512" s="13"/>
      <c r="AKA512" s="13"/>
      <c r="AKB512" s="13"/>
      <c r="AKC512" s="13"/>
      <c r="AKD512" s="13"/>
      <c r="AKE512" s="13"/>
      <c r="AKF512" s="13"/>
      <c r="AKG512" s="13"/>
      <c r="AKH512" s="13"/>
      <c r="AKI512" s="13"/>
      <c r="AKJ512" s="13"/>
      <c r="AKK512" s="13"/>
      <c r="AKL512" s="13"/>
      <c r="AKM512" s="13"/>
      <c r="AKN512" s="13"/>
      <c r="AKO512" s="13"/>
      <c r="AKP512" s="13"/>
      <c r="AKQ512" s="13"/>
      <c r="AKR512" s="13"/>
      <c r="AKS512" s="13"/>
      <c r="AKT512" s="13"/>
      <c r="AKU512" s="13"/>
      <c r="AKV512" s="13"/>
      <c r="AKW512" s="13"/>
      <c r="AKX512" s="13"/>
      <c r="AKY512" s="13"/>
      <c r="AKZ512" s="13"/>
      <c r="ALA512" s="13"/>
      <c r="ALB512" s="13"/>
      <c r="ALC512" s="13"/>
      <c r="ALD512" s="13"/>
      <c r="ALE512" s="13"/>
      <c r="ALF512" s="13"/>
      <c r="ALG512" s="13"/>
      <c r="ALH512" s="13"/>
      <c r="ALI512" s="13"/>
      <c r="ALJ512" s="13"/>
      <c r="ALK512" s="13"/>
      <c r="ALL512" s="13"/>
      <c r="ALM512" s="13"/>
      <c r="ALN512" s="13"/>
      <c r="ALO512" s="13"/>
      <c r="ALP512" s="13"/>
      <c r="ALQ512" s="13"/>
      <c r="ALR512" s="13"/>
      <c r="ALS512" s="13"/>
      <c r="ALT512" s="13"/>
      <c r="ALU512" s="13"/>
      <c r="ALV512" s="13"/>
      <c r="ALW512" s="13"/>
      <c r="ALX512" s="13"/>
      <c r="ALY512" s="13"/>
      <c r="ALZ512" s="13"/>
      <c r="AMA512" s="13"/>
      <c r="AMB512" s="13"/>
      <c r="AMC512" s="13"/>
      <c r="AMD512" s="13"/>
      <c r="AME512" s="13"/>
      <c r="AMF512" s="13"/>
      <c r="AMG512" s="13"/>
      <c r="AMH512" s="13"/>
      <c r="AMI512" s="28"/>
      <c r="AMJ512" s="28"/>
    </row>
    <row r="513" spans="1:1024" ht="63.75" customHeight="1">
      <c r="A513" s="10" t="s">
        <v>287</v>
      </c>
      <c r="B513" s="10" t="s">
        <v>2563</v>
      </c>
      <c r="C513" s="19" t="s">
        <v>2564</v>
      </c>
      <c r="D513" s="19" t="s">
        <v>2536</v>
      </c>
      <c r="E513" s="20">
        <v>10</v>
      </c>
      <c r="F513" s="11" t="s">
        <v>18</v>
      </c>
      <c r="G513" s="21"/>
      <c r="H513" s="21" t="s">
        <v>1</v>
      </c>
      <c r="I513" s="21"/>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c r="EU513" s="13"/>
      <c r="EV513" s="13"/>
      <c r="EW513" s="13"/>
      <c r="EX513" s="13"/>
      <c r="EY513" s="13"/>
      <c r="EZ513" s="13"/>
      <c r="FA513" s="13"/>
      <c r="FB513" s="13"/>
      <c r="FC513" s="13"/>
      <c r="FD513" s="13"/>
      <c r="FE513" s="13"/>
      <c r="FF513" s="13"/>
      <c r="FG513" s="13"/>
      <c r="FH513" s="13"/>
      <c r="FI513" s="13"/>
      <c r="FJ513" s="13"/>
      <c r="FK513" s="13"/>
      <c r="FL513" s="13"/>
      <c r="FM513" s="13"/>
      <c r="FN513" s="13"/>
      <c r="FO513" s="13"/>
      <c r="FP513" s="13"/>
      <c r="FQ513" s="13"/>
      <c r="FR513" s="13"/>
      <c r="FS513" s="13"/>
      <c r="FT513" s="13"/>
      <c r="FU513" s="13"/>
      <c r="FV513" s="13"/>
      <c r="FW513" s="13"/>
      <c r="FX513" s="13"/>
      <c r="FY513" s="13"/>
      <c r="FZ513" s="13"/>
      <c r="GA513" s="13"/>
      <c r="GB513" s="13"/>
      <c r="GC513" s="13"/>
      <c r="GD513" s="13"/>
      <c r="GE513" s="13"/>
      <c r="GF513" s="13"/>
      <c r="GG513" s="13"/>
      <c r="GH513" s="13"/>
      <c r="GI513" s="13"/>
      <c r="GJ513" s="13"/>
      <c r="GK513" s="13"/>
      <c r="GL513" s="13"/>
      <c r="GM513" s="13"/>
      <c r="GN513" s="13"/>
      <c r="GO513" s="13"/>
      <c r="GP513" s="13"/>
      <c r="GQ513" s="13"/>
      <c r="GR513" s="13"/>
      <c r="GS513" s="13"/>
      <c r="GT513" s="13"/>
      <c r="GU513" s="13"/>
      <c r="GV513" s="13"/>
      <c r="GW513" s="13"/>
      <c r="GX513" s="13"/>
      <c r="GY513" s="13"/>
      <c r="GZ513" s="13"/>
      <c r="HA513" s="13"/>
      <c r="HB513" s="13"/>
      <c r="HC513" s="13"/>
      <c r="HD513" s="13"/>
      <c r="HE513" s="13"/>
      <c r="HF513" s="13"/>
      <c r="HG513" s="13"/>
      <c r="HH513" s="13"/>
      <c r="HI513" s="13"/>
      <c r="HJ513" s="13"/>
      <c r="HK513" s="13"/>
      <c r="HL513" s="13"/>
      <c r="HM513" s="13"/>
      <c r="HN513" s="13"/>
      <c r="HO513" s="13"/>
      <c r="HP513" s="13"/>
      <c r="HQ513" s="13"/>
      <c r="HR513" s="13"/>
      <c r="HS513" s="13"/>
      <c r="HT513" s="13"/>
      <c r="HU513" s="13"/>
      <c r="HV513" s="13"/>
      <c r="HW513" s="13"/>
      <c r="HX513" s="13"/>
      <c r="HY513" s="13"/>
      <c r="HZ513" s="13"/>
      <c r="IA513" s="13"/>
      <c r="IB513" s="13"/>
      <c r="IC513" s="13"/>
      <c r="ID513" s="13"/>
      <c r="IE513" s="13"/>
      <c r="IF513" s="13"/>
      <c r="IG513" s="13"/>
      <c r="IH513" s="13"/>
      <c r="II513" s="13"/>
      <c r="IJ513" s="13"/>
      <c r="IK513" s="13"/>
      <c r="IL513" s="13"/>
      <c r="IM513" s="13"/>
      <c r="IN513" s="13"/>
      <c r="IO513" s="13"/>
      <c r="IP513" s="13"/>
      <c r="IQ513" s="13"/>
      <c r="IR513" s="13"/>
      <c r="IS513" s="13"/>
      <c r="IT513" s="13"/>
      <c r="IU513" s="13"/>
      <c r="IV513" s="13"/>
      <c r="IW513" s="13"/>
      <c r="IX513" s="13"/>
      <c r="IY513" s="13"/>
      <c r="IZ513" s="13"/>
      <c r="JA513" s="13"/>
      <c r="JB513" s="13"/>
      <c r="JC513" s="13"/>
      <c r="JD513" s="13"/>
      <c r="JE513" s="13"/>
      <c r="JF513" s="13"/>
      <c r="JG513" s="13"/>
      <c r="JH513" s="13"/>
      <c r="JI513" s="13"/>
      <c r="JJ513" s="13"/>
      <c r="JK513" s="13"/>
      <c r="JL513" s="13"/>
      <c r="JM513" s="13"/>
      <c r="JN513" s="13"/>
      <c r="JO513" s="13"/>
      <c r="JP513" s="13"/>
      <c r="JQ513" s="13"/>
      <c r="JR513" s="13"/>
      <c r="JS513" s="13"/>
      <c r="JT513" s="13"/>
      <c r="JU513" s="13"/>
      <c r="JV513" s="13"/>
      <c r="JW513" s="13"/>
      <c r="JX513" s="13"/>
      <c r="JY513" s="13"/>
      <c r="JZ513" s="13"/>
      <c r="KA513" s="13"/>
      <c r="KB513" s="13"/>
      <c r="KC513" s="13"/>
      <c r="KD513" s="13"/>
      <c r="KE513" s="13"/>
      <c r="KF513" s="13"/>
      <c r="KG513" s="13"/>
      <c r="KH513" s="13"/>
      <c r="KI513" s="13"/>
      <c r="KJ513" s="13"/>
      <c r="KK513" s="13"/>
      <c r="KL513" s="13"/>
      <c r="KM513" s="13"/>
      <c r="KN513" s="13"/>
      <c r="KO513" s="13"/>
      <c r="KP513" s="13"/>
      <c r="KQ513" s="13"/>
      <c r="KR513" s="13"/>
      <c r="KS513" s="13"/>
      <c r="KT513" s="13"/>
      <c r="KU513" s="13"/>
      <c r="KV513" s="13"/>
      <c r="KW513" s="13"/>
      <c r="KX513" s="13"/>
      <c r="KY513" s="13"/>
      <c r="KZ513" s="13"/>
      <c r="LA513" s="13"/>
      <c r="LB513" s="13"/>
      <c r="LC513" s="13"/>
      <c r="LD513" s="13"/>
      <c r="LE513" s="13"/>
      <c r="LF513" s="13"/>
      <c r="LG513" s="13"/>
      <c r="LH513" s="13"/>
      <c r="LI513" s="13"/>
      <c r="LJ513" s="13"/>
      <c r="LK513" s="13"/>
      <c r="LL513" s="13"/>
      <c r="LM513" s="13"/>
      <c r="LN513" s="13"/>
      <c r="LO513" s="13"/>
      <c r="LP513" s="13"/>
      <c r="LQ513" s="13"/>
      <c r="LR513" s="13"/>
      <c r="LS513" s="13"/>
      <c r="LT513" s="13"/>
      <c r="LU513" s="13"/>
      <c r="LV513" s="13"/>
      <c r="LW513" s="13"/>
      <c r="LX513" s="13"/>
      <c r="LY513" s="13"/>
      <c r="LZ513" s="13"/>
      <c r="MA513" s="13"/>
      <c r="MB513" s="13"/>
      <c r="MC513" s="13"/>
      <c r="MD513" s="13"/>
      <c r="ME513" s="13"/>
      <c r="MF513" s="13"/>
      <c r="MG513" s="13"/>
      <c r="MH513" s="13"/>
      <c r="MI513" s="13"/>
      <c r="MJ513" s="13"/>
      <c r="MK513" s="13"/>
      <c r="ML513" s="13"/>
      <c r="MM513" s="13"/>
      <c r="MN513" s="13"/>
      <c r="MO513" s="13"/>
      <c r="MP513" s="13"/>
      <c r="MQ513" s="13"/>
      <c r="MR513" s="13"/>
      <c r="MS513" s="13"/>
      <c r="MT513" s="13"/>
      <c r="MU513" s="13"/>
      <c r="MV513" s="13"/>
      <c r="MW513" s="13"/>
      <c r="MX513" s="13"/>
      <c r="MY513" s="13"/>
      <c r="MZ513" s="13"/>
      <c r="NA513" s="13"/>
      <c r="NB513" s="13"/>
      <c r="NC513" s="13"/>
      <c r="ND513" s="13"/>
      <c r="NE513" s="13"/>
      <c r="NF513" s="13"/>
      <c r="NG513" s="13"/>
      <c r="NH513" s="13"/>
      <c r="NI513" s="13"/>
      <c r="NJ513" s="13"/>
      <c r="NK513" s="13"/>
      <c r="NL513" s="13"/>
      <c r="NM513" s="13"/>
      <c r="NN513" s="13"/>
      <c r="NO513" s="13"/>
      <c r="NP513" s="13"/>
      <c r="NQ513" s="13"/>
      <c r="NR513" s="13"/>
      <c r="NS513" s="13"/>
      <c r="NT513" s="13"/>
      <c r="NU513" s="13"/>
      <c r="NV513" s="13"/>
      <c r="NW513" s="13"/>
      <c r="NX513" s="13"/>
      <c r="NY513" s="13"/>
      <c r="NZ513" s="13"/>
      <c r="OA513" s="13"/>
      <c r="OB513" s="13"/>
      <c r="OC513" s="13"/>
      <c r="OD513" s="13"/>
      <c r="OE513" s="13"/>
      <c r="OF513" s="13"/>
      <c r="OG513" s="13"/>
      <c r="OH513" s="13"/>
      <c r="OI513" s="13"/>
      <c r="OJ513" s="13"/>
      <c r="OK513" s="13"/>
      <c r="OL513" s="13"/>
      <c r="OM513" s="13"/>
      <c r="ON513" s="13"/>
      <c r="OO513" s="13"/>
      <c r="OP513" s="13"/>
      <c r="OQ513" s="13"/>
      <c r="OR513" s="13"/>
      <c r="OS513" s="13"/>
      <c r="OT513" s="13"/>
      <c r="OU513" s="13"/>
      <c r="OV513" s="13"/>
      <c r="OW513" s="13"/>
      <c r="OX513" s="13"/>
      <c r="OY513" s="13"/>
      <c r="OZ513" s="13"/>
      <c r="PA513" s="13"/>
      <c r="PB513" s="13"/>
      <c r="PC513" s="13"/>
      <c r="PD513" s="13"/>
      <c r="PE513" s="13"/>
      <c r="PF513" s="13"/>
      <c r="PG513" s="13"/>
      <c r="PH513" s="13"/>
      <c r="PI513" s="13"/>
      <c r="PJ513" s="13"/>
      <c r="PK513" s="13"/>
      <c r="PL513" s="13"/>
      <c r="PM513" s="13"/>
      <c r="PN513" s="13"/>
      <c r="PO513" s="13"/>
      <c r="PP513" s="13"/>
      <c r="PQ513" s="13"/>
      <c r="PR513" s="13"/>
      <c r="PS513" s="13"/>
      <c r="PT513" s="13"/>
      <c r="PU513" s="13"/>
      <c r="PV513" s="13"/>
      <c r="PW513" s="13"/>
      <c r="PX513" s="13"/>
      <c r="PY513" s="13"/>
      <c r="PZ513" s="13"/>
      <c r="QA513" s="13"/>
      <c r="QB513" s="13"/>
      <c r="QC513" s="13"/>
      <c r="QD513" s="13"/>
      <c r="QE513" s="13"/>
      <c r="QF513" s="13"/>
      <c r="QG513" s="13"/>
      <c r="QH513" s="13"/>
      <c r="QI513" s="13"/>
      <c r="QJ513" s="13"/>
      <c r="QK513" s="13"/>
      <c r="QL513" s="13"/>
      <c r="QM513" s="13"/>
      <c r="QN513" s="13"/>
      <c r="QO513" s="13"/>
      <c r="QP513" s="13"/>
      <c r="QQ513" s="13"/>
      <c r="QR513" s="13"/>
      <c r="QS513" s="13"/>
      <c r="QT513" s="13"/>
      <c r="QU513" s="13"/>
      <c r="QV513" s="13"/>
      <c r="QW513" s="13"/>
      <c r="QX513" s="13"/>
      <c r="QY513" s="13"/>
      <c r="QZ513" s="13"/>
      <c r="RA513" s="13"/>
      <c r="RB513" s="13"/>
      <c r="RC513" s="13"/>
      <c r="RD513" s="13"/>
      <c r="RE513" s="13"/>
      <c r="RF513" s="13"/>
      <c r="RG513" s="13"/>
      <c r="RH513" s="13"/>
      <c r="RI513" s="13"/>
      <c r="RJ513" s="13"/>
      <c r="RK513" s="13"/>
      <c r="RL513" s="13"/>
      <c r="RM513" s="13"/>
      <c r="RN513" s="13"/>
      <c r="RO513" s="13"/>
      <c r="RP513" s="13"/>
      <c r="RQ513" s="13"/>
      <c r="RR513" s="13"/>
      <c r="RS513" s="13"/>
      <c r="RT513" s="13"/>
      <c r="RU513" s="13"/>
      <c r="RV513" s="13"/>
      <c r="RW513" s="13"/>
      <c r="RX513" s="13"/>
      <c r="RY513" s="13"/>
      <c r="RZ513" s="13"/>
      <c r="SA513" s="13"/>
      <c r="SB513" s="13"/>
      <c r="SC513" s="13"/>
      <c r="SD513" s="13"/>
      <c r="SE513" s="13"/>
      <c r="SF513" s="13"/>
      <c r="SG513" s="13"/>
      <c r="SH513" s="13"/>
      <c r="SI513" s="13"/>
      <c r="SJ513" s="13"/>
      <c r="SK513" s="13"/>
      <c r="SL513" s="13"/>
      <c r="SM513" s="13"/>
      <c r="SN513" s="13"/>
      <c r="SO513" s="13"/>
      <c r="SP513" s="13"/>
      <c r="SQ513" s="13"/>
      <c r="SR513" s="13"/>
      <c r="SS513" s="13"/>
      <c r="ST513" s="13"/>
      <c r="SU513" s="13"/>
      <c r="SV513" s="13"/>
      <c r="SW513" s="13"/>
      <c r="SX513" s="13"/>
      <c r="SY513" s="13"/>
      <c r="SZ513" s="13"/>
      <c r="TA513" s="13"/>
      <c r="TB513" s="13"/>
      <c r="TC513" s="13"/>
      <c r="TD513" s="13"/>
      <c r="TE513" s="13"/>
      <c r="TF513" s="13"/>
      <c r="TG513" s="13"/>
      <c r="TH513" s="13"/>
      <c r="TI513" s="13"/>
      <c r="TJ513" s="13"/>
      <c r="TK513" s="13"/>
      <c r="TL513" s="13"/>
      <c r="TM513" s="13"/>
      <c r="TN513" s="13"/>
      <c r="TO513" s="13"/>
      <c r="TP513" s="13"/>
      <c r="TQ513" s="13"/>
      <c r="TR513" s="13"/>
      <c r="TS513" s="13"/>
      <c r="TT513" s="13"/>
      <c r="TU513" s="13"/>
      <c r="TV513" s="13"/>
      <c r="TW513" s="13"/>
      <c r="TX513" s="13"/>
      <c r="TY513" s="13"/>
      <c r="TZ513" s="13"/>
      <c r="UA513" s="13"/>
      <c r="UB513" s="13"/>
      <c r="UC513" s="13"/>
      <c r="UD513" s="13"/>
      <c r="UE513" s="13"/>
      <c r="UF513" s="13"/>
      <c r="UG513" s="13"/>
      <c r="UH513" s="13"/>
      <c r="UI513" s="13"/>
      <c r="UJ513" s="13"/>
      <c r="UK513" s="13"/>
      <c r="UL513" s="13"/>
      <c r="UM513" s="13"/>
      <c r="UN513" s="13"/>
      <c r="UO513" s="13"/>
      <c r="UP513" s="13"/>
      <c r="UQ513" s="13"/>
      <c r="UR513" s="13"/>
      <c r="US513" s="13"/>
      <c r="UT513" s="13"/>
      <c r="UU513" s="13"/>
      <c r="UV513" s="13"/>
      <c r="UW513" s="13"/>
      <c r="UX513" s="13"/>
      <c r="UY513" s="13"/>
      <c r="UZ513" s="13"/>
      <c r="VA513" s="13"/>
      <c r="VB513" s="13"/>
      <c r="VC513" s="13"/>
      <c r="VD513" s="13"/>
      <c r="VE513" s="13"/>
      <c r="VF513" s="13"/>
      <c r="VG513" s="13"/>
      <c r="VH513" s="13"/>
      <c r="VI513" s="13"/>
      <c r="VJ513" s="13"/>
      <c r="VK513" s="13"/>
      <c r="VL513" s="13"/>
      <c r="VM513" s="13"/>
      <c r="VN513" s="13"/>
      <c r="VO513" s="13"/>
      <c r="VP513" s="13"/>
      <c r="VQ513" s="13"/>
      <c r="VR513" s="13"/>
      <c r="VS513" s="13"/>
      <c r="VT513" s="13"/>
      <c r="VU513" s="13"/>
      <c r="VV513" s="13"/>
      <c r="VW513" s="13"/>
      <c r="VX513" s="13"/>
      <c r="VY513" s="13"/>
      <c r="VZ513" s="13"/>
      <c r="WA513" s="13"/>
      <c r="WB513" s="13"/>
      <c r="WC513" s="13"/>
      <c r="WD513" s="13"/>
      <c r="WE513" s="13"/>
      <c r="WF513" s="13"/>
      <c r="WG513" s="13"/>
      <c r="WH513" s="13"/>
      <c r="WI513" s="13"/>
      <c r="WJ513" s="13"/>
      <c r="WK513" s="13"/>
      <c r="WL513" s="13"/>
      <c r="WM513" s="13"/>
      <c r="WN513" s="13"/>
      <c r="WO513" s="13"/>
      <c r="WP513" s="13"/>
      <c r="WQ513" s="13"/>
      <c r="WR513" s="13"/>
      <c r="WS513" s="13"/>
      <c r="WT513" s="13"/>
      <c r="WU513" s="13"/>
      <c r="WV513" s="13"/>
      <c r="WW513" s="13"/>
      <c r="WX513" s="13"/>
      <c r="WY513" s="13"/>
      <c r="WZ513" s="13"/>
      <c r="XA513" s="13"/>
      <c r="XB513" s="13"/>
      <c r="XC513" s="13"/>
      <c r="XD513" s="13"/>
      <c r="XE513" s="13"/>
      <c r="XF513" s="13"/>
      <c r="XG513" s="13"/>
      <c r="XH513" s="13"/>
      <c r="XI513" s="13"/>
      <c r="XJ513" s="13"/>
      <c r="XK513" s="13"/>
      <c r="XL513" s="13"/>
      <c r="XM513" s="13"/>
      <c r="XN513" s="13"/>
      <c r="XO513" s="13"/>
      <c r="XP513" s="13"/>
      <c r="XQ513" s="13"/>
      <c r="XR513" s="13"/>
      <c r="XS513" s="13"/>
      <c r="XT513" s="13"/>
      <c r="XU513" s="13"/>
      <c r="XV513" s="13"/>
      <c r="XW513" s="13"/>
      <c r="XX513" s="13"/>
      <c r="XY513" s="13"/>
      <c r="XZ513" s="13"/>
      <c r="YA513" s="13"/>
      <c r="YB513" s="13"/>
      <c r="YC513" s="13"/>
      <c r="YD513" s="13"/>
      <c r="YE513" s="13"/>
      <c r="YF513" s="13"/>
      <c r="YG513" s="13"/>
      <c r="YH513" s="13"/>
      <c r="YI513" s="13"/>
      <c r="YJ513" s="13"/>
      <c r="YK513" s="13"/>
      <c r="YL513" s="13"/>
      <c r="YM513" s="13"/>
      <c r="YN513" s="13"/>
      <c r="YO513" s="13"/>
      <c r="YP513" s="13"/>
      <c r="YQ513" s="13"/>
      <c r="YR513" s="13"/>
      <c r="YS513" s="13"/>
      <c r="YT513" s="13"/>
      <c r="YU513" s="13"/>
      <c r="YV513" s="13"/>
      <c r="YW513" s="13"/>
      <c r="YX513" s="13"/>
      <c r="YY513" s="13"/>
      <c r="YZ513" s="13"/>
      <c r="ZA513" s="13"/>
      <c r="ZB513" s="13"/>
      <c r="ZC513" s="13"/>
      <c r="ZD513" s="13"/>
      <c r="ZE513" s="13"/>
      <c r="ZF513" s="13"/>
      <c r="ZG513" s="13"/>
      <c r="ZH513" s="13"/>
      <c r="ZI513" s="13"/>
      <c r="ZJ513" s="13"/>
      <c r="ZK513" s="13"/>
      <c r="ZL513" s="13"/>
      <c r="ZM513" s="13"/>
      <c r="ZN513" s="13"/>
      <c r="ZO513" s="13"/>
      <c r="ZP513" s="13"/>
      <c r="ZQ513" s="13"/>
      <c r="ZR513" s="13"/>
      <c r="ZS513" s="13"/>
      <c r="ZT513" s="13"/>
      <c r="ZU513" s="13"/>
      <c r="ZV513" s="13"/>
      <c r="ZW513" s="13"/>
      <c r="ZX513" s="13"/>
      <c r="ZY513" s="13"/>
      <c r="ZZ513" s="13"/>
      <c r="AAA513" s="13"/>
      <c r="AAB513" s="13"/>
      <c r="AAC513" s="13"/>
      <c r="AAD513" s="13"/>
      <c r="AAE513" s="13"/>
      <c r="AAF513" s="13"/>
      <c r="AAG513" s="13"/>
      <c r="AAH513" s="13"/>
      <c r="AAI513" s="13"/>
      <c r="AAJ513" s="13"/>
      <c r="AAK513" s="13"/>
      <c r="AAL513" s="13"/>
      <c r="AAM513" s="13"/>
      <c r="AAN513" s="13"/>
      <c r="AAO513" s="13"/>
      <c r="AAP513" s="13"/>
      <c r="AAQ513" s="13"/>
      <c r="AAR513" s="13"/>
      <c r="AAS513" s="13"/>
      <c r="AAT513" s="13"/>
      <c r="AAU513" s="13"/>
      <c r="AAV513" s="13"/>
      <c r="AAW513" s="13"/>
      <c r="AAX513" s="13"/>
      <c r="AAY513" s="13"/>
      <c r="AAZ513" s="13"/>
      <c r="ABA513" s="13"/>
      <c r="ABB513" s="13"/>
      <c r="ABC513" s="13"/>
      <c r="ABD513" s="13"/>
      <c r="ABE513" s="13"/>
      <c r="ABF513" s="13"/>
      <c r="ABG513" s="13"/>
      <c r="ABH513" s="13"/>
      <c r="ABI513" s="13"/>
      <c r="ABJ513" s="13"/>
      <c r="ABK513" s="13"/>
      <c r="ABL513" s="13"/>
      <c r="ABM513" s="13"/>
      <c r="ABN513" s="13"/>
      <c r="ABO513" s="13"/>
      <c r="ABP513" s="13"/>
      <c r="ABQ513" s="13"/>
      <c r="ABR513" s="13"/>
      <c r="ABS513" s="13"/>
      <c r="ABT513" s="13"/>
      <c r="ABU513" s="13"/>
      <c r="ABV513" s="13"/>
      <c r="ABW513" s="13"/>
      <c r="ABX513" s="13"/>
      <c r="ABY513" s="13"/>
      <c r="ABZ513" s="13"/>
      <c r="ACA513" s="13"/>
      <c r="ACB513" s="13"/>
      <c r="ACC513" s="13"/>
      <c r="ACD513" s="13"/>
      <c r="ACE513" s="13"/>
      <c r="ACF513" s="13"/>
      <c r="ACG513" s="13"/>
      <c r="ACH513" s="13"/>
      <c r="ACI513" s="13"/>
      <c r="ACJ513" s="13"/>
      <c r="ACK513" s="13"/>
      <c r="ACL513" s="13"/>
      <c r="ACM513" s="13"/>
      <c r="ACN513" s="13"/>
      <c r="ACO513" s="13"/>
      <c r="ACP513" s="13"/>
      <c r="ACQ513" s="13"/>
      <c r="ACR513" s="13"/>
      <c r="ACS513" s="13"/>
      <c r="ACT513" s="13"/>
      <c r="ACU513" s="13"/>
      <c r="ACV513" s="13"/>
      <c r="ACW513" s="13"/>
      <c r="ACX513" s="13"/>
      <c r="ACY513" s="13"/>
      <c r="ACZ513" s="13"/>
      <c r="ADA513" s="13"/>
      <c r="ADB513" s="13"/>
      <c r="ADC513" s="13"/>
      <c r="ADD513" s="13"/>
      <c r="ADE513" s="13"/>
      <c r="ADF513" s="13"/>
      <c r="ADG513" s="13"/>
      <c r="ADH513" s="13"/>
      <c r="ADI513" s="13"/>
      <c r="ADJ513" s="13"/>
      <c r="ADK513" s="13"/>
      <c r="ADL513" s="13"/>
      <c r="ADM513" s="13"/>
      <c r="ADN513" s="13"/>
      <c r="ADO513" s="13"/>
      <c r="ADP513" s="13"/>
      <c r="ADQ513" s="13"/>
      <c r="ADR513" s="13"/>
      <c r="ADS513" s="13"/>
      <c r="ADT513" s="13"/>
      <c r="ADU513" s="13"/>
      <c r="ADV513" s="13"/>
      <c r="ADW513" s="13"/>
      <c r="ADX513" s="13"/>
      <c r="ADY513" s="13"/>
      <c r="ADZ513" s="13"/>
      <c r="AEA513" s="13"/>
      <c r="AEB513" s="13"/>
      <c r="AEC513" s="13"/>
      <c r="AED513" s="13"/>
      <c r="AEE513" s="13"/>
      <c r="AEF513" s="13"/>
      <c r="AEG513" s="13"/>
      <c r="AEH513" s="13"/>
      <c r="AEI513" s="13"/>
      <c r="AEJ513" s="13"/>
      <c r="AEK513" s="13"/>
      <c r="AEL513" s="13"/>
      <c r="AEM513" s="13"/>
      <c r="AEN513" s="13"/>
      <c r="AEO513" s="13"/>
      <c r="AEP513" s="13"/>
      <c r="AEQ513" s="13"/>
      <c r="AER513" s="13"/>
      <c r="AES513" s="13"/>
      <c r="AET513" s="13"/>
      <c r="AEU513" s="13"/>
      <c r="AEV513" s="13"/>
      <c r="AEW513" s="13"/>
      <c r="AEX513" s="13"/>
      <c r="AEY513" s="13"/>
      <c r="AEZ513" s="13"/>
      <c r="AFA513" s="13"/>
      <c r="AFB513" s="13"/>
      <c r="AFC513" s="13"/>
      <c r="AFD513" s="13"/>
      <c r="AFE513" s="13"/>
      <c r="AFF513" s="13"/>
      <c r="AFG513" s="13"/>
      <c r="AFH513" s="13"/>
      <c r="AFI513" s="13"/>
      <c r="AFJ513" s="13"/>
      <c r="AFK513" s="13"/>
      <c r="AFL513" s="13"/>
      <c r="AFM513" s="13"/>
      <c r="AFN513" s="13"/>
      <c r="AFO513" s="13"/>
      <c r="AFP513" s="13"/>
      <c r="AFQ513" s="13"/>
      <c r="AFR513" s="13"/>
      <c r="AFS513" s="13"/>
      <c r="AFT513" s="13"/>
      <c r="AFU513" s="13"/>
      <c r="AFV513" s="13"/>
      <c r="AFW513" s="13"/>
      <c r="AFX513" s="13"/>
      <c r="AFY513" s="13"/>
      <c r="AFZ513" s="13"/>
      <c r="AGA513" s="13"/>
      <c r="AGB513" s="13"/>
      <c r="AGC513" s="13"/>
      <c r="AGD513" s="13"/>
      <c r="AGE513" s="13"/>
      <c r="AGF513" s="13"/>
      <c r="AGG513" s="13"/>
      <c r="AGH513" s="13"/>
      <c r="AGI513" s="13"/>
      <c r="AGJ513" s="13"/>
      <c r="AGK513" s="13"/>
      <c r="AGL513" s="13"/>
      <c r="AGM513" s="13"/>
      <c r="AGN513" s="13"/>
      <c r="AGO513" s="13"/>
      <c r="AGP513" s="13"/>
      <c r="AGQ513" s="13"/>
      <c r="AGR513" s="13"/>
      <c r="AGS513" s="13"/>
      <c r="AGT513" s="13"/>
      <c r="AGU513" s="13"/>
      <c r="AGV513" s="13"/>
      <c r="AGW513" s="13"/>
      <c r="AGX513" s="13"/>
      <c r="AGY513" s="13"/>
      <c r="AGZ513" s="13"/>
      <c r="AHA513" s="13"/>
      <c r="AHB513" s="13"/>
      <c r="AHC513" s="13"/>
      <c r="AHD513" s="13"/>
      <c r="AHE513" s="13"/>
      <c r="AHF513" s="13"/>
      <c r="AHG513" s="13"/>
      <c r="AHH513" s="13"/>
      <c r="AHI513" s="13"/>
      <c r="AHJ513" s="13"/>
      <c r="AHK513" s="13"/>
      <c r="AHL513" s="13"/>
      <c r="AHM513" s="13"/>
      <c r="AHN513" s="13"/>
      <c r="AHO513" s="13"/>
      <c r="AHP513" s="13"/>
      <c r="AHQ513" s="13"/>
      <c r="AHR513" s="13"/>
      <c r="AHS513" s="13"/>
      <c r="AHT513" s="13"/>
      <c r="AHU513" s="13"/>
      <c r="AHV513" s="13"/>
      <c r="AHW513" s="13"/>
      <c r="AHX513" s="13"/>
      <c r="AHY513" s="13"/>
      <c r="AHZ513" s="13"/>
      <c r="AIA513" s="13"/>
      <c r="AIB513" s="13"/>
      <c r="AIC513" s="13"/>
      <c r="AID513" s="13"/>
      <c r="AIE513" s="13"/>
      <c r="AIF513" s="13"/>
      <c r="AIG513" s="13"/>
      <c r="AIH513" s="13"/>
      <c r="AII513" s="13"/>
      <c r="AIJ513" s="13"/>
      <c r="AIK513" s="13"/>
      <c r="AIL513" s="13"/>
      <c r="AIM513" s="13"/>
      <c r="AIN513" s="13"/>
      <c r="AIO513" s="13"/>
      <c r="AIP513" s="13"/>
      <c r="AIQ513" s="13"/>
      <c r="AIR513" s="13"/>
      <c r="AIS513" s="13"/>
      <c r="AIT513" s="13"/>
      <c r="AIU513" s="13"/>
      <c r="AIV513" s="13"/>
      <c r="AIW513" s="13"/>
      <c r="AIX513" s="13"/>
      <c r="AIY513" s="13"/>
      <c r="AIZ513" s="13"/>
      <c r="AJA513" s="13"/>
      <c r="AJB513" s="13"/>
      <c r="AJC513" s="13"/>
      <c r="AJD513" s="13"/>
      <c r="AJE513" s="13"/>
      <c r="AJF513" s="13"/>
      <c r="AJG513" s="13"/>
      <c r="AJH513" s="13"/>
      <c r="AJI513" s="13"/>
      <c r="AJJ513" s="13"/>
      <c r="AJK513" s="13"/>
      <c r="AJL513" s="13"/>
      <c r="AJM513" s="13"/>
      <c r="AJN513" s="13"/>
      <c r="AJO513" s="13"/>
      <c r="AJP513" s="13"/>
      <c r="AJQ513" s="13"/>
      <c r="AJR513" s="13"/>
      <c r="AJS513" s="13"/>
      <c r="AJT513" s="13"/>
      <c r="AJU513" s="13"/>
      <c r="AJV513" s="13"/>
      <c r="AJW513" s="13"/>
      <c r="AJX513" s="13"/>
      <c r="AJY513" s="13"/>
      <c r="AJZ513" s="13"/>
      <c r="AKA513" s="13"/>
      <c r="AKB513" s="13"/>
      <c r="AKC513" s="13"/>
      <c r="AKD513" s="13"/>
      <c r="AKE513" s="13"/>
      <c r="AKF513" s="13"/>
      <c r="AKG513" s="13"/>
      <c r="AKH513" s="13"/>
      <c r="AKI513" s="13"/>
      <c r="AKJ513" s="13"/>
      <c r="AKK513" s="13"/>
      <c r="AKL513" s="13"/>
      <c r="AKM513" s="13"/>
      <c r="AKN513" s="13"/>
      <c r="AKO513" s="13"/>
      <c r="AKP513" s="13"/>
      <c r="AKQ513" s="13"/>
      <c r="AKR513" s="13"/>
      <c r="AKS513" s="13"/>
      <c r="AKT513" s="13"/>
      <c r="AKU513" s="13"/>
      <c r="AKV513" s="13"/>
      <c r="AKW513" s="13"/>
      <c r="AKX513" s="13"/>
      <c r="AKY513" s="13"/>
      <c r="AKZ513" s="13"/>
      <c r="ALA513" s="13"/>
      <c r="ALB513" s="13"/>
      <c r="ALC513" s="13"/>
      <c r="ALD513" s="13"/>
      <c r="ALE513" s="13"/>
      <c r="ALF513" s="13"/>
      <c r="ALG513" s="13"/>
      <c r="ALH513" s="13"/>
      <c r="ALI513" s="13"/>
      <c r="ALJ513" s="13"/>
      <c r="ALK513" s="13"/>
      <c r="ALL513" s="13"/>
      <c r="ALM513" s="13"/>
      <c r="ALN513" s="13"/>
      <c r="ALO513" s="13"/>
      <c r="ALP513" s="13"/>
      <c r="ALQ513" s="13"/>
      <c r="ALR513" s="13"/>
      <c r="ALS513" s="13"/>
      <c r="ALT513" s="13"/>
      <c r="ALU513" s="13"/>
      <c r="ALV513" s="13"/>
      <c r="ALW513" s="13"/>
      <c r="ALX513" s="13"/>
      <c r="ALY513" s="13"/>
      <c r="ALZ513" s="13"/>
      <c r="AMA513" s="13"/>
      <c r="AMB513" s="13"/>
      <c r="AMC513" s="13"/>
      <c r="AMD513" s="13"/>
      <c r="AME513" s="13"/>
      <c r="AMF513" s="13"/>
      <c r="AMG513" s="13"/>
      <c r="AMH513" s="13"/>
      <c r="AMI513" s="28"/>
      <c r="AMJ513" s="28"/>
    </row>
    <row r="514" spans="1:1024" ht="67.5" customHeight="1">
      <c r="A514" s="10" t="s">
        <v>287</v>
      </c>
      <c r="B514" s="10" t="s">
        <v>2565</v>
      </c>
      <c r="C514" s="19" t="s">
        <v>2566</v>
      </c>
      <c r="D514" s="19" t="s">
        <v>2536</v>
      </c>
      <c r="E514" s="20">
        <v>20</v>
      </c>
      <c r="F514" s="11" t="s">
        <v>18</v>
      </c>
      <c r="G514" s="21"/>
      <c r="H514" s="21" t="s">
        <v>1</v>
      </c>
      <c r="I514" s="21"/>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c r="EU514" s="13"/>
      <c r="EV514" s="13"/>
      <c r="EW514" s="13"/>
      <c r="EX514" s="13"/>
      <c r="EY514" s="13"/>
      <c r="EZ514" s="13"/>
      <c r="FA514" s="13"/>
      <c r="FB514" s="13"/>
      <c r="FC514" s="13"/>
      <c r="FD514" s="13"/>
      <c r="FE514" s="13"/>
      <c r="FF514" s="13"/>
      <c r="FG514" s="13"/>
      <c r="FH514" s="13"/>
      <c r="FI514" s="13"/>
      <c r="FJ514" s="13"/>
      <c r="FK514" s="13"/>
      <c r="FL514" s="13"/>
      <c r="FM514" s="13"/>
      <c r="FN514" s="13"/>
      <c r="FO514" s="13"/>
      <c r="FP514" s="13"/>
      <c r="FQ514" s="13"/>
      <c r="FR514" s="13"/>
      <c r="FS514" s="13"/>
      <c r="FT514" s="13"/>
      <c r="FU514" s="13"/>
      <c r="FV514" s="13"/>
      <c r="FW514" s="13"/>
      <c r="FX514" s="13"/>
      <c r="FY514" s="13"/>
      <c r="FZ514" s="13"/>
      <c r="GA514" s="13"/>
      <c r="GB514" s="13"/>
      <c r="GC514" s="13"/>
      <c r="GD514" s="13"/>
      <c r="GE514" s="13"/>
      <c r="GF514" s="13"/>
      <c r="GG514" s="13"/>
      <c r="GH514" s="13"/>
      <c r="GI514" s="13"/>
      <c r="GJ514" s="13"/>
      <c r="GK514" s="13"/>
      <c r="GL514" s="13"/>
      <c r="GM514" s="13"/>
      <c r="GN514" s="13"/>
      <c r="GO514" s="13"/>
      <c r="GP514" s="13"/>
      <c r="GQ514" s="13"/>
      <c r="GR514" s="13"/>
      <c r="GS514" s="13"/>
      <c r="GT514" s="13"/>
      <c r="GU514" s="13"/>
      <c r="GV514" s="13"/>
      <c r="GW514" s="13"/>
      <c r="GX514" s="13"/>
      <c r="GY514" s="13"/>
      <c r="GZ514" s="13"/>
      <c r="HA514" s="13"/>
      <c r="HB514" s="13"/>
      <c r="HC514" s="13"/>
      <c r="HD514" s="13"/>
      <c r="HE514" s="13"/>
      <c r="HF514" s="13"/>
      <c r="HG514" s="13"/>
      <c r="HH514" s="13"/>
      <c r="HI514" s="13"/>
      <c r="HJ514" s="13"/>
      <c r="HK514" s="13"/>
      <c r="HL514" s="13"/>
      <c r="HM514" s="13"/>
      <c r="HN514" s="13"/>
      <c r="HO514" s="13"/>
      <c r="HP514" s="13"/>
      <c r="HQ514" s="13"/>
      <c r="HR514" s="13"/>
      <c r="HS514" s="13"/>
      <c r="HT514" s="13"/>
      <c r="HU514" s="13"/>
      <c r="HV514" s="13"/>
      <c r="HW514" s="13"/>
      <c r="HX514" s="13"/>
      <c r="HY514" s="13"/>
      <c r="HZ514" s="13"/>
      <c r="IA514" s="13"/>
      <c r="IB514" s="13"/>
      <c r="IC514" s="13"/>
      <c r="ID514" s="13"/>
      <c r="IE514" s="13"/>
      <c r="IF514" s="13"/>
      <c r="IG514" s="13"/>
      <c r="IH514" s="13"/>
      <c r="II514" s="13"/>
      <c r="IJ514" s="13"/>
      <c r="IK514" s="13"/>
      <c r="IL514" s="13"/>
      <c r="IM514" s="13"/>
      <c r="IN514" s="13"/>
      <c r="IO514" s="13"/>
      <c r="IP514" s="13"/>
      <c r="IQ514" s="13"/>
      <c r="IR514" s="13"/>
      <c r="IS514" s="13"/>
      <c r="IT514" s="13"/>
      <c r="IU514" s="13"/>
      <c r="IV514" s="13"/>
      <c r="IW514" s="13"/>
      <c r="IX514" s="13"/>
      <c r="IY514" s="13"/>
      <c r="IZ514" s="13"/>
      <c r="JA514" s="13"/>
      <c r="JB514" s="13"/>
      <c r="JC514" s="13"/>
      <c r="JD514" s="13"/>
      <c r="JE514" s="13"/>
      <c r="JF514" s="13"/>
      <c r="JG514" s="13"/>
      <c r="JH514" s="13"/>
      <c r="JI514" s="13"/>
      <c r="JJ514" s="13"/>
      <c r="JK514" s="13"/>
      <c r="JL514" s="13"/>
      <c r="JM514" s="13"/>
      <c r="JN514" s="13"/>
      <c r="JO514" s="13"/>
      <c r="JP514" s="13"/>
      <c r="JQ514" s="13"/>
      <c r="JR514" s="13"/>
      <c r="JS514" s="13"/>
      <c r="JT514" s="13"/>
      <c r="JU514" s="13"/>
      <c r="JV514" s="13"/>
      <c r="JW514" s="13"/>
      <c r="JX514" s="13"/>
      <c r="JY514" s="13"/>
      <c r="JZ514" s="13"/>
      <c r="KA514" s="13"/>
      <c r="KB514" s="13"/>
      <c r="KC514" s="13"/>
      <c r="KD514" s="13"/>
      <c r="KE514" s="13"/>
      <c r="KF514" s="13"/>
      <c r="KG514" s="13"/>
      <c r="KH514" s="13"/>
      <c r="KI514" s="13"/>
      <c r="KJ514" s="13"/>
      <c r="KK514" s="13"/>
      <c r="KL514" s="13"/>
      <c r="KM514" s="13"/>
      <c r="KN514" s="13"/>
      <c r="KO514" s="13"/>
      <c r="KP514" s="13"/>
      <c r="KQ514" s="13"/>
      <c r="KR514" s="13"/>
      <c r="KS514" s="13"/>
      <c r="KT514" s="13"/>
      <c r="KU514" s="13"/>
      <c r="KV514" s="13"/>
      <c r="KW514" s="13"/>
      <c r="KX514" s="13"/>
      <c r="KY514" s="13"/>
      <c r="KZ514" s="13"/>
      <c r="LA514" s="13"/>
      <c r="LB514" s="13"/>
      <c r="LC514" s="13"/>
      <c r="LD514" s="13"/>
      <c r="LE514" s="13"/>
      <c r="LF514" s="13"/>
      <c r="LG514" s="13"/>
      <c r="LH514" s="13"/>
      <c r="LI514" s="13"/>
      <c r="LJ514" s="13"/>
      <c r="LK514" s="13"/>
      <c r="LL514" s="13"/>
      <c r="LM514" s="13"/>
      <c r="LN514" s="13"/>
      <c r="LO514" s="13"/>
      <c r="LP514" s="13"/>
      <c r="LQ514" s="13"/>
      <c r="LR514" s="13"/>
      <c r="LS514" s="13"/>
      <c r="LT514" s="13"/>
      <c r="LU514" s="13"/>
      <c r="LV514" s="13"/>
      <c r="LW514" s="13"/>
      <c r="LX514" s="13"/>
      <c r="LY514" s="13"/>
      <c r="LZ514" s="13"/>
      <c r="MA514" s="13"/>
      <c r="MB514" s="13"/>
      <c r="MC514" s="13"/>
      <c r="MD514" s="13"/>
      <c r="ME514" s="13"/>
      <c r="MF514" s="13"/>
      <c r="MG514" s="13"/>
      <c r="MH514" s="13"/>
      <c r="MI514" s="13"/>
      <c r="MJ514" s="13"/>
      <c r="MK514" s="13"/>
      <c r="ML514" s="13"/>
      <c r="MM514" s="13"/>
      <c r="MN514" s="13"/>
      <c r="MO514" s="13"/>
      <c r="MP514" s="13"/>
      <c r="MQ514" s="13"/>
      <c r="MR514" s="13"/>
      <c r="MS514" s="13"/>
      <c r="MT514" s="13"/>
      <c r="MU514" s="13"/>
      <c r="MV514" s="13"/>
      <c r="MW514" s="13"/>
      <c r="MX514" s="13"/>
      <c r="MY514" s="13"/>
      <c r="MZ514" s="13"/>
      <c r="NA514" s="13"/>
      <c r="NB514" s="13"/>
      <c r="NC514" s="13"/>
      <c r="ND514" s="13"/>
      <c r="NE514" s="13"/>
      <c r="NF514" s="13"/>
      <c r="NG514" s="13"/>
      <c r="NH514" s="13"/>
      <c r="NI514" s="13"/>
      <c r="NJ514" s="13"/>
      <c r="NK514" s="13"/>
      <c r="NL514" s="13"/>
      <c r="NM514" s="13"/>
      <c r="NN514" s="13"/>
      <c r="NO514" s="13"/>
      <c r="NP514" s="13"/>
      <c r="NQ514" s="13"/>
      <c r="NR514" s="13"/>
      <c r="NS514" s="13"/>
      <c r="NT514" s="13"/>
      <c r="NU514" s="13"/>
      <c r="NV514" s="13"/>
      <c r="NW514" s="13"/>
      <c r="NX514" s="13"/>
      <c r="NY514" s="13"/>
      <c r="NZ514" s="13"/>
      <c r="OA514" s="13"/>
      <c r="OB514" s="13"/>
      <c r="OC514" s="13"/>
      <c r="OD514" s="13"/>
      <c r="OE514" s="13"/>
      <c r="OF514" s="13"/>
      <c r="OG514" s="13"/>
      <c r="OH514" s="13"/>
      <c r="OI514" s="13"/>
      <c r="OJ514" s="13"/>
      <c r="OK514" s="13"/>
      <c r="OL514" s="13"/>
      <c r="OM514" s="13"/>
      <c r="ON514" s="13"/>
      <c r="OO514" s="13"/>
      <c r="OP514" s="13"/>
      <c r="OQ514" s="13"/>
      <c r="OR514" s="13"/>
      <c r="OS514" s="13"/>
      <c r="OT514" s="13"/>
      <c r="OU514" s="13"/>
      <c r="OV514" s="13"/>
      <c r="OW514" s="13"/>
      <c r="OX514" s="13"/>
      <c r="OY514" s="13"/>
      <c r="OZ514" s="13"/>
      <c r="PA514" s="13"/>
      <c r="PB514" s="13"/>
      <c r="PC514" s="13"/>
      <c r="PD514" s="13"/>
      <c r="PE514" s="13"/>
      <c r="PF514" s="13"/>
      <c r="PG514" s="13"/>
      <c r="PH514" s="13"/>
      <c r="PI514" s="13"/>
      <c r="PJ514" s="13"/>
      <c r="PK514" s="13"/>
      <c r="PL514" s="13"/>
      <c r="PM514" s="13"/>
      <c r="PN514" s="13"/>
      <c r="PO514" s="13"/>
      <c r="PP514" s="13"/>
      <c r="PQ514" s="13"/>
      <c r="PR514" s="13"/>
      <c r="PS514" s="13"/>
      <c r="PT514" s="13"/>
      <c r="PU514" s="13"/>
      <c r="PV514" s="13"/>
      <c r="PW514" s="13"/>
      <c r="PX514" s="13"/>
      <c r="PY514" s="13"/>
      <c r="PZ514" s="13"/>
      <c r="QA514" s="13"/>
      <c r="QB514" s="13"/>
      <c r="QC514" s="13"/>
      <c r="QD514" s="13"/>
      <c r="QE514" s="13"/>
      <c r="QF514" s="13"/>
      <c r="QG514" s="13"/>
      <c r="QH514" s="13"/>
      <c r="QI514" s="13"/>
      <c r="QJ514" s="13"/>
      <c r="QK514" s="13"/>
      <c r="QL514" s="13"/>
      <c r="QM514" s="13"/>
      <c r="QN514" s="13"/>
      <c r="QO514" s="13"/>
      <c r="QP514" s="13"/>
      <c r="QQ514" s="13"/>
      <c r="QR514" s="13"/>
      <c r="QS514" s="13"/>
      <c r="QT514" s="13"/>
      <c r="QU514" s="13"/>
      <c r="QV514" s="13"/>
      <c r="QW514" s="13"/>
      <c r="QX514" s="13"/>
      <c r="QY514" s="13"/>
      <c r="QZ514" s="13"/>
      <c r="RA514" s="13"/>
      <c r="RB514" s="13"/>
      <c r="RC514" s="13"/>
      <c r="RD514" s="13"/>
      <c r="RE514" s="13"/>
      <c r="RF514" s="13"/>
      <c r="RG514" s="13"/>
      <c r="RH514" s="13"/>
      <c r="RI514" s="13"/>
      <c r="RJ514" s="13"/>
      <c r="RK514" s="13"/>
      <c r="RL514" s="13"/>
      <c r="RM514" s="13"/>
      <c r="RN514" s="13"/>
      <c r="RO514" s="13"/>
      <c r="RP514" s="13"/>
      <c r="RQ514" s="13"/>
      <c r="RR514" s="13"/>
      <c r="RS514" s="13"/>
      <c r="RT514" s="13"/>
      <c r="RU514" s="13"/>
      <c r="RV514" s="13"/>
      <c r="RW514" s="13"/>
      <c r="RX514" s="13"/>
      <c r="RY514" s="13"/>
      <c r="RZ514" s="13"/>
      <c r="SA514" s="13"/>
      <c r="SB514" s="13"/>
      <c r="SC514" s="13"/>
      <c r="SD514" s="13"/>
      <c r="SE514" s="13"/>
      <c r="SF514" s="13"/>
      <c r="SG514" s="13"/>
      <c r="SH514" s="13"/>
      <c r="SI514" s="13"/>
      <c r="SJ514" s="13"/>
      <c r="SK514" s="13"/>
      <c r="SL514" s="13"/>
      <c r="SM514" s="13"/>
      <c r="SN514" s="13"/>
      <c r="SO514" s="13"/>
      <c r="SP514" s="13"/>
      <c r="SQ514" s="13"/>
      <c r="SR514" s="13"/>
      <c r="SS514" s="13"/>
      <c r="ST514" s="13"/>
      <c r="SU514" s="13"/>
      <c r="SV514" s="13"/>
      <c r="SW514" s="13"/>
      <c r="SX514" s="13"/>
      <c r="SY514" s="13"/>
      <c r="SZ514" s="13"/>
      <c r="TA514" s="13"/>
      <c r="TB514" s="13"/>
      <c r="TC514" s="13"/>
      <c r="TD514" s="13"/>
      <c r="TE514" s="13"/>
      <c r="TF514" s="13"/>
      <c r="TG514" s="13"/>
      <c r="TH514" s="13"/>
      <c r="TI514" s="13"/>
      <c r="TJ514" s="13"/>
      <c r="TK514" s="13"/>
      <c r="TL514" s="13"/>
      <c r="TM514" s="13"/>
      <c r="TN514" s="13"/>
      <c r="TO514" s="13"/>
      <c r="TP514" s="13"/>
      <c r="TQ514" s="13"/>
      <c r="TR514" s="13"/>
      <c r="TS514" s="13"/>
      <c r="TT514" s="13"/>
      <c r="TU514" s="13"/>
      <c r="TV514" s="13"/>
      <c r="TW514" s="13"/>
      <c r="TX514" s="13"/>
      <c r="TY514" s="13"/>
      <c r="TZ514" s="13"/>
      <c r="UA514" s="13"/>
      <c r="UB514" s="13"/>
      <c r="UC514" s="13"/>
      <c r="UD514" s="13"/>
      <c r="UE514" s="13"/>
      <c r="UF514" s="13"/>
      <c r="UG514" s="13"/>
      <c r="UH514" s="13"/>
      <c r="UI514" s="13"/>
      <c r="UJ514" s="13"/>
      <c r="UK514" s="13"/>
      <c r="UL514" s="13"/>
      <c r="UM514" s="13"/>
      <c r="UN514" s="13"/>
      <c r="UO514" s="13"/>
      <c r="UP514" s="13"/>
      <c r="UQ514" s="13"/>
      <c r="UR514" s="13"/>
      <c r="US514" s="13"/>
      <c r="UT514" s="13"/>
      <c r="UU514" s="13"/>
      <c r="UV514" s="13"/>
      <c r="UW514" s="13"/>
      <c r="UX514" s="13"/>
      <c r="UY514" s="13"/>
      <c r="UZ514" s="13"/>
      <c r="VA514" s="13"/>
      <c r="VB514" s="13"/>
      <c r="VC514" s="13"/>
      <c r="VD514" s="13"/>
      <c r="VE514" s="13"/>
      <c r="VF514" s="13"/>
      <c r="VG514" s="13"/>
      <c r="VH514" s="13"/>
      <c r="VI514" s="13"/>
      <c r="VJ514" s="13"/>
      <c r="VK514" s="13"/>
      <c r="VL514" s="13"/>
      <c r="VM514" s="13"/>
      <c r="VN514" s="13"/>
      <c r="VO514" s="13"/>
      <c r="VP514" s="13"/>
      <c r="VQ514" s="13"/>
      <c r="VR514" s="13"/>
      <c r="VS514" s="13"/>
      <c r="VT514" s="13"/>
      <c r="VU514" s="13"/>
      <c r="VV514" s="13"/>
      <c r="VW514" s="13"/>
      <c r="VX514" s="13"/>
      <c r="VY514" s="13"/>
      <c r="VZ514" s="13"/>
      <c r="WA514" s="13"/>
      <c r="WB514" s="13"/>
      <c r="WC514" s="13"/>
      <c r="WD514" s="13"/>
      <c r="WE514" s="13"/>
      <c r="WF514" s="13"/>
      <c r="WG514" s="13"/>
      <c r="WH514" s="13"/>
      <c r="WI514" s="13"/>
      <c r="WJ514" s="13"/>
      <c r="WK514" s="13"/>
      <c r="WL514" s="13"/>
      <c r="WM514" s="13"/>
      <c r="WN514" s="13"/>
      <c r="WO514" s="13"/>
      <c r="WP514" s="13"/>
      <c r="WQ514" s="13"/>
      <c r="WR514" s="13"/>
      <c r="WS514" s="13"/>
      <c r="WT514" s="13"/>
      <c r="WU514" s="13"/>
      <c r="WV514" s="13"/>
      <c r="WW514" s="13"/>
      <c r="WX514" s="13"/>
      <c r="WY514" s="13"/>
      <c r="WZ514" s="13"/>
      <c r="XA514" s="13"/>
      <c r="XB514" s="13"/>
      <c r="XC514" s="13"/>
      <c r="XD514" s="13"/>
      <c r="XE514" s="13"/>
      <c r="XF514" s="13"/>
      <c r="XG514" s="13"/>
      <c r="XH514" s="13"/>
      <c r="XI514" s="13"/>
      <c r="XJ514" s="13"/>
      <c r="XK514" s="13"/>
      <c r="XL514" s="13"/>
      <c r="XM514" s="13"/>
      <c r="XN514" s="13"/>
      <c r="XO514" s="13"/>
      <c r="XP514" s="13"/>
      <c r="XQ514" s="13"/>
      <c r="XR514" s="13"/>
      <c r="XS514" s="13"/>
      <c r="XT514" s="13"/>
      <c r="XU514" s="13"/>
      <c r="XV514" s="13"/>
      <c r="XW514" s="13"/>
      <c r="XX514" s="13"/>
      <c r="XY514" s="13"/>
      <c r="XZ514" s="13"/>
      <c r="YA514" s="13"/>
      <c r="YB514" s="13"/>
      <c r="YC514" s="13"/>
      <c r="YD514" s="13"/>
      <c r="YE514" s="13"/>
      <c r="YF514" s="13"/>
      <c r="YG514" s="13"/>
      <c r="YH514" s="13"/>
      <c r="YI514" s="13"/>
      <c r="YJ514" s="13"/>
      <c r="YK514" s="13"/>
      <c r="YL514" s="13"/>
      <c r="YM514" s="13"/>
      <c r="YN514" s="13"/>
      <c r="YO514" s="13"/>
      <c r="YP514" s="13"/>
      <c r="YQ514" s="13"/>
      <c r="YR514" s="13"/>
      <c r="YS514" s="13"/>
      <c r="YT514" s="13"/>
      <c r="YU514" s="13"/>
      <c r="YV514" s="13"/>
      <c r="YW514" s="13"/>
      <c r="YX514" s="13"/>
      <c r="YY514" s="13"/>
      <c r="YZ514" s="13"/>
      <c r="ZA514" s="13"/>
      <c r="ZB514" s="13"/>
      <c r="ZC514" s="13"/>
      <c r="ZD514" s="13"/>
      <c r="ZE514" s="13"/>
      <c r="ZF514" s="13"/>
      <c r="ZG514" s="13"/>
      <c r="ZH514" s="13"/>
      <c r="ZI514" s="13"/>
      <c r="ZJ514" s="13"/>
      <c r="ZK514" s="13"/>
      <c r="ZL514" s="13"/>
      <c r="ZM514" s="13"/>
      <c r="ZN514" s="13"/>
      <c r="ZO514" s="13"/>
      <c r="ZP514" s="13"/>
      <c r="ZQ514" s="13"/>
      <c r="ZR514" s="13"/>
      <c r="ZS514" s="13"/>
      <c r="ZT514" s="13"/>
      <c r="ZU514" s="13"/>
      <c r="ZV514" s="13"/>
      <c r="ZW514" s="13"/>
      <c r="ZX514" s="13"/>
      <c r="ZY514" s="13"/>
      <c r="ZZ514" s="13"/>
      <c r="AAA514" s="13"/>
      <c r="AAB514" s="13"/>
      <c r="AAC514" s="13"/>
      <c r="AAD514" s="13"/>
      <c r="AAE514" s="13"/>
      <c r="AAF514" s="13"/>
      <c r="AAG514" s="13"/>
      <c r="AAH514" s="13"/>
      <c r="AAI514" s="13"/>
      <c r="AAJ514" s="13"/>
      <c r="AAK514" s="13"/>
      <c r="AAL514" s="13"/>
      <c r="AAM514" s="13"/>
      <c r="AAN514" s="13"/>
      <c r="AAO514" s="13"/>
      <c r="AAP514" s="13"/>
      <c r="AAQ514" s="13"/>
      <c r="AAR514" s="13"/>
      <c r="AAS514" s="13"/>
      <c r="AAT514" s="13"/>
      <c r="AAU514" s="13"/>
      <c r="AAV514" s="13"/>
      <c r="AAW514" s="13"/>
      <c r="AAX514" s="13"/>
      <c r="AAY514" s="13"/>
      <c r="AAZ514" s="13"/>
      <c r="ABA514" s="13"/>
      <c r="ABB514" s="13"/>
      <c r="ABC514" s="13"/>
      <c r="ABD514" s="13"/>
      <c r="ABE514" s="13"/>
      <c r="ABF514" s="13"/>
      <c r="ABG514" s="13"/>
      <c r="ABH514" s="13"/>
      <c r="ABI514" s="13"/>
      <c r="ABJ514" s="13"/>
      <c r="ABK514" s="13"/>
      <c r="ABL514" s="13"/>
      <c r="ABM514" s="13"/>
      <c r="ABN514" s="13"/>
      <c r="ABO514" s="13"/>
      <c r="ABP514" s="13"/>
      <c r="ABQ514" s="13"/>
      <c r="ABR514" s="13"/>
      <c r="ABS514" s="13"/>
      <c r="ABT514" s="13"/>
      <c r="ABU514" s="13"/>
      <c r="ABV514" s="13"/>
      <c r="ABW514" s="13"/>
      <c r="ABX514" s="13"/>
      <c r="ABY514" s="13"/>
      <c r="ABZ514" s="13"/>
      <c r="ACA514" s="13"/>
      <c r="ACB514" s="13"/>
      <c r="ACC514" s="13"/>
      <c r="ACD514" s="13"/>
      <c r="ACE514" s="13"/>
      <c r="ACF514" s="13"/>
      <c r="ACG514" s="13"/>
      <c r="ACH514" s="13"/>
      <c r="ACI514" s="13"/>
      <c r="ACJ514" s="13"/>
      <c r="ACK514" s="13"/>
      <c r="ACL514" s="13"/>
      <c r="ACM514" s="13"/>
      <c r="ACN514" s="13"/>
      <c r="ACO514" s="13"/>
      <c r="ACP514" s="13"/>
      <c r="ACQ514" s="13"/>
      <c r="ACR514" s="13"/>
      <c r="ACS514" s="13"/>
      <c r="ACT514" s="13"/>
      <c r="ACU514" s="13"/>
      <c r="ACV514" s="13"/>
      <c r="ACW514" s="13"/>
      <c r="ACX514" s="13"/>
      <c r="ACY514" s="13"/>
      <c r="ACZ514" s="13"/>
      <c r="ADA514" s="13"/>
      <c r="ADB514" s="13"/>
      <c r="ADC514" s="13"/>
      <c r="ADD514" s="13"/>
      <c r="ADE514" s="13"/>
      <c r="ADF514" s="13"/>
      <c r="ADG514" s="13"/>
      <c r="ADH514" s="13"/>
      <c r="ADI514" s="13"/>
      <c r="ADJ514" s="13"/>
      <c r="ADK514" s="13"/>
      <c r="ADL514" s="13"/>
      <c r="ADM514" s="13"/>
      <c r="ADN514" s="13"/>
      <c r="ADO514" s="13"/>
      <c r="ADP514" s="13"/>
      <c r="ADQ514" s="13"/>
      <c r="ADR514" s="13"/>
      <c r="ADS514" s="13"/>
      <c r="ADT514" s="13"/>
      <c r="ADU514" s="13"/>
      <c r="ADV514" s="13"/>
      <c r="ADW514" s="13"/>
      <c r="ADX514" s="13"/>
      <c r="ADY514" s="13"/>
      <c r="ADZ514" s="13"/>
      <c r="AEA514" s="13"/>
      <c r="AEB514" s="13"/>
      <c r="AEC514" s="13"/>
      <c r="AED514" s="13"/>
      <c r="AEE514" s="13"/>
      <c r="AEF514" s="13"/>
      <c r="AEG514" s="13"/>
      <c r="AEH514" s="13"/>
      <c r="AEI514" s="13"/>
      <c r="AEJ514" s="13"/>
      <c r="AEK514" s="13"/>
      <c r="AEL514" s="13"/>
      <c r="AEM514" s="13"/>
      <c r="AEN514" s="13"/>
      <c r="AEO514" s="13"/>
      <c r="AEP514" s="13"/>
      <c r="AEQ514" s="13"/>
      <c r="AER514" s="13"/>
      <c r="AES514" s="13"/>
      <c r="AET514" s="13"/>
      <c r="AEU514" s="13"/>
      <c r="AEV514" s="13"/>
      <c r="AEW514" s="13"/>
      <c r="AEX514" s="13"/>
      <c r="AEY514" s="13"/>
      <c r="AEZ514" s="13"/>
      <c r="AFA514" s="13"/>
      <c r="AFB514" s="13"/>
      <c r="AFC514" s="13"/>
      <c r="AFD514" s="13"/>
      <c r="AFE514" s="13"/>
      <c r="AFF514" s="13"/>
      <c r="AFG514" s="13"/>
      <c r="AFH514" s="13"/>
      <c r="AFI514" s="13"/>
      <c r="AFJ514" s="13"/>
      <c r="AFK514" s="13"/>
      <c r="AFL514" s="13"/>
      <c r="AFM514" s="13"/>
      <c r="AFN514" s="13"/>
      <c r="AFO514" s="13"/>
      <c r="AFP514" s="13"/>
      <c r="AFQ514" s="13"/>
      <c r="AFR514" s="13"/>
      <c r="AFS514" s="13"/>
      <c r="AFT514" s="13"/>
      <c r="AFU514" s="13"/>
      <c r="AFV514" s="13"/>
      <c r="AFW514" s="13"/>
      <c r="AFX514" s="13"/>
      <c r="AFY514" s="13"/>
      <c r="AFZ514" s="13"/>
      <c r="AGA514" s="13"/>
      <c r="AGB514" s="13"/>
      <c r="AGC514" s="13"/>
      <c r="AGD514" s="13"/>
      <c r="AGE514" s="13"/>
      <c r="AGF514" s="13"/>
      <c r="AGG514" s="13"/>
      <c r="AGH514" s="13"/>
      <c r="AGI514" s="13"/>
      <c r="AGJ514" s="13"/>
      <c r="AGK514" s="13"/>
      <c r="AGL514" s="13"/>
      <c r="AGM514" s="13"/>
      <c r="AGN514" s="13"/>
      <c r="AGO514" s="13"/>
      <c r="AGP514" s="13"/>
      <c r="AGQ514" s="13"/>
      <c r="AGR514" s="13"/>
      <c r="AGS514" s="13"/>
      <c r="AGT514" s="13"/>
      <c r="AGU514" s="13"/>
      <c r="AGV514" s="13"/>
      <c r="AGW514" s="13"/>
      <c r="AGX514" s="13"/>
      <c r="AGY514" s="13"/>
      <c r="AGZ514" s="13"/>
      <c r="AHA514" s="13"/>
      <c r="AHB514" s="13"/>
      <c r="AHC514" s="13"/>
      <c r="AHD514" s="13"/>
      <c r="AHE514" s="13"/>
      <c r="AHF514" s="13"/>
      <c r="AHG514" s="13"/>
      <c r="AHH514" s="13"/>
      <c r="AHI514" s="13"/>
      <c r="AHJ514" s="13"/>
      <c r="AHK514" s="13"/>
      <c r="AHL514" s="13"/>
      <c r="AHM514" s="13"/>
      <c r="AHN514" s="13"/>
      <c r="AHO514" s="13"/>
      <c r="AHP514" s="13"/>
      <c r="AHQ514" s="13"/>
      <c r="AHR514" s="13"/>
      <c r="AHS514" s="13"/>
      <c r="AHT514" s="13"/>
      <c r="AHU514" s="13"/>
      <c r="AHV514" s="13"/>
      <c r="AHW514" s="13"/>
      <c r="AHX514" s="13"/>
      <c r="AHY514" s="13"/>
      <c r="AHZ514" s="13"/>
      <c r="AIA514" s="13"/>
      <c r="AIB514" s="13"/>
      <c r="AIC514" s="13"/>
      <c r="AID514" s="13"/>
      <c r="AIE514" s="13"/>
      <c r="AIF514" s="13"/>
      <c r="AIG514" s="13"/>
      <c r="AIH514" s="13"/>
      <c r="AII514" s="13"/>
      <c r="AIJ514" s="13"/>
      <c r="AIK514" s="13"/>
      <c r="AIL514" s="13"/>
      <c r="AIM514" s="13"/>
      <c r="AIN514" s="13"/>
      <c r="AIO514" s="13"/>
      <c r="AIP514" s="13"/>
      <c r="AIQ514" s="13"/>
      <c r="AIR514" s="13"/>
      <c r="AIS514" s="13"/>
      <c r="AIT514" s="13"/>
      <c r="AIU514" s="13"/>
      <c r="AIV514" s="13"/>
      <c r="AIW514" s="13"/>
      <c r="AIX514" s="13"/>
      <c r="AIY514" s="13"/>
      <c r="AIZ514" s="13"/>
      <c r="AJA514" s="13"/>
      <c r="AJB514" s="13"/>
      <c r="AJC514" s="13"/>
      <c r="AJD514" s="13"/>
      <c r="AJE514" s="13"/>
      <c r="AJF514" s="13"/>
      <c r="AJG514" s="13"/>
      <c r="AJH514" s="13"/>
      <c r="AJI514" s="13"/>
      <c r="AJJ514" s="13"/>
      <c r="AJK514" s="13"/>
      <c r="AJL514" s="13"/>
      <c r="AJM514" s="13"/>
      <c r="AJN514" s="13"/>
      <c r="AJO514" s="13"/>
      <c r="AJP514" s="13"/>
      <c r="AJQ514" s="13"/>
      <c r="AJR514" s="13"/>
      <c r="AJS514" s="13"/>
      <c r="AJT514" s="13"/>
      <c r="AJU514" s="13"/>
      <c r="AJV514" s="13"/>
      <c r="AJW514" s="13"/>
      <c r="AJX514" s="13"/>
      <c r="AJY514" s="13"/>
      <c r="AJZ514" s="13"/>
      <c r="AKA514" s="13"/>
      <c r="AKB514" s="13"/>
      <c r="AKC514" s="13"/>
      <c r="AKD514" s="13"/>
      <c r="AKE514" s="13"/>
      <c r="AKF514" s="13"/>
      <c r="AKG514" s="13"/>
      <c r="AKH514" s="13"/>
      <c r="AKI514" s="13"/>
      <c r="AKJ514" s="13"/>
      <c r="AKK514" s="13"/>
      <c r="AKL514" s="13"/>
      <c r="AKM514" s="13"/>
      <c r="AKN514" s="13"/>
      <c r="AKO514" s="13"/>
      <c r="AKP514" s="13"/>
      <c r="AKQ514" s="13"/>
      <c r="AKR514" s="13"/>
      <c r="AKS514" s="13"/>
      <c r="AKT514" s="13"/>
      <c r="AKU514" s="13"/>
      <c r="AKV514" s="13"/>
      <c r="AKW514" s="13"/>
      <c r="AKX514" s="13"/>
      <c r="AKY514" s="13"/>
      <c r="AKZ514" s="13"/>
      <c r="ALA514" s="13"/>
      <c r="ALB514" s="13"/>
      <c r="ALC514" s="13"/>
      <c r="ALD514" s="13"/>
      <c r="ALE514" s="13"/>
      <c r="ALF514" s="13"/>
      <c r="ALG514" s="13"/>
      <c r="ALH514" s="13"/>
      <c r="ALI514" s="13"/>
      <c r="ALJ514" s="13"/>
      <c r="ALK514" s="13"/>
      <c r="ALL514" s="13"/>
      <c r="ALM514" s="13"/>
      <c r="ALN514" s="13"/>
      <c r="ALO514" s="13"/>
      <c r="ALP514" s="13"/>
      <c r="ALQ514" s="13"/>
      <c r="ALR514" s="13"/>
      <c r="ALS514" s="13"/>
      <c r="ALT514" s="13"/>
      <c r="ALU514" s="13"/>
      <c r="ALV514" s="13"/>
      <c r="ALW514" s="13"/>
      <c r="ALX514" s="13"/>
      <c r="ALY514" s="13"/>
      <c r="ALZ514" s="13"/>
      <c r="AMA514" s="13"/>
      <c r="AMB514" s="13"/>
      <c r="AMC514" s="13"/>
      <c r="AMD514" s="13"/>
      <c r="AME514" s="13"/>
      <c r="AMF514" s="13"/>
      <c r="AMG514" s="13"/>
      <c r="AMH514" s="13"/>
      <c r="AMI514" s="28"/>
      <c r="AMJ514" s="28"/>
    </row>
    <row r="515" spans="1:1024" ht="86.25" customHeight="1">
      <c r="A515" s="10" t="s">
        <v>287</v>
      </c>
      <c r="B515" s="10" t="s">
        <v>2567</v>
      </c>
      <c r="C515" s="19" t="s">
        <v>2568</v>
      </c>
      <c r="D515" s="19" t="s">
        <v>2536</v>
      </c>
      <c r="E515" s="20">
        <v>10</v>
      </c>
      <c r="F515" s="11" t="s">
        <v>18</v>
      </c>
      <c r="G515" s="21"/>
      <c r="H515" s="21" t="s">
        <v>1</v>
      </c>
      <c r="I515" s="21"/>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c r="EU515" s="13"/>
      <c r="EV515" s="13"/>
      <c r="EW515" s="13"/>
      <c r="EX515" s="13"/>
      <c r="EY515" s="13"/>
      <c r="EZ515" s="13"/>
      <c r="FA515" s="13"/>
      <c r="FB515" s="13"/>
      <c r="FC515" s="13"/>
      <c r="FD515" s="13"/>
      <c r="FE515" s="13"/>
      <c r="FF515" s="13"/>
      <c r="FG515" s="13"/>
      <c r="FH515" s="13"/>
      <c r="FI515" s="13"/>
      <c r="FJ515" s="13"/>
      <c r="FK515" s="13"/>
      <c r="FL515" s="13"/>
      <c r="FM515" s="13"/>
      <c r="FN515" s="13"/>
      <c r="FO515" s="13"/>
      <c r="FP515" s="13"/>
      <c r="FQ515" s="13"/>
      <c r="FR515" s="13"/>
      <c r="FS515" s="13"/>
      <c r="FT515" s="13"/>
      <c r="FU515" s="13"/>
      <c r="FV515" s="13"/>
      <c r="FW515" s="13"/>
      <c r="FX515" s="13"/>
      <c r="FY515" s="13"/>
      <c r="FZ515" s="13"/>
      <c r="GA515" s="13"/>
      <c r="GB515" s="13"/>
      <c r="GC515" s="13"/>
      <c r="GD515" s="13"/>
      <c r="GE515" s="13"/>
      <c r="GF515" s="13"/>
      <c r="GG515" s="13"/>
      <c r="GH515" s="13"/>
      <c r="GI515" s="13"/>
      <c r="GJ515" s="13"/>
      <c r="GK515" s="13"/>
      <c r="GL515" s="13"/>
      <c r="GM515" s="13"/>
      <c r="GN515" s="13"/>
      <c r="GO515" s="13"/>
      <c r="GP515" s="13"/>
      <c r="GQ515" s="13"/>
      <c r="GR515" s="13"/>
      <c r="GS515" s="13"/>
      <c r="GT515" s="13"/>
      <c r="GU515" s="13"/>
      <c r="GV515" s="13"/>
      <c r="GW515" s="13"/>
      <c r="GX515" s="13"/>
      <c r="GY515" s="13"/>
      <c r="GZ515" s="13"/>
      <c r="HA515" s="13"/>
      <c r="HB515" s="13"/>
      <c r="HC515" s="13"/>
      <c r="HD515" s="13"/>
      <c r="HE515" s="13"/>
      <c r="HF515" s="13"/>
      <c r="HG515" s="13"/>
      <c r="HH515" s="13"/>
      <c r="HI515" s="13"/>
      <c r="HJ515" s="13"/>
      <c r="HK515" s="13"/>
      <c r="HL515" s="13"/>
      <c r="HM515" s="13"/>
      <c r="HN515" s="13"/>
      <c r="HO515" s="13"/>
      <c r="HP515" s="13"/>
      <c r="HQ515" s="13"/>
      <c r="HR515" s="13"/>
      <c r="HS515" s="13"/>
      <c r="HT515" s="13"/>
      <c r="HU515" s="13"/>
      <c r="HV515" s="13"/>
      <c r="HW515" s="13"/>
      <c r="HX515" s="13"/>
      <c r="HY515" s="13"/>
      <c r="HZ515" s="13"/>
      <c r="IA515" s="13"/>
      <c r="IB515" s="13"/>
      <c r="IC515" s="13"/>
      <c r="ID515" s="13"/>
      <c r="IE515" s="13"/>
      <c r="IF515" s="13"/>
      <c r="IG515" s="13"/>
      <c r="IH515" s="13"/>
      <c r="II515" s="13"/>
      <c r="IJ515" s="13"/>
      <c r="IK515" s="13"/>
      <c r="IL515" s="13"/>
      <c r="IM515" s="13"/>
      <c r="IN515" s="13"/>
      <c r="IO515" s="13"/>
      <c r="IP515" s="13"/>
      <c r="IQ515" s="13"/>
      <c r="IR515" s="13"/>
      <c r="IS515" s="13"/>
      <c r="IT515" s="13"/>
      <c r="IU515" s="13"/>
      <c r="IV515" s="13"/>
      <c r="IW515" s="13"/>
      <c r="IX515" s="13"/>
      <c r="IY515" s="13"/>
      <c r="IZ515" s="13"/>
      <c r="JA515" s="13"/>
      <c r="JB515" s="13"/>
      <c r="JC515" s="13"/>
      <c r="JD515" s="13"/>
      <c r="JE515" s="13"/>
      <c r="JF515" s="13"/>
      <c r="JG515" s="13"/>
      <c r="JH515" s="13"/>
      <c r="JI515" s="13"/>
      <c r="JJ515" s="13"/>
      <c r="JK515" s="13"/>
      <c r="JL515" s="13"/>
      <c r="JM515" s="13"/>
      <c r="JN515" s="13"/>
      <c r="JO515" s="13"/>
      <c r="JP515" s="13"/>
      <c r="JQ515" s="13"/>
      <c r="JR515" s="13"/>
      <c r="JS515" s="13"/>
      <c r="JT515" s="13"/>
      <c r="JU515" s="13"/>
      <c r="JV515" s="13"/>
      <c r="JW515" s="13"/>
      <c r="JX515" s="13"/>
      <c r="JY515" s="13"/>
      <c r="JZ515" s="13"/>
      <c r="KA515" s="13"/>
      <c r="KB515" s="13"/>
      <c r="KC515" s="13"/>
      <c r="KD515" s="13"/>
      <c r="KE515" s="13"/>
      <c r="KF515" s="13"/>
      <c r="KG515" s="13"/>
      <c r="KH515" s="13"/>
      <c r="KI515" s="13"/>
      <c r="KJ515" s="13"/>
      <c r="KK515" s="13"/>
      <c r="KL515" s="13"/>
      <c r="KM515" s="13"/>
      <c r="KN515" s="13"/>
      <c r="KO515" s="13"/>
      <c r="KP515" s="13"/>
      <c r="KQ515" s="13"/>
      <c r="KR515" s="13"/>
      <c r="KS515" s="13"/>
      <c r="KT515" s="13"/>
      <c r="KU515" s="13"/>
      <c r="KV515" s="13"/>
      <c r="KW515" s="13"/>
      <c r="KX515" s="13"/>
      <c r="KY515" s="13"/>
      <c r="KZ515" s="13"/>
      <c r="LA515" s="13"/>
      <c r="LB515" s="13"/>
      <c r="LC515" s="13"/>
      <c r="LD515" s="13"/>
      <c r="LE515" s="13"/>
      <c r="LF515" s="13"/>
      <c r="LG515" s="13"/>
      <c r="LH515" s="13"/>
      <c r="LI515" s="13"/>
      <c r="LJ515" s="13"/>
      <c r="LK515" s="13"/>
      <c r="LL515" s="13"/>
      <c r="LM515" s="13"/>
      <c r="LN515" s="13"/>
      <c r="LO515" s="13"/>
      <c r="LP515" s="13"/>
      <c r="LQ515" s="13"/>
      <c r="LR515" s="13"/>
      <c r="LS515" s="13"/>
      <c r="LT515" s="13"/>
      <c r="LU515" s="13"/>
      <c r="LV515" s="13"/>
      <c r="LW515" s="13"/>
      <c r="LX515" s="13"/>
      <c r="LY515" s="13"/>
      <c r="LZ515" s="13"/>
      <c r="MA515" s="13"/>
      <c r="MB515" s="13"/>
      <c r="MC515" s="13"/>
      <c r="MD515" s="13"/>
      <c r="ME515" s="13"/>
      <c r="MF515" s="13"/>
      <c r="MG515" s="13"/>
      <c r="MH515" s="13"/>
      <c r="MI515" s="13"/>
      <c r="MJ515" s="13"/>
      <c r="MK515" s="13"/>
      <c r="ML515" s="13"/>
      <c r="MM515" s="13"/>
      <c r="MN515" s="13"/>
      <c r="MO515" s="13"/>
      <c r="MP515" s="13"/>
      <c r="MQ515" s="13"/>
      <c r="MR515" s="13"/>
      <c r="MS515" s="13"/>
      <c r="MT515" s="13"/>
      <c r="MU515" s="13"/>
      <c r="MV515" s="13"/>
      <c r="MW515" s="13"/>
      <c r="MX515" s="13"/>
      <c r="MY515" s="13"/>
      <c r="MZ515" s="13"/>
      <c r="NA515" s="13"/>
      <c r="NB515" s="13"/>
      <c r="NC515" s="13"/>
      <c r="ND515" s="13"/>
      <c r="NE515" s="13"/>
      <c r="NF515" s="13"/>
      <c r="NG515" s="13"/>
      <c r="NH515" s="13"/>
      <c r="NI515" s="13"/>
      <c r="NJ515" s="13"/>
      <c r="NK515" s="13"/>
      <c r="NL515" s="13"/>
      <c r="NM515" s="13"/>
      <c r="NN515" s="13"/>
      <c r="NO515" s="13"/>
      <c r="NP515" s="13"/>
      <c r="NQ515" s="13"/>
      <c r="NR515" s="13"/>
      <c r="NS515" s="13"/>
      <c r="NT515" s="13"/>
      <c r="NU515" s="13"/>
      <c r="NV515" s="13"/>
      <c r="NW515" s="13"/>
      <c r="NX515" s="13"/>
      <c r="NY515" s="13"/>
      <c r="NZ515" s="13"/>
      <c r="OA515" s="13"/>
      <c r="OB515" s="13"/>
      <c r="OC515" s="13"/>
      <c r="OD515" s="13"/>
      <c r="OE515" s="13"/>
      <c r="OF515" s="13"/>
      <c r="OG515" s="13"/>
      <c r="OH515" s="13"/>
      <c r="OI515" s="13"/>
      <c r="OJ515" s="13"/>
      <c r="OK515" s="13"/>
      <c r="OL515" s="13"/>
      <c r="OM515" s="13"/>
      <c r="ON515" s="13"/>
      <c r="OO515" s="13"/>
      <c r="OP515" s="13"/>
      <c r="OQ515" s="13"/>
      <c r="OR515" s="13"/>
      <c r="OS515" s="13"/>
      <c r="OT515" s="13"/>
      <c r="OU515" s="13"/>
      <c r="OV515" s="13"/>
      <c r="OW515" s="13"/>
      <c r="OX515" s="13"/>
      <c r="OY515" s="13"/>
      <c r="OZ515" s="13"/>
      <c r="PA515" s="13"/>
      <c r="PB515" s="13"/>
      <c r="PC515" s="13"/>
      <c r="PD515" s="13"/>
      <c r="PE515" s="13"/>
      <c r="PF515" s="13"/>
      <c r="PG515" s="13"/>
      <c r="PH515" s="13"/>
      <c r="PI515" s="13"/>
      <c r="PJ515" s="13"/>
      <c r="PK515" s="13"/>
      <c r="PL515" s="13"/>
      <c r="PM515" s="13"/>
      <c r="PN515" s="13"/>
      <c r="PO515" s="13"/>
      <c r="PP515" s="13"/>
      <c r="PQ515" s="13"/>
      <c r="PR515" s="13"/>
      <c r="PS515" s="13"/>
      <c r="PT515" s="13"/>
      <c r="PU515" s="13"/>
      <c r="PV515" s="13"/>
      <c r="PW515" s="13"/>
      <c r="PX515" s="13"/>
      <c r="PY515" s="13"/>
      <c r="PZ515" s="13"/>
      <c r="QA515" s="13"/>
      <c r="QB515" s="13"/>
      <c r="QC515" s="13"/>
      <c r="QD515" s="13"/>
      <c r="QE515" s="13"/>
      <c r="QF515" s="13"/>
      <c r="QG515" s="13"/>
      <c r="QH515" s="13"/>
      <c r="QI515" s="13"/>
      <c r="QJ515" s="13"/>
      <c r="QK515" s="13"/>
      <c r="QL515" s="13"/>
      <c r="QM515" s="13"/>
      <c r="QN515" s="13"/>
      <c r="QO515" s="13"/>
      <c r="QP515" s="13"/>
      <c r="QQ515" s="13"/>
      <c r="QR515" s="13"/>
      <c r="QS515" s="13"/>
      <c r="QT515" s="13"/>
      <c r="QU515" s="13"/>
      <c r="QV515" s="13"/>
      <c r="QW515" s="13"/>
      <c r="QX515" s="13"/>
      <c r="QY515" s="13"/>
      <c r="QZ515" s="13"/>
      <c r="RA515" s="13"/>
      <c r="RB515" s="13"/>
      <c r="RC515" s="13"/>
      <c r="RD515" s="13"/>
      <c r="RE515" s="13"/>
      <c r="RF515" s="13"/>
      <c r="RG515" s="13"/>
      <c r="RH515" s="13"/>
      <c r="RI515" s="13"/>
      <c r="RJ515" s="13"/>
      <c r="RK515" s="13"/>
      <c r="RL515" s="13"/>
      <c r="RM515" s="13"/>
      <c r="RN515" s="13"/>
      <c r="RO515" s="13"/>
      <c r="RP515" s="13"/>
      <c r="RQ515" s="13"/>
      <c r="RR515" s="13"/>
      <c r="RS515" s="13"/>
      <c r="RT515" s="13"/>
      <c r="RU515" s="13"/>
      <c r="RV515" s="13"/>
      <c r="RW515" s="13"/>
      <c r="RX515" s="13"/>
      <c r="RY515" s="13"/>
      <c r="RZ515" s="13"/>
      <c r="SA515" s="13"/>
      <c r="SB515" s="13"/>
      <c r="SC515" s="13"/>
      <c r="SD515" s="13"/>
      <c r="SE515" s="13"/>
      <c r="SF515" s="13"/>
      <c r="SG515" s="13"/>
      <c r="SH515" s="13"/>
      <c r="SI515" s="13"/>
      <c r="SJ515" s="13"/>
      <c r="SK515" s="13"/>
      <c r="SL515" s="13"/>
      <c r="SM515" s="13"/>
      <c r="SN515" s="13"/>
      <c r="SO515" s="13"/>
      <c r="SP515" s="13"/>
      <c r="SQ515" s="13"/>
      <c r="SR515" s="13"/>
      <c r="SS515" s="13"/>
      <c r="ST515" s="13"/>
      <c r="SU515" s="13"/>
      <c r="SV515" s="13"/>
      <c r="SW515" s="13"/>
      <c r="SX515" s="13"/>
      <c r="SY515" s="13"/>
      <c r="SZ515" s="13"/>
      <c r="TA515" s="13"/>
      <c r="TB515" s="13"/>
      <c r="TC515" s="13"/>
      <c r="TD515" s="13"/>
      <c r="TE515" s="13"/>
      <c r="TF515" s="13"/>
      <c r="TG515" s="13"/>
      <c r="TH515" s="13"/>
      <c r="TI515" s="13"/>
      <c r="TJ515" s="13"/>
      <c r="TK515" s="13"/>
      <c r="TL515" s="13"/>
      <c r="TM515" s="13"/>
      <c r="TN515" s="13"/>
      <c r="TO515" s="13"/>
      <c r="TP515" s="13"/>
      <c r="TQ515" s="13"/>
      <c r="TR515" s="13"/>
      <c r="TS515" s="13"/>
      <c r="TT515" s="13"/>
      <c r="TU515" s="13"/>
      <c r="TV515" s="13"/>
      <c r="TW515" s="13"/>
      <c r="TX515" s="13"/>
      <c r="TY515" s="13"/>
      <c r="TZ515" s="13"/>
      <c r="UA515" s="13"/>
      <c r="UB515" s="13"/>
      <c r="UC515" s="13"/>
      <c r="UD515" s="13"/>
      <c r="UE515" s="13"/>
      <c r="UF515" s="13"/>
      <c r="UG515" s="13"/>
      <c r="UH515" s="13"/>
      <c r="UI515" s="13"/>
      <c r="UJ515" s="13"/>
      <c r="UK515" s="13"/>
      <c r="UL515" s="13"/>
      <c r="UM515" s="13"/>
      <c r="UN515" s="13"/>
      <c r="UO515" s="13"/>
      <c r="UP515" s="13"/>
      <c r="UQ515" s="13"/>
      <c r="UR515" s="13"/>
      <c r="US515" s="13"/>
      <c r="UT515" s="13"/>
      <c r="UU515" s="13"/>
      <c r="UV515" s="13"/>
      <c r="UW515" s="13"/>
      <c r="UX515" s="13"/>
      <c r="UY515" s="13"/>
      <c r="UZ515" s="13"/>
      <c r="VA515" s="13"/>
      <c r="VB515" s="13"/>
      <c r="VC515" s="13"/>
      <c r="VD515" s="13"/>
      <c r="VE515" s="13"/>
      <c r="VF515" s="13"/>
      <c r="VG515" s="13"/>
      <c r="VH515" s="13"/>
      <c r="VI515" s="13"/>
      <c r="VJ515" s="13"/>
      <c r="VK515" s="13"/>
      <c r="VL515" s="13"/>
      <c r="VM515" s="13"/>
      <c r="VN515" s="13"/>
      <c r="VO515" s="13"/>
      <c r="VP515" s="13"/>
      <c r="VQ515" s="13"/>
      <c r="VR515" s="13"/>
      <c r="VS515" s="13"/>
      <c r="VT515" s="13"/>
      <c r="VU515" s="13"/>
      <c r="VV515" s="13"/>
      <c r="VW515" s="13"/>
      <c r="VX515" s="13"/>
      <c r="VY515" s="13"/>
      <c r="VZ515" s="13"/>
      <c r="WA515" s="13"/>
      <c r="WB515" s="13"/>
      <c r="WC515" s="13"/>
      <c r="WD515" s="13"/>
      <c r="WE515" s="13"/>
      <c r="WF515" s="13"/>
      <c r="WG515" s="13"/>
      <c r="WH515" s="13"/>
      <c r="WI515" s="13"/>
      <c r="WJ515" s="13"/>
      <c r="WK515" s="13"/>
      <c r="WL515" s="13"/>
      <c r="WM515" s="13"/>
      <c r="WN515" s="13"/>
      <c r="WO515" s="13"/>
      <c r="WP515" s="13"/>
      <c r="WQ515" s="13"/>
      <c r="WR515" s="13"/>
      <c r="WS515" s="13"/>
      <c r="WT515" s="13"/>
      <c r="WU515" s="13"/>
      <c r="WV515" s="13"/>
      <c r="WW515" s="13"/>
      <c r="WX515" s="13"/>
      <c r="WY515" s="13"/>
      <c r="WZ515" s="13"/>
      <c r="XA515" s="13"/>
      <c r="XB515" s="13"/>
      <c r="XC515" s="13"/>
      <c r="XD515" s="13"/>
      <c r="XE515" s="13"/>
      <c r="XF515" s="13"/>
      <c r="XG515" s="13"/>
      <c r="XH515" s="13"/>
      <c r="XI515" s="13"/>
      <c r="XJ515" s="13"/>
      <c r="XK515" s="13"/>
      <c r="XL515" s="13"/>
      <c r="XM515" s="13"/>
      <c r="XN515" s="13"/>
      <c r="XO515" s="13"/>
      <c r="XP515" s="13"/>
      <c r="XQ515" s="13"/>
      <c r="XR515" s="13"/>
      <c r="XS515" s="13"/>
      <c r="XT515" s="13"/>
      <c r="XU515" s="13"/>
      <c r="XV515" s="13"/>
      <c r="XW515" s="13"/>
      <c r="XX515" s="13"/>
      <c r="XY515" s="13"/>
      <c r="XZ515" s="13"/>
      <c r="YA515" s="13"/>
      <c r="YB515" s="13"/>
      <c r="YC515" s="13"/>
      <c r="YD515" s="13"/>
      <c r="YE515" s="13"/>
      <c r="YF515" s="13"/>
      <c r="YG515" s="13"/>
      <c r="YH515" s="13"/>
      <c r="YI515" s="13"/>
      <c r="YJ515" s="13"/>
      <c r="YK515" s="13"/>
      <c r="YL515" s="13"/>
      <c r="YM515" s="13"/>
      <c r="YN515" s="13"/>
      <c r="YO515" s="13"/>
      <c r="YP515" s="13"/>
      <c r="YQ515" s="13"/>
      <c r="YR515" s="13"/>
      <c r="YS515" s="13"/>
      <c r="YT515" s="13"/>
      <c r="YU515" s="13"/>
      <c r="YV515" s="13"/>
      <c r="YW515" s="13"/>
      <c r="YX515" s="13"/>
      <c r="YY515" s="13"/>
      <c r="YZ515" s="13"/>
      <c r="ZA515" s="13"/>
      <c r="ZB515" s="13"/>
      <c r="ZC515" s="13"/>
      <c r="ZD515" s="13"/>
      <c r="ZE515" s="13"/>
      <c r="ZF515" s="13"/>
      <c r="ZG515" s="13"/>
      <c r="ZH515" s="13"/>
      <c r="ZI515" s="13"/>
      <c r="ZJ515" s="13"/>
      <c r="ZK515" s="13"/>
      <c r="ZL515" s="13"/>
      <c r="ZM515" s="13"/>
      <c r="ZN515" s="13"/>
      <c r="ZO515" s="13"/>
      <c r="ZP515" s="13"/>
      <c r="ZQ515" s="13"/>
      <c r="ZR515" s="13"/>
      <c r="ZS515" s="13"/>
      <c r="ZT515" s="13"/>
      <c r="ZU515" s="13"/>
      <c r="ZV515" s="13"/>
      <c r="ZW515" s="13"/>
      <c r="ZX515" s="13"/>
      <c r="ZY515" s="13"/>
      <c r="ZZ515" s="13"/>
      <c r="AAA515" s="13"/>
      <c r="AAB515" s="13"/>
      <c r="AAC515" s="13"/>
      <c r="AAD515" s="13"/>
      <c r="AAE515" s="13"/>
      <c r="AAF515" s="13"/>
      <c r="AAG515" s="13"/>
      <c r="AAH515" s="13"/>
      <c r="AAI515" s="13"/>
      <c r="AAJ515" s="13"/>
      <c r="AAK515" s="13"/>
      <c r="AAL515" s="13"/>
      <c r="AAM515" s="13"/>
      <c r="AAN515" s="13"/>
      <c r="AAO515" s="13"/>
      <c r="AAP515" s="13"/>
      <c r="AAQ515" s="13"/>
      <c r="AAR515" s="13"/>
      <c r="AAS515" s="13"/>
      <c r="AAT515" s="13"/>
      <c r="AAU515" s="13"/>
      <c r="AAV515" s="13"/>
      <c r="AAW515" s="13"/>
      <c r="AAX515" s="13"/>
      <c r="AAY515" s="13"/>
      <c r="AAZ515" s="13"/>
      <c r="ABA515" s="13"/>
      <c r="ABB515" s="13"/>
      <c r="ABC515" s="13"/>
      <c r="ABD515" s="13"/>
      <c r="ABE515" s="13"/>
      <c r="ABF515" s="13"/>
      <c r="ABG515" s="13"/>
      <c r="ABH515" s="13"/>
      <c r="ABI515" s="13"/>
      <c r="ABJ515" s="13"/>
      <c r="ABK515" s="13"/>
      <c r="ABL515" s="13"/>
      <c r="ABM515" s="13"/>
      <c r="ABN515" s="13"/>
      <c r="ABO515" s="13"/>
      <c r="ABP515" s="13"/>
      <c r="ABQ515" s="13"/>
      <c r="ABR515" s="13"/>
      <c r="ABS515" s="13"/>
      <c r="ABT515" s="13"/>
      <c r="ABU515" s="13"/>
      <c r="ABV515" s="13"/>
      <c r="ABW515" s="13"/>
      <c r="ABX515" s="13"/>
      <c r="ABY515" s="13"/>
      <c r="ABZ515" s="13"/>
      <c r="ACA515" s="13"/>
      <c r="ACB515" s="13"/>
      <c r="ACC515" s="13"/>
      <c r="ACD515" s="13"/>
      <c r="ACE515" s="13"/>
      <c r="ACF515" s="13"/>
      <c r="ACG515" s="13"/>
      <c r="ACH515" s="13"/>
      <c r="ACI515" s="13"/>
      <c r="ACJ515" s="13"/>
      <c r="ACK515" s="13"/>
      <c r="ACL515" s="13"/>
      <c r="ACM515" s="13"/>
      <c r="ACN515" s="13"/>
      <c r="ACO515" s="13"/>
      <c r="ACP515" s="13"/>
      <c r="ACQ515" s="13"/>
      <c r="ACR515" s="13"/>
      <c r="ACS515" s="13"/>
      <c r="ACT515" s="13"/>
      <c r="ACU515" s="13"/>
      <c r="ACV515" s="13"/>
      <c r="ACW515" s="13"/>
      <c r="ACX515" s="13"/>
      <c r="ACY515" s="13"/>
      <c r="ACZ515" s="13"/>
      <c r="ADA515" s="13"/>
      <c r="ADB515" s="13"/>
      <c r="ADC515" s="13"/>
      <c r="ADD515" s="13"/>
      <c r="ADE515" s="13"/>
      <c r="ADF515" s="13"/>
      <c r="ADG515" s="13"/>
      <c r="ADH515" s="13"/>
      <c r="ADI515" s="13"/>
      <c r="ADJ515" s="13"/>
      <c r="ADK515" s="13"/>
      <c r="ADL515" s="13"/>
      <c r="ADM515" s="13"/>
      <c r="ADN515" s="13"/>
      <c r="ADO515" s="13"/>
      <c r="ADP515" s="13"/>
      <c r="ADQ515" s="13"/>
      <c r="ADR515" s="13"/>
      <c r="ADS515" s="13"/>
      <c r="ADT515" s="13"/>
      <c r="ADU515" s="13"/>
      <c r="ADV515" s="13"/>
      <c r="ADW515" s="13"/>
      <c r="ADX515" s="13"/>
      <c r="ADY515" s="13"/>
      <c r="ADZ515" s="13"/>
      <c r="AEA515" s="13"/>
      <c r="AEB515" s="13"/>
      <c r="AEC515" s="13"/>
      <c r="AED515" s="13"/>
      <c r="AEE515" s="13"/>
      <c r="AEF515" s="13"/>
      <c r="AEG515" s="13"/>
      <c r="AEH515" s="13"/>
      <c r="AEI515" s="13"/>
      <c r="AEJ515" s="13"/>
      <c r="AEK515" s="13"/>
      <c r="AEL515" s="13"/>
      <c r="AEM515" s="13"/>
      <c r="AEN515" s="13"/>
      <c r="AEO515" s="13"/>
      <c r="AEP515" s="13"/>
      <c r="AEQ515" s="13"/>
      <c r="AER515" s="13"/>
      <c r="AES515" s="13"/>
      <c r="AET515" s="13"/>
      <c r="AEU515" s="13"/>
      <c r="AEV515" s="13"/>
      <c r="AEW515" s="13"/>
      <c r="AEX515" s="13"/>
      <c r="AEY515" s="13"/>
      <c r="AEZ515" s="13"/>
      <c r="AFA515" s="13"/>
      <c r="AFB515" s="13"/>
      <c r="AFC515" s="13"/>
      <c r="AFD515" s="13"/>
      <c r="AFE515" s="13"/>
      <c r="AFF515" s="13"/>
      <c r="AFG515" s="13"/>
      <c r="AFH515" s="13"/>
      <c r="AFI515" s="13"/>
      <c r="AFJ515" s="13"/>
      <c r="AFK515" s="13"/>
      <c r="AFL515" s="13"/>
      <c r="AFM515" s="13"/>
      <c r="AFN515" s="13"/>
      <c r="AFO515" s="13"/>
      <c r="AFP515" s="13"/>
      <c r="AFQ515" s="13"/>
      <c r="AFR515" s="13"/>
      <c r="AFS515" s="13"/>
      <c r="AFT515" s="13"/>
      <c r="AFU515" s="13"/>
      <c r="AFV515" s="13"/>
      <c r="AFW515" s="13"/>
      <c r="AFX515" s="13"/>
      <c r="AFY515" s="13"/>
      <c r="AFZ515" s="13"/>
      <c r="AGA515" s="13"/>
      <c r="AGB515" s="13"/>
      <c r="AGC515" s="13"/>
      <c r="AGD515" s="13"/>
      <c r="AGE515" s="13"/>
      <c r="AGF515" s="13"/>
      <c r="AGG515" s="13"/>
      <c r="AGH515" s="13"/>
      <c r="AGI515" s="13"/>
      <c r="AGJ515" s="13"/>
      <c r="AGK515" s="13"/>
      <c r="AGL515" s="13"/>
      <c r="AGM515" s="13"/>
      <c r="AGN515" s="13"/>
      <c r="AGO515" s="13"/>
      <c r="AGP515" s="13"/>
      <c r="AGQ515" s="13"/>
      <c r="AGR515" s="13"/>
      <c r="AGS515" s="13"/>
      <c r="AGT515" s="13"/>
      <c r="AGU515" s="13"/>
      <c r="AGV515" s="13"/>
      <c r="AGW515" s="13"/>
      <c r="AGX515" s="13"/>
      <c r="AGY515" s="13"/>
      <c r="AGZ515" s="13"/>
      <c r="AHA515" s="13"/>
      <c r="AHB515" s="13"/>
      <c r="AHC515" s="13"/>
      <c r="AHD515" s="13"/>
      <c r="AHE515" s="13"/>
      <c r="AHF515" s="13"/>
      <c r="AHG515" s="13"/>
      <c r="AHH515" s="13"/>
      <c r="AHI515" s="13"/>
      <c r="AHJ515" s="13"/>
      <c r="AHK515" s="13"/>
      <c r="AHL515" s="13"/>
      <c r="AHM515" s="13"/>
      <c r="AHN515" s="13"/>
      <c r="AHO515" s="13"/>
      <c r="AHP515" s="13"/>
      <c r="AHQ515" s="13"/>
      <c r="AHR515" s="13"/>
      <c r="AHS515" s="13"/>
      <c r="AHT515" s="13"/>
      <c r="AHU515" s="13"/>
      <c r="AHV515" s="13"/>
      <c r="AHW515" s="13"/>
      <c r="AHX515" s="13"/>
      <c r="AHY515" s="13"/>
      <c r="AHZ515" s="13"/>
      <c r="AIA515" s="13"/>
      <c r="AIB515" s="13"/>
      <c r="AIC515" s="13"/>
      <c r="AID515" s="13"/>
      <c r="AIE515" s="13"/>
      <c r="AIF515" s="13"/>
      <c r="AIG515" s="13"/>
      <c r="AIH515" s="13"/>
      <c r="AII515" s="13"/>
      <c r="AIJ515" s="13"/>
      <c r="AIK515" s="13"/>
      <c r="AIL515" s="13"/>
      <c r="AIM515" s="13"/>
      <c r="AIN515" s="13"/>
      <c r="AIO515" s="13"/>
      <c r="AIP515" s="13"/>
      <c r="AIQ515" s="13"/>
      <c r="AIR515" s="13"/>
      <c r="AIS515" s="13"/>
      <c r="AIT515" s="13"/>
      <c r="AIU515" s="13"/>
      <c r="AIV515" s="13"/>
      <c r="AIW515" s="13"/>
      <c r="AIX515" s="13"/>
      <c r="AIY515" s="13"/>
      <c r="AIZ515" s="13"/>
      <c r="AJA515" s="13"/>
      <c r="AJB515" s="13"/>
      <c r="AJC515" s="13"/>
      <c r="AJD515" s="13"/>
      <c r="AJE515" s="13"/>
      <c r="AJF515" s="13"/>
      <c r="AJG515" s="13"/>
      <c r="AJH515" s="13"/>
      <c r="AJI515" s="13"/>
      <c r="AJJ515" s="13"/>
      <c r="AJK515" s="13"/>
      <c r="AJL515" s="13"/>
      <c r="AJM515" s="13"/>
      <c r="AJN515" s="13"/>
      <c r="AJO515" s="13"/>
      <c r="AJP515" s="13"/>
      <c r="AJQ515" s="13"/>
      <c r="AJR515" s="13"/>
      <c r="AJS515" s="13"/>
      <c r="AJT515" s="13"/>
      <c r="AJU515" s="13"/>
      <c r="AJV515" s="13"/>
      <c r="AJW515" s="13"/>
      <c r="AJX515" s="13"/>
      <c r="AJY515" s="13"/>
      <c r="AJZ515" s="13"/>
      <c r="AKA515" s="13"/>
      <c r="AKB515" s="13"/>
      <c r="AKC515" s="13"/>
      <c r="AKD515" s="13"/>
      <c r="AKE515" s="13"/>
      <c r="AKF515" s="13"/>
      <c r="AKG515" s="13"/>
      <c r="AKH515" s="13"/>
      <c r="AKI515" s="13"/>
      <c r="AKJ515" s="13"/>
      <c r="AKK515" s="13"/>
      <c r="AKL515" s="13"/>
      <c r="AKM515" s="13"/>
      <c r="AKN515" s="13"/>
      <c r="AKO515" s="13"/>
      <c r="AKP515" s="13"/>
      <c r="AKQ515" s="13"/>
      <c r="AKR515" s="13"/>
      <c r="AKS515" s="13"/>
      <c r="AKT515" s="13"/>
      <c r="AKU515" s="13"/>
      <c r="AKV515" s="13"/>
      <c r="AKW515" s="13"/>
      <c r="AKX515" s="13"/>
      <c r="AKY515" s="13"/>
      <c r="AKZ515" s="13"/>
      <c r="ALA515" s="13"/>
      <c r="ALB515" s="13"/>
      <c r="ALC515" s="13"/>
      <c r="ALD515" s="13"/>
      <c r="ALE515" s="13"/>
      <c r="ALF515" s="13"/>
      <c r="ALG515" s="13"/>
      <c r="ALH515" s="13"/>
      <c r="ALI515" s="13"/>
      <c r="ALJ515" s="13"/>
      <c r="ALK515" s="13"/>
      <c r="ALL515" s="13"/>
      <c r="ALM515" s="13"/>
      <c r="ALN515" s="13"/>
      <c r="ALO515" s="13"/>
      <c r="ALP515" s="13"/>
      <c r="ALQ515" s="13"/>
      <c r="ALR515" s="13"/>
      <c r="ALS515" s="13"/>
      <c r="ALT515" s="13"/>
      <c r="ALU515" s="13"/>
      <c r="ALV515" s="13"/>
      <c r="ALW515" s="13"/>
      <c r="ALX515" s="13"/>
      <c r="ALY515" s="13"/>
      <c r="ALZ515" s="13"/>
      <c r="AMA515" s="13"/>
      <c r="AMB515" s="13"/>
      <c r="AMC515" s="13"/>
      <c r="AMD515" s="13"/>
      <c r="AME515" s="13"/>
      <c r="AMF515" s="13"/>
      <c r="AMG515" s="13"/>
      <c r="AMH515" s="13"/>
      <c r="AMI515" s="28"/>
      <c r="AMJ515" s="28"/>
    </row>
    <row r="516" spans="1:1024" ht="55.5" customHeight="1">
      <c r="A516" s="10" t="s">
        <v>287</v>
      </c>
      <c r="B516" s="10" t="s">
        <v>2569</v>
      </c>
      <c r="C516" s="19" t="s">
        <v>2570</v>
      </c>
      <c r="D516" s="19" t="s">
        <v>2536</v>
      </c>
      <c r="E516" s="20">
        <v>20</v>
      </c>
      <c r="F516" s="11" t="s">
        <v>18</v>
      </c>
      <c r="G516" s="21"/>
      <c r="H516" s="21" t="s">
        <v>1</v>
      </c>
      <c r="I516" s="21"/>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D516" s="13"/>
      <c r="FE516" s="13"/>
      <c r="FF516" s="13"/>
      <c r="FG516" s="13"/>
      <c r="FH516" s="13"/>
      <c r="FI516" s="13"/>
      <c r="FJ516" s="13"/>
      <c r="FK516" s="13"/>
      <c r="FL516" s="13"/>
      <c r="FM516" s="13"/>
      <c r="FN516" s="13"/>
      <c r="FO516" s="13"/>
      <c r="FP516" s="13"/>
      <c r="FQ516" s="13"/>
      <c r="FR516" s="13"/>
      <c r="FS516" s="13"/>
      <c r="FT516" s="13"/>
      <c r="FU516" s="13"/>
      <c r="FV516" s="13"/>
      <c r="FW516" s="13"/>
      <c r="FX516" s="13"/>
      <c r="FY516" s="13"/>
      <c r="FZ516" s="13"/>
      <c r="GA516" s="13"/>
      <c r="GB516" s="13"/>
      <c r="GC516" s="13"/>
      <c r="GD516" s="13"/>
      <c r="GE516" s="13"/>
      <c r="GF516" s="13"/>
      <c r="GG516" s="13"/>
      <c r="GH516" s="13"/>
      <c r="GI516" s="13"/>
      <c r="GJ516" s="13"/>
      <c r="GK516" s="13"/>
      <c r="GL516" s="13"/>
      <c r="GM516" s="13"/>
      <c r="GN516" s="13"/>
      <c r="GO516" s="13"/>
      <c r="GP516" s="13"/>
      <c r="GQ516" s="13"/>
      <c r="GR516" s="13"/>
      <c r="GS516" s="13"/>
      <c r="GT516" s="13"/>
      <c r="GU516" s="13"/>
      <c r="GV516" s="13"/>
      <c r="GW516" s="13"/>
      <c r="GX516" s="13"/>
      <c r="GY516" s="13"/>
      <c r="GZ516" s="13"/>
      <c r="HA516" s="13"/>
      <c r="HB516" s="13"/>
      <c r="HC516" s="13"/>
      <c r="HD516" s="13"/>
      <c r="HE516" s="13"/>
      <c r="HF516" s="13"/>
      <c r="HG516" s="13"/>
      <c r="HH516" s="13"/>
      <c r="HI516" s="13"/>
      <c r="HJ516" s="13"/>
      <c r="HK516" s="13"/>
      <c r="HL516" s="13"/>
      <c r="HM516" s="13"/>
      <c r="HN516" s="13"/>
      <c r="HO516" s="13"/>
      <c r="HP516" s="13"/>
      <c r="HQ516" s="13"/>
      <c r="HR516" s="13"/>
      <c r="HS516" s="13"/>
      <c r="HT516" s="13"/>
      <c r="HU516" s="13"/>
      <c r="HV516" s="13"/>
      <c r="HW516" s="13"/>
      <c r="HX516" s="13"/>
      <c r="HY516" s="13"/>
      <c r="HZ516" s="13"/>
      <c r="IA516" s="13"/>
      <c r="IB516" s="13"/>
      <c r="IC516" s="13"/>
      <c r="ID516" s="13"/>
      <c r="IE516" s="13"/>
      <c r="IF516" s="13"/>
      <c r="IG516" s="13"/>
      <c r="IH516" s="13"/>
      <c r="II516" s="13"/>
      <c r="IJ516" s="13"/>
      <c r="IK516" s="13"/>
      <c r="IL516" s="13"/>
      <c r="IM516" s="13"/>
      <c r="IN516" s="13"/>
      <c r="IO516" s="13"/>
      <c r="IP516" s="13"/>
      <c r="IQ516" s="13"/>
      <c r="IR516" s="13"/>
      <c r="IS516" s="13"/>
      <c r="IT516" s="13"/>
      <c r="IU516" s="13"/>
      <c r="IV516" s="13"/>
      <c r="IW516" s="13"/>
      <c r="IX516" s="13"/>
      <c r="IY516" s="13"/>
      <c r="IZ516" s="13"/>
      <c r="JA516" s="13"/>
      <c r="JB516" s="13"/>
      <c r="JC516" s="13"/>
      <c r="JD516" s="13"/>
      <c r="JE516" s="13"/>
      <c r="JF516" s="13"/>
      <c r="JG516" s="13"/>
      <c r="JH516" s="13"/>
      <c r="JI516" s="13"/>
      <c r="JJ516" s="13"/>
      <c r="JK516" s="13"/>
      <c r="JL516" s="13"/>
      <c r="JM516" s="13"/>
      <c r="JN516" s="13"/>
      <c r="JO516" s="13"/>
      <c r="JP516" s="13"/>
      <c r="JQ516" s="13"/>
      <c r="JR516" s="13"/>
      <c r="JS516" s="13"/>
      <c r="JT516" s="13"/>
      <c r="JU516" s="13"/>
      <c r="JV516" s="13"/>
      <c r="JW516" s="13"/>
      <c r="JX516" s="13"/>
      <c r="JY516" s="13"/>
      <c r="JZ516" s="13"/>
      <c r="KA516" s="13"/>
      <c r="KB516" s="13"/>
      <c r="KC516" s="13"/>
      <c r="KD516" s="13"/>
      <c r="KE516" s="13"/>
      <c r="KF516" s="13"/>
      <c r="KG516" s="13"/>
      <c r="KH516" s="13"/>
      <c r="KI516" s="13"/>
      <c r="KJ516" s="13"/>
      <c r="KK516" s="13"/>
      <c r="KL516" s="13"/>
      <c r="KM516" s="13"/>
      <c r="KN516" s="13"/>
      <c r="KO516" s="13"/>
      <c r="KP516" s="13"/>
      <c r="KQ516" s="13"/>
      <c r="KR516" s="13"/>
      <c r="KS516" s="13"/>
      <c r="KT516" s="13"/>
      <c r="KU516" s="13"/>
      <c r="KV516" s="13"/>
      <c r="KW516" s="13"/>
      <c r="KX516" s="13"/>
      <c r="KY516" s="13"/>
      <c r="KZ516" s="13"/>
      <c r="LA516" s="13"/>
      <c r="LB516" s="13"/>
      <c r="LC516" s="13"/>
      <c r="LD516" s="13"/>
      <c r="LE516" s="13"/>
      <c r="LF516" s="13"/>
      <c r="LG516" s="13"/>
      <c r="LH516" s="13"/>
      <c r="LI516" s="13"/>
      <c r="LJ516" s="13"/>
      <c r="LK516" s="13"/>
      <c r="LL516" s="13"/>
      <c r="LM516" s="13"/>
      <c r="LN516" s="13"/>
      <c r="LO516" s="13"/>
      <c r="LP516" s="13"/>
      <c r="LQ516" s="13"/>
      <c r="LR516" s="13"/>
      <c r="LS516" s="13"/>
      <c r="LT516" s="13"/>
      <c r="LU516" s="13"/>
      <c r="LV516" s="13"/>
      <c r="LW516" s="13"/>
      <c r="LX516" s="13"/>
      <c r="LY516" s="13"/>
      <c r="LZ516" s="13"/>
      <c r="MA516" s="13"/>
      <c r="MB516" s="13"/>
      <c r="MC516" s="13"/>
      <c r="MD516" s="13"/>
      <c r="ME516" s="13"/>
      <c r="MF516" s="13"/>
      <c r="MG516" s="13"/>
      <c r="MH516" s="13"/>
      <c r="MI516" s="13"/>
      <c r="MJ516" s="13"/>
      <c r="MK516" s="13"/>
      <c r="ML516" s="13"/>
      <c r="MM516" s="13"/>
      <c r="MN516" s="13"/>
      <c r="MO516" s="13"/>
      <c r="MP516" s="13"/>
      <c r="MQ516" s="13"/>
      <c r="MR516" s="13"/>
      <c r="MS516" s="13"/>
      <c r="MT516" s="13"/>
      <c r="MU516" s="13"/>
      <c r="MV516" s="13"/>
      <c r="MW516" s="13"/>
      <c r="MX516" s="13"/>
      <c r="MY516" s="13"/>
      <c r="MZ516" s="13"/>
      <c r="NA516" s="13"/>
      <c r="NB516" s="13"/>
      <c r="NC516" s="13"/>
      <c r="ND516" s="13"/>
      <c r="NE516" s="13"/>
      <c r="NF516" s="13"/>
      <c r="NG516" s="13"/>
      <c r="NH516" s="13"/>
      <c r="NI516" s="13"/>
      <c r="NJ516" s="13"/>
      <c r="NK516" s="13"/>
      <c r="NL516" s="13"/>
      <c r="NM516" s="13"/>
      <c r="NN516" s="13"/>
      <c r="NO516" s="13"/>
      <c r="NP516" s="13"/>
      <c r="NQ516" s="13"/>
      <c r="NR516" s="13"/>
      <c r="NS516" s="13"/>
      <c r="NT516" s="13"/>
      <c r="NU516" s="13"/>
      <c r="NV516" s="13"/>
      <c r="NW516" s="13"/>
      <c r="NX516" s="13"/>
      <c r="NY516" s="13"/>
      <c r="NZ516" s="13"/>
      <c r="OA516" s="13"/>
      <c r="OB516" s="13"/>
      <c r="OC516" s="13"/>
      <c r="OD516" s="13"/>
      <c r="OE516" s="13"/>
      <c r="OF516" s="13"/>
      <c r="OG516" s="13"/>
      <c r="OH516" s="13"/>
      <c r="OI516" s="13"/>
      <c r="OJ516" s="13"/>
      <c r="OK516" s="13"/>
      <c r="OL516" s="13"/>
      <c r="OM516" s="13"/>
      <c r="ON516" s="13"/>
      <c r="OO516" s="13"/>
      <c r="OP516" s="13"/>
      <c r="OQ516" s="13"/>
      <c r="OR516" s="13"/>
      <c r="OS516" s="13"/>
      <c r="OT516" s="13"/>
      <c r="OU516" s="13"/>
      <c r="OV516" s="13"/>
      <c r="OW516" s="13"/>
      <c r="OX516" s="13"/>
      <c r="OY516" s="13"/>
      <c r="OZ516" s="13"/>
      <c r="PA516" s="13"/>
      <c r="PB516" s="13"/>
      <c r="PC516" s="13"/>
      <c r="PD516" s="13"/>
      <c r="PE516" s="13"/>
      <c r="PF516" s="13"/>
      <c r="PG516" s="13"/>
      <c r="PH516" s="13"/>
      <c r="PI516" s="13"/>
      <c r="PJ516" s="13"/>
      <c r="PK516" s="13"/>
      <c r="PL516" s="13"/>
      <c r="PM516" s="13"/>
      <c r="PN516" s="13"/>
      <c r="PO516" s="13"/>
      <c r="PP516" s="13"/>
      <c r="PQ516" s="13"/>
      <c r="PR516" s="13"/>
      <c r="PS516" s="13"/>
      <c r="PT516" s="13"/>
      <c r="PU516" s="13"/>
      <c r="PV516" s="13"/>
      <c r="PW516" s="13"/>
      <c r="PX516" s="13"/>
      <c r="PY516" s="13"/>
      <c r="PZ516" s="13"/>
      <c r="QA516" s="13"/>
      <c r="QB516" s="13"/>
      <c r="QC516" s="13"/>
      <c r="QD516" s="13"/>
      <c r="QE516" s="13"/>
      <c r="QF516" s="13"/>
      <c r="QG516" s="13"/>
      <c r="QH516" s="13"/>
      <c r="QI516" s="13"/>
      <c r="QJ516" s="13"/>
      <c r="QK516" s="13"/>
      <c r="QL516" s="13"/>
      <c r="QM516" s="13"/>
      <c r="QN516" s="13"/>
      <c r="QO516" s="13"/>
      <c r="QP516" s="13"/>
      <c r="QQ516" s="13"/>
      <c r="QR516" s="13"/>
      <c r="QS516" s="13"/>
      <c r="QT516" s="13"/>
      <c r="QU516" s="13"/>
      <c r="QV516" s="13"/>
      <c r="QW516" s="13"/>
      <c r="QX516" s="13"/>
      <c r="QY516" s="13"/>
      <c r="QZ516" s="13"/>
      <c r="RA516" s="13"/>
      <c r="RB516" s="13"/>
      <c r="RC516" s="13"/>
      <c r="RD516" s="13"/>
      <c r="RE516" s="13"/>
      <c r="RF516" s="13"/>
      <c r="RG516" s="13"/>
      <c r="RH516" s="13"/>
      <c r="RI516" s="13"/>
      <c r="RJ516" s="13"/>
      <c r="RK516" s="13"/>
      <c r="RL516" s="13"/>
      <c r="RM516" s="13"/>
      <c r="RN516" s="13"/>
      <c r="RO516" s="13"/>
      <c r="RP516" s="13"/>
      <c r="RQ516" s="13"/>
      <c r="RR516" s="13"/>
      <c r="RS516" s="13"/>
      <c r="RT516" s="13"/>
      <c r="RU516" s="13"/>
      <c r="RV516" s="13"/>
      <c r="RW516" s="13"/>
      <c r="RX516" s="13"/>
      <c r="RY516" s="13"/>
      <c r="RZ516" s="13"/>
      <c r="SA516" s="13"/>
      <c r="SB516" s="13"/>
      <c r="SC516" s="13"/>
      <c r="SD516" s="13"/>
      <c r="SE516" s="13"/>
      <c r="SF516" s="13"/>
      <c r="SG516" s="13"/>
      <c r="SH516" s="13"/>
      <c r="SI516" s="13"/>
      <c r="SJ516" s="13"/>
      <c r="SK516" s="13"/>
      <c r="SL516" s="13"/>
      <c r="SM516" s="13"/>
      <c r="SN516" s="13"/>
      <c r="SO516" s="13"/>
      <c r="SP516" s="13"/>
      <c r="SQ516" s="13"/>
      <c r="SR516" s="13"/>
      <c r="SS516" s="13"/>
      <c r="ST516" s="13"/>
      <c r="SU516" s="13"/>
      <c r="SV516" s="13"/>
      <c r="SW516" s="13"/>
      <c r="SX516" s="13"/>
      <c r="SY516" s="13"/>
      <c r="SZ516" s="13"/>
      <c r="TA516" s="13"/>
      <c r="TB516" s="13"/>
      <c r="TC516" s="13"/>
      <c r="TD516" s="13"/>
      <c r="TE516" s="13"/>
      <c r="TF516" s="13"/>
      <c r="TG516" s="13"/>
      <c r="TH516" s="13"/>
      <c r="TI516" s="13"/>
      <c r="TJ516" s="13"/>
      <c r="TK516" s="13"/>
      <c r="TL516" s="13"/>
      <c r="TM516" s="13"/>
      <c r="TN516" s="13"/>
      <c r="TO516" s="13"/>
      <c r="TP516" s="13"/>
      <c r="TQ516" s="13"/>
      <c r="TR516" s="13"/>
      <c r="TS516" s="13"/>
      <c r="TT516" s="13"/>
      <c r="TU516" s="13"/>
      <c r="TV516" s="13"/>
      <c r="TW516" s="13"/>
      <c r="TX516" s="13"/>
      <c r="TY516" s="13"/>
      <c r="TZ516" s="13"/>
      <c r="UA516" s="13"/>
      <c r="UB516" s="13"/>
      <c r="UC516" s="13"/>
      <c r="UD516" s="13"/>
      <c r="UE516" s="13"/>
      <c r="UF516" s="13"/>
      <c r="UG516" s="13"/>
      <c r="UH516" s="13"/>
      <c r="UI516" s="13"/>
      <c r="UJ516" s="13"/>
      <c r="UK516" s="13"/>
      <c r="UL516" s="13"/>
      <c r="UM516" s="13"/>
      <c r="UN516" s="13"/>
      <c r="UO516" s="13"/>
      <c r="UP516" s="13"/>
      <c r="UQ516" s="13"/>
      <c r="UR516" s="13"/>
      <c r="US516" s="13"/>
      <c r="UT516" s="13"/>
      <c r="UU516" s="13"/>
      <c r="UV516" s="13"/>
      <c r="UW516" s="13"/>
      <c r="UX516" s="13"/>
      <c r="UY516" s="13"/>
      <c r="UZ516" s="13"/>
      <c r="VA516" s="13"/>
      <c r="VB516" s="13"/>
      <c r="VC516" s="13"/>
      <c r="VD516" s="13"/>
      <c r="VE516" s="13"/>
      <c r="VF516" s="13"/>
      <c r="VG516" s="13"/>
      <c r="VH516" s="13"/>
      <c r="VI516" s="13"/>
      <c r="VJ516" s="13"/>
      <c r="VK516" s="13"/>
      <c r="VL516" s="13"/>
      <c r="VM516" s="13"/>
      <c r="VN516" s="13"/>
      <c r="VO516" s="13"/>
      <c r="VP516" s="13"/>
      <c r="VQ516" s="13"/>
      <c r="VR516" s="13"/>
      <c r="VS516" s="13"/>
      <c r="VT516" s="13"/>
      <c r="VU516" s="13"/>
      <c r="VV516" s="13"/>
      <c r="VW516" s="13"/>
      <c r="VX516" s="13"/>
      <c r="VY516" s="13"/>
      <c r="VZ516" s="13"/>
      <c r="WA516" s="13"/>
      <c r="WB516" s="13"/>
      <c r="WC516" s="13"/>
      <c r="WD516" s="13"/>
      <c r="WE516" s="13"/>
      <c r="WF516" s="13"/>
      <c r="WG516" s="13"/>
      <c r="WH516" s="13"/>
      <c r="WI516" s="13"/>
      <c r="WJ516" s="13"/>
      <c r="WK516" s="13"/>
      <c r="WL516" s="13"/>
      <c r="WM516" s="13"/>
      <c r="WN516" s="13"/>
      <c r="WO516" s="13"/>
      <c r="WP516" s="13"/>
      <c r="WQ516" s="13"/>
      <c r="WR516" s="13"/>
      <c r="WS516" s="13"/>
      <c r="WT516" s="13"/>
      <c r="WU516" s="13"/>
      <c r="WV516" s="13"/>
      <c r="WW516" s="13"/>
      <c r="WX516" s="13"/>
      <c r="WY516" s="13"/>
      <c r="WZ516" s="13"/>
      <c r="XA516" s="13"/>
      <c r="XB516" s="13"/>
      <c r="XC516" s="13"/>
      <c r="XD516" s="13"/>
      <c r="XE516" s="13"/>
      <c r="XF516" s="13"/>
      <c r="XG516" s="13"/>
      <c r="XH516" s="13"/>
      <c r="XI516" s="13"/>
      <c r="XJ516" s="13"/>
      <c r="XK516" s="13"/>
      <c r="XL516" s="13"/>
      <c r="XM516" s="13"/>
      <c r="XN516" s="13"/>
      <c r="XO516" s="13"/>
      <c r="XP516" s="13"/>
      <c r="XQ516" s="13"/>
      <c r="XR516" s="13"/>
      <c r="XS516" s="13"/>
      <c r="XT516" s="13"/>
      <c r="XU516" s="13"/>
      <c r="XV516" s="13"/>
      <c r="XW516" s="13"/>
      <c r="XX516" s="13"/>
      <c r="XY516" s="13"/>
      <c r="XZ516" s="13"/>
      <c r="YA516" s="13"/>
      <c r="YB516" s="13"/>
      <c r="YC516" s="13"/>
      <c r="YD516" s="13"/>
      <c r="YE516" s="13"/>
      <c r="YF516" s="13"/>
      <c r="YG516" s="13"/>
      <c r="YH516" s="13"/>
      <c r="YI516" s="13"/>
      <c r="YJ516" s="13"/>
      <c r="YK516" s="13"/>
      <c r="YL516" s="13"/>
      <c r="YM516" s="13"/>
      <c r="YN516" s="13"/>
      <c r="YO516" s="13"/>
      <c r="YP516" s="13"/>
      <c r="YQ516" s="13"/>
      <c r="YR516" s="13"/>
      <c r="YS516" s="13"/>
      <c r="YT516" s="13"/>
      <c r="YU516" s="13"/>
      <c r="YV516" s="13"/>
      <c r="YW516" s="13"/>
      <c r="YX516" s="13"/>
      <c r="YY516" s="13"/>
      <c r="YZ516" s="13"/>
      <c r="ZA516" s="13"/>
      <c r="ZB516" s="13"/>
      <c r="ZC516" s="13"/>
      <c r="ZD516" s="13"/>
      <c r="ZE516" s="13"/>
      <c r="ZF516" s="13"/>
      <c r="ZG516" s="13"/>
      <c r="ZH516" s="13"/>
      <c r="ZI516" s="13"/>
      <c r="ZJ516" s="13"/>
      <c r="ZK516" s="13"/>
      <c r="ZL516" s="13"/>
      <c r="ZM516" s="13"/>
      <c r="ZN516" s="13"/>
      <c r="ZO516" s="13"/>
      <c r="ZP516" s="13"/>
      <c r="ZQ516" s="13"/>
      <c r="ZR516" s="13"/>
      <c r="ZS516" s="13"/>
      <c r="ZT516" s="13"/>
      <c r="ZU516" s="13"/>
      <c r="ZV516" s="13"/>
      <c r="ZW516" s="13"/>
      <c r="ZX516" s="13"/>
      <c r="ZY516" s="13"/>
      <c r="ZZ516" s="13"/>
      <c r="AAA516" s="13"/>
      <c r="AAB516" s="13"/>
      <c r="AAC516" s="13"/>
      <c r="AAD516" s="13"/>
      <c r="AAE516" s="13"/>
      <c r="AAF516" s="13"/>
      <c r="AAG516" s="13"/>
      <c r="AAH516" s="13"/>
      <c r="AAI516" s="13"/>
      <c r="AAJ516" s="13"/>
      <c r="AAK516" s="13"/>
      <c r="AAL516" s="13"/>
      <c r="AAM516" s="13"/>
      <c r="AAN516" s="13"/>
      <c r="AAO516" s="13"/>
      <c r="AAP516" s="13"/>
      <c r="AAQ516" s="13"/>
      <c r="AAR516" s="13"/>
      <c r="AAS516" s="13"/>
      <c r="AAT516" s="13"/>
      <c r="AAU516" s="13"/>
      <c r="AAV516" s="13"/>
      <c r="AAW516" s="13"/>
      <c r="AAX516" s="13"/>
      <c r="AAY516" s="13"/>
      <c r="AAZ516" s="13"/>
      <c r="ABA516" s="13"/>
      <c r="ABB516" s="13"/>
      <c r="ABC516" s="13"/>
      <c r="ABD516" s="13"/>
      <c r="ABE516" s="13"/>
      <c r="ABF516" s="13"/>
      <c r="ABG516" s="13"/>
      <c r="ABH516" s="13"/>
      <c r="ABI516" s="13"/>
      <c r="ABJ516" s="13"/>
      <c r="ABK516" s="13"/>
      <c r="ABL516" s="13"/>
      <c r="ABM516" s="13"/>
      <c r="ABN516" s="13"/>
      <c r="ABO516" s="13"/>
      <c r="ABP516" s="13"/>
      <c r="ABQ516" s="13"/>
      <c r="ABR516" s="13"/>
      <c r="ABS516" s="13"/>
      <c r="ABT516" s="13"/>
      <c r="ABU516" s="13"/>
      <c r="ABV516" s="13"/>
      <c r="ABW516" s="13"/>
      <c r="ABX516" s="13"/>
      <c r="ABY516" s="13"/>
      <c r="ABZ516" s="13"/>
      <c r="ACA516" s="13"/>
      <c r="ACB516" s="13"/>
      <c r="ACC516" s="13"/>
      <c r="ACD516" s="13"/>
      <c r="ACE516" s="13"/>
      <c r="ACF516" s="13"/>
      <c r="ACG516" s="13"/>
      <c r="ACH516" s="13"/>
      <c r="ACI516" s="13"/>
      <c r="ACJ516" s="13"/>
      <c r="ACK516" s="13"/>
      <c r="ACL516" s="13"/>
      <c r="ACM516" s="13"/>
      <c r="ACN516" s="13"/>
      <c r="ACO516" s="13"/>
      <c r="ACP516" s="13"/>
      <c r="ACQ516" s="13"/>
      <c r="ACR516" s="13"/>
      <c r="ACS516" s="13"/>
      <c r="ACT516" s="13"/>
      <c r="ACU516" s="13"/>
      <c r="ACV516" s="13"/>
      <c r="ACW516" s="13"/>
      <c r="ACX516" s="13"/>
      <c r="ACY516" s="13"/>
      <c r="ACZ516" s="13"/>
      <c r="ADA516" s="13"/>
      <c r="ADB516" s="13"/>
      <c r="ADC516" s="13"/>
      <c r="ADD516" s="13"/>
      <c r="ADE516" s="13"/>
      <c r="ADF516" s="13"/>
      <c r="ADG516" s="13"/>
      <c r="ADH516" s="13"/>
      <c r="ADI516" s="13"/>
      <c r="ADJ516" s="13"/>
      <c r="ADK516" s="13"/>
      <c r="ADL516" s="13"/>
      <c r="ADM516" s="13"/>
      <c r="ADN516" s="13"/>
      <c r="ADO516" s="13"/>
      <c r="ADP516" s="13"/>
      <c r="ADQ516" s="13"/>
      <c r="ADR516" s="13"/>
      <c r="ADS516" s="13"/>
      <c r="ADT516" s="13"/>
      <c r="ADU516" s="13"/>
      <c r="ADV516" s="13"/>
      <c r="ADW516" s="13"/>
      <c r="ADX516" s="13"/>
      <c r="ADY516" s="13"/>
      <c r="ADZ516" s="13"/>
      <c r="AEA516" s="13"/>
      <c r="AEB516" s="13"/>
      <c r="AEC516" s="13"/>
      <c r="AED516" s="13"/>
      <c r="AEE516" s="13"/>
      <c r="AEF516" s="13"/>
      <c r="AEG516" s="13"/>
      <c r="AEH516" s="13"/>
      <c r="AEI516" s="13"/>
      <c r="AEJ516" s="13"/>
      <c r="AEK516" s="13"/>
      <c r="AEL516" s="13"/>
      <c r="AEM516" s="13"/>
      <c r="AEN516" s="13"/>
      <c r="AEO516" s="13"/>
      <c r="AEP516" s="13"/>
      <c r="AEQ516" s="13"/>
      <c r="AER516" s="13"/>
      <c r="AES516" s="13"/>
      <c r="AET516" s="13"/>
      <c r="AEU516" s="13"/>
      <c r="AEV516" s="13"/>
      <c r="AEW516" s="13"/>
      <c r="AEX516" s="13"/>
      <c r="AEY516" s="13"/>
      <c r="AEZ516" s="13"/>
      <c r="AFA516" s="13"/>
      <c r="AFB516" s="13"/>
      <c r="AFC516" s="13"/>
      <c r="AFD516" s="13"/>
      <c r="AFE516" s="13"/>
      <c r="AFF516" s="13"/>
      <c r="AFG516" s="13"/>
      <c r="AFH516" s="13"/>
      <c r="AFI516" s="13"/>
      <c r="AFJ516" s="13"/>
      <c r="AFK516" s="13"/>
      <c r="AFL516" s="13"/>
      <c r="AFM516" s="13"/>
      <c r="AFN516" s="13"/>
      <c r="AFO516" s="13"/>
      <c r="AFP516" s="13"/>
      <c r="AFQ516" s="13"/>
      <c r="AFR516" s="13"/>
      <c r="AFS516" s="13"/>
      <c r="AFT516" s="13"/>
      <c r="AFU516" s="13"/>
      <c r="AFV516" s="13"/>
      <c r="AFW516" s="13"/>
      <c r="AFX516" s="13"/>
      <c r="AFY516" s="13"/>
      <c r="AFZ516" s="13"/>
      <c r="AGA516" s="13"/>
      <c r="AGB516" s="13"/>
      <c r="AGC516" s="13"/>
      <c r="AGD516" s="13"/>
      <c r="AGE516" s="13"/>
      <c r="AGF516" s="13"/>
      <c r="AGG516" s="13"/>
      <c r="AGH516" s="13"/>
      <c r="AGI516" s="13"/>
      <c r="AGJ516" s="13"/>
      <c r="AGK516" s="13"/>
      <c r="AGL516" s="13"/>
      <c r="AGM516" s="13"/>
      <c r="AGN516" s="13"/>
      <c r="AGO516" s="13"/>
      <c r="AGP516" s="13"/>
      <c r="AGQ516" s="13"/>
      <c r="AGR516" s="13"/>
      <c r="AGS516" s="13"/>
      <c r="AGT516" s="13"/>
      <c r="AGU516" s="13"/>
      <c r="AGV516" s="13"/>
      <c r="AGW516" s="13"/>
      <c r="AGX516" s="13"/>
      <c r="AGY516" s="13"/>
      <c r="AGZ516" s="13"/>
      <c r="AHA516" s="13"/>
      <c r="AHB516" s="13"/>
      <c r="AHC516" s="13"/>
      <c r="AHD516" s="13"/>
      <c r="AHE516" s="13"/>
      <c r="AHF516" s="13"/>
      <c r="AHG516" s="13"/>
      <c r="AHH516" s="13"/>
      <c r="AHI516" s="13"/>
      <c r="AHJ516" s="13"/>
      <c r="AHK516" s="13"/>
      <c r="AHL516" s="13"/>
      <c r="AHM516" s="13"/>
      <c r="AHN516" s="13"/>
      <c r="AHO516" s="13"/>
      <c r="AHP516" s="13"/>
      <c r="AHQ516" s="13"/>
      <c r="AHR516" s="13"/>
      <c r="AHS516" s="13"/>
      <c r="AHT516" s="13"/>
      <c r="AHU516" s="13"/>
      <c r="AHV516" s="13"/>
      <c r="AHW516" s="13"/>
      <c r="AHX516" s="13"/>
      <c r="AHY516" s="13"/>
      <c r="AHZ516" s="13"/>
      <c r="AIA516" s="13"/>
      <c r="AIB516" s="13"/>
      <c r="AIC516" s="13"/>
      <c r="AID516" s="13"/>
      <c r="AIE516" s="13"/>
      <c r="AIF516" s="13"/>
      <c r="AIG516" s="13"/>
      <c r="AIH516" s="13"/>
      <c r="AII516" s="13"/>
      <c r="AIJ516" s="13"/>
      <c r="AIK516" s="13"/>
      <c r="AIL516" s="13"/>
      <c r="AIM516" s="13"/>
      <c r="AIN516" s="13"/>
      <c r="AIO516" s="13"/>
      <c r="AIP516" s="13"/>
      <c r="AIQ516" s="13"/>
      <c r="AIR516" s="13"/>
      <c r="AIS516" s="13"/>
      <c r="AIT516" s="13"/>
      <c r="AIU516" s="13"/>
      <c r="AIV516" s="13"/>
      <c r="AIW516" s="13"/>
      <c r="AIX516" s="13"/>
      <c r="AIY516" s="13"/>
      <c r="AIZ516" s="13"/>
      <c r="AJA516" s="13"/>
      <c r="AJB516" s="13"/>
      <c r="AJC516" s="13"/>
      <c r="AJD516" s="13"/>
      <c r="AJE516" s="13"/>
      <c r="AJF516" s="13"/>
      <c r="AJG516" s="13"/>
      <c r="AJH516" s="13"/>
      <c r="AJI516" s="13"/>
      <c r="AJJ516" s="13"/>
      <c r="AJK516" s="13"/>
      <c r="AJL516" s="13"/>
      <c r="AJM516" s="13"/>
      <c r="AJN516" s="13"/>
      <c r="AJO516" s="13"/>
      <c r="AJP516" s="13"/>
      <c r="AJQ516" s="13"/>
      <c r="AJR516" s="13"/>
      <c r="AJS516" s="13"/>
      <c r="AJT516" s="13"/>
      <c r="AJU516" s="13"/>
      <c r="AJV516" s="13"/>
      <c r="AJW516" s="13"/>
      <c r="AJX516" s="13"/>
      <c r="AJY516" s="13"/>
      <c r="AJZ516" s="13"/>
      <c r="AKA516" s="13"/>
      <c r="AKB516" s="13"/>
      <c r="AKC516" s="13"/>
      <c r="AKD516" s="13"/>
      <c r="AKE516" s="13"/>
      <c r="AKF516" s="13"/>
      <c r="AKG516" s="13"/>
      <c r="AKH516" s="13"/>
      <c r="AKI516" s="13"/>
      <c r="AKJ516" s="13"/>
      <c r="AKK516" s="13"/>
      <c r="AKL516" s="13"/>
      <c r="AKM516" s="13"/>
      <c r="AKN516" s="13"/>
      <c r="AKO516" s="13"/>
      <c r="AKP516" s="13"/>
      <c r="AKQ516" s="13"/>
      <c r="AKR516" s="13"/>
      <c r="AKS516" s="13"/>
      <c r="AKT516" s="13"/>
      <c r="AKU516" s="13"/>
      <c r="AKV516" s="13"/>
      <c r="AKW516" s="13"/>
      <c r="AKX516" s="13"/>
      <c r="AKY516" s="13"/>
      <c r="AKZ516" s="13"/>
      <c r="ALA516" s="13"/>
      <c r="ALB516" s="13"/>
      <c r="ALC516" s="13"/>
      <c r="ALD516" s="13"/>
      <c r="ALE516" s="13"/>
      <c r="ALF516" s="13"/>
      <c r="ALG516" s="13"/>
      <c r="ALH516" s="13"/>
      <c r="ALI516" s="13"/>
      <c r="ALJ516" s="13"/>
      <c r="ALK516" s="13"/>
      <c r="ALL516" s="13"/>
      <c r="ALM516" s="13"/>
      <c r="ALN516" s="13"/>
      <c r="ALO516" s="13"/>
      <c r="ALP516" s="13"/>
      <c r="ALQ516" s="13"/>
      <c r="ALR516" s="13"/>
      <c r="ALS516" s="13"/>
      <c r="ALT516" s="13"/>
      <c r="ALU516" s="13"/>
      <c r="ALV516" s="13"/>
      <c r="ALW516" s="13"/>
      <c r="ALX516" s="13"/>
      <c r="ALY516" s="13"/>
      <c r="ALZ516" s="13"/>
      <c r="AMA516" s="13"/>
      <c r="AMB516" s="13"/>
      <c r="AMC516" s="13"/>
      <c r="AMD516" s="13"/>
      <c r="AME516" s="13"/>
      <c r="AMF516" s="13"/>
      <c r="AMG516" s="13"/>
      <c r="AMH516" s="13"/>
      <c r="AMI516" s="28"/>
      <c r="AMJ516" s="28"/>
    </row>
    <row r="517" spans="1:1024" ht="81.75" customHeight="1">
      <c r="A517" s="10" t="s">
        <v>287</v>
      </c>
      <c r="B517" s="10" t="s">
        <v>2571</v>
      </c>
      <c r="C517" s="19" t="s">
        <v>2552</v>
      </c>
      <c r="D517" s="19" t="s">
        <v>2536</v>
      </c>
      <c r="E517" s="20">
        <v>20</v>
      </c>
      <c r="F517" s="11" t="s">
        <v>18</v>
      </c>
      <c r="G517" s="21"/>
      <c r="H517" s="21" t="s">
        <v>1</v>
      </c>
      <c r="I517" s="21"/>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c r="EU517" s="13"/>
      <c r="EV517" s="13"/>
      <c r="EW517" s="13"/>
      <c r="EX517" s="13"/>
      <c r="EY517" s="13"/>
      <c r="EZ517" s="13"/>
      <c r="FA517" s="13"/>
      <c r="FB517" s="13"/>
      <c r="FC517" s="13"/>
      <c r="FD517" s="13"/>
      <c r="FE517" s="13"/>
      <c r="FF517" s="13"/>
      <c r="FG517" s="13"/>
      <c r="FH517" s="13"/>
      <c r="FI517" s="13"/>
      <c r="FJ517" s="13"/>
      <c r="FK517" s="13"/>
      <c r="FL517" s="13"/>
      <c r="FM517" s="13"/>
      <c r="FN517" s="13"/>
      <c r="FO517" s="13"/>
      <c r="FP517" s="13"/>
      <c r="FQ517" s="13"/>
      <c r="FR517" s="13"/>
      <c r="FS517" s="13"/>
      <c r="FT517" s="13"/>
      <c r="FU517" s="13"/>
      <c r="FV517" s="13"/>
      <c r="FW517" s="13"/>
      <c r="FX517" s="13"/>
      <c r="FY517" s="13"/>
      <c r="FZ517" s="13"/>
      <c r="GA517" s="13"/>
      <c r="GB517" s="13"/>
      <c r="GC517" s="13"/>
      <c r="GD517" s="13"/>
      <c r="GE517" s="13"/>
      <c r="GF517" s="13"/>
      <c r="GG517" s="13"/>
      <c r="GH517" s="13"/>
      <c r="GI517" s="13"/>
      <c r="GJ517" s="13"/>
      <c r="GK517" s="13"/>
      <c r="GL517" s="13"/>
      <c r="GM517" s="13"/>
      <c r="GN517" s="13"/>
      <c r="GO517" s="13"/>
      <c r="GP517" s="13"/>
      <c r="GQ517" s="13"/>
      <c r="GR517" s="13"/>
      <c r="GS517" s="13"/>
      <c r="GT517" s="13"/>
      <c r="GU517" s="13"/>
      <c r="GV517" s="13"/>
      <c r="GW517" s="13"/>
      <c r="GX517" s="13"/>
      <c r="GY517" s="13"/>
      <c r="GZ517" s="13"/>
      <c r="HA517" s="13"/>
      <c r="HB517" s="13"/>
      <c r="HC517" s="13"/>
      <c r="HD517" s="13"/>
      <c r="HE517" s="13"/>
      <c r="HF517" s="13"/>
      <c r="HG517" s="13"/>
      <c r="HH517" s="13"/>
      <c r="HI517" s="13"/>
      <c r="HJ517" s="13"/>
      <c r="HK517" s="13"/>
      <c r="HL517" s="13"/>
      <c r="HM517" s="13"/>
      <c r="HN517" s="13"/>
      <c r="HO517" s="13"/>
      <c r="HP517" s="13"/>
      <c r="HQ517" s="13"/>
      <c r="HR517" s="13"/>
      <c r="HS517" s="13"/>
      <c r="HT517" s="13"/>
      <c r="HU517" s="13"/>
      <c r="HV517" s="13"/>
      <c r="HW517" s="13"/>
      <c r="HX517" s="13"/>
      <c r="HY517" s="13"/>
      <c r="HZ517" s="13"/>
      <c r="IA517" s="13"/>
      <c r="IB517" s="13"/>
      <c r="IC517" s="13"/>
      <c r="ID517" s="13"/>
      <c r="IE517" s="13"/>
      <c r="IF517" s="13"/>
      <c r="IG517" s="13"/>
      <c r="IH517" s="13"/>
      <c r="II517" s="13"/>
      <c r="IJ517" s="13"/>
      <c r="IK517" s="13"/>
      <c r="IL517" s="13"/>
      <c r="IM517" s="13"/>
      <c r="IN517" s="13"/>
      <c r="IO517" s="13"/>
      <c r="IP517" s="13"/>
      <c r="IQ517" s="13"/>
      <c r="IR517" s="13"/>
      <c r="IS517" s="13"/>
      <c r="IT517" s="13"/>
      <c r="IU517" s="13"/>
      <c r="IV517" s="13"/>
      <c r="IW517" s="13"/>
      <c r="IX517" s="13"/>
      <c r="IY517" s="13"/>
      <c r="IZ517" s="13"/>
      <c r="JA517" s="13"/>
      <c r="JB517" s="13"/>
      <c r="JC517" s="13"/>
      <c r="JD517" s="13"/>
      <c r="JE517" s="13"/>
      <c r="JF517" s="13"/>
      <c r="JG517" s="13"/>
      <c r="JH517" s="13"/>
      <c r="JI517" s="13"/>
      <c r="JJ517" s="13"/>
      <c r="JK517" s="13"/>
      <c r="JL517" s="13"/>
      <c r="JM517" s="13"/>
      <c r="JN517" s="13"/>
      <c r="JO517" s="13"/>
      <c r="JP517" s="13"/>
      <c r="JQ517" s="13"/>
      <c r="JR517" s="13"/>
      <c r="JS517" s="13"/>
      <c r="JT517" s="13"/>
      <c r="JU517" s="13"/>
      <c r="JV517" s="13"/>
      <c r="JW517" s="13"/>
      <c r="JX517" s="13"/>
      <c r="JY517" s="13"/>
      <c r="JZ517" s="13"/>
      <c r="KA517" s="13"/>
      <c r="KB517" s="13"/>
      <c r="KC517" s="13"/>
      <c r="KD517" s="13"/>
      <c r="KE517" s="13"/>
      <c r="KF517" s="13"/>
      <c r="KG517" s="13"/>
      <c r="KH517" s="13"/>
      <c r="KI517" s="13"/>
      <c r="KJ517" s="13"/>
      <c r="KK517" s="13"/>
      <c r="KL517" s="13"/>
      <c r="KM517" s="13"/>
      <c r="KN517" s="13"/>
      <c r="KO517" s="13"/>
      <c r="KP517" s="13"/>
      <c r="KQ517" s="13"/>
      <c r="KR517" s="13"/>
      <c r="KS517" s="13"/>
      <c r="KT517" s="13"/>
      <c r="KU517" s="13"/>
      <c r="KV517" s="13"/>
      <c r="KW517" s="13"/>
      <c r="KX517" s="13"/>
      <c r="KY517" s="13"/>
      <c r="KZ517" s="13"/>
      <c r="LA517" s="13"/>
      <c r="LB517" s="13"/>
      <c r="LC517" s="13"/>
      <c r="LD517" s="13"/>
      <c r="LE517" s="13"/>
      <c r="LF517" s="13"/>
      <c r="LG517" s="13"/>
      <c r="LH517" s="13"/>
      <c r="LI517" s="13"/>
      <c r="LJ517" s="13"/>
      <c r="LK517" s="13"/>
      <c r="LL517" s="13"/>
      <c r="LM517" s="13"/>
      <c r="LN517" s="13"/>
      <c r="LO517" s="13"/>
      <c r="LP517" s="13"/>
      <c r="LQ517" s="13"/>
      <c r="LR517" s="13"/>
      <c r="LS517" s="13"/>
      <c r="LT517" s="13"/>
      <c r="LU517" s="13"/>
      <c r="LV517" s="13"/>
      <c r="LW517" s="13"/>
      <c r="LX517" s="13"/>
      <c r="LY517" s="13"/>
      <c r="LZ517" s="13"/>
      <c r="MA517" s="13"/>
      <c r="MB517" s="13"/>
      <c r="MC517" s="13"/>
      <c r="MD517" s="13"/>
      <c r="ME517" s="13"/>
      <c r="MF517" s="13"/>
      <c r="MG517" s="13"/>
      <c r="MH517" s="13"/>
      <c r="MI517" s="13"/>
      <c r="MJ517" s="13"/>
      <c r="MK517" s="13"/>
      <c r="ML517" s="13"/>
      <c r="MM517" s="13"/>
      <c r="MN517" s="13"/>
      <c r="MO517" s="13"/>
      <c r="MP517" s="13"/>
      <c r="MQ517" s="13"/>
      <c r="MR517" s="13"/>
      <c r="MS517" s="13"/>
      <c r="MT517" s="13"/>
      <c r="MU517" s="13"/>
      <c r="MV517" s="13"/>
      <c r="MW517" s="13"/>
      <c r="MX517" s="13"/>
      <c r="MY517" s="13"/>
      <c r="MZ517" s="13"/>
      <c r="NA517" s="13"/>
      <c r="NB517" s="13"/>
      <c r="NC517" s="13"/>
      <c r="ND517" s="13"/>
      <c r="NE517" s="13"/>
      <c r="NF517" s="13"/>
      <c r="NG517" s="13"/>
      <c r="NH517" s="13"/>
      <c r="NI517" s="13"/>
      <c r="NJ517" s="13"/>
      <c r="NK517" s="13"/>
      <c r="NL517" s="13"/>
      <c r="NM517" s="13"/>
      <c r="NN517" s="13"/>
      <c r="NO517" s="13"/>
      <c r="NP517" s="13"/>
      <c r="NQ517" s="13"/>
      <c r="NR517" s="13"/>
      <c r="NS517" s="13"/>
      <c r="NT517" s="13"/>
      <c r="NU517" s="13"/>
      <c r="NV517" s="13"/>
      <c r="NW517" s="13"/>
      <c r="NX517" s="13"/>
      <c r="NY517" s="13"/>
      <c r="NZ517" s="13"/>
      <c r="OA517" s="13"/>
      <c r="OB517" s="13"/>
      <c r="OC517" s="13"/>
      <c r="OD517" s="13"/>
      <c r="OE517" s="13"/>
      <c r="OF517" s="13"/>
      <c r="OG517" s="13"/>
      <c r="OH517" s="13"/>
      <c r="OI517" s="13"/>
      <c r="OJ517" s="13"/>
      <c r="OK517" s="13"/>
      <c r="OL517" s="13"/>
      <c r="OM517" s="13"/>
      <c r="ON517" s="13"/>
      <c r="OO517" s="13"/>
      <c r="OP517" s="13"/>
      <c r="OQ517" s="13"/>
      <c r="OR517" s="13"/>
      <c r="OS517" s="13"/>
      <c r="OT517" s="13"/>
      <c r="OU517" s="13"/>
      <c r="OV517" s="13"/>
      <c r="OW517" s="13"/>
      <c r="OX517" s="13"/>
      <c r="OY517" s="13"/>
      <c r="OZ517" s="13"/>
      <c r="PA517" s="13"/>
      <c r="PB517" s="13"/>
      <c r="PC517" s="13"/>
      <c r="PD517" s="13"/>
      <c r="PE517" s="13"/>
      <c r="PF517" s="13"/>
      <c r="PG517" s="13"/>
      <c r="PH517" s="13"/>
      <c r="PI517" s="13"/>
      <c r="PJ517" s="13"/>
      <c r="PK517" s="13"/>
      <c r="PL517" s="13"/>
      <c r="PM517" s="13"/>
      <c r="PN517" s="13"/>
      <c r="PO517" s="13"/>
      <c r="PP517" s="13"/>
      <c r="PQ517" s="13"/>
      <c r="PR517" s="13"/>
      <c r="PS517" s="13"/>
      <c r="PT517" s="13"/>
      <c r="PU517" s="13"/>
      <c r="PV517" s="13"/>
      <c r="PW517" s="13"/>
      <c r="PX517" s="13"/>
      <c r="PY517" s="13"/>
      <c r="PZ517" s="13"/>
      <c r="QA517" s="13"/>
      <c r="QB517" s="13"/>
      <c r="QC517" s="13"/>
      <c r="QD517" s="13"/>
      <c r="QE517" s="13"/>
      <c r="QF517" s="13"/>
      <c r="QG517" s="13"/>
      <c r="QH517" s="13"/>
      <c r="QI517" s="13"/>
      <c r="QJ517" s="13"/>
      <c r="QK517" s="13"/>
      <c r="QL517" s="13"/>
      <c r="QM517" s="13"/>
      <c r="QN517" s="13"/>
      <c r="QO517" s="13"/>
      <c r="QP517" s="13"/>
      <c r="QQ517" s="13"/>
      <c r="QR517" s="13"/>
      <c r="QS517" s="13"/>
      <c r="QT517" s="13"/>
      <c r="QU517" s="13"/>
      <c r="QV517" s="13"/>
      <c r="QW517" s="13"/>
      <c r="QX517" s="13"/>
      <c r="QY517" s="13"/>
      <c r="QZ517" s="13"/>
      <c r="RA517" s="13"/>
      <c r="RB517" s="13"/>
      <c r="RC517" s="13"/>
      <c r="RD517" s="13"/>
      <c r="RE517" s="13"/>
      <c r="RF517" s="13"/>
      <c r="RG517" s="13"/>
      <c r="RH517" s="13"/>
      <c r="RI517" s="13"/>
      <c r="RJ517" s="13"/>
      <c r="RK517" s="13"/>
      <c r="RL517" s="13"/>
      <c r="RM517" s="13"/>
      <c r="RN517" s="13"/>
      <c r="RO517" s="13"/>
      <c r="RP517" s="13"/>
      <c r="RQ517" s="13"/>
      <c r="RR517" s="13"/>
      <c r="RS517" s="13"/>
      <c r="RT517" s="13"/>
      <c r="RU517" s="13"/>
      <c r="RV517" s="13"/>
      <c r="RW517" s="13"/>
      <c r="RX517" s="13"/>
      <c r="RY517" s="13"/>
      <c r="RZ517" s="13"/>
      <c r="SA517" s="13"/>
      <c r="SB517" s="13"/>
      <c r="SC517" s="13"/>
      <c r="SD517" s="13"/>
      <c r="SE517" s="13"/>
      <c r="SF517" s="13"/>
      <c r="SG517" s="13"/>
      <c r="SH517" s="13"/>
      <c r="SI517" s="13"/>
      <c r="SJ517" s="13"/>
      <c r="SK517" s="13"/>
      <c r="SL517" s="13"/>
      <c r="SM517" s="13"/>
      <c r="SN517" s="13"/>
      <c r="SO517" s="13"/>
      <c r="SP517" s="13"/>
      <c r="SQ517" s="13"/>
      <c r="SR517" s="13"/>
      <c r="SS517" s="13"/>
      <c r="ST517" s="13"/>
      <c r="SU517" s="13"/>
      <c r="SV517" s="13"/>
      <c r="SW517" s="13"/>
      <c r="SX517" s="13"/>
      <c r="SY517" s="13"/>
      <c r="SZ517" s="13"/>
      <c r="TA517" s="13"/>
      <c r="TB517" s="13"/>
      <c r="TC517" s="13"/>
      <c r="TD517" s="13"/>
      <c r="TE517" s="13"/>
      <c r="TF517" s="13"/>
      <c r="TG517" s="13"/>
      <c r="TH517" s="13"/>
      <c r="TI517" s="13"/>
      <c r="TJ517" s="13"/>
      <c r="TK517" s="13"/>
      <c r="TL517" s="13"/>
      <c r="TM517" s="13"/>
      <c r="TN517" s="13"/>
      <c r="TO517" s="13"/>
      <c r="TP517" s="13"/>
      <c r="TQ517" s="13"/>
      <c r="TR517" s="13"/>
      <c r="TS517" s="13"/>
      <c r="TT517" s="13"/>
      <c r="TU517" s="13"/>
      <c r="TV517" s="13"/>
      <c r="TW517" s="13"/>
      <c r="TX517" s="13"/>
      <c r="TY517" s="13"/>
      <c r="TZ517" s="13"/>
      <c r="UA517" s="13"/>
      <c r="UB517" s="13"/>
      <c r="UC517" s="13"/>
      <c r="UD517" s="13"/>
      <c r="UE517" s="13"/>
      <c r="UF517" s="13"/>
      <c r="UG517" s="13"/>
      <c r="UH517" s="13"/>
      <c r="UI517" s="13"/>
      <c r="UJ517" s="13"/>
      <c r="UK517" s="13"/>
      <c r="UL517" s="13"/>
      <c r="UM517" s="13"/>
      <c r="UN517" s="13"/>
      <c r="UO517" s="13"/>
      <c r="UP517" s="13"/>
      <c r="UQ517" s="13"/>
      <c r="UR517" s="13"/>
      <c r="US517" s="13"/>
      <c r="UT517" s="13"/>
      <c r="UU517" s="13"/>
      <c r="UV517" s="13"/>
      <c r="UW517" s="13"/>
      <c r="UX517" s="13"/>
      <c r="UY517" s="13"/>
      <c r="UZ517" s="13"/>
      <c r="VA517" s="13"/>
      <c r="VB517" s="13"/>
      <c r="VC517" s="13"/>
      <c r="VD517" s="13"/>
      <c r="VE517" s="13"/>
      <c r="VF517" s="13"/>
      <c r="VG517" s="13"/>
      <c r="VH517" s="13"/>
      <c r="VI517" s="13"/>
      <c r="VJ517" s="13"/>
      <c r="VK517" s="13"/>
      <c r="VL517" s="13"/>
      <c r="VM517" s="13"/>
      <c r="VN517" s="13"/>
      <c r="VO517" s="13"/>
      <c r="VP517" s="13"/>
      <c r="VQ517" s="13"/>
      <c r="VR517" s="13"/>
      <c r="VS517" s="13"/>
      <c r="VT517" s="13"/>
      <c r="VU517" s="13"/>
      <c r="VV517" s="13"/>
      <c r="VW517" s="13"/>
      <c r="VX517" s="13"/>
      <c r="VY517" s="13"/>
      <c r="VZ517" s="13"/>
      <c r="WA517" s="13"/>
      <c r="WB517" s="13"/>
      <c r="WC517" s="13"/>
      <c r="WD517" s="13"/>
      <c r="WE517" s="13"/>
      <c r="WF517" s="13"/>
      <c r="WG517" s="13"/>
      <c r="WH517" s="13"/>
      <c r="WI517" s="13"/>
      <c r="WJ517" s="13"/>
      <c r="WK517" s="13"/>
      <c r="WL517" s="13"/>
      <c r="WM517" s="13"/>
      <c r="WN517" s="13"/>
      <c r="WO517" s="13"/>
      <c r="WP517" s="13"/>
      <c r="WQ517" s="13"/>
      <c r="WR517" s="13"/>
      <c r="WS517" s="13"/>
      <c r="WT517" s="13"/>
      <c r="WU517" s="13"/>
      <c r="WV517" s="13"/>
      <c r="WW517" s="13"/>
      <c r="WX517" s="13"/>
      <c r="WY517" s="13"/>
      <c r="WZ517" s="13"/>
      <c r="XA517" s="13"/>
      <c r="XB517" s="13"/>
      <c r="XC517" s="13"/>
      <c r="XD517" s="13"/>
      <c r="XE517" s="13"/>
      <c r="XF517" s="13"/>
      <c r="XG517" s="13"/>
      <c r="XH517" s="13"/>
      <c r="XI517" s="13"/>
      <c r="XJ517" s="13"/>
      <c r="XK517" s="13"/>
      <c r="XL517" s="13"/>
      <c r="XM517" s="13"/>
      <c r="XN517" s="13"/>
      <c r="XO517" s="13"/>
      <c r="XP517" s="13"/>
      <c r="XQ517" s="13"/>
      <c r="XR517" s="13"/>
      <c r="XS517" s="13"/>
      <c r="XT517" s="13"/>
      <c r="XU517" s="13"/>
      <c r="XV517" s="13"/>
      <c r="XW517" s="13"/>
      <c r="XX517" s="13"/>
      <c r="XY517" s="13"/>
      <c r="XZ517" s="13"/>
      <c r="YA517" s="13"/>
      <c r="YB517" s="13"/>
      <c r="YC517" s="13"/>
      <c r="YD517" s="13"/>
      <c r="YE517" s="13"/>
      <c r="YF517" s="13"/>
      <c r="YG517" s="13"/>
      <c r="YH517" s="13"/>
      <c r="YI517" s="13"/>
      <c r="YJ517" s="13"/>
      <c r="YK517" s="13"/>
      <c r="YL517" s="13"/>
      <c r="YM517" s="13"/>
      <c r="YN517" s="13"/>
      <c r="YO517" s="13"/>
      <c r="YP517" s="13"/>
      <c r="YQ517" s="13"/>
      <c r="YR517" s="13"/>
      <c r="YS517" s="13"/>
      <c r="YT517" s="13"/>
      <c r="YU517" s="13"/>
      <c r="YV517" s="13"/>
      <c r="YW517" s="13"/>
      <c r="YX517" s="13"/>
      <c r="YY517" s="13"/>
      <c r="YZ517" s="13"/>
      <c r="ZA517" s="13"/>
      <c r="ZB517" s="13"/>
      <c r="ZC517" s="13"/>
      <c r="ZD517" s="13"/>
      <c r="ZE517" s="13"/>
      <c r="ZF517" s="13"/>
      <c r="ZG517" s="13"/>
      <c r="ZH517" s="13"/>
      <c r="ZI517" s="13"/>
      <c r="ZJ517" s="13"/>
      <c r="ZK517" s="13"/>
      <c r="ZL517" s="13"/>
      <c r="ZM517" s="13"/>
      <c r="ZN517" s="13"/>
      <c r="ZO517" s="13"/>
      <c r="ZP517" s="13"/>
      <c r="ZQ517" s="13"/>
      <c r="ZR517" s="13"/>
      <c r="ZS517" s="13"/>
      <c r="ZT517" s="13"/>
      <c r="ZU517" s="13"/>
      <c r="ZV517" s="13"/>
      <c r="ZW517" s="13"/>
      <c r="ZX517" s="13"/>
      <c r="ZY517" s="13"/>
      <c r="ZZ517" s="13"/>
      <c r="AAA517" s="13"/>
      <c r="AAB517" s="13"/>
      <c r="AAC517" s="13"/>
      <c r="AAD517" s="13"/>
      <c r="AAE517" s="13"/>
      <c r="AAF517" s="13"/>
      <c r="AAG517" s="13"/>
      <c r="AAH517" s="13"/>
      <c r="AAI517" s="13"/>
      <c r="AAJ517" s="13"/>
      <c r="AAK517" s="13"/>
      <c r="AAL517" s="13"/>
      <c r="AAM517" s="13"/>
      <c r="AAN517" s="13"/>
      <c r="AAO517" s="13"/>
      <c r="AAP517" s="13"/>
      <c r="AAQ517" s="13"/>
      <c r="AAR517" s="13"/>
      <c r="AAS517" s="13"/>
      <c r="AAT517" s="13"/>
      <c r="AAU517" s="13"/>
      <c r="AAV517" s="13"/>
      <c r="AAW517" s="13"/>
      <c r="AAX517" s="13"/>
      <c r="AAY517" s="13"/>
      <c r="AAZ517" s="13"/>
      <c r="ABA517" s="13"/>
      <c r="ABB517" s="13"/>
      <c r="ABC517" s="13"/>
      <c r="ABD517" s="13"/>
      <c r="ABE517" s="13"/>
      <c r="ABF517" s="13"/>
      <c r="ABG517" s="13"/>
      <c r="ABH517" s="13"/>
      <c r="ABI517" s="13"/>
      <c r="ABJ517" s="13"/>
      <c r="ABK517" s="13"/>
      <c r="ABL517" s="13"/>
      <c r="ABM517" s="13"/>
      <c r="ABN517" s="13"/>
      <c r="ABO517" s="13"/>
      <c r="ABP517" s="13"/>
      <c r="ABQ517" s="13"/>
      <c r="ABR517" s="13"/>
      <c r="ABS517" s="13"/>
      <c r="ABT517" s="13"/>
      <c r="ABU517" s="13"/>
      <c r="ABV517" s="13"/>
      <c r="ABW517" s="13"/>
      <c r="ABX517" s="13"/>
      <c r="ABY517" s="13"/>
      <c r="ABZ517" s="13"/>
      <c r="ACA517" s="13"/>
      <c r="ACB517" s="13"/>
      <c r="ACC517" s="13"/>
      <c r="ACD517" s="13"/>
      <c r="ACE517" s="13"/>
      <c r="ACF517" s="13"/>
      <c r="ACG517" s="13"/>
      <c r="ACH517" s="13"/>
      <c r="ACI517" s="13"/>
      <c r="ACJ517" s="13"/>
      <c r="ACK517" s="13"/>
      <c r="ACL517" s="13"/>
      <c r="ACM517" s="13"/>
      <c r="ACN517" s="13"/>
      <c r="ACO517" s="13"/>
      <c r="ACP517" s="13"/>
      <c r="ACQ517" s="13"/>
      <c r="ACR517" s="13"/>
      <c r="ACS517" s="13"/>
      <c r="ACT517" s="13"/>
      <c r="ACU517" s="13"/>
      <c r="ACV517" s="13"/>
      <c r="ACW517" s="13"/>
      <c r="ACX517" s="13"/>
      <c r="ACY517" s="13"/>
      <c r="ACZ517" s="13"/>
      <c r="ADA517" s="13"/>
      <c r="ADB517" s="13"/>
      <c r="ADC517" s="13"/>
      <c r="ADD517" s="13"/>
      <c r="ADE517" s="13"/>
      <c r="ADF517" s="13"/>
      <c r="ADG517" s="13"/>
      <c r="ADH517" s="13"/>
      <c r="ADI517" s="13"/>
      <c r="ADJ517" s="13"/>
      <c r="ADK517" s="13"/>
      <c r="ADL517" s="13"/>
      <c r="ADM517" s="13"/>
      <c r="ADN517" s="13"/>
      <c r="ADO517" s="13"/>
      <c r="ADP517" s="13"/>
      <c r="ADQ517" s="13"/>
      <c r="ADR517" s="13"/>
      <c r="ADS517" s="13"/>
      <c r="ADT517" s="13"/>
      <c r="ADU517" s="13"/>
      <c r="ADV517" s="13"/>
      <c r="ADW517" s="13"/>
      <c r="ADX517" s="13"/>
      <c r="ADY517" s="13"/>
      <c r="ADZ517" s="13"/>
      <c r="AEA517" s="13"/>
      <c r="AEB517" s="13"/>
      <c r="AEC517" s="13"/>
      <c r="AED517" s="13"/>
      <c r="AEE517" s="13"/>
      <c r="AEF517" s="13"/>
      <c r="AEG517" s="13"/>
      <c r="AEH517" s="13"/>
      <c r="AEI517" s="13"/>
      <c r="AEJ517" s="13"/>
      <c r="AEK517" s="13"/>
      <c r="AEL517" s="13"/>
      <c r="AEM517" s="13"/>
      <c r="AEN517" s="13"/>
      <c r="AEO517" s="13"/>
      <c r="AEP517" s="13"/>
      <c r="AEQ517" s="13"/>
      <c r="AER517" s="13"/>
      <c r="AES517" s="13"/>
      <c r="AET517" s="13"/>
      <c r="AEU517" s="13"/>
      <c r="AEV517" s="13"/>
      <c r="AEW517" s="13"/>
      <c r="AEX517" s="13"/>
      <c r="AEY517" s="13"/>
      <c r="AEZ517" s="13"/>
      <c r="AFA517" s="13"/>
      <c r="AFB517" s="13"/>
      <c r="AFC517" s="13"/>
      <c r="AFD517" s="13"/>
      <c r="AFE517" s="13"/>
      <c r="AFF517" s="13"/>
      <c r="AFG517" s="13"/>
      <c r="AFH517" s="13"/>
      <c r="AFI517" s="13"/>
      <c r="AFJ517" s="13"/>
      <c r="AFK517" s="13"/>
      <c r="AFL517" s="13"/>
      <c r="AFM517" s="13"/>
      <c r="AFN517" s="13"/>
      <c r="AFO517" s="13"/>
      <c r="AFP517" s="13"/>
      <c r="AFQ517" s="13"/>
      <c r="AFR517" s="13"/>
      <c r="AFS517" s="13"/>
      <c r="AFT517" s="13"/>
      <c r="AFU517" s="13"/>
      <c r="AFV517" s="13"/>
      <c r="AFW517" s="13"/>
      <c r="AFX517" s="13"/>
      <c r="AFY517" s="13"/>
      <c r="AFZ517" s="13"/>
      <c r="AGA517" s="13"/>
      <c r="AGB517" s="13"/>
      <c r="AGC517" s="13"/>
      <c r="AGD517" s="13"/>
      <c r="AGE517" s="13"/>
      <c r="AGF517" s="13"/>
      <c r="AGG517" s="13"/>
      <c r="AGH517" s="13"/>
      <c r="AGI517" s="13"/>
      <c r="AGJ517" s="13"/>
      <c r="AGK517" s="13"/>
      <c r="AGL517" s="13"/>
      <c r="AGM517" s="13"/>
      <c r="AGN517" s="13"/>
      <c r="AGO517" s="13"/>
      <c r="AGP517" s="13"/>
      <c r="AGQ517" s="13"/>
      <c r="AGR517" s="13"/>
      <c r="AGS517" s="13"/>
      <c r="AGT517" s="13"/>
      <c r="AGU517" s="13"/>
      <c r="AGV517" s="13"/>
      <c r="AGW517" s="13"/>
      <c r="AGX517" s="13"/>
      <c r="AGY517" s="13"/>
      <c r="AGZ517" s="13"/>
      <c r="AHA517" s="13"/>
      <c r="AHB517" s="13"/>
      <c r="AHC517" s="13"/>
      <c r="AHD517" s="13"/>
      <c r="AHE517" s="13"/>
      <c r="AHF517" s="13"/>
      <c r="AHG517" s="13"/>
      <c r="AHH517" s="13"/>
      <c r="AHI517" s="13"/>
      <c r="AHJ517" s="13"/>
      <c r="AHK517" s="13"/>
      <c r="AHL517" s="13"/>
      <c r="AHM517" s="13"/>
      <c r="AHN517" s="13"/>
      <c r="AHO517" s="13"/>
      <c r="AHP517" s="13"/>
      <c r="AHQ517" s="13"/>
      <c r="AHR517" s="13"/>
      <c r="AHS517" s="13"/>
      <c r="AHT517" s="13"/>
      <c r="AHU517" s="13"/>
      <c r="AHV517" s="13"/>
      <c r="AHW517" s="13"/>
      <c r="AHX517" s="13"/>
      <c r="AHY517" s="13"/>
      <c r="AHZ517" s="13"/>
      <c r="AIA517" s="13"/>
      <c r="AIB517" s="13"/>
      <c r="AIC517" s="13"/>
      <c r="AID517" s="13"/>
      <c r="AIE517" s="13"/>
      <c r="AIF517" s="13"/>
      <c r="AIG517" s="13"/>
      <c r="AIH517" s="13"/>
      <c r="AII517" s="13"/>
      <c r="AIJ517" s="13"/>
      <c r="AIK517" s="13"/>
      <c r="AIL517" s="13"/>
      <c r="AIM517" s="13"/>
      <c r="AIN517" s="13"/>
      <c r="AIO517" s="13"/>
      <c r="AIP517" s="13"/>
      <c r="AIQ517" s="13"/>
      <c r="AIR517" s="13"/>
      <c r="AIS517" s="13"/>
      <c r="AIT517" s="13"/>
      <c r="AIU517" s="13"/>
      <c r="AIV517" s="13"/>
      <c r="AIW517" s="13"/>
      <c r="AIX517" s="13"/>
      <c r="AIY517" s="13"/>
      <c r="AIZ517" s="13"/>
      <c r="AJA517" s="13"/>
      <c r="AJB517" s="13"/>
      <c r="AJC517" s="13"/>
      <c r="AJD517" s="13"/>
      <c r="AJE517" s="13"/>
      <c r="AJF517" s="13"/>
      <c r="AJG517" s="13"/>
      <c r="AJH517" s="13"/>
      <c r="AJI517" s="13"/>
      <c r="AJJ517" s="13"/>
      <c r="AJK517" s="13"/>
      <c r="AJL517" s="13"/>
      <c r="AJM517" s="13"/>
      <c r="AJN517" s="13"/>
      <c r="AJO517" s="13"/>
      <c r="AJP517" s="13"/>
      <c r="AJQ517" s="13"/>
      <c r="AJR517" s="13"/>
      <c r="AJS517" s="13"/>
      <c r="AJT517" s="13"/>
      <c r="AJU517" s="13"/>
      <c r="AJV517" s="13"/>
      <c r="AJW517" s="13"/>
      <c r="AJX517" s="13"/>
      <c r="AJY517" s="13"/>
      <c r="AJZ517" s="13"/>
      <c r="AKA517" s="13"/>
      <c r="AKB517" s="13"/>
      <c r="AKC517" s="13"/>
      <c r="AKD517" s="13"/>
      <c r="AKE517" s="13"/>
      <c r="AKF517" s="13"/>
      <c r="AKG517" s="13"/>
      <c r="AKH517" s="13"/>
      <c r="AKI517" s="13"/>
      <c r="AKJ517" s="13"/>
      <c r="AKK517" s="13"/>
      <c r="AKL517" s="13"/>
      <c r="AKM517" s="13"/>
      <c r="AKN517" s="13"/>
      <c r="AKO517" s="13"/>
      <c r="AKP517" s="13"/>
      <c r="AKQ517" s="13"/>
      <c r="AKR517" s="13"/>
      <c r="AKS517" s="13"/>
      <c r="AKT517" s="13"/>
      <c r="AKU517" s="13"/>
      <c r="AKV517" s="13"/>
      <c r="AKW517" s="13"/>
      <c r="AKX517" s="13"/>
      <c r="AKY517" s="13"/>
      <c r="AKZ517" s="13"/>
      <c r="ALA517" s="13"/>
      <c r="ALB517" s="13"/>
      <c r="ALC517" s="13"/>
      <c r="ALD517" s="13"/>
      <c r="ALE517" s="13"/>
      <c r="ALF517" s="13"/>
      <c r="ALG517" s="13"/>
      <c r="ALH517" s="13"/>
      <c r="ALI517" s="13"/>
      <c r="ALJ517" s="13"/>
      <c r="ALK517" s="13"/>
      <c r="ALL517" s="13"/>
      <c r="ALM517" s="13"/>
      <c r="ALN517" s="13"/>
      <c r="ALO517" s="13"/>
      <c r="ALP517" s="13"/>
      <c r="ALQ517" s="13"/>
      <c r="ALR517" s="13"/>
      <c r="ALS517" s="13"/>
      <c r="ALT517" s="13"/>
      <c r="ALU517" s="13"/>
      <c r="ALV517" s="13"/>
      <c r="ALW517" s="13"/>
      <c r="ALX517" s="13"/>
      <c r="ALY517" s="13"/>
      <c r="ALZ517" s="13"/>
      <c r="AMA517" s="13"/>
      <c r="AMB517" s="13"/>
      <c r="AMC517" s="13"/>
      <c r="AMD517" s="13"/>
      <c r="AME517" s="13"/>
      <c r="AMF517" s="13"/>
      <c r="AMG517" s="13"/>
      <c r="AMH517" s="13"/>
      <c r="AMI517" s="28"/>
      <c r="AMJ517" s="28"/>
    </row>
    <row r="518" spans="1:1024" ht="68.25" customHeight="1">
      <c r="A518" s="10" t="s">
        <v>287</v>
      </c>
      <c r="B518" s="10" t="s">
        <v>2572</v>
      </c>
      <c r="C518" s="19" t="s">
        <v>2561</v>
      </c>
      <c r="D518" s="19" t="s">
        <v>2536</v>
      </c>
      <c r="E518" s="20">
        <v>10</v>
      </c>
      <c r="F518" s="11" t="s">
        <v>18</v>
      </c>
      <c r="G518" s="21"/>
      <c r="H518" s="21" t="s">
        <v>1</v>
      </c>
      <c r="I518" s="21"/>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3"/>
      <c r="EV518" s="13"/>
      <c r="EW518" s="13"/>
      <c r="EX518" s="13"/>
      <c r="EY518" s="13"/>
      <c r="EZ518" s="13"/>
      <c r="FA518" s="13"/>
      <c r="FB518" s="13"/>
      <c r="FC518" s="13"/>
      <c r="FD518" s="13"/>
      <c r="FE518" s="13"/>
      <c r="FF518" s="13"/>
      <c r="FG518" s="13"/>
      <c r="FH518" s="13"/>
      <c r="FI518" s="13"/>
      <c r="FJ518" s="13"/>
      <c r="FK518" s="13"/>
      <c r="FL518" s="13"/>
      <c r="FM518" s="13"/>
      <c r="FN518" s="13"/>
      <c r="FO518" s="13"/>
      <c r="FP518" s="13"/>
      <c r="FQ518" s="13"/>
      <c r="FR518" s="13"/>
      <c r="FS518" s="13"/>
      <c r="FT518" s="13"/>
      <c r="FU518" s="13"/>
      <c r="FV518" s="13"/>
      <c r="FW518" s="13"/>
      <c r="FX518" s="13"/>
      <c r="FY518" s="13"/>
      <c r="FZ518" s="13"/>
      <c r="GA518" s="13"/>
      <c r="GB518" s="13"/>
      <c r="GC518" s="13"/>
      <c r="GD518" s="13"/>
      <c r="GE518" s="13"/>
      <c r="GF518" s="13"/>
      <c r="GG518" s="13"/>
      <c r="GH518" s="13"/>
      <c r="GI518" s="13"/>
      <c r="GJ518" s="13"/>
      <c r="GK518" s="13"/>
      <c r="GL518" s="13"/>
      <c r="GM518" s="13"/>
      <c r="GN518" s="13"/>
      <c r="GO518" s="13"/>
      <c r="GP518" s="13"/>
      <c r="GQ518" s="13"/>
      <c r="GR518" s="13"/>
      <c r="GS518" s="13"/>
      <c r="GT518" s="13"/>
      <c r="GU518" s="13"/>
      <c r="GV518" s="13"/>
      <c r="GW518" s="13"/>
      <c r="GX518" s="13"/>
      <c r="GY518" s="13"/>
      <c r="GZ518" s="13"/>
      <c r="HA518" s="13"/>
      <c r="HB518" s="13"/>
      <c r="HC518" s="13"/>
      <c r="HD518" s="13"/>
      <c r="HE518" s="13"/>
      <c r="HF518" s="13"/>
      <c r="HG518" s="13"/>
      <c r="HH518" s="13"/>
      <c r="HI518" s="13"/>
      <c r="HJ518" s="13"/>
      <c r="HK518" s="13"/>
      <c r="HL518" s="13"/>
      <c r="HM518" s="13"/>
      <c r="HN518" s="13"/>
      <c r="HO518" s="13"/>
      <c r="HP518" s="13"/>
      <c r="HQ518" s="13"/>
      <c r="HR518" s="13"/>
      <c r="HS518" s="13"/>
      <c r="HT518" s="13"/>
      <c r="HU518" s="13"/>
      <c r="HV518" s="13"/>
      <c r="HW518" s="13"/>
      <c r="HX518" s="13"/>
      <c r="HY518" s="13"/>
      <c r="HZ518" s="13"/>
      <c r="IA518" s="13"/>
      <c r="IB518" s="13"/>
      <c r="IC518" s="13"/>
      <c r="ID518" s="13"/>
      <c r="IE518" s="13"/>
      <c r="IF518" s="13"/>
      <c r="IG518" s="13"/>
      <c r="IH518" s="13"/>
      <c r="II518" s="13"/>
      <c r="IJ518" s="13"/>
      <c r="IK518" s="13"/>
      <c r="IL518" s="13"/>
      <c r="IM518" s="13"/>
      <c r="IN518" s="13"/>
      <c r="IO518" s="13"/>
      <c r="IP518" s="13"/>
      <c r="IQ518" s="13"/>
      <c r="IR518" s="13"/>
      <c r="IS518" s="13"/>
      <c r="IT518" s="13"/>
      <c r="IU518" s="13"/>
      <c r="IV518" s="13"/>
      <c r="IW518" s="13"/>
      <c r="IX518" s="13"/>
      <c r="IY518" s="13"/>
      <c r="IZ518" s="13"/>
      <c r="JA518" s="13"/>
      <c r="JB518" s="13"/>
      <c r="JC518" s="13"/>
      <c r="JD518" s="13"/>
      <c r="JE518" s="13"/>
      <c r="JF518" s="13"/>
      <c r="JG518" s="13"/>
      <c r="JH518" s="13"/>
      <c r="JI518" s="13"/>
      <c r="JJ518" s="13"/>
      <c r="JK518" s="13"/>
      <c r="JL518" s="13"/>
      <c r="JM518" s="13"/>
      <c r="JN518" s="13"/>
      <c r="JO518" s="13"/>
      <c r="JP518" s="13"/>
      <c r="JQ518" s="13"/>
      <c r="JR518" s="13"/>
      <c r="JS518" s="13"/>
      <c r="JT518" s="13"/>
      <c r="JU518" s="13"/>
      <c r="JV518" s="13"/>
      <c r="JW518" s="13"/>
      <c r="JX518" s="13"/>
      <c r="JY518" s="13"/>
      <c r="JZ518" s="13"/>
      <c r="KA518" s="13"/>
      <c r="KB518" s="13"/>
      <c r="KC518" s="13"/>
      <c r="KD518" s="13"/>
      <c r="KE518" s="13"/>
      <c r="KF518" s="13"/>
      <c r="KG518" s="13"/>
      <c r="KH518" s="13"/>
      <c r="KI518" s="13"/>
      <c r="KJ518" s="13"/>
      <c r="KK518" s="13"/>
      <c r="KL518" s="13"/>
      <c r="KM518" s="13"/>
      <c r="KN518" s="13"/>
      <c r="KO518" s="13"/>
      <c r="KP518" s="13"/>
      <c r="KQ518" s="13"/>
      <c r="KR518" s="13"/>
      <c r="KS518" s="13"/>
      <c r="KT518" s="13"/>
      <c r="KU518" s="13"/>
      <c r="KV518" s="13"/>
      <c r="KW518" s="13"/>
      <c r="KX518" s="13"/>
      <c r="KY518" s="13"/>
      <c r="KZ518" s="13"/>
      <c r="LA518" s="13"/>
      <c r="LB518" s="13"/>
      <c r="LC518" s="13"/>
      <c r="LD518" s="13"/>
      <c r="LE518" s="13"/>
      <c r="LF518" s="13"/>
      <c r="LG518" s="13"/>
      <c r="LH518" s="13"/>
      <c r="LI518" s="13"/>
      <c r="LJ518" s="13"/>
      <c r="LK518" s="13"/>
      <c r="LL518" s="13"/>
      <c r="LM518" s="13"/>
      <c r="LN518" s="13"/>
      <c r="LO518" s="13"/>
      <c r="LP518" s="13"/>
      <c r="LQ518" s="13"/>
      <c r="LR518" s="13"/>
      <c r="LS518" s="13"/>
      <c r="LT518" s="13"/>
      <c r="LU518" s="13"/>
      <c r="LV518" s="13"/>
      <c r="LW518" s="13"/>
      <c r="LX518" s="13"/>
      <c r="LY518" s="13"/>
      <c r="LZ518" s="13"/>
      <c r="MA518" s="13"/>
      <c r="MB518" s="13"/>
      <c r="MC518" s="13"/>
      <c r="MD518" s="13"/>
      <c r="ME518" s="13"/>
      <c r="MF518" s="13"/>
      <c r="MG518" s="13"/>
      <c r="MH518" s="13"/>
      <c r="MI518" s="13"/>
      <c r="MJ518" s="13"/>
      <c r="MK518" s="13"/>
      <c r="ML518" s="13"/>
      <c r="MM518" s="13"/>
      <c r="MN518" s="13"/>
      <c r="MO518" s="13"/>
      <c r="MP518" s="13"/>
      <c r="MQ518" s="13"/>
      <c r="MR518" s="13"/>
      <c r="MS518" s="13"/>
      <c r="MT518" s="13"/>
      <c r="MU518" s="13"/>
      <c r="MV518" s="13"/>
      <c r="MW518" s="13"/>
      <c r="MX518" s="13"/>
      <c r="MY518" s="13"/>
      <c r="MZ518" s="13"/>
      <c r="NA518" s="13"/>
      <c r="NB518" s="13"/>
      <c r="NC518" s="13"/>
      <c r="ND518" s="13"/>
      <c r="NE518" s="13"/>
      <c r="NF518" s="13"/>
      <c r="NG518" s="13"/>
      <c r="NH518" s="13"/>
      <c r="NI518" s="13"/>
      <c r="NJ518" s="13"/>
      <c r="NK518" s="13"/>
      <c r="NL518" s="13"/>
      <c r="NM518" s="13"/>
      <c r="NN518" s="13"/>
      <c r="NO518" s="13"/>
      <c r="NP518" s="13"/>
      <c r="NQ518" s="13"/>
      <c r="NR518" s="13"/>
      <c r="NS518" s="13"/>
      <c r="NT518" s="13"/>
      <c r="NU518" s="13"/>
      <c r="NV518" s="13"/>
      <c r="NW518" s="13"/>
      <c r="NX518" s="13"/>
      <c r="NY518" s="13"/>
      <c r="NZ518" s="13"/>
      <c r="OA518" s="13"/>
      <c r="OB518" s="13"/>
      <c r="OC518" s="13"/>
      <c r="OD518" s="13"/>
      <c r="OE518" s="13"/>
      <c r="OF518" s="13"/>
      <c r="OG518" s="13"/>
      <c r="OH518" s="13"/>
      <c r="OI518" s="13"/>
      <c r="OJ518" s="13"/>
      <c r="OK518" s="13"/>
      <c r="OL518" s="13"/>
      <c r="OM518" s="13"/>
      <c r="ON518" s="13"/>
      <c r="OO518" s="13"/>
      <c r="OP518" s="13"/>
      <c r="OQ518" s="13"/>
      <c r="OR518" s="13"/>
      <c r="OS518" s="13"/>
      <c r="OT518" s="13"/>
      <c r="OU518" s="13"/>
      <c r="OV518" s="13"/>
      <c r="OW518" s="13"/>
      <c r="OX518" s="13"/>
      <c r="OY518" s="13"/>
      <c r="OZ518" s="13"/>
      <c r="PA518" s="13"/>
      <c r="PB518" s="13"/>
      <c r="PC518" s="13"/>
      <c r="PD518" s="13"/>
      <c r="PE518" s="13"/>
      <c r="PF518" s="13"/>
      <c r="PG518" s="13"/>
      <c r="PH518" s="13"/>
      <c r="PI518" s="13"/>
      <c r="PJ518" s="13"/>
      <c r="PK518" s="13"/>
      <c r="PL518" s="13"/>
      <c r="PM518" s="13"/>
      <c r="PN518" s="13"/>
      <c r="PO518" s="13"/>
      <c r="PP518" s="13"/>
      <c r="PQ518" s="13"/>
      <c r="PR518" s="13"/>
      <c r="PS518" s="13"/>
      <c r="PT518" s="13"/>
      <c r="PU518" s="13"/>
      <c r="PV518" s="13"/>
      <c r="PW518" s="13"/>
      <c r="PX518" s="13"/>
      <c r="PY518" s="13"/>
      <c r="PZ518" s="13"/>
      <c r="QA518" s="13"/>
      <c r="QB518" s="13"/>
      <c r="QC518" s="13"/>
      <c r="QD518" s="13"/>
      <c r="QE518" s="13"/>
      <c r="QF518" s="13"/>
      <c r="QG518" s="13"/>
      <c r="QH518" s="13"/>
      <c r="QI518" s="13"/>
      <c r="QJ518" s="13"/>
      <c r="QK518" s="13"/>
      <c r="QL518" s="13"/>
      <c r="QM518" s="13"/>
      <c r="QN518" s="13"/>
      <c r="QO518" s="13"/>
      <c r="QP518" s="13"/>
      <c r="QQ518" s="13"/>
      <c r="QR518" s="13"/>
      <c r="QS518" s="13"/>
      <c r="QT518" s="13"/>
      <c r="QU518" s="13"/>
      <c r="QV518" s="13"/>
      <c r="QW518" s="13"/>
      <c r="QX518" s="13"/>
      <c r="QY518" s="13"/>
      <c r="QZ518" s="13"/>
      <c r="RA518" s="13"/>
      <c r="RB518" s="13"/>
      <c r="RC518" s="13"/>
      <c r="RD518" s="13"/>
      <c r="RE518" s="13"/>
      <c r="RF518" s="13"/>
      <c r="RG518" s="13"/>
      <c r="RH518" s="13"/>
      <c r="RI518" s="13"/>
      <c r="RJ518" s="13"/>
      <c r="RK518" s="13"/>
      <c r="RL518" s="13"/>
      <c r="RM518" s="13"/>
      <c r="RN518" s="13"/>
      <c r="RO518" s="13"/>
      <c r="RP518" s="13"/>
      <c r="RQ518" s="13"/>
      <c r="RR518" s="13"/>
      <c r="RS518" s="13"/>
      <c r="RT518" s="13"/>
      <c r="RU518" s="13"/>
      <c r="RV518" s="13"/>
      <c r="RW518" s="13"/>
      <c r="RX518" s="13"/>
      <c r="RY518" s="13"/>
      <c r="RZ518" s="13"/>
      <c r="SA518" s="13"/>
      <c r="SB518" s="13"/>
      <c r="SC518" s="13"/>
      <c r="SD518" s="13"/>
      <c r="SE518" s="13"/>
      <c r="SF518" s="13"/>
      <c r="SG518" s="13"/>
      <c r="SH518" s="13"/>
      <c r="SI518" s="13"/>
      <c r="SJ518" s="13"/>
      <c r="SK518" s="13"/>
      <c r="SL518" s="13"/>
      <c r="SM518" s="13"/>
      <c r="SN518" s="13"/>
      <c r="SO518" s="13"/>
      <c r="SP518" s="13"/>
      <c r="SQ518" s="13"/>
      <c r="SR518" s="13"/>
      <c r="SS518" s="13"/>
      <c r="ST518" s="13"/>
      <c r="SU518" s="13"/>
      <c r="SV518" s="13"/>
      <c r="SW518" s="13"/>
      <c r="SX518" s="13"/>
      <c r="SY518" s="13"/>
      <c r="SZ518" s="13"/>
      <c r="TA518" s="13"/>
      <c r="TB518" s="13"/>
      <c r="TC518" s="13"/>
      <c r="TD518" s="13"/>
      <c r="TE518" s="13"/>
      <c r="TF518" s="13"/>
      <c r="TG518" s="13"/>
      <c r="TH518" s="13"/>
      <c r="TI518" s="13"/>
      <c r="TJ518" s="13"/>
      <c r="TK518" s="13"/>
      <c r="TL518" s="13"/>
      <c r="TM518" s="13"/>
      <c r="TN518" s="13"/>
      <c r="TO518" s="13"/>
      <c r="TP518" s="13"/>
      <c r="TQ518" s="13"/>
      <c r="TR518" s="13"/>
      <c r="TS518" s="13"/>
      <c r="TT518" s="13"/>
      <c r="TU518" s="13"/>
      <c r="TV518" s="13"/>
      <c r="TW518" s="13"/>
      <c r="TX518" s="13"/>
      <c r="TY518" s="13"/>
      <c r="TZ518" s="13"/>
      <c r="UA518" s="13"/>
      <c r="UB518" s="13"/>
      <c r="UC518" s="13"/>
      <c r="UD518" s="13"/>
      <c r="UE518" s="13"/>
      <c r="UF518" s="13"/>
      <c r="UG518" s="13"/>
      <c r="UH518" s="13"/>
      <c r="UI518" s="13"/>
      <c r="UJ518" s="13"/>
      <c r="UK518" s="13"/>
      <c r="UL518" s="13"/>
      <c r="UM518" s="13"/>
      <c r="UN518" s="13"/>
      <c r="UO518" s="13"/>
      <c r="UP518" s="13"/>
      <c r="UQ518" s="13"/>
      <c r="UR518" s="13"/>
      <c r="US518" s="13"/>
      <c r="UT518" s="13"/>
      <c r="UU518" s="13"/>
      <c r="UV518" s="13"/>
      <c r="UW518" s="13"/>
      <c r="UX518" s="13"/>
      <c r="UY518" s="13"/>
      <c r="UZ518" s="13"/>
      <c r="VA518" s="13"/>
      <c r="VB518" s="13"/>
      <c r="VC518" s="13"/>
      <c r="VD518" s="13"/>
      <c r="VE518" s="13"/>
      <c r="VF518" s="13"/>
      <c r="VG518" s="13"/>
      <c r="VH518" s="13"/>
      <c r="VI518" s="13"/>
      <c r="VJ518" s="13"/>
      <c r="VK518" s="13"/>
      <c r="VL518" s="13"/>
      <c r="VM518" s="13"/>
      <c r="VN518" s="13"/>
      <c r="VO518" s="13"/>
      <c r="VP518" s="13"/>
      <c r="VQ518" s="13"/>
      <c r="VR518" s="13"/>
      <c r="VS518" s="13"/>
      <c r="VT518" s="13"/>
      <c r="VU518" s="13"/>
      <c r="VV518" s="13"/>
      <c r="VW518" s="13"/>
      <c r="VX518" s="13"/>
      <c r="VY518" s="13"/>
      <c r="VZ518" s="13"/>
      <c r="WA518" s="13"/>
      <c r="WB518" s="13"/>
      <c r="WC518" s="13"/>
      <c r="WD518" s="13"/>
      <c r="WE518" s="13"/>
      <c r="WF518" s="13"/>
      <c r="WG518" s="13"/>
      <c r="WH518" s="13"/>
      <c r="WI518" s="13"/>
      <c r="WJ518" s="13"/>
      <c r="WK518" s="13"/>
      <c r="WL518" s="13"/>
      <c r="WM518" s="13"/>
      <c r="WN518" s="13"/>
      <c r="WO518" s="13"/>
      <c r="WP518" s="13"/>
      <c r="WQ518" s="13"/>
      <c r="WR518" s="13"/>
      <c r="WS518" s="13"/>
      <c r="WT518" s="13"/>
      <c r="WU518" s="13"/>
      <c r="WV518" s="13"/>
      <c r="WW518" s="13"/>
      <c r="WX518" s="13"/>
      <c r="WY518" s="13"/>
      <c r="WZ518" s="13"/>
      <c r="XA518" s="13"/>
      <c r="XB518" s="13"/>
      <c r="XC518" s="13"/>
      <c r="XD518" s="13"/>
      <c r="XE518" s="13"/>
      <c r="XF518" s="13"/>
      <c r="XG518" s="13"/>
      <c r="XH518" s="13"/>
      <c r="XI518" s="13"/>
      <c r="XJ518" s="13"/>
      <c r="XK518" s="13"/>
      <c r="XL518" s="13"/>
      <c r="XM518" s="13"/>
      <c r="XN518" s="13"/>
      <c r="XO518" s="13"/>
      <c r="XP518" s="13"/>
      <c r="XQ518" s="13"/>
      <c r="XR518" s="13"/>
      <c r="XS518" s="13"/>
      <c r="XT518" s="13"/>
      <c r="XU518" s="13"/>
      <c r="XV518" s="13"/>
      <c r="XW518" s="13"/>
      <c r="XX518" s="13"/>
      <c r="XY518" s="13"/>
      <c r="XZ518" s="13"/>
      <c r="YA518" s="13"/>
      <c r="YB518" s="13"/>
      <c r="YC518" s="13"/>
      <c r="YD518" s="13"/>
      <c r="YE518" s="13"/>
      <c r="YF518" s="13"/>
      <c r="YG518" s="13"/>
      <c r="YH518" s="13"/>
      <c r="YI518" s="13"/>
      <c r="YJ518" s="13"/>
      <c r="YK518" s="13"/>
      <c r="YL518" s="13"/>
      <c r="YM518" s="13"/>
      <c r="YN518" s="13"/>
      <c r="YO518" s="13"/>
      <c r="YP518" s="13"/>
      <c r="YQ518" s="13"/>
      <c r="YR518" s="13"/>
      <c r="YS518" s="13"/>
      <c r="YT518" s="13"/>
      <c r="YU518" s="13"/>
      <c r="YV518" s="13"/>
      <c r="YW518" s="13"/>
      <c r="YX518" s="13"/>
      <c r="YY518" s="13"/>
      <c r="YZ518" s="13"/>
      <c r="ZA518" s="13"/>
      <c r="ZB518" s="13"/>
      <c r="ZC518" s="13"/>
      <c r="ZD518" s="13"/>
      <c r="ZE518" s="13"/>
      <c r="ZF518" s="13"/>
      <c r="ZG518" s="13"/>
      <c r="ZH518" s="13"/>
      <c r="ZI518" s="13"/>
      <c r="ZJ518" s="13"/>
      <c r="ZK518" s="13"/>
      <c r="ZL518" s="13"/>
      <c r="ZM518" s="13"/>
      <c r="ZN518" s="13"/>
      <c r="ZO518" s="13"/>
      <c r="ZP518" s="13"/>
      <c r="ZQ518" s="13"/>
      <c r="ZR518" s="13"/>
      <c r="ZS518" s="13"/>
      <c r="ZT518" s="13"/>
      <c r="ZU518" s="13"/>
      <c r="ZV518" s="13"/>
      <c r="ZW518" s="13"/>
      <c r="ZX518" s="13"/>
      <c r="ZY518" s="13"/>
      <c r="ZZ518" s="13"/>
      <c r="AAA518" s="13"/>
      <c r="AAB518" s="13"/>
      <c r="AAC518" s="13"/>
      <c r="AAD518" s="13"/>
      <c r="AAE518" s="13"/>
      <c r="AAF518" s="13"/>
      <c r="AAG518" s="13"/>
      <c r="AAH518" s="13"/>
      <c r="AAI518" s="13"/>
      <c r="AAJ518" s="13"/>
      <c r="AAK518" s="13"/>
      <c r="AAL518" s="13"/>
      <c r="AAM518" s="13"/>
      <c r="AAN518" s="13"/>
      <c r="AAO518" s="13"/>
      <c r="AAP518" s="13"/>
      <c r="AAQ518" s="13"/>
      <c r="AAR518" s="13"/>
      <c r="AAS518" s="13"/>
      <c r="AAT518" s="13"/>
      <c r="AAU518" s="13"/>
      <c r="AAV518" s="13"/>
      <c r="AAW518" s="13"/>
      <c r="AAX518" s="13"/>
      <c r="AAY518" s="13"/>
      <c r="AAZ518" s="13"/>
      <c r="ABA518" s="13"/>
      <c r="ABB518" s="13"/>
      <c r="ABC518" s="13"/>
      <c r="ABD518" s="13"/>
      <c r="ABE518" s="13"/>
      <c r="ABF518" s="13"/>
      <c r="ABG518" s="13"/>
      <c r="ABH518" s="13"/>
      <c r="ABI518" s="13"/>
      <c r="ABJ518" s="13"/>
      <c r="ABK518" s="13"/>
      <c r="ABL518" s="13"/>
      <c r="ABM518" s="13"/>
      <c r="ABN518" s="13"/>
      <c r="ABO518" s="13"/>
      <c r="ABP518" s="13"/>
      <c r="ABQ518" s="13"/>
      <c r="ABR518" s="13"/>
      <c r="ABS518" s="13"/>
      <c r="ABT518" s="13"/>
      <c r="ABU518" s="13"/>
      <c r="ABV518" s="13"/>
      <c r="ABW518" s="13"/>
      <c r="ABX518" s="13"/>
      <c r="ABY518" s="13"/>
      <c r="ABZ518" s="13"/>
      <c r="ACA518" s="13"/>
      <c r="ACB518" s="13"/>
      <c r="ACC518" s="13"/>
      <c r="ACD518" s="13"/>
      <c r="ACE518" s="13"/>
      <c r="ACF518" s="13"/>
      <c r="ACG518" s="13"/>
      <c r="ACH518" s="13"/>
      <c r="ACI518" s="13"/>
      <c r="ACJ518" s="13"/>
      <c r="ACK518" s="13"/>
      <c r="ACL518" s="13"/>
      <c r="ACM518" s="13"/>
      <c r="ACN518" s="13"/>
      <c r="ACO518" s="13"/>
      <c r="ACP518" s="13"/>
      <c r="ACQ518" s="13"/>
      <c r="ACR518" s="13"/>
      <c r="ACS518" s="13"/>
      <c r="ACT518" s="13"/>
      <c r="ACU518" s="13"/>
      <c r="ACV518" s="13"/>
      <c r="ACW518" s="13"/>
      <c r="ACX518" s="13"/>
      <c r="ACY518" s="13"/>
      <c r="ACZ518" s="13"/>
      <c r="ADA518" s="13"/>
      <c r="ADB518" s="13"/>
      <c r="ADC518" s="13"/>
      <c r="ADD518" s="13"/>
      <c r="ADE518" s="13"/>
      <c r="ADF518" s="13"/>
      <c r="ADG518" s="13"/>
      <c r="ADH518" s="13"/>
      <c r="ADI518" s="13"/>
      <c r="ADJ518" s="13"/>
      <c r="ADK518" s="13"/>
      <c r="ADL518" s="13"/>
      <c r="ADM518" s="13"/>
      <c r="ADN518" s="13"/>
      <c r="ADO518" s="13"/>
      <c r="ADP518" s="13"/>
      <c r="ADQ518" s="13"/>
      <c r="ADR518" s="13"/>
      <c r="ADS518" s="13"/>
      <c r="ADT518" s="13"/>
      <c r="ADU518" s="13"/>
      <c r="ADV518" s="13"/>
      <c r="ADW518" s="13"/>
      <c r="ADX518" s="13"/>
      <c r="ADY518" s="13"/>
      <c r="ADZ518" s="13"/>
      <c r="AEA518" s="13"/>
      <c r="AEB518" s="13"/>
      <c r="AEC518" s="13"/>
      <c r="AED518" s="13"/>
      <c r="AEE518" s="13"/>
      <c r="AEF518" s="13"/>
      <c r="AEG518" s="13"/>
      <c r="AEH518" s="13"/>
      <c r="AEI518" s="13"/>
      <c r="AEJ518" s="13"/>
      <c r="AEK518" s="13"/>
      <c r="AEL518" s="13"/>
      <c r="AEM518" s="13"/>
      <c r="AEN518" s="13"/>
      <c r="AEO518" s="13"/>
      <c r="AEP518" s="13"/>
      <c r="AEQ518" s="13"/>
      <c r="AER518" s="13"/>
      <c r="AES518" s="13"/>
      <c r="AET518" s="13"/>
      <c r="AEU518" s="13"/>
      <c r="AEV518" s="13"/>
      <c r="AEW518" s="13"/>
      <c r="AEX518" s="13"/>
      <c r="AEY518" s="13"/>
      <c r="AEZ518" s="13"/>
      <c r="AFA518" s="13"/>
      <c r="AFB518" s="13"/>
      <c r="AFC518" s="13"/>
      <c r="AFD518" s="13"/>
      <c r="AFE518" s="13"/>
      <c r="AFF518" s="13"/>
      <c r="AFG518" s="13"/>
      <c r="AFH518" s="13"/>
      <c r="AFI518" s="13"/>
      <c r="AFJ518" s="13"/>
      <c r="AFK518" s="13"/>
      <c r="AFL518" s="13"/>
      <c r="AFM518" s="13"/>
      <c r="AFN518" s="13"/>
      <c r="AFO518" s="13"/>
      <c r="AFP518" s="13"/>
      <c r="AFQ518" s="13"/>
      <c r="AFR518" s="13"/>
      <c r="AFS518" s="13"/>
      <c r="AFT518" s="13"/>
      <c r="AFU518" s="13"/>
      <c r="AFV518" s="13"/>
      <c r="AFW518" s="13"/>
      <c r="AFX518" s="13"/>
      <c r="AFY518" s="13"/>
      <c r="AFZ518" s="13"/>
      <c r="AGA518" s="13"/>
      <c r="AGB518" s="13"/>
      <c r="AGC518" s="13"/>
      <c r="AGD518" s="13"/>
      <c r="AGE518" s="13"/>
      <c r="AGF518" s="13"/>
      <c r="AGG518" s="13"/>
      <c r="AGH518" s="13"/>
      <c r="AGI518" s="13"/>
      <c r="AGJ518" s="13"/>
      <c r="AGK518" s="13"/>
      <c r="AGL518" s="13"/>
      <c r="AGM518" s="13"/>
      <c r="AGN518" s="13"/>
      <c r="AGO518" s="13"/>
      <c r="AGP518" s="13"/>
      <c r="AGQ518" s="13"/>
      <c r="AGR518" s="13"/>
      <c r="AGS518" s="13"/>
      <c r="AGT518" s="13"/>
      <c r="AGU518" s="13"/>
      <c r="AGV518" s="13"/>
      <c r="AGW518" s="13"/>
      <c r="AGX518" s="13"/>
      <c r="AGY518" s="13"/>
      <c r="AGZ518" s="13"/>
      <c r="AHA518" s="13"/>
      <c r="AHB518" s="13"/>
      <c r="AHC518" s="13"/>
      <c r="AHD518" s="13"/>
      <c r="AHE518" s="13"/>
      <c r="AHF518" s="13"/>
      <c r="AHG518" s="13"/>
      <c r="AHH518" s="13"/>
      <c r="AHI518" s="13"/>
      <c r="AHJ518" s="13"/>
      <c r="AHK518" s="13"/>
      <c r="AHL518" s="13"/>
      <c r="AHM518" s="13"/>
      <c r="AHN518" s="13"/>
      <c r="AHO518" s="13"/>
      <c r="AHP518" s="13"/>
      <c r="AHQ518" s="13"/>
      <c r="AHR518" s="13"/>
      <c r="AHS518" s="13"/>
      <c r="AHT518" s="13"/>
      <c r="AHU518" s="13"/>
      <c r="AHV518" s="13"/>
      <c r="AHW518" s="13"/>
      <c r="AHX518" s="13"/>
      <c r="AHY518" s="13"/>
      <c r="AHZ518" s="13"/>
      <c r="AIA518" s="13"/>
      <c r="AIB518" s="13"/>
      <c r="AIC518" s="13"/>
      <c r="AID518" s="13"/>
      <c r="AIE518" s="13"/>
      <c r="AIF518" s="13"/>
      <c r="AIG518" s="13"/>
      <c r="AIH518" s="13"/>
      <c r="AII518" s="13"/>
      <c r="AIJ518" s="13"/>
      <c r="AIK518" s="13"/>
      <c r="AIL518" s="13"/>
      <c r="AIM518" s="13"/>
      <c r="AIN518" s="13"/>
      <c r="AIO518" s="13"/>
      <c r="AIP518" s="13"/>
      <c r="AIQ518" s="13"/>
      <c r="AIR518" s="13"/>
      <c r="AIS518" s="13"/>
      <c r="AIT518" s="13"/>
      <c r="AIU518" s="13"/>
      <c r="AIV518" s="13"/>
      <c r="AIW518" s="13"/>
      <c r="AIX518" s="13"/>
      <c r="AIY518" s="13"/>
      <c r="AIZ518" s="13"/>
      <c r="AJA518" s="13"/>
      <c r="AJB518" s="13"/>
      <c r="AJC518" s="13"/>
      <c r="AJD518" s="13"/>
      <c r="AJE518" s="13"/>
      <c r="AJF518" s="13"/>
      <c r="AJG518" s="13"/>
      <c r="AJH518" s="13"/>
      <c r="AJI518" s="13"/>
      <c r="AJJ518" s="13"/>
      <c r="AJK518" s="13"/>
      <c r="AJL518" s="13"/>
      <c r="AJM518" s="13"/>
      <c r="AJN518" s="13"/>
      <c r="AJO518" s="13"/>
      <c r="AJP518" s="13"/>
      <c r="AJQ518" s="13"/>
      <c r="AJR518" s="13"/>
      <c r="AJS518" s="13"/>
      <c r="AJT518" s="13"/>
      <c r="AJU518" s="13"/>
      <c r="AJV518" s="13"/>
      <c r="AJW518" s="13"/>
      <c r="AJX518" s="13"/>
      <c r="AJY518" s="13"/>
      <c r="AJZ518" s="13"/>
      <c r="AKA518" s="13"/>
      <c r="AKB518" s="13"/>
      <c r="AKC518" s="13"/>
      <c r="AKD518" s="13"/>
      <c r="AKE518" s="13"/>
      <c r="AKF518" s="13"/>
      <c r="AKG518" s="13"/>
      <c r="AKH518" s="13"/>
      <c r="AKI518" s="13"/>
      <c r="AKJ518" s="13"/>
      <c r="AKK518" s="13"/>
      <c r="AKL518" s="13"/>
      <c r="AKM518" s="13"/>
      <c r="AKN518" s="13"/>
      <c r="AKO518" s="13"/>
      <c r="AKP518" s="13"/>
      <c r="AKQ518" s="13"/>
      <c r="AKR518" s="13"/>
      <c r="AKS518" s="13"/>
      <c r="AKT518" s="13"/>
      <c r="AKU518" s="13"/>
      <c r="AKV518" s="13"/>
      <c r="AKW518" s="13"/>
      <c r="AKX518" s="13"/>
      <c r="AKY518" s="13"/>
      <c r="AKZ518" s="13"/>
      <c r="ALA518" s="13"/>
      <c r="ALB518" s="13"/>
      <c r="ALC518" s="13"/>
      <c r="ALD518" s="13"/>
      <c r="ALE518" s="13"/>
      <c r="ALF518" s="13"/>
      <c r="ALG518" s="13"/>
      <c r="ALH518" s="13"/>
      <c r="ALI518" s="13"/>
      <c r="ALJ518" s="13"/>
      <c r="ALK518" s="13"/>
      <c r="ALL518" s="13"/>
      <c r="ALM518" s="13"/>
      <c r="ALN518" s="13"/>
      <c r="ALO518" s="13"/>
      <c r="ALP518" s="13"/>
      <c r="ALQ518" s="13"/>
      <c r="ALR518" s="13"/>
      <c r="ALS518" s="13"/>
      <c r="ALT518" s="13"/>
      <c r="ALU518" s="13"/>
      <c r="ALV518" s="13"/>
      <c r="ALW518" s="13"/>
      <c r="ALX518" s="13"/>
      <c r="ALY518" s="13"/>
      <c r="ALZ518" s="13"/>
      <c r="AMA518" s="13"/>
      <c r="AMB518" s="13"/>
      <c r="AMC518" s="13"/>
      <c r="AMD518" s="13"/>
      <c r="AME518" s="13"/>
      <c r="AMF518" s="13"/>
      <c r="AMG518" s="13"/>
      <c r="AMH518" s="13"/>
      <c r="AMI518" s="28"/>
      <c r="AMJ518" s="28"/>
    </row>
    <row r="519" spans="1:1024" ht="63" customHeight="1">
      <c r="A519" s="10" t="s">
        <v>287</v>
      </c>
      <c r="B519" s="10" t="s">
        <v>2573</v>
      </c>
      <c r="C519" s="19" t="s">
        <v>2574</v>
      </c>
      <c r="D519" s="19" t="s">
        <v>2536</v>
      </c>
      <c r="E519" s="20">
        <v>20</v>
      </c>
      <c r="F519" s="11" t="s">
        <v>18</v>
      </c>
      <c r="G519" s="21"/>
      <c r="H519" s="21" t="s">
        <v>1</v>
      </c>
      <c r="I519" s="21"/>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c r="ET519" s="13"/>
      <c r="EU519" s="13"/>
      <c r="EV519" s="13"/>
      <c r="EW519" s="13"/>
      <c r="EX519" s="13"/>
      <c r="EY519" s="13"/>
      <c r="EZ519" s="13"/>
      <c r="FA519" s="13"/>
      <c r="FB519" s="13"/>
      <c r="FC519" s="13"/>
      <c r="FD519" s="13"/>
      <c r="FE519" s="13"/>
      <c r="FF519" s="13"/>
      <c r="FG519" s="13"/>
      <c r="FH519" s="13"/>
      <c r="FI519" s="13"/>
      <c r="FJ519" s="13"/>
      <c r="FK519" s="13"/>
      <c r="FL519" s="13"/>
      <c r="FM519" s="13"/>
      <c r="FN519" s="13"/>
      <c r="FO519" s="13"/>
      <c r="FP519" s="13"/>
      <c r="FQ519" s="13"/>
      <c r="FR519" s="13"/>
      <c r="FS519" s="13"/>
      <c r="FT519" s="13"/>
      <c r="FU519" s="13"/>
      <c r="FV519" s="13"/>
      <c r="FW519" s="13"/>
      <c r="FX519" s="13"/>
      <c r="FY519" s="13"/>
      <c r="FZ519" s="13"/>
      <c r="GA519" s="13"/>
      <c r="GB519" s="13"/>
      <c r="GC519" s="13"/>
      <c r="GD519" s="13"/>
      <c r="GE519" s="13"/>
      <c r="GF519" s="13"/>
      <c r="GG519" s="13"/>
      <c r="GH519" s="13"/>
      <c r="GI519" s="13"/>
      <c r="GJ519" s="13"/>
      <c r="GK519" s="13"/>
      <c r="GL519" s="13"/>
      <c r="GM519" s="13"/>
      <c r="GN519" s="13"/>
      <c r="GO519" s="13"/>
      <c r="GP519" s="13"/>
      <c r="GQ519" s="13"/>
      <c r="GR519" s="13"/>
      <c r="GS519" s="13"/>
      <c r="GT519" s="13"/>
      <c r="GU519" s="13"/>
      <c r="GV519" s="13"/>
      <c r="GW519" s="13"/>
      <c r="GX519" s="13"/>
      <c r="GY519" s="13"/>
      <c r="GZ519" s="13"/>
      <c r="HA519" s="13"/>
      <c r="HB519" s="13"/>
      <c r="HC519" s="13"/>
      <c r="HD519" s="13"/>
      <c r="HE519" s="13"/>
      <c r="HF519" s="13"/>
      <c r="HG519" s="13"/>
      <c r="HH519" s="13"/>
      <c r="HI519" s="13"/>
      <c r="HJ519" s="13"/>
      <c r="HK519" s="13"/>
      <c r="HL519" s="13"/>
      <c r="HM519" s="13"/>
      <c r="HN519" s="13"/>
      <c r="HO519" s="13"/>
      <c r="HP519" s="13"/>
      <c r="HQ519" s="13"/>
      <c r="HR519" s="13"/>
      <c r="HS519" s="13"/>
      <c r="HT519" s="13"/>
      <c r="HU519" s="13"/>
      <c r="HV519" s="13"/>
      <c r="HW519" s="13"/>
      <c r="HX519" s="13"/>
      <c r="HY519" s="13"/>
      <c r="HZ519" s="13"/>
      <c r="IA519" s="13"/>
      <c r="IB519" s="13"/>
      <c r="IC519" s="13"/>
      <c r="ID519" s="13"/>
      <c r="IE519" s="13"/>
      <c r="IF519" s="13"/>
      <c r="IG519" s="13"/>
      <c r="IH519" s="13"/>
      <c r="II519" s="13"/>
      <c r="IJ519" s="13"/>
      <c r="IK519" s="13"/>
      <c r="IL519" s="13"/>
      <c r="IM519" s="13"/>
      <c r="IN519" s="13"/>
      <c r="IO519" s="13"/>
      <c r="IP519" s="13"/>
      <c r="IQ519" s="13"/>
      <c r="IR519" s="13"/>
      <c r="IS519" s="13"/>
      <c r="IT519" s="13"/>
      <c r="IU519" s="13"/>
      <c r="IV519" s="13"/>
      <c r="IW519" s="13"/>
      <c r="IX519" s="13"/>
      <c r="IY519" s="13"/>
      <c r="IZ519" s="13"/>
      <c r="JA519" s="13"/>
      <c r="JB519" s="13"/>
      <c r="JC519" s="13"/>
      <c r="JD519" s="13"/>
      <c r="JE519" s="13"/>
      <c r="JF519" s="13"/>
      <c r="JG519" s="13"/>
      <c r="JH519" s="13"/>
      <c r="JI519" s="13"/>
      <c r="JJ519" s="13"/>
      <c r="JK519" s="13"/>
      <c r="JL519" s="13"/>
      <c r="JM519" s="13"/>
      <c r="JN519" s="13"/>
      <c r="JO519" s="13"/>
      <c r="JP519" s="13"/>
      <c r="JQ519" s="13"/>
      <c r="JR519" s="13"/>
      <c r="JS519" s="13"/>
      <c r="JT519" s="13"/>
      <c r="JU519" s="13"/>
      <c r="JV519" s="13"/>
      <c r="JW519" s="13"/>
      <c r="JX519" s="13"/>
      <c r="JY519" s="13"/>
      <c r="JZ519" s="13"/>
      <c r="KA519" s="13"/>
      <c r="KB519" s="13"/>
      <c r="KC519" s="13"/>
      <c r="KD519" s="13"/>
      <c r="KE519" s="13"/>
      <c r="KF519" s="13"/>
      <c r="KG519" s="13"/>
      <c r="KH519" s="13"/>
      <c r="KI519" s="13"/>
      <c r="KJ519" s="13"/>
      <c r="KK519" s="13"/>
      <c r="KL519" s="13"/>
      <c r="KM519" s="13"/>
      <c r="KN519" s="13"/>
      <c r="KO519" s="13"/>
      <c r="KP519" s="13"/>
      <c r="KQ519" s="13"/>
      <c r="KR519" s="13"/>
      <c r="KS519" s="13"/>
      <c r="KT519" s="13"/>
      <c r="KU519" s="13"/>
      <c r="KV519" s="13"/>
      <c r="KW519" s="13"/>
      <c r="KX519" s="13"/>
      <c r="KY519" s="13"/>
      <c r="KZ519" s="13"/>
      <c r="LA519" s="13"/>
      <c r="LB519" s="13"/>
      <c r="LC519" s="13"/>
      <c r="LD519" s="13"/>
      <c r="LE519" s="13"/>
      <c r="LF519" s="13"/>
      <c r="LG519" s="13"/>
      <c r="LH519" s="13"/>
      <c r="LI519" s="13"/>
      <c r="LJ519" s="13"/>
      <c r="LK519" s="13"/>
      <c r="LL519" s="13"/>
      <c r="LM519" s="13"/>
      <c r="LN519" s="13"/>
      <c r="LO519" s="13"/>
      <c r="LP519" s="13"/>
      <c r="LQ519" s="13"/>
      <c r="LR519" s="13"/>
      <c r="LS519" s="13"/>
      <c r="LT519" s="13"/>
      <c r="LU519" s="13"/>
      <c r="LV519" s="13"/>
      <c r="LW519" s="13"/>
      <c r="LX519" s="13"/>
      <c r="LY519" s="13"/>
      <c r="LZ519" s="13"/>
      <c r="MA519" s="13"/>
      <c r="MB519" s="13"/>
      <c r="MC519" s="13"/>
      <c r="MD519" s="13"/>
      <c r="ME519" s="13"/>
      <c r="MF519" s="13"/>
      <c r="MG519" s="13"/>
      <c r="MH519" s="13"/>
      <c r="MI519" s="13"/>
      <c r="MJ519" s="13"/>
      <c r="MK519" s="13"/>
      <c r="ML519" s="13"/>
      <c r="MM519" s="13"/>
      <c r="MN519" s="13"/>
      <c r="MO519" s="13"/>
      <c r="MP519" s="13"/>
      <c r="MQ519" s="13"/>
      <c r="MR519" s="13"/>
      <c r="MS519" s="13"/>
      <c r="MT519" s="13"/>
      <c r="MU519" s="13"/>
      <c r="MV519" s="13"/>
      <c r="MW519" s="13"/>
      <c r="MX519" s="13"/>
      <c r="MY519" s="13"/>
      <c r="MZ519" s="13"/>
      <c r="NA519" s="13"/>
      <c r="NB519" s="13"/>
      <c r="NC519" s="13"/>
      <c r="ND519" s="13"/>
      <c r="NE519" s="13"/>
      <c r="NF519" s="13"/>
      <c r="NG519" s="13"/>
      <c r="NH519" s="13"/>
      <c r="NI519" s="13"/>
      <c r="NJ519" s="13"/>
      <c r="NK519" s="13"/>
      <c r="NL519" s="13"/>
      <c r="NM519" s="13"/>
      <c r="NN519" s="13"/>
      <c r="NO519" s="13"/>
      <c r="NP519" s="13"/>
      <c r="NQ519" s="13"/>
      <c r="NR519" s="13"/>
      <c r="NS519" s="13"/>
      <c r="NT519" s="13"/>
      <c r="NU519" s="13"/>
      <c r="NV519" s="13"/>
      <c r="NW519" s="13"/>
      <c r="NX519" s="13"/>
      <c r="NY519" s="13"/>
      <c r="NZ519" s="13"/>
      <c r="OA519" s="13"/>
      <c r="OB519" s="13"/>
      <c r="OC519" s="13"/>
      <c r="OD519" s="13"/>
      <c r="OE519" s="13"/>
      <c r="OF519" s="13"/>
      <c r="OG519" s="13"/>
      <c r="OH519" s="13"/>
      <c r="OI519" s="13"/>
      <c r="OJ519" s="13"/>
      <c r="OK519" s="13"/>
      <c r="OL519" s="13"/>
      <c r="OM519" s="13"/>
      <c r="ON519" s="13"/>
      <c r="OO519" s="13"/>
      <c r="OP519" s="13"/>
      <c r="OQ519" s="13"/>
      <c r="OR519" s="13"/>
      <c r="OS519" s="13"/>
      <c r="OT519" s="13"/>
      <c r="OU519" s="13"/>
      <c r="OV519" s="13"/>
      <c r="OW519" s="13"/>
      <c r="OX519" s="13"/>
      <c r="OY519" s="13"/>
      <c r="OZ519" s="13"/>
      <c r="PA519" s="13"/>
      <c r="PB519" s="13"/>
      <c r="PC519" s="13"/>
      <c r="PD519" s="13"/>
      <c r="PE519" s="13"/>
      <c r="PF519" s="13"/>
      <c r="PG519" s="13"/>
      <c r="PH519" s="13"/>
      <c r="PI519" s="13"/>
      <c r="PJ519" s="13"/>
      <c r="PK519" s="13"/>
      <c r="PL519" s="13"/>
      <c r="PM519" s="13"/>
      <c r="PN519" s="13"/>
      <c r="PO519" s="13"/>
      <c r="PP519" s="13"/>
      <c r="PQ519" s="13"/>
      <c r="PR519" s="13"/>
      <c r="PS519" s="13"/>
      <c r="PT519" s="13"/>
      <c r="PU519" s="13"/>
      <c r="PV519" s="13"/>
      <c r="PW519" s="13"/>
      <c r="PX519" s="13"/>
      <c r="PY519" s="13"/>
      <c r="PZ519" s="13"/>
      <c r="QA519" s="13"/>
      <c r="QB519" s="13"/>
      <c r="QC519" s="13"/>
      <c r="QD519" s="13"/>
      <c r="QE519" s="13"/>
      <c r="QF519" s="13"/>
      <c r="QG519" s="13"/>
      <c r="QH519" s="13"/>
      <c r="QI519" s="13"/>
      <c r="QJ519" s="13"/>
      <c r="QK519" s="13"/>
      <c r="QL519" s="13"/>
      <c r="QM519" s="13"/>
      <c r="QN519" s="13"/>
      <c r="QO519" s="13"/>
      <c r="QP519" s="13"/>
      <c r="QQ519" s="13"/>
      <c r="QR519" s="13"/>
      <c r="QS519" s="13"/>
      <c r="QT519" s="13"/>
      <c r="QU519" s="13"/>
      <c r="QV519" s="13"/>
      <c r="QW519" s="13"/>
      <c r="QX519" s="13"/>
      <c r="QY519" s="13"/>
      <c r="QZ519" s="13"/>
      <c r="RA519" s="13"/>
      <c r="RB519" s="13"/>
      <c r="RC519" s="13"/>
      <c r="RD519" s="13"/>
      <c r="RE519" s="13"/>
      <c r="RF519" s="13"/>
      <c r="RG519" s="13"/>
      <c r="RH519" s="13"/>
      <c r="RI519" s="13"/>
      <c r="RJ519" s="13"/>
      <c r="RK519" s="13"/>
      <c r="RL519" s="13"/>
      <c r="RM519" s="13"/>
      <c r="RN519" s="13"/>
      <c r="RO519" s="13"/>
      <c r="RP519" s="13"/>
      <c r="RQ519" s="13"/>
      <c r="RR519" s="13"/>
      <c r="RS519" s="13"/>
      <c r="RT519" s="13"/>
      <c r="RU519" s="13"/>
      <c r="RV519" s="13"/>
      <c r="RW519" s="13"/>
      <c r="RX519" s="13"/>
      <c r="RY519" s="13"/>
      <c r="RZ519" s="13"/>
      <c r="SA519" s="13"/>
      <c r="SB519" s="13"/>
      <c r="SC519" s="13"/>
      <c r="SD519" s="13"/>
      <c r="SE519" s="13"/>
      <c r="SF519" s="13"/>
      <c r="SG519" s="13"/>
      <c r="SH519" s="13"/>
      <c r="SI519" s="13"/>
      <c r="SJ519" s="13"/>
      <c r="SK519" s="13"/>
      <c r="SL519" s="13"/>
      <c r="SM519" s="13"/>
      <c r="SN519" s="13"/>
      <c r="SO519" s="13"/>
      <c r="SP519" s="13"/>
      <c r="SQ519" s="13"/>
      <c r="SR519" s="13"/>
      <c r="SS519" s="13"/>
      <c r="ST519" s="13"/>
      <c r="SU519" s="13"/>
      <c r="SV519" s="13"/>
      <c r="SW519" s="13"/>
      <c r="SX519" s="13"/>
      <c r="SY519" s="13"/>
      <c r="SZ519" s="13"/>
      <c r="TA519" s="13"/>
      <c r="TB519" s="13"/>
      <c r="TC519" s="13"/>
      <c r="TD519" s="13"/>
      <c r="TE519" s="13"/>
      <c r="TF519" s="13"/>
      <c r="TG519" s="13"/>
      <c r="TH519" s="13"/>
      <c r="TI519" s="13"/>
      <c r="TJ519" s="13"/>
      <c r="TK519" s="13"/>
      <c r="TL519" s="13"/>
      <c r="TM519" s="13"/>
      <c r="TN519" s="13"/>
      <c r="TO519" s="13"/>
      <c r="TP519" s="13"/>
      <c r="TQ519" s="13"/>
      <c r="TR519" s="13"/>
      <c r="TS519" s="13"/>
      <c r="TT519" s="13"/>
      <c r="TU519" s="13"/>
      <c r="TV519" s="13"/>
      <c r="TW519" s="13"/>
      <c r="TX519" s="13"/>
      <c r="TY519" s="13"/>
      <c r="TZ519" s="13"/>
      <c r="UA519" s="13"/>
      <c r="UB519" s="13"/>
      <c r="UC519" s="13"/>
      <c r="UD519" s="13"/>
      <c r="UE519" s="13"/>
      <c r="UF519" s="13"/>
      <c r="UG519" s="13"/>
      <c r="UH519" s="13"/>
      <c r="UI519" s="13"/>
      <c r="UJ519" s="13"/>
      <c r="UK519" s="13"/>
      <c r="UL519" s="13"/>
      <c r="UM519" s="13"/>
      <c r="UN519" s="13"/>
      <c r="UO519" s="13"/>
      <c r="UP519" s="13"/>
      <c r="UQ519" s="13"/>
      <c r="UR519" s="13"/>
      <c r="US519" s="13"/>
      <c r="UT519" s="13"/>
      <c r="UU519" s="13"/>
      <c r="UV519" s="13"/>
      <c r="UW519" s="13"/>
      <c r="UX519" s="13"/>
      <c r="UY519" s="13"/>
      <c r="UZ519" s="13"/>
      <c r="VA519" s="13"/>
      <c r="VB519" s="13"/>
      <c r="VC519" s="13"/>
      <c r="VD519" s="13"/>
      <c r="VE519" s="13"/>
      <c r="VF519" s="13"/>
      <c r="VG519" s="13"/>
      <c r="VH519" s="13"/>
      <c r="VI519" s="13"/>
      <c r="VJ519" s="13"/>
      <c r="VK519" s="13"/>
      <c r="VL519" s="13"/>
      <c r="VM519" s="13"/>
      <c r="VN519" s="13"/>
      <c r="VO519" s="13"/>
      <c r="VP519" s="13"/>
      <c r="VQ519" s="13"/>
      <c r="VR519" s="13"/>
      <c r="VS519" s="13"/>
      <c r="VT519" s="13"/>
      <c r="VU519" s="13"/>
      <c r="VV519" s="13"/>
      <c r="VW519" s="13"/>
      <c r="VX519" s="13"/>
      <c r="VY519" s="13"/>
      <c r="VZ519" s="13"/>
      <c r="WA519" s="13"/>
      <c r="WB519" s="13"/>
      <c r="WC519" s="13"/>
      <c r="WD519" s="13"/>
      <c r="WE519" s="13"/>
      <c r="WF519" s="13"/>
      <c r="WG519" s="13"/>
      <c r="WH519" s="13"/>
      <c r="WI519" s="13"/>
      <c r="WJ519" s="13"/>
      <c r="WK519" s="13"/>
      <c r="WL519" s="13"/>
      <c r="WM519" s="13"/>
      <c r="WN519" s="13"/>
      <c r="WO519" s="13"/>
      <c r="WP519" s="13"/>
      <c r="WQ519" s="13"/>
      <c r="WR519" s="13"/>
      <c r="WS519" s="13"/>
      <c r="WT519" s="13"/>
      <c r="WU519" s="13"/>
      <c r="WV519" s="13"/>
      <c r="WW519" s="13"/>
      <c r="WX519" s="13"/>
      <c r="WY519" s="13"/>
      <c r="WZ519" s="13"/>
      <c r="XA519" s="13"/>
      <c r="XB519" s="13"/>
      <c r="XC519" s="13"/>
      <c r="XD519" s="13"/>
      <c r="XE519" s="13"/>
      <c r="XF519" s="13"/>
      <c r="XG519" s="13"/>
      <c r="XH519" s="13"/>
      <c r="XI519" s="13"/>
      <c r="XJ519" s="13"/>
      <c r="XK519" s="13"/>
      <c r="XL519" s="13"/>
      <c r="XM519" s="13"/>
      <c r="XN519" s="13"/>
      <c r="XO519" s="13"/>
      <c r="XP519" s="13"/>
      <c r="XQ519" s="13"/>
      <c r="XR519" s="13"/>
      <c r="XS519" s="13"/>
      <c r="XT519" s="13"/>
      <c r="XU519" s="13"/>
      <c r="XV519" s="13"/>
      <c r="XW519" s="13"/>
      <c r="XX519" s="13"/>
      <c r="XY519" s="13"/>
      <c r="XZ519" s="13"/>
      <c r="YA519" s="13"/>
      <c r="YB519" s="13"/>
      <c r="YC519" s="13"/>
      <c r="YD519" s="13"/>
      <c r="YE519" s="13"/>
      <c r="YF519" s="13"/>
      <c r="YG519" s="13"/>
      <c r="YH519" s="13"/>
      <c r="YI519" s="13"/>
      <c r="YJ519" s="13"/>
      <c r="YK519" s="13"/>
      <c r="YL519" s="13"/>
      <c r="YM519" s="13"/>
      <c r="YN519" s="13"/>
      <c r="YO519" s="13"/>
      <c r="YP519" s="13"/>
      <c r="YQ519" s="13"/>
      <c r="YR519" s="13"/>
      <c r="YS519" s="13"/>
      <c r="YT519" s="13"/>
      <c r="YU519" s="13"/>
      <c r="YV519" s="13"/>
      <c r="YW519" s="13"/>
      <c r="YX519" s="13"/>
      <c r="YY519" s="13"/>
      <c r="YZ519" s="13"/>
      <c r="ZA519" s="13"/>
      <c r="ZB519" s="13"/>
      <c r="ZC519" s="13"/>
      <c r="ZD519" s="13"/>
      <c r="ZE519" s="13"/>
      <c r="ZF519" s="13"/>
      <c r="ZG519" s="13"/>
      <c r="ZH519" s="13"/>
      <c r="ZI519" s="13"/>
      <c r="ZJ519" s="13"/>
      <c r="ZK519" s="13"/>
      <c r="ZL519" s="13"/>
      <c r="ZM519" s="13"/>
      <c r="ZN519" s="13"/>
      <c r="ZO519" s="13"/>
      <c r="ZP519" s="13"/>
      <c r="ZQ519" s="13"/>
      <c r="ZR519" s="13"/>
      <c r="ZS519" s="13"/>
      <c r="ZT519" s="13"/>
      <c r="ZU519" s="13"/>
      <c r="ZV519" s="13"/>
      <c r="ZW519" s="13"/>
      <c r="ZX519" s="13"/>
      <c r="ZY519" s="13"/>
      <c r="ZZ519" s="13"/>
      <c r="AAA519" s="13"/>
      <c r="AAB519" s="13"/>
      <c r="AAC519" s="13"/>
      <c r="AAD519" s="13"/>
      <c r="AAE519" s="13"/>
      <c r="AAF519" s="13"/>
      <c r="AAG519" s="13"/>
      <c r="AAH519" s="13"/>
      <c r="AAI519" s="13"/>
      <c r="AAJ519" s="13"/>
      <c r="AAK519" s="13"/>
      <c r="AAL519" s="13"/>
      <c r="AAM519" s="13"/>
      <c r="AAN519" s="13"/>
      <c r="AAO519" s="13"/>
      <c r="AAP519" s="13"/>
      <c r="AAQ519" s="13"/>
      <c r="AAR519" s="13"/>
      <c r="AAS519" s="13"/>
      <c r="AAT519" s="13"/>
      <c r="AAU519" s="13"/>
      <c r="AAV519" s="13"/>
      <c r="AAW519" s="13"/>
      <c r="AAX519" s="13"/>
      <c r="AAY519" s="13"/>
      <c r="AAZ519" s="13"/>
      <c r="ABA519" s="13"/>
      <c r="ABB519" s="13"/>
      <c r="ABC519" s="13"/>
      <c r="ABD519" s="13"/>
      <c r="ABE519" s="13"/>
      <c r="ABF519" s="13"/>
      <c r="ABG519" s="13"/>
      <c r="ABH519" s="13"/>
      <c r="ABI519" s="13"/>
      <c r="ABJ519" s="13"/>
      <c r="ABK519" s="13"/>
      <c r="ABL519" s="13"/>
      <c r="ABM519" s="13"/>
      <c r="ABN519" s="13"/>
      <c r="ABO519" s="13"/>
      <c r="ABP519" s="13"/>
      <c r="ABQ519" s="13"/>
      <c r="ABR519" s="13"/>
      <c r="ABS519" s="13"/>
      <c r="ABT519" s="13"/>
      <c r="ABU519" s="13"/>
      <c r="ABV519" s="13"/>
      <c r="ABW519" s="13"/>
      <c r="ABX519" s="13"/>
      <c r="ABY519" s="13"/>
      <c r="ABZ519" s="13"/>
      <c r="ACA519" s="13"/>
      <c r="ACB519" s="13"/>
      <c r="ACC519" s="13"/>
      <c r="ACD519" s="13"/>
      <c r="ACE519" s="13"/>
      <c r="ACF519" s="13"/>
      <c r="ACG519" s="13"/>
      <c r="ACH519" s="13"/>
      <c r="ACI519" s="13"/>
      <c r="ACJ519" s="13"/>
      <c r="ACK519" s="13"/>
      <c r="ACL519" s="13"/>
      <c r="ACM519" s="13"/>
      <c r="ACN519" s="13"/>
      <c r="ACO519" s="13"/>
      <c r="ACP519" s="13"/>
      <c r="ACQ519" s="13"/>
      <c r="ACR519" s="13"/>
      <c r="ACS519" s="13"/>
      <c r="ACT519" s="13"/>
      <c r="ACU519" s="13"/>
      <c r="ACV519" s="13"/>
      <c r="ACW519" s="13"/>
      <c r="ACX519" s="13"/>
      <c r="ACY519" s="13"/>
      <c r="ACZ519" s="13"/>
      <c r="ADA519" s="13"/>
      <c r="ADB519" s="13"/>
      <c r="ADC519" s="13"/>
      <c r="ADD519" s="13"/>
      <c r="ADE519" s="13"/>
      <c r="ADF519" s="13"/>
      <c r="ADG519" s="13"/>
      <c r="ADH519" s="13"/>
      <c r="ADI519" s="13"/>
      <c r="ADJ519" s="13"/>
      <c r="ADK519" s="13"/>
      <c r="ADL519" s="13"/>
      <c r="ADM519" s="13"/>
      <c r="ADN519" s="13"/>
      <c r="ADO519" s="13"/>
      <c r="ADP519" s="13"/>
      <c r="ADQ519" s="13"/>
      <c r="ADR519" s="13"/>
      <c r="ADS519" s="13"/>
      <c r="ADT519" s="13"/>
      <c r="ADU519" s="13"/>
      <c r="ADV519" s="13"/>
      <c r="ADW519" s="13"/>
      <c r="ADX519" s="13"/>
      <c r="ADY519" s="13"/>
      <c r="ADZ519" s="13"/>
      <c r="AEA519" s="13"/>
      <c r="AEB519" s="13"/>
      <c r="AEC519" s="13"/>
      <c r="AED519" s="13"/>
      <c r="AEE519" s="13"/>
      <c r="AEF519" s="13"/>
      <c r="AEG519" s="13"/>
      <c r="AEH519" s="13"/>
      <c r="AEI519" s="13"/>
      <c r="AEJ519" s="13"/>
      <c r="AEK519" s="13"/>
      <c r="AEL519" s="13"/>
      <c r="AEM519" s="13"/>
      <c r="AEN519" s="13"/>
      <c r="AEO519" s="13"/>
      <c r="AEP519" s="13"/>
      <c r="AEQ519" s="13"/>
      <c r="AER519" s="13"/>
      <c r="AES519" s="13"/>
      <c r="AET519" s="13"/>
      <c r="AEU519" s="13"/>
      <c r="AEV519" s="13"/>
      <c r="AEW519" s="13"/>
      <c r="AEX519" s="13"/>
      <c r="AEY519" s="13"/>
      <c r="AEZ519" s="13"/>
      <c r="AFA519" s="13"/>
      <c r="AFB519" s="13"/>
      <c r="AFC519" s="13"/>
      <c r="AFD519" s="13"/>
      <c r="AFE519" s="13"/>
      <c r="AFF519" s="13"/>
      <c r="AFG519" s="13"/>
      <c r="AFH519" s="13"/>
      <c r="AFI519" s="13"/>
      <c r="AFJ519" s="13"/>
      <c r="AFK519" s="13"/>
      <c r="AFL519" s="13"/>
      <c r="AFM519" s="13"/>
      <c r="AFN519" s="13"/>
      <c r="AFO519" s="13"/>
      <c r="AFP519" s="13"/>
      <c r="AFQ519" s="13"/>
      <c r="AFR519" s="13"/>
      <c r="AFS519" s="13"/>
      <c r="AFT519" s="13"/>
      <c r="AFU519" s="13"/>
      <c r="AFV519" s="13"/>
      <c r="AFW519" s="13"/>
      <c r="AFX519" s="13"/>
      <c r="AFY519" s="13"/>
      <c r="AFZ519" s="13"/>
      <c r="AGA519" s="13"/>
      <c r="AGB519" s="13"/>
      <c r="AGC519" s="13"/>
      <c r="AGD519" s="13"/>
      <c r="AGE519" s="13"/>
      <c r="AGF519" s="13"/>
      <c r="AGG519" s="13"/>
      <c r="AGH519" s="13"/>
      <c r="AGI519" s="13"/>
      <c r="AGJ519" s="13"/>
      <c r="AGK519" s="13"/>
      <c r="AGL519" s="13"/>
      <c r="AGM519" s="13"/>
      <c r="AGN519" s="13"/>
      <c r="AGO519" s="13"/>
      <c r="AGP519" s="13"/>
      <c r="AGQ519" s="13"/>
      <c r="AGR519" s="13"/>
      <c r="AGS519" s="13"/>
      <c r="AGT519" s="13"/>
      <c r="AGU519" s="13"/>
      <c r="AGV519" s="13"/>
      <c r="AGW519" s="13"/>
      <c r="AGX519" s="13"/>
      <c r="AGY519" s="13"/>
      <c r="AGZ519" s="13"/>
      <c r="AHA519" s="13"/>
      <c r="AHB519" s="13"/>
      <c r="AHC519" s="13"/>
      <c r="AHD519" s="13"/>
      <c r="AHE519" s="13"/>
      <c r="AHF519" s="13"/>
      <c r="AHG519" s="13"/>
      <c r="AHH519" s="13"/>
      <c r="AHI519" s="13"/>
      <c r="AHJ519" s="13"/>
      <c r="AHK519" s="13"/>
      <c r="AHL519" s="13"/>
      <c r="AHM519" s="13"/>
      <c r="AHN519" s="13"/>
      <c r="AHO519" s="13"/>
      <c r="AHP519" s="13"/>
      <c r="AHQ519" s="13"/>
      <c r="AHR519" s="13"/>
      <c r="AHS519" s="13"/>
      <c r="AHT519" s="13"/>
      <c r="AHU519" s="13"/>
      <c r="AHV519" s="13"/>
      <c r="AHW519" s="13"/>
      <c r="AHX519" s="13"/>
      <c r="AHY519" s="13"/>
      <c r="AHZ519" s="13"/>
      <c r="AIA519" s="13"/>
      <c r="AIB519" s="13"/>
      <c r="AIC519" s="13"/>
      <c r="AID519" s="13"/>
      <c r="AIE519" s="13"/>
      <c r="AIF519" s="13"/>
      <c r="AIG519" s="13"/>
      <c r="AIH519" s="13"/>
      <c r="AII519" s="13"/>
      <c r="AIJ519" s="13"/>
      <c r="AIK519" s="13"/>
      <c r="AIL519" s="13"/>
      <c r="AIM519" s="13"/>
      <c r="AIN519" s="13"/>
      <c r="AIO519" s="13"/>
      <c r="AIP519" s="13"/>
      <c r="AIQ519" s="13"/>
      <c r="AIR519" s="13"/>
      <c r="AIS519" s="13"/>
      <c r="AIT519" s="13"/>
      <c r="AIU519" s="13"/>
      <c r="AIV519" s="13"/>
      <c r="AIW519" s="13"/>
      <c r="AIX519" s="13"/>
      <c r="AIY519" s="13"/>
      <c r="AIZ519" s="13"/>
      <c r="AJA519" s="13"/>
      <c r="AJB519" s="13"/>
      <c r="AJC519" s="13"/>
      <c r="AJD519" s="13"/>
      <c r="AJE519" s="13"/>
      <c r="AJF519" s="13"/>
      <c r="AJG519" s="13"/>
      <c r="AJH519" s="13"/>
      <c r="AJI519" s="13"/>
      <c r="AJJ519" s="13"/>
      <c r="AJK519" s="13"/>
      <c r="AJL519" s="13"/>
      <c r="AJM519" s="13"/>
      <c r="AJN519" s="13"/>
      <c r="AJO519" s="13"/>
      <c r="AJP519" s="13"/>
      <c r="AJQ519" s="13"/>
      <c r="AJR519" s="13"/>
      <c r="AJS519" s="13"/>
      <c r="AJT519" s="13"/>
      <c r="AJU519" s="13"/>
      <c r="AJV519" s="13"/>
      <c r="AJW519" s="13"/>
      <c r="AJX519" s="13"/>
      <c r="AJY519" s="13"/>
      <c r="AJZ519" s="13"/>
      <c r="AKA519" s="13"/>
      <c r="AKB519" s="13"/>
      <c r="AKC519" s="13"/>
      <c r="AKD519" s="13"/>
      <c r="AKE519" s="13"/>
      <c r="AKF519" s="13"/>
      <c r="AKG519" s="13"/>
      <c r="AKH519" s="13"/>
      <c r="AKI519" s="13"/>
      <c r="AKJ519" s="13"/>
      <c r="AKK519" s="13"/>
      <c r="AKL519" s="13"/>
      <c r="AKM519" s="13"/>
      <c r="AKN519" s="13"/>
      <c r="AKO519" s="13"/>
      <c r="AKP519" s="13"/>
      <c r="AKQ519" s="13"/>
      <c r="AKR519" s="13"/>
      <c r="AKS519" s="13"/>
      <c r="AKT519" s="13"/>
      <c r="AKU519" s="13"/>
      <c r="AKV519" s="13"/>
      <c r="AKW519" s="13"/>
      <c r="AKX519" s="13"/>
      <c r="AKY519" s="13"/>
      <c r="AKZ519" s="13"/>
      <c r="ALA519" s="13"/>
      <c r="ALB519" s="13"/>
      <c r="ALC519" s="13"/>
      <c r="ALD519" s="13"/>
      <c r="ALE519" s="13"/>
      <c r="ALF519" s="13"/>
      <c r="ALG519" s="13"/>
      <c r="ALH519" s="13"/>
      <c r="ALI519" s="13"/>
      <c r="ALJ519" s="13"/>
      <c r="ALK519" s="13"/>
      <c r="ALL519" s="13"/>
      <c r="ALM519" s="13"/>
      <c r="ALN519" s="13"/>
      <c r="ALO519" s="13"/>
      <c r="ALP519" s="13"/>
      <c r="ALQ519" s="13"/>
      <c r="ALR519" s="13"/>
      <c r="ALS519" s="13"/>
      <c r="ALT519" s="13"/>
      <c r="ALU519" s="13"/>
      <c r="ALV519" s="13"/>
      <c r="ALW519" s="13"/>
      <c r="ALX519" s="13"/>
      <c r="ALY519" s="13"/>
      <c r="ALZ519" s="13"/>
      <c r="AMA519" s="13"/>
      <c r="AMB519" s="13"/>
      <c r="AMC519" s="13"/>
      <c r="AMD519" s="13"/>
      <c r="AME519" s="13"/>
      <c r="AMF519" s="13"/>
      <c r="AMG519" s="13"/>
      <c r="AMH519" s="13"/>
      <c r="AMI519" s="28"/>
      <c r="AMJ519" s="28"/>
    </row>
    <row r="520" spans="1:1024" ht="63" customHeight="1">
      <c r="A520" s="10" t="s">
        <v>287</v>
      </c>
      <c r="B520" s="10" t="s">
        <v>2575</v>
      </c>
      <c r="C520" s="19" t="s">
        <v>2576</v>
      </c>
      <c r="D520" s="19" t="s">
        <v>2536</v>
      </c>
      <c r="E520" s="20">
        <v>20</v>
      </c>
      <c r="F520" s="11" t="s">
        <v>18</v>
      </c>
      <c r="G520" s="21"/>
      <c r="H520" s="21" t="s">
        <v>1</v>
      </c>
      <c r="I520" s="21"/>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13"/>
      <c r="EG520" s="13"/>
      <c r="EH520" s="13"/>
      <c r="EI520" s="13"/>
      <c r="EJ520" s="13"/>
      <c r="EK520" s="13"/>
      <c r="EL520" s="13"/>
      <c r="EM520" s="13"/>
      <c r="EN520" s="13"/>
      <c r="EO520" s="13"/>
      <c r="EP520" s="13"/>
      <c r="EQ520" s="13"/>
      <c r="ER520" s="13"/>
      <c r="ES520" s="13"/>
      <c r="ET520" s="13"/>
      <c r="EU520" s="13"/>
      <c r="EV520" s="13"/>
      <c r="EW520" s="13"/>
      <c r="EX520" s="13"/>
      <c r="EY520" s="13"/>
      <c r="EZ520" s="13"/>
      <c r="FA520" s="13"/>
      <c r="FB520" s="13"/>
      <c r="FC520" s="13"/>
      <c r="FD520" s="13"/>
      <c r="FE520" s="13"/>
      <c r="FF520" s="13"/>
      <c r="FG520" s="13"/>
      <c r="FH520" s="13"/>
      <c r="FI520" s="13"/>
      <c r="FJ520" s="13"/>
      <c r="FK520" s="13"/>
      <c r="FL520" s="13"/>
      <c r="FM520" s="13"/>
      <c r="FN520" s="13"/>
      <c r="FO520" s="13"/>
      <c r="FP520" s="13"/>
      <c r="FQ520" s="13"/>
      <c r="FR520" s="13"/>
      <c r="FS520" s="13"/>
      <c r="FT520" s="13"/>
      <c r="FU520" s="13"/>
      <c r="FV520" s="13"/>
      <c r="FW520" s="13"/>
      <c r="FX520" s="13"/>
      <c r="FY520" s="13"/>
      <c r="FZ520" s="13"/>
      <c r="GA520" s="13"/>
      <c r="GB520" s="13"/>
      <c r="GC520" s="13"/>
      <c r="GD520" s="13"/>
      <c r="GE520" s="13"/>
      <c r="GF520" s="13"/>
      <c r="GG520" s="13"/>
      <c r="GH520" s="13"/>
      <c r="GI520" s="13"/>
      <c r="GJ520" s="13"/>
      <c r="GK520" s="13"/>
      <c r="GL520" s="13"/>
      <c r="GM520" s="13"/>
      <c r="GN520" s="13"/>
      <c r="GO520" s="13"/>
      <c r="GP520" s="13"/>
      <c r="GQ520" s="13"/>
      <c r="GR520" s="13"/>
      <c r="GS520" s="13"/>
      <c r="GT520" s="13"/>
      <c r="GU520" s="13"/>
      <c r="GV520" s="13"/>
      <c r="GW520" s="13"/>
      <c r="GX520" s="13"/>
      <c r="GY520" s="13"/>
      <c r="GZ520" s="13"/>
      <c r="HA520" s="13"/>
      <c r="HB520" s="13"/>
      <c r="HC520" s="13"/>
      <c r="HD520" s="13"/>
      <c r="HE520" s="13"/>
      <c r="HF520" s="13"/>
      <c r="HG520" s="13"/>
      <c r="HH520" s="13"/>
      <c r="HI520" s="13"/>
      <c r="HJ520" s="13"/>
      <c r="HK520" s="13"/>
      <c r="HL520" s="13"/>
      <c r="HM520" s="13"/>
      <c r="HN520" s="13"/>
      <c r="HO520" s="13"/>
      <c r="HP520" s="13"/>
      <c r="HQ520" s="13"/>
      <c r="HR520" s="13"/>
      <c r="HS520" s="13"/>
      <c r="HT520" s="13"/>
      <c r="HU520" s="13"/>
      <c r="HV520" s="13"/>
      <c r="HW520" s="13"/>
      <c r="HX520" s="13"/>
      <c r="HY520" s="13"/>
      <c r="HZ520" s="13"/>
      <c r="IA520" s="13"/>
      <c r="IB520" s="13"/>
      <c r="IC520" s="13"/>
      <c r="ID520" s="13"/>
      <c r="IE520" s="13"/>
      <c r="IF520" s="13"/>
      <c r="IG520" s="13"/>
      <c r="IH520" s="13"/>
      <c r="II520" s="13"/>
      <c r="IJ520" s="13"/>
      <c r="IK520" s="13"/>
      <c r="IL520" s="13"/>
      <c r="IM520" s="13"/>
      <c r="IN520" s="13"/>
      <c r="IO520" s="13"/>
      <c r="IP520" s="13"/>
      <c r="IQ520" s="13"/>
      <c r="IR520" s="13"/>
      <c r="IS520" s="13"/>
      <c r="IT520" s="13"/>
      <c r="IU520" s="13"/>
      <c r="IV520" s="13"/>
      <c r="IW520" s="13"/>
      <c r="IX520" s="13"/>
      <c r="IY520" s="13"/>
      <c r="IZ520" s="13"/>
      <c r="JA520" s="13"/>
      <c r="JB520" s="13"/>
      <c r="JC520" s="13"/>
      <c r="JD520" s="13"/>
      <c r="JE520" s="13"/>
      <c r="JF520" s="13"/>
      <c r="JG520" s="13"/>
      <c r="JH520" s="13"/>
      <c r="JI520" s="13"/>
      <c r="JJ520" s="13"/>
      <c r="JK520" s="13"/>
      <c r="JL520" s="13"/>
      <c r="JM520" s="13"/>
      <c r="JN520" s="13"/>
      <c r="JO520" s="13"/>
      <c r="JP520" s="13"/>
      <c r="JQ520" s="13"/>
      <c r="JR520" s="13"/>
      <c r="JS520" s="13"/>
      <c r="JT520" s="13"/>
      <c r="JU520" s="13"/>
      <c r="JV520" s="13"/>
      <c r="JW520" s="13"/>
      <c r="JX520" s="13"/>
      <c r="JY520" s="13"/>
      <c r="JZ520" s="13"/>
      <c r="KA520" s="13"/>
      <c r="KB520" s="13"/>
      <c r="KC520" s="13"/>
      <c r="KD520" s="13"/>
      <c r="KE520" s="13"/>
      <c r="KF520" s="13"/>
      <c r="KG520" s="13"/>
      <c r="KH520" s="13"/>
      <c r="KI520" s="13"/>
      <c r="KJ520" s="13"/>
      <c r="KK520" s="13"/>
      <c r="KL520" s="13"/>
      <c r="KM520" s="13"/>
      <c r="KN520" s="13"/>
      <c r="KO520" s="13"/>
      <c r="KP520" s="13"/>
      <c r="KQ520" s="13"/>
      <c r="KR520" s="13"/>
      <c r="KS520" s="13"/>
      <c r="KT520" s="13"/>
      <c r="KU520" s="13"/>
      <c r="KV520" s="13"/>
      <c r="KW520" s="13"/>
      <c r="KX520" s="13"/>
      <c r="KY520" s="13"/>
      <c r="KZ520" s="13"/>
      <c r="LA520" s="13"/>
      <c r="LB520" s="13"/>
      <c r="LC520" s="13"/>
      <c r="LD520" s="13"/>
      <c r="LE520" s="13"/>
      <c r="LF520" s="13"/>
      <c r="LG520" s="13"/>
      <c r="LH520" s="13"/>
      <c r="LI520" s="13"/>
      <c r="LJ520" s="13"/>
      <c r="LK520" s="13"/>
      <c r="LL520" s="13"/>
      <c r="LM520" s="13"/>
      <c r="LN520" s="13"/>
      <c r="LO520" s="13"/>
      <c r="LP520" s="13"/>
      <c r="LQ520" s="13"/>
      <c r="LR520" s="13"/>
      <c r="LS520" s="13"/>
      <c r="LT520" s="13"/>
      <c r="LU520" s="13"/>
      <c r="LV520" s="13"/>
      <c r="LW520" s="13"/>
      <c r="LX520" s="13"/>
      <c r="LY520" s="13"/>
      <c r="LZ520" s="13"/>
      <c r="MA520" s="13"/>
      <c r="MB520" s="13"/>
      <c r="MC520" s="13"/>
      <c r="MD520" s="13"/>
      <c r="ME520" s="13"/>
      <c r="MF520" s="13"/>
      <c r="MG520" s="13"/>
      <c r="MH520" s="13"/>
      <c r="MI520" s="13"/>
      <c r="MJ520" s="13"/>
      <c r="MK520" s="13"/>
      <c r="ML520" s="13"/>
      <c r="MM520" s="13"/>
      <c r="MN520" s="13"/>
      <c r="MO520" s="13"/>
      <c r="MP520" s="13"/>
      <c r="MQ520" s="13"/>
      <c r="MR520" s="13"/>
      <c r="MS520" s="13"/>
      <c r="MT520" s="13"/>
      <c r="MU520" s="13"/>
      <c r="MV520" s="13"/>
      <c r="MW520" s="13"/>
      <c r="MX520" s="13"/>
      <c r="MY520" s="13"/>
      <c r="MZ520" s="13"/>
      <c r="NA520" s="13"/>
      <c r="NB520" s="13"/>
      <c r="NC520" s="13"/>
      <c r="ND520" s="13"/>
      <c r="NE520" s="13"/>
      <c r="NF520" s="13"/>
      <c r="NG520" s="13"/>
      <c r="NH520" s="13"/>
      <c r="NI520" s="13"/>
      <c r="NJ520" s="13"/>
      <c r="NK520" s="13"/>
      <c r="NL520" s="13"/>
      <c r="NM520" s="13"/>
      <c r="NN520" s="13"/>
      <c r="NO520" s="13"/>
      <c r="NP520" s="13"/>
      <c r="NQ520" s="13"/>
      <c r="NR520" s="13"/>
      <c r="NS520" s="13"/>
      <c r="NT520" s="13"/>
      <c r="NU520" s="13"/>
      <c r="NV520" s="13"/>
      <c r="NW520" s="13"/>
      <c r="NX520" s="13"/>
      <c r="NY520" s="13"/>
      <c r="NZ520" s="13"/>
      <c r="OA520" s="13"/>
      <c r="OB520" s="13"/>
      <c r="OC520" s="13"/>
      <c r="OD520" s="13"/>
      <c r="OE520" s="13"/>
      <c r="OF520" s="13"/>
      <c r="OG520" s="13"/>
      <c r="OH520" s="13"/>
      <c r="OI520" s="13"/>
      <c r="OJ520" s="13"/>
      <c r="OK520" s="13"/>
      <c r="OL520" s="13"/>
      <c r="OM520" s="13"/>
      <c r="ON520" s="13"/>
      <c r="OO520" s="13"/>
      <c r="OP520" s="13"/>
      <c r="OQ520" s="13"/>
      <c r="OR520" s="13"/>
      <c r="OS520" s="13"/>
      <c r="OT520" s="13"/>
      <c r="OU520" s="13"/>
      <c r="OV520" s="13"/>
      <c r="OW520" s="13"/>
      <c r="OX520" s="13"/>
      <c r="OY520" s="13"/>
      <c r="OZ520" s="13"/>
      <c r="PA520" s="13"/>
      <c r="PB520" s="13"/>
      <c r="PC520" s="13"/>
      <c r="PD520" s="13"/>
      <c r="PE520" s="13"/>
      <c r="PF520" s="13"/>
      <c r="PG520" s="13"/>
      <c r="PH520" s="13"/>
      <c r="PI520" s="13"/>
      <c r="PJ520" s="13"/>
      <c r="PK520" s="13"/>
      <c r="PL520" s="13"/>
      <c r="PM520" s="13"/>
      <c r="PN520" s="13"/>
      <c r="PO520" s="13"/>
      <c r="PP520" s="13"/>
      <c r="PQ520" s="13"/>
      <c r="PR520" s="13"/>
      <c r="PS520" s="13"/>
      <c r="PT520" s="13"/>
      <c r="PU520" s="13"/>
      <c r="PV520" s="13"/>
      <c r="PW520" s="13"/>
      <c r="PX520" s="13"/>
      <c r="PY520" s="13"/>
      <c r="PZ520" s="13"/>
      <c r="QA520" s="13"/>
      <c r="QB520" s="13"/>
      <c r="QC520" s="13"/>
      <c r="QD520" s="13"/>
      <c r="QE520" s="13"/>
      <c r="QF520" s="13"/>
      <c r="QG520" s="13"/>
      <c r="QH520" s="13"/>
      <c r="QI520" s="13"/>
      <c r="QJ520" s="13"/>
      <c r="QK520" s="13"/>
      <c r="QL520" s="13"/>
      <c r="QM520" s="13"/>
      <c r="QN520" s="13"/>
      <c r="QO520" s="13"/>
      <c r="QP520" s="13"/>
      <c r="QQ520" s="13"/>
      <c r="QR520" s="13"/>
      <c r="QS520" s="13"/>
      <c r="QT520" s="13"/>
      <c r="QU520" s="13"/>
      <c r="QV520" s="13"/>
      <c r="QW520" s="13"/>
      <c r="QX520" s="13"/>
      <c r="QY520" s="13"/>
      <c r="QZ520" s="13"/>
      <c r="RA520" s="13"/>
      <c r="RB520" s="13"/>
      <c r="RC520" s="13"/>
      <c r="RD520" s="13"/>
      <c r="RE520" s="13"/>
      <c r="RF520" s="13"/>
      <c r="RG520" s="13"/>
      <c r="RH520" s="13"/>
      <c r="RI520" s="13"/>
      <c r="RJ520" s="13"/>
      <c r="RK520" s="13"/>
      <c r="RL520" s="13"/>
      <c r="RM520" s="13"/>
      <c r="RN520" s="13"/>
      <c r="RO520" s="13"/>
      <c r="RP520" s="13"/>
      <c r="RQ520" s="13"/>
      <c r="RR520" s="13"/>
      <c r="RS520" s="13"/>
      <c r="RT520" s="13"/>
      <c r="RU520" s="13"/>
      <c r="RV520" s="13"/>
      <c r="RW520" s="13"/>
      <c r="RX520" s="13"/>
      <c r="RY520" s="13"/>
      <c r="RZ520" s="13"/>
      <c r="SA520" s="13"/>
      <c r="SB520" s="13"/>
      <c r="SC520" s="13"/>
      <c r="SD520" s="13"/>
      <c r="SE520" s="13"/>
      <c r="SF520" s="13"/>
      <c r="SG520" s="13"/>
      <c r="SH520" s="13"/>
      <c r="SI520" s="13"/>
      <c r="SJ520" s="13"/>
      <c r="SK520" s="13"/>
      <c r="SL520" s="13"/>
      <c r="SM520" s="13"/>
      <c r="SN520" s="13"/>
      <c r="SO520" s="13"/>
      <c r="SP520" s="13"/>
      <c r="SQ520" s="13"/>
      <c r="SR520" s="13"/>
      <c r="SS520" s="13"/>
      <c r="ST520" s="13"/>
      <c r="SU520" s="13"/>
      <c r="SV520" s="13"/>
      <c r="SW520" s="13"/>
      <c r="SX520" s="13"/>
      <c r="SY520" s="13"/>
      <c r="SZ520" s="13"/>
      <c r="TA520" s="13"/>
      <c r="TB520" s="13"/>
      <c r="TC520" s="13"/>
      <c r="TD520" s="13"/>
      <c r="TE520" s="13"/>
      <c r="TF520" s="13"/>
      <c r="TG520" s="13"/>
      <c r="TH520" s="13"/>
      <c r="TI520" s="13"/>
      <c r="TJ520" s="13"/>
      <c r="TK520" s="13"/>
      <c r="TL520" s="13"/>
      <c r="TM520" s="13"/>
      <c r="TN520" s="13"/>
      <c r="TO520" s="13"/>
      <c r="TP520" s="13"/>
      <c r="TQ520" s="13"/>
      <c r="TR520" s="13"/>
      <c r="TS520" s="13"/>
      <c r="TT520" s="13"/>
      <c r="TU520" s="13"/>
      <c r="TV520" s="13"/>
      <c r="TW520" s="13"/>
      <c r="TX520" s="13"/>
      <c r="TY520" s="13"/>
      <c r="TZ520" s="13"/>
      <c r="UA520" s="13"/>
      <c r="UB520" s="13"/>
      <c r="UC520" s="13"/>
      <c r="UD520" s="13"/>
      <c r="UE520" s="13"/>
      <c r="UF520" s="13"/>
      <c r="UG520" s="13"/>
      <c r="UH520" s="13"/>
      <c r="UI520" s="13"/>
      <c r="UJ520" s="13"/>
      <c r="UK520" s="13"/>
      <c r="UL520" s="13"/>
      <c r="UM520" s="13"/>
      <c r="UN520" s="13"/>
      <c r="UO520" s="13"/>
      <c r="UP520" s="13"/>
      <c r="UQ520" s="13"/>
      <c r="UR520" s="13"/>
      <c r="US520" s="13"/>
      <c r="UT520" s="13"/>
      <c r="UU520" s="13"/>
      <c r="UV520" s="13"/>
      <c r="UW520" s="13"/>
      <c r="UX520" s="13"/>
      <c r="UY520" s="13"/>
      <c r="UZ520" s="13"/>
      <c r="VA520" s="13"/>
      <c r="VB520" s="13"/>
      <c r="VC520" s="13"/>
      <c r="VD520" s="13"/>
      <c r="VE520" s="13"/>
      <c r="VF520" s="13"/>
      <c r="VG520" s="13"/>
      <c r="VH520" s="13"/>
      <c r="VI520" s="13"/>
      <c r="VJ520" s="13"/>
      <c r="VK520" s="13"/>
      <c r="VL520" s="13"/>
      <c r="VM520" s="13"/>
      <c r="VN520" s="13"/>
      <c r="VO520" s="13"/>
      <c r="VP520" s="13"/>
      <c r="VQ520" s="13"/>
      <c r="VR520" s="13"/>
      <c r="VS520" s="13"/>
      <c r="VT520" s="13"/>
      <c r="VU520" s="13"/>
      <c r="VV520" s="13"/>
      <c r="VW520" s="13"/>
      <c r="VX520" s="13"/>
      <c r="VY520" s="13"/>
      <c r="VZ520" s="13"/>
      <c r="WA520" s="13"/>
      <c r="WB520" s="13"/>
      <c r="WC520" s="13"/>
      <c r="WD520" s="13"/>
      <c r="WE520" s="13"/>
      <c r="WF520" s="13"/>
      <c r="WG520" s="13"/>
      <c r="WH520" s="13"/>
      <c r="WI520" s="13"/>
      <c r="WJ520" s="13"/>
      <c r="WK520" s="13"/>
      <c r="WL520" s="13"/>
      <c r="WM520" s="13"/>
      <c r="WN520" s="13"/>
      <c r="WO520" s="13"/>
      <c r="WP520" s="13"/>
      <c r="WQ520" s="13"/>
      <c r="WR520" s="13"/>
      <c r="WS520" s="13"/>
      <c r="WT520" s="13"/>
      <c r="WU520" s="13"/>
      <c r="WV520" s="13"/>
      <c r="WW520" s="13"/>
      <c r="WX520" s="13"/>
      <c r="WY520" s="13"/>
      <c r="WZ520" s="13"/>
      <c r="XA520" s="13"/>
      <c r="XB520" s="13"/>
      <c r="XC520" s="13"/>
      <c r="XD520" s="13"/>
      <c r="XE520" s="13"/>
      <c r="XF520" s="13"/>
      <c r="XG520" s="13"/>
      <c r="XH520" s="13"/>
      <c r="XI520" s="13"/>
      <c r="XJ520" s="13"/>
      <c r="XK520" s="13"/>
      <c r="XL520" s="13"/>
      <c r="XM520" s="13"/>
      <c r="XN520" s="13"/>
      <c r="XO520" s="13"/>
      <c r="XP520" s="13"/>
      <c r="XQ520" s="13"/>
      <c r="XR520" s="13"/>
      <c r="XS520" s="13"/>
      <c r="XT520" s="13"/>
      <c r="XU520" s="13"/>
      <c r="XV520" s="13"/>
      <c r="XW520" s="13"/>
      <c r="XX520" s="13"/>
      <c r="XY520" s="13"/>
      <c r="XZ520" s="13"/>
      <c r="YA520" s="13"/>
      <c r="YB520" s="13"/>
      <c r="YC520" s="13"/>
      <c r="YD520" s="13"/>
      <c r="YE520" s="13"/>
      <c r="YF520" s="13"/>
      <c r="YG520" s="13"/>
      <c r="YH520" s="13"/>
      <c r="YI520" s="13"/>
      <c r="YJ520" s="13"/>
      <c r="YK520" s="13"/>
      <c r="YL520" s="13"/>
      <c r="YM520" s="13"/>
      <c r="YN520" s="13"/>
      <c r="YO520" s="13"/>
      <c r="YP520" s="13"/>
      <c r="YQ520" s="13"/>
      <c r="YR520" s="13"/>
      <c r="YS520" s="13"/>
      <c r="YT520" s="13"/>
      <c r="YU520" s="13"/>
      <c r="YV520" s="13"/>
      <c r="YW520" s="13"/>
      <c r="YX520" s="13"/>
      <c r="YY520" s="13"/>
      <c r="YZ520" s="13"/>
      <c r="ZA520" s="13"/>
      <c r="ZB520" s="13"/>
      <c r="ZC520" s="13"/>
      <c r="ZD520" s="13"/>
      <c r="ZE520" s="13"/>
      <c r="ZF520" s="13"/>
      <c r="ZG520" s="13"/>
      <c r="ZH520" s="13"/>
      <c r="ZI520" s="13"/>
      <c r="ZJ520" s="13"/>
      <c r="ZK520" s="13"/>
      <c r="ZL520" s="13"/>
      <c r="ZM520" s="13"/>
      <c r="ZN520" s="13"/>
      <c r="ZO520" s="13"/>
      <c r="ZP520" s="13"/>
      <c r="ZQ520" s="13"/>
      <c r="ZR520" s="13"/>
      <c r="ZS520" s="13"/>
      <c r="ZT520" s="13"/>
      <c r="ZU520" s="13"/>
      <c r="ZV520" s="13"/>
      <c r="ZW520" s="13"/>
      <c r="ZX520" s="13"/>
      <c r="ZY520" s="13"/>
      <c r="ZZ520" s="13"/>
      <c r="AAA520" s="13"/>
      <c r="AAB520" s="13"/>
      <c r="AAC520" s="13"/>
      <c r="AAD520" s="13"/>
      <c r="AAE520" s="13"/>
      <c r="AAF520" s="13"/>
      <c r="AAG520" s="13"/>
      <c r="AAH520" s="13"/>
      <c r="AAI520" s="13"/>
      <c r="AAJ520" s="13"/>
      <c r="AAK520" s="13"/>
      <c r="AAL520" s="13"/>
      <c r="AAM520" s="13"/>
      <c r="AAN520" s="13"/>
      <c r="AAO520" s="13"/>
      <c r="AAP520" s="13"/>
      <c r="AAQ520" s="13"/>
      <c r="AAR520" s="13"/>
      <c r="AAS520" s="13"/>
      <c r="AAT520" s="13"/>
      <c r="AAU520" s="13"/>
      <c r="AAV520" s="13"/>
      <c r="AAW520" s="13"/>
      <c r="AAX520" s="13"/>
      <c r="AAY520" s="13"/>
      <c r="AAZ520" s="13"/>
      <c r="ABA520" s="13"/>
      <c r="ABB520" s="13"/>
      <c r="ABC520" s="13"/>
      <c r="ABD520" s="13"/>
      <c r="ABE520" s="13"/>
      <c r="ABF520" s="13"/>
      <c r="ABG520" s="13"/>
      <c r="ABH520" s="13"/>
      <c r="ABI520" s="13"/>
      <c r="ABJ520" s="13"/>
      <c r="ABK520" s="13"/>
      <c r="ABL520" s="13"/>
      <c r="ABM520" s="13"/>
      <c r="ABN520" s="13"/>
      <c r="ABO520" s="13"/>
      <c r="ABP520" s="13"/>
      <c r="ABQ520" s="13"/>
      <c r="ABR520" s="13"/>
      <c r="ABS520" s="13"/>
      <c r="ABT520" s="13"/>
      <c r="ABU520" s="13"/>
      <c r="ABV520" s="13"/>
      <c r="ABW520" s="13"/>
      <c r="ABX520" s="13"/>
      <c r="ABY520" s="13"/>
      <c r="ABZ520" s="13"/>
      <c r="ACA520" s="13"/>
      <c r="ACB520" s="13"/>
      <c r="ACC520" s="13"/>
      <c r="ACD520" s="13"/>
      <c r="ACE520" s="13"/>
      <c r="ACF520" s="13"/>
      <c r="ACG520" s="13"/>
      <c r="ACH520" s="13"/>
      <c r="ACI520" s="13"/>
      <c r="ACJ520" s="13"/>
      <c r="ACK520" s="13"/>
      <c r="ACL520" s="13"/>
      <c r="ACM520" s="13"/>
      <c r="ACN520" s="13"/>
      <c r="ACO520" s="13"/>
      <c r="ACP520" s="13"/>
      <c r="ACQ520" s="13"/>
      <c r="ACR520" s="13"/>
      <c r="ACS520" s="13"/>
      <c r="ACT520" s="13"/>
      <c r="ACU520" s="13"/>
      <c r="ACV520" s="13"/>
      <c r="ACW520" s="13"/>
      <c r="ACX520" s="13"/>
      <c r="ACY520" s="13"/>
      <c r="ACZ520" s="13"/>
      <c r="ADA520" s="13"/>
      <c r="ADB520" s="13"/>
      <c r="ADC520" s="13"/>
      <c r="ADD520" s="13"/>
      <c r="ADE520" s="13"/>
      <c r="ADF520" s="13"/>
      <c r="ADG520" s="13"/>
      <c r="ADH520" s="13"/>
      <c r="ADI520" s="13"/>
      <c r="ADJ520" s="13"/>
      <c r="ADK520" s="13"/>
      <c r="ADL520" s="13"/>
      <c r="ADM520" s="13"/>
      <c r="ADN520" s="13"/>
      <c r="ADO520" s="13"/>
      <c r="ADP520" s="13"/>
      <c r="ADQ520" s="13"/>
      <c r="ADR520" s="13"/>
      <c r="ADS520" s="13"/>
      <c r="ADT520" s="13"/>
      <c r="ADU520" s="13"/>
      <c r="ADV520" s="13"/>
      <c r="ADW520" s="13"/>
      <c r="ADX520" s="13"/>
      <c r="ADY520" s="13"/>
      <c r="ADZ520" s="13"/>
      <c r="AEA520" s="13"/>
      <c r="AEB520" s="13"/>
      <c r="AEC520" s="13"/>
      <c r="AED520" s="13"/>
      <c r="AEE520" s="13"/>
      <c r="AEF520" s="13"/>
      <c r="AEG520" s="13"/>
      <c r="AEH520" s="13"/>
      <c r="AEI520" s="13"/>
      <c r="AEJ520" s="13"/>
      <c r="AEK520" s="13"/>
      <c r="AEL520" s="13"/>
      <c r="AEM520" s="13"/>
      <c r="AEN520" s="13"/>
      <c r="AEO520" s="13"/>
      <c r="AEP520" s="13"/>
      <c r="AEQ520" s="13"/>
      <c r="AER520" s="13"/>
      <c r="AES520" s="13"/>
      <c r="AET520" s="13"/>
      <c r="AEU520" s="13"/>
      <c r="AEV520" s="13"/>
      <c r="AEW520" s="13"/>
      <c r="AEX520" s="13"/>
      <c r="AEY520" s="13"/>
      <c r="AEZ520" s="13"/>
      <c r="AFA520" s="13"/>
      <c r="AFB520" s="13"/>
      <c r="AFC520" s="13"/>
      <c r="AFD520" s="13"/>
      <c r="AFE520" s="13"/>
      <c r="AFF520" s="13"/>
      <c r="AFG520" s="13"/>
      <c r="AFH520" s="13"/>
      <c r="AFI520" s="13"/>
      <c r="AFJ520" s="13"/>
      <c r="AFK520" s="13"/>
      <c r="AFL520" s="13"/>
      <c r="AFM520" s="13"/>
      <c r="AFN520" s="13"/>
      <c r="AFO520" s="13"/>
      <c r="AFP520" s="13"/>
      <c r="AFQ520" s="13"/>
      <c r="AFR520" s="13"/>
      <c r="AFS520" s="13"/>
      <c r="AFT520" s="13"/>
      <c r="AFU520" s="13"/>
      <c r="AFV520" s="13"/>
      <c r="AFW520" s="13"/>
      <c r="AFX520" s="13"/>
      <c r="AFY520" s="13"/>
      <c r="AFZ520" s="13"/>
      <c r="AGA520" s="13"/>
      <c r="AGB520" s="13"/>
      <c r="AGC520" s="13"/>
      <c r="AGD520" s="13"/>
      <c r="AGE520" s="13"/>
      <c r="AGF520" s="13"/>
      <c r="AGG520" s="13"/>
      <c r="AGH520" s="13"/>
      <c r="AGI520" s="13"/>
      <c r="AGJ520" s="13"/>
      <c r="AGK520" s="13"/>
      <c r="AGL520" s="13"/>
      <c r="AGM520" s="13"/>
      <c r="AGN520" s="13"/>
      <c r="AGO520" s="13"/>
      <c r="AGP520" s="13"/>
      <c r="AGQ520" s="13"/>
      <c r="AGR520" s="13"/>
      <c r="AGS520" s="13"/>
      <c r="AGT520" s="13"/>
      <c r="AGU520" s="13"/>
      <c r="AGV520" s="13"/>
      <c r="AGW520" s="13"/>
      <c r="AGX520" s="13"/>
      <c r="AGY520" s="13"/>
      <c r="AGZ520" s="13"/>
      <c r="AHA520" s="13"/>
      <c r="AHB520" s="13"/>
      <c r="AHC520" s="13"/>
      <c r="AHD520" s="13"/>
      <c r="AHE520" s="13"/>
      <c r="AHF520" s="13"/>
      <c r="AHG520" s="13"/>
      <c r="AHH520" s="13"/>
      <c r="AHI520" s="13"/>
      <c r="AHJ520" s="13"/>
      <c r="AHK520" s="13"/>
      <c r="AHL520" s="13"/>
      <c r="AHM520" s="13"/>
      <c r="AHN520" s="13"/>
      <c r="AHO520" s="13"/>
      <c r="AHP520" s="13"/>
      <c r="AHQ520" s="13"/>
      <c r="AHR520" s="13"/>
      <c r="AHS520" s="13"/>
      <c r="AHT520" s="13"/>
      <c r="AHU520" s="13"/>
      <c r="AHV520" s="13"/>
      <c r="AHW520" s="13"/>
      <c r="AHX520" s="13"/>
      <c r="AHY520" s="13"/>
      <c r="AHZ520" s="13"/>
      <c r="AIA520" s="13"/>
      <c r="AIB520" s="13"/>
      <c r="AIC520" s="13"/>
      <c r="AID520" s="13"/>
      <c r="AIE520" s="13"/>
      <c r="AIF520" s="13"/>
      <c r="AIG520" s="13"/>
      <c r="AIH520" s="13"/>
      <c r="AII520" s="13"/>
      <c r="AIJ520" s="13"/>
      <c r="AIK520" s="13"/>
      <c r="AIL520" s="13"/>
      <c r="AIM520" s="13"/>
      <c r="AIN520" s="13"/>
      <c r="AIO520" s="13"/>
      <c r="AIP520" s="13"/>
      <c r="AIQ520" s="13"/>
      <c r="AIR520" s="13"/>
      <c r="AIS520" s="13"/>
      <c r="AIT520" s="13"/>
      <c r="AIU520" s="13"/>
      <c r="AIV520" s="13"/>
      <c r="AIW520" s="13"/>
      <c r="AIX520" s="13"/>
      <c r="AIY520" s="13"/>
      <c r="AIZ520" s="13"/>
      <c r="AJA520" s="13"/>
      <c r="AJB520" s="13"/>
      <c r="AJC520" s="13"/>
      <c r="AJD520" s="13"/>
      <c r="AJE520" s="13"/>
      <c r="AJF520" s="13"/>
      <c r="AJG520" s="13"/>
      <c r="AJH520" s="13"/>
      <c r="AJI520" s="13"/>
      <c r="AJJ520" s="13"/>
      <c r="AJK520" s="13"/>
      <c r="AJL520" s="13"/>
      <c r="AJM520" s="13"/>
      <c r="AJN520" s="13"/>
      <c r="AJO520" s="13"/>
      <c r="AJP520" s="13"/>
      <c r="AJQ520" s="13"/>
      <c r="AJR520" s="13"/>
      <c r="AJS520" s="13"/>
      <c r="AJT520" s="13"/>
      <c r="AJU520" s="13"/>
      <c r="AJV520" s="13"/>
      <c r="AJW520" s="13"/>
      <c r="AJX520" s="13"/>
      <c r="AJY520" s="13"/>
      <c r="AJZ520" s="13"/>
      <c r="AKA520" s="13"/>
      <c r="AKB520" s="13"/>
      <c r="AKC520" s="13"/>
      <c r="AKD520" s="13"/>
      <c r="AKE520" s="13"/>
      <c r="AKF520" s="13"/>
      <c r="AKG520" s="13"/>
      <c r="AKH520" s="13"/>
      <c r="AKI520" s="13"/>
      <c r="AKJ520" s="13"/>
      <c r="AKK520" s="13"/>
      <c r="AKL520" s="13"/>
      <c r="AKM520" s="13"/>
      <c r="AKN520" s="13"/>
      <c r="AKO520" s="13"/>
      <c r="AKP520" s="13"/>
      <c r="AKQ520" s="13"/>
      <c r="AKR520" s="13"/>
      <c r="AKS520" s="13"/>
      <c r="AKT520" s="13"/>
      <c r="AKU520" s="13"/>
      <c r="AKV520" s="13"/>
      <c r="AKW520" s="13"/>
      <c r="AKX520" s="13"/>
      <c r="AKY520" s="13"/>
      <c r="AKZ520" s="13"/>
      <c r="ALA520" s="13"/>
      <c r="ALB520" s="13"/>
      <c r="ALC520" s="13"/>
      <c r="ALD520" s="13"/>
      <c r="ALE520" s="13"/>
      <c r="ALF520" s="13"/>
      <c r="ALG520" s="13"/>
      <c r="ALH520" s="13"/>
      <c r="ALI520" s="13"/>
      <c r="ALJ520" s="13"/>
      <c r="ALK520" s="13"/>
      <c r="ALL520" s="13"/>
      <c r="ALM520" s="13"/>
      <c r="ALN520" s="13"/>
      <c r="ALO520" s="13"/>
      <c r="ALP520" s="13"/>
      <c r="ALQ520" s="13"/>
      <c r="ALR520" s="13"/>
      <c r="ALS520" s="13"/>
      <c r="ALT520" s="13"/>
      <c r="ALU520" s="13"/>
      <c r="ALV520" s="13"/>
      <c r="ALW520" s="13"/>
      <c r="ALX520" s="13"/>
      <c r="ALY520" s="13"/>
      <c r="ALZ520" s="13"/>
      <c r="AMA520" s="13"/>
      <c r="AMB520" s="13"/>
      <c r="AMC520" s="13"/>
      <c r="AMD520" s="13"/>
      <c r="AME520" s="13"/>
      <c r="AMF520" s="13"/>
      <c r="AMG520" s="13"/>
      <c r="AMH520" s="13"/>
      <c r="AMI520" s="28"/>
      <c r="AMJ520" s="28"/>
    </row>
    <row r="521" spans="1:1024" ht="63" customHeight="1">
      <c r="A521" s="10" t="s">
        <v>287</v>
      </c>
      <c r="B521" s="10" t="s">
        <v>2577</v>
      </c>
      <c r="C521" s="19" t="s">
        <v>2578</v>
      </c>
      <c r="D521" s="19" t="s">
        <v>2536</v>
      </c>
      <c r="E521" s="20">
        <v>10</v>
      </c>
      <c r="F521" s="11" t="s">
        <v>18</v>
      </c>
      <c r="G521" s="21"/>
      <c r="H521" s="21" t="s">
        <v>1</v>
      </c>
      <c r="I521" s="21"/>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H521" s="13"/>
      <c r="EI521" s="13"/>
      <c r="EJ521" s="13"/>
      <c r="EK521" s="13"/>
      <c r="EL521" s="13"/>
      <c r="EM521" s="13"/>
      <c r="EN521" s="13"/>
      <c r="EO521" s="13"/>
      <c r="EP521" s="13"/>
      <c r="EQ521" s="13"/>
      <c r="ER521" s="13"/>
      <c r="ES521" s="13"/>
      <c r="ET521" s="13"/>
      <c r="EU521" s="13"/>
      <c r="EV521" s="13"/>
      <c r="EW521" s="13"/>
      <c r="EX521" s="13"/>
      <c r="EY521" s="13"/>
      <c r="EZ521" s="13"/>
      <c r="FA521" s="13"/>
      <c r="FB521" s="13"/>
      <c r="FC521" s="13"/>
      <c r="FD521" s="13"/>
      <c r="FE521" s="13"/>
      <c r="FF521" s="13"/>
      <c r="FG521" s="13"/>
      <c r="FH521" s="13"/>
      <c r="FI521" s="13"/>
      <c r="FJ521" s="13"/>
      <c r="FK521" s="13"/>
      <c r="FL521" s="13"/>
      <c r="FM521" s="13"/>
      <c r="FN521" s="13"/>
      <c r="FO521" s="13"/>
      <c r="FP521" s="13"/>
      <c r="FQ521" s="13"/>
      <c r="FR521" s="13"/>
      <c r="FS521" s="13"/>
      <c r="FT521" s="13"/>
      <c r="FU521" s="13"/>
      <c r="FV521" s="13"/>
      <c r="FW521" s="13"/>
      <c r="FX521" s="13"/>
      <c r="FY521" s="13"/>
      <c r="FZ521" s="13"/>
      <c r="GA521" s="13"/>
      <c r="GB521" s="13"/>
      <c r="GC521" s="13"/>
      <c r="GD521" s="13"/>
      <c r="GE521" s="13"/>
      <c r="GF521" s="13"/>
      <c r="GG521" s="13"/>
      <c r="GH521" s="13"/>
      <c r="GI521" s="13"/>
      <c r="GJ521" s="13"/>
      <c r="GK521" s="13"/>
      <c r="GL521" s="13"/>
      <c r="GM521" s="13"/>
      <c r="GN521" s="13"/>
      <c r="GO521" s="13"/>
      <c r="GP521" s="13"/>
      <c r="GQ521" s="13"/>
      <c r="GR521" s="13"/>
      <c r="GS521" s="13"/>
      <c r="GT521" s="13"/>
      <c r="GU521" s="13"/>
      <c r="GV521" s="13"/>
      <c r="GW521" s="13"/>
      <c r="GX521" s="13"/>
      <c r="GY521" s="13"/>
      <c r="GZ521" s="13"/>
      <c r="HA521" s="13"/>
      <c r="HB521" s="13"/>
      <c r="HC521" s="13"/>
      <c r="HD521" s="13"/>
      <c r="HE521" s="13"/>
      <c r="HF521" s="13"/>
      <c r="HG521" s="13"/>
      <c r="HH521" s="13"/>
      <c r="HI521" s="13"/>
      <c r="HJ521" s="13"/>
      <c r="HK521" s="13"/>
      <c r="HL521" s="13"/>
      <c r="HM521" s="13"/>
      <c r="HN521" s="13"/>
      <c r="HO521" s="13"/>
      <c r="HP521" s="13"/>
      <c r="HQ521" s="13"/>
      <c r="HR521" s="13"/>
      <c r="HS521" s="13"/>
      <c r="HT521" s="13"/>
      <c r="HU521" s="13"/>
      <c r="HV521" s="13"/>
      <c r="HW521" s="13"/>
      <c r="HX521" s="13"/>
      <c r="HY521" s="13"/>
      <c r="HZ521" s="13"/>
      <c r="IA521" s="13"/>
      <c r="IB521" s="13"/>
      <c r="IC521" s="13"/>
      <c r="ID521" s="13"/>
      <c r="IE521" s="13"/>
      <c r="IF521" s="13"/>
      <c r="IG521" s="13"/>
      <c r="IH521" s="13"/>
      <c r="II521" s="13"/>
      <c r="IJ521" s="13"/>
      <c r="IK521" s="13"/>
      <c r="IL521" s="13"/>
      <c r="IM521" s="13"/>
      <c r="IN521" s="13"/>
      <c r="IO521" s="13"/>
      <c r="IP521" s="13"/>
      <c r="IQ521" s="13"/>
      <c r="IR521" s="13"/>
      <c r="IS521" s="13"/>
      <c r="IT521" s="13"/>
      <c r="IU521" s="13"/>
      <c r="IV521" s="13"/>
      <c r="IW521" s="13"/>
      <c r="IX521" s="13"/>
      <c r="IY521" s="13"/>
      <c r="IZ521" s="13"/>
      <c r="JA521" s="13"/>
      <c r="JB521" s="13"/>
      <c r="JC521" s="13"/>
      <c r="JD521" s="13"/>
      <c r="JE521" s="13"/>
      <c r="JF521" s="13"/>
      <c r="JG521" s="13"/>
      <c r="JH521" s="13"/>
      <c r="JI521" s="13"/>
      <c r="JJ521" s="13"/>
      <c r="JK521" s="13"/>
      <c r="JL521" s="13"/>
      <c r="JM521" s="13"/>
      <c r="JN521" s="13"/>
      <c r="JO521" s="13"/>
      <c r="JP521" s="13"/>
      <c r="JQ521" s="13"/>
      <c r="JR521" s="13"/>
      <c r="JS521" s="13"/>
      <c r="JT521" s="13"/>
      <c r="JU521" s="13"/>
      <c r="JV521" s="13"/>
      <c r="JW521" s="13"/>
      <c r="JX521" s="13"/>
      <c r="JY521" s="13"/>
      <c r="JZ521" s="13"/>
      <c r="KA521" s="13"/>
      <c r="KB521" s="13"/>
      <c r="KC521" s="13"/>
      <c r="KD521" s="13"/>
      <c r="KE521" s="13"/>
      <c r="KF521" s="13"/>
      <c r="KG521" s="13"/>
      <c r="KH521" s="13"/>
      <c r="KI521" s="13"/>
      <c r="KJ521" s="13"/>
      <c r="KK521" s="13"/>
      <c r="KL521" s="13"/>
      <c r="KM521" s="13"/>
      <c r="KN521" s="13"/>
      <c r="KO521" s="13"/>
      <c r="KP521" s="13"/>
      <c r="KQ521" s="13"/>
      <c r="KR521" s="13"/>
      <c r="KS521" s="13"/>
      <c r="KT521" s="13"/>
      <c r="KU521" s="13"/>
      <c r="KV521" s="13"/>
      <c r="KW521" s="13"/>
      <c r="KX521" s="13"/>
      <c r="KY521" s="13"/>
      <c r="KZ521" s="13"/>
      <c r="LA521" s="13"/>
      <c r="LB521" s="13"/>
      <c r="LC521" s="13"/>
      <c r="LD521" s="13"/>
      <c r="LE521" s="13"/>
      <c r="LF521" s="13"/>
      <c r="LG521" s="13"/>
      <c r="LH521" s="13"/>
      <c r="LI521" s="13"/>
      <c r="LJ521" s="13"/>
      <c r="LK521" s="13"/>
      <c r="LL521" s="13"/>
      <c r="LM521" s="13"/>
      <c r="LN521" s="13"/>
      <c r="LO521" s="13"/>
      <c r="LP521" s="13"/>
      <c r="LQ521" s="13"/>
      <c r="LR521" s="13"/>
      <c r="LS521" s="13"/>
      <c r="LT521" s="13"/>
      <c r="LU521" s="13"/>
      <c r="LV521" s="13"/>
      <c r="LW521" s="13"/>
      <c r="LX521" s="13"/>
      <c r="LY521" s="13"/>
      <c r="LZ521" s="13"/>
      <c r="MA521" s="13"/>
      <c r="MB521" s="13"/>
      <c r="MC521" s="13"/>
      <c r="MD521" s="13"/>
      <c r="ME521" s="13"/>
      <c r="MF521" s="13"/>
      <c r="MG521" s="13"/>
      <c r="MH521" s="13"/>
      <c r="MI521" s="13"/>
      <c r="MJ521" s="13"/>
      <c r="MK521" s="13"/>
      <c r="ML521" s="13"/>
      <c r="MM521" s="13"/>
      <c r="MN521" s="13"/>
      <c r="MO521" s="13"/>
      <c r="MP521" s="13"/>
      <c r="MQ521" s="13"/>
      <c r="MR521" s="13"/>
      <c r="MS521" s="13"/>
      <c r="MT521" s="13"/>
      <c r="MU521" s="13"/>
      <c r="MV521" s="13"/>
      <c r="MW521" s="13"/>
      <c r="MX521" s="13"/>
      <c r="MY521" s="13"/>
      <c r="MZ521" s="13"/>
      <c r="NA521" s="13"/>
      <c r="NB521" s="13"/>
      <c r="NC521" s="13"/>
      <c r="ND521" s="13"/>
      <c r="NE521" s="13"/>
      <c r="NF521" s="13"/>
      <c r="NG521" s="13"/>
      <c r="NH521" s="13"/>
      <c r="NI521" s="13"/>
      <c r="NJ521" s="13"/>
      <c r="NK521" s="13"/>
      <c r="NL521" s="13"/>
      <c r="NM521" s="13"/>
      <c r="NN521" s="13"/>
      <c r="NO521" s="13"/>
      <c r="NP521" s="13"/>
      <c r="NQ521" s="13"/>
      <c r="NR521" s="13"/>
      <c r="NS521" s="13"/>
      <c r="NT521" s="13"/>
      <c r="NU521" s="13"/>
      <c r="NV521" s="13"/>
      <c r="NW521" s="13"/>
      <c r="NX521" s="13"/>
      <c r="NY521" s="13"/>
      <c r="NZ521" s="13"/>
      <c r="OA521" s="13"/>
      <c r="OB521" s="13"/>
      <c r="OC521" s="13"/>
      <c r="OD521" s="13"/>
      <c r="OE521" s="13"/>
      <c r="OF521" s="13"/>
      <c r="OG521" s="13"/>
      <c r="OH521" s="13"/>
      <c r="OI521" s="13"/>
      <c r="OJ521" s="13"/>
      <c r="OK521" s="13"/>
      <c r="OL521" s="13"/>
      <c r="OM521" s="13"/>
      <c r="ON521" s="13"/>
      <c r="OO521" s="13"/>
      <c r="OP521" s="13"/>
      <c r="OQ521" s="13"/>
      <c r="OR521" s="13"/>
      <c r="OS521" s="13"/>
      <c r="OT521" s="13"/>
      <c r="OU521" s="13"/>
      <c r="OV521" s="13"/>
      <c r="OW521" s="13"/>
      <c r="OX521" s="13"/>
      <c r="OY521" s="13"/>
      <c r="OZ521" s="13"/>
      <c r="PA521" s="13"/>
      <c r="PB521" s="13"/>
      <c r="PC521" s="13"/>
      <c r="PD521" s="13"/>
      <c r="PE521" s="13"/>
      <c r="PF521" s="13"/>
      <c r="PG521" s="13"/>
      <c r="PH521" s="13"/>
      <c r="PI521" s="13"/>
      <c r="PJ521" s="13"/>
      <c r="PK521" s="13"/>
      <c r="PL521" s="13"/>
      <c r="PM521" s="13"/>
      <c r="PN521" s="13"/>
      <c r="PO521" s="13"/>
      <c r="PP521" s="13"/>
      <c r="PQ521" s="13"/>
      <c r="PR521" s="13"/>
      <c r="PS521" s="13"/>
      <c r="PT521" s="13"/>
      <c r="PU521" s="13"/>
      <c r="PV521" s="13"/>
      <c r="PW521" s="13"/>
      <c r="PX521" s="13"/>
      <c r="PY521" s="13"/>
      <c r="PZ521" s="13"/>
      <c r="QA521" s="13"/>
      <c r="QB521" s="13"/>
      <c r="QC521" s="13"/>
      <c r="QD521" s="13"/>
      <c r="QE521" s="13"/>
      <c r="QF521" s="13"/>
      <c r="QG521" s="13"/>
      <c r="QH521" s="13"/>
      <c r="QI521" s="13"/>
      <c r="QJ521" s="13"/>
      <c r="QK521" s="13"/>
      <c r="QL521" s="13"/>
      <c r="QM521" s="13"/>
      <c r="QN521" s="13"/>
      <c r="QO521" s="13"/>
      <c r="QP521" s="13"/>
      <c r="QQ521" s="13"/>
      <c r="QR521" s="13"/>
      <c r="QS521" s="13"/>
      <c r="QT521" s="13"/>
      <c r="QU521" s="13"/>
      <c r="QV521" s="13"/>
      <c r="QW521" s="13"/>
      <c r="QX521" s="13"/>
      <c r="QY521" s="13"/>
      <c r="QZ521" s="13"/>
      <c r="RA521" s="13"/>
      <c r="RB521" s="13"/>
      <c r="RC521" s="13"/>
      <c r="RD521" s="13"/>
      <c r="RE521" s="13"/>
      <c r="RF521" s="13"/>
      <c r="RG521" s="13"/>
      <c r="RH521" s="13"/>
      <c r="RI521" s="13"/>
      <c r="RJ521" s="13"/>
      <c r="RK521" s="13"/>
      <c r="RL521" s="13"/>
      <c r="RM521" s="13"/>
      <c r="RN521" s="13"/>
      <c r="RO521" s="13"/>
      <c r="RP521" s="13"/>
      <c r="RQ521" s="13"/>
      <c r="RR521" s="13"/>
      <c r="RS521" s="13"/>
      <c r="RT521" s="13"/>
      <c r="RU521" s="13"/>
      <c r="RV521" s="13"/>
      <c r="RW521" s="13"/>
      <c r="RX521" s="13"/>
      <c r="RY521" s="13"/>
      <c r="RZ521" s="13"/>
      <c r="SA521" s="13"/>
      <c r="SB521" s="13"/>
      <c r="SC521" s="13"/>
      <c r="SD521" s="13"/>
      <c r="SE521" s="13"/>
      <c r="SF521" s="13"/>
      <c r="SG521" s="13"/>
      <c r="SH521" s="13"/>
      <c r="SI521" s="13"/>
      <c r="SJ521" s="13"/>
      <c r="SK521" s="13"/>
      <c r="SL521" s="13"/>
      <c r="SM521" s="13"/>
      <c r="SN521" s="13"/>
      <c r="SO521" s="13"/>
      <c r="SP521" s="13"/>
      <c r="SQ521" s="13"/>
      <c r="SR521" s="13"/>
      <c r="SS521" s="13"/>
      <c r="ST521" s="13"/>
      <c r="SU521" s="13"/>
      <c r="SV521" s="13"/>
      <c r="SW521" s="13"/>
      <c r="SX521" s="13"/>
      <c r="SY521" s="13"/>
      <c r="SZ521" s="13"/>
      <c r="TA521" s="13"/>
      <c r="TB521" s="13"/>
      <c r="TC521" s="13"/>
      <c r="TD521" s="13"/>
      <c r="TE521" s="13"/>
      <c r="TF521" s="13"/>
      <c r="TG521" s="13"/>
      <c r="TH521" s="13"/>
      <c r="TI521" s="13"/>
      <c r="TJ521" s="13"/>
      <c r="TK521" s="13"/>
      <c r="TL521" s="13"/>
      <c r="TM521" s="13"/>
      <c r="TN521" s="13"/>
      <c r="TO521" s="13"/>
      <c r="TP521" s="13"/>
      <c r="TQ521" s="13"/>
      <c r="TR521" s="13"/>
      <c r="TS521" s="13"/>
      <c r="TT521" s="13"/>
      <c r="TU521" s="13"/>
      <c r="TV521" s="13"/>
      <c r="TW521" s="13"/>
      <c r="TX521" s="13"/>
      <c r="TY521" s="13"/>
      <c r="TZ521" s="13"/>
      <c r="UA521" s="13"/>
      <c r="UB521" s="13"/>
      <c r="UC521" s="13"/>
      <c r="UD521" s="13"/>
      <c r="UE521" s="13"/>
      <c r="UF521" s="13"/>
      <c r="UG521" s="13"/>
      <c r="UH521" s="13"/>
      <c r="UI521" s="13"/>
      <c r="UJ521" s="13"/>
      <c r="UK521" s="13"/>
      <c r="UL521" s="13"/>
      <c r="UM521" s="13"/>
      <c r="UN521" s="13"/>
      <c r="UO521" s="13"/>
      <c r="UP521" s="13"/>
      <c r="UQ521" s="13"/>
      <c r="UR521" s="13"/>
      <c r="US521" s="13"/>
      <c r="UT521" s="13"/>
      <c r="UU521" s="13"/>
      <c r="UV521" s="13"/>
      <c r="UW521" s="13"/>
      <c r="UX521" s="13"/>
      <c r="UY521" s="13"/>
      <c r="UZ521" s="13"/>
      <c r="VA521" s="13"/>
      <c r="VB521" s="13"/>
      <c r="VC521" s="13"/>
      <c r="VD521" s="13"/>
      <c r="VE521" s="13"/>
      <c r="VF521" s="13"/>
      <c r="VG521" s="13"/>
      <c r="VH521" s="13"/>
      <c r="VI521" s="13"/>
      <c r="VJ521" s="13"/>
      <c r="VK521" s="13"/>
      <c r="VL521" s="13"/>
      <c r="VM521" s="13"/>
      <c r="VN521" s="13"/>
      <c r="VO521" s="13"/>
      <c r="VP521" s="13"/>
      <c r="VQ521" s="13"/>
      <c r="VR521" s="13"/>
      <c r="VS521" s="13"/>
      <c r="VT521" s="13"/>
      <c r="VU521" s="13"/>
      <c r="VV521" s="13"/>
      <c r="VW521" s="13"/>
      <c r="VX521" s="13"/>
      <c r="VY521" s="13"/>
      <c r="VZ521" s="13"/>
      <c r="WA521" s="13"/>
      <c r="WB521" s="13"/>
      <c r="WC521" s="13"/>
      <c r="WD521" s="13"/>
      <c r="WE521" s="13"/>
      <c r="WF521" s="13"/>
      <c r="WG521" s="13"/>
      <c r="WH521" s="13"/>
      <c r="WI521" s="13"/>
      <c r="WJ521" s="13"/>
      <c r="WK521" s="13"/>
      <c r="WL521" s="13"/>
      <c r="WM521" s="13"/>
      <c r="WN521" s="13"/>
      <c r="WO521" s="13"/>
      <c r="WP521" s="13"/>
      <c r="WQ521" s="13"/>
      <c r="WR521" s="13"/>
      <c r="WS521" s="13"/>
      <c r="WT521" s="13"/>
      <c r="WU521" s="13"/>
      <c r="WV521" s="13"/>
      <c r="WW521" s="13"/>
      <c r="WX521" s="13"/>
      <c r="WY521" s="13"/>
      <c r="WZ521" s="13"/>
      <c r="XA521" s="13"/>
      <c r="XB521" s="13"/>
      <c r="XC521" s="13"/>
      <c r="XD521" s="13"/>
      <c r="XE521" s="13"/>
      <c r="XF521" s="13"/>
      <c r="XG521" s="13"/>
      <c r="XH521" s="13"/>
      <c r="XI521" s="13"/>
      <c r="XJ521" s="13"/>
      <c r="XK521" s="13"/>
      <c r="XL521" s="13"/>
      <c r="XM521" s="13"/>
      <c r="XN521" s="13"/>
      <c r="XO521" s="13"/>
      <c r="XP521" s="13"/>
      <c r="XQ521" s="13"/>
      <c r="XR521" s="13"/>
      <c r="XS521" s="13"/>
      <c r="XT521" s="13"/>
      <c r="XU521" s="13"/>
      <c r="XV521" s="13"/>
      <c r="XW521" s="13"/>
      <c r="XX521" s="13"/>
      <c r="XY521" s="13"/>
      <c r="XZ521" s="13"/>
      <c r="YA521" s="13"/>
      <c r="YB521" s="13"/>
      <c r="YC521" s="13"/>
      <c r="YD521" s="13"/>
      <c r="YE521" s="13"/>
      <c r="YF521" s="13"/>
      <c r="YG521" s="13"/>
      <c r="YH521" s="13"/>
      <c r="YI521" s="13"/>
      <c r="YJ521" s="13"/>
      <c r="YK521" s="13"/>
      <c r="YL521" s="13"/>
      <c r="YM521" s="13"/>
      <c r="YN521" s="13"/>
      <c r="YO521" s="13"/>
      <c r="YP521" s="13"/>
      <c r="YQ521" s="13"/>
      <c r="YR521" s="13"/>
      <c r="YS521" s="13"/>
      <c r="YT521" s="13"/>
      <c r="YU521" s="13"/>
      <c r="YV521" s="13"/>
      <c r="YW521" s="13"/>
      <c r="YX521" s="13"/>
      <c r="YY521" s="13"/>
      <c r="YZ521" s="13"/>
      <c r="ZA521" s="13"/>
      <c r="ZB521" s="13"/>
      <c r="ZC521" s="13"/>
      <c r="ZD521" s="13"/>
      <c r="ZE521" s="13"/>
      <c r="ZF521" s="13"/>
      <c r="ZG521" s="13"/>
      <c r="ZH521" s="13"/>
      <c r="ZI521" s="13"/>
      <c r="ZJ521" s="13"/>
      <c r="ZK521" s="13"/>
      <c r="ZL521" s="13"/>
      <c r="ZM521" s="13"/>
      <c r="ZN521" s="13"/>
      <c r="ZO521" s="13"/>
      <c r="ZP521" s="13"/>
      <c r="ZQ521" s="13"/>
      <c r="ZR521" s="13"/>
      <c r="ZS521" s="13"/>
      <c r="ZT521" s="13"/>
      <c r="ZU521" s="13"/>
      <c r="ZV521" s="13"/>
      <c r="ZW521" s="13"/>
      <c r="ZX521" s="13"/>
      <c r="ZY521" s="13"/>
      <c r="ZZ521" s="13"/>
      <c r="AAA521" s="13"/>
      <c r="AAB521" s="13"/>
      <c r="AAC521" s="13"/>
      <c r="AAD521" s="13"/>
      <c r="AAE521" s="13"/>
      <c r="AAF521" s="13"/>
      <c r="AAG521" s="13"/>
      <c r="AAH521" s="13"/>
      <c r="AAI521" s="13"/>
      <c r="AAJ521" s="13"/>
      <c r="AAK521" s="13"/>
      <c r="AAL521" s="13"/>
      <c r="AAM521" s="13"/>
      <c r="AAN521" s="13"/>
      <c r="AAO521" s="13"/>
      <c r="AAP521" s="13"/>
      <c r="AAQ521" s="13"/>
      <c r="AAR521" s="13"/>
      <c r="AAS521" s="13"/>
      <c r="AAT521" s="13"/>
      <c r="AAU521" s="13"/>
      <c r="AAV521" s="13"/>
      <c r="AAW521" s="13"/>
      <c r="AAX521" s="13"/>
      <c r="AAY521" s="13"/>
      <c r="AAZ521" s="13"/>
      <c r="ABA521" s="13"/>
      <c r="ABB521" s="13"/>
      <c r="ABC521" s="13"/>
      <c r="ABD521" s="13"/>
      <c r="ABE521" s="13"/>
      <c r="ABF521" s="13"/>
      <c r="ABG521" s="13"/>
      <c r="ABH521" s="13"/>
      <c r="ABI521" s="13"/>
      <c r="ABJ521" s="13"/>
      <c r="ABK521" s="13"/>
      <c r="ABL521" s="13"/>
      <c r="ABM521" s="13"/>
      <c r="ABN521" s="13"/>
      <c r="ABO521" s="13"/>
      <c r="ABP521" s="13"/>
      <c r="ABQ521" s="13"/>
      <c r="ABR521" s="13"/>
      <c r="ABS521" s="13"/>
      <c r="ABT521" s="13"/>
      <c r="ABU521" s="13"/>
      <c r="ABV521" s="13"/>
      <c r="ABW521" s="13"/>
      <c r="ABX521" s="13"/>
      <c r="ABY521" s="13"/>
      <c r="ABZ521" s="13"/>
      <c r="ACA521" s="13"/>
      <c r="ACB521" s="13"/>
      <c r="ACC521" s="13"/>
      <c r="ACD521" s="13"/>
      <c r="ACE521" s="13"/>
      <c r="ACF521" s="13"/>
      <c r="ACG521" s="13"/>
      <c r="ACH521" s="13"/>
      <c r="ACI521" s="13"/>
      <c r="ACJ521" s="13"/>
      <c r="ACK521" s="13"/>
      <c r="ACL521" s="13"/>
      <c r="ACM521" s="13"/>
      <c r="ACN521" s="13"/>
      <c r="ACO521" s="13"/>
      <c r="ACP521" s="13"/>
      <c r="ACQ521" s="13"/>
      <c r="ACR521" s="13"/>
      <c r="ACS521" s="13"/>
      <c r="ACT521" s="13"/>
      <c r="ACU521" s="13"/>
      <c r="ACV521" s="13"/>
      <c r="ACW521" s="13"/>
      <c r="ACX521" s="13"/>
      <c r="ACY521" s="13"/>
      <c r="ACZ521" s="13"/>
      <c r="ADA521" s="13"/>
      <c r="ADB521" s="13"/>
      <c r="ADC521" s="13"/>
      <c r="ADD521" s="13"/>
      <c r="ADE521" s="13"/>
      <c r="ADF521" s="13"/>
      <c r="ADG521" s="13"/>
      <c r="ADH521" s="13"/>
      <c r="ADI521" s="13"/>
      <c r="ADJ521" s="13"/>
      <c r="ADK521" s="13"/>
      <c r="ADL521" s="13"/>
      <c r="ADM521" s="13"/>
      <c r="ADN521" s="13"/>
      <c r="ADO521" s="13"/>
      <c r="ADP521" s="13"/>
      <c r="ADQ521" s="13"/>
      <c r="ADR521" s="13"/>
      <c r="ADS521" s="13"/>
      <c r="ADT521" s="13"/>
      <c r="ADU521" s="13"/>
      <c r="ADV521" s="13"/>
      <c r="ADW521" s="13"/>
      <c r="ADX521" s="13"/>
      <c r="ADY521" s="13"/>
      <c r="ADZ521" s="13"/>
      <c r="AEA521" s="13"/>
      <c r="AEB521" s="13"/>
      <c r="AEC521" s="13"/>
      <c r="AED521" s="13"/>
      <c r="AEE521" s="13"/>
      <c r="AEF521" s="13"/>
      <c r="AEG521" s="13"/>
      <c r="AEH521" s="13"/>
      <c r="AEI521" s="13"/>
      <c r="AEJ521" s="13"/>
      <c r="AEK521" s="13"/>
      <c r="AEL521" s="13"/>
      <c r="AEM521" s="13"/>
      <c r="AEN521" s="13"/>
      <c r="AEO521" s="13"/>
      <c r="AEP521" s="13"/>
      <c r="AEQ521" s="13"/>
      <c r="AER521" s="13"/>
      <c r="AES521" s="13"/>
      <c r="AET521" s="13"/>
      <c r="AEU521" s="13"/>
      <c r="AEV521" s="13"/>
      <c r="AEW521" s="13"/>
      <c r="AEX521" s="13"/>
      <c r="AEY521" s="13"/>
      <c r="AEZ521" s="13"/>
      <c r="AFA521" s="13"/>
      <c r="AFB521" s="13"/>
      <c r="AFC521" s="13"/>
      <c r="AFD521" s="13"/>
      <c r="AFE521" s="13"/>
      <c r="AFF521" s="13"/>
      <c r="AFG521" s="13"/>
      <c r="AFH521" s="13"/>
      <c r="AFI521" s="13"/>
      <c r="AFJ521" s="13"/>
      <c r="AFK521" s="13"/>
      <c r="AFL521" s="13"/>
      <c r="AFM521" s="13"/>
      <c r="AFN521" s="13"/>
      <c r="AFO521" s="13"/>
      <c r="AFP521" s="13"/>
      <c r="AFQ521" s="13"/>
      <c r="AFR521" s="13"/>
      <c r="AFS521" s="13"/>
      <c r="AFT521" s="13"/>
      <c r="AFU521" s="13"/>
      <c r="AFV521" s="13"/>
      <c r="AFW521" s="13"/>
      <c r="AFX521" s="13"/>
      <c r="AFY521" s="13"/>
      <c r="AFZ521" s="13"/>
      <c r="AGA521" s="13"/>
      <c r="AGB521" s="13"/>
      <c r="AGC521" s="13"/>
      <c r="AGD521" s="13"/>
      <c r="AGE521" s="13"/>
      <c r="AGF521" s="13"/>
      <c r="AGG521" s="13"/>
      <c r="AGH521" s="13"/>
      <c r="AGI521" s="13"/>
      <c r="AGJ521" s="13"/>
      <c r="AGK521" s="13"/>
      <c r="AGL521" s="13"/>
      <c r="AGM521" s="13"/>
      <c r="AGN521" s="13"/>
      <c r="AGO521" s="13"/>
      <c r="AGP521" s="13"/>
      <c r="AGQ521" s="13"/>
      <c r="AGR521" s="13"/>
      <c r="AGS521" s="13"/>
      <c r="AGT521" s="13"/>
      <c r="AGU521" s="13"/>
      <c r="AGV521" s="13"/>
      <c r="AGW521" s="13"/>
      <c r="AGX521" s="13"/>
      <c r="AGY521" s="13"/>
      <c r="AGZ521" s="13"/>
      <c r="AHA521" s="13"/>
      <c r="AHB521" s="13"/>
      <c r="AHC521" s="13"/>
      <c r="AHD521" s="13"/>
      <c r="AHE521" s="13"/>
      <c r="AHF521" s="13"/>
      <c r="AHG521" s="13"/>
      <c r="AHH521" s="13"/>
      <c r="AHI521" s="13"/>
      <c r="AHJ521" s="13"/>
      <c r="AHK521" s="13"/>
      <c r="AHL521" s="13"/>
      <c r="AHM521" s="13"/>
      <c r="AHN521" s="13"/>
      <c r="AHO521" s="13"/>
      <c r="AHP521" s="13"/>
      <c r="AHQ521" s="13"/>
      <c r="AHR521" s="13"/>
      <c r="AHS521" s="13"/>
      <c r="AHT521" s="13"/>
      <c r="AHU521" s="13"/>
      <c r="AHV521" s="13"/>
      <c r="AHW521" s="13"/>
      <c r="AHX521" s="13"/>
      <c r="AHY521" s="13"/>
      <c r="AHZ521" s="13"/>
      <c r="AIA521" s="13"/>
      <c r="AIB521" s="13"/>
      <c r="AIC521" s="13"/>
      <c r="AID521" s="13"/>
      <c r="AIE521" s="13"/>
      <c r="AIF521" s="13"/>
      <c r="AIG521" s="13"/>
      <c r="AIH521" s="13"/>
      <c r="AII521" s="13"/>
      <c r="AIJ521" s="13"/>
      <c r="AIK521" s="13"/>
      <c r="AIL521" s="13"/>
      <c r="AIM521" s="13"/>
      <c r="AIN521" s="13"/>
      <c r="AIO521" s="13"/>
      <c r="AIP521" s="13"/>
      <c r="AIQ521" s="13"/>
      <c r="AIR521" s="13"/>
      <c r="AIS521" s="13"/>
      <c r="AIT521" s="13"/>
      <c r="AIU521" s="13"/>
      <c r="AIV521" s="13"/>
      <c r="AIW521" s="13"/>
      <c r="AIX521" s="13"/>
      <c r="AIY521" s="13"/>
      <c r="AIZ521" s="13"/>
      <c r="AJA521" s="13"/>
      <c r="AJB521" s="13"/>
      <c r="AJC521" s="13"/>
      <c r="AJD521" s="13"/>
      <c r="AJE521" s="13"/>
      <c r="AJF521" s="13"/>
      <c r="AJG521" s="13"/>
      <c r="AJH521" s="13"/>
      <c r="AJI521" s="13"/>
      <c r="AJJ521" s="13"/>
      <c r="AJK521" s="13"/>
      <c r="AJL521" s="13"/>
      <c r="AJM521" s="13"/>
      <c r="AJN521" s="13"/>
      <c r="AJO521" s="13"/>
      <c r="AJP521" s="13"/>
      <c r="AJQ521" s="13"/>
      <c r="AJR521" s="13"/>
      <c r="AJS521" s="13"/>
      <c r="AJT521" s="13"/>
      <c r="AJU521" s="13"/>
      <c r="AJV521" s="13"/>
      <c r="AJW521" s="13"/>
      <c r="AJX521" s="13"/>
      <c r="AJY521" s="13"/>
      <c r="AJZ521" s="13"/>
      <c r="AKA521" s="13"/>
      <c r="AKB521" s="13"/>
      <c r="AKC521" s="13"/>
      <c r="AKD521" s="13"/>
      <c r="AKE521" s="13"/>
      <c r="AKF521" s="13"/>
      <c r="AKG521" s="13"/>
      <c r="AKH521" s="13"/>
      <c r="AKI521" s="13"/>
      <c r="AKJ521" s="13"/>
      <c r="AKK521" s="13"/>
      <c r="AKL521" s="13"/>
      <c r="AKM521" s="13"/>
      <c r="AKN521" s="13"/>
      <c r="AKO521" s="13"/>
      <c r="AKP521" s="13"/>
      <c r="AKQ521" s="13"/>
      <c r="AKR521" s="13"/>
      <c r="AKS521" s="13"/>
      <c r="AKT521" s="13"/>
      <c r="AKU521" s="13"/>
      <c r="AKV521" s="13"/>
      <c r="AKW521" s="13"/>
      <c r="AKX521" s="13"/>
      <c r="AKY521" s="13"/>
      <c r="AKZ521" s="13"/>
      <c r="ALA521" s="13"/>
      <c r="ALB521" s="13"/>
      <c r="ALC521" s="13"/>
      <c r="ALD521" s="13"/>
      <c r="ALE521" s="13"/>
      <c r="ALF521" s="13"/>
      <c r="ALG521" s="13"/>
      <c r="ALH521" s="13"/>
      <c r="ALI521" s="13"/>
      <c r="ALJ521" s="13"/>
      <c r="ALK521" s="13"/>
      <c r="ALL521" s="13"/>
      <c r="ALM521" s="13"/>
      <c r="ALN521" s="13"/>
      <c r="ALO521" s="13"/>
      <c r="ALP521" s="13"/>
      <c r="ALQ521" s="13"/>
      <c r="ALR521" s="13"/>
      <c r="ALS521" s="13"/>
      <c r="ALT521" s="13"/>
      <c r="ALU521" s="13"/>
      <c r="ALV521" s="13"/>
      <c r="ALW521" s="13"/>
      <c r="ALX521" s="13"/>
      <c r="ALY521" s="13"/>
      <c r="ALZ521" s="13"/>
      <c r="AMA521" s="13"/>
      <c r="AMB521" s="13"/>
      <c r="AMC521" s="13"/>
      <c r="AMD521" s="13"/>
      <c r="AME521" s="13"/>
      <c r="AMF521" s="13"/>
      <c r="AMG521" s="13"/>
      <c r="AMH521" s="13"/>
      <c r="AMI521" s="28"/>
      <c r="AMJ521" s="28"/>
    </row>
    <row r="522" spans="1:1024" ht="63" customHeight="1">
      <c r="A522" s="10" t="s">
        <v>287</v>
      </c>
      <c r="B522" s="10" t="s">
        <v>2579</v>
      </c>
      <c r="C522" s="19" t="s">
        <v>2558</v>
      </c>
      <c r="D522" s="19" t="s">
        <v>2536</v>
      </c>
      <c r="E522" s="20">
        <v>10</v>
      </c>
      <c r="F522" s="11" t="s">
        <v>18</v>
      </c>
      <c r="G522" s="21"/>
      <c r="H522" s="21" t="s">
        <v>1</v>
      </c>
      <c r="I522" s="21"/>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c r="EU522" s="13"/>
      <c r="EV522" s="13"/>
      <c r="EW522" s="13"/>
      <c r="EX522" s="13"/>
      <c r="EY522" s="13"/>
      <c r="EZ522" s="13"/>
      <c r="FA522" s="13"/>
      <c r="FB522" s="13"/>
      <c r="FC522" s="13"/>
      <c r="FD522" s="13"/>
      <c r="FE522" s="13"/>
      <c r="FF522" s="13"/>
      <c r="FG522" s="13"/>
      <c r="FH522" s="13"/>
      <c r="FI522" s="13"/>
      <c r="FJ522" s="13"/>
      <c r="FK522" s="13"/>
      <c r="FL522" s="13"/>
      <c r="FM522" s="13"/>
      <c r="FN522" s="13"/>
      <c r="FO522" s="13"/>
      <c r="FP522" s="13"/>
      <c r="FQ522" s="13"/>
      <c r="FR522" s="13"/>
      <c r="FS522" s="13"/>
      <c r="FT522" s="13"/>
      <c r="FU522" s="13"/>
      <c r="FV522" s="13"/>
      <c r="FW522" s="13"/>
      <c r="FX522" s="13"/>
      <c r="FY522" s="13"/>
      <c r="FZ522" s="13"/>
      <c r="GA522" s="13"/>
      <c r="GB522" s="13"/>
      <c r="GC522" s="13"/>
      <c r="GD522" s="13"/>
      <c r="GE522" s="13"/>
      <c r="GF522" s="13"/>
      <c r="GG522" s="13"/>
      <c r="GH522" s="13"/>
      <c r="GI522" s="13"/>
      <c r="GJ522" s="13"/>
      <c r="GK522" s="13"/>
      <c r="GL522" s="13"/>
      <c r="GM522" s="13"/>
      <c r="GN522" s="13"/>
      <c r="GO522" s="13"/>
      <c r="GP522" s="13"/>
      <c r="GQ522" s="13"/>
      <c r="GR522" s="13"/>
      <c r="GS522" s="13"/>
      <c r="GT522" s="13"/>
      <c r="GU522" s="13"/>
      <c r="GV522" s="13"/>
      <c r="GW522" s="13"/>
      <c r="GX522" s="13"/>
      <c r="GY522" s="13"/>
      <c r="GZ522" s="13"/>
      <c r="HA522" s="13"/>
      <c r="HB522" s="13"/>
      <c r="HC522" s="13"/>
      <c r="HD522" s="13"/>
      <c r="HE522" s="13"/>
      <c r="HF522" s="13"/>
      <c r="HG522" s="13"/>
      <c r="HH522" s="13"/>
      <c r="HI522" s="13"/>
      <c r="HJ522" s="13"/>
      <c r="HK522" s="13"/>
      <c r="HL522" s="13"/>
      <c r="HM522" s="13"/>
      <c r="HN522" s="13"/>
      <c r="HO522" s="13"/>
      <c r="HP522" s="13"/>
      <c r="HQ522" s="13"/>
      <c r="HR522" s="13"/>
      <c r="HS522" s="13"/>
      <c r="HT522" s="13"/>
      <c r="HU522" s="13"/>
      <c r="HV522" s="13"/>
      <c r="HW522" s="13"/>
      <c r="HX522" s="13"/>
      <c r="HY522" s="13"/>
      <c r="HZ522" s="13"/>
      <c r="IA522" s="13"/>
      <c r="IB522" s="13"/>
      <c r="IC522" s="13"/>
      <c r="ID522" s="13"/>
      <c r="IE522" s="13"/>
      <c r="IF522" s="13"/>
      <c r="IG522" s="13"/>
      <c r="IH522" s="13"/>
      <c r="II522" s="13"/>
      <c r="IJ522" s="13"/>
      <c r="IK522" s="13"/>
      <c r="IL522" s="13"/>
      <c r="IM522" s="13"/>
      <c r="IN522" s="13"/>
      <c r="IO522" s="13"/>
      <c r="IP522" s="13"/>
      <c r="IQ522" s="13"/>
      <c r="IR522" s="13"/>
      <c r="IS522" s="13"/>
      <c r="IT522" s="13"/>
      <c r="IU522" s="13"/>
      <c r="IV522" s="13"/>
      <c r="IW522" s="13"/>
      <c r="IX522" s="13"/>
      <c r="IY522" s="13"/>
      <c r="IZ522" s="13"/>
      <c r="JA522" s="13"/>
      <c r="JB522" s="13"/>
      <c r="JC522" s="13"/>
      <c r="JD522" s="13"/>
      <c r="JE522" s="13"/>
      <c r="JF522" s="13"/>
      <c r="JG522" s="13"/>
      <c r="JH522" s="13"/>
      <c r="JI522" s="13"/>
      <c r="JJ522" s="13"/>
      <c r="JK522" s="13"/>
      <c r="JL522" s="13"/>
      <c r="JM522" s="13"/>
      <c r="JN522" s="13"/>
      <c r="JO522" s="13"/>
      <c r="JP522" s="13"/>
      <c r="JQ522" s="13"/>
      <c r="JR522" s="13"/>
      <c r="JS522" s="13"/>
      <c r="JT522" s="13"/>
      <c r="JU522" s="13"/>
      <c r="JV522" s="13"/>
      <c r="JW522" s="13"/>
      <c r="JX522" s="13"/>
      <c r="JY522" s="13"/>
      <c r="JZ522" s="13"/>
      <c r="KA522" s="13"/>
      <c r="KB522" s="13"/>
      <c r="KC522" s="13"/>
      <c r="KD522" s="13"/>
      <c r="KE522" s="13"/>
      <c r="KF522" s="13"/>
      <c r="KG522" s="13"/>
      <c r="KH522" s="13"/>
      <c r="KI522" s="13"/>
      <c r="KJ522" s="13"/>
      <c r="KK522" s="13"/>
      <c r="KL522" s="13"/>
      <c r="KM522" s="13"/>
      <c r="KN522" s="13"/>
      <c r="KO522" s="13"/>
      <c r="KP522" s="13"/>
      <c r="KQ522" s="13"/>
      <c r="KR522" s="13"/>
      <c r="KS522" s="13"/>
      <c r="KT522" s="13"/>
      <c r="KU522" s="13"/>
      <c r="KV522" s="13"/>
      <c r="KW522" s="13"/>
      <c r="KX522" s="13"/>
      <c r="KY522" s="13"/>
      <c r="KZ522" s="13"/>
      <c r="LA522" s="13"/>
      <c r="LB522" s="13"/>
      <c r="LC522" s="13"/>
      <c r="LD522" s="13"/>
      <c r="LE522" s="13"/>
      <c r="LF522" s="13"/>
      <c r="LG522" s="13"/>
      <c r="LH522" s="13"/>
      <c r="LI522" s="13"/>
      <c r="LJ522" s="13"/>
      <c r="LK522" s="13"/>
      <c r="LL522" s="13"/>
      <c r="LM522" s="13"/>
      <c r="LN522" s="13"/>
      <c r="LO522" s="13"/>
      <c r="LP522" s="13"/>
      <c r="LQ522" s="13"/>
      <c r="LR522" s="13"/>
      <c r="LS522" s="13"/>
      <c r="LT522" s="13"/>
      <c r="LU522" s="13"/>
      <c r="LV522" s="13"/>
      <c r="LW522" s="13"/>
      <c r="LX522" s="13"/>
      <c r="LY522" s="13"/>
      <c r="LZ522" s="13"/>
      <c r="MA522" s="13"/>
      <c r="MB522" s="13"/>
      <c r="MC522" s="13"/>
      <c r="MD522" s="13"/>
      <c r="ME522" s="13"/>
      <c r="MF522" s="13"/>
      <c r="MG522" s="13"/>
      <c r="MH522" s="13"/>
      <c r="MI522" s="13"/>
      <c r="MJ522" s="13"/>
      <c r="MK522" s="13"/>
      <c r="ML522" s="13"/>
      <c r="MM522" s="13"/>
      <c r="MN522" s="13"/>
      <c r="MO522" s="13"/>
      <c r="MP522" s="13"/>
      <c r="MQ522" s="13"/>
      <c r="MR522" s="13"/>
      <c r="MS522" s="13"/>
      <c r="MT522" s="13"/>
      <c r="MU522" s="13"/>
      <c r="MV522" s="13"/>
      <c r="MW522" s="13"/>
      <c r="MX522" s="13"/>
      <c r="MY522" s="13"/>
      <c r="MZ522" s="13"/>
      <c r="NA522" s="13"/>
      <c r="NB522" s="13"/>
      <c r="NC522" s="13"/>
      <c r="ND522" s="13"/>
      <c r="NE522" s="13"/>
      <c r="NF522" s="13"/>
      <c r="NG522" s="13"/>
      <c r="NH522" s="13"/>
      <c r="NI522" s="13"/>
      <c r="NJ522" s="13"/>
      <c r="NK522" s="13"/>
      <c r="NL522" s="13"/>
      <c r="NM522" s="13"/>
      <c r="NN522" s="13"/>
      <c r="NO522" s="13"/>
      <c r="NP522" s="13"/>
      <c r="NQ522" s="13"/>
      <c r="NR522" s="13"/>
      <c r="NS522" s="13"/>
      <c r="NT522" s="13"/>
      <c r="NU522" s="13"/>
      <c r="NV522" s="13"/>
      <c r="NW522" s="13"/>
      <c r="NX522" s="13"/>
      <c r="NY522" s="13"/>
      <c r="NZ522" s="13"/>
      <c r="OA522" s="13"/>
      <c r="OB522" s="13"/>
      <c r="OC522" s="13"/>
      <c r="OD522" s="13"/>
      <c r="OE522" s="13"/>
      <c r="OF522" s="13"/>
      <c r="OG522" s="13"/>
      <c r="OH522" s="13"/>
      <c r="OI522" s="13"/>
      <c r="OJ522" s="13"/>
      <c r="OK522" s="13"/>
      <c r="OL522" s="13"/>
      <c r="OM522" s="13"/>
      <c r="ON522" s="13"/>
      <c r="OO522" s="13"/>
      <c r="OP522" s="13"/>
      <c r="OQ522" s="13"/>
      <c r="OR522" s="13"/>
      <c r="OS522" s="13"/>
      <c r="OT522" s="13"/>
      <c r="OU522" s="13"/>
      <c r="OV522" s="13"/>
      <c r="OW522" s="13"/>
      <c r="OX522" s="13"/>
      <c r="OY522" s="13"/>
      <c r="OZ522" s="13"/>
      <c r="PA522" s="13"/>
      <c r="PB522" s="13"/>
      <c r="PC522" s="13"/>
      <c r="PD522" s="13"/>
      <c r="PE522" s="13"/>
      <c r="PF522" s="13"/>
      <c r="PG522" s="13"/>
      <c r="PH522" s="13"/>
      <c r="PI522" s="13"/>
      <c r="PJ522" s="13"/>
      <c r="PK522" s="13"/>
      <c r="PL522" s="13"/>
      <c r="PM522" s="13"/>
      <c r="PN522" s="13"/>
      <c r="PO522" s="13"/>
      <c r="PP522" s="13"/>
      <c r="PQ522" s="13"/>
      <c r="PR522" s="13"/>
      <c r="PS522" s="13"/>
      <c r="PT522" s="13"/>
      <c r="PU522" s="13"/>
      <c r="PV522" s="13"/>
      <c r="PW522" s="13"/>
      <c r="PX522" s="13"/>
      <c r="PY522" s="13"/>
      <c r="PZ522" s="13"/>
      <c r="QA522" s="13"/>
      <c r="QB522" s="13"/>
      <c r="QC522" s="13"/>
      <c r="QD522" s="13"/>
      <c r="QE522" s="13"/>
      <c r="QF522" s="13"/>
      <c r="QG522" s="13"/>
      <c r="QH522" s="13"/>
      <c r="QI522" s="13"/>
      <c r="QJ522" s="13"/>
      <c r="QK522" s="13"/>
      <c r="QL522" s="13"/>
      <c r="QM522" s="13"/>
      <c r="QN522" s="13"/>
      <c r="QO522" s="13"/>
      <c r="QP522" s="13"/>
      <c r="QQ522" s="13"/>
      <c r="QR522" s="13"/>
      <c r="QS522" s="13"/>
      <c r="QT522" s="13"/>
      <c r="QU522" s="13"/>
      <c r="QV522" s="13"/>
      <c r="QW522" s="13"/>
      <c r="QX522" s="13"/>
      <c r="QY522" s="13"/>
      <c r="QZ522" s="13"/>
      <c r="RA522" s="13"/>
      <c r="RB522" s="13"/>
      <c r="RC522" s="13"/>
      <c r="RD522" s="13"/>
      <c r="RE522" s="13"/>
      <c r="RF522" s="13"/>
      <c r="RG522" s="13"/>
      <c r="RH522" s="13"/>
      <c r="RI522" s="13"/>
      <c r="RJ522" s="13"/>
      <c r="RK522" s="13"/>
      <c r="RL522" s="13"/>
      <c r="RM522" s="13"/>
      <c r="RN522" s="13"/>
      <c r="RO522" s="13"/>
      <c r="RP522" s="13"/>
      <c r="RQ522" s="13"/>
      <c r="RR522" s="13"/>
      <c r="RS522" s="13"/>
      <c r="RT522" s="13"/>
      <c r="RU522" s="13"/>
      <c r="RV522" s="13"/>
      <c r="RW522" s="13"/>
      <c r="RX522" s="13"/>
      <c r="RY522" s="13"/>
      <c r="RZ522" s="13"/>
      <c r="SA522" s="13"/>
      <c r="SB522" s="13"/>
      <c r="SC522" s="13"/>
      <c r="SD522" s="13"/>
      <c r="SE522" s="13"/>
      <c r="SF522" s="13"/>
      <c r="SG522" s="13"/>
      <c r="SH522" s="13"/>
      <c r="SI522" s="13"/>
      <c r="SJ522" s="13"/>
      <c r="SK522" s="13"/>
      <c r="SL522" s="13"/>
      <c r="SM522" s="13"/>
      <c r="SN522" s="13"/>
      <c r="SO522" s="13"/>
      <c r="SP522" s="13"/>
      <c r="SQ522" s="13"/>
      <c r="SR522" s="13"/>
      <c r="SS522" s="13"/>
      <c r="ST522" s="13"/>
      <c r="SU522" s="13"/>
      <c r="SV522" s="13"/>
      <c r="SW522" s="13"/>
      <c r="SX522" s="13"/>
      <c r="SY522" s="13"/>
      <c r="SZ522" s="13"/>
      <c r="TA522" s="13"/>
      <c r="TB522" s="13"/>
      <c r="TC522" s="13"/>
      <c r="TD522" s="13"/>
      <c r="TE522" s="13"/>
      <c r="TF522" s="13"/>
      <c r="TG522" s="13"/>
      <c r="TH522" s="13"/>
      <c r="TI522" s="13"/>
      <c r="TJ522" s="13"/>
      <c r="TK522" s="13"/>
      <c r="TL522" s="13"/>
      <c r="TM522" s="13"/>
      <c r="TN522" s="13"/>
      <c r="TO522" s="13"/>
      <c r="TP522" s="13"/>
      <c r="TQ522" s="13"/>
      <c r="TR522" s="13"/>
      <c r="TS522" s="13"/>
      <c r="TT522" s="13"/>
      <c r="TU522" s="13"/>
      <c r="TV522" s="13"/>
      <c r="TW522" s="13"/>
      <c r="TX522" s="13"/>
      <c r="TY522" s="13"/>
      <c r="TZ522" s="13"/>
      <c r="UA522" s="13"/>
      <c r="UB522" s="13"/>
      <c r="UC522" s="13"/>
      <c r="UD522" s="13"/>
      <c r="UE522" s="13"/>
      <c r="UF522" s="13"/>
      <c r="UG522" s="13"/>
      <c r="UH522" s="13"/>
      <c r="UI522" s="13"/>
      <c r="UJ522" s="13"/>
      <c r="UK522" s="13"/>
      <c r="UL522" s="13"/>
      <c r="UM522" s="13"/>
      <c r="UN522" s="13"/>
      <c r="UO522" s="13"/>
      <c r="UP522" s="13"/>
      <c r="UQ522" s="13"/>
      <c r="UR522" s="13"/>
      <c r="US522" s="13"/>
      <c r="UT522" s="13"/>
      <c r="UU522" s="13"/>
      <c r="UV522" s="13"/>
      <c r="UW522" s="13"/>
      <c r="UX522" s="13"/>
      <c r="UY522" s="13"/>
      <c r="UZ522" s="13"/>
      <c r="VA522" s="13"/>
      <c r="VB522" s="13"/>
      <c r="VC522" s="13"/>
      <c r="VD522" s="13"/>
      <c r="VE522" s="13"/>
      <c r="VF522" s="13"/>
      <c r="VG522" s="13"/>
      <c r="VH522" s="13"/>
      <c r="VI522" s="13"/>
      <c r="VJ522" s="13"/>
      <c r="VK522" s="13"/>
      <c r="VL522" s="13"/>
      <c r="VM522" s="13"/>
      <c r="VN522" s="13"/>
      <c r="VO522" s="13"/>
      <c r="VP522" s="13"/>
      <c r="VQ522" s="13"/>
      <c r="VR522" s="13"/>
      <c r="VS522" s="13"/>
      <c r="VT522" s="13"/>
      <c r="VU522" s="13"/>
      <c r="VV522" s="13"/>
      <c r="VW522" s="13"/>
      <c r="VX522" s="13"/>
      <c r="VY522" s="13"/>
      <c r="VZ522" s="13"/>
      <c r="WA522" s="13"/>
      <c r="WB522" s="13"/>
      <c r="WC522" s="13"/>
      <c r="WD522" s="13"/>
      <c r="WE522" s="13"/>
      <c r="WF522" s="13"/>
      <c r="WG522" s="13"/>
      <c r="WH522" s="13"/>
      <c r="WI522" s="13"/>
      <c r="WJ522" s="13"/>
      <c r="WK522" s="13"/>
      <c r="WL522" s="13"/>
      <c r="WM522" s="13"/>
      <c r="WN522" s="13"/>
      <c r="WO522" s="13"/>
      <c r="WP522" s="13"/>
      <c r="WQ522" s="13"/>
      <c r="WR522" s="13"/>
      <c r="WS522" s="13"/>
      <c r="WT522" s="13"/>
      <c r="WU522" s="13"/>
      <c r="WV522" s="13"/>
      <c r="WW522" s="13"/>
      <c r="WX522" s="13"/>
      <c r="WY522" s="13"/>
      <c r="WZ522" s="13"/>
      <c r="XA522" s="13"/>
      <c r="XB522" s="13"/>
      <c r="XC522" s="13"/>
      <c r="XD522" s="13"/>
      <c r="XE522" s="13"/>
      <c r="XF522" s="13"/>
      <c r="XG522" s="13"/>
      <c r="XH522" s="13"/>
      <c r="XI522" s="13"/>
      <c r="XJ522" s="13"/>
      <c r="XK522" s="13"/>
      <c r="XL522" s="13"/>
      <c r="XM522" s="13"/>
      <c r="XN522" s="13"/>
      <c r="XO522" s="13"/>
      <c r="XP522" s="13"/>
      <c r="XQ522" s="13"/>
      <c r="XR522" s="13"/>
      <c r="XS522" s="13"/>
      <c r="XT522" s="13"/>
      <c r="XU522" s="13"/>
      <c r="XV522" s="13"/>
      <c r="XW522" s="13"/>
      <c r="XX522" s="13"/>
      <c r="XY522" s="13"/>
      <c r="XZ522" s="13"/>
      <c r="YA522" s="13"/>
      <c r="YB522" s="13"/>
      <c r="YC522" s="13"/>
      <c r="YD522" s="13"/>
      <c r="YE522" s="13"/>
      <c r="YF522" s="13"/>
      <c r="YG522" s="13"/>
      <c r="YH522" s="13"/>
      <c r="YI522" s="13"/>
      <c r="YJ522" s="13"/>
      <c r="YK522" s="13"/>
      <c r="YL522" s="13"/>
      <c r="YM522" s="13"/>
      <c r="YN522" s="13"/>
      <c r="YO522" s="13"/>
      <c r="YP522" s="13"/>
      <c r="YQ522" s="13"/>
      <c r="YR522" s="13"/>
      <c r="YS522" s="13"/>
      <c r="YT522" s="13"/>
      <c r="YU522" s="13"/>
      <c r="YV522" s="13"/>
      <c r="YW522" s="13"/>
      <c r="YX522" s="13"/>
      <c r="YY522" s="13"/>
      <c r="YZ522" s="13"/>
      <c r="ZA522" s="13"/>
      <c r="ZB522" s="13"/>
      <c r="ZC522" s="13"/>
      <c r="ZD522" s="13"/>
      <c r="ZE522" s="13"/>
      <c r="ZF522" s="13"/>
      <c r="ZG522" s="13"/>
      <c r="ZH522" s="13"/>
      <c r="ZI522" s="13"/>
      <c r="ZJ522" s="13"/>
      <c r="ZK522" s="13"/>
      <c r="ZL522" s="13"/>
      <c r="ZM522" s="13"/>
      <c r="ZN522" s="13"/>
      <c r="ZO522" s="13"/>
      <c r="ZP522" s="13"/>
      <c r="ZQ522" s="13"/>
      <c r="ZR522" s="13"/>
      <c r="ZS522" s="13"/>
      <c r="ZT522" s="13"/>
      <c r="ZU522" s="13"/>
      <c r="ZV522" s="13"/>
      <c r="ZW522" s="13"/>
      <c r="ZX522" s="13"/>
      <c r="ZY522" s="13"/>
      <c r="ZZ522" s="13"/>
      <c r="AAA522" s="13"/>
      <c r="AAB522" s="13"/>
      <c r="AAC522" s="13"/>
      <c r="AAD522" s="13"/>
      <c r="AAE522" s="13"/>
      <c r="AAF522" s="13"/>
      <c r="AAG522" s="13"/>
      <c r="AAH522" s="13"/>
      <c r="AAI522" s="13"/>
      <c r="AAJ522" s="13"/>
      <c r="AAK522" s="13"/>
      <c r="AAL522" s="13"/>
      <c r="AAM522" s="13"/>
      <c r="AAN522" s="13"/>
      <c r="AAO522" s="13"/>
      <c r="AAP522" s="13"/>
      <c r="AAQ522" s="13"/>
      <c r="AAR522" s="13"/>
      <c r="AAS522" s="13"/>
      <c r="AAT522" s="13"/>
      <c r="AAU522" s="13"/>
      <c r="AAV522" s="13"/>
      <c r="AAW522" s="13"/>
      <c r="AAX522" s="13"/>
      <c r="AAY522" s="13"/>
      <c r="AAZ522" s="13"/>
      <c r="ABA522" s="13"/>
      <c r="ABB522" s="13"/>
      <c r="ABC522" s="13"/>
      <c r="ABD522" s="13"/>
      <c r="ABE522" s="13"/>
      <c r="ABF522" s="13"/>
      <c r="ABG522" s="13"/>
      <c r="ABH522" s="13"/>
      <c r="ABI522" s="13"/>
      <c r="ABJ522" s="13"/>
      <c r="ABK522" s="13"/>
      <c r="ABL522" s="13"/>
      <c r="ABM522" s="13"/>
      <c r="ABN522" s="13"/>
      <c r="ABO522" s="13"/>
      <c r="ABP522" s="13"/>
      <c r="ABQ522" s="13"/>
      <c r="ABR522" s="13"/>
      <c r="ABS522" s="13"/>
      <c r="ABT522" s="13"/>
      <c r="ABU522" s="13"/>
      <c r="ABV522" s="13"/>
      <c r="ABW522" s="13"/>
      <c r="ABX522" s="13"/>
      <c r="ABY522" s="13"/>
      <c r="ABZ522" s="13"/>
      <c r="ACA522" s="13"/>
      <c r="ACB522" s="13"/>
      <c r="ACC522" s="13"/>
      <c r="ACD522" s="13"/>
      <c r="ACE522" s="13"/>
      <c r="ACF522" s="13"/>
      <c r="ACG522" s="13"/>
      <c r="ACH522" s="13"/>
      <c r="ACI522" s="13"/>
      <c r="ACJ522" s="13"/>
      <c r="ACK522" s="13"/>
      <c r="ACL522" s="13"/>
      <c r="ACM522" s="13"/>
      <c r="ACN522" s="13"/>
      <c r="ACO522" s="13"/>
      <c r="ACP522" s="13"/>
      <c r="ACQ522" s="13"/>
      <c r="ACR522" s="13"/>
      <c r="ACS522" s="13"/>
      <c r="ACT522" s="13"/>
      <c r="ACU522" s="13"/>
      <c r="ACV522" s="13"/>
      <c r="ACW522" s="13"/>
      <c r="ACX522" s="13"/>
      <c r="ACY522" s="13"/>
      <c r="ACZ522" s="13"/>
      <c r="ADA522" s="13"/>
      <c r="ADB522" s="13"/>
      <c r="ADC522" s="13"/>
      <c r="ADD522" s="13"/>
      <c r="ADE522" s="13"/>
      <c r="ADF522" s="13"/>
      <c r="ADG522" s="13"/>
      <c r="ADH522" s="13"/>
      <c r="ADI522" s="13"/>
      <c r="ADJ522" s="13"/>
      <c r="ADK522" s="13"/>
      <c r="ADL522" s="13"/>
      <c r="ADM522" s="13"/>
      <c r="ADN522" s="13"/>
      <c r="ADO522" s="13"/>
      <c r="ADP522" s="13"/>
      <c r="ADQ522" s="13"/>
      <c r="ADR522" s="13"/>
      <c r="ADS522" s="13"/>
      <c r="ADT522" s="13"/>
      <c r="ADU522" s="13"/>
      <c r="ADV522" s="13"/>
      <c r="ADW522" s="13"/>
      <c r="ADX522" s="13"/>
      <c r="ADY522" s="13"/>
      <c r="ADZ522" s="13"/>
      <c r="AEA522" s="13"/>
      <c r="AEB522" s="13"/>
      <c r="AEC522" s="13"/>
      <c r="AED522" s="13"/>
      <c r="AEE522" s="13"/>
      <c r="AEF522" s="13"/>
      <c r="AEG522" s="13"/>
      <c r="AEH522" s="13"/>
      <c r="AEI522" s="13"/>
      <c r="AEJ522" s="13"/>
      <c r="AEK522" s="13"/>
      <c r="AEL522" s="13"/>
      <c r="AEM522" s="13"/>
      <c r="AEN522" s="13"/>
      <c r="AEO522" s="13"/>
      <c r="AEP522" s="13"/>
      <c r="AEQ522" s="13"/>
      <c r="AER522" s="13"/>
      <c r="AES522" s="13"/>
      <c r="AET522" s="13"/>
      <c r="AEU522" s="13"/>
      <c r="AEV522" s="13"/>
      <c r="AEW522" s="13"/>
      <c r="AEX522" s="13"/>
      <c r="AEY522" s="13"/>
      <c r="AEZ522" s="13"/>
      <c r="AFA522" s="13"/>
      <c r="AFB522" s="13"/>
      <c r="AFC522" s="13"/>
      <c r="AFD522" s="13"/>
      <c r="AFE522" s="13"/>
      <c r="AFF522" s="13"/>
      <c r="AFG522" s="13"/>
      <c r="AFH522" s="13"/>
      <c r="AFI522" s="13"/>
      <c r="AFJ522" s="13"/>
      <c r="AFK522" s="13"/>
      <c r="AFL522" s="13"/>
      <c r="AFM522" s="13"/>
      <c r="AFN522" s="13"/>
      <c r="AFO522" s="13"/>
      <c r="AFP522" s="13"/>
      <c r="AFQ522" s="13"/>
      <c r="AFR522" s="13"/>
      <c r="AFS522" s="13"/>
      <c r="AFT522" s="13"/>
      <c r="AFU522" s="13"/>
      <c r="AFV522" s="13"/>
      <c r="AFW522" s="13"/>
      <c r="AFX522" s="13"/>
      <c r="AFY522" s="13"/>
      <c r="AFZ522" s="13"/>
      <c r="AGA522" s="13"/>
      <c r="AGB522" s="13"/>
      <c r="AGC522" s="13"/>
      <c r="AGD522" s="13"/>
      <c r="AGE522" s="13"/>
      <c r="AGF522" s="13"/>
      <c r="AGG522" s="13"/>
      <c r="AGH522" s="13"/>
      <c r="AGI522" s="13"/>
      <c r="AGJ522" s="13"/>
      <c r="AGK522" s="13"/>
      <c r="AGL522" s="13"/>
      <c r="AGM522" s="13"/>
      <c r="AGN522" s="13"/>
      <c r="AGO522" s="13"/>
      <c r="AGP522" s="13"/>
      <c r="AGQ522" s="13"/>
      <c r="AGR522" s="13"/>
      <c r="AGS522" s="13"/>
      <c r="AGT522" s="13"/>
      <c r="AGU522" s="13"/>
      <c r="AGV522" s="13"/>
      <c r="AGW522" s="13"/>
      <c r="AGX522" s="13"/>
      <c r="AGY522" s="13"/>
      <c r="AGZ522" s="13"/>
      <c r="AHA522" s="13"/>
      <c r="AHB522" s="13"/>
      <c r="AHC522" s="13"/>
      <c r="AHD522" s="13"/>
      <c r="AHE522" s="13"/>
      <c r="AHF522" s="13"/>
      <c r="AHG522" s="13"/>
      <c r="AHH522" s="13"/>
      <c r="AHI522" s="13"/>
      <c r="AHJ522" s="13"/>
      <c r="AHK522" s="13"/>
      <c r="AHL522" s="13"/>
      <c r="AHM522" s="13"/>
      <c r="AHN522" s="13"/>
      <c r="AHO522" s="13"/>
      <c r="AHP522" s="13"/>
      <c r="AHQ522" s="13"/>
      <c r="AHR522" s="13"/>
      <c r="AHS522" s="13"/>
      <c r="AHT522" s="13"/>
      <c r="AHU522" s="13"/>
      <c r="AHV522" s="13"/>
      <c r="AHW522" s="13"/>
      <c r="AHX522" s="13"/>
      <c r="AHY522" s="13"/>
      <c r="AHZ522" s="13"/>
      <c r="AIA522" s="13"/>
      <c r="AIB522" s="13"/>
      <c r="AIC522" s="13"/>
      <c r="AID522" s="13"/>
      <c r="AIE522" s="13"/>
      <c r="AIF522" s="13"/>
      <c r="AIG522" s="13"/>
      <c r="AIH522" s="13"/>
      <c r="AII522" s="13"/>
      <c r="AIJ522" s="13"/>
      <c r="AIK522" s="13"/>
      <c r="AIL522" s="13"/>
      <c r="AIM522" s="13"/>
      <c r="AIN522" s="13"/>
      <c r="AIO522" s="13"/>
      <c r="AIP522" s="13"/>
      <c r="AIQ522" s="13"/>
      <c r="AIR522" s="13"/>
      <c r="AIS522" s="13"/>
      <c r="AIT522" s="13"/>
      <c r="AIU522" s="13"/>
      <c r="AIV522" s="13"/>
      <c r="AIW522" s="13"/>
      <c r="AIX522" s="13"/>
      <c r="AIY522" s="13"/>
      <c r="AIZ522" s="13"/>
      <c r="AJA522" s="13"/>
      <c r="AJB522" s="13"/>
      <c r="AJC522" s="13"/>
      <c r="AJD522" s="13"/>
      <c r="AJE522" s="13"/>
      <c r="AJF522" s="13"/>
      <c r="AJG522" s="13"/>
      <c r="AJH522" s="13"/>
      <c r="AJI522" s="13"/>
      <c r="AJJ522" s="13"/>
      <c r="AJK522" s="13"/>
      <c r="AJL522" s="13"/>
      <c r="AJM522" s="13"/>
      <c r="AJN522" s="13"/>
      <c r="AJO522" s="13"/>
      <c r="AJP522" s="13"/>
      <c r="AJQ522" s="13"/>
      <c r="AJR522" s="13"/>
      <c r="AJS522" s="13"/>
      <c r="AJT522" s="13"/>
      <c r="AJU522" s="13"/>
      <c r="AJV522" s="13"/>
      <c r="AJW522" s="13"/>
      <c r="AJX522" s="13"/>
      <c r="AJY522" s="13"/>
      <c r="AJZ522" s="13"/>
      <c r="AKA522" s="13"/>
      <c r="AKB522" s="13"/>
      <c r="AKC522" s="13"/>
      <c r="AKD522" s="13"/>
      <c r="AKE522" s="13"/>
      <c r="AKF522" s="13"/>
      <c r="AKG522" s="13"/>
      <c r="AKH522" s="13"/>
      <c r="AKI522" s="13"/>
      <c r="AKJ522" s="13"/>
      <c r="AKK522" s="13"/>
      <c r="AKL522" s="13"/>
      <c r="AKM522" s="13"/>
      <c r="AKN522" s="13"/>
      <c r="AKO522" s="13"/>
      <c r="AKP522" s="13"/>
      <c r="AKQ522" s="13"/>
      <c r="AKR522" s="13"/>
      <c r="AKS522" s="13"/>
      <c r="AKT522" s="13"/>
      <c r="AKU522" s="13"/>
      <c r="AKV522" s="13"/>
      <c r="AKW522" s="13"/>
      <c r="AKX522" s="13"/>
      <c r="AKY522" s="13"/>
      <c r="AKZ522" s="13"/>
      <c r="ALA522" s="13"/>
      <c r="ALB522" s="13"/>
      <c r="ALC522" s="13"/>
      <c r="ALD522" s="13"/>
      <c r="ALE522" s="13"/>
      <c r="ALF522" s="13"/>
      <c r="ALG522" s="13"/>
      <c r="ALH522" s="13"/>
      <c r="ALI522" s="13"/>
      <c r="ALJ522" s="13"/>
      <c r="ALK522" s="13"/>
      <c r="ALL522" s="13"/>
      <c r="ALM522" s="13"/>
      <c r="ALN522" s="13"/>
      <c r="ALO522" s="13"/>
      <c r="ALP522" s="13"/>
      <c r="ALQ522" s="13"/>
      <c r="ALR522" s="13"/>
      <c r="ALS522" s="13"/>
      <c r="ALT522" s="13"/>
      <c r="ALU522" s="13"/>
      <c r="ALV522" s="13"/>
      <c r="ALW522" s="13"/>
      <c r="ALX522" s="13"/>
      <c r="ALY522" s="13"/>
      <c r="ALZ522" s="13"/>
      <c r="AMA522" s="13"/>
      <c r="AMB522" s="13"/>
      <c r="AMC522" s="13"/>
      <c r="AMD522" s="13"/>
      <c r="AME522" s="13"/>
      <c r="AMF522" s="13"/>
      <c r="AMG522" s="13"/>
      <c r="AMH522" s="13"/>
      <c r="AMI522" s="28"/>
      <c r="AMJ522" s="28"/>
    </row>
    <row r="523" spans="1:1024" ht="63" customHeight="1">
      <c r="A523" s="10" t="s">
        <v>287</v>
      </c>
      <c r="B523" s="10" t="s">
        <v>2580</v>
      </c>
      <c r="C523" s="19" t="s">
        <v>1639</v>
      </c>
      <c r="D523" s="19" t="s">
        <v>2536</v>
      </c>
      <c r="E523" s="20">
        <v>10</v>
      </c>
      <c r="F523" s="11" t="s">
        <v>18</v>
      </c>
      <c r="G523" s="21"/>
      <c r="H523" s="21" t="s">
        <v>1</v>
      </c>
      <c r="I523" s="21"/>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c r="GR523" s="13"/>
      <c r="GS523" s="13"/>
      <c r="GT523" s="13"/>
      <c r="GU523" s="13"/>
      <c r="GV523" s="13"/>
      <c r="GW523" s="13"/>
      <c r="GX523" s="13"/>
      <c r="GY523" s="13"/>
      <c r="GZ523" s="13"/>
      <c r="HA523" s="13"/>
      <c r="HB523" s="13"/>
      <c r="HC523" s="13"/>
      <c r="HD523" s="13"/>
      <c r="HE523" s="13"/>
      <c r="HF523" s="13"/>
      <c r="HG523" s="13"/>
      <c r="HH523" s="13"/>
      <c r="HI523" s="13"/>
      <c r="HJ523" s="13"/>
      <c r="HK523" s="13"/>
      <c r="HL523" s="13"/>
      <c r="HM523" s="13"/>
      <c r="HN523" s="13"/>
      <c r="HO523" s="13"/>
      <c r="HP523" s="13"/>
      <c r="HQ523" s="13"/>
      <c r="HR523" s="13"/>
      <c r="HS523" s="13"/>
      <c r="HT523" s="13"/>
      <c r="HU523" s="13"/>
      <c r="HV523" s="13"/>
      <c r="HW523" s="13"/>
      <c r="HX523" s="13"/>
      <c r="HY523" s="13"/>
      <c r="HZ523" s="13"/>
      <c r="IA523" s="13"/>
      <c r="IB523" s="13"/>
      <c r="IC523" s="13"/>
      <c r="ID523" s="13"/>
      <c r="IE523" s="13"/>
      <c r="IF523" s="13"/>
      <c r="IG523" s="13"/>
      <c r="IH523" s="13"/>
      <c r="II523" s="13"/>
      <c r="IJ523" s="13"/>
      <c r="IK523" s="13"/>
      <c r="IL523" s="13"/>
      <c r="IM523" s="13"/>
      <c r="IN523" s="13"/>
      <c r="IO523" s="13"/>
      <c r="IP523" s="13"/>
      <c r="IQ523" s="13"/>
      <c r="IR523" s="13"/>
      <c r="IS523" s="13"/>
      <c r="IT523" s="13"/>
      <c r="IU523" s="13"/>
      <c r="IV523" s="13"/>
      <c r="IW523" s="13"/>
      <c r="IX523" s="13"/>
      <c r="IY523" s="13"/>
      <c r="IZ523" s="13"/>
      <c r="JA523" s="13"/>
      <c r="JB523" s="13"/>
      <c r="JC523" s="13"/>
      <c r="JD523" s="13"/>
      <c r="JE523" s="13"/>
      <c r="JF523" s="13"/>
      <c r="JG523" s="13"/>
      <c r="JH523" s="13"/>
      <c r="JI523" s="13"/>
      <c r="JJ523" s="13"/>
      <c r="JK523" s="13"/>
      <c r="JL523" s="13"/>
      <c r="JM523" s="13"/>
      <c r="JN523" s="13"/>
      <c r="JO523" s="13"/>
      <c r="JP523" s="13"/>
      <c r="JQ523" s="13"/>
      <c r="JR523" s="13"/>
      <c r="JS523" s="13"/>
      <c r="JT523" s="13"/>
      <c r="JU523" s="13"/>
      <c r="JV523" s="13"/>
      <c r="JW523" s="13"/>
      <c r="JX523" s="13"/>
      <c r="JY523" s="13"/>
      <c r="JZ523" s="13"/>
      <c r="KA523" s="13"/>
      <c r="KB523" s="13"/>
      <c r="KC523" s="13"/>
      <c r="KD523" s="13"/>
      <c r="KE523" s="13"/>
      <c r="KF523" s="13"/>
      <c r="KG523" s="13"/>
      <c r="KH523" s="13"/>
      <c r="KI523" s="13"/>
      <c r="KJ523" s="13"/>
      <c r="KK523" s="13"/>
      <c r="KL523" s="13"/>
      <c r="KM523" s="13"/>
      <c r="KN523" s="13"/>
      <c r="KO523" s="13"/>
      <c r="KP523" s="13"/>
      <c r="KQ523" s="13"/>
      <c r="KR523" s="13"/>
      <c r="KS523" s="13"/>
      <c r="KT523" s="13"/>
      <c r="KU523" s="13"/>
      <c r="KV523" s="13"/>
      <c r="KW523" s="13"/>
      <c r="KX523" s="13"/>
      <c r="KY523" s="13"/>
      <c r="KZ523" s="13"/>
      <c r="LA523" s="13"/>
      <c r="LB523" s="13"/>
      <c r="LC523" s="13"/>
      <c r="LD523" s="13"/>
      <c r="LE523" s="13"/>
      <c r="LF523" s="13"/>
      <c r="LG523" s="13"/>
      <c r="LH523" s="13"/>
      <c r="LI523" s="13"/>
      <c r="LJ523" s="13"/>
      <c r="LK523" s="13"/>
      <c r="LL523" s="13"/>
      <c r="LM523" s="13"/>
      <c r="LN523" s="13"/>
      <c r="LO523" s="13"/>
      <c r="LP523" s="13"/>
      <c r="LQ523" s="13"/>
      <c r="LR523" s="13"/>
      <c r="LS523" s="13"/>
      <c r="LT523" s="13"/>
      <c r="LU523" s="13"/>
      <c r="LV523" s="13"/>
      <c r="LW523" s="13"/>
      <c r="LX523" s="13"/>
      <c r="LY523" s="13"/>
      <c r="LZ523" s="13"/>
      <c r="MA523" s="13"/>
      <c r="MB523" s="13"/>
      <c r="MC523" s="13"/>
      <c r="MD523" s="13"/>
      <c r="ME523" s="13"/>
      <c r="MF523" s="13"/>
      <c r="MG523" s="13"/>
      <c r="MH523" s="13"/>
      <c r="MI523" s="13"/>
      <c r="MJ523" s="13"/>
      <c r="MK523" s="13"/>
      <c r="ML523" s="13"/>
      <c r="MM523" s="13"/>
      <c r="MN523" s="13"/>
      <c r="MO523" s="13"/>
      <c r="MP523" s="13"/>
      <c r="MQ523" s="13"/>
      <c r="MR523" s="13"/>
      <c r="MS523" s="13"/>
      <c r="MT523" s="13"/>
      <c r="MU523" s="13"/>
      <c r="MV523" s="13"/>
      <c r="MW523" s="13"/>
      <c r="MX523" s="13"/>
      <c r="MY523" s="13"/>
      <c r="MZ523" s="13"/>
      <c r="NA523" s="13"/>
      <c r="NB523" s="13"/>
      <c r="NC523" s="13"/>
      <c r="ND523" s="13"/>
      <c r="NE523" s="13"/>
      <c r="NF523" s="13"/>
      <c r="NG523" s="13"/>
      <c r="NH523" s="13"/>
      <c r="NI523" s="13"/>
      <c r="NJ523" s="13"/>
      <c r="NK523" s="13"/>
      <c r="NL523" s="13"/>
      <c r="NM523" s="13"/>
      <c r="NN523" s="13"/>
      <c r="NO523" s="13"/>
      <c r="NP523" s="13"/>
      <c r="NQ523" s="13"/>
      <c r="NR523" s="13"/>
      <c r="NS523" s="13"/>
      <c r="NT523" s="13"/>
      <c r="NU523" s="13"/>
      <c r="NV523" s="13"/>
      <c r="NW523" s="13"/>
      <c r="NX523" s="13"/>
      <c r="NY523" s="13"/>
      <c r="NZ523" s="13"/>
      <c r="OA523" s="13"/>
      <c r="OB523" s="13"/>
      <c r="OC523" s="13"/>
      <c r="OD523" s="13"/>
      <c r="OE523" s="13"/>
      <c r="OF523" s="13"/>
      <c r="OG523" s="13"/>
      <c r="OH523" s="13"/>
      <c r="OI523" s="13"/>
      <c r="OJ523" s="13"/>
      <c r="OK523" s="13"/>
      <c r="OL523" s="13"/>
      <c r="OM523" s="13"/>
      <c r="ON523" s="13"/>
      <c r="OO523" s="13"/>
      <c r="OP523" s="13"/>
      <c r="OQ523" s="13"/>
      <c r="OR523" s="13"/>
      <c r="OS523" s="13"/>
      <c r="OT523" s="13"/>
      <c r="OU523" s="13"/>
      <c r="OV523" s="13"/>
      <c r="OW523" s="13"/>
      <c r="OX523" s="13"/>
      <c r="OY523" s="13"/>
      <c r="OZ523" s="13"/>
      <c r="PA523" s="13"/>
      <c r="PB523" s="13"/>
      <c r="PC523" s="13"/>
      <c r="PD523" s="13"/>
      <c r="PE523" s="13"/>
      <c r="PF523" s="13"/>
      <c r="PG523" s="13"/>
      <c r="PH523" s="13"/>
      <c r="PI523" s="13"/>
      <c r="PJ523" s="13"/>
      <c r="PK523" s="13"/>
      <c r="PL523" s="13"/>
      <c r="PM523" s="13"/>
      <c r="PN523" s="13"/>
      <c r="PO523" s="13"/>
      <c r="PP523" s="13"/>
      <c r="PQ523" s="13"/>
      <c r="PR523" s="13"/>
      <c r="PS523" s="13"/>
      <c r="PT523" s="13"/>
      <c r="PU523" s="13"/>
      <c r="PV523" s="13"/>
      <c r="PW523" s="13"/>
      <c r="PX523" s="13"/>
      <c r="PY523" s="13"/>
      <c r="PZ523" s="13"/>
      <c r="QA523" s="13"/>
      <c r="QB523" s="13"/>
      <c r="QC523" s="13"/>
      <c r="QD523" s="13"/>
      <c r="QE523" s="13"/>
      <c r="QF523" s="13"/>
      <c r="QG523" s="13"/>
      <c r="QH523" s="13"/>
      <c r="QI523" s="13"/>
      <c r="QJ523" s="13"/>
      <c r="QK523" s="13"/>
      <c r="QL523" s="13"/>
      <c r="QM523" s="13"/>
      <c r="QN523" s="13"/>
      <c r="QO523" s="13"/>
      <c r="QP523" s="13"/>
      <c r="QQ523" s="13"/>
      <c r="QR523" s="13"/>
      <c r="QS523" s="13"/>
      <c r="QT523" s="13"/>
      <c r="QU523" s="13"/>
      <c r="QV523" s="13"/>
      <c r="QW523" s="13"/>
      <c r="QX523" s="13"/>
      <c r="QY523" s="13"/>
      <c r="QZ523" s="13"/>
      <c r="RA523" s="13"/>
      <c r="RB523" s="13"/>
      <c r="RC523" s="13"/>
      <c r="RD523" s="13"/>
      <c r="RE523" s="13"/>
      <c r="RF523" s="13"/>
      <c r="RG523" s="13"/>
      <c r="RH523" s="13"/>
      <c r="RI523" s="13"/>
      <c r="RJ523" s="13"/>
      <c r="RK523" s="13"/>
      <c r="RL523" s="13"/>
      <c r="RM523" s="13"/>
      <c r="RN523" s="13"/>
      <c r="RO523" s="13"/>
      <c r="RP523" s="13"/>
      <c r="RQ523" s="13"/>
      <c r="RR523" s="13"/>
      <c r="RS523" s="13"/>
      <c r="RT523" s="13"/>
      <c r="RU523" s="13"/>
      <c r="RV523" s="13"/>
      <c r="RW523" s="13"/>
      <c r="RX523" s="13"/>
      <c r="RY523" s="13"/>
      <c r="RZ523" s="13"/>
      <c r="SA523" s="13"/>
      <c r="SB523" s="13"/>
      <c r="SC523" s="13"/>
      <c r="SD523" s="13"/>
      <c r="SE523" s="13"/>
      <c r="SF523" s="13"/>
      <c r="SG523" s="13"/>
      <c r="SH523" s="13"/>
      <c r="SI523" s="13"/>
      <c r="SJ523" s="13"/>
      <c r="SK523" s="13"/>
      <c r="SL523" s="13"/>
      <c r="SM523" s="13"/>
      <c r="SN523" s="13"/>
      <c r="SO523" s="13"/>
      <c r="SP523" s="13"/>
      <c r="SQ523" s="13"/>
      <c r="SR523" s="13"/>
      <c r="SS523" s="13"/>
      <c r="ST523" s="13"/>
      <c r="SU523" s="13"/>
      <c r="SV523" s="13"/>
      <c r="SW523" s="13"/>
      <c r="SX523" s="13"/>
      <c r="SY523" s="13"/>
      <c r="SZ523" s="13"/>
      <c r="TA523" s="13"/>
      <c r="TB523" s="13"/>
      <c r="TC523" s="13"/>
      <c r="TD523" s="13"/>
      <c r="TE523" s="13"/>
      <c r="TF523" s="13"/>
      <c r="TG523" s="13"/>
      <c r="TH523" s="13"/>
      <c r="TI523" s="13"/>
      <c r="TJ523" s="13"/>
      <c r="TK523" s="13"/>
      <c r="TL523" s="13"/>
      <c r="TM523" s="13"/>
      <c r="TN523" s="13"/>
      <c r="TO523" s="13"/>
      <c r="TP523" s="13"/>
      <c r="TQ523" s="13"/>
      <c r="TR523" s="13"/>
      <c r="TS523" s="13"/>
      <c r="TT523" s="13"/>
      <c r="TU523" s="13"/>
      <c r="TV523" s="13"/>
      <c r="TW523" s="13"/>
      <c r="TX523" s="13"/>
      <c r="TY523" s="13"/>
      <c r="TZ523" s="13"/>
      <c r="UA523" s="13"/>
      <c r="UB523" s="13"/>
      <c r="UC523" s="13"/>
      <c r="UD523" s="13"/>
      <c r="UE523" s="13"/>
      <c r="UF523" s="13"/>
      <c r="UG523" s="13"/>
      <c r="UH523" s="13"/>
      <c r="UI523" s="13"/>
      <c r="UJ523" s="13"/>
      <c r="UK523" s="13"/>
      <c r="UL523" s="13"/>
      <c r="UM523" s="13"/>
      <c r="UN523" s="13"/>
      <c r="UO523" s="13"/>
      <c r="UP523" s="13"/>
      <c r="UQ523" s="13"/>
      <c r="UR523" s="13"/>
      <c r="US523" s="13"/>
      <c r="UT523" s="13"/>
      <c r="UU523" s="13"/>
      <c r="UV523" s="13"/>
      <c r="UW523" s="13"/>
      <c r="UX523" s="13"/>
      <c r="UY523" s="13"/>
      <c r="UZ523" s="13"/>
      <c r="VA523" s="13"/>
      <c r="VB523" s="13"/>
      <c r="VC523" s="13"/>
      <c r="VD523" s="13"/>
      <c r="VE523" s="13"/>
      <c r="VF523" s="13"/>
      <c r="VG523" s="13"/>
      <c r="VH523" s="13"/>
      <c r="VI523" s="13"/>
      <c r="VJ523" s="13"/>
      <c r="VK523" s="13"/>
      <c r="VL523" s="13"/>
      <c r="VM523" s="13"/>
      <c r="VN523" s="13"/>
      <c r="VO523" s="13"/>
      <c r="VP523" s="13"/>
      <c r="VQ523" s="13"/>
      <c r="VR523" s="13"/>
      <c r="VS523" s="13"/>
      <c r="VT523" s="13"/>
      <c r="VU523" s="13"/>
      <c r="VV523" s="13"/>
      <c r="VW523" s="13"/>
      <c r="VX523" s="13"/>
      <c r="VY523" s="13"/>
      <c r="VZ523" s="13"/>
      <c r="WA523" s="13"/>
      <c r="WB523" s="13"/>
      <c r="WC523" s="13"/>
      <c r="WD523" s="13"/>
      <c r="WE523" s="13"/>
      <c r="WF523" s="13"/>
      <c r="WG523" s="13"/>
      <c r="WH523" s="13"/>
      <c r="WI523" s="13"/>
      <c r="WJ523" s="13"/>
      <c r="WK523" s="13"/>
      <c r="WL523" s="13"/>
      <c r="WM523" s="13"/>
      <c r="WN523" s="13"/>
      <c r="WO523" s="13"/>
      <c r="WP523" s="13"/>
      <c r="WQ523" s="13"/>
      <c r="WR523" s="13"/>
      <c r="WS523" s="13"/>
      <c r="WT523" s="13"/>
      <c r="WU523" s="13"/>
      <c r="WV523" s="13"/>
      <c r="WW523" s="13"/>
      <c r="WX523" s="13"/>
      <c r="WY523" s="13"/>
      <c r="WZ523" s="13"/>
      <c r="XA523" s="13"/>
      <c r="XB523" s="13"/>
      <c r="XC523" s="13"/>
      <c r="XD523" s="13"/>
      <c r="XE523" s="13"/>
      <c r="XF523" s="13"/>
      <c r="XG523" s="13"/>
      <c r="XH523" s="13"/>
      <c r="XI523" s="13"/>
      <c r="XJ523" s="13"/>
      <c r="XK523" s="13"/>
      <c r="XL523" s="13"/>
      <c r="XM523" s="13"/>
      <c r="XN523" s="13"/>
      <c r="XO523" s="13"/>
      <c r="XP523" s="13"/>
      <c r="XQ523" s="13"/>
      <c r="XR523" s="13"/>
      <c r="XS523" s="13"/>
      <c r="XT523" s="13"/>
      <c r="XU523" s="13"/>
      <c r="XV523" s="13"/>
      <c r="XW523" s="13"/>
      <c r="XX523" s="13"/>
      <c r="XY523" s="13"/>
      <c r="XZ523" s="13"/>
      <c r="YA523" s="13"/>
      <c r="YB523" s="13"/>
      <c r="YC523" s="13"/>
      <c r="YD523" s="13"/>
      <c r="YE523" s="13"/>
      <c r="YF523" s="13"/>
      <c r="YG523" s="13"/>
      <c r="YH523" s="13"/>
      <c r="YI523" s="13"/>
      <c r="YJ523" s="13"/>
      <c r="YK523" s="13"/>
      <c r="YL523" s="13"/>
      <c r="YM523" s="13"/>
      <c r="YN523" s="13"/>
      <c r="YO523" s="13"/>
      <c r="YP523" s="13"/>
      <c r="YQ523" s="13"/>
      <c r="YR523" s="13"/>
      <c r="YS523" s="13"/>
      <c r="YT523" s="13"/>
      <c r="YU523" s="13"/>
      <c r="YV523" s="13"/>
      <c r="YW523" s="13"/>
      <c r="YX523" s="13"/>
      <c r="YY523" s="13"/>
      <c r="YZ523" s="13"/>
      <c r="ZA523" s="13"/>
      <c r="ZB523" s="13"/>
      <c r="ZC523" s="13"/>
      <c r="ZD523" s="13"/>
      <c r="ZE523" s="13"/>
      <c r="ZF523" s="13"/>
      <c r="ZG523" s="13"/>
      <c r="ZH523" s="13"/>
      <c r="ZI523" s="13"/>
      <c r="ZJ523" s="13"/>
      <c r="ZK523" s="13"/>
      <c r="ZL523" s="13"/>
      <c r="ZM523" s="13"/>
      <c r="ZN523" s="13"/>
      <c r="ZO523" s="13"/>
      <c r="ZP523" s="13"/>
      <c r="ZQ523" s="13"/>
      <c r="ZR523" s="13"/>
      <c r="ZS523" s="13"/>
      <c r="ZT523" s="13"/>
      <c r="ZU523" s="13"/>
      <c r="ZV523" s="13"/>
      <c r="ZW523" s="13"/>
      <c r="ZX523" s="13"/>
      <c r="ZY523" s="13"/>
      <c r="ZZ523" s="13"/>
      <c r="AAA523" s="13"/>
      <c r="AAB523" s="13"/>
      <c r="AAC523" s="13"/>
      <c r="AAD523" s="13"/>
      <c r="AAE523" s="13"/>
      <c r="AAF523" s="13"/>
      <c r="AAG523" s="13"/>
      <c r="AAH523" s="13"/>
      <c r="AAI523" s="13"/>
      <c r="AAJ523" s="13"/>
      <c r="AAK523" s="13"/>
      <c r="AAL523" s="13"/>
      <c r="AAM523" s="13"/>
      <c r="AAN523" s="13"/>
      <c r="AAO523" s="13"/>
      <c r="AAP523" s="13"/>
      <c r="AAQ523" s="13"/>
      <c r="AAR523" s="13"/>
      <c r="AAS523" s="13"/>
      <c r="AAT523" s="13"/>
      <c r="AAU523" s="13"/>
      <c r="AAV523" s="13"/>
      <c r="AAW523" s="13"/>
      <c r="AAX523" s="13"/>
      <c r="AAY523" s="13"/>
      <c r="AAZ523" s="13"/>
      <c r="ABA523" s="13"/>
      <c r="ABB523" s="13"/>
      <c r="ABC523" s="13"/>
      <c r="ABD523" s="13"/>
      <c r="ABE523" s="13"/>
      <c r="ABF523" s="13"/>
      <c r="ABG523" s="13"/>
      <c r="ABH523" s="13"/>
      <c r="ABI523" s="13"/>
      <c r="ABJ523" s="13"/>
      <c r="ABK523" s="13"/>
      <c r="ABL523" s="13"/>
      <c r="ABM523" s="13"/>
      <c r="ABN523" s="13"/>
      <c r="ABO523" s="13"/>
      <c r="ABP523" s="13"/>
      <c r="ABQ523" s="13"/>
      <c r="ABR523" s="13"/>
      <c r="ABS523" s="13"/>
      <c r="ABT523" s="13"/>
      <c r="ABU523" s="13"/>
      <c r="ABV523" s="13"/>
      <c r="ABW523" s="13"/>
      <c r="ABX523" s="13"/>
      <c r="ABY523" s="13"/>
      <c r="ABZ523" s="13"/>
      <c r="ACA523" s="13"/>
      <c r="ACB523" s="13"/>
      <c r="ACC523" s="13"/>
      <c r="ACD523" s="13"/>
      <c r="ACE523" s="13"/>
      <c r="ACF523" s="13"/>
      <c r="ACG523" s="13"/>
      <c r="ACH523" s="13"/>
      <c r="ACI523" s="13"/>
      <c r="ACJ523" s="13"/>
      <c r="ACK523" s="13"/>
      <c r="ACL523" s="13"/>
      <c r="ACM523" s="13"/>
      <c r="ACN523" s="13"/>
      <c r="ACO523" s="13"/>
      <c r="ACP523" s="13"/>
      <c r="ACQ523" s="13"/>
      <c r="ACR523" s="13"/>
      <c r="ACS523" s="13"/>
      <c r="ACT523" s="13"/>
      <c r="ACU523" s="13"/>
      <c r="ACV523" s="13"/>
      <c r="ACW523" s="13"/>
      <c r="ACX523" s="13"/>
      <c r="ACY523" s="13"/>
      <c r="ACZ523" s="13"/>
      <c r="ADA523" s="13"/>
      <c r="ADB523" s="13"/>
      <c r="ADC523" s="13"/>
      <c r="ADD523" s="13"/>
      <c r="ADE523" s="13"/>
      <c r="ADF523" s="13"/>
      <c r="ADG523" s="13"/>
      <c r="ADH523" s="13"/>
      <c r="ADI523" s="13"/>
      <c r="ADJ523" s="13"/>
      <c r="ADK523" s="13"/>
      <c r="ADL523" s="13"/>
      <c r="ADM523" s="13"/>
      <c r="ADN523" s="13"/>
      <c r="ADO523" s="13"/>
      <c r="ADP523" s="13"/>
      <c r="ADQ523" s="13"/>
      <c r="ADR523" s="13"/>
      <c r="ADS523" s="13"/>
      <c r="ADT523" s="13"/>
      <c r="ADU523" s="13"/>
      <c r="ADV523" s="13"/>
      <c r="ADW523" s="13"/>
      <c r="ADX523" s="13"/>
      <c r="ADY523" s="13"/>
      <c r="ADZ523" s="13"/>
      <c r="AEA523" s="13"/>
      <c r="AEB523" s="13"/>
      <c r="AEC523" s="13"/>
      <c r="AED523" s="13"/>
      <c r="AEE523" s="13"/>
      <c r="AEF523" s="13"/>
      <c r="AEG523" s="13"/>
      <c r="AEH523" s="13"/>
      <c r="AEI523" s="13"/>
      <c r="AEJ523" s="13"/>
      <c r="AEK523" s="13"/>
      <c r="AEL523" s="13"/>
      <c r="AEM523" s="13"/>
      <c r="AEN523" s="13"/>
      <c r="AEO523" s="13"/>
      <c r="AEP523" s="13"/>
      <c r="AEQ523" s="13"/>
      <c r="AER523" s="13"/>
      <c r="AES523" s="13"/>
      <c r="AET523" s="13"/>
      <c r="AEU523" s="13"/>
      <c r="AEV523" s="13"/>
      <c r="AEW523" s="13"/>
      <c r="AEX523" s="13"/>
      <c r="AEY523" s="13"/>
      <c r="AEZ523" s="13"/>
      <c r="AFA523" s="13"/>
      <c r="AFB523" s="13"/>
      <c r="AFC523" s="13"/>
      <c r="AFD523" s="13"/>
      <c r="AFE523" s="13"/>
      <c r="AFF523" s="13"/>
      <c r="AFG523" s="13"/>
      <c r="AFH523" s="13"/>
      <c r="AFI523" s="13"/>
      <c r="AFJ523" s="13"/>
      <c r="AFK523" s="13"/>
      <c r="AFL523" s="13"/>
      <c r="AFM523" s="13"/>
      <c r="AFN523" s="13"/>
      <c r="AFO523" s="13"/>
      <c r="AFP523" s="13"/>
      <c r="AFQ523" s="13"/>
      <c r="AFR523" s="13"/>
      <c r="AFS523" s="13"/>
      <c r="AFT523" s="13"/>
      <c r="AFU523" s="13"/>
      <c r="AFV523" s="13"/>
      <c r="AFW523" s="13"/>
      <c r="AFX523" s="13"/>
      <c r="AFY523" s="13"/>
      <c r="AFZ523" s="13"/>
      <c r="AGA523" s="13"/>
      <c r="AGB523" s="13"/>
      <c r="AGC523" s="13"/>
      <c r="AGD523" s="13"/>
      <c r="AGE523" s="13"/>
      <c r="AGF523" s="13"/>
      <c r="AGG523" s="13"/>
      <c r="AGH523" s="13"/>
      <c r="AGI523" s="13"/>
      <c r="AGJ523" s="13"/>
      <c r="AGK523" s="13"/>
      <c r="AGL523" s="13"/>
      <c r="AGM523" s="13"/>
      <c r="AGN523" s="13"/>
      <c r="AGO523" s="13"/>
      <c r="AGP523" s="13"/>
      <c r="AGQ523" s="13"/>
      <c r="AGR523" s="13"/>
      <c r="AGS523" s="13"/>
      <c r="AGT523" s="13"/>
      <c r="AGU523" s="13"/>
      <c r="AGV523" s="13"/>
      <c r="AGW523" s="13"/>
      <c r="AGX523" s="13"/>
      <c r="AGY523" s="13"/>
      <c r="AGZ523" s="13"/>
      <c r="AHA523" s="13"/>
      <c r="AHB523" s="13"/>
      <c r="AHC523" s="13"/>
      <c r="AHD523" s="13"/>
      <c r="AHE523" s="13"/>
      <c r="AHF523" s="13"/>
      <c r="AHG523" s="13"/>
      <c r="AHH523" s="13"/>
      <c r="AHI523" s="13"/>
      <c r="AHJ523" s="13"/>
      <c r="AHK523" s="13"/>
      <c r="AHL523" s="13"/>
      <c r="AHM523" s="13"/>
      <c r="AHN523" s="13"/>
      <c r="AHO523" s="13"/>
      <c r="AHP523" s="13"/>
      <c r="AHQ523" s="13"/>
      <c r="AHR523" s="13"/>
      <c r="AHS523" s="13"/>
      <c r="AHT523" s="13"/>
      <c r="AHU523" s="13"/>
      <c r="AHV523" s="13"/>
      <c r="AHW523" s="13"/>
      <c r="AHX523" s="13"/>
      <c r="AHY523" s="13"/>
      <c r="AHZ523" s="13"/>
      <c r="AIA523" s="13"/>
      <c r="AIB523" s="13"/>
      <c r="AIC523" s="13"/>
      <c r="AID523" s="13"/>
      <c r="AIE523" s="13"/>
      <c r="AIF523" s="13"/>
      <c r="AIG523" s="13"/>
      <c r="AIH523" s="13"/>
      <c r="AII523" s="13"/>
      <c r="AIJ523" s="13"/>
      <c r="AIK523" s="13"/>
      <c r="AIL523" s="13"/>
      <c r="AIM523" s="13"/>
      <c r="AIN523" s="13"/>
      <c r="AIO523" s="13"/>
      <c r="AIP523" s="13"/>
      <c r="AIQ523" s="13"/>
      <c r="AIR523" s="13"/>
      <c r="AIS523" s="13"/>
      <c r="AIT523" s="13"/>
      <c r="AIU523" s="13"/>
      <c r="AIV523" s="13"/>
      <c r="AIW523" s="13"/>
      <c r="AIX523" s="13"/>
      <c r="AIY523" s="13"/>
      <c r="AIZ523" s="13"/>
      <c r="AJA523" s="13"/>
      <c r="AJB523" s="13"/>
      <c r="AJC523" s="13"/>
      <c r="AJD523" s="13"/>
      <c r="AJE523" s="13"/>
      <c r="AJF523" s="13"/>
      <c r="AJG523" s="13"/>
      <c r="AJH523" s="13"/>
      <c r="AJI523" s="13"/>
      <c r="AJJ523" s="13"/>
      <c r="AJK523" s="13"/>
      <c r="AJL523" s="13"/>
      <c r="AJM523" s="13"/>
      <c r="AJN523" s="13"/>
      <c r="AJO523" s="13"/>
      <c r="AJP523" s="13"/>
      <c r="AJQ523" s="13"/>
      <c r="AJR523" s="13"/>
      <c r="AJS523" s="13"/>
      <c r="AJT523" s="13"/>
      <c r="AJU523" s="13"/>
      <c r="AJV523" s="13"/>
      <c r="AJW523" s="13"/>
      <c r="AJX523" s="13"/>
      <c r="AJY523" s="13"/>
      <c r="AJZ523" s="13"/>
      <c r="AKA523" s="13"/>
      <c r="AKB523" s="13"/>
      <c r="AKC523" s="13"/>
      <c r="AKD523" s="13"/>
      <c r="AKE523" s="13"/>
      <c r="AKF523" s="13"/>
      <c r="AKG523" s="13"/>
      <c r="AKH523" s="13"/>
      <c r="AKI523" s="13"/>
      <c r="AKJ523" s="13"/>
      <c r="AKK523" s="13"/>
      <c r="AKL523" s="13"/>
      <c r="AKM523" s="13"/>
      <c r="AKN523" s="13"/>
      <c r="AKO523" s="13"/>
      <c r="AKP523" s="13"/>
      <c r="AKQ523" s="13"/>
      <c r="AKR523" s="13"/>
      <c r="AKS523" s="13"/>
      <c r="AKT523" s="13"/>
      <c r="AKU523" s="13"/>
      <c r="AKV523" s="13"/>
      <c r="AKW523" s="13"/>
      <c r="AKX523" s="13"/>
      <c r="AKY523" s="13"/>
      <c r="AKZ523" s="13"/>
      <c r="ALA523" s="13"/>
      <c r="ALB523" s="13"/>
      <c r="ALC523" s="13"/>
      <c r="ALD523" s="13"/>
      <c r="ALE523" s="13"/>
      <c r="ALF523" s="13"/>
      <c r="ALG523" s="13"/>
      <c r="ALH523" s="13"/>
      <c r="ALI523" s="13"/>
      <c r="ALJ523" s="13"/>
      <c r="ALK523" s="13"/>
      <c r="ALL523" s="13"/>
      <c r="ALM523" s="13"/>
      <c r="ALN523" s="13"/>
      <c r="ALO523" s="13"/>
      <c r="ALP523" s="13"/>
      <c r="ALQ523" s="13"/>
      <c r="ALR523" s="13"/>
      <c r="ALS523" s="13"/>
      <c r="ALT523" s="13"/>
      <c r="ALU523" s="13"/>
      <c r="ALV523" s="13"/>
      <c r="ALW523" s="13"/>
      <c r="ALX523" s="13"/>
      <c r="ALY523" s="13"/>
      <c r="ALZ523" s="13"/>
      <c r="AMA523" s="13"/>
      <c r="AMB523" s="13"/>
      <c r="AMC523" s="13"/>
      <c r="AMD523" s="13"/>
      <c r="AME523" s="13"/>
      <c r="AMF523" s="13"/>
      <c r="AMG523" s="13"/>
      <c r="AMH523" s="13"/>
      <c r="AMI523" s="28"/>
      <c r="AMJ523" s="28"/>
    </row>
    <row r="524" spans="1:1024" ht="63" customHeight="1">
      <c r="A524" s="10" t="s">
        <v>287</v>
      </c>
      <c r="B524" s="10" t="s">
        <v>2581</v>
      </c>
      <c r="C524" s="19" t="s">
        <v>2582</v>
      </c>
      <c r="D524" s="19" t="s">
        <v>2536</v>
      </c>
      <c r="E524" s="20">
        <v>20</v>
      </c>
      <c r="F524" s="11" t="s">
        <v>18</v>
      </c>
      <c r="G524" s="21"/>
      <c r="H524" s="21" t="s">
        <v>1</v>
      </c>
      <c r="I524" s="21"/>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c r="GR524" s="13"/>
      <c r="GS524" s="13"/>
      <c r="GT524" s="13"/>
      <c r="GU524" s="13"/>
      <c r="GV524" s="13"/>
      <c r="GW524" s="13"/>
      <c r="GX524" s="13"/>
      <c r="GY524" s="13"/>
      <c r="GZ524" s="13"/>
      <c r="HA524" s="13"/>
      <c r="HB524" s="13"/>
      <c r="HC524" s="13"/>
      <c r="HD524" s="13"/>
      <c r="HE524" s="13"/>
      <c r="HF524" s="13"/>
      <c r="HG524" s="13"/>
      <c r="HH524" s="13"/>
      <c r="HI524" s="13"/>
      <c r="HJ524" s="13"/>
      <c r="HK524" s="13"/>
      <c r="HL524" s="13"/>
      <c r="HM524" s="13"/>
      <c r="HN524" s="13"/>
      <c r="HO524" s="13"/>
      <c r="HP524" s="13"/>
      <c r="HQ524" s="13"/>
      <c r="HR524" s="13"/>
      <c r="HS524" s="13"/>
      <c r="HT524" s="13"/>
      <c r="HU524" s="13"/>
      <c r="HV524" s="13"/>
      <c r="HW524" s="13"/>
      <c r="HX524" s="13"/>
      <c r="HY524" s="13"/>
      <c r="HZ524" s="13"/>
      <c r="IA524" s="13"/>
      <c r="IB524" s="13"/>
      <c r="IC524" s="13"/>
      <c r="ID524" s="13"/>
      <c r="IE524" s="13"/>
      <c r="IF524" s="13"/>
      <c r="IG524" s="13"/>
      <c r="IH524" s="13"/>
      <c r="II524" s="13"/>
      <c r="IJ524" s="13"/>
      <c r="IK524" s="13"/>
      <c r="IL524" s="13"/>
      <c r="IM524" s="13"/>
      <c r="IN524" s="13"/>
      <c r="IO524" s="13"/>
      <c r="IP524" s="13"/>
      <c r="IQ524" s="13"/>
      <c r="IR524" s="13"/>
      <c r="IS524" s="13"/>
      <c r="IT524" s="13"/>
      <c r="IU524" s="13"/>
      <c r="IV524" s="13"/>
      <c r="IW524" s="13"/>
      <c r="IX524" s="13"/>
      <c r="IY524" s="13"/>
      <c r="IZ524" s="13"/>
      <c r="JA524" s="13"/>
      <c r="JB524" s="13"/>
      <c r="JC524" s="13"/>
      <c r="JD524" s="13"/>
      <c r="JE524" s="13"/>
      <c r="JF524" s="13"/>
      <c r="JG524" s="13"/>
      <c r="JH524" s="13"/>
      <c r="JI524" s="13"/>
      <c r="JJ524" s="13"/>
      <c r="JK524" s="13"/>
      <c r="JL524" s="13"/>
      <c r="JM524" s="13"/>
      <c r="JN524" s="13"/>
      <c r="JO524" s="13"/>
      <c r="JP524" s="13"/>
      <c r="JQ524" s="13"/>
      <c r="JR524" s="13"/>
      <c r="JS524" s="13"/>
      <c r="JT524" s="13"/>
      <c r="JU524" s="13"/>
      <c r="JV524" s="13"/>
      <c r="JW524" s="13"/>
      <c r="JX524" s="13"/>
      <c r="JY524" s="13"/>
      <c r="JZ524" s="13"/>
      <c r="KA524" s="13"/>
      <c r="KB524" s="13"/>
      <c r="KC524" s="13"/>
      <c r="KD524" s="13"/>
      <c r="KE524" s="13"/>
      <c r="KF524" s="13"/>
      <c r="KG524" s="13"/>
      <c r="KH524" s="13"/>
      <c r="KI524" s="13"/>
      <c r="KJ524" s="13"/>
      <c r="KK524" s="13"/>
      <c r="KL524" s="13"/>
      <c r="KM524" s="13"/>
      <c r="KN524" s="13"/>
      <c r="KO524" s="13"/>
      <c r="KP524" s="13"/>
      <c r="KQ524" s="13"/>
      <c r="KR524" s="13"/>
      <c r="KS524" s="13"/>
      <c r="KT524" s="13"/>
      <c r="KU524" s="13"/>
      <c r="KV524" s="13"/>
      <c r="KW524" s="13"/>
      <c r="KX524" s="13"/>
      <c r="KY524" s="13"/>
      <c r="KZ524" s="13"/>
      <c r="LA524" s="13"/>
      <c r="LB524" s="13"/>
      <c r="LC524" s="13"/>
      <c r="LD524" s="13"/>
      <c r="LE524" s="13"/>
      <c r="LF524" s="13"/>
      <c r="LG524" s="13"/>
      <c r="LH524" s="13"/>
      <c r="LI524" s="13"/>
      <c r="LJ524" s="13"/>
      <c r="LK524" s="13"/>
      <c r="LL524" s="13"/>
      <c r="LM524" s="13"/>
      <c r="LN524" s="13"/>
      <c r="LO524" s="13"/>
      <c r="LP524" s="13"/>
      <c r="LQ524" s="13"/>
      <c r="LR524" s="13"/>
      <c r="LS524" s="13"/>
      <c r="LT524" s="13"/>
      <c r="LU524" s="13"/>
      <c r="LV524" s="13"/>
      <c r="LW524" s="13"/>
      <c r="LX524" s="13"/>
      <c r="LY524" s="13"/>
      <c r="LZ524" s="13"/>
      <c r="MA524" s="13"/>
      <c r="MB524" s="13"/>
      <c r="MC524" s="13"/>
      <c r="MD524" s="13"/>
      <c r="ME524" s="13"/>
      <c r="MF524" s="13"/>
      <c r="MG524" s="13"/>
      <c r="MH524" s="13"/>
      <c r="MI524" s="13"/>
      <c r="MJ524" s="13"/>
      <c r="MK524" s="13"/>
      <c r="ML524" s="13"/>
      <c r="MM524" s="13"/>
      <c r="MN524" s="13"/>
      <c r="MO524" s="13"/>
      <c r="MP524" s="13"/>
      <c r="MQ524" s="13"/>
      <c r="MR524" s="13"/>
      <c r="MS524" s="13"/>
      <c r="MT524" s="13"/>
      <c r="MU524" s="13"/>
      <c r="MV524" s="13"/>
      <c r="MW524" s="13"/>
      <c r="MX524" s="13"/>
      <c r="MY524" s="13"/>
      <c r="MZ524" s="13"/>
      <c r="NA524" s="13"/>
      <c r="NB524" s="13"/>
      <c r="NC524" s="13"/>
      <c r="ND524" s="13"/>
      <c r="NE524" s="13"/>
      <c r="NF524" s="13"/>
      <c r="NG524" s="13"/>
      <c r="NH524" s="13"/>
      <c r="NI524" s="13"/>
      <c r="NJ524" s="13"/>
      <c r="NK524" s="13"/>
      <c r="NL524" s="13"/>
      <c r="NM524" s="13"/>
      <c r="NN524" s="13"/>
      <c r="NO524" s="13"/>
      <c r="NP524" s="13"/>
      <c r="NQ524" s="13"/>
      <c r="NR524" s="13"/>
      <c r="NS524" s="13"/>
      <c r="NT524" s="13"/>
      <c r="NU524" s="13"/>
      <c r="NV524" s="13"/>
      <c r="NW524" s="13"/>
      <c r="NX524" s="13"/>
      <c r="NY524" s="13"/>
      <c r="NZ524" s="13"/>
      <c r="OA524" s="13"/>
      <c r="OB524" s="13"/>
      <c r="OC524" s="13"/>
      <c r="OD524" s="13"/>
      <c r="OE524" s="13"/>
      <c r="OF524" s="13"/>
      <c r="OG524" s="13"/>
      <c r="OH524" s="13"/>
      <c r="OI524" s="13"/>
      <c r="OJ524" s="13"/>
      <c r="OK524" s="13"/>
      <c r="OL524" s="13"/>
      <c r="OM524" s="13"/>
      <c r="ON524" s="13"/>
      <c r="OO524" s="13"/>
      <c r="OP524" s="13"/>
      <c r="OQ524" s="13"/>
      <c r="OR524" s="13"/>
      <c r="OS524" s="13"/>
      <c r="OT524" s="13"/>
      <c r="OU524" s="13"/>
      <c r="OV524" s="13"/>
      <c r="OW524" s="13"/>
      <c r="OX524" s="13"/>
      <c r="OY524" s="13"/>
      <c r="OZ524" s="13"/>
      <c r="PA524" s="13"/>
      <c r="PB524" s="13"/>
      <c r="PC524" s="13"/>
      <c r="PD524" s="13"/>
      <c r="PE524" s="13"/>
      <c r="PF524" s="13"/>
      <c r="PG524" s="13"/>
      <c r="PH524" s="13"/>
      <c r="PI524" s="13"/>
      <c r="PJ524" s="13"/>
      <c r="PK524" s="13"/>
      <c r="PL524" s="13"/>
      <c r="PM524" s="13"/>
      <c r="PN524" s="13"/>
      <c r="PO524" s="13"/>
      <c r="PP524" s="13"/>
      <c r="PQ524" s="13"/>
      <c r="PR524" s="13"/>
      <c r="PS524" s="13"/>
      <c r="PT524" s="13"/>
      <c r="PU524" s="13"/>
      <c r="PV524" s="13"/>
      <c r="PW524" s="13"/>
      <c r="PX524" s="13"/>
      <c r="PY524" s="13"/>
      <c r="PZ524" s="13"/>
      <c r="QA524" s="13"/>
      <c r="QB524" s="13"/>
      <c r="QC524" s="13"/>
      <c r="QD524" s="13"/>
      <c r="QE524" s="13"/>
      <c r="QF524" s="13"/>
      <c r="QG524" s="13"/>
      <c r="QH524" s="13"/>
      <c r="QI524" s="13"/>
      <c r="QJ524" s="13"/>
      <c r="QK524" s="13"/>
      <c r="QL524" s="13"/>
      <c r="QM524" s="13"/>
      <c r="QN524" s="13"/>
      <c r="QO524" s="13"/>
      <c r="QP524" s="13"/>
      <c r="QQ524" s="13"/>
      <c r="QR524" s="13"/>
      <c r="QS524" s="13"/>
      <c r="QT524" s="13"/>
      <c r="QU524" s="13"/>
      <c r="QV524" s="13"/>
      <c r="QW524" s="13"/>
      <c r="QX524" s="13"/>
      <c r="QY524" s="13"/>
      <c r="QZ524" s="13"/>
      <c r="RA524" s="13"/>
      <c r="RB524" s="13"/>
      <c r="RC524" s="13"/>
      <c r="RD524" s="13"/>
      <c r="RE524" s="13"/>
      <c r="RF524" s="13"/>
      <c r="RG524" s="13"/>
      <c r="RH524" s="13"/>
      <c r="RI524" s="13"/>
      <c r="RJ524" s="13"/>
      <c r="RK524" s="13"/>
      <c r="RL524" s="13"/>
      <c r="RM524" s="13"/>
      <c r="RN524" s="13"/>
      <c r="RO524" s="13"/>
      <c r="RP524" s="13"/>
      <c r="RQ524" s="13"/>
      <c r="RR524" s="13"/>
      <c r="RS524" s="13"/>
      <c r="RT524" s="13"/>
      <c r="RU524" s="13"/>
      <c r="RV524" s="13"/>
      <c r="RW524" s="13"/>
      <c r="RX524" s="13"/>
      <c r="RY524" s="13"/>
      <c r="RZ524" s="13"/>
      <c r="SA524" s="13"/>
      <c r="SB524" s="13"/>
      <c r="SC524" s="13"/>
      <c r="SD524" s="13"/>
      <c r="SE524" s="13"/>
      <c r="SF524" s="13"/>
      <c r="SG524" s="13"/>
      <c r="SH524" s="13"/>
      <c r="SI524" s="13"/>
      <c r="SJ524" s="13"/>
      <c r="SK524" s="13"/>
      <c r="SL524" s="13"/>
      <c r="SM524" s="13"/>
      <c r="SN524" s="13"/>
      <c r="SO524" s="13"/>
      <c r="SP524" s="13"/>
      <c r="SQ524" s="13"/>
      <c r="SR524" s="13"/>
      <c r="SS524" s="13"/>
      <c r="ST524" s="13"/>
      <c r="SU524" s="13"/>
      <c r="SV524" s="13"/>
      <c r="SW524" s="13"/>
      <c r="SX524" s="13"/>
      <c r="SY524" s="13"/>
      <c r="SZ524" s="13"/>
      <c r="TA524" s="13"/>
      <c r="TB524" s="13"/>
      <c r="TC524" s="13"/>
      <c r="TD524" s="13"/>
      <c r="TE524" s="13"/>
      <c r="TF524" s="13"/>
      <c r="TG524" s="13"/>
      <c r="TH524" s="13"/>
      <c r="TI524" s="13"/>
      <c r="TJ524" s="13"/>
      <c r="TK524" s="13"/>
      <c r="TL524" s="13"/>
      <c r="TM524" s="13"/>
      <c r="TN524" s="13"/>
      <c r="TO524" s="13"/>
      <c r="TP524" s="13"/>
      <c r="TQ524" s="13"/>
      <c r="TR524" s="13"/>
      <c r="TS524" s="13"/>
      <c r="TT524" s="13"/>
      <c r="TU524" s="13"/>
      <c r="TV524" s="13"/>
      <c r="TW524" s="13"/>
      <c r="TX524" s="13"/>
      <c r="TY524" s="13"/>
      <c r="TZ524" s="13"/>
      <c r="UA524" s="13"/>
      <c r="UB524" s="13"/>
      <c r="UC524" s="13"/>
      <c r="UD524" s="13"/>
      <c r="UE524" s="13"/>
      <c r="UF524" s="13"/>
      <c r="UG524" s="13"/>
      <c r="UH524" s="13"/>
      <c r="UI524" s="13"/>
      <c r="UJ524" s="13"/>
      <c r="UK524" s="13"/>
      <c r="UL524" s="13"/>
      <c r="UM524" s="13"/>
      <c r="UN524" s="13"/>
      <c r="UO524" s="13"/>
      <c r="UP524" s="13"/>
      <c r="UQ524" s="13"/>
      <c r="UR524" s="13"/>
      <c r="US524" s="13"/>
      <c r="UT524" s="13"/>
      <c r="UU524" s="13"/>
      <c r="UV524" s="13"/>
      <c r="UW524" s="13"/>
      <c r="UX524" s="13"/>
      <c r="UY524" s="13"/>
      <c r="UZ524" s="13"/>
      <c r="VA524" s="13"/>
      <c r="VB524" s="13"/>
      <c r="VC524" s="13"/>
      <c r="VD524" s="13"/>
      <c r="VE524" s="13"/>
      <c r="VF524" s="13"/>
      <c r="VG524" s="13"/>
      <c r="VH524" s="13"/>
      <c r="VI524" s="13"/>
      <c r="VJ524" s="13"/>
      <c r="VK524" s="13"/>
      <c r="VL524" s="13"/>
      <c r="VM524" s="13"/>
      <c r="VN524" s="13"/>
      <c r="VO524" s="13"/>
      <c r="VP524" s="13"/>
      <c r="VQ524" s="13"/>
      <c r="VR524" s="13"/>
      <c r="VS524" s="13"/>
      <c r="VT524" s="13"/>
      <c r="VU524" s="13"/>
      <c r="VV524" s="13"/>
      <c r="VW524" s="13"/>
      <c r="VX524" s="13"/>
      <c r="VY524" s="13"/>
      <c r="VZ524" s="13"/>
      <c r="WA524" s="13"/>
      <c r="WB524" s="13"/>
      <c r="WC524" s="13"/>
      <c r="WD524" s="13"/>
      <c r="WE524" s="13"/>
      <c r="WF524" s="13"/>
      <c r="WG524" s="13"/>
      <c r="WH524" s="13"/>
      <c r="WI524" s="13"/>
      <c r="WJ524" s="13"/>
      <c r="WK524" s="13"/>
      <c r="WL524" s="13"/>
      <c r="WM524" s="13"/>
      <c r="WN524" s="13"/>
      <c r="WO524" s="13"/>
      <c r="WP524" s="13"/>
      <c r="WQ524" s="13"/>
      <c r="WR524" s="13"/>
      <c r="WS524" s="13"/>
      <c r="WT524" s="13"/>
      <c r="WU524" s="13"/>
      <c r="WV524" s="13"/>
      <c r="WW524" s="13"/>
      <c r="WX524" s="13"/>
      <c r="WY524" s="13"/>
      <c r="WZ524" s="13"/>
      <c r="XA524" s="13"/>
      <c r="XB524" s="13"/>
      <c r="XC524" s="13"/>
      <c r="XD524" s="13"/>
      <c r="XE524" s="13"/>
      <c r="XF524" s="13"/>
      <c r="XG524" s="13"/>
      <c r="XH524" s="13"/>
      <c r="XI524" s="13"/>
      <c r="XJ524" s="13"/>
      <c r="XK524" s="13"/>
      <c r="XL524" s="13"/>
      <c r="XM524" s="13"/>
      <c r="XN524" s="13"/>
      <c r="XO524" s="13"/>
      <c r="XP524" s="13"/>
      <c r="XQ524" s="13"/>
      <c r="XR524" s="13"/>
      <c r="XS524" s="13"/>
      <c r="XT524" s="13"/>
      <c r="XU524" s="13"/>
      <c r="XV524" s="13"/>
      <c r="XW524" s="13"/>
      <c r="XX524" s="13"/>
      <c r="XY524" s="13"/>
      <c r="XZ524" s="13"/>
      <c r="YA524" s="13"/>
      <c r="YB524" s="13"/>
      <c r="YC524" s="13"/>
      <c r="YD524" s="13"/>
      <c r="YE524" s="13"/>
      <c r="YF524" s="13"/>
      <c r="YG524" s="13"/>
      <c r="YH524" s="13"/>
      <c r="YI524" s="13"/>
      <c r="YJ524" s="13"/>
      <c r="YK524" s="13"/>
      <c r="YL524" s="13"/>
      <c r="YM524" s="13"/>
      <c r="YN524" s="13"/>
      <c r="YO524" s="13"/>
      <c r="YP524" s="13"/>
      <c r="YQ524" s="13"/>
      <c r="YR524" s="13"/>
      <c r="YS524" s="13"/>
      <c r="YT524" s="13"/>
      <c r="YU524" s="13"/>
      <c r="YV524" s="13"/>
      <c r="YW524" s="13"/>
      <c r="YX524" s="13"/>
      <c r="YY524" s="13"/>
      <c r="YZ524" s="13"/>
      <c r="ZA524" s="13"/>
      <c r="ZB524" s="13"/>
      <c r="ZC524" s="13"/>
      <c r="ZD524" s="13"/>
      <c r="ZE524" s="13"/>
      <c r="ZF524" s="13"/>
      <c r="ZG524" s="13"/>
      <c r="ZH524" s="13"/>
      <c r="ZI524" s="13"/>
      <c r="ZJ524" s="13"/>
      <c r="ZK524" s="13"/>
      <c r="ZL524" s="13"/>
      <c r="ZM524" s="13"/>
      <c r="ZN524" s="13"/>
      <c r="ZO524" s="13"/>
      <c r="ZP524" s="13"/>
      <c r="ZQ524" s="13"/>
      <c r="ZR524" s="13"/>
      <c r="ZS524" s="13"/>
      <c r="ZT524" s="13"/>
      <c r="ZU524" s="13"/>
      <c r="ZV524" s="13"/>
      <c r="ZW524" s="13"/>
      <c r="ZX524" s="13"/>
      <c r="ZY524" s="13"/>
      <c r="ZZ524" s="13"/>
      <c r="AAA524" s="13"/>
      <c r="AAB524" s="13"/>
      <c r="AAC524" s="13"/>
      <c r="AAD524" s="13"/>
      <c r="AAE524" s="13"/>
      <c r="AAF524" s="13"/>
      <c r="AAG524" s="13"/>
      <c r="AAH524" s="13"/>
      <c r="AAI524" s="13"/>
      <c r="AAJ524" s="13"/>
      <c r="AAK524" s="13"/>
      <c r="AAL524" s="13"/>
      <c r="AAM524" s="13"/>
      <c r="AAN524" s="13"/>
      <c r="AAO524" s="13"/>
      <c r="AAP524" s="13"/>
      <c r="AAQ524" s="13"/>
      <c r="AAR524" s="13"/>
      <c r="AAS524" s="13"/>
      <c r="AAT524" s="13"/>
      <c r="AAU524" s="13"/>
      <c r="AAV524" s="13"/>
      <c r="AAW524" s="13"/>
      <c r="AAX524" s="13"/>
      <c r="AAY524" s="13"/>
      <c r="AAZ524" s="13"/>
      <c r="ABA524" s="13"/>
      <c r="ABB524" s="13"/>
      <c r="ABC524" s="13"/>
      <c r="ABD524" s="13"/>
      <c r="ABE524" s="13"/>
      <c r="ABF524" s="13"/>
      <c r="ABG524" s="13"/>
      <c r="ABH524" s="13"/>
      <c r="ABI524" s="13"/>
      <c r="ABJ524" s="13"/>
      <c r="ABK524" s="13"/>
      <c r="ABL524" s="13"/>
      <c r="ABM524" s="13"/>
      <c r="ABN524" s="13"/>
      <c r="ABO524" s="13"/>
      <c r="ABP524" s="13"/>
      <c r="ABQ524" s="13"/>
      <c r="ABR524" s="13"/>
      <c r="ABS524" s="13"/>
      <c r="ABT524" s="13"/>
      <c r="ABU524" s="13"/>
      <c r="ABV524" s="13"/>
      <c r="ABW524" s="13"/>
      <c r="ABX524" s="13"/>
      <c r="ABY524" s="13"/>
      <c r="ABZ524" s="13"/>
      <c r="ACA524" s="13"/>
      <c r="ACB524" s="13"/>
      <c r="ACC524" s="13"/>
      <c r="ACD524" s="13"/>
      <c r="ACE524" s="13"/>
      <c r="ACF524" s="13"/>
      <c r="ACG524" s="13"/>
      <c r="ACH524" s="13"/>
      <c r="ACI524" s="13"/>
      <c r="ACJ524" s="13"/>
      <c r="ACK524" s="13"/>
      <c r="ACL524" s="13"/>
      <c r="ACM524" s="13"/>
      <c r="ACN524" s="13"/>
      <c r="ACO524" s="13"/>
      <c r="ACP524" s="13"/>
      <c r="ACQ524" s="13"/>
      <c r="ACR524" s="13"/>
      <c r="ACS524" s="13"/>
      <c r="ACT524" s="13"/>
      <c r="ACU524" s="13"/>
      <c r="ACV524" s="13"/>
      <c r="ACW524" s="13"/>
      <c r="ACX524" s="13"/>
      <c r="ACY524" s="13"/>
      <c r="ACZ524" s="13"/>
      <c r="ADA524" s="13"/>
      <c r="ADB524" s="13"/>
      <c r="ADC524" s="13"/>
      <c r="ADD524" s="13"/>
      <c r="ADE524" s="13"/>
      <c r="ADF524" s="13"/>
      <c r="ADG524" s="13"/>
      <c r="ADH524" s="13"/>
      <c r="ADI524" s="13"/>
      <c r="ADJ524" s="13"/>
      <c r="ADK524" s="13"/>
      <c r="ADL524" s="13"/>
      <c r="ADM524" s="13"/>
      <c r="ADN524" s="13"/>
      <c r="ADO524" s="13"/>
      <c r="ADP524" s="13"/>
      <c r="ADQ524" s="13"/>
      <c r="ADR524" s="13"/>
      <c r="ADS524" s="13"/>
      <c r="ADT524" s="13"/>
      <c r="ADU524" s="13"/>
      <c r="ADV524" s="13"/>
      <c r="ADW524" s="13"/>
      <c r="ADX524" s="13"/>
      <c r="ADY524" s="13"/>
      <c r="ADZ524" s="13"/>
      <c r="AEA524" s="13"/>
      <c r="AEB524" s="13"/>
      <c r="AEC524" s="13"/>
      <c r="AED524" s="13"/>
      <c r="AEE524" s="13"/>
      <c r="AEF524" s="13"/>
      <c r="AEG524" s="13"/>
      <c r="AEH524" s="13"/>
      <c r="AEI524" s="13"/>
      <c r="AEJ524" s="13"/>
      <c r="AEK524" s="13"/>
      <c r="AEL524" s="13"/>
      <c r="AEM524" s="13"/>
      <c r="AEN524" s="13"/>
      <c r="AEO524" s="13"/>
      <c r="AEP524" s="13"/>
      <c r="AEQ524" s="13"/>
      <c r="AER524" s="13"/>
      <c r="AES524" s="13"/>
      <c r="AET524" s="13"/>
      <c r="AEU524" s="13"/>
      <c r="AEV524" s="13"/>
      <c r="AEW524" s="13"/>
      <c r="AEX524" s="13"/>
      <c r="AEY524" s="13"/>
      <c r="AEZ524" s="13"/>
      <c r="AFA524" s="13"/>
      <c r="AFB524" s="13"/>
      <c r="AFC524" s="13"/>
      <c r="AFD524" s="13"/>
      <c r="AFE524" s="13"/>
      <c r="AFF524" s="13"/>
      <c r="AFG524" s="13"/>
      <c r="AFH524" s="13"/>
      <c r="AFI524" s="13"/>
      <c r="AFJ524" s="13"/>
      <c r="AFK524" s="13"/>
      <c r="AFL524" s="13"/>
      <c r="AFM524" s="13"/>
      <c r="AFN524" s="13"/>
      <c r="AFO524" s="13"/>
      <c r="AFP524" s="13"/>
      <c r="AFQ524" s="13"/>
      <c r="AFR524" s="13"/>
      <c r="AFS524" s="13"/>
      <c r="AFT524" s="13"/>
      <c r="AFU524" s="13"/>
      <c r="AFV524" s="13"/>
      <c r="AFW524" s="13"/>
      <c r="AFX524" s="13"/>
      <c r="AFY524" s="13"/>
      <c r="AFZ524" s="13"/>
      <c r="AGA524" s="13"/>
      <c r="AGB524" s="13"/>
      <c r="AGC524" s="13"/>
      <c r="AGD524" s="13"/>
      <c r="AGE524" s="13"/>
      <c r="AGF524" s="13"/>
      <c r="AGG524" s="13"/>
      <c r="AGH524" s="13"/>
      <c r="AGI524" s="13"/>
      <c r="AGJ524" s="13"/>
      <c r="AGK524" s="13"/>
      <c r="AGL524" s="13"/>
      <c r="AGM524" s="13"/>
      <c r="AGN524" s="13"/>
      <c r="AGO524" s="13"/>
      <c r="AGP524" s="13"/>
      <c r="AGQ524" s="13"/>
      <c r="AGR524" s="13"/>
      <c r="AGS524" s="13"/>
      <c r="AGT524" s="13"/>
      <c r="AGU524" s="13"/>
      <c r="AGV524" s="13"/>
      <c r="AGW524" s="13"/>
      <c r="AGX524" s="13"/>
      <c r="AGY524" s="13"/>
      <c r="AGZ524" s="13"/>
      <c r="AHA524" s="13"/>
      <c r="AHB524" s="13"/>
      <c r="AHC524" s="13"/>
      <c r="AHD524" s="13"/>
      <c r="AHE524" s="13"/>
      <c r="AHF524" s="13"/>
      <c r="AHG524" s="13"/>
      <c r="AHH524" s="13"/>
      <c r="AHI524" s="13"/>
      <c r="AHJ524" s="13"/>
      <c r="AHK524" s="13"/>
      <c r="AHL524" s="13"/>
      <c r="AHM524" s="13"/>
      <c r="AHN524" s="13"/>
      <c r="AHO524" s="13"/>
      <c r="AHP524" s="13"/>
      <c r="AHQ524" s="13"/>
      <c r="AHR524" s="13"/>
      <c r="AHS524" s="13"/>
      <c r="AHT524" s="13"/>
      <c r="AHU524" s="13"/>
      <c r="AHV524" s="13"/>
      <c r="AHW524" s="13"/>
      <c r="AHX524" s="13"/>
      <c r="AHY524" s="13"/>
      <c r="AHZ524" s="13"/>
      <c r="AIA524" s="13"/>
      <c r="AIB524" s="13"/>
      <c r="AIC524" s="13"/>
      <c r="AID524" s="13"/>
      <c r="AIE524" s="13"/>
      <c r="AIF524" s="13"/>
      <c r="AIG524" s="13"/>
      <c r="AIH524" s="13"/>
      <c r="AII524" s="13"/>
      <c r="AIJ524" s="13"/>
      <c r="AIK524" s="13"/>
      <c r="AIL524" s="13"/>
      <c r="AIM524" s="13"/>
      <c r="AIN524" s="13"/>
      <c r="AIO524" s="13"/>
      <c r="AIP524" s="13"/>
      <c r="AIQ524" s="13"/>
      <c r="AIR524" s="13"/>
      <c r="AIS524" s="13"/>
      <c r="AIT524" s="13"/>
      <c r="AIU524" s="13"/>
      <c r="AIV524" s="13"/>
      <c r="AIW524" s="13"/>
      <c r="AIX524" s="13"/>
      <c r="AIY524" s="13"/>
      <c r="AIZ524" s="13"/>
      <c r="AJA524" s="13"/>
      <c r="AJB524" s="13"/>
      <c r="AJC524" s="13"/>
      <c r="AJD524" s="13"/>
      <c r="AJE524" s="13"/>
      <c r="AJF524" s="13"/>
      <c r="AJG524" s="13"/>
      <c r="AJH524" s="13"/>
      <c r="AJI524" s="13"/>
      <c r="AJJ524" s="13"/>
      <c r="AJK524" s="13"/>
      <c r="AJL524" s="13"/>
      <c r="AJM524" s="13"/>
      <c r="AJN524" s="13"/>
      <c r="AJO524" s="13"/>
      <c r="AJP524" s="13"/>
      <c r="AJQ524" s="13"/>
      <c r="AJR524" s="13"/>
      <c r="AJS524" s="13"/>
      <c r="AJT524" s="13"/>
      <c r="AJU524" s="13"/>
      <c r="AJV524" s="13"/>
      <c r="AJW524" s="13"/>
      <c r="AJX524" s="13"/>
      <c r="AJY524" s="13"/>
      <c r="AJZ524" s="13"/>
      <c r="AKA524" s="13"/>
      <c r="AKB524" s="13"/>
      <c r="AKC524" s="13"/>
      <c r="AKD524" s="13"/>
      <c r="AKE524" s="13"/>
      <c r="AKF524" s="13"/>
      <c r="AKG524" s="13"/>
      <c r="AKH524" s="13"/>
      <c r="AKI524" s="13"/>
      <c r="AKJ524" s="13"/>
      <c r="AKK524" s="13"/>
      <c r="AKL524" s="13"/>
      <c r="AKM524" s="13"/>
      <c r="AKN524" s="13"/>
      <c r="AKO524" s="13"/>
      <c r="AKP524" s="13"/>
      <c r="AKQ524" s="13"/>
      <c r="AKR524" s="13"/>
      <c r="AKS524" s="13"/>
      <c r="AKT524" s="13"/>
      <c r="AKU524" s="13"/>
      <c r="AKV524" s="13"/>
      <c r="AKW524" s="13"/>
      <c r="AKX524" s="13"/>
      <c r="AKY524" s="13"/>
      <c r="AKZ524" s="13"/>
      <c r="ALA524" s="13"/>
      <c r="ALB524" s="13"/>
      <c r="ALC524" s="13"/>
      <c r="ALD524" s="13"/>
      <c r="ALE524" s="13"/>
      <c r="ALF524" s="13"/>
      <c r="ALG524" s="13"/>
      <c r="ALH524" s="13"/>
      <c r="ALI524" s="13"/>
      <c r="ALJ524" s="13"/>
      <c r="ALK524" s="13"/>
      <c r="ALL524" s="13"/>
      <c r="ALM524" s="13"/>
      <c r="ALN524" s="13"/>
      <c r="ALO524" s="13"/>
      <c r="ALP524" s="13"/>
      <c r="ALQ524" s="13"/>
      <c r="ALR524" s="13"/>
      <c r="ALS524" s="13"/>
      <c r="ALT524" s="13"/>
      <c r="ALU524" s="13"/>
      <c r="ALV524" s="13"/>
      <c r="ALW524" s="13"/>
      <c r="ALX524" s="13"/>
      <c r="ALY524" s="13"/>
      <c r="ALZ524" s="13"/>
      <c r="AMA524" s="13"/>
      <c r="AMB524" s="13"/>
      <c r="AMC524" s="13"/>
      <c r="AMD524" s="13"/>
      <c r="AME524" s="13"/>
      <c r="AMF524" s="13"/>
      <c r="AMG524" s="13"/>
      <c r="AMH524" s="13"/>
      <c r="AMI524" s="28"/>
      <c r="AMJ524" s="28"/>
    </row>
    <row r="525" spans="1:1024" ht="63" customHeight="1">
      <c r="A525" s="10" t="s">
        <v>287</v>
      </c>
      <c r="B525" s="10" t="s">
        <v>2583</v>
      </c>
      <c r="C525" s="19" t="s">
        <v>2561</v>
      </c>
      <c r="D525" s="19" t="s">
        <v>2536</v>
      </c>
      <c r="E525" s="20">
        <v>20</v>
      </c>
      <c r="F525" s="11" t="s">
        <v>18</v>
      </c>
      <c r="G525" s="21"/>
      <c r="H525" s="21" t="s">
        <v>1</v>
      </c>
      <c r="I525" s="21"/>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c r="IS525" s="13"/>
      <c r="IT525" s="13"/>
      <c r="IU525" s="13"/>
      <c r="IV525" s="13"/>
      <c r="IW525" s="13"/>
      <c r="IX525" s="13"/>
      <c r="IY525" s="13"/>
      <c r="IZ525" s="13"/>
      <c r="JA525" s="13"/>
      <c r="JB525" s="13"/>
      <c r="JC525" s="13"/>
      <c r="JD525" s="13"/>
      <c r="JE525" s="13"/>
      <c r="JF525" s="13"/>
      <c r="JG525" s="13"/>
      <c r="JH525" s="13"/>
      <c r="JI525" s="13"/>
      <c r="JJ525" s="13"/>
      <c r="JK525" s="13"/>
      <c r="JL525" s="13"/>
      <c r="JM525" s="13"/>
      <c r="JN525" s="13"/>
      <c r="JO525" s="13"/>
      <c r="JP525" s="13"/>
      <c r="JQ525" s="13"/>
      <c r="JR525" s="13"/>
      <c r="JS525" s="13"/>
      <c r="JT525" s="13"/>
      <c r="JU525" s="13"/>
      <c r="JV525" s="13"/>
      <c r="JW525" s="13"/>
      <c r="JX525" s="13"/>
      <c r="JY525" s="13"/>
      <c r="JZ525" s="13"/>
      <c r="KA525" s="13"/>
      <c r="KB525" s="13"/>
      <c r="KC525" s="13"/>
      <c r="KD525" s="13"/>
      <c r="KE525" s="13"/>
      <c r="KF525" s="13"/>
      <c r="KG525" s="13"/>
      <c r="KH525" s="13"/>
      <c r="KI525" s="13"/>
      <c r="KJ525" s="13"/>
      <c r="KK525" s="13"/>
      <c r="KL525" s="13"/>
      <c r="KM525" s="13"/>
      <c r="KN525" s="13"/>
      <c r="KO525" s="13"/>
      <c r="KP525" s="13"/>
      <c r="KQ525" s="13"/>
      <c r="KR525" s="13"/>
      <c r="KS525" s="13"/>
      <c r="KT525" s="13"/>
      <c r="KU525" s="13"/>
      <c r="KV525" s="13"/>
      <c r="KW525" s="13"/>
      <c r="KX525" s="13"/>
      <c r="KY525" s="13"/>
      <c r="KZ525" s="13"/>
      <c r="LA525" s="13"/>
      <c r="LB525" s="13"/>
      <c r="LC525" s="13"/>
      <c r="LD525" s="13"/>
      <c r="LE525" s="13"/>
      <c r="LF525" s="13"/>
      <c r="LG525" s="13"/>
      <c r="LH525" s="13"/>
      <c r="LI525" s="13"/>
      <c r="LJ525" s="13"/>
      <c r="LK525" s="13"/>
      <c r="LL525" s="13"/>
      <c r="LM525" s="13"/>
      <c r="LN525" s="13"/>
      <c r="LO525" s="13"/>
      <c r="LP525" s="13"/>
      <c r="LQ525" s="13"/>
      <c r="LR525" s="13"/>
      <c r="LS525" s="13"/>
      <c r="LT525" s="13"/>
      <c r="LU525" s="13"/>
      <c r="LV525" s="13"/>
      <c r="LW525" s="13"/>
      <c r="LX525" s="13"/>
      <c r="LY525" s="13"/>
      <c r="LZ525" s="13"/>
      <c r="MA525" s="13"/>
      <c r="MB525" s="13"/>
      <c r="MC525" s="13"/>
      <c r="MD525" s="13"/>
      <c r="ME525" s="13"/>
      <c r="MF525" s="13"/>
      <c r="MG525" s="13"/>
      <c r="MH525" s="13"/>
      <c r="MI525" s="13"/>
      <c r="MJ525" s="13"/>
      <c r="MK525" s="13"/>
      <c r="ML525" s="13"/>
      <c r="MM525" s="13"/>
      <c r="MN525" s="13"/>
      <c r="MO525" s="13"/>
      <c r="MP525" s="13"/>
      <c r="MQ525" s="13"/>
      <c r="MR525" s="13"/>
      <c r="MS525" s="13"/>
      <c r="MT525" s="13"/>
      <c r="MU525" s="13"/>
      <c r="MV525" s="13"/>
      <c r="MW525" s="13"/>
      <c r="MX525" s="13"/>
      <c r="MY525" s="13"/>
      <c r="MZ525" s="13"/>
      <c r="NA525" s="13"/>
      <c r="NB525" s="13"/>
      <c r="NC525" s="13"/>
      <c r="ND525" s="13"/>
      <c r="NE525" s="13"/>
      <c r="NF525" s="13"/>
      <c r="NG525" s="13"/>
      <c r="NH525" s="13"/>
      <c r="NI525" s="13"/>
      <c r="NJ525" s="13"/>
      <c r="NK525" s="13"/>
      <c r="NL525" s="13"/>
      <c r="NM525" s="13"/>
      <c r="NN525" s="13"/>
      <c r="NO525" s="13"/>
      <c r="NP525" s="13"/>
      <c r="NQ525" s="13"/>
      <c r="NR525" s="13"/>
      <c r="NS525" s="13"/>
      <c r="NT525" s="13"/>
      <c r="NU525" s="13"/>
      <c r="NV525" s="13"/>
      <c r="NW525" s="13"/>
      <c r="NX525" s="13"/>
      <c r="NY525" s="13"/>
      <c r="NZ525" s="13"/>
      <c r="OA525" s="13"/>
      <c r="OB525" s="13"/>
      <c r="OC525" s="13"/>
      <c r="OD525" s="13"/>
      <c r="OE525" s="13"/>
      <c r="OF525" s="13"/>
      <c r="OG525" s="13"/>
      <c r="OH525" s="13"/>
      <c r="OI525" s="13"/>
      <c r="OJ525" s="13"/>
      <c r="OK525" s="13"/>
      <c r="OL525" s="13"/>
      <c r="OM525" s="13"/>
      <c r="ON525" s="13"/>
      <c r="OO525" s="13"/>
      <c r="OP525" s="13"/>
      <c r="OQ525" s="13"/>
      <c r="OR525" s="13"/>
      <c r="OS525" s="13"/>
      <c r="OT525" s="13"/>
      <c r="OU525" s="13"/>
      <c r="OV525" s="13"/>
      <c r="OW525" s="13"/>
      <c r="OX525" s="13"/>
      <c r="OY525" s="13"/>
      <c r="OZ525" s="13"/>
      <c r="PA525" s="13"/>
      <c r="PB525" s="13"/>
      <c r="PC525" s="13"/>
      <c r="PD525" s="13"/>
      <c r="PE525" s="13"/>
      <c r="PF525" s="13"/>
      <c r="PG525" s="13"/>
      <c r="PH525" s="13"/>
      <c r="PI525" s="13"/>
      <c r="PJ525" s="13"/>
      <c r="PK525" s="13"/>
      <c r="PL525" s="13"/>
      <c r="PM525" s="13"/>
      <c r="PN525" s="13"/>
      <c r="PO525" s="13"/>
      <c r="PP525" s="13"/>
      <c r="PQ525" s="13"/>
      <c r="PR525" s="13"/>
      <c r="PS525" s="13"/>
      <c r="PT525" s="13"/>
      <c r="PU525" s="13"/>
      <c r="PV525" s="13"/>
      <c r="PW525" s="13"/>
      <c r="PX525" s="13"/>
      <c r="PY525" s="13"/>
      <c r="PZ525" s="13"/>
      <c r="QA525" s="13"/>
      <c r="QB525" s="13"/>
      <c r="QC525" s="13"/>
      <c r="QD525" s="13"/>
      <c r="QE525" s="13"/>
      <c r="QF525" s="13"/>
      <c r="QG525" s="13"/>
      <c r="QH525" s="13"/>
      <c r="QI525" s="13"/>
      <c r="QJ525" s="13"/>
      <c r="QK525" s="13"/>
      <c r="QL525" s="13"/>
      <c r="QM525" s="13"/>
      <c r="QN525" s="13"/>
      <c r="QO525" s="13"/>
      <c r="QP525" s="13"/>
      <c r="QQ525" s="13"/>
      <c r="QR525" s="13"/>
      <c r="QS525" s="13"/>
      <c r="QT525" s="13"/>
      <c r="QU525" s="13"/>
      <c r="QV525" s="13"/>
      <c r="QW525" s="13"/>
      <c r="QX525" s="13"/>
      <c r="QY525" s="13"/>
      <c r="QZ525" s="13"/>
      <c r="RA525" s="13"/>
      <c r="RB525" s="13"/>
      <c r="RC525" s="13"/>
      <c r="RD525" s="13"/>
      <c r="RE525" s="13"/>
      <c r="RF525" s="13"/>
      <c r="RG525" s="13"/>
      <c r="RH525" s="13"/>
      <c r="RI525" s="13"/>
      <c r="RJ525" s="13"/>
      <c r="RK525" s="13"/>
      <c r="RL525" s="13"/>
      <c r="RM525" s="13"/>
      <c r="RN525" s="13"/>
      <c r="RO525" s="13"/>
      <c r="RP525" s="13"/>
      <c r="RQ525" s="13"/>
      <c r="RR525" s="13"/>
      <c r="RS525" s="13"/>
      <c r="RT525" s="13"/>
      <c r="RU525" s="13"/>
      <c r="RV525" s="13"/>
      <c r="RW525" s="13"/>
      <c r="RX525" s="13"/>
      <c r="RY525" s="13"/>
      <c r="RZ525" s="13"/>
      <c r="SA525" s="13"/>
      <c r="SB525" s="13"/>
      <c r="SC525" s="13"/>
      <c r="SD525" s="13"/>
      <c r="SE525" s="13"/>
      <c r="SF525" s="13"/>
      <c r="SG525" s="13"/>
      <c r="SH525" s="13"/>
      <c r="SI525" s="13"/>
      <c r="SJ525" s="13"/>
      <c r="SK525" s="13"/>
      <c r="SL525" s="13"/>
      <c r="SM525" s="13"/>
      <c r="SN525" s="13"/>
      <c r="SO525" s="13"/>
      <c r="SP525" s="13"/>
      <c r="SQ525" s="13"/>
      <c r="SR525" s="13"/>
      <c r="SS525" s="13"/>
      <c r="ST525" s="13"/>
      <c r="SU525" s="13"/>
      <c r="SV525" s="13"/>
      <c r="SW525" s="13"/>
      <c r="SX525" s="13"/>
      <c r="SY525" s="13"/>
      <c r="SZ525" s="13"/>
      <c r="TA525" s="13"/>
      <c r="TB525" s="13"/>
      <c r="TC525" s="13"/>
      <c r="TD525" s="13"/>
      <c r="TE525" s="13"/>
      <c r="TF525" s="13"/>
      <c r="TG525" s="13"/>
      <c r="TH525" s="13"/>
      <c r="TI525" s="13"/>
      <c r="TJ525" s="13"/>
      <c r="TK525" s="13"/>
      <c r="TL525" s="13"/>
      <c r="TM525" s="13"/>
      <c r="TN525" s="13"/>
      <c r="TO525" s="13"/>
      <c r="TP525" s="13"/>
      <c r="TQ525" s="13"/>
      <c r="TR525" s="13"/>
      <c r="TS525" s="13"/>
      <c r="TT525" s="13"/>
      <c r="TU525" s="13"/>
      <c r="TV525" s="13"/>
      <c r="TW525" s="13"/>
      <c r="TX525" s="13"/>
      <c r="TY525" s="13"/>
      <c r="TZ525" s="13"/>
      <c r="UA525" s="13"/>
      <c r="UB525" s="13"/>
      <c r="UC525" s="13"/>
      <c r="UD525" s="13"/>
      <c r="UE525" s="13"/>
      <c r="UF525" s="13"/>
      <c r="UG525" s="13"/>
      <c r="UH525" s="13"/>
      <c r="UI525" s="13"/>
      <c r="UJ525" s="13"/>
      <c r="UK525" s="13"/>
      <c r="UL525" s="13"/>
      <c r="UM525" s="13"/>
      <c r="UN525" s="13"/>
      <c r="UO525" s="13"/>
      <c r="UP525" s="13"/>
      <c r="UQ525" s="13"/>
      <c r="UR525" s="13"/>
      <c r="US525" s="13"/>
      <c r="UT525" s="13"/>
      <c r="UU525" s="13"/>
      <c r="UV525" s="13"/>
      <c r="UW525" s="13"/>
      <c r="UX525" s="13"/>
      <c r="UY525" s="13"/>
      <c r="UZ525" s="13"/>
      <c r="VA525" s="13"/>
      <c r="VB525" s="13"/>
      <c r="VC525" s="13"/>
      <c r="VD525" s="13"/>
      <c r="VE525" s="13"/>
      <c r="VF525" s="13"/>
      <c r="VG525" s="13"/>
      <c r="VH525" s="13"/>
      <c r="VI525" s="13"/>
      <c r="VJ525" s="13"/>
      <c r="VK525" s="13"/>
      <c r="VL525" s="13"/>
      <c r="VM525" s="13"/>
      <c r="VN525" s="13"/>
      <c r="VO525" s="13"/>
      <c r="VP525" s="13"/>
      <c r="VQ525" s="13"/>
      <c r="VR525" s="13"/>
      <c r="VS525" s="13"/>
      <c r="VT525" s="13"/>
      <c r="VU525" s="13"/>
      <c r="VV525" s="13"/>
      <c r="VW525" s="13"/>
      <c r="VX525" s="13"/>
      <c r="VY525" s="13"/>
      <c r="VZ525" s="13"/>
      <c r="WA525" s="13"/>
      <c r="WB525" s="13"/>
      <c r="WC525" s="13"/>
      <c r="WD525" s="13"/>
      <c r="WE525" s="13"/>
      <c r="WF525" s="13"/>
      <c r="WG525" s="13"/>
      <c r="WH525" s="13"/>
      <c r="WI525" s="13"/>
      <c r="WJ525" s="13"/>
      <c r="WK525" s="13"/>
      <c r="WL525" s="13"/>
      <c r="WM525" s="13"/>
      <c r="WN525" s="13"/>
      <c r="WO525" s="13"/>
      <c r="WP525" s="13"/>
      <c r="WQ525" s="13"/>
      <c r="WR525" s="13"/>
      <c r="WS525" s="13"/>
      <c r="WT525" s="13"/>
      <c r="WU525" s="13"/>
      <c r="WV525" s="13"/>
      <c r="WW525" s="13"/>
      <c r="WX525" s="13"/>
      <c r="WY525" s="13"/>
      <c r="WZ525" s="13"/>
      <c r="XA525" s="13"/>
      <c r="XB525" s="13"/>
      <c r="XC525" s="13"/>
      <c r="XD525" s="13"/>
      <c r="XE525" s="13"/>
      <c r="XF525" s="13"/>
      <c r="XG525" s="13"/>
      <c r="XH525" s="13"/>
      <c r="XI525" s="13"/>
      <c r="XJ525" s="13"/>
      <c r="XK525" s="13"/>
      <c r="XL525" s="13"/>
      <c r="XM525" s="13"/>
      <c r="XN525" s="13"/>
      <c r="XO525" s="13"/>
      <c r="XP525" s="13"/>
      <c r="XQ525" s="13"/>
      <c r="XR525" s="13"/>
      <c r="XS525" s="13"/>
      <c r="XT525" s="13"/>
      <c r="XU525" s="13"/>
      <c r="XV525" s="13"/>
      <c r="XW525" s="13"/>
      <c r="XX525" s="13"/>
      <c r="XY525" s="13"/>
      <c r="XZ525" s="13"/>
      <c r="YA525" s="13"/>
      <c r="YB525" s="13"/>
      <c r="YC525" s="13"/>
      <c r="YD525" s="13"/>
      <c r="YE525" s="13"/>
      <c r="YF525" s="13"/>
      <c r="YG525" s="13"/>
      <c r="YH525" s="13"/>
      <c r="YI525" s="13"/>
      <c r="YJ525" s="13"/>
      <c r="YK525" s="13"/>
      <c r="YL525" s="13"/>
      <c r="YM525" s="13"/>
      <c r="YN525" s="13"/>
      <c r="YO525" s="13"/>
      <c r="YP525" s="13"/>
      <c r="YQ525" s="13"/>
      <c r="YR525" s="13"/>
      <c r="YS525" s="13"/>
      <c r="YT525" s="13"/>
      <c r="YU525" s="13"/>
      <c r="YV525" s="13"/>
      <c r="YW525" s="13"/>
      <c r="YX525" s="13"/>
      <c r="YY525" s="13"/>
      <c r="YZ525" s="13"/>
      <c r="ZA525" s="13"/>
      <c r="ZB525" s="13"/>
      <c r="ZC525" s="13"/>
      <c r="ZD525" s="13"/>
      <c r="ZE525" s="13"/>
      <c r="ZF525" s="13"/>
      <c r="ZG525" s="13"/>
      <c r="ZH525" s="13"/>
      <c r="ZI525" s="13"/>
      <c r="ZJ525" s="13"/>
      <c r="ZK525" s="13"/>
      <c r="ZL525" s="13"/>
      <c r="ZM525" s="13"/>
      <c r="ZN525" s="13"/>
      <c r="ZO525" s="13"/>
      <c r="ZP525" s="13"/>
      <c r="ZQ525" s="13"/>
      <c r="ZR525" s="13"/>
      <c r="ZS525" s="13"/>
      <c r="ZT525" s="13"/>
      <c r="ZU525" s="13"/>
      <c r="ZV525" s="13"/>
      <c r="ZW525" s="13"/>
      <c r="ZX525" s="13"/>
      <c r="ZY525" s="13"/>
      <c r="ZZ525" s="13"/>
      <c r="AAA525" s="13"/>
      <c r="AAB525" s="13"/>
      <c r="AAC525" s="13"/>
      <c r="AAD525" s="13"/>
      <c r="AAE525" s="13"/>
      <c r="AAF525" s="13"/>
      <c r="AAG525" s="13"/>
      <c r="AAH525" s="13"/>
      <c r="AAI525" s="13"/>
      <c r="AAJ525" s="13"/>
      <c r="AAK525" s="13"/>
      <c r="AAL525" s="13"/>
      <c r="AAM525" s="13"/>
      <c r="AAN525" s="13"/>
      <c r="AAO525" s="13"/>
      <c r="AAP525" s="13"/>
      <c r="AAQ525" s="13"/>
      <c r="AAR525" s="13"/>
      <c r="AAS525" s="13"/>
      <c r="AAT525" s="13"/>
      <c r="AAU525" s="13"/>
      <c r="AAV525" s="13"/>
      <c r="AAW525" s="13"/>
      <c r="AAX525" s="13"/>
      <c r="AAY525" s="13"/>
      <c r="AAZ525" s="13"/>
      <c r="ABA525" s="13"/>
      <c r="ABB525" s="13"/>
      <c r="ABC525" s="13"/>
      <c r="ABD525" s="13"/>
      <c r="ABE525" s="13"/>
      <c r="ABF525" s="13"/>
      <c r="ABG525" s="13"/>
      <c r="ABH525" s="13"/>
      <c r="ABI525" s="13"/>
      <c r="ABJ525" s="13"/>
      <c r="ABK525" s="13"/>
      <c r="ABL525" s="13"/>
      <c r="ABM525" s="13"/>
      <c r="ABN525" s="13"/>
      <c r="ABO525" s="13"/>
      <c r="ABP525" s="13"/>
      <c r="ABQ525" s="13"/>
      <c r="ABR525" s="13"/>
      <c r="ABS525" s="13"/>
      <c r="ABT525" s="13"/>
      <c r="ABU525" s="13"/>
      <c r="ABV525" s="13"/>
      <c r="ABW525" s="13"/>
      <c r="ABX525" s="13"/>
      <c r="ABY525" s="13"/>
      <c r="ABZ525" s="13"/>
      <c r="ACA525" s="13"/>
      <c r="ACB525" s="13"/>
      <c r="ACC525" s="13"/>
      <c r="ACD525" s="13"/>
      <c r="ACE525" s="13"/>
      <c r="ACF525" s="13"/>
      <c r="ACG525" s="13"/>
      <c r="ACH525" s="13"/>
      <c r="ACI525" s="13"/>
      <c r="ACJ525" s="13"/>
      <c r="ACK525" s="13"/>
      <c r="ACL525" s="13"/>
      <c r="ACM525" s="13"/>
      <c r="ACN525" s="13"/>
      <c r="ACO525" s="13"/>
      <c r="ACP525" s="13"/>
      <c r="ACQ525" s="13"/>
      <c r="ACR525" s="13"/>
      <c r="ACS525" s="13"/>
      <c r="ACT525" s="13"/>
      <c r="ACU525" s="13"/>
      <c r="ACV525" s="13"/>
      <c r="ACW525" s="13"/>
      <c r="ACX525" s="13"/>
      <c r="ACY525" s="13"/>
      <c r="ACZ525" s="13"/>
      <c r="ADA525" s="13"/>
      <c r="ADB525" s="13"/>
      <c r="ADC525" s="13"/>
      <c r="ADD525" s="13"/>
      <c r="ADE525" s="13"/>
      <c r="ADF525" s="13"/>
      <c r="ADG525" s="13"/>
      <c r="ADH525" s="13"/>
      <c r="ADI525" s="13"/>
      <c r="ADJ525" s="13"/>
      <c r="ADK525" s="13"/>
      <c r="ADL525" s="13"/>
      <c r="ADM525" s="13"/>
      <c r="ADN525" s="13"/>
      <c r="ADO525" s="13"/>
      <c r="ADP525" s="13"/>
      <c r="ADQ525" s="13"/>
      <c r="ADR525" s="13"/>
      <c r="ADS525" s="13"/>
      <c r="ADT525" s="13"/>
      <c r="ADU525" s="13"/>
      <c r="ADV525" s="13"/>
      <c r="ADW525" s="13"/>
      <c r="ADX525" s="13"/>
      <c r="ADY525" s="13"/>
      <c r="ADZ525" s="13"/>
      <c r="AEA525" s="13"/>
      <c r="AEB525" s="13"/>
      <c r="AEC525" s="13"/>
      <c r="AED525" s="13"/>
      <c r="AEE525" s="13"/>
      <c r="AEF525" s="13"/>
      <c r="AEG525" s="13"/>
      <c r="AEH525" s="13"/>
      <c r="AEI525" s="13"/>
      <c r="AEJ525" s="13"/>
      <c r="AEK525" s="13"/>
      <c r="AEL525" s="13"/>
      <c r="AEM525" s="13"/>
      <c r="AEN525" s="13"/>
      <c r="AEO525" s="13"/>
      <c r="AEP525" s="13"/>
      <c r="AEQ525" s="13"/>
      <c r="AER525" s="13"/>
      <c r="AES525" s="13"/>
      <c r="AET525" s="13"/>
      <c r="AEU525" s="13"/>
      <c r="AEV525" s="13"/>
      <c r="AEW525" s="13"/>
      <c r="AEX525" s="13"/>
      <c r="AEY525" s="13"/>
      <c r="AEZ525" s="13"/>
      <c r="AFA525" s="13"/>
      <c r="AFB525" s="13"/>
      <c r="AFC525" s="13"/>
      <c r="AFD525" s="13"/>
      <c r="AFE525" s="13"/>
      <c r="AFF525" s="13"/>
      <c r="AFG525" s="13"/>
      <c r="AFH525" s="13"/>
      <c r="AFI525" s="13"/>
      <c r="AFJ525" s="13"/>
      <c r="AFK525" s="13"/>
      <c r="AFL525" s="13"/>
      <c r="AFM525" s="13"/>
      <c r="AFN525" s="13"/>
      <c r="AFO525" s="13"/>
      <c r="AFP525" s="13"/>
      <c r="AFQ525" s="13"/>
      <c r="AFR525" s="13"/>
      <c r="AFS525" s="13"/>
      <c r="AFT525" s="13"/>
      <c r="AFU525" s="13"/>
      <c r="AFV525" s="13"/>
      <c r="AFW525" s="13"/>
      <c r="AFX525" s="13"/>
      <c r="AFY525" s="13"/>
      <c r="AFZ525" s="13"/>
      <c r="AGA525" s="13"/>
      <c r="AGB525" s="13"/>
      <c r="AGC525" s="13"/>
      <c r="AGD525" s="13"/>
      <c r="AGE525" s="13"/>
      <c r="AGF525" s="13"/>
      <c r="AGG525" s="13"/>
      <c r="AGH525" s="13"/>
      <c r="AGI525" s="13"/>
      <c r="AGJ525" s="13"/>
      <c r="AGK525" s="13"/>
      <c r="AGL525" s="13"/>
      <c r="AGM525" s="13"/>
      <c r="AGN525" s="13"/>
      <c r="AGO525" s="13"/>
      <c r="AGP525" s="13"/>
      <c r="AGQ525" s="13"/>
      <c r="AGR525" s="13"/>
      <c r="AGS525" s="13"/>
      <c r="AGT525" s="13"/>
      <c r="AGU525" s="13"/>
      <c r="AGV525" s="13"/>
      <c r="AGW525" s="13"/>
      <c r="AGX525" s="13"/>
      <c r="AGY525" s="13"/>
      <c r="AGZ525" s="13"/>
      <c r="AHA525" s="13"/>
      <c r="AHB525" s="13"/>
      <c r="AHC525" s="13"/>
      <c r="AHD525" s="13"/>
      <c r="AHE525" s="13"/>
      <c r="AHF525" s="13"/>
      <c r="AHG525" s="13"/>
      <c r="AHH525" s="13"/>
      <c r="AHI525" s="13"/>
      <c r="AHJ525" s="13"/>
      <c r="AHK525" s="13"/>
      <c r="AHL525" s="13"/>
      <c r="AHM525" s="13"/>
      <c r="AHN525" s="13"/>
      <c r="AHO525" s="13"/>
      <c r="AHP525" s="13"/>
      <c r="AHQ525" s="13"/>
      <c r="AHR525" s="13"/>
      <c r="AHS525" s="13"/>
      <c r="AHT525" s="13"/>
      <c r="AHU525" s="13"/>
      <c r="AHV525" s="13"/>
      <c r="AHW525" s="13"/>
      <c r="AHX525" s="13"/>
      <c r="AHY525" s="13"/>
      <c r="AHZ525" s="13"/>
      <c r="AIA525" s="13"/>
      <c r="AIB525" s="13"/>
      <c r="AIC525" s="13"/>
      <c r="AID525" s="13"/>
      <c r="AIE525" s="13"/>
      <c r="AIF525" s="13"/>
      <c r="AIG525" s="13"/>
      <c r="AIH525" s="13"/>
      <c r="AII525" s="13"/>
      <c r="AIJ525" s="13"/>
      <c r="AIK525" s="13"/>
      <c r="AIL525" s="13"/>
      <c r="AIM525" s="13"/>
      <c r="AIN525" s="13"/>
      <c r="AIO525" s="13"/>
      <c r="AIP525" s="13"/>
      <c r="AIQ525" s="13"/>
      <c r="AIR525" s="13"/>
      <c r="AIS525" s="13"/>
      <c r="AIT525" s="13"/>
      <c r="AIU525" s="13"/>
      <c r="AIV525" s="13"/>
      <c r="AIW525" s="13"/>
      <c r="AIX525" s="13"/>
      <c r="AIY525" s="13"/>
      <c r="AIZ525" s="13"/>
      <c r="AJA525" s="13"/>
      <c r="AJB525" s="13"/>
      <c r="AJC525" s="13"/>
      <c r="AJD525" s="13"/>
      <c r="AJE525" s="13"/>
      <c r="AJF525" s="13"/>
      <c r="AJG525" s="13"/>
      <c r="AJH525" s="13"/>
      <c r="AJI525" s="13"/>
      <c r="AJJ525" s="13"/>
      <c r="AJK525" s="13"/>
      <c r="AJL525" s="13"/>
      <c r="AJM525" s="13"/>
      <c r="AJN525" s="13"/>
      <c r="AJO525" s="13"/>
      <c r="AJP525" s="13"/>
      <c r="AJQ525" s="13"/>
      <c r="AJR525" s="13"/>
      <c r="AJS525" s="13"/>
      <c r="AJT525" s="13"/>
      <c r="AJU525" s="13"/>
      <c r="AJV525" s="13"/>
      <c r="AJW525" s="13"/>
      <c r="AJX525" s="13"/>
      <c r="AJY525" s="13"/>
      <c r="AJZ525" s="13"/>
      <c r="AKA525" s="13"/>
      <c r="AKB525" s="13"/>
      <c r="AKC525" s="13"/>
      <c r="AKD525" s="13"/>
      <c r="AKE525" s="13"/>
      <c r="AKF525" s="13"/>
      <c r="AKG525" s="13"/>
      <c r="AKH525" s="13"/>
      <c r="AKI525" s="13"/>
      <c r="AKJ525" s="13"/>
      <c r="AKK525" s="13"/>
      <c r="AKL525" s="13"/>
      <c r="AKM525" s="13"/>
      <c r="AKN525" s="13"/>
      <c r="AKO525" s="13"/>
      <c r="AKP525" s="13"/>
      <c r="AKQ525" s="13"/>
      <c r="AKR525" s="13"/>
      <c r="AKS525" s="13"/>
      <c r="AKT525" s="13"/>
      <c r="AKU525" s="13"/>
      <c r="AKV525" s="13"/>
      <c r="AKW525" s="13"/>
      <c r="AKX525" s="13"/>
      <c r="AKY525" s="13"/>
      <c r="AKZ525" s="13"/>
      <c r="ALA525" s="13"/>
      <c r="ALB525" s="13"/>
      <c r="ALC525" s="13"/>
      <c r="ALD525" s="13"/>
      <c r="ALE525" s="13"/>
      <c r="ALF525" s="13"/>
      <c r="ALG525" s="13"/>
      <c r="ALH525" s="13"/>
      <c r="ALI525" s="13"/>
      <c r="ALJ525" s="13"/>
      <c r="ALK525" s="13"/>
      <c r="ALL525" s="13"/>
      <c r="ALM525" s="13"/>
      <c r="ALN525" s="13"/>
      <c r="ALO525" s="13"/>
      <c r="ALP525" s="13"/>
      <c r="ALQ525" s="13"/>
      <c r="ALR525" s="13"/>
      <c r="ALS525" s="13"/>
      <c r="ALT525" s="13"/>
      <c r="ALU525" s="13"/>
      <c r="ALV525" s="13"/>
      <c r="ALW525" s="13"/>
      <c r="ALX525" s="13"/>
      <c r="ALY525" s="13"/>
      <c r="ALZ525" s="13"/>
      <c r="AMA525" s="13"/>
      <c r="AMB525" s="13"/>
      <c r="AMC525" s="13"/>
      <c r="AMD525" s="13"/>
      <c r="AME525" s="13"/>
      <c r="AMF525" s="13"/>
      <c r="AMG525" s="13"/>
      <c r="AMH525" s="13"/>
      <c r="AMI525" s="28"/>
      <c r="AMJ525" s="28"/>
    </row>
    <row r="526" spans="1:1024" ht="74.25" customHeight="1">
      <c r="A526" s="10" t="s">
        <v>287</v>
      </c>
      <c r="B526" s="10" t="s">
        <v>2584</v>
      </c>
      <c r="C526" s="19" t="s">
        <v>2552</v>
      </c>
      <c r="D526" s="19" t="s">
        <v>2536</v>
      </c>
      <c r="E526" s="20">
        <v>20</v>
      </c>
      <c r="F526" s="11" t="s">
        <v>18</v>
      </c>
      <c r="G526" s="21"/>
      <c r="H526" s="21" t="s">
        <v>1</v>
      </c>
      <c r="I526" s="21"/>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c r="IS526" s="13"/>
      <c r="IT526" s="13"/>
      <c r="IU526" s="13"/>
      <c r="IV526" s="13"/>
      <c r="IW526" s="13"/>
      <c r="IX526" s="13"/>
      <c r="IY526" s="13"/>
      <c r="IZ526" s="13"/>
      <c r="JA526" s="13"/>
      <c r="JB526" s="13"/>
      <c r="JC526" s="13"/>
      <c r="JD526" s="13"/>
      <c r="JE526" s="13"/>
      <c r="JF526" s="13"/>
      <c r="JG526" s="13"/>
      <c r="JH526" s="13"/>
      <c r="JI526" s="13"/>
      <c r="JJ526" s="13"/>
      <c r="JK526" s="13"/>
      <c r="JL526" s="13"/>
      <c r="JM526" s="13"/>
      <c r="JN526" s="13"/>
      <c r="JO526" s="13"/>
      <c r="JP526" s="13"/>
      <c r="JQ526" s="13"/>
      <c r="JR526" s="13"/>
      <c r="JS526" s="13"/>
      <c r="JT526" s="13"/>
      <c r="JU526" s="13"/>
      <c r="JV526" s="13"/>
      <c r="JW526" s="13"/>
      <c r="JX526" s="13"/>
      <c r="JY526" s="13"/>
      <c r="JZ526" s="13"/>
      <c r="KA526" s="13"/>
      <c r="KB526" s="13"/>
      <c r="KC526" s="13"/>
      <c r="KD526" s="13"/>
      <c r="KE526" s="13"/>
      <c r="KF526" s="13"/>
      <c r="KG526" s="13"/>
      <c r="KH526" s="13"/>
      <c r="KI526" s="13"/>
      <c r="KJ526" s="13"/>
      <c r="KK526" s="13"/>
      <c r="KL526" s="13"/>
      <c r="KM526" s="13"/>
      <c r="KN526" s="13"/>
      <c r="KO526" s="13"/>
      <c r="KP526" s="13"/>
      <c r="KQ526" s="13"/>
      <c r="KR526" s="13"/>
      <c r="KS526" s="13"/>
      <c r="KT526" s="13"/>
      <c r="KU526" s="13"/>
      <c r="KV526" s="13"/>
      <c r="KW526" s="13"/>
      <c r="KX526" s="13"/>
      <c r="KY526" s="13"/>
      <c r="KZ526" s="13"/>
      <c r="LA526" s="13"/>
      <c r="LB526" s="13"/>
      <c r="LC526" s="13"/>
      <c r="LD526" s="13"/>
      <c r="LE526" s="13"/>
      <c r="LF526" s="13"/>
      <c r="LG526" s="13"/>
      <c r="LH526" s="13"/>
      <c r="LI526" s="13"/>
      <c r="LJ526" s="13"/>
      <c r="LK526" s="13"/>
      <c r="LL526" s="13"/>
      <c r="LM526" s="13"/>
      <c r="LN526" s="13"/>
      <c r="LO526" s="13"/>
      <c r="LP526" s="13"/>
      <c r="LQ526" s="13"/>
      <c r="LR526" s="13"/>
      <c r="LS526" s="13"/>
      <c r="LT526" s="13"/>
      <c r="LU526" s="13"/>
      <c r="LV526" s="13"/>
      <c r="LW526" s="13"/>
      <c r="LX526" s="13"/>
      <c r="LY526" s="13"/>
      <c r="LZ526" s="13"/>
      <c r="MA526" s="13"/>
      <c r="MB526" s="13"/>
      <c r="MC526" s="13"/>
      <c r="MD526" s="13"/>
      <c r="ME526" s="13"/>
      <c r="MF526" s="13"/>
      <c r="MG526" s="13"/>
      <c r="MH526" s="13"/>
      <c r="MI526" s="13"/>
      <c r="MJ526" s="13"/>
      <c r="MK526" s="13"/>
      <c r="ML526" s="13"/>
      <c r="MM526" s="13"/>
      <c r="MN526" s="13"/>
      <c r="MO526" s="13"/>
      <c r="MP526" s="13"/>
      <c r="MQ526" s="13"/>
      <c r="MR526" s="13"/>
      <c r="MS526" s="13"/>
      <c r="MT526" s="13"/>
      <c r="MU526" s="13"/>
      <c r="MV526" s="13"/>
      <c r="MW526" s="13"/>
      <c r="MX526" s="13"/>
      <c r="MY526" s="13"/>
      <c r="MZ526" s="13"/>
      <c r="NA526" s="13"/>
      <c r="NB526" s="13"/>
      <c r="NC526" s="13"/>
      <c r="ND526" s="13"/>
      <c r="NE526" s="13"/>
      <c r="NF526" s="13"/>
      <c r="NG526" s="13"/>
      <c r="NH526" s="13"/>
      <c r="NI526" s="13"/>
      <c r="NJ526" s="13"/>
      <c r="NK526" s="13"/>
      <c r="NL526" s="13"/>
      <c r="NM526" s="13"/>
      <c r="NN526" s="13"/>
      <c r="NO526" s="13"/>
      <c r="NP526" s="13"/>
      <c r="NQ526" s="13"/>
      <c r="NR526" s="13"/>
      <c r="NS526" s="13"/>
      <c r="NT526" s="13"/>
      <c r="NU526" s="13"/>
      <c r="NV526" s="13"/>
      <c r="NW526" s="13"/>
      <c r="NX526" s="13"/>
      <c r="NY526" s="13"/>
      <c r="NZ526" s="13"/>
      <c r="OA526" s="13"/>
      <c r="OB526" s="13"/>
      <c r="OC526" s="13"/>
      <c r="OD526" s="13"/>
      <c r="OE526" s="13"/>
      <c r="OF526" s="13"/>
      <c r="OG526" s="13"/>
      <c r="OH526" s="13"/>
      <c r="OI526" s="13"/>
      <c r="OJ526" s="13"/>
      <c r="OK526" s="13"/>
      <c r="OL526" s="13"/>
      <c r="OM526" s="13"/>
      <c r="ON526" s="13"/>
      <c r="OO526" s="13"/>
      <c r="OP526" s="13"/>
      <c r="OQ526" s="13"/>
      <c r="OR526" s="13"/>
      <c r="OS526" s="13"/>
      <c r="OT526" s="13"/>
      <c r="OU526" s="13"/>
      <c r="OV526" s="13"/>
      <c r="OW526" s="13"/>
      <c r="OX526" s="13"/>
      <c r="OY526" s="13"/>
      <c r="OZ526" s="13"/>
      <c r="PA526" s="13"/>
      <c r="PB526" s="13"/>
      <c r="PC526" s="13"/>
      <c r="PD526" s="13"/>
      <c r="PE526" s="13"/>
      <c r="PF526" s="13"/>
      <c r="PG526" s="13"/>
      <c r="PH526" s="13"/>
      <c r="PI526" s="13"/>
      <c r="PJ526" s="13"/>
      <c r="PK526" s="13"/>
      <c r="PL526" s="13"/>
      <c r="PM526" s="13"/>
      <c r="PN526" s="13"/>
      <c r="PO526" s="13"/>
      <c r="PP526" s="13"/>
      <c r="PQ526" s="13"/>
      <c r="PR526" s="13"/>
      <c r="PS526" s="13"/>
      <c r="PT526" s="13"/>
      <c r="PU526" s="13"/>
      <c r="PV526" s="13"/>
      <c r="PW526" s="13"/>
      <c r="PX526" s="13"/>
      <c r="PY526" s="13"/>
      <c r="PZ526" s="13"/>
      <c r="QA526" s="13"/>
      <c r="QB526" s="13"/>
      <c r="QC526" s="13"/>
      <c r="QD526" s="13"/>
      <c r="QE526" s="13"/>
      <c r="QF526" s="13"/>
      <c r="QG526" s="13"/>
      <c r="QH526" s="13"/>
      <c r="QI526" s="13"/>
      <c r="QJ526" s="13"/>
      <c r="QK526" s="13"/>
      <c r="QL526" s="13"/>
      <c r="QM526" s="13"/>
      <c r="QN526" s="13"/>
      <c r="QO526" s="13"/>
      <c r="QP526" s="13"/>
      <c r="QQ526" s="13"/>
      <c r="QR526" s="13"/>
      <c r="QS526" s="13"/>
      <c r="QT526" s="13"/>
      <c r="QU526" s="13"/>
      <c r="QV526" s="13"/>
      <c r="QW526" s="13"/>
      <c r="QX526" s="13"/>
      <c r="QY526" s="13"/>
      <c r="QZ526" s="13"/>
      <c r="RA526" s="13"/>
      <c r="RB526" s="13"/>
      <c r="RC526" s="13"/>
      <c r="RD526" s="13"/>
      <c r="RE526" s="13"/>
      <c r="RF526" s="13"/>
      <c r="RG526" s="13"/>
      <c r="RH526" s="13"/>
      <c r="RI526" s="13"/>
      <c r="RJ526" s="13"/>
      <c r="RK526" s="13"/>
      <c r="RL526" s="13"/>
      <c r="RM526" s="13"/>
      <c r="RN526" s="13"/>
      <c r="RO526" s="13"/>
      <c r="RP526" s="13"/>
      <c r="RQ526" s="13"/>
      <c r="RR526" s="13"/>
      <c r="RS526" s="13"/>
      <c r="RT526" s="13"/>
      <c r="RU526" s="13"/>
      <c r="RV526" s="13"/>
      <c r="RW526" s="13"/>
      <c r="RX526" s="13"/>
      <c r="RY526" s="13"/>
      <c r="RZ526" s="13"/>
      <c r="SA526" s="13"/>
      <c r="SB526" s="13"/>
      <c r="SC526" s="13"/>
      <c r="SD526" s="13"/>
      <c r="SE526" s="13"/>
      <c r="SF526" s="13"/>
      <c r="SG526" s="13"/>
      <c r="SH526" s="13"/>
      <c r="SI526" s="13"/>
      <c r="SJ526" s="13"/>
      <c r="SK526" s="13"/>
      <c r="SL526" s="13"/>
      <c r="SM526" s="13"/>
      <c r="SN526" s="13"/>
      <c r="SO526" s="13"/>
      <c r="SP526" s="13"/>
      <c r="SQ526" s="13"/>
      <c r="SR526" s="13"/>
      <c r="SS526" s="13"/>
      <c r="ST526" s="13"/>
      <c r="SU526" s="13"/>
      <c r="SV526" s="13"/>
      <c r="SW526" s="13"/>
      <c r="SX526" s="13"/>
      <c r="SY526" s="13"/>
      <c r="SZ526" s="13"/>
      <c r="TA526" s="13"/>
      <c r="TB526" s="13"/>
      <c r="TC526" s="13"/>
      <c r="TD526" s="13"/>
      <c r="TE526" s="13"/>
      <c r="TF526" s="13"/>
      <c r="TG526" s="13"/>
      <c r="TH526" s="13"/>
      <c r="TI526" s="13"/>
      <c r="TJ526" s="13"/>
      <c r="TK526" s="13"/>
      <c r="TL526" s="13"/>
      <c r="TM526" s="13"/>
      <c r="TN526" s="13"/>
      <c r="TO526" s="13"/>
      <c r="TP526" s="13"/>
      <c r="TQ526" s="13"/>
      <c r="TR526" s="13"/>
      <c r="TS526" s="13"/>
      <c r="TT526" s="13"/>
      <c r="TU526" s="13"/>
      <c r="TV526" s="13"/>
      <c r="TW526" s="13"/>
      <c r="TX526" s="13"/>
      <c r="TY526" s="13"/>
      <c r="TZ526" s="13"/>
      <c r="UA526" s="13"/>
      <c r="UB526" s="13"/>
      <c r="UC526" s="13"/>
      <c r="UD526" s="13"/>
      <c r="UE526" s="13"/>
      <c r="UF526" s="13"/>
      <c r="UG526" s="13"/>
      <c r="UH526" s="13"/>
      <c r="UI526" s="13"/>
      <c r="UJ526" s="13"/>
      <c r="UK526" s="13"/>
      <c r="UL526" s="13"/>
      <c r="UM526" s="13"/>
      <c r="UN526" s="13"/>
      <c r="UO526" s="13"/>
      <c r="UP526" s="13"/>
      <c r="UQ526" s="13"/>
      <c r="UR526" s="13"/>
      <c r="US526" s="13"/>
      <c r="UT526" s="13"/>
      <c r="UU526" s="13"/>
      <c r="UV526" s="13"/>
      <c r="UW526" s="13"/>
      <c r="UX526" s="13"/>
      <c r="UY526" s="13"/>
      <c r="UZ526" s="13"/>
      <c r="VA526" s="13"/>
      <c r="VB526" s="13"/>
      <c r="VC526" s="13"/>
      <c r="VD526" s="13"/>
      <c r="VE526" s="13"/>
      <c r="VF526" s="13"/>
      <c r="VG526" s="13"/>
      <c r="VH526" s="13"/>
      <c r="VI526" s="13"/>
      <c r="VJ526" s="13"/>
      <c r="VK526" s="13"/>
      <c r="VL526" s="13"/>
      <c r="VM526" s="13"/>
      <c r="VN526" s="13"/>
      <c r="VO526" s="13"/>
      <c r="VP526" s="13"/>
      <c r="VQ526" s="13"/>
      <c r="VR526" s="13"/>
      <c r="VS526" s="13"/>
      <c r="VT526" s="13"/>
      <c r="VU526" s="13"/>
      <c r="VV526" s="13"/>
      <c r="VW526" s="13"/>
      <c r="VX526" s="13"/>
      <c r="VY526" s="13"/>
      <c r="VZ526" s="13"/>
      <c r="WA526" s="13"/>
      <c r="WB526" s="13"/>
      <c r="WC526" s="13"/>
      <c r="WD526" s="13"/>
      <c r="WE526" s="13"/>
      <c r="WF526" s="13"/>
      <c r="WG526" s="13"/>
      <c r="WH526" s="13"/>
      <c r="WI526" s="13"/>
      <c r="WJ526" s="13"/>
      <c r="WK526" s="13"/>
      <c r="WL526" s="13"/>
      <c r="WM526" s="13"/>
      <c r="WN526" s="13"/>
      <c r="WO526" s="13"/>
      <c r="WP526" s="13"/>
      <c r="WQ526" s="13"/>
      <c r="WR526" s="13"/>
      <c r="WS526" s="13"/>
      <c r="WT526" s="13"/>
      <c r="WU526" s="13"/>
      <c r="WV526" s="13"/>
      <c r="WW526" s="13"/>
      <c r="WX526" s="13"/>
      <c r="WY526" s="13"/>
      <c r="WZ526" s="13"/>
      <c r="XA526" s="13"/>
      <c r="XB526" s="13"/>
      <c r="XC526" s="13"/>
      <c r="XD526" s="13"/>
      <c r="XE526" s="13"/>
      <c r="XF526" s="13"/>
      <c r="XG526" s="13"/>
      <c r="XH526" s="13"/>
      <c r="XI526" s="13"/>
      <c r="XJ526" s="13"/>
      <c r="XK526" s="13"/>
      <c r="XL526" s="13"/>
      <c r="XM526" s="13"/>
      <c r="XN526" s="13"/>
      <c r="XO526" s="13"/>
      <c r="XP526" s="13"/>
      <c r="XQ526" s="13"/>
      <c r="XR526" s="13"/>
      <c r="XS526" s="13"/>
      <c r="XT526" s="13"/>
      <c r="XU526" s="13"/>
      <c r="XV526" s="13"/>
      <c r="XW526" s="13"/>
      <c r="XX526" s="13"/>
      <c r="XY526" s="13"/>
      <c r="XZ526" s="13"/>
      <c r="YA526" s="13"/>
      <c r="YB526" s="13"/>
      <c r="YC526" s="13"/>
      <c r="YD526" s="13"/>
      <c r="YE526" s="13"/>
      <c r="YF526" s="13"/>
      <c r="YG526" s="13"/>
      <c r="YH526" s="13"/>
      <c r="YI526" s="13"/>
      <c r="YJ526" s="13"/>
      <c r="YK526" s="13"/>
      <c r="YL526" s="13"/>
      <c r="YM526" s="13"/>
      <c r="YN526" s="13"/>
      <c r="YO526" s="13"/>
      <c r="YP526" s="13"/>
      <c r="YQ526" s="13"/>
      <c r="YR526" s="13"/>
      <c r="YS526" s="13"/>
      <c r="YT526" s="13"/>
      <c r="YU526" s="13"/>
      <c r="YV526" s="13"/>
      <c r="YW526" s="13"/>
      <c r="YX526" s="13"/>
      <c r="YY526" s="13"/>
      <c r="YZ526" s="13"/>
      <c r="ZA526" s="13"/>
      <c r="ZB526" s="13"/>
      <c r="ZC526" s="13"/>
      <c r="ZD526" s="13"/>
      <c r="ZE526" s="13"/>
      <c r="ZF526" s="13"/>
      <c r="ZG526" s="13"/>
      <c r="ZH526" s="13"/>
      <c r="ZI526" s="13"/>
      <c r="ZJ526" s="13"/>
      <c r="ZK526" s="13"/>
      <c r="ZL526" s="13"/>
      <c r="ZM526" s="13"/>
      <c r="ZN526" s="13"/>
      <c r="ZO526" s="13"/>
      <c r="ZP526" s="13"/>
      <c r="ZQ526" s="13"/>
      <c r="ZR526" s="13"/>
      <c r="ZS526" s="13"/>
      <c r="ZT526" s="13"/>
      <c r="ZU526" s="13"/>
      <c r="ZV526" s="13"/>
      <c r="ZW526" s="13"/>
      <c r="ZX526" s="13"/>
      <c r="ZY526" s="13"/>
      <c r="ZZ526" s="13"/>
      <c r="AAA526" s="13"/>
      <c r="AAB526" s="13"/>
      <c r="AAC526" s="13"/>
      <c r="AAD526" s="13"/>
      <c r="AAE526" s="13"/>
      <c r="AAF526" s="13"/>
      <c r="AAG526" s="13"/>
      <c r="AAH526" s="13"/>
      <c r="AAI526" s="13"/>
      <c r="AAJ526" s="13"/>
      <c r="AAK526" s="13"/>
      <c r="AAL526" s="13"/>
      <c r="AAM526" s="13"/>
      <c r="AAN526" s="13"/>
      <c r="AAO526" s="13"/>
      <c r="AAP526" s="13"/>
      <c r="AAQ526" s="13"/>
      <c r="AAR526" s="13"/>
      <c r="AAS526" s="13"/>
      <c r="AAT526" s="13"/>
      <c r="AAU526" s="13"/>
      <c r="AAV526" s="13"/>
      <c r="AAW526" s="13"/>
      <c r="AAX526" s="13"/>
      <c r="AAY526" s="13"/>
      <c r="AAZ526" s="13"/>
      <c r="ABA526" s="13"/>
      <c r="ABB526" s="13"/>
      <c r="ABC526" s="13"/>
      <c r="ABD526" s="13"/>
      <c r="ABE526" s="13"/>
      <c r="ABF526" s="13"/>
      <c r="ABG526" s="13"/>
      <c r="ABH526" s="13"/>
      <c r="ABI526" s="13"/>
      <c r="ABJ526" s="13"/>
      <c r="ABK526" s="13"/>
      <c r="ABL526" s="13"/>
      <c r="ABM526" s="13"/>
      <c r="ABN526" s="13"/>
      <c r="ABO526" s="13"/>
      <c r="ABP526" s="13"/>
      <c r="ABQ526" s="13"/>
      <c r="ABR526" s="13"/>
      <c r="ABS526" s="13"/>
      <c r="ABT526" s="13"/>
      <c r="ABU526" s="13"/>
      <c r="ABV526" s="13"/>
      <c r="ABW526" s="13"/>
      <c r="ABX526" s="13"/>
      <c r="ABY526" s="13"/>
      <c r="ABZ526" s="13"/>
      <c r="ACA526" s="13"/>
      <c r="ACB526" s="13"/>
      <c r="ACC526" s="13"/>
      <c r="ACD526" s="13"/>
      <c r="ACE526" s="13"/>
      <c r="ACF526" s="13"/>
      <c r="ACG526" s="13"/>
      <c r="ACH526" s="13"/>
      <c r="ACI526" s="13"/>
      <c r="ACJ526" s="13"/>
      <c r="ACK526" s="13"/>
      <c r="ACL526" s="13"/>
      <c r="ACM526" s="13"/>
      <c r="ACN526" s="13"/>
      <c r="ACO526" s="13"/>
      <c r="ACP526" s="13"/>
      <c r="ACQ526" s="13"/>
      <c r="ACR526" s="13"/>
      <c r="ACS526" s="13"/>
      <c r="ACT526" s="13"/>
      <c r="ACU526" s="13"/>
      <c r="ACV526" s="13"/>
      <c r="ACW526" s="13"/>
      <c r="ACX526" s="13"/>
      <c r="ACY526" s="13"/>
      <c r="ACZ526" s="13"/>
      <c r="ADA526" s="13"/>
      <c r="ADB526" s="13"/>
      <c r="ADC526" s="13"/>
      <c r="ADD526" s="13"/>
      <c r="ADE526" s="13"/>
      <c r="ADF526" s="13"/>
      <c r="ADG526" s="13"/>
      <c r="ADH526" s="13"/>
      <c r="ADI526" s="13"/>
      <c r="ADJ526" s="13"/>
      <c r="ADK526" s="13"/>
      <c r="ADL526" s="13"/>
      <c r="ADM526" s="13"/>
      <c r="ADN526" s="13"/>
      <c r="ADO526" s="13"/>
      <c r="ADP526" s="13"/>
      <c r="ADQ526" s="13"/>
      <c r="ADR526" s="13"/>
      <c r="ADS526" s="13"/>
      <c r="ADT526" s="13"/>
      <c r="ADU526" s="13"/>
      <c r="ADV526" s="13"/>
      <c r="ADW526" s="13"/>
      <c r="ADX526" s="13"/>
      <c r="ADY526" s="13"/>
      <c r="ADZ526" s="13"/>
      <c r="AEA526" s="13"/>
      <c r="AEB526" s="13"/>
      <c r="AEC526" s="13"/>
      <c r="AED526" s="13"/>
      <c r="AEE526" s="13"/>
      <c r="AEF526" s="13"/>
      <c r="AEG526" s="13"/>
      <c r="AEH526" s="13"/>
      <c r="AEI526" s="13"/>
      <c r="AEJ526" s="13"/>
      <c r="AEK526" s="13"/>
      <c r="AEL526" s="13"/>
      <c r="AEM526" s="13"/>
      <c r="AEN526" s="13"/>
      <c r="AEO526" s="13"/>
      <c r="AEP526" s="13"/>
      <c r="AEQ526" s="13"/>
      <c r="AER526" s="13"/>
      <c r="AES526" s="13"/>
      <c r="AET526" s="13"/>
      <c r="AEU526" s="13"/>
      <c r="AEV526" s="13"/>
      <c r="AEW526" s="13"/>
      <c r="AEX526" s="13"/>
      <c r="AEY526" s="13"/>
      <c r="AEZ526" s="13"/>
      <c r="AFA526" s="13"/>
      <c r="AFB526" s="13"/>
      <c r="AFC526" s="13"/>
      <c r="AFD526" s="13"/>
      <c r="AFE526" s="13"/>
      <c r="AFF526" s="13"/>
      <c r="AFG526" s="13"/>
      <c r="AFH526" s="13"/>
      <c r="AFI526" s="13"/>
      <c r="AFJ526" s="13"/>
      <c r="AFK526" s="13"/>
      <c r="AFL526" s="13"/>
      <c r="AFM526" s="13"/>
      <c r="AFN526" s="13"/>
      <c r="AFO526" s="13"/>
      <c r="AFP526" s="13"/>
      <c r="AFQ526" s="13"/>
      <c r="AFR526" s="13"/>
      <c r="AFS526" s="13"/>
      <c r="AFT526" s="13"/>
      <c r="AFU526" s="13"/>
      <c r="AFV526" s="13"/>
      <c r="AFW526" s="13"/>
      <c r="AFX526" s="13"/>
      <c r="AFY526" s="13"/>
      <c r="AFZ526" s="13"/>
      <c r="AGA526" s="13"/>
      <c r="AGB526" s="13"/>
      <c r="AGC526" s="13"/>
      <c r="AGD526" s="13"/>
      <c r="AGE526" s="13"/>
      <c r="AGF526" s="13"/>
      <c r="AGG526" s="13"/>
      <c r="AGH526" s="13"/>
      <c r="AGI526" s="13"/>
      <c r="AGJ526" s="13"/>
      <c r="AGK526" s="13"/>
      <c r="AGL526" s="13"/>
      <c r="AGM526" s="13"/>
      <c r="AGN526" s="13"/>
      <c r="AGO526" s="13"/>
      <c r="AGP526" s="13"/>
      <c r="AGQ526" s="13"/>
      <c r="AGR526" s="13"/>
      <c r="AGS526" s="13"/>
      <c r="AGT526" s="13"/>
      <c r="AGU526" s="13"/>
      <c r="AGV526" s="13"/>
      <c r="AGW526" s="13"/>
      <c r="AGX526" s="13"/>
      <c r="AGY526" s="13"/>
      <c r="AGZ526" s="13"/>
      <c r="AHA526" s="13"/>
      <c r="AHB526" s="13"/>
      <c r="AHC526" s="13"/>
      <c r="AHD526" s="13"/>
      <c r="AHE526" s="13"/>
      <c r="AHF526" s="13"/>
      <c r="AHG526" s="13"/>
      <c r="AHH526" s="13"/>
      <c r="AHI526" s="13"/>
      <c r="AHJ526" s="13"/>
      <c r="AHK526" s="13"/>
      <c r="AHL526" s="13"/>
      <c r="AHM526" s="13"/>
      <c r="AHN526" s="13"/>
      <c r="AHO526" s="13"/>
      <c r="AHP526" s="13"/>
      <c r="AHQ526" s="13"/>
      <c r="AHR526" s="13"/>
      <c r="AHS526" s="13"/>
      <c r="AHT526" s="13"/>
      <c r="AHU526" s="13"/>
      <c r="AHV526" s="13"/>
      <c r="AHW526" s="13"/>
      <c r="AHX526" s="13"/>
      <c r="AHY526" s="13"/>
      <c r="AHZ526" s="13"/>
      <c r="AIA526" s="13"/>
      <c r="AIB526" s="13"/>
      <c r="AIC526" s="13"/>
      <c r="AID526" s="13"/>
      <c r="AIE526" s="13"/>
      <c r="AIF526" s="13"/>
      <c r="AIG526" s="13"/>
      <c r="AIH526" s="13"/>
      <c r="AII526" s="13"/>
      <c r="AIJ526" s="13"/>
      <c r="AIK526" s="13"/>
      <c r="AIL526" s="13"/>
      <c r="AIM526" s="13"/>
      <c r="AIN526" s="13"/>
      <c r="AIO526" s="13"/>
      <c r="AIP526" s="13"/>
      <c r="AIQ526" s="13"/>
      <c r="AIR526" s="13"/>
      <c r="AIS526" s="13"/>
      <c r="AIT526" s="13"/>
      <c r="AIU526" s="13"/>
      <c r="AIV526" s="13"/>
      <c r="AIW526" s="13"/>
      <c r="AIX526" s="13"/>
      <c r="AIY526" s="13"/>
      <c r="AIZ526" s="13"/>
      <c r="AJA526" s="13"/>
      <c r="AJB526" s="13"/>
      <c r="AJC526" s="13"/>
      <c r="AJD526" s="13"/>
      <c r="AJE526" s="13"/>
      <c r="AJF526" s="13"/>
      <c r="AJG526" s="13"/>
      <c r="AJH526" s="13"/>
      <c r="AJI526" s="13"/>
      <c r="AJJ526" s="13"/>
      <c r="AJK526" s="13"/>
      <c r="AJL526" s="13"/>
      <c r="AJM526" s="13"/>
      <c r="AJN526" s="13"/>
      <c r="AJO526" s="13"/>
      <c r="AJP526" s="13"/>
      <c r="AJQ526" s="13"/>
      <c r="AJR526" s="13"/>
      <c r="AJS526" s="13"/>
      <c r="AJT526" s="13"/>
      <c r="AJU526" s="13"/>
      <c r="AJV526" s="13"/>
      <c r="AJW526" s="13"/>
      <c r="AJX526" s="13"/>
      <c r="AJY526" s="13"/>
      <c r="AJZ526" s="13"/>
      <c r="AKA526" s="13"/>
      <c r="AKB526" s="13"/>
      <c r="AKC526" s="13"/>
      <c r="AKD526" s="13"/>
      <c r="AKE526" s="13"/>
      <c r="AKF526" s="13"/>
      <c r="AKG526" s="13"/>
      <c r="AKH526" s="13"/>
      <c r="AKI526" s="13"/>
      <c r="AKJ526" s="13"/>
      <c r="AKK526" s="13"/>
      <c r="AKL526" s="13"/>
      <c r="AKM526" s="13"/>
      <c r="AKN526" s="13"/>
      <c r="AKO526" s="13"/>
      <c r="AKP526" s="13"/>
      <c r="AKQ526" s="13"/>
      <c r="AKR526" s="13"/>
      <c r="AKS526" s="13"/>
      <c r="AKT526" s="13"/>
      <c r="AKU526" s="13"/>
      <c r="AKV526" s="13"/>
      <c r="AKW526" s="13"/>
      <c r="AKX526" s="13"/>
      <c r="AKY526" s="13"/>
      <c r="AKZ526" s="13"/>
      <c r="ALA526" s="13"/>
      <c r="ALB526" s="13"/>
      <c r="ALC526" s="13"/>
      <c r="ALD526" s="13"/>
      <c r="ALE526" s="13"/>
      <c r="ALF526" s="13"/>
      <c r="ALG526" s="13"/>
      <c r="ALH526" s="13"/>
      <c r="ALI526" s="13"/>
      <c r="ALJ526" s="13"/>
      <c r="ALK526" s="13"/>
      <c r="ALL526" s="13"/>
      <c r="ALM526" s="13"/>
      <c r="ALN526" s="13"/>
      <c r="ALO526" s="13"/>
      <c r="ALP526" s="13"/>
      <c r="ALQ526" s="13"/>
      <c r="ALR526" s="13"/>
      <c r="ALS526" s="13"/>
      <c r="ALT526" s="13"/>
      <c r="ALU526" s="13"/>
      <c r="ALV526" s="13"/>
      <c r="ALW526" s="13"/>
      <c r="ALX526" s="13"/>
      <c r="ALY526" s="13"/>
      <c r="ALZ526" s="13"/>
      <c r="AMA526" s="13"/>
      <c r="AMB526" s="13"/>
      <c r="AMC526" s="13"/>
      <c r="AMD526" s="13"/>
      <c r="AME526" s="13"/>
      <c r="AMF526" s="13"/>
      <c r="AMG526" s="13"/>
      <c r="AMH526" s="13"/>
      <c r="AMI526" s="28"/>
      <c r="AMJ526" s="28"/>
    </row>
    <row r="527" spans="1:1024" ht="93" customHeight="1">
      <c r="A527" s="10" t="s">
        <v>287</v>
      </c>
      <c r="B527" s="10" t="s">
        <v>2585</v>
      </c>
      <c r="C527" s="19" t="s">
        <v>2552</v>
      </c>
      <c r="D527" s="19" t="s">
        <v>2536</v>
      </c>
      <c r="E527" s="20">
        <v>20</v>
      </c>
      <c r="F527" s="11" t="s">
        <v>18</v>
      </c>
      <c r="G527" s="21"/>
      <c r="H527" s="21" t="s">
        <v>1</v>
      </c>
      <c r="I527" s="21"/>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c r="GR527" s="13"/>
      <c r="GS527" s="13"/>
      <c r="GT527" s="13"/>
      <c r="GU527" s="13"/>
      <c r="GV527" s="13"/>
      <c r="GW527" s="13"/>
      <c r="GX527" s="13"/>
      <c r="GY527" s="13"/>
      <c r="GZ527" s="13"/>
      <c r="HA527" s="13"/>
      <c r="HB527" s="13"/>
      <c r="HC527" s="13"/>
      <c r="HD527" s="13"/>
      <c r="HE527" s="13"/>
      <c r="HF527" s="13"/>
      <c r="HG527" s="13"/>
      <c r="HH527" s="13"/>
      <c r="HI527" s="13"/>
      <c r="HJ527" s="13"/>
      <c r="HK527" s="13"/>
      <c r="HL527" s="13"/>
      <c r="HM527" s="13"/>
      <c r="HN527" s="13"/>
      <c r="HO527" s="13"/>
      <c r="HP527" s="13"/>
      <c r="HQ527" s="13"/>
      <c r="HR527" s="13"/>
      <c r="HS527" s="13"/>
      <c r="HT527" s="13"/>
      <c r="HU527" s="13"/>
      <c r="HV527" s="13"/>
      <c r="HW527" s="13"/>
      <c r="HX527" s="13"/>
      <c r="HY527" s="13"/>
      <c r="HZ527" s="13"/>
      <c r="IA527" s="13"/>
      <c r="IB527" s="13"/>
      <c r="IC527" s="13"/>
      <c r="ID527" s="13"/>
      <c r="IE527" s="13"/>
      <c r="IF527" s="13"/>
      <c r="IG527" s="13"/>
      <c r="IH527" s="13"/>
      <c r="II527" s="13"/>
      <c r="IJ527" s="13"/>
      <c r="IK527" s="13"/>
      <c r="IL527" s="13"/>
      <c r="IM527" s="13"/>
      <c r="IN527" s="13"/>
      <c r="IO527" s="13"/>
      <c r="IP527" s="13"/>
      <c r="IQ527" s="13"/>
      <c r="IR527" s="13"/>
      <c r="IS527" s="13"/>
      <c r="IT527" s="13"/>
      <c r="IU527" s="13"/>
      <c r="IV527" s="13"/>
      <c r="IW527" s="13"/>
      <c r="IX527" s="13"/>
      <c r="IY527" s="13"/>
      <c r="IZ527" s="13"/>
      <c r="JA527" s="13"/>
      <c r="JB527" s="13"/>
      <c r="JC527" s="13"/>
      <c r="JD527" s="13"/>
      <c r="JE527" s="13"/>
      <c r="JF527" s="13"/>
      <c r="JG527" s="13"/>
      <c r="JH527" s="13"/>
      <c r="JI527" s="13"/>
      <c r="JJ527" s="13"/>
      <c r="JK527" s="13"/>
      <c r="JL527" s="13"/>
      <c r="JM527" s="13"/>
      <c r="JN527" s="13"/>
      <c r="JO527" s="13"/>
      <c r="JP527" s="13"/>
      <c r="JQ527" s="13"/>
      <c r="JR527" s="13"/>
      <c r="JS527" s="13"/>
      <c r="JT527" s="13"/>
      <c r="JU527" s="13"/>
      <c r="JV527" s="13"/>
      <c r="JW527" s="13"/>
      <c r="JX527" s="13"/>
      <c r="JY527" s="13"/>
      <c r="JZ527" s="13"/>
      <c r="KA527" s="13"/>
      <c r="KB527" s="13"/>
      <c r="KC527" s="13"/>
      <c r="KD527" s="13"/>
      <c r="KE527" s="13"/>
      <c r="KF527" s="13"/>
      <c r="KG527" s="13"/>
      <c r="KH527" s="13"/>
      <c r="KI527" s="13"/>
      <c r="KJ527" s="13"/>
      <c r="KK527" s="13"/>
      <c r="KL527" s="13"/>
      <c r="KM527" s="13"/>
      <c r="KN527" s="13"/>
      <c r="KO527" s="13"/>
      <c r="KP527" s="13"/>
      <c r="KQ527" s="13"/>
      <c r="KR527" s="13"/>
      <c r="KS527" s="13"/>
      <c r="KT527" s="13"/>
      <c r="KU527" s="13"/>
      <c r="KV527" s="13"/>
      <c r="KW527" s="13"/>
      <c r="KX527" s="13"/>
      <c r="KY527" s="13"/>
      <c r="KZ527" s="13"/>
      <c r="LA527" s="13"/>
      <c r="LB527" s="13"/>
      <c r="LC527" s="13"/>
      <c r="LD527" s="13"/>
      <c r="LE527" s="13"/>
      <c r="LF527" s="13"/>
      <c r="LG527" s="13"/>
      <c r="LH527" s="13"/>
      <c r="LI527" s="13"/>
      <c r="LJ527" s="13"/>
      <c r="LK527" s="13"/>
      <c r="LL527" s="13"/>
      <c r="LM527" s="13"/>
      <c r="LN527" s="13"/>
      <c r="LO527" s="13"/>
      <c r="LP527" s="13"/>
      <c r="LQ527" s="13"/>
      <c r="LR527" s="13"/>
      <c r="LS527" s="13"/>
      <c r="LT527" s="13"/>
      <c r="LU527" s="13"/>
      <c r="LV527" s="13"/>
      <c r="LW527" s="13"/>
      <c r="LX527" s="13"/>
      <c r="LY527" s="13"/>
      <c r="LZ527" s="13"/>
      <c r="MA527" s="13"/>
      <c r="MB527" s="13"/>
      <c r="MC527" s="13"/>
      <c r="MD527" s="13"/>
      <c r="ME527" s="13"/>
      <c r="MF527" s="13"/>
      <c r="MG527" s="13"/>
      <c r="MH527" s="13"/>
      <c r="MI527" s="13"/>
      <c r="MJ527" s="13"/>
      <c r="MK527" s="13"/>
      <c r="ML527" s="13"/>
      <c r="MM527" s="13"/>
      <c r="MN527" s="13"/>
      <c r="MO527" s="13"/>
      <c r="MP527" s="13"/>
      <c r="MQ527" s="13"/>
      <c r="MR527" s="13"/>
      <c r="MS527" s="13"/>
      <c r="MT527" s="13"/>
      <c r="MU527" s="13"/>
      <c r="MV527" s="13"/>
      <c r="MW527" s="13"/>
      <c r="MX527" s="13"/>
      <c r="MY527" s="13"/>
      <c r="MZ527" s="13"/>
      <c r="NA527" s="13"/>
      <c r="NB527" s="13"/>
      <c r="NC527" s="13"/>
      <c r="ND527" s="13"/>
      <c r="NE527" s="13"/>
      <c r="NF527" s="13"/>
      <c r="NG527" s="13"/>
      <c r="NH527" s="13"/>
      <c r="NI527" s="13"/>
      <c r="NJ527" s="13"/>
      <c r="NK527" s="13"/>
      <c r="NL527" s="13"/>
      <c r="NM527" s="13"/>
      <c r="NN527" s="13"/>
      <c r="NO527" s="13"/>
      <c r="NP527" s="13"/>
      <c r="NQ527" s="13"/>
      <c r="NR527" s="13"/>
      <c r="NS527" s="13"/>
      <c r="NT527" s="13"/>
      <c r="NU527" s="13"/>
      <c r="NV527" s="13"/>
      <c r="NW527" s="13"/>
      <c r="NX527" s="13"/>
      <c r="NY527" s="13"/>
      <c r="NZ527" s="13"/>
      <c r="OA527" s="13"/>
      <c r="OB527" s="13"/>
      <c r="OC527" s="13"/>
      <c r="OD527" s="13"/>
      <c r="OE527" s="13"/>
      <c r="OF527" s="13"/>
      <c r="OG527" s="13"/>
      <c r="OH527" s="13"/>
      <c r="OI527" s="13"/>
      <c r="OJ527" s="13"/>
      <c r="OK527" s="13"/>
      <c r="OL527" s="13"/>
      <c r="OM527" s="13"/>
      <c r="ON527" s="13"/>
      <c r="OO527" s="13"/>
      <c r="OP527" s="13"/>
      <c r="OQ527" s="13"/>
      <c r="OR527" s="13"/>
      <c r="OS527" s="13"/>
      <c r="OT527" s="13"/>
      <c r="OU527" s="13"/>
      <c r="OV527" s="13"/>
      <c r="OW527" s="13"/>
      <c r="OX527" s="13"/>
      <c r="OY527" s="13"/>
      <c r="OZ527" s="13"/>
      <c r="PA527" s="13"/>
      <c r="PB527" s="13"/>
      <c r="PC527" s="13"/>
      <c r="PD527" s="13"/>
      <c r="PE527" s="13"/>
      <c r="PF527" s="13"/>
      <c r="PG527" s="13"/>
      <c r="PH527" s="13"/>
      <c r="PI527" s="13"/>
      <c r="PJ527" s="13"/>
      <c r="PK527" s="13"/>
      <c r="PL527" s="13"/>
      <c r="PM527" s="13"/>
      <c r="PN527" s="13"/>
      <c r="PO527" s="13"/>
      <c r="PP527" s="13"/>
      <c r="PQ527" s="13"/>
      <c r="PR527" s="13"/>
      <c r="PS527" s="13"/>
      <c r="PT527" s="13"/>
      <c r="PU527" s="13"/>
      <c r="PV527" s="13"/>
      <c r="PW527" s="13"/>
      <c r="PX527" s="13"/>
      <c r="PY527" s="13"/>
      <c r="PZ527" s="13"/>
      <c r="QA527" s="13"/>
      <c r="QB527" s="13"/>
      <c r="QC527" s="13"/>
      <c r="QD527" s="13"/>
      <c r="QE527" s="13"/>
      <c r="QF527" s="13"/>
      <c r="QG527" s="13"/>
      <c r="QH527" s="13"/>
      <c r="QI527" s="13"/>
      <c r="QJ527" s="13"/>
      <c r="QK527" s="13"/>
      <c r="QL527" s="13"/>
      <c r="QM527" s="13"/>
      <c r="QN527" s="13"/>
      <c r="QO527" s="13"/>
      <c r="QP527" s="13"/>
      <c r="QQ527" s="13"/>
      <c r="QR527" s="13"/>
      <c r="QS527" s="13"/>
      <c r="QT527" s="13"/>
      <c r="QU527" s="13"/>
      <c r="QV527" s="13"/>
      <c r="QW527" s="13"/>
      <c r="QX527" s="13"/>
      <c r="QY527" s="13"/>
      <c r="QZ527" s="13"/>
      <c r="RA527" s="13"/>
      <c r="RB527" s="13"/>
      <c r="RC527" s="13"/>
      <c r="RD527" s="13"/>
      <c r="RE527" s="13"/>
      <c r="RF527" s="13"/>
      <c r="RG527" s="13"/>
      <c r="RH527" s="13"/>
      <c r="RI527" s="13"/>
      <c r="RJ527" s="13"/>
      <c r="RK527" s="13"/>
      <c r="RL527" s="13"/>
      <c r="RM527" s="13"/>
      <c r="RN527" s="13"/>
      <c r="RO527" s="13"/>
      <c r="RP527" s="13"/>
      <c r="RQ527" s="13"/>
      <c r="RR527" s="13"/>
      <c r="RS527" s="13"/>
      <c r="RT527" s="13"/>
      <c r="RU527" s="13"/>
      <c r="RV527" s="13"/>
      <c r="RW527" s="13"/>
      <c r="RX527" s="13"/>
      <c r="RY527" s="13"/>
      <c r="RZ527" s="13"/>
      <c r="SA527" s="13"/>
      <c r="SB527" s="13"/>
      <c r="SC527" s="13"/>
      <c r="SD527" s="13"/>
      <c r="SE527" s="13"/>
      <c r="SF527" s="13"/>
      <c r="SG527" s="13"/>
      <c r="SH527" s="13"/>
      <c r="SI527" s="13"/>
      <c r="SJ527" s="13"/>
      <c r="SK527" s="13"/>
      <c r="SL527" s="13"/>
      <c r="SM527" s="13"/>
      <c r="SN527" s="13"/>
      <c r="SO527" s="13"/>
      <c r="SP527" s="13"/>
      <c r="SQ527" s="13"/>
      <c r="SR527" s="13"/>
      <c r="SS527" s="13"/>
      <c r="ST527" s="13"/>
      <c r="SU527" s="13"/>
      <c r="SV527" s="13"/>
      <c r="SW527" s="13"/>
      <c r="SX527" s="13"/>
      <c r="SY527" s="13"/>
      <c r="SZ527" s="13"/>
      <c r="TA527" s="13"/>
      <c r="TB527" s="13"/>
      <c r="TC527" s="13"/>
      <c r="TD527" s="13"/>
      <c r="TE527" s="13"/>
      <c r="TF527" s="13"/>
      <c r="TG527" s="13"/>
      <c r="TH527" s="13"/>
      <c r="TI527" s="13"/>
      <c r="TJ527" s="13"/>
      <c r="TK527" s="13"/>
      <c r="TL527" s="13"/>
      <c r="TM527" s="13"/>
      <c r="TN527" s="13"/>
      <c r="TO527" s="13"/>
      <c r="TP527" s="13"/>
      <c r="TQ527" s="13"/>
      <c r="TR527" s="13"/>
      <c r="TS527" s="13"/>
      <c r="TT527" s="13"/>
      <c r="TU527" s="13"/>
      <c r="TV527" s="13"/>
      <c r="TW527" s="13"/>
      <c r="TX527" s="13"/>
      <c r="TY527" s="13"/>
      <c r="TZ527" s="13"/>
      <c r="UA527" s="13"/>
      <c r="UB527" s="13"/>
      <c r="UC527" s="13"/>
      <c r="UD527" s="13"/>
      <c r="UE527" s="13"/>
      <c r="UF527" s="13"/>
      <c r="UG527" s="13"/>
      <c r="UH527" s="13"/>
      <c r="UI527" s="13"/>
      <c r="UJ527" s="13"/>
      <c r="UK527" s="13"/>
      <c r="UL527" s="13"/>
      <c r="UM527" s="13"/>
      <c r="UN527" s="13"/>
      <c r="UO527" s="13"/>
      <c r="UP527" s="13"/>
      <c r="UQ527" s="13"/>
      <c r="UR527" s="13"/>
      <c r="US527" s="13"/>
      <c r="UT527" s="13"/>
      <c r="UU527" s="13"/>
      <c r="UV527" s="13"/>
      <c r="UW527" s="13"/>
      <c r="UX527" s="13"/>
      <c r="UY527" s="13"/>
      <c r="UZ527" s="13"/>
      <c r="VA527" s="13"/>
      <c r="VB527" s="13"/>
      <c r="VC527" s="13"/>
      <c r="VD527" s="13"/>
      <c r="VE527" s="13"/>
      <c r="VF527" s="13"/>
      <c r="VG527" s="13"/>
      <c r="VH527" s="13"/>
      <c r="VI527" s="13"/>
      <c r="VJ527" s="13"/>
      <c r="VK527" s="13"/>
      <c r="VL527" s="13"/>
      <c r="VM527" s="13"/>
      <c r="VN527" s="13"/>
      <c r="VO527" s="13"/>
      <c r="VP527" s="13"/>
      <c r="VQ527" s="13"/>
      <c r="VR527" s="13"/>
      <c r="VS527" s="13"/>
      <c r="VT527" s="13"/>
      <c r="VU527" s="13"/>
      <c r="VV527" s="13"/>
      <c r="VW527" s="13"/>
      <c r="VX527" s="13"/>
      <c r="VY527" s="13"/>
      <c r="VZ527" s="13"/>
      <c r="WA527" s="13"/>
      <c r="WB527" s="13"/>
      <c r="WC527" s="13"/>
      <c r="WD527" s="13"/>
      <c r="WE527" s="13"/>
      <c r="WF527" s="13"/>
      <c r="WG527" s="13"/>
      <c r="WH527" s="13"/>
      <c r="WI527" s="13"/>
      <c r="WJ527" s="13"/>
      <c r="WK527" s="13"/>
      <c r="WL527" s="13"/>
      <c r="WM527" s="13"/>
      <c r="WN527" s="13"/>
      <c r="WO527" s="13"/>
      <c r="WP527" s="13"/>
      <c r="WQ527" s="13"/>
      <c r="WR527" s="13"/>
      <c r="WS527" s="13"/>
      <c r="WT527" s="13"/>
      <c r="WU527" s="13"/>
      <c r="WV527" s="13"/>
      <c r="WW527" s="13"/>
      <c r="WX527" s="13"/>
      <c r="WY527" s="13"/>
      <c r="WZ527" s="13"/>
      <c r="XA527" s="13"/>
      <c r="XB527" s="13"/>
      <c r="XC527" s="13"/>
      <c r="XD527" s="13"/>
      <c r="XE527" s="13"/>
      <c r="XF527" s="13"/>
      <c r="XG527" s="13"/>
      <c r="XH527" s="13"/>
      <c r="XI527" s="13"/>
      <c r="XJ527" s="13"/>
      <c r="XK527" s="13"/>
      <c r="XL527" s="13"/>
      <c r="XM527" s="13"/>
      <c r="XN527" s="13"/>
      <c r="XO527" s="13"/>
      <c r="XP527" s="13"/>
      <c r="XQ527" s="13"/>
      <c r="XR527" s="13"/>
      <c r="XS527" s="13"/>
      <c r="XT527" s="13"/>
      <c r="XU527" s="13"/>
      <c r="XV527" s="13"/>
      <c r="XW527" s="13"/>
      <c r="XX527" s="13"/>
      <c r="XY527" s="13"/>
      <c r="XZ527" s="13"/>
      <c r="YA527" s="13"/>
      <c r="YB527" s="13"/>
      <c r="YC527" s="13"/>
      <c r="YD527" s="13"/>
      <c r="YE527" s="13"/>
      <c r="YF527" s="13"/>
      <c r="YG527" s="13"/>
      <c r="YH527" s="13"/>
      <c r="YI527" s="13"/>
      <c r="YJ527" s="13"/>
      <c r="YK527" s="13"/>
      <c r="YL527" s="13"/>
      <c r="YM527" s="13"/>
      <c r="YN527" s="13"/>
      <c r="YO527" s="13"/>
      <c r="YP527" s="13"/>
      <c r="YQ527" s="13"/>
      <c r="YR527" s="13"/>
      <c r="YS527" s="13"/>
      <c r="YT527" s="13"/>
      <c r="YU527" s="13"/>
      <c r="YV527" s="13"/>
      <c r="YW527" s="13"/>
      <c r="YX527" s="13"/>
      <c r="YY527" s="13"/>
      <c r="YZ527" s="13"/>
      <c r="ZA527" s="13"/>
      <c r="ZB527" s="13"/>
      <c r="ZC527" s="13"/>
      <c r="ZD527" s="13"/>
      <c r="ZE527" s="13"/>
      <c r="ZF527" s="13"/>
      <c r="ZG527" s="13"/>
      <c r="ZH527" s="13"/>
      <c r="ZI527" s="13"/>
      <c r="ZJ527" s="13"/>
      <c r="ZK527" s="13"/>
      <c r="ZL527" s="13"/>
      <c r="ZM527" s="13"/>
      <c r="ZN527" s="13"/>
      <c r="ZO527" s="13"/>
      <c r="ZP527" s="13"/>
      <c r="ZQ527" s="13"/>
      <c r="ZR527" s="13"/>
      <c r="ZS527" s="13"/>
      <c r="ZT527" s="13"/>
      <c r="ZU527" s="13"/>
      <c r="ZV527" s="13"/>
      <c r="ZW527" s="13"/>
      <c r="ZX527" s="13"/>
      <c r="ZY527" s="13"/>
      <c r="ZZ527" s="13"/>
      <c r="AAA527" s="13"/>
      <c r="AAB527" s="13"/>
      <c r="AAC527" s="13"/>
      <c r="AAD527" s="13"/>
      <c r="AAE527" s="13"/>
      <c r="AAF527" s="13"/>
      <c r="AAG527" s="13"/>
      <c r="AAH527" s="13"/>
      <c r="AAI527" s="13"/>
      <c r="AAJ527" s="13"/>
      <c r="AAK527" s="13"/>
      <c r="AAL527" s="13"/>
      <c r="AAM527" s="13"/>
      <c r="AAN527" s="13"/>
      <c r="AAO527" s="13"/>
      <c r="AAP527" s="13"/>
      <c r="AAQ527" s="13"/>
      <c r="AAR527" s="13"/>
      <c r="AAS527" s="13"/>
      <c r="AAT527" s="13"/>
      <c r="AAU527" s="13"/>
      <c r="AAV527" s="13"/>
      <c r="AAW527" s="13"/>
      <c r="AAX527" s="13"/>
      <c r="AAY527" s="13"/>
      <c r="AAZ527" s="13"/>
      <c r="ABA527" s="13"/>
      <c r="ABB527" s="13"/>
      <c r="ABC527" s="13"/>
      <c r="ABD527" s="13"/>
      <c r="ABE527" s="13"/>
      <c r="ABF527" s="13"/>
      <c r="ABG527" s="13"/>
      <c r="ABH527" s="13"/>
      <c r="ABI527" s="13"/>
      <c r="ABJ527" s="13"/>
      <c r="ABK527" s="13"/>
      <c r="ABL527" s="13"/>
      <c r="ABM527" s="13"/>
      <c r="ABN527" s="13"/>
      <c r="ABO527" s="13"/>
      <c r="ABP527" s="13"/>
      <c r="ABQ527" s="13"/>
      <c r="ABR527" s="13"/>
      <c r="ABS527" s="13"/>
      <c r="ABT527" s="13"/>
      <c r="ABU527" s="13"/>
      <c r="ABV527" s="13"/>
      <c r="ABW527" s="13"/>
      <c r="ABX527" s="13"/>
      <c r="ABY527" s="13"/>
      <c r="ABZ527" s="13"/>
      <c r="ACA527" s="13"/>
      <c r="ACB527" s="13"/>
      <c r="ACC527" s="13"/>
      <c r="ACD527" s="13"/>
      <c r="ACE527" s="13"/>
      <c r="ACF527" s="13"/>
      <c r="ACG527" s="13"/>
      <c r="ACH527" s="13"/>
      <c r="ACI527" s="13"/>
      <c r="ACJ527" s="13"/>
      <c r="ACK527" s="13"/>
      <c r="ACL527" s="13"/>
      <c r="ACM527" s="13"/>
      <c r="ACN527" s="13"/>
      <c r="ACO527" s="13"/>
      <c r="ACP527" s="13"/>
      <c r="ACQ527" s="13"/>
      <c r="ACR527" s="13"/>
      <c r="ACS527" s="13"/>
      <c r="ACT527" s="13"/>
      <c r="ACU527" s="13"/>
      <c r="ACV527" s="13"/>
      <c r="ACW527" s="13"/>
      <c r="ACX527" s="13"/>
      <c r="ACY527" s="13"/>
      <c r="ACZ527" s="13"/>
      <c r="ADA527" s="13"/>
      <c r="ADB527" s="13"/>
      <c r="ADC527" s="13"/>
      <c r="ADD527" s="13"/>
      <c r="ADE527" s="13"/>
      <c r="ADF527" s="13"/>
      <c r="ADG527" s="13"/>
      <c r="ADH527" s="13"/>
      <c r="ADI527" s="13"/>
      <c r="ADJ527" s="13"/>
      <c r="ADK527" s="13"/>
      <c r="ADL527" s="13"/>
      <c r="ADM527" s="13"/>
      <c r="ADN527" s="13"/>
      <c r="ADO527" s="13"/>
      <c r="ADP527" s="13"/>
      <c r="ADQ527" s="13"/>
      <c r="ADR527" s="13"/>
      <c r="ADS527" s="13"/>
      <c r="ADT527" s="13"/>
      <c r="ADU527" s="13"/>
      <c r="ADV527" s="13"/>
      <c r="ADW527" s="13"/>
      <c r="ADX527" s="13"/>
      <c r="ADY527" s="13"/>
      <c r="ADZ527" s="13"/>
      <c r="AEA527" s="13"/>
      <c r="AEB527" s="13"/>
      <c r="AEC527" s="13"/>
      <c r="AED527" s="13"/>
      <c r="AEE527" s="13"/>
      <c r="AEF527" s="13"/>
      <c r="AEG527" s="13"/>
      <c r="AEH527" s="13"/>
      <c r="AEI527" s="13"/>
      <c r="AEJ527" s="13"/>
      <c r="AEK527" s="13"/>
      <c r="AEL527" s="13"/>
      <c r="AEM527" s="13"/>
      <c r="AEN527" s="13"/>
      <c r="AEO527" s="13"/>
      <c r="AEP527" s="13"/>
      <c r="AEQ527" s="13"/>
      <c r="AER527" s="13"/>
      <c r="AES527" s="13"/>
      <c r="AET527" s="13"/>
      <c r="AEU527" s="13"/>
      <c r="AEV527" s="13"/>
      <c r="AEW527" s="13"/>
      <c r="AEX527" s="13"/>
      <c r="AEY527" s="13"/>
      <c r="AEZ527" s="13"/>
      <c r="AFA527" s="13"/>
      <c r="AFB527" s="13"/>
      <c r="AFC527" s="13"/>
      <c r="AFD527" s="13"/>
      <c r="AFE527" s="13"/>
      <c r="AFF527" s="13"/>
      <c r="AFG527" s="13"/>
      <c r="AFH527" s="13"/>
      <c r="AFI527" s="13"/>
      <c r="AFJ527" s="13"/>
      <c r="AFK527" s="13"/>
      <c r="AFL527" s="13"/>
      <c r="AFM527" s="13"/>
      <c r="AFN527" s="13"/>
      <c r="AFO527" s="13"/>
      <c r="AFP527" s="13"/>
      <c r="AFQ527" s="13"/>
      <c r="AFR527" s="13"/>
      <c r="AFS527" s="13"/>
      <c r="AFT527" s="13"/>
      <c r="AFU527" s="13"/>
      <c r="AFV527" s="13"/>
      <c r="AFW527" s="13"/>
      <c r="AFX527" s="13"/>
      <c r="AFY527" s="13"/>
      <c r="AFZ527" s="13"/>
      <c r="AGA527" s="13"/>
      <c r="AGB527" s="13"/>
      <c r="AGC527" s="13"/>
      <c r="AGD527" s="13"/>
      <c r="AGE527" s="13"/>
      <c r="AGF527" s="13"/>
      <c r="AGG527" s="13"/>
      <c r="AGH527" s="13"/>
      <c r="AGI527" s="13"/>
      <c r="AGJ527" s="13"/>
      <c r="AGK527" s="13"/>
      <c r="AGL527" s="13"/>
      <c r="AGM527" s="13"/>
      <c r="AGN527" s="13"/>
      <c r="AGO527" s="13"/>
      <c r="AGP527" s="13"/>
      <c r="AGQ527" s="13"/>
      <c r="AGR527" s="13"/>
      <c r="AGS527" s="13"/>
      <c r="AGT527" s="13"/>
      <c r="AGU527" s="13"/>
      <c r="AGV527" s="13"/>
      <c r="AGW527" s="13"/>
      <c r="AGX527" s="13"/>
      <c r="AGY527" s="13"/>
      <c r="AGZ527" s="13"/>
      <c r="AHA527" s="13"/>
      <c r="AHB527" s="13"/>
      <c r="AHC527" s="13"/>
      <c r="AHD527" s="13"/>
      <c r="AHE527" s="13"/>
      <c r="AHF527" s="13"/>
      <c r="AHG527" s="13"/>
      <c r="AHH527" s="13"/>
      <c r="AHI527" s="13"/>
      <c r="AHJ527" s="13"/>
      <c r="AHK527" s="13"/>
      <c r="AHL527" s="13"/>
      <c r="AHM527" s="13"/>
      <c r="AHN527" s="13"/>
      <c r="AHO527" s="13"/>
      <c r="AHP527" s="13"/>
      <c r="AHQ527" s="13"/>
      <c r="AHR527" s="13"/>
      <c r="AHS527" s="13"/>
      <c r="AHT527" s="13"/>
      <c r="AHU527" s="13"/>
      <c r="AHV527" s="13"/>
      <c r="AHW527" s="13"/>
      <c r="AHX527" s="13"/>
      <c r="AHY527" s="13"/>
      <c r="AHZ527" s="13"/>
      <c r="AIA527" s="13"/>
      <c r="AIB527" s="13"/>
      <c r="AIC527" s="13"/>
      <c r="AID527" s="13"/>
      <c r="AIE527" s="13"/>
      <c r="AIF527" s="13"/>
      <c r="AIG527" s="13"/>
      <c r="AIH527" s="13"/>
      <c r="AII527" s="13"/>
      <c r="AIJ527" s="13"/>
      <c r="AIK527" s="13"/>
      <c r="AIL527" s="13"/>
      <c r="AIM527" s="13"/>
      <c r="AIN527" s="13"/>
      <c r="AIO527" s="13"/>
      <c r="AIP527" s="13"/>
      <c r="AIQ527" s="13"/>
      <c r="AIR527" s="13"/>
      <c r="AIS527" s="13"/>
      <c r="AIT527" s="13"/>
      <c r="AIU527" s="13"/>
      <c r="AIV527" s="13"/>
      <c r="AIW527" s="13"/>
      <c r="AIX527" s="13"/>
      <c r="AIY527" s="13"/>
      <c r="AIZ527" s="13"/>
      <c r="AJA527" s="13"/>
      <c r="AJB527" s="13"/>
      <c r="AJC527" s="13"/>
      <c r="AJD527" s="13"/>
      <c r="AJE527" s="13"/>
      <c r="AJF527" s="13"/>
      <c r="AJG527" s="13"/>
      <c r="AJH527" s="13"/>
      <c r="AJI527" s="13"/>
      <c r="AJJ527" s="13"/>
      <c r="AJK527" s="13"/>
      <c r="AJL527" s="13"/>
      <c r="AJM527" s="13"/>
      <c r="AJN527" s="13"/>
      <c r="AJO527" s="13"/>
      <c r="AJP527" s="13"/>
      <c r="AJQ527" s="13"/>
      <c r="AJR527" s="13"/>
      <c r="AJS527" s="13"/>
      <c r="AJT527" s="13"/>
      <c r="AJU527" s="13"/>
      <c r="AJV527" s="13"/>
      <c r="AJW527" s="13"/>
      <c r="AJX527" s="13"/>
      <c r="AJY527" s="13"/>
      <c r="AJZ527" s="13"/>
      <c r="AKA527" s="13"/>
      <c r="AKB527" s="13"/>
      <c r="AKC527" s="13"/>
      <c r="AKD527" s="13"/>
      <c r="AKE527" s="13"/>
      <c r="AKF527" s="13"/>
      <c r="AKG527" s="13"/>
      <c r="AKH527" s="13"/>
      <c r="AKI527" s="13"/>
      <c r="AKJ527" s="13"/>
      <c r="AKK527" s="13"/>
      <c r="AKL527" s="13"/>
      <c r="AKM527" s="13"/>
      <c r="AKN527" s="13"/>
      <c r="AKO527" s="13"/>
      <c r="AKP527" s="13"/>
      <c r="AKQ527" s="13"/>
      <c r="AKR527" s="13"/>
      <c r="AKS527" s="13"/>
      <c r="AKT527" s="13"/>
      <c r="AKU527" s="13"/>
      <c r="AKV527" s="13"/>
      <c r="AKW527" s="13"/>
      <c r="AKX527" s="13"/>
      <c r="AKY527" s="13"/>
      <c r="AKZ527" s="13"/>
      <c r="ALA527" s="13"/>
      <c r="ALB527" s="13"/>
      <c r="ALC527" s="13"/>
      <c r="ALD527" s="13"/>
      <c r="ALE527" s="13"/>
      <c r="ALF527" s="13"/>
      <c r="ALG527" s="13"/>
      <c r="ALH527" s="13"/>
      <c r="ALI527" s="13"/>
      <c r="ALJ527" s="13"/>
      <c r="ALK527" s="13"/>
      <c r="ALL527" s="13"/>
      <c r="ALM527" s="13"/>
      <c r="ALN527" s="13"/>
      <c r="ALO527" s="13"/>
      <c r="ALP527" s="13"/>
      <c r="ALQ527" s="13"/>
      <c r="ALR527" s="13"/>
      <c r="ALS527" s="13"/>
      <c r="ALT527" s="13"/>
      <c r="ALU527" s="13"/>
      <c r="ALV527" s="13"/>
      <c r="ALW527" s="13"/>
      <c r="ALX527" s="13"/>
      <c r="ALY527" s="13"/>
      <c r="ALZ527" s="13"/>
      <c r="AMA527" s="13"/>
      <c r="AMB527" s="13"/>
      <c r="AMC527" s="13"/>
      <c r="AMD527" s="13"/>
      <c r="AME527" s="13"/>
      <c r="AMF527" s="13"/>
      <c r="AMG527" s="13"/>
      <c r="AMH527" s="13"/>
      <c r="AMI527" s="28"/>
      <c r="AMJ527" s="28"/>
    </row>
    <row r="528" spans="1:1024" ht="75" customHeight="1">
      <c r="A528" s="10" t="s">
        <v>287</v>
      </c>
      <c r="B528" s="10" t="s">
        <v>2586</v>
      </c>
      <c r="C528" s="19" t="s">
        <v>2587</v>
      </c>
      <c r="D528" s="19" t="s">
        <v>2536</v>
      </c>
      <c r="E528" s="20">
        <v>10</v>
      </c>
      <c r="F528" s="11" t="s">
        <v>18</v>
      </c>
      <c r="G528" s="21"/>
      <c r="H528" s="21" t="s">
        <v>1</v>
      </c>
      <c r="I528" s="21"/>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c r="IS528" s="13"/>
      <c r="IT528" s="13"/>
      <c r="IU528" s="13"/>
      <c r="IV528" s="13"/>
      <c r="IW528" s="13"/>
      <c r="IX528" s="13"/>
      <c r="IY528" s="13"/>
      <c r="IZ528" s="13"/>
      <c r="JA528" s="13"/>
      <c r="JB528" s="13"/>
      <c r="JC528" s="13"/>
      <c r="JD528" s="13"/>
      <c r="JE528" s="13"/>
      <c r="JF528" s="13"/>
      <c r="JG528" s="13"/>
      <c r="JH528" s="13"/>
      <c r="JI528" s="13"/>
      <c r="JJ528" s="13"/>
      <c r="JK528" s="13"/>
      <c r="JL528" s="13"/>
      <c r="JM528" s="13"/>
      <c r="JN528" s="13"/>
      <c r="JO528" s="13"/>
      <c r="JP528" s="13"/>
      <c r="JQ528" s="13"/>
      <c r="JR528" s="13"/>
      <c r="JS528" s="13"/>
      <c r="JT528" s="13"/>
      <c r="JU528" s="13"/>
      <c r="JV528" s="13"/>
      <c r="JW528" s="13"/>
      <c r="JX528" s="13"/>
      <c r="JY528" s="13"/>
      <c r="JZ528" s="13"/>
      <c r="KA528" s="13"/>
      <c r="KB528" s="13"/>
      <c r="KC528" s="13"/>
      <c r="KD528" s="13"/>
      <c r="KE528" s="13"/>
      <c r="KF528" s="13"/>
      <c r="KG528" s="13"/>
      <c r="KH528" s="13"/>
      <c r="KI528" s="13"/>
      <c r="KJ528" s="13"/>
      <c r="KK528" s="13"/>
      <c r="KL528" s="13"/>
      <c r="KM528" s="13"/>
      <c r="KN528" s="13"/>
      <c r="KO528" s="13"/>
      <c r="KP528" s="13"/>
      <c r="KQ528" s="13"/>
      <c r="KR528" s="13"/>
      <c r="KS528" s="13"/>
      <c r="KT528" s="13"/>
      <c r="KU528" s="13"/>
      <c r="KV528" s="13"/>
      <c r="KW528" s="13"/>
      <c r="KX528" s="13"/>
      <c r="KY528" s="13"/>
      <c r="KZ528" s="13"/>
      <c r="LA528" s="13"/>
      <c r="LB528" s="13"/>
      <c r="LC528" s="13"/>
      <c r="LD528" s="13"/>
      <c r="LE528" s="13"/>
      <c r="LF528" s="13"/>
      <c r="LG528" s="13"/>
      <c r="LH528" s="13"/>
      <c r="LI528" s="13"/>
      <c r="LJ528" s="13"/>
      <c r="LK528" s="13"/>
      <c r="LL528" s="13"/>
      <c r="LM528" s="13"/>
      <c r="LN528" s="13"/>
      <c r="LO528" s="13"/>
      <c r="LP528" s="13"/>
      <c r="LQ528" s="13"/>
      <c r="LR528" s="13"/>
      <c r="LS528" s="13"/>
      <c r="LT528" s="13"/>
      <c r="LU528" s="13"/>
      <c r="LV528" s="13"/>
      <c r="LW528" s="13"/>
      <c r="LX528" s="13"/>
      <c r="LY528" s="13"/>
      <c r="LZ528" s="13"/>
      <c r="MA528" s="13"/>
      <c r="MB528" s="13"/>
      <c r="MC528" s="13"/>
      <c r="MD528" s="13"/>
      <c r="ME528" s="13"/>
      <c r="MF528" s="13"/>
      <c r="MG528" s="13"/>
      <c r="MH528" s="13"/>
      <c r="MI528" s="13"/>
      <c r="MJ528" s="13"/>
      <c r="MK528" s="13"/>
      <c r="ML528" s="13"/>
      <c r="MM528" s="13"/>
      <c r="MN528" s="13"/>
      <c r="MO528" s="13"/>
      <c r="MP528" s="13"/>
      <c r="MQ528" s="13"/>
      <c r="MR528" s="13"/>
      <c r="MS528" s="13"/>
      <c r="MT528" s="13"/>
      <c r="MU528" s="13"/>
      <c r="MV528" s="13"/>
      <c r="MW528" s="13"/>
      <c r="MX528" s="13"/>
      <c r="MY528" s="13"/>
      <c r="MZ528" s="13"/>
      <c r="NA528" s="13"/>
      <c r="NB528" s="13"/>
      <c r="NC528" s="13"/>
      <c r="ND528" s="13"/>
      <c r="NE528" s="13"/>
      <c r="NF528" s="13"/>
      <c r="NG528" s="13"/>
      <c r="NH528" s="13"/>
      <c r="NI528" s="13"/>
      <c r="NJ528" s="13"/>
      <c r="NK528" s="13"/>
      <c r="NL528" s="13"/>
      <c r="NM528" s="13"/>
      <c r="NN528" s="13"/>
      <c r="NO528" s="13"/>
      <c r="NP528" s="13"/>
      <c r="NQ528" s="13"/>
      <c r="NR528" s="13"/>
      <c r="NS528" s="13"/>
      <c r="NT528" s="13"/>
      <c r="NU528" s="13"/>
      <c r="NV528" s="13"/>
      <c r="NW528" s="13"/>
      <c r="NX528" s="13"/>
      <c r="NY528" s="13"/>
      <c r="NZ528" s="13"/>
      <c r="OA528" s="13"/>
      <c r="OB528" s="13"/>
      <c r="OC528" s="13"/>
      <c r="OD528" s="13"/>
      <c r="OE528" s="13"/>
      <c r="OF528" s="13"/>
      <c r="OG528" s="13"/>
      <c r="OH528" s="13"/>
      <c r="OI528" s="13"/>
      <c r="OJ528" s="13"/>
      <c r="OK528" s="13"/>
      <c r="OL528" s="13"/>
      <c r="OM528" s="13"/>
      <c r="ON528" s="13"/>
      <c r="OO528" s="13"/>
      <c r="OP528" s="13"/>
      <c r="OQ528" s="13"/>
      <c r="OR528" s="13"/>
      <c r="OS528" s="13"/>
      <c r="OT528" s="13"/>
      <c r="OU528" s="13"/>
      <c r="OV528" s="13"/>
      <c r="OW528" s="13"/>
      <c r="OX528" s="13"/>
      <c r="OY528" s="13"/>
      <c r="OZ528" s="13"/>
      <c r="PA528" s="13"/>
      <c r="PB528" s="13"/>
      <c r="PC528" s="13"/>
      <c r="PD528" s="13"/>
      <c r="PE528" s="13"/>
      <c r="PF528" s="13"/>
      <c r="PG528" s="13"/>
      <c r="PH528" s="13"/>
      <c r="PI528" s="13"/>
      <c r="PJ528" s="13"/>
      <c r="PK528" s="13"/>
      <c r="PL528" s="13"/>
      <c r="PM528" s="13"/>
      <c r="PN528" s="13"/>
      <c r="PO528" s="13"/>
      <c r="PP528" s="13"/>
      <c r="PQ528" s="13"/>
      <c r="PR528" s="13"/>
      <c r="PS528" s="13"/>
      <c r="PT528" s="13"/>
      <c r="PU528" s="13"/>
      <c r="PV528" s="13"/>
      <c r="PW528" s="13"/>
      <c r="PX528" s="13"/>
      <c r="PY528" s="13"/>
      <c r="PZ528" s="13"/>
      <c r="QA528" s="13"/>
      <c r="QB528" s="13"/>
      <c r="QC528" s="13"/>
      <c r="QD528" s="13"/>
      <c r="QE528" s="13"/>
      <c r="QF528" s="13"/>
      <c r="QG528" s="13"/>
      <c r="QH528" s="13"/>
      <c r="QI528" s="13"/>
      <c r="QJ528" s="13"/>
      <c r="QK528" s="13"/>
      <c r="QL528" s="13"/>
      <c r="QM528" s="13"/>
      <c r="QN528" s="13"/>
      <c r="QO528" s="13"/>
      <c r="QP528" s="13"/>
      <c r="QQ528" s="13"/>
      <c r="QR528" s="13"/>
      <c r="QS528" s="13"/>
      <c r="QT528" s="13"/>
      <c r="QU528" s="13"/>
      <c r="QV528" s="13"/>
      <c r="QW528" s="13"/>
      <c r="QX528" s="13"/>
      <c r="QY528" s="13"/>
      <c r="QZ528" s="13"/>
      <c r="RA528" s="13"/>
      <c r="RB528" s="13"/>
      <c r="RC528" s="13"/>
      <c r="RD528" s="13"/>
      <c r="RE528" s="13"/>
      <c r="RF528" s="13"/>
      <c r="RG528" s="13"/>
      <c r="RH528" s="13"/>
      <c r="RI528" s="13"/>
      <c r="RJ528" s="13"/>
      <c r="RK528" s="13"/>
      <c r="RL528" s="13"/>
      <c r="RM528" s="13"/>
      <c r="RN528" s="13"/>
      <c r="RO528" s="13"/>
      <c r="RP528" s="13"/>
      <c r="RQ528" s="13"/>
      <c r="RR528" s="13"/>
      <c r="RS528" s="13"/>
      <c r="RT528" s="13"/>
      <c r="RU528" s="13"/>
      <c r="RV528" s="13"/>
      <c r="RW528" s="13"/>
      <c r="RX528" s="13"/>
      <c r="RY528" s="13"/>
      <c r="RZ528" s="13"/>
      <c r="SA528" s="13"/>
      <c r="SB528" s="13"/>
      <c r="SC528" s="13"/>
      <c r="SD528" s="13"/>
      <c r="SE528" s="13"/>
      <c r="SF528" s="13"/>
      <c r="SG528" s="13"/>
      <c r="SH528" s="13"/>
      <c r="SI528" s="13"/>
      <c r="SJ528" s="13"/>
      <c r="SK528" s="13"/>
      <c r="SL528" s="13"/>
      <c r="SM528" s="13"/>
      <c r="SN528" s="13"/>
      <c r="SO528" s="13"/>
      <c r="SP528" s="13"/>
      <c r="SQ528" s="13"/>
      <c r="SR528" s="13"/>
      <c r="SS528" s="13"/>
      <c r="ST528" s="13"/>
      <c r="SU528" s="13"/>
      <c r="SV528" s="13"/>
      <c r="SW528" s="13"/>
      <c r="SX528" s="13"/>
      <c r="SY528" s="13"/>
      <c r="SZ528" s="13"/>
      <c r="TA528" s="13"/>
      <c r="TB528" s="13"/>
      <c r="TC528" s="13"/>
      <c r="TD528" s="13"/>
      <c r="TE528" s="13"/>
      <c r="TF528" s="13"/>
      <c r="TG528" s="13"/>
      <c r="TH528" s="13"/>
      <c r="TI528" s="13"/>
      <c r="TJ528" s="13"/>
      <c r="TK528" s="13"/>
      <c r="TL528" s="13"/>
      <c r="TM528" s="13"/>
      <c r="TN528" s="13"/>
      <c r="TO528" s="13"/>
      <c r="TP528" s="13"/>
      <c r="TQ528" s="13"/>
      <c r="TR528" s="13"/>
      <c r="TS528" s="13"/>
      <c r="TT528" s="13"/>
      <c r="TU528" s="13"/>
      <c r="TV528" s="13"/>
      <c r="TW528" s="13"/>
      <c r="TX528" s="13"/>
      <c r="TY528" s="13"/>
      <c r="TZ528" s="13"/>
      <c r="UA528" s="13"/>
      <c r="UB528" s="13"/>
      <c r="UC528" s="13"/>
      <c r="UD528" s="13"/>
      <c r="UE528" s="13"/>
      <c r="UF528" s="13"/>
      <c r="UG528" s="13"/>
      <c r="UH528" s="13"/>
      <c r="UI528" s="13"/>
      <c r="UJ528" s="13"/>
      <c r="UK528" s="13"/>
      <c r="UL528" s="13"/>
      <c r="UM528" s="13"/>
      <c r="UN528" s="13"/>
      <c r="UO528" s="13"/>
      <c r="UP528" s="13"/>
      <c r="UQ528" s="13"/>
      <c r="UR528" s="13"/>
      <c r="US528" s="13"/>
      <c r="UT528" s="13"/>
      <c r="UU528" s="13"/>
      <c r="UV528" s="13"/>
      <c r="UW528" s="13"/>
      <c r="UX528" s="13"/>
      <c r="UY528" s="13"/>
      <c r="UZ528" s="13"/>
      <c r="VA528" s="13"/>
      <c r="VB528" s="13"/>
      <c r="VC528" s="13"/>
      <c r="VD528" s="13"/>
      <c r="VE528" s="13"/>
      <c r="VF528" s="13"/>
      <c r="VG528" s="13"/>
      <c r="VH528" s="13"/>
      <c r="VI528" s="13"/>
      <c r="VJ528" s="13"/>
      <c r="VK528" s="13"/>
      <c r="VL528" s="13"/>
      <c r="VM528" s="13"/>
      <c r="VN528" s="13"/>
      <c r="VO528" s="13"/>
      <c r="VP528" s="13"/>
      <c r="VQ528" s="13"/>
      <c r="VR528" s="13"/>
      <c r="VS528" s="13"/>
      <c r="VT528" s="13"/>
      <c r="VU528" s="13"/>
      <c r="VV528" s="13"/>
      <c r="VW528" s="13"/>
      <c r="VX528" s="13"/>
      <c r="VY528" s="13"/>
      <c r="VZ528" s="13"/>
      <c r="WA528" s="13"/>
      <c r="WB528" s="13"/>
      <c r="WC528" s="13"/>
      <c r="WD528" s="13"/>
      <c r="WE528" s="13"/>
      <c r="WF528" s="13"/>
      <c r="WG528" s="13"/>
      <c r="WH528" s="13"/>
      <c r="WI528" s="13"/>
      <c r="WJ528" s="13"/>
      <c r="WK528" s="13"/>
      <c r="WL528" s="13"/>
      <c r="WM528" s="13"/>
      <c r="WN528" s="13"/>
      <c r="WO528" s="13"/>
      <c r="WP528" s="13"/>
      <c r="WQ528" s="13"/>
      <c r="WR528" s="13"/>
      <c r="WS528" s="13"/>
      <c r="WT528" s="13"/>
      <c r="WU528" s="13"/>
      <c r="WV528" s="13"/>
      <c r="WW528" s="13"/>
      <c r="WX528" s="13"/>
      <c r="WY528" s="13"/>
      <c r="WZ528" s="13"/>
      <c r="XA528" s="13"/>
      <c r="XB528" s="13"/>
      <c r="XC528" s="13"/>
      <c r="XD528" s="13"/>
      <c r="XE528" s="13"/>
      <c r="XF528" s="13"/>
      <c r="XG528" s="13"/>
      <c r="XH528" s="13"/>
      <c r="XI528" s="13"/>
      <c r="XJ528" s="13"/>
      <c r="XK528" s="13"/>
      <c r="XL528" s="13"/>
      <c r="XM528" s="13"/>
      <c r="XN528" s="13"/>
      <c r="XO528" s="13"/>
      <c r="XP528" s="13"/>
      <c r="XQ528" s="13"/>
      <c r="XR528" s="13"/>
      <c r="XS528" s="13"/>
      <c r="XT528" s="13"/>
      <c r="XU528" s="13"/>
      <c r="XV528" s="13"/>
      <c r="XW528" s="13"/>
      <c r="XX528" s="13"/>
      <c r="XY528" s="13"/>
      <c r="XZ528" s="13"/>
      <c r="YA528" s="13"/>
      <c r="YB528" s="13"/>
      <c r="YC528" s="13"/>
      <c r="YD528" s="13"/>
      <c r="YE528" s="13"/>
      <c r="YF528" s="13"/>
      <c r="YG528" s="13"/>
      <c r="YH528" s="13"/>
      <c r="YI528" s="13"/>
      <c r="YJ528" s="13"/>
      <c r="YK528" s="13"/>
      <c r="YL528" s="13"/>
      <c r="YM528" s="13"/>
      <c r="YN528" s="13"/>
      <c r="YO528" s="13"/>
      <c r="YP528" s="13"/>
      <c r="YQ528" s="13"/>
      <c r="YR528" s="13"/>
      <c r="YS528" s="13"/>
      <c r="YT528" s="13"/>
      <c r="YU528" s="13"/>
      <c r="YV528" s="13"/>
      <c r="YW528" s="13"/>
      <c r="YX528" s="13"/>
      <c r="YY528" s="13"/>
      <c r="YZ528" s="13"/>
      <c r="ZA528" s="13"/>
      <c r="ZB528" s="13"/>
      <c r="ZC528" s="13"/>
      <c r="ZD528" s="13"/>
      <c r="ZE528" s="13"/>
      <c r="ZF528" s="13"/>
      <c r="ZG528" s="13"/>
      <c r="ZH528" s="13"/>
      <c r="ZI528" s="13"/>
      <c r="ZJ528" s="13"/>
      <c r="ZK528" s="13"/>
      <c r="ZL528" s="13"/>
      <c r="ZM528" s="13"/>
      <c r="ZN528" s="13"/>
      <c r="ZO528" s="13"/>
      <c r="ZP528" s="13"/>
      <c r="ZQ528" s="13"/>
      <c r="ZR528" s="13"/>
      <c r="ZS528" s="13"/>
      <c r="ZT528" s="13"/>
      <c r="ZU528" s="13"/>
      <c r="ZV528" s="13"/>
      <c r="ZW528" s="13"/>
      <c r="ZX528" s="13"/>
      <c r="ZY528" s="13"/>
      <c r="ZZ528" s="13"/>
      <c r="AAA528" s="13"/>
      <c r="AAB528" s="13"/>
      <c r="AAC528" s="13"/>
      <c r="AAD528" s="13"/>
      <c r="AAE528" s="13"/>
      <c r="AAF528" s="13"/>
      <c r="AAG528" s="13"/>
      <c r="AAH528" s="13"/>
      <c r="AAI528" s="13"/>
      <c r="AAJ528" s="13"/>
      <c r="AAK528" s="13"/>
      <c r="AAL528" s="13"/>
      <c r="AAM528" s="13"/>
      <c r="AAN528" s="13"/>
      <c r="AAO528" s="13"/>
      <c r="AAP528" s="13"/>
      <c r="AAQ528" s="13"/>
      <c r="AAR528" s="13"/>
      <c r="AAS528" s="13"/>
      <c r="AAT528" s="13"/>
      <c r="AAU528" s="13"/>
      <c r="AAV528" s="13"/>
      <c r="AAW528" s="13"/>
      <c r="AAX528" s="13"/>
      <c r="AAY528" s="13"/>
      <c r="AAZ528" s="13"/>
      <c r="ABA528" s="13"/>
      <c r="ABB528" s="13"/>
      <c r="ABC528" s="13"/>
      <c r="ABD528" s="13"/>
      <c r="ABE528" s="13"/>
      <c r="ABF528" s="13"/>
      <c r="ABG528" s="13"/>
      <c r="ABH528" s="13"/>
      <c r="ABI528" s="13"/>
      <c r="ABJ528" s="13"/>
      <c r="ABK528" s="13"/>
      <c r="ABL528" s="13"/>
      <c r="ABM528" s="13"/>
      <c r="ABN528" s="13"/>
      <c r="ABO528" s="13"/>
      <c r="ABP528" s="13"/>
      <c r="ABQ528" s="13"/>
      <c r="ABR528" s="13"/>
      <c r="ABS528" s="13"/>
      <c r="ABT528" s="13"/>
      <c r="ABU528" s="13"/>
      <c r="ABV528" s="13"/>
      <c r="ABW528" s="13"/>
      <c r="ABX528" s="13"/>
      <c r="ABY528" s="13"/>
      <c r="ABZ528" s="13"/>
      <c r="ACA528" s="13"/>
      <c r="ACB528" s="13"/>
      <c r="ACC528" s="13"/>
      <c r="ACD528" s="13"/>
      <c r="ACE528" s="13"/>
      <c r="ACF528" s="13"/>
      <c r="ACG528" s="13"/>
      <c r="ACH528" s="13"/>
      <c r="ACI528" s="13"/>
      <c r="ACJ528" s="13"/>
      <c r="ACK528" s="13"/>
      <c r="ACL528" s="13"/>
      <c r="ACM528" s="13"/>
      <c r="ACN528" s="13"/>
      <c r="ACO528" s="13"/>
      <c r="ACP528" s="13"/>
      <c r="ACQ528" s="13"/>
      <c r="ACR528" s="13"/>
      <c r="ACS528" s="13"/>
      <c r="ACT528" s="13"/>
      <c r="ACU528" s="13"/>
      <c r="ACV528" s="13"/>
      <c r="ACW528" s="13"/>
      <c r="ACX528" s="13"/>
      <c r="ACY528" s="13"/>
      <c r="ACZ528" s="13"/>
      <c r="ADA528" s="13"/>
      <c r="ADB528" s="13"/>
      <c r="ADC528" s="13"/>
      <c r="ADD528" s="13"/>
      <c r="ADE528" s="13"/>
      <c r="ADF528" s="13"/>
      <c r="ADG528" s="13"/>
      <c r="ADH528" s="13"/>
      <c r="ADI528" s="13"/>
      <c r="ADJ528" s="13"/>
      <c r="ADK528" s="13"/>
      <c r="ADL528" s="13"/>
      <c r="ADM528" s="13"/>
      <c r="ADN528" s="13"/>
      <c r="ADO528" s="13"/>
      <c r="ADP528" s="13"/>
      <c r="ADQ528" s="13"/>
      <c r="ADR528" s="13"/>
      <c r="ADS528" s="13"/>
      <c r="ADT528" s="13"/>
      <c r="ADU528" s="13"/>
      <c r="ADV528" s="13"/>
      <c r="ADW528" s="13"/>
      <c r="ADX528" s="13"/>
      <c r="ADY528" s="13"/>
      <c r="ADZ528" s="13"/>
      <c r="AEA528" s="13"/>
      <c r="AEB528" s="13"/>
      <c r="AEC528" s="13"/>
      <c r="AED528" s="13"/>
      <c r="AEE528" s="13"/>
      <c r="AEF528" s="13"/>
      <c r="AEG528" s="13"/>
      <c r="AEH528" s="13"/>
      <c r="AEI528" s="13"/>
      <c r="AEJ528" s="13"/>
      <c r="AEK528" s="13"/>
      <c r="AEL528" s="13"/>
      <c r="AEM528" s="13"/>
      <c r="AEN528" s="13"/>
      <c r="AEO528" s="13"/>
      <c r="AEP528" s="13"/>
      <c r="AEQ528" s="13"/>
      <c r="AER528" s="13"/>
      <c r="AES528" s="13"/>
      <c r="AET528" s="13"/>
      <c r="AEU528" s="13"/>
      <c r="AEV528" s="13"/>
      <c r="AEW528" s="13"/>
      <c r="AEX528" s="13"/>
      <c r="AEY528" s="13"/>
      <c r="AEZ528" s="13"/>
      <c r="AFA528" s="13"/>
      <c r="AFB528" s="13"/>
      <c r="AFC528" s="13"/>
      <c r="AFD528" s="13"/>
      <c r="AFE528" s="13"/>
      <c r="AFF528" s="13"/>
      <c r="AFG528" s="13"/>
      <c r="AFH528" s="13"/>
      <c r="AFI528" s="13"/>
      <c r="AFJ528" s="13"/>
      <c r="AFK528" s="13"/>
      <c r="AFL528" s="13"/>
      <c r="AFM528" s="13"/>
      <c r="AFN528" s="13"/>
      <c r="AFO528" s="13"/>
      <c r="AFP528" s="13"/>
      <c r="AFQ528" s="13"/>
      <c r="AFR528" s="13"/>
      <c r="AFS528" s="13"/>
      <c r="AFT528" s="13"/>
      <c r="AFU528" s="13"/>
      <c r="AFV528" s="13"/>
      <c r="AFW528" s="13"/>
      <c r="AFX528" s="13"/>
      <c r="AFY528" s="13"/>
      <c r="AFZ528" s="13"/>
      <c r="AGA528" s="13"/>
      <c r="AGB528" s="13"/>
      <c r="AGC528" s="13"/>
      <c r="AGD528" s="13"/>
      <c r="AGE528" s="13"/>
      <c r="AGF528" s="13"/>
      <c r="AGG528" s="13"/>
      <c r="AGH528" s="13"/>
      <c r="AGI528" s="13"/>
      <c r="AGJ528" s="13"/>
      <c r="AGK528" s="13"/>
      <c r="AGL528" s="13"/>
      <c r="AGM528" s="13"/>
      <c r="AGN528" s="13"/>
      <c r="AGO528" s="13"/>
      <c r="AGP528" s="13"/>
      <c r="AGQ528" s="13"/>
      <c r="AGR528" s="13"/>
      <c r="AGS528" s="13"/>
      <c r="AGT528" s="13"/>
      <c r="AGU528" s="13"/>
      <c r="AGV528" s="13"/>
      <c r="AGW528" s="13"/>
      <c r="AGX528" s="13"/>
      <c r="AGY528" s="13"/>
      <c r="AGZ528" s="13"/>
      <c r="AHA528" s="13"/>
      <c r="AHB528" s="13"/>
      <c r="AHC528" s="13"/>
      <c r="AHD528" s="13"/>
      <c r="AHE528" s="13"/>
      <c r="AHF528" s="13"/>
      <c r="AHG528" s="13"/>
      <c r="AHH528" s="13"/>
      <c r="AHI528" s="13"/>
      <c r="AHJ528" s="13"/>
      <c r="AHK528" s="13"/>
      <c r="AHL528" s="13"/>
      <c r="AHM528" s="13"/>
      <c r="AHN528" s="13"/>
      <c r="AHO528" s="13"/>
      <c r="AHP528" s="13"/>
      <c r="AHQ528" s="13"/>
      <c r="AHR528" s="13"/>
      <c r="AHS528" s="13"/>
      <c r="AHT528" s="13"/>
      <c r="AHU528" s="13"/>
      <c r="AHV528" s="13"/>
      <c r="AHW528" s="13"/>
      <c r="AHX528" s="13"/>
      <c r="AHY528" s="13"/>
      <c r="AHZ528" s="13"/>
      <c r="AIA528" s="13"/>
      <c r="AIB528" s="13"/>
      <c r="AIC528" s="13"/>
      <c r="AID528" s="13"/>
      <c r="AIE528" s="13"/>
      <c r="AIF528" s="13"/>
      <c r="AIG528" s="13"/>
      <c r="AIH528" s="13"/>
      <c r="AII528" s="13"/>
      <c r="AIJ528" s="13"/>
      <c r="AIK528" s="13"/>
      <c r="AIL528" s="13"/>
      <c r="AIM528" s="13"/>
      <c r="AIN528" s="13"/>
      <c r="AIO528" s="13"/>
      <c r="AIP528" s="13"/>
      <c r="AIQ528" s="13"/>
      <c r="AIR528" s="13"/>
      <c r="AIS528" s="13"/>
      <c r="AIT528" s="13"/>
      <c r="AIU528" s="13"/>
      <c r="AIV528" s="13"/>
      <c r="AIW528" s="13"/>
      <c r="AIX528" s="13"/>
      <c r="AIY528" s="13"/>
      <c r="AIZ528" s="13"/>
      <c r="AJA528" s="13"/>
      <c r="AJB528" s="13"/>
      <c r="AJC528" s="13"/>
      <c r="AJD528" s="13"/>
      <c r="AJE528" s="13"/>
      <c r="AJF528" s="13"/>
      <c r="AJG528" s="13"/>
      <c r="AJH528" s="13"/>
      <c r="AJI528" s="13"/>
      <c r="AJJ528" s="13"/>
      <c r="AJK528" s="13"/>
      <c r="AJL528" s="13"/>
      <c r="AJM528" s="13"/>
      <c r="AJN528" s="13"/>
      <c r="AJO528" s="13"/>
      <c r="AJP528" s="13"/>
      <c r="AJQ528" s="13"/>
      <c r="AJR528" s="13"/>
      <c r="AJS528" s="13"/>
      <c r="AJT528" s="13"/>
      <c r="AJU528" s="13"/>
      <c r="AJV528" s="13"/>
      <c r="AJW528" s="13"/>
      <c r="AJX528" s="13"/>
      <c r="AJY528" s="13"/>
      <c r="AJZ528" s="13"/>
      <c r="AKA528" s="13"/>
      <c r="AKB528" s="13"/>
      <c r="AKC528" s="13"/>
      <c r="AKD528" s="13"/>
      <c r="AKE528" s="13"/>
      <c r="AKF528" s="13"/>
      <c r="AKG528" s="13"/>
      <c r="AKH528" s="13"/>
      <c r="AKI528" s="13"/>
      <c r="AKJ528" s="13"/>
      <c r="AKK528" s="13"/>
      <c r="AKL528" s="13"/>
      <c r="AKM528" s="13"/>
      <c r="AKN528" s="13"/>
      <c r="AKO528" s="13"/>
      <c r="AKP528" s="13"/>
      <c r="AKQ528" s="13"/>
      <c r="AKR528" s="13"/>
      <c r="AKS528" s="13"/>
      <c r="AKT528" s="13"/>
      <c r="AKU528" s="13"/>
      <c r="AKV528" s="13"/>
      <c r="AKW528" s="13"/>
      <c r="AKX528" s="13"/>
      <c r="AKY528" s="13"/>
      <c r="AKZ528" s="13"/>
      <c r="ALA528" s="13"/>
      <c r="ALB528" s="13"/>
      <c r="ALC528" s="13"/>
      <c r="ALD528" s="13"/>
      <c r="ALE528" s="13"/>
      <c r="ALF528" s="13"/>
      <c r="ALG528" s="13"/>
      <c r="ALH528" s="13"/>
      <c r="ALI528" s="13"/>
      <c r="ALJ528" s="13"/>
      <c r="ALK528" s="13"/>
      <c r="ALL528" s="13"/>
      <c r="ALM528" s="13"/>
      <c r="ALN528" s="13"/>
      <c r="ALO528" s="13"/>
      <c r="ALP528" s="13"/>
      <c r="ALQ528" s="13"/>
      <c r="ALR528" s="13"/>
      <c r="ALS528" s="13"/>
      <c r="ALT528" s="13"/>
      <c r="ALU528" s="13"/>
      <c r="ALV528" s="13"/>
      <c r="ALW528" s="13"/>
      <c r="ALX528" s="13"/>
      <c r="ALY528" s="13"/>
      <c r="ALZ528" s="13"/>
      <c r="AMA528" s="13"/>
      <c r="AMB528" s="13"/>
      <c r="AMC528" s="13"/>
      <c r="AMD528" s="13"/>
      <c r="AME528" s="13"/>
      <c r="AMF528" s="13"/>
      <c r="AMG528" s="13"/>
      <c r="AMH528" s="13"/>
      <c r="AMI528" s="28"/>
      <c r="AMJ528" s="28"/>
    </row>
    <row r="529" spans="1:1024" ht="72" customHeight="1">
      <c r="A529" s="10" t="s">
        <v>287</v>
      </c>
      <c r="B529" s="10" t="s">
        <v>2588</v>
      </c>
      <c r="C529" s="19" t="s">
        <v>2589</v>
      </c>
      <c r="D529" s="19" t="s">
        <v>2536</v>
      </c>
      <c r="E529" s="20">
        <v>20</v>
      </c>
      <c r="F529" s="11" t="s">
        <v>18</v>
      </c>
      <c r="G529" s="21"/>
      <c r="H529" s="21" t="s">
        <v>1</v>
      </c>
      <c r="I529" s="21"/>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c r="IS529" s="13"/>
      <c r="IT529" s="13"/>
      <c r="IU529" s="13"/>
      <c r="IV529" s="13"/>
      <c r="IW529" s="13"/>
      <c r="IX529" s="13"/>
      <c r="IY529" s="13"/>
      <c r="IZ529" s="13"/>
      <c r="JA529" s="13"/>
      <c r="JB529" s="13"/>
      <c r="JC529" s="13"/>
      <c r="JD529" s="13"/>
      <c r="JE529" s="13"/>
      <c r="JF529" s="13"/>
      <c r="JG529" s="13"/>
      <c r="JH529" s="13"/>
      <c r="JI529" s="13"/>
      <c r="JJ529" s="13"/>
      <c r="JK529" s="13"/>
      <c r="JL529" s="13"/>
      <c r="JM529" s="13"/>
      <c r="JN529" s="13"/>
      <c r="JO529" s="13"/>
      <c r="JP529" s="13"/>
      <c r="JQ529" s="13"/>
      <c r="JR529" s="13"/>
      <c r="JS529" s="13"/>
      <c r="JT529" s="13"/>
      <c r="JU529" s="13"/>
      <c r="JV529" s="13"/>
      <c r="JW529" s="13"/>
      <c r="JX529" s="13"/>
      <c r="JY529" s="13"/>
      <c r="JZ529" s="13"/>
      <c r="KA529" s="13"/>
      <c r="KB529" s="13"/>
      <c r="KC529" s="13"/>
      <c r="KD529" s="13"/>
      <c r="KE529" s="13"/>
      <c r="KF529" s="13"/>
      <c r="KG529" s="13"/>
      <c r="KH529" s="13"/>
      <c r="KI529" s="13"/>
      <c r="KJ529" s="13"/>
      <c r="KK529" s="13"/>
      <c r="KL529" s="13"/>
      <c r="KM529" s="13"/>
      <c r="KN529" s="13"/>
      <c r="KO529" s="13"/>
      <c r="KP529" s="13"/>
      <c r="KQ529" s="13"/>
      <c r="KR529" s="13"/>
      <c r="KS529" s="13"/>
      <c r="KT529" s="13"/>
      <c r="KU529" s="13"/>
      <c r="KV529" s="13"/>
      <c r="KW529" s="13"/>
      <c r="KX529" s="13"/>
      <c r="KY529" s="13"/>
      <c r="KZ529" s="13"/>
      <c r="LA529" s="13"/>
      <c r="LB529" s="13"/>
      <c r="LC529" s="13"/>
      <c r="LD529" s="13"/>
      <c r="LE529" s="13"/>
      <c r="LF529" s="13"/>
      <c r="LG529" s="13"/>
      <c r="LH529" s="13"/>
      <c r="LI529" s="13"/>
      <c r="LJ529" s="13"/>
      <c r="LK529" s="13"/>
      <c r="LL529" s="13"/>
      <c r="LM529" s="13"/>
      <c r="LN529" s="13"/>
      <c r="LO529" s="13"/>
      <c r="LP529" s="13"/>
      <c r="LQ529" s="13"/>
      <c r="LR529" s="13"/>
      <c r="LS529" s="13"/>
      <c r="LT529" s="13"/>
      <c r="LU529" s="13"/>
      <c r="LV529" s="13"/>
      <c r="LW529" s="13"/>
      <c r="LX529" s="13"/>
      <c r="LY529" s="13"/>
      <c r="LZ529" s="13"/>
      <c r="MA529" s="13"/>
      <c r="MB529" s="13"/>
      <c r="MC529" s="13"/>
      <c r="MD529" s="13"/>
      <c r="ME529" s="13"/>
      <c r="MF529" s="13"/>
      <c r="MG529" s="13"/>
      <c r="MH529" s="13"/>
      <c r="MI529" s="13"/>
      <c r="MJ529" s="13"/>
      <c r="MK529" s="13"/>
      <c r="ML529" s="13"/>
      <c r="MM529" s="13"/>
      <c r="MN529" s="13"/>
      <c r="MO529" s="13"/>
      <c r="MP529" s="13"/>
      <c r="MQ529" s="13"/>
      <c r="MR529" s="13"/>
      <c r="MS529" s="13"/>
      <c r="MT529" s="13"/>
      <c r="MU529" s="13"/>
      <c r="MV529" s="13"/>
      <c r="MW529" s="13"/>
      <c r="MX529" s="13"/>
      <c r="MY529" s="13"/>
      <c r="MZ529" s="13"/>
      <c r="NA529" s="13"/>
      <c r="NB529" s="13"/>
      <c r="NC529" s="13"/>
      <c r="ND529" s="13"/>
      <c r="NE529" s="13"/>
      <c r="NF529" s="13"/>
      <c r="NG529" s="13"/>
      <c r="NH529" s="13"/>
      <c r="NI529" s="13"/>
      <c r="NJ529" s="13"/>
      <c r="NK529" s="13"/>
      <c r="NL529" s="13"/>
      <c r="NM529" s="13"/>
      <c r="NN529" s="13"/>
      <c r="NO529" s="13"/>
      <c r="NP529" s="13"/>
      <c r="NQ529" s="13"/>
      <c r="NR529" s="13"/>
      <c r="NS529" s="13"/>
      <c r="NT529" s="13"/>
      <c r="NU529" s="13"/>
      <c r="NV529" s="13"/>
      <c r="NW529" s="13"/>
      <c r="NX529" s="13"/>
      <c r="NY529" s="13"/>
      <c r="NZ529" s="13"/>
      <c r="OA529" s="13"/>
      <c r="OB529" s="13"/>
      <c r="OC529" s="13"/>
      <c r="OD529" s="13"/>
      <c r="OE529" s="13"/>
      <c r="OF529" s="13"/>
      <c r="OG529" s="13"/>
      <c r="OH529" s="13"/>
      <c r="OI529" s="13"/>
      <c r="OJ529" s="13"/>
      <c r="OK529" s="13"/>
      <c r="OL529" s="13"/>
      <c r="OM529" s="13"/>
      <c r="ON529" s="13"/>
      <c r="OO529" s="13"/>
      <c r="OP529" s="13"/>
      <c r="OQ529" s="13"/>
      <c r="OR529" s="13"/>
      <c r="OS529" s="13"/>
      <c r="OT529" s="13"/>
      <c r="OU529" s="13"/>
      <c r="OV529" s="13"/>
      <c r="OW529" s="13"/>
      <c r="OX529" s="13"/>
      <c r="OY529" s="13"/>
      <c r="OZ529" s="13"/>
      <c r="PA529" s="13"/>
      <c r="PB529" s="13"/>
      <c r="PC529" s="13"/>
      <c r="PD529" s="13"/>
      <c r="PE529" s="13"/>
      <c r="PF529" s="13"/>
      <c r="PG529" s="13"/>
      <c r="PH529" s="13"/>
      <c r="PI529" s="13"/>
      <c r="PJ529" s="13"/>
      <c r="PK529" s="13"/>
      <c r="PL529" s="13"/>
      <c r="PM529" s="13"/>
      <c r="PN529" s="13"/>
      <c r="PO529" s="13"/>
      <c r="PP529" s="13"/>
      <c r="PQ529" s="13"/>
      <c r="PR529" s="13"/>
      <c r="PS529" s="13"/>
      <c r="PT529" s="13"/>
      <c r="PU529" s="13"/>
      <c r="PV529" s="13"/>
      <c r="PW529" s="13"/>
      <c r="PX529" s="13"/>
      <c r="PY529" s="13"/>
      <c r="PZ529" s="13"/>
      <c r="QA529" s="13"/>
      <c r="QB529" s="13"/>
      <c r="QC529" s="13"/>
      <c r="QD529" s="13"/>
      <c r="QE529" s="13"/>
      <c r="QF529" s="13"/>
      <c r="QG529" s="13"/>
      <c r="QH529" s="13"/>
      <c r="QI529" s="13"/>
      <c r="QJ529" s="13"/>
      <c r="QK529" s="13"/>
      <c r="QL529" s="13"/>
      <c r="QM529" s="13"/>
      <c r="QN529" s="13"/>
      <c r="QO529" s="13"/>
      <c r="QP529" s="13"/>
      <c r="QQ529" s="13"/>
      <c r="QR529" s="13"/>
      <c r="QS529" s="13"/>
      <c r="QT529" s="13"/>
      <c r="QU529" s="13"/>
      <c r="QV529" s="13"/>
      <c r="QW529" s="13"/>
      <c r="QX529" s="13"/>
      <c r="QY529" s="13"/>
      <c r="QZ529" s="13"/>
      <c r="RA529" s="13"/>
      <c r="RB529" s="13"/>
      <c r="RC529" s="13"/>
      <c r="RD529" s="13"/>
      <c r="RE529" s="13"/>
      <c r="RF529" s="13"/>
      <c r="RG529" s="13"/>
      <c r="RH529" s="13"/>
      <c r="RI529" s="13"/>
      <c r="RJ529" s="13"/>
      <c r="RK529" s="13"/>
      <c r="RL529" s="13"/>
      <c r="RM529" s="13"/>
      <c r="RN529" s="13"/>
      <c r="RO529" s="13"/>
      <c r="RP529" s="13"/>
      <c r="RQ529" s="13"/>
      <c r="RR529" s="13"/>
      <c r="RS529" s="13"/>
      <c r="RT529" s="13"/>
      <c r="RU529" s="13"/>
      <c r="RV529" s="13"/>
      <c r="RW529" s="13"/>
      <c r="RX529" s="13"/>
      <c r="RY529" s="13"/>
      <c r="RZ529" s="13"/>
      <c r="SA529" s="13"/>
      <c r="SB529" s="13"/>
      <c r="SC529" s="13"/>
      <c r="SD529" s="13"/>
      <c r="SE529" s="13"/>
      <c r="SF529" s="13"/>
      <c r="SG529" s="13"/>
      <c r="SH529" s="13"/>
      <c r="SI529" s="13"/>
      <c r="SJ529" s="13"/>
      <c r="SK529" s="13"/>
      <c r="SL529" s="13"/>
      <c r="SM529" s="13"/>
      <c r="SN529" s="13"/>
      <c r="SO529" s="13"/>
      <c r="SP529" s="13"/>
      <c r="SQ529" s="13"/>
      <c r="SR529" s="13"/>
      <c r="SS529" s="13"/>
      <c r="ST529" s="13"/>
      <c r="SU529" s="13"/>
      <c r="SV529" s="13"/>
      <c r="SW529" s="13"/>
      <c r="SX529" s="13"/>
      <c r="SY529" s="13"/>
      <c r="SZ529" s="13"/>
      <c r="TA529" s="13"/>
      <c r="TB529" s="13"/>
      <c r="TC529" s="13"/>
      <c r="TD529" s="13"/>
      <c r="TE529" s="13"/>
      <c r="TF529" s="13"/>
      <c r="TG529" s="13"/>
      <c r="TH529" s="13"/>
      <c r="TI529" s="13"/>
      <c r="TJ529" s="13"/>
      <c r="TK529" s="13"/>
      <c r="TL529" s="13"/>
      <c r="TM529" s="13"/>
      <c r="TN529" s="13"/>
      <c r="TO529" s="13"/>
      <c r="TP529" s="13"/>
      <c r="TQ529" s="13"/>
      <c r="TR529" s="13"/>
      <c r="TS529" s="13"/>
      <c r="TT529" s="13"/>
      <c r="TU529" s="13"/>
      <c r="TV529" s="13"/>
      <c r="TW529" s="13"/>
      <c r="TX529" s="13"/>
      <c r="TY529" s="13"/>
      <c r="TZ529" s="13"/>
      <c r="UA529" s="13"/>
      <c r="UB529" s="13"/>
      <c r="UC529" s="13"/>
      <c r="UD529" s="13"/>
      <c r="UE529" s="13"/>
      <c r="UF529" s="13"/>
      <c r="UG529" s="13"/>
      <c r="UH529" s="13"/>
      <c r="UI529" s="13"/>
      <c r="UJ529" s="13"/>
      <c r="UK529" s="13"/>
      <c r="UL529" s="13"/>
      <c r="UM529" s="13"/>
      <c r="UN529" s="13"/>
      <c r="UO529" s="13"/>
      <c r="UP529" s="13"/>
      <c r="UQ529" s="13"/>
      <c r="UR529" s="13"/>
      <c r="US529" s="13"/>
      <c r="UT529" s="13"/>
      <c r="UU529" s="13"/>
      <c r="UV529" s="13"/>
      <c r="UW529" s="13"/>
      <c r="UX529" s="13"/>
      <c r="UY529" s="13"/>
      <c r="UZ529" s="13"/>
      <c r="VA529" s="13"/>
      <c r="VB529" s="13"/>
      <c r="VC529" s="13"/>
      <c r="VD529" s="13"/>
      <c r="VE529" s="13"/>
      <c r="VF529" s="13"/>
      <c r="VG529" s="13"/>
      <c r="VH529" s="13"/>
      <c r="VI529" s="13"/>
      <c r="VJ529" s="13"/>
      <c r="VK529" s="13"/>
      <c r="VL529" s="13"/>
      <c r="VM529" s="13"/>
      <c r="VN529" s="13"/>
      <c r="VO529" s="13"/>
      <c r="VP529" s="13"/>
      <c r="VQ529" s="13"/>
      <c r="VR529" s="13"/>
      <c r="VS529" s="13"/>
      <c r="VT529" s="13"/>
      <c r="VU529" s="13"/>
      <c r="VV529" s="13"/>
      <c r="VW529" s="13"/>
      <c r="VX529" s="13"/>
      <c r="VY529" s="13"/>
      <c r="VZ529" s="13"/>
      <c r="WA529" s="13"/>
      <c r="WB529" s="13"/>
      <c r="WC529" s="13"/>
      <c r="WD529" s="13"/>
      <c r="WE529" s="13"/>
      <c r="WF529" s="13"/>
      <c r="WG529" s="13"/>
      <c r="WH529" s="13"/>
      <c r="WI529" s="13"/>
      <c r="WJ529" s="13"/>
      <c r="WK529" s="13"/>
      <c r="WL529" s="13"/>
      <c r="WM529" s="13"/>
      <c r="WN529" s="13"/>
      <c r="WO529" s="13"/>
      <c r="WP529" s="13"/>
      <c r="WQ529" s="13"/>
      <c r="WR529" s="13"/>
      <c r="WS529" s="13"/>
      <c r="WT529" s="13"/>
      <c r="WU529" s="13"/>
      <c r="WV529" s="13"/>
      <c r="WW529" s="13"/>
      <c r="WX529" s="13"/>
      <c r="WY529" s="13"/>
      <c r="WZ529" s="13"/>
      <c r="XA529" s="13"/>
      <c r="XB529" s="13"/>
      <c r="XC529" s="13"/>
      <c r="XD529" s="13"/>
      <c r="XE529" s="13"/>
      <c r="XF529" s="13"/>
      <c r="XG529" s="13"/>
      <c r="XH529" s="13"/>
      <c r="XI529" s="13"/>
      <c r="XJ529" s="13"/>
      <c r="XK529" s="13"/>
      <c r="XL529" s="13"/>
      <c r="XM529" s="13"/>
      <c r="XN529" s="13"/>
      <c r="XO529" s="13"/>
      <c r="XP529" s="13"/>
      <c r="XQ529" s="13"/>
      <c r="XR529" s="13"/>
      <c r="XS529" s="13"/>
      <c r="XT529" s="13"/>
      <c r="XU529" s="13"/>
      <c r="XV529" s="13"/>
      <c r="XW529" s="13"/>
      <c r="XX529" s="13"/>
      <c r="XY529" s="13"/>
      <c r="XZ529" s="13"/>
      <c r="YA529" s="13"/>
      <c r="YB529" s="13"/>
      <c r="YC529" s="13"/>
      <c r="YD529" s="13"/>
      <c r="YE529" s="13"/>
      <c r="YF529" s="13"/>
      <c r="YG529" s="13"/>
      <c r="YH529" s="13"/>
      <c r="YI529" s="13"/>
      <c r="YJ529" s="13"/>
      <c r="YK529" s="13"/>
      <c r="YL529" s="13"/>
      <c r="YM529" s="13"/>
      <c r="YN529" s="13"/>
      <c r="YO529" s="13"/>
      <c r="YP529" s="13"/>
      <c r="YQ529" s="13"/>
      <c r="YR529" s="13"/>
      <c r="YS529" s="13"/>
      <c r="YT529" s="13"/>
      <c r="YU529" s="13"/>
      <c r="YV529" s="13"/>
      <c r="YW529" s="13"/>
      <c r="YX529" s="13"/>
      <c r="YY529" s="13"/>
      <c r="YZ529" s="13"/>
      <c r="ZA529" s="13"/>
      <c r="ZB529" s="13"/>
      <c r="ZC529" s="13"/>
      <c r="ZD529" s="13"/>
      <c r="ZE529" s="13"/>
      <c r="ZF529" s="13"/>
      <c r="ZG529" s="13"/>
      <c r="ZH529" s="13"/>
      <c r="ZI529" s="13"/>
      <c r="ZJ529" s="13"/>
      <c r="ZK529" s="13"/>
      <c r="ZL529" s="13"/>
      <c r="ZM529" s="13"/>
      <c r="ZN529" s="13"/>
      <c r="ZO529" s="13"/>
      <c r="ZP529" s="13"/>
      <c r="ZQ529" s="13"/>
      <c r="ZR529" s="13"/>
      <c r="ZS529" s="13"/>
      <c r="ZT529" s="13"/>
      <c r="ZU529" s="13"/>
      <c r="ZV529" s="13"/>
      <c r="ZW529" s="13"/>
      <c r="ZX529" s="13"/>
      <c r="ZY529" s="13"/>
      <c r="ZZ529" s="13"/>
      <c r="AAA529" s="13"/>
      <c r="AAB529" s="13"/>
      <c r="AAC529" s="13"/>
      <c r="AAD529" s="13"/>
      <c r="AAE529" s="13"/>
      <c r="AAF529" s="13"/>
      <c r="AAG529" s="13"/>
      <c r="AAH529" s="13"/>
      <c r="AAI529" s="13"/>
      <c r="AAJ529" s="13"/>
      <c r="AAK529" s="13"/>
      <c r="AAL529" s="13"/>
      <c r="AAM529" s="13"/>
      <c r="AAN529" s="13"/>
      <c r="AAO529" s="13"/>
      <c r="AAP529" s="13"/>
      <c r="AAQ529" s="13"/>
      <c r="AAR529" s="13"/>
      <c r="AAS529" s="13"/>
      <c r="AAT529" s="13"/>
      <c r="AAU529" s="13"/>
      <c r="AAV529" s="13"/>
      <c r="AAW529" s="13"/>
      <c r="AAX529" s="13"/>
      <c r="AAY529" s="13"/>
      <c r="AAZ529" s="13"/>
      <c r="ABA529" s="13"/>
      <c r="ABB529" s="13"/>
      <c r="ABC529" s="13"/>
      <c r="ABD529" s="13"/>
      <c r="ABE529" s="13"/>
      <c r="ABF529" s="13"/>
      <c r="ABG529" s="13"/>
      <c r="ABH529" s="13"/>
      <c r="ABI529" s="13"/>
      <c r="ABJ529" s="13"/>
      <c r="ABK529" s="13"/>
      <c r="ABL529" s="13"/>
      <c r="ABM529" s="13"/>
      <c r="ABN529" s="13"/>
      <c r="ABO529" s="13"/>
      <c r="ABP529" s="13"/>
      <c r="ABQ529" s="13"/>
      <c r="ABR529" s="13"/>
      <c r="ABS529" s="13"/>
      <c r="ABT529" s="13"/>
      <c r="ABU529" s="13"/>
      <c r="ABV529" s="13"/>
      <c r="ABW529" s="13"/>
      <c r="ABX529" s="13"/>
      <c r="ABY529" s="13"/>
      <c r="ABZ529" s="13"/>
      <c r="ACA529" s="13"/>
      <c r="ACB529" s="13"/>
      <c r="ACC529" s="13"/>
      <c r="ACD529" s="13"/>
      <c r="ACE529" s="13"/>
      <c r="ACF529" s="13"/>
      <c r="ACG529" s="13"/>
      <c r="ACH529" s="13"/>
      <c r="ACI529" s="13"/>
      <c r="ACJ529" s="13"/>
      <c r="ACK529" s="13"/>
      <c r="ACL529" s="13"/>
      <c r="ACM529" s="13"/>
      <c r="ACN529" s="13"/>
      <c r="ACO529" s="13"/>
      <c r="ACP529" s="13"/>
      <c r="ACQ529" s="13"/>
      <c r="ACR529" s="13"/>
      <c r="ACS529" s="13"/>
      <c r="ACT529" s="13"/>
      <c r="ACU529" s="13"/>
      <c r="ACV529" s="13"/>
      <c r="ACW529" s="13"/>
      <c r="ACX529" s="13"/>
      <c r="ACY529" s="13"/>
      <c r="ACZ529" s="13"/>
      <c r="ADA529" s="13"/>
      <c r="ADB529" s="13"/>
      <c r="ADC529" s="13"/>
      <c r="ADD529" s="13"/>
      <c r="ADE529" s="13"/>
      <c r="ADF529" s="13"/>
      <c r="ADG529" s="13"/>
      <c r="ADH529" s="13"/>
      <c r="ADI529" s="13"/>
      <c r="ADJ529" s="13"/>
      <c r="ADK529" s="13"/>
      <c r="ADL529" s="13"/>
      <c r="ADM529" s="13"/>
      <c r="ADN529" s="13"/>
      <c r="ADO529" s="13"/>
      <c r="ADP529" s="13"/>
      <c r="ADQ529" s="13"/>
      <c r="ADR529" s="13"/>
      <c r="ADS529" s="13"/>
      <c r="ADT529" s="13"/>
      <c r="ADU529" s="13"/>
      <c r="ADV529" s="13"/>
      <c r="ADW529" s="13"/>
      <c r="ADX529" s="13"/>
      <c r="ADY529" s="13"/>
      <c r="ADZ529" s="13"/>
      <c r="AEA529" s="13"/>
      <c r="AEB529" s="13"/>
      <c r="AEC529" s="13"/>
      <c r="AED529" s="13"/>
      <c r="AEE529" s="13"/>
      <c r="AEF529" s="13"/>
      <c r="AEG529" s="13"/>
      <c r="AEH529" s="13"/>
      <c r="AEI529" s="13"/>
      <c r="AEJ529" s="13"/>
      <c r="AEK529" s="13"/>
      <c r="AEL529" s="13"/>
      <c r="AEM529" s="13"/>
      <c r="AEN529" s="13"/>
      <c r="AEO529" s="13"/>
      <c r="AEP529" s="13"/>
      <c r="AEQ529" s="13"/>
      <c r="AER529" s="13"/>
      <c r="AES529" s="13"/>
      <c r="AET529" s="13"/>
      <c r="AEU529" s="13"/>
      <c r="AEV529" s="13"/>
      <c r="AEW529" s="13"/>
      <c r="AEX529" s="13"/>
      <c r="AEY529" s="13"/>
      <c r="AEZ529" s="13"/>
      <c r="AFA529" s="13"/>
      <c r="AFB529" s="13"/>
      <c r="AFC529" s="13"/>
      <c r="AFD529" s="13"/>
      <c r="AFE529" s="13"/>
      <c r="AFF529" s="13"/>
      <c r="AFG529" s="13"/>
      <c r="AFH529" s="13"/>
      <c r="AFI529" s="13"/>
      <c r="AFJ529" s="13"/>
      <c r="AFK529" s="13"/>
      <c r="AFL529" s="13"/>
      <c r="AFM529" s="13"/>
      <c r="AFN529" s="13"/>
      <c r="AFO529" s="13"/>
      <c r="AFP529" s="13"/>
      <c r="AFQ529" s="13"/>
      <c r="AFR529" s="13"/>
      <c r="AFS529" s="13"/>
      <c r="AFT529" s="13"/>
      <c r="AFU529" s="13"/>
      <c r="AFV529" s="13"/>
      <c r="AFW529" s="13"/>
      <c r="AFX529" s="13"/>
      <c r="AFY529" s="13"/>
      <c r="AFZ529" s="13"/>
      <c r="AGA529" s="13"/>
      <c r="AGB529" s="13"/>
      <c r="AGC529" s="13"/>
      <c r="AGD529" s="13"/>
      <c r="AGE529" s="13"/>
      <c r="AGF529" s="13"/>
      <c r="AGG529" s="13"/>
      <c r="AGH529" s="13"/>
      <c r="AGI529" s="13"/>
      <c r="AGJ529" s="13"/>
      <c r="AGK529" s="13"/>
      <c r="AGL529" s="13"/>
      <c r="AGM529" s="13"/>
      <c r="AGN529" s="13"/>
      <c r="AGO529" s="13"/>
      <c r="AGP529" s="13"/>
      <c r="AGQ529" s="13"/>
      <c r="AGR529" s="13"/>
      <c r="AGS529" s="13"/>
      <c r="AGT529" s="13"/>
      <c r="AGU529" s="13"/>
      <c r="AGV529" s="13"/>
      <c r="AGW529" s="13"/>
      <c r="AGX529" s="13"/>
      <c r="AGY529" s="13"/>
      <c r="AGZ529" s="13"/>
      <c r="AHA529" s="13"/>
      <c r="AHB529" s="13"/>
      <c r="AHC529" s="13"/>
      <c r="AHD529" s="13"/>
      <c r="AHE529" s="13"/>
      <c r="AHF529" s="13"/>
      <c r="AHG529" s="13"/>
      <c r="AHH529" s="13"/>
      <c r="AHI529" s="13"/>
      <c r="AHJ529" s="13"/>
      <c r="AHK529" s="13"/>
      <c r="AHL529" s="13"/>
      <c r="AHM529" s="13"/>
      <c r="AHN529" s="13"/>
      <c r="AHO529" s="13"/>
      <c r="AHP529" s="13"/>
      <c r="AHQ529" s="13"/>
      <c r="AHR529" s="13"/>
      <c r="AHS529" s="13"/>
      <c r="AHT529" s="13"/>
      <c r="AHU529" s="13"/>
      <c r="AHV529" s="13"/>
      <c r="AHW529" s="13"/>
      <c r="AHX529" s="13"/>
      <c r="AHY529" s="13"/>
      <c r="AHZ529" s="13"/>
      <c r="AIA529" s="13"/>
      <c r="AIB529" s="13"/>
      <c r="AIC529" s="13"/>
      <c r="AID529" s="13"/>
      <c r="AIE529" s="13"/>
      <c r="AIF529" s="13"/>
      <c r="AIG529" s="13"/>
      <c r="AIH529" s="13"/>
      <c r="AII529" s="13"/>
      <c r="AIJ529" s="13"/>
      <c r="AIK529" s="13"/>
      <c r="AIL529" s="13"/>
      <c r="AIM529" s="13"/>
      <c r="AIN529" s="13"/>
      <c r="AIO529" s="13"/>
      <c r="AIP529" s="13"/>
      <c r="AIQ529" s="13"/>
      <c r="AIR529" s="13"/>
      <c r="AIS529" s="13"/>
      <c r="AIT529" s="13"/>
      <c r="AIU529" s="13"/>
      <c r="AIV529" s="13"/>
      <c r="AIW529" s="13"/>
      <c r="AIX529" s="13"/>
      <c r="AIY529" s="13"/>
      <c r="AIZ529" s="13"/>
      <c r="AJA529" s="13"/>
      <c r="AJB529" s="13"/>
      <c r="AJC529" s="13"/>
      <c r="AJD529" s="13"/>
      <c r="AJE529" s="13"/>
      <c r="AJF529" s="13"/>
      <c r="AJG529" s="13"/>
      <c r="AJH529" s="13"/>
      <c r="AJI529" s="13"/>
      <c r="AJJ529" s="13"/>
      <c r="AJK529" s="13"/>
      <c r="AJL529" s="13"/>
      <c r="AJM529" s="13"/>
      <c r="AJN529" s="13"/>
      <c r="AJO529" s="13"/>
      <c r="AJP529" s="13"/>
      <c r="AJQ529" s="13"/>
      <c r="AJR529" s="13"/>
      <c r="AJS529" s="13"/>
      <c r="AJT529" s="13"/>
      <c r="AJU529" s="13"/>
      <c r="AJV529" s="13"/>
      <c r="AJW529" s="13"/>
      <c r="AJX529" s="13"/>
      <c r="AJY529" s="13"/>
      <c r="AJZ529" s="13"/>
      <c r="AKA529" s="13"/>
      <c r="AKB529" s="13"/>
      <c r="AKC529" s="13"/>
      <c r="AKD529" s="13"/>
      <c r="AKE529" s="13"/>
      <c r="AKF529" s="13"/>
      <c r="AKG529" s="13"/>
      <c r="AKH529" s="13"/>
      <c r="AKI529" s="13"/>
      <c r="AKJ529" s="13"/>
      <c r="AKK529" s="13"/>
      <c r="AKL529" s="13"/>
      <c r="AKM529" s="13"/>
      <c r="AKN529" s="13"/>
      <c r="AKO529" s="13"/>
      <c r="AKP529" s="13"/>
      <c r="AKQ529" s="13"/>
      <c r="AKR529" s="13"/>
      <c r="AKS529" s="13"/>
      <c r="AKT529" s="13"/>
      <c r="AKU529" s="13"/>
      <c r="AKV529" s="13"/>
      <c r="AKW529" s="13"/>
      <c r="AKX529" s="13"/>
      <c r="AKY529" s="13"/>
      <c r="AKZ529" s="13"/>
      <c r="ALA529" s="13"/>
      <c r="ALB529" s="13"/>
      <c r="ALC529" s="13"/>
      <c r="ALD529" s="13"/>
      <c r="ALE529" s="13"/>
      <c r="ALF529" s="13"/>
      <c r="ALG529" s="13"/>
      <c r="ALH529" s="13"/>
      <c r="ALI529" s="13"/>
      <c r="ALJ529" s="13"/>
      <c r="ALK529" s="13"/>
      <c r="ALL529" s="13"/>
      <c r="ALM529" s="13"/>
      <c r="ALN529" s="13"/>
      <c r="ALO529" s="13"/>
      <c r="ALP529" s="13"/>
      <c r="ALQ529" s="13"/>
      <c r="ALR529" s="13"/>
      <c r="ALS529" s="13"/>
      <c r="ALT529" s="13"/>
      <c r="ALU529" s="13"/>
      <c r="ALV529" s="13"/>
      <c r="ALW529" s="13"/>
      <c r="ALX529" s="13"/>
      <c r="ALY529" s="13"/>
      <c r="ALZ529" s="13"/>
      <c r="AMA529" s="13"/>
      <c r="AMB529" s="13"/>
      <c r="AMC529" s="13"/>
      <c r="AMD529" s="13"/>
      <c r="AME529" s="13"/>
      <c r="AMF529" s="13"/>
      <c r="AMG529" s="13"/>
      <c r="AMH529" s="13"/>
      <c r="AMI529" s="28"/>
      <c r="AMJ529" s="28"/>
    </row>
    <row r="530" spans="1:1024" ht="75" customHeight="1">
      <c r="A530" s="10" t="s">
        <v>287</v>
      </c>
      <c r="B530" s="10" t="s">
        <v>2590</v>
      </c>
      <c r="C530" s="19" t="s">
        <v>2591</v>
      </c>
      <c r="D530" s="19" t="s">
        <v>2536</v>
      </c>
      <c r="E530" s="20">
        <v>20</v>
      </c>
      <c r="F530" s="11" t="s">
        <v>18</v>
      </c>
      <c r="G530" s="21"/>
      <c r="H530" s="21" t="s">
        <v>1</v>
      </c>
      <c r="I530" s="21"/>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3"/>
      <c r="EF530" s="13"/>
      <c r="EG530" s="13"/>
      <c r="EH530" s="13"/>
      <c r="EI530" s="13"/>
      <c r="EJ530" s="13"/>
      <c r="EK530" s="13"/>
      <c r="EL530" s="13"/>
      <c r="EM530" s="13"/>
      <c r="EN530" s="13"/>
      <c r="EO530" s="13"/>
      <c r="EP530" s="13"/>
      <c r="EQ530" s="13"/>
      <c r="ER530" s="13"/>
      <c r="ES530" s="13"/>
      <c r="ET530" s="13"/>
      <c r="EU530" s="13"/>
      <c r="EV530" s="13"/>
      <c r="EW530" s="13"/>
      <c r="EX530" s="13"/>
      <c r="EY530" s="13"/>
      <c r="EZ530" s="13"/>
      <c r="FA530" s="13"/>
      <c r="FB530" s="13"/>
      <c r="FC530" s="13"/>
      <c r="FD530" s="13"/>
      <c r="FE530" s="13"/>
      <c r="FF530" s="13"/>
      <c r="FG530" s="13"/>
      <c r="FH530" s="13"/>
      <c r="FI530" s="13"/>
      <c r="FJ530" s="13"/>
      <c r="FK530" s="13"/>
      <c r="FL530" s="13"/>
      <c r="FM530" s="13"/>
      <c r="FN530" s="13"/>
      <c r="FO530" s="13"/>
      <c r="FP530" s="13"/>
      <c r="FQ530" s="13"/>
      <c r="FR530" s="13"/>
      <c r="FS530" s="13"/>
      <c r="FT530" s="13"/>
      <c r="FU530" s="13"/>
      <c r="FV530" s="13"/>
      <c r="FW530" s="13"/>
      <c r="FX530" s="13"/>
      <c r="FY530" s="13"/>
      <c r="FZ530" s="13"/>
      <c r="GA530" s="13"/>
      <c r="GB530" s="13"/>
      <c r="GC530" s="13"/>
      <c r="GD530" s="13"/>
      <c r="GE530" s="13"/>
      <c r="GF530" s="13"/>
      <c r="GG530" s="13"/>
      <c r="GH530" s="13"/>
      <c r="GI530" s="13"/>
      <c r="GJ530" s="13"/>
      <c r="GK530" s="13"/>
      <c r="GL530" s="13"/>
      <c r="GM530" s="13"/>
      <c r="GN530" s="13"/>
      <c r="GO530" s="13"/>
      <c r="GP530" s="13"/>
      <c r="GQ530" s="13"/>
      <c r="GR530" s="13"/>
      <c r="GS530" s="13"/>
      <c r="GT530" s="13"/>
      <c r="GU530" s="13"/>
      <c r="GV530" s="13"/>
      <c r="GW530" s="13"/>
      <c r="GX530" s="13"/>
      <c r="GY530" s="13"/>
      <c r="GZ530" s="13"/>
      <c r="HA530" s="13"/>
      <c r="HB530" s="13"/>
      <c r="HC530" s="13"/>
      <c r="HD530" s="13"/>
      <c r="HE530" s="13"/>
      <c r="HF530" s="13"/>
      <c r="HG530" s="13"/>
      <c r="HH530" s="13"/>
      <c r="HI530" s="13"/>
      <c r="HJ530" s="13"/>
      <c r="HK530" s="13"/>
      <c r="HL530" s="13"/>
      <c r="HM530" s="13"/>
      <c r="HN530" s="13"/>
      <c r="HO530" s="13"/>
      <c r="HP530" s="13"/>
      <c r="HQ530" s="13"/>
      <c r="HR530" s="13"/>
      <c r="HS530" s="13"/>
      <c r="HT530" s="13"/>
      <c r="HU530" s="13"/>
      <c r="HV530" s="13"/>
      <c r="HW530" s="13"/>
      <c r="HX530" s="13"/>
      <c r="HY530" s="13"/>
      <c r="HZ530" s="13"/>
      <c r="IA530" s="13"/>
      <c r="IB530" s="13"/>
      <c r="IC530" s="13"/>
      <c r="ID530" s="13"/>
      <c r="IE530" s="13"/>
      <c r="IF530" s="13"/>
      <c r="IG530" s="13"/>
      <c r="IH530" s="13"/>
      <c r="II530" s="13"/>
      <c r="IJ530" s="13"/>
      <c r="IK530" s="13"/>
      <c r="IL530" s="13"/>
      <c r="IM530" s="13"/>
      <c r="IN530" s="13"/>
      <c r="IO530" s="13"/>
      <c r="IP530" s="13"/>
      <c r="IQ530" s="13"/>
      <c r="IR530" s="13"/>
      <c r="IS530" s="13"/>
      <c r="IT530" s="13"/>
      <c r="IU530" s="13"/>
      <c r="IV530" s="13"/>
      <c r="IW530" s="13"/>
      <c r="IX530" s="13"/>
      <c r="IY530" s="13"/>
      <c r="IZ530" s="13"/>
      <c r="JA530" s="13"/>
      <c r="JB530" s="13"/>
      <c r="JC530" s="13"/>
      <c r="JD530" s="13"/>
      <c r="JE530" s="13"/>
      <c r="JF530" s="13"/>
      <c r="JG530" s="13"/>
      <c r="JH530" s="13"/>
      <c r="JI530" s="13"/>
      <c r="JJ530" s="13"/>
      <c r="JK530" s="13"/>
      <c r="JL530" s="13"/>
      <c r="JM530" s="13"/>
      <c r="JN530" s="13"/>
      <c r="JO530" s="13"/>
      <c r="JP530" s="13"/>
      <c r="JQ530" s="13"/>
      <c r="JR530" s="13"/>
      <c r="JS530" s="13"/>
      <c r="JT530" s="13"/>
      <c r="JU530" s="13"/>
      <c r="JV530" s="13"/>
      <c r="JW530" s="13"/>
      <c r="JX530" s="13"/>
      <c r="JY530" s="13"/>
      <c r="JZ530" s="13"/>
      <c r="KA530" s="13"/>
      <c r="KB530" s="13"/>
      <c r="KC530" s="13"/>
      <c r="KD530" s="13"/>
      <c r="KE530" s="13"/>
      <c r="KF530" s="13"/>
      <c r="KG530" s="13"/>
      <c r="KH530" s="13"/>
      <c r="KI530" s="13"/>
      <c r="KJ530" s="13"/>
      <c r="KK530" s="13"/>
      <c r="KL530" s="13"/>
      <c r="KM530" s="13"/>
      <c r="KN530" s="13"/>
      <c r="KO530" s="13"/>
      <c r="KP530" s="13"/>
      <c r="KQ530" s="13"/>
      <c r="KR530" s="13"/>
      <c r="KS530" s="13"/>
      <c r="KT530" s="13"/>
      <c r="KU530" s="13"/>
      <c r="KV530" s="13"/>
      <c r="KW530" s="13"/>
      <c r="KX530" s="13"/>
      <c r="KY530" s="13"/>
      <c r="KZ530" s="13"/>
      <c r="LA530" s="13"/>
      <c r="LB530" s="13"/>
      <c r="LC530" s="13"/>
      <c r="LD530" s="13"/>
      <c r="LE530" s="13"/>
      <c r="LF530" s="13"/>
      <c r="LG530" s="13"/>
      <c r="LH530" s="13"/>
      <c r="LI530" s="13"/>
      <c r="LJ530" s="13"/>
      <c r="LK530" s="13"/>
      <c r="LL530" s="13"/>
      <c r="LM530" s="13"/>
      <c r="LN530" s="13"/>
      <c r="LO530" s="13"/>
      <c r="LP530" s="13"/>
      <c r="LQ530" s="13"/>
      <c r="LR530" s="13"/>
      <c r="LS530" s="13"/>
      <c r="LT530" s="13"/>
      <c r="LU530" s="13"/>
      <c r="LV530" s="13"/>
      <c r="LW530" s="13"/>
      <c r="LX530" s="13"/>
      <c r="LY530" s="13"/>
      <c r="LZ530" s="13"/>
      <c r="MA530" s="13"/>
      <c r="MB530" s="13"/>
      <c r="MC530" s="13"/>
      <c r="MD530" s="13"/>
      <c r="ME530" s="13"/>
      <c r="MF530" s="13"/>
      <c r="MG530" s="13"/>
      <c r="MH530" s="13"/>
      <c r="MI530" s="13"/>
      <c r="MJ530" s="13"/>
      <c r="MK530" s="13"/>
      <c r="ML530" s="13"/>
      <c r="MM530" s="13"/>
      <c r="MN530" s="13"/>
      <c r="MO530" s="13"/>
      <c r="MP530" s="13"/>
      <c r="MQ530" s="13"/>
      <c r="MR530" s="13"/>
      <c r="MS530" s="13"/>
      <c r="MT530" s="13"/>
      <c r="MU530" s="13"/>
      <c r="MV530" s="13"/>
      <c r="MW530" s="13"/>
      <c r="MX530" s="13"/>
      <c r="MY530" s="13"/>
      <c r="MZ530" s="13"/>
      <c r="NA530" s="13"/>
      <c r="NB530" s="13"/>
      <c r="NC530" s="13"/>
      <c r="ND530" s="13"/>
      <c r="NE530" s="13"/>
      <c r="NF530" s="13"/>
      <c r="NG530" s="13"/>
      <c r="NH530" s="13"/>
      <c r="NI530" s="13"/>
      <c r="NJ530" s="13"/>
      <c r="NK530" s="13"/>
      <c r="NL530" s="13"/>
      <c r="NM530" s="13"/>
      <c r="NN530" s="13"/>
      <c r="NO530" s="13"/>
      <c r="NP530" s="13"/>
      <c r="NQ530" s="13"/>
      <c r="NR530" s="13"/>
      <c r="NS530" s="13"/>
      <c r="NT530" s="13"/>
      <c r="NU530" s="13"/>
      <c r="NV530" s="13"/>
      <c r="NW530" s="13"/>
      <c r="NX530" s="13"/>
      <c r="NY530" s="13"/>
      <c r="NZ530" s="13"/>
      <c r="OA530" s="13"/>
      <c r="OB530" s="13"/>
      <c r="OC530" s="13"/>
      <c r="OD530" s="13"/>
      <c r="OE530" s="13"/>
      <c r="OF530" s="13"/>
      <c r="OG530" s="13"/>
      <c r="OH530" s="13"/>
      <c r="OI530" s="13"/>
      <c r="OJ530" s="13"/>
      <c r="OK530" s="13"/>
      <c r="OL530" s="13"/>
      <c r="OM530" s="13"/>
      <c r="ON530" s="13"/>
      <c r="OO530" s="13"/>
      <c r="OP530" s="13"/>
      <c r="OQ530" s="13"/>
      <c r="OR530" s="13"/>
      <c r="OS530" s="13"/>
      <c r="OT530" s="13"/>
      <c r="OU530" s="13"/>
      <c r="OV530" s="13"/>
      <c r="OW530" s="13"/>
      <c r="OX530" s="13"/>
      <c r="OY530" s="13"/>
      <c r="OZ530" s="13"/>
      <c r="PA530" s="13"/>
      <c r="PB530" s="13"/>
      <c r="PC530" s="13"/>
      <c r="PD530" s="13"/>
      <c r="PE530" s="13"/>
      <c r="PF530" s="13"/>
      <c r="PG530" s="13"/>
      <c r="PH530" s="13"/>
      <c r="PI530" s="13"/>
      <c r="PJ530" s="13"/>
      <c r="PK530" s="13"/>
      <c r="PL530" s="13"/>
      <c r="PM530" s="13"/>
      <c r="PN530" s="13"/>
      <c r="PO530" s="13"/>
      <c r="PP530" s="13"/>
      <c r="PQ530" s="13"/>
      <c r="PR530" s="13"/>
      <c r="PS530" s="13"/>
      <c r="PT530" s="13"/>
      <c r="PU530" s="13"/>
      <c r="PV530" s="13"/>
      <c r="PW530" s="13"/>
      <c r="PX530" s="13"/>
      <c r="PY530" s="13"/>
      <c r="PZ530" s="13"/>
      <c r="QA530" s="13"/>
      <c r="QB530" s="13"/>
      <c r="QC530" s="13"/>
      <c r="QD530" s="13"/>
      <c r="QE530" s="13"/>
      <c r="QF530" s="13"/>
      <c r="QG530" s="13"/>
      <c r="QH530" s="13"/>
      <c r="QI530" s="13"/>
      <c r="QJ530" s="13"/>
      <c r="QK530" s="13"/>
      <c r="QL530" s="13"/>
      <c r="QM530" s="13"/>
      <c r="QN530" s="13"/>
      <c r="QO530" s="13"/>
      <c r="QP530" s="13"/>
      <c r="QQ530" s="13"/>
      <c r="QR530" s="13"/>
      <c r="QS530" s="13"/>
      <c r="QT530" s="13"/>
      <c r="QU530" s="13"/>
      <c r="QV530" s="13"/>
      <c r="QW530" s="13"/>
      <c r="QX530" s="13"/>
      <c r="QY530" s="13"/>
      <c r="QZ530" s="13"/>
      <c r="RA530" s="13"/>
      <c r="RB530" s="13"/>
      <c r="RC530" s="13"/>
      <c r="RD530" s="13"/>
      <c r="RE530" s="13"/>
      <c r="RF530" s="13"/>
      <c r="RG530" s="13"/>
      <c r="RH530" s="13"/>
      <c r="RI530" s="13"/>
      <c r="RJ530" s="13"/>
      <c r="RK530" s="13"/>
      <c r="RL530" s="13"/>
      <c r="RM530" s="13"/>
      <c r="RN530" s="13"/>
      <c r="RO530" s="13"/>
      <c r="RP530" s="13"/>
      <c r="RQ530" s="13"/>
      <c r="RR530" s="13"/>
      <c r="RS530" s="13"/>
      <c r="RT530" s="13"/>
      <c r="RU530" s="13"/>
      <c r="RV530" s="13"/>
      <c r="RW530" s="13"/>
      <c r="RX530" s="13"/>
      <c r="RY530" s="13"/>
      <c r="RZ530" s="13"/>
      <c r="SA530" s="13"/>
      <c r="SB530" s="13"/>
      <c r="SC530" s="13"/>
      <c r="SD530" s="13"/>
      <c r="SE530" s="13"/>
      <c r="SF530" s="13"/>
      <c r="SG530" s="13"/>
      <c r="SH530" s="13"/>
      <c r="SI530" s="13"/>
      <c r="SJ530" s="13"/>
      <c r="SK530" s="13"/>
      <c r="SL530" s="13"/>
      <c r="SM530" s="13"/>
      <c r="SN530" s="13"/>
      <c r="SO530" s="13"/>
      <c r="SP530" s="13"/>
      <c r="SQ530" s="13"/>
      <c r="SR530" s="13"/>
      <c r="SS530" s="13"/>
      <c r="ST530" s="13"/>
      <c r="SU530" s="13"/>
      <c r="SV530" s="13"/>
      <c r="SW530" s="13"/>
      <c r="SX530" s="13"/>
      <c r="SY530" s="13"/>
      <c r="SZ530" s="13"/>
      <c r="TA530" s="13"/>
      <c r="TB530" s="13"/>
      <c r="TC530" s="13"/>
      <c r="TD530" s="13"/>
      <c r="TE530" s="13"/>
      <c r="TF530" s="13"/>
      <c r="TG530" s="13"/>
      <c r="TH530" s="13"/>
      <c r="TI530" s="13"/>
      <c r="TJ530" s="13"/>
      <c r="TK530" s="13"/>
      <c r="TL530" s="13"/>
      <c r="TM530" s="13"/>
      <c r="TN530" s="13"/>
      <c r="TO530" s="13"/>
      <c r="TP530" s="13"/>
      <c r="TQ530" s="13"/>
      <c r="TR530" s="13"/>
      <c r="TS530" s="13"/>
      <c r="TT530" s="13"/>
      <c r="TU530" s="13"/>
      <c r="TV530" s="13"/>
      <c r="TW530" s="13"/>
      <c r="TX530" s="13"/>
      <c r="TY530" s="13"/>
      <c r="TZ530" s="13"/>
      <c r="UA530" s="13"/>
      <c r="UB530" s="13"/>
      <c r="UC530" s="13"/>
      <c r="UD530" s="13"/>
      <c r="UE530" s="13"/>
      <c r="UF530" s="13"/>
      <c r="UG530" s="13"/>
      <c r="UH530" s="13"/>
      <c r="UI530" s="13"/>
      <c r="UJ530" s="13"/>
      <c r="UK530" s="13"/>
      <c r="UL530" s="13"/>
      <c r="UM530" s="13"/>
      <c r="UN530" s="13"/>
      <c r="UO530" s="13"/>
      <c r="UP530" s="13"/>
      <c r="UQ530" s="13"/>
      <c r="UR530" s="13"/>
      <c r="US530" s="13"/>
      <c r="UT530" s="13"/>
      <c r="UU530" s="13"/>
      <c r="UV530" s="13"/>
      <c r="UW530" s="13"/>
      <c r="UX530" s="13"/>
      <c r="UY530" s="13"/>
      <c r="UZ530" s="13"/>
      <c r="VA530" s="13"/>
      <c r="VB530" s="13"/>
      <c r="VC530" s="13"/>
      <c r="VD530" s="13"/>
      <c r="VE530" s="13"/>
      <c r="VF530" s="13"/>
      <c r="VG530" s="13"/>
      <c r="VH530" s="13"/>
      <c r="VI530" s="13"/>
      <c r="VJ530" s="13"/>
      <c r="VK530" s="13"/>
      <c r="VL530" s="13"/>
      <c r="VM530" s="13"/>
      <c r="VN530" s="13"/>
      <c r="VO530" s="13"/>
      <c r="VP530" s="13"/>
      <c r="VQ530" s="13"/>
      <c r="VR530" s="13"/>
      <c r="VS530" s="13"/>
      <c r="VT530" s="13"/>
      <c r="VU530" s="13"/>
      <c r="VV530" s="13"/>
      <c r="VW530" s="13"/>
      <c r="VX530" s="13"/>
      <c r="VY530" s="13"/>
      <c r="VZ530" s="13"/>
      <c r="WA530" s="13"/>
      <c r="WB530" s="13"/>
      <c r="WC530" s="13"/>
      <c r="WD530" s="13"/>
      <c r="WE530" s="13"/>
      <c r="WF530" s="13"/>
      <c r="WG530" s="13"/>
      <c r="WH530" s="13"/>
      <c r="WI530" s="13"/>
      <c r="WJ530" s="13"/>
      <c r="WK530" s="13"/>
      <c r="WL530" s="13"/>
      <c r="WM530" s="13"/>
      <c r="WN530" s="13"/>
      <c r="WO530" s="13"/>
      <c r="WP530" s="13"/>
      <c r="WQ530" s="13"/>
      <c r="WR530" s="13"/>
      <c r="WS530" s="13"/>
      <c r="WT530" s="13"/>
      <c r="WU530" s="13"/>
      <c r="WV530" s="13"/>
      <c r="WW530" s="13"/>
      <c r="WX530" s="13"/>
      <c r="WY530" s="13"/>
      <c r="WZ530" s="13"/>
      <c r="XA530" s="13"/>
      <c r="XB530" s="13"/>
      <c r="XC530" s="13"/>
      <c r="XD530" s="13"/>
      <c r="XE530" s="13"/>
      <c r="XF530" s="13"/>
      <c r="XG530" s="13"/>
      <c r="XH530" s="13"/>
      <c r="XI530" s="13"/>
      <c r="XJ530" s="13"/>
      <c r="XK530" s="13"/>
      <c r="XL530" s="13"/>
      <c r="XM530" s="13"/>
      <c r="XN530" s="13"/>
      <c r="XO530" s="13"/>
      <c r="XP530" s="13"/>
      <c r="XQ530" s="13"/>
      <c r="XR530" s="13"/>
      <c r="XS530" s="13"/>
      <c r="XT530" s="13"/>
      <c r="XU530" s="13"/>
      <c r="XV530" s="13"/>
      <c r="XW530" s="13"/>
      <c r="XX530" s="13"/>
      <c r="XY530" s="13"/>
      <c r="XZ530" s="13"/>
      <c r="YA530" s="13"/>
      <c r="YB530" s="13"/>
      <c r="YC530" s="13"/>
      <c r="YD530" s="13"/>
      <c r="YE530" s="13"/>
      <c r="YF530" s="13"/>
      <c r="YG530" s="13"/>
      <c r="YH530" s="13"/>
      <c r="YI530" s="13"/>
      <c r="YJ530" s="13"/>
      <c r="YK530" s="13"/>
      <c r="YL530" s="13"/>
      <c r="YM530" s="13"/>
      <c r="YN530" s="13"/>
      <c r="YO530" s="13"/>
      <c r="YP530" s="13"/>
      <c r="YQ530" s="13"/>
      <c r="YR530" s="13"/>
      <c r="YS530" s="13"/>
      <c r="YT530" s="13"/>
      <c r="YU530" s="13"/>
      <c r="YV530" s="13"/>
      <c r="YW530" s="13"/>
      <c r="YX530" s="13"/>
      <c r="YY530" s="13"/>
      <c r="YZ530" s="13"/>
      <c r="ZA530" s="13"/>
      <c r="ZB530" s="13"/>
      <c r="ZC530" s="13"/>
      <c r="ZD530" s="13"/>
      <c r="ZE530" s="13"/>
      <c r="ZF530" s="13"/>
      <c r="ZG530" s="13"/>
      <c r="ZH530" s="13"/>
      <c r="ZI530" s="13"/>
      <c r="ZJ530" s="13"/>
      <c r="ZK530" s="13"/>
      <c r="ZL530" s="13"/>
      <c r="ZM530" s="13"/>
      <c r="ZN530" s="13"/>
      <c r="ZO530" s="13"/>
      <c r="ZP530" s="13"/>
      <c r="ZQ530" s="13"/>
      <c r="ZR530" s="13"/>
      <c r="ZS530" s="13"/>
      <c r="ZT530" s="13"/>
      <c r="ZU530" s="13"/>
      <c r="ZV530" s="13"/>
      <c r="ZW530" s="13"/>
      <c r="ZX530" s="13"/>
      <c r="ZY530" s="13"/>
      <c r="ZZ530" s="13"/>
      <c r="AAA530" s="13"/>
      <c r="AAB530" s="13"/>
      <c r="AAC530" s="13"/>
      <c r="AAD530" s="13"/>
      <c r="AAE530" s="13"/>
      <c r="AAF530" s="13"/>
      <c r="AAG530" s="13"/>
      <c r="AAH530" s="13"/>
      <c r="AAI530" s="13"/>
      <c r="AAJ530" s="13"/>
      <c r="AAK530" s="13"/>
      <c r="AAL530" s="13"/>
      <c r="AAM530" s="13"/>
      <c r="AAN530" s="13"/>
      <c r="AAO530" s="13"/>
      <c r="AAP530" s="13"/>
      <c r="AAQ530" s="13"/>
      <c r="AAR530" s="13"/>
      <c r="AAS530" s="13"/>
      <c r="AAT530" s="13"/>
      <c r="AAU530" s="13"/>
      <c r="AAV530" s="13"/>
      <c r="AAW530" s="13"/>
      <c r="AAX530" s="13"/>
      <c r="AAY530" s="13"/>
      <c r="AAZ530" s="13"/>
      <c r="ABA530" s="13"/>
      <c r="ABB530" s="13"/>
      <c r="ABC530" s="13"/>
      <c r="ABD530" s="13"/>
      <c r="ABE530" s="13"/>
      <c r="ABF530" s="13"/>
      <c r="ABG530" s="13"/>
      <c r="ABH530" s="13"/>
      <c r="ABI530" s="13"/>
      <c r="ABJ530" s="13"/>
      <c r="ABK530" s="13"/>
      <c r="ABL530" s="13"/>
      <c r="ABM530" s="13"/>
      <c r="ABN530" s="13"/>
      <c r="ABO530" s="13"/>
      <c r="ABP530" s="13"/>
      <c r="ABQ530" s="13"/>
      <c r="ABR530" s="13"/>
      <c r="ABS530" s="13"/>
      <c r="ABT530" s="13"/>
      <c r="ABU530" s="13"/>
      <c r="ABV530" s="13"/>
      <c r="ABW530" s="13"/>
      <c r="ABX530" s="13"/>
      <c r="ABY530" s="13"/>
      <c r="ABZ530" s="13"/>
      <c r="ACA530" s="13"/>
      <c r="ACB530" s="13"/>
      <c r="ACC530" s="13"/>
      <c r="ACD530" s="13"/>
      <c r="ACE530" s="13"/>
      <c r="ACF530" s="13"/>
      <c r="ACG530" s="13"/>
      <c r="ACH530" s="13"/>
      <c r="ACI530" s="13"/>
      <c r="ACJ530" s="13"/>
      <c r="ACK530" s="13"/>
      <c r="ACL530" s="13"/>
      <c r="ACM530" s="13"/>
      <c r="ACN530" s="13"/>
      <c r="ACO530" s="13"/>
      <c r="ACP530" s="13"/>
      <c r="ACQ530" s="13"/>
      <c r="ACR530" s="13"/>
      <c r="ACS530" s="13"/>
      <c r="ACT530" s="13"/>
      <c r="ACU530" s="13"/>
      <c r="ACV530" s="13"/>
      <c r="ACW530" s="13"/>
      <c r="ACX530" s="13"/>
      <c r="ACY530" s="13"/>
      <c r="ACZ530" s="13"/>
      <c r="ADA530" s="13"/>
      <c r="ADB530" s="13"/>
      <c r="ADC530" s="13"/>
      <c r="ADD530" s="13"/>
      <c r="ADE530" s="13"/>
      <c r="ADF530" s="13"/>
      <c r="ADG530" s="13"/>
      <c r="ADH530" s="13"/>
      <c r="ADI530" s="13"/>
      <c r="ADJ530" s="13"/>
      <c r="ADK530" s="13"/>
      <c r="ADL530" s="13"/>
      <c r="ADM530" s="13"/>
      <c r="ADN530" s="13"/>
      <c r="ADO530" s="13"/>
      <c r="ADP530" s="13"/>
      <c r="ADQ530" s="13"/>
      <c r="ADR530" s="13"/>
      <c r="ADS530" s="13"/>
      <c r="ADT530" s="13"/>
      <c r="ADU530" s="13"/>
      <c r="ADV530" s="13"/>
      <c r="ADW530" s="13"/>
      <c r="ADX530" s="13"/>
      <c r="ADY530" s="13"/>
      <c r="ADZ530" s="13"/>
      <c r="AEA530" s="13"/>
      <c r="AEB530" s="13"/>
      <c r="AEC530" s="13"/>
      <c r="AED530" s="13"/>
      <c r="AEE530" s="13"/>
      <c r="AEF530" s="13"/>
      <c r="AEG530" s="13"/>
      <c r="AEH530" s="13"/>
      <c r="AEI530" s="13"/>
      <c r="AEJ530" s="13"/>
      <c r="AEK530" s="13"/>
      <c r="AEL530" s="13"/>
      <c r="AEM530" s="13"/>
      <c r="AEN530" s="13"/>
      <c r="AEO530" s="13"/>
      <c r="AEP530" s="13"/>
      <c r="AEQ530" s="13"/>
      <c r="AER530" s="13"/>
      <c r="AES530" s="13"/>
      <c r="AET530" s="13"/>
      <c r="AEU530" s="13"/>
      <c r="AEV530" s="13"/>
      <c r="AEW530" s="13"/>
      <c r="AEX530" s="13"/>
      <c r="AEY530" s="13"/>
      <c r="AEZ530" s="13"/>
      <c r="AFA530" s="13"/>
      <c r="AFB530" s="13"/>
      <c r="AFC530" s="13"/>
      <c r="AFD530" s="13"/>
      <c r="AFE530" s="13"/>
      <c r="AFF530" s="13"/>
      <c r="AFG530" s="13"/>
      <c r="AFH530" s="13"/>
      <c r="AFI530" s="13"/>
      <c r="AFJ530" s="13"/>
      <c r="AFK530" s="13"/>
      <c r="AFL530" s="13"/>
      <c r="AFM530" s="13"/>
      <c r="AFN530" s="13"/>
      <c r="AFO530" s="13"/>
      <c r="AFP530" s="13"/>
      <c r="AFQ530" s="13"/>
      <c r="AFR530" s="13"/>
      <c r="AFS530" s="13"/>
      <c r="AFT530" s="13"/>
      <c r="AFU530" s="13"/>
      <c r="AFV530" s="13"/>
      <c r="AFW530" s="13"/>
      <c r="AFX530" s="13"/>
      <c r="AFY530" s="13"/>
      <c r="AFZ530" s="13"/>
      <c r="AGA530" s="13"/>
      <c r="AGB530" s="13"/>
      <c r="AGC530" s="13"/>
      <c r="AGD530" s="13"/>
      <c r="AGE530" s="13"/>
      <c r="AGF530" s="13"/>
      <c r="AGG530" s="13"/>
      <c r="AGH530" s="13"/>
      <c r="AGI530" s="13"/>
      <c r="AGJ530" s="13"/>
      <c r="AGK530" s="13"/>
      <c r="AGL530" s="13"/>
      <c r="AGM530" s="13"/>
      <c r="AGN530" s="13"/>
      <c r="AGO530" s="13"/>
      <c r="AGP530" s="13"/>
      <c r="AGQ530" s="13"/>
      <c r="AGR530" s="13"/>
      <c r="AGS530" s="13"/>
      <c r="AGT530" s="13"/>
      <c r="AGU530" s="13"/>
      <c r="AGV530" s="13"/>
      <c r="AGW530" s="13"/>
      <c r="AGX530" s="13"/>
      <c r="AGY530" s="13"/>
      <c r="AGZ530" s="13"/>
      <c r="AHA530" s="13"/>
      <c r="AHB530" s="13"/>
      <c r="AHC530" s="13"/>
      <c r="AHD530" s="13"/>
      <c r="AHE530" s="13"/>
      <c r="AHF530" s="13"/>
      <c r="AHG530" s="13"/>
      <c r="AHH530" s="13"/>
      <c r="AHI530" s="13"/>
      <c r="AHJ530" s="13"/>
      <c r="AHK530" s="13"/>
      <c r="AHL530" s="13"/>
      <c r="AHM530" s="13"/>
      <c r="AHN530" s="13"/>
      <c r="AHO530" s="13"/>
      <c r="AHP530" s="13"/>
      <c r="AHQ530" s="13"/>
      <c r="AHR530" s="13"/>
      <c r="AHS530" s="13"/>
      <c r="AHT530" s="13"/>
      <c r="AHU530" s="13"/>
      <c r="AHV530" s="13"/>
      <c r="AHW530" s="13"/>
      <c r="AHX530" s="13"/>
      <c r="AHY530" s="13"/>
      <c r="AHZ530" s="13"/>
      <c r="AIA530" s="13"/>
      <c r="AIB530" s="13"/>
      <c r="AIC530" s="13"/>
      <c r="AID530" s="13"/>
      <c r="AIE530" s="13"/>
      <c r="AIF530" s="13"/>
      <c r="AIG530" s="13"/>
      <c r="AIH530" s="13"/>
      <c r="AII530" s="13"/>
      <c r="AIJ530" s="13"/>
      <c r="AIK530" s="13"/>
      <c r="AIL530" s="13"/>
      <c r="AIM530" s="13"/>
      <c r="AIN530" s="13"/>
      <c r="AIO530" s="13"/>
      <c r="AIP530" s="13"/>
      <c r="AIQ530" s="13"/>
      <c r="AIR530" s="13"/>
      <c r="AIS530" s="13"/>
      <c r="AIT530" s="13"/>
      <c r="AIU530" s="13"/>
      <c r="AIV530" s="13"/>
      <c r="AIW530" s="13"/>
      <c r="AIX530" s="13"/>
      <c r="AIY530" s="13"/>
      <c r="AIZ530" s="13"/>
      <c r="AJA530" s="13"/>
      <c r="AJB530" s="13"/>
      <c r="AJC530" s="13"/>
      <c r="AJD530" s="13"/>
      <c r="AJE530" s="13"/>
      <c r="AJF530" s="13"/>
      <c r="AJG530" s="13"/>
      <c r="AJH530" s="13"/>
      <c r="AJI530" s="13"/>
      <c r="AJJ530" s="13"/>
      <c r="AJK530" s="13"/>
      <c r="AJL530" s="13"/>
      <c r="AJM530" s="13"/>
      <c r="AJN530" s="13"/>
      <c r="AJO530" s="13"/>
      <c r="AJP530" s="13"/>
      <c r="AJQ530" s="13"/>
      <c r="AJR530" s="13"/>
      <c r="AJS530" s="13"/>
      <c r="AJT530" s="13"/>
      <c r="AJU530" s="13"/>
      <c r="AJV530" s="13"/>
      <c r="AJW530" s="13"/>
      <c r="AJX530" s="13"/>
      <c r="AJY530" s="13"/>
      <c r="AJZ530" s="13"/>
      <c r="AKA530" s="13"/>
      <c r="AKB530" s="13"/>
      <c r="AKC530" s="13"/>
      <c r="AKD530" s="13"/>
      <c r="AKE530" s="13"/>
      <c r="AKF530" s="13"/>
      <c r="AKG530" s="13"/>
      <c r="AKH530" s="13"/>
      <c r="AKI530" s="13"/>
      <c r="AKJ530" s="13"/>
      <c r="AKK530" s="13"/>
      <c r="AKL530" s="13"/>
      <c r="AKM530" s="13"/>
      <c r="AKN530" s="13"/>
      <c r="AKO530" s="13"/>
      <c r="AKP530" s="13"/>
      <c r="AKQ530" s="13"/>
      <c r="AKR530" s="13"/>
      <c r="AKS530" s="13"/>
      <c r="AKT530" s="13"/>
      <c r="AKU530" s="13"/>
      <c r="AKV530" s="13"/>
      <c r="AKW530" s="13"/>
      <c r="AKX530" s="13"/>
      <c r="AKY530" s="13"/>
      <c r="AKZ530" s="13"/>
      <c r="ALA530" s="13"/>
      <c r="ALB530" s="13"/>
      <c r="ALC530" s="13"/>
      <c r="ALD530" s="13"/>
      <c r="ALE530" s="13"/>
      <c r="ALF530" s="13"/>
      <c r="ALG530" s="13"/>
      <c r="ALH530" s="13"/>
      <c r="ALI530" s="13"/>
      <c r="ALJ530" s="13"/>
      <c r="ALK530" s="13"/>
      <c r="ALL530" s="13"/>
      <c r="ALM530" s="13"/>
      <c r="ALN530" s="13"/>
      <c r="ALO530" s="13"/>
      <c r="ALP530" s="13"/>
      <c r="ALQ530" s="13"/>
      <c r="ALR530" s="13"/>
      <c r="ALS530" s="13"/>
      <c r="ALT530" s="13"/>
      <c r="ALU530" s="13"/>
      <c r="ALV530" s="13"/>
      <c r="ALW530" s="13"/>
      <c r="ALX530" s="13"/>
      <c r="ALY530" s="13"/>
      <c r="ALZ530" s="13"/>
      <c r="AMA530" s="13"/>
      <c r="AMB530" s="13"/>
      <c r="AMC530" s="13"/>
      <c r="AMD530" s="13"/>
      <c r="AME530" s="13"/>
      <c r="AMF530" s="13"/>
      <c r="AMG530" s="13"/>
      <c r="AMH530" s="13"/>
      <c r="AMI530" s="28"/>
      <c r="AMJ530" s="28"/>
    </row>
    <row r="531" spans="1:1024" ht="78.75" customHeight="1">
      <c r="A531" s="10" t="s">
        <v>287</v>
      </c>
      <c r="B531" s="10" t="s">
        <v>2592</v>
      </c>
      <c r="C531" s="19" t="s">
        <v>2561</v>
      </c>
      <c r="D531" s="19" t="s">
        <v>2536</v>
      </c>
      <c r="E531" s="20">
        <v>20</v>
      </c>
      <c r="F531" s="11" t="s">
        <v>18</v>
      </c>
      <c r="G531" s="21"/>
      <c r="H531" s="21" t="s">
        <v>1</v>
      </c>
      <c r="I531" s="21"/>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c r="EU531" s="13"/>
      <c r="EV531" s="13"/>
      <c r="EW531" s="13"/>
      <c r="EX531" s="13"/>
      <c r="EY531" s="13"/>
      <c r="EZ531" s="13"/>
      <c r="FA531" s="13"/>
      <c r="FB531" s="13"/>
      <c r="FC531" s="13"/>
      <c r="FD531" s="13"/>
      <c r="FE531" s="13"/>
      <c r="FF531" s="13"/>
      <c r="FG531" s="13"/>
      <c r="FH531" s="13"/>
      <c r="FI531" s="13"/>
      <c r="FJ531" s="13"/>
      <c r="FK531" s="13"/>
      <c r="FL531" s="13"/>
      <c r="FM531" s="13"/>
      <c r="FN531" s="13"/>
      <c r="FO531" s="13"/>
      <c r="FP531" s="13"/>
      <c r="FQ531" s="13"/>
      <c r="FR531" s="13"/>
      <c r="FS531" s="13"/>
      <c r="FT531" s="13"/>
      <c r="FU531" s="13"/>
      <c r="FV531" s="13"/>
      <c r="FW531" s="13"/>
      <c r="FX531" s="13"/>
      <c r="FY531" s="13"/>
      <c r="FZ531" s="13"/>
      <c r="GA531" s="13"/>
      <c r="GB531" s="13"/>
      <c r="GC531" s="13"/>
      <c r="GD531" s="13"/>
      <c r="GE531" s="13"/>
      <c r="GF531" s="13"/>
      <c r="GG531" s="13"/>
      <c r="GH531" s="13"/>
      <c r="GI531" s="13"/>
      <c r="GJ531" s="13"/>
      <c r="GK531" s="13"/>
      <c r="GL531" s="13"/>
      <c r="GM531" s="13"/>
      <c r="GN531" s="13"/>
      <c r="GO531" s="13"/>
      <c r="GP531" s="13"/>
      <c r="GQ531" s="13"/>
      <c r="GR531" s="13"/>
      <c r="GS531" s="13"/>
      <c r="GT531" s="13"/>
      <c r="GU531" s="13"/>
      <c r="GV531" s="13"/>
      <c r="GW531" s="13"/>
      <c r="GX531" s="13"/>
      <c r="GY531" s="13"/>
      <c r="GZ531" s="13"/>
      <c r="HA531" s="13"/>
      <c r="HB531" s="13"/>
      <c r="HC531" s="13"/>
      <c r="HD531" s="13"/>
      <c r="HE531" s="13"/>
      <c r="HF531" s="13"/>
      <c r="HG531" s="13"/>
      <c r="HH531" s="13"/>
      <c r="HI531" s="13"/>
      <c r="HJ531" s="13"/>
      <c r="HK531" s="13"/>
      <c r="HL531" s="13"/>
      <c r="HM531" s="13"/>
      <c r="HN531" s="13"/>
      <c r="HO531" s="13"/>
      <c r="HP531" s="13"/>
      <c r="HQ531" s="13"/>
      <c r="HR531" s="13"/>
      <c r="HS531" s="13"/>
      <c r="HT531" s="13"/>
      <c r="HU531" s="13"/>
      <c r="HV531" s="13"/>
      <c r="HW531" s="13"/>
      <c r="HX531" s="13"/>
      <c r="HY531" s="13"/>
      <c r="HZ531" s="13"/>
      <c r="IA531" s="13"/>
      <c r="IB531" s="13"/>
      <c r="IC531" s="13"/>
      <c r="ID531" s="13"/>
      <c r="IE531" s="13"/>
      <c r="IF531" s="13"/>
      <c r="IG531" s="13"/>
      <c r="IH531" s="13"/>
      <c r="II531" s="13"/>
      <c r="IJ531" s="13"/>
      <c r="IK531" s="13"/>
      <c r="IL531" s="13"/>
      <c r="IM531" s="13"/>
      <c r="IN531" s="13"/>
      <c r="IO531" s="13"/>
      <c r="IP531" s="13"/>
      <c r="IQ531" s="13"/>
      <c r="IR531" s="13"/>
      <c r="IS531" s="13"/>
      <c r="IT531" s="13"/>
      <c r="IU531" s="13"/>
      <c r="IV531" s="13"/>
      <c r="IW531" s="13"/>
      <c r="IX531" s="13"/>
      <c r="IY531" s="13"/>
      <c r="IZ531" s="13"/>
      <c r="JA531" s="13"/>
      <c r="JB531" s="13"/>
      <c r="JC531" s="13"/>
      <c r="JD531" s="13"/>
      <c r="JE531" s="13"/>
      <c r="JF531" s="13"/>
      <c r="JG531" s="13"/>
      <c r="JH531" s="13"/>
      <c r="JI531" s="13"/>
      <c r="JJ531" s="13"/>
      <c r="JK531" s="13"/>
      <c r="JL531" s="13"/>
      <c r="JM531" s="13"/>
      <c r="JN531" s="13"/>
      <c r="JO531" s="13"/>
      <c r="JP531" s="13"/>
      <c r="JQ531" s="13"/>
      <c r="JR531" s="13"/>
      <c r="JS531" s="13"/>
      <c r="JT531" s="13"/>
      <c r="JU531" s="13"/>
      <c r="JV531" s="13"/>
      <c r="JW531" s="13"/>
      <c r="JX531" s="13"/>
      <c r="JY531" s="13"/>
      <c r="JZ531" s="13"/>
      <c r="KA531" s="13"/>
      <c r="KB531" s="13"/>
      <c r="KC531" s="13"/>
      <c r="KD531" s="13"/>
      <c r="KE531" s="13"/>
      <c r="KF531" s="13"/>
      <c r="KG531" s="13"/>
      <c r="KH531" s="13"/>
      <c r="KI531" s="13"/>
      <c r="KJ531" s="13"/>
      <c r="KK531" s="13"/>
      <c r="KL531" s="13"/>
      <c r="KM531" s="13"/>
      <c r="KN531" s="13"/>
      <c r="KO531" s="13"/>
      <c r="KP531" s="13"/>
      <c r="KQ531" s="13"/>
      <c r="KR531" s="13"/>
      <c r="KS531" s="13"/>
      <c r="KT531" s="13"/>
      <c r="KU531" s="13"/>
      <c r="KV531" s="13"/>
      <c r="KW531" s="13"/>
      <c r="KX531" s="13"/>
      <c r="KY531" s="13"/>
      <c r="KZ531" s="13"/>
      <c r="LA531" s="13"/>
      <c r="LB531" s="13"/>
      <c r="LC531" s="13"/>
      <c r="LD531" s="13"/>
      <c r="LE531" s="13"/>
      <c r="LF531" s="13"/>
      <c r="LG531" s="13"/>
      <c r="LH531" s="13"/>
      <c r="LI531" s="13"/>
      <c r="LJ531" s="13"/>
      <c r="LK531" s="13"/>
      <c r="LL531" s="13"/>
      <c r="LM531" s="13"/>
      <c r="LN531" s="13"/>
      <c r="LO531" s="13"/>
      <c r="LP531" s="13"/>
      <c r="LQ531" s="13"/>
      <c r="LR531" s="13"/>
      <c r="LS531" s="13"/>
      <c r="LT531" s="13"/>
      <c r="LU531" s="13"/>
      <c r="LV531" s="13"/>
      <c r="LW531" s="13"/>
      <c r="LX531" s="13"/>
      <c r="LY531" s="13"/>
      <c r="LZ531" s="13"/>
      <c r="MA531" s="13"/>
      <c r="MB531" s="13"/>
      <c r="MC531" s="13"/>
      <c r="MD531" s="13"/>
      <c r="ME531" s="13"/>
      <c r="MF531" s="13"/>
      <c r="MG531" s="13"/>
      <c r="MH531" s="13"/>
      <c r="MI531" s="13"/>
      <c r="MJ531" s="13"/>
      <c r="MK531" s="13"/>
      <c r="ML531" s="13"/>
      <c r="MM531" s="13"/>
      <c r="MN531" s="13"/>
      <c r="MO531" s="13"/>
      <c r="MP531" s="13"/>
      <c r="MQ531" s="13"/>
      <c r="MR531" s="13"/>
      <c r="MS531" s="13"/>
      <c r="MT531" s="13"/>
      <c r="MU531" s="13"/>
      <c r="MV531" s="13"/>
      <c r="MW531" s="13"/>
      <c r="MX531" s="13"/>
      <c r="MY531" s="13"/>
      <c r="MZ531" s="13"/>
      <c r="NA531" s="13"/>
      <c r="NB531" s="13"/>
      <c r="NC531" s="13"/>
      <c r="ND531" s="13"/>
      <c r="NE531" s="13"/>
      <c r="NF531" s="13"/>
      <c r="NG531" s="13"/>
      <c r="NH531" s="13"/>
      <c r="NI531" s="13"/>
      <c r="NJ531" s="13"/>
      <c r="NK531" s="13"/>
      <c r="NL531" s="13"/>
      <c r="NM531" s="13"/>
      <c r="NN531" s="13"/>
      <c r="NO531" s="13"/>
      <c r="NP531" s="13"/>
      <c r="NQ531" s="13"/>
      <c r="NR531" s="13"/>
      <c r="NS531" s="13"/>
      <c r="NT531" s="13"/>
      <c r="NU531" s="13"/>
      <c r="NV531" s="13"/>
      <c r="NW531" s="13"/>
      <c r="NX531" s="13"/>
      <c r="NY531" s="13"/>
      <c r="NZ531" s="13"/>
      <c r="OA531" s="13"/>
      <c r="OB531" s="13"/>
      <c r="OC531" s="13"/>
      <c r="OD531" s="13"/>
      <c r="OE531" s="13"/>
      <c r="OF531" s="13"/>
      <c r="OG531" s="13"/>
      <c r="OH531" s="13"/>
      <c r="OI531" s="13"/>
      <c r="OJ531" s="13"/>
      <c r="OK531" s="13"/>
      <c r="OL531" s="13"/>
      <c r="OM531" s="13"/>
      <c r="ON531" s="13"/>
      <c r="OO531" s="13"/>
      <c r="OP531" s="13"/>
      <c r="OQ531" s="13"/>
      <c r="OR531" s="13"/>
      <c r="OS531" s="13"/>
      <c r="OT531" s="13"/>
      <c r="OU531" s="13"/>
      <c r="OV531" s="13"/>
      <c r="OW531" s="13"/>
      <c r="OX531" s="13"/>
      <c r="OY531" s="13"/>
      <c r="OZ531" s="13"/>
      <c r="PA531" s="13"/>
      <c r="PB531" s="13"/>
      <c r="PC531" s="13"/>
      <c r="PD531" s="13"/>
      <c r="PE531" s="13"/>
      <c r="PF531" s="13"/>
      <c r="PG531" s="13"/>
      <c r="PH531" s="13"/>
      <c r="PI531" s="13"/>
      <c r="PJ531" s="13"/>
      <c r="PK531" s="13"/>
      <c r="PL531" s="13"/>
      <c r="PM531" s="13"/>
      <c r="PN531" s="13"/>
      <c r="PO531" s="13"/>
      <c r="PP531" s="13"/>
      <c r="PQ531" s="13"/>
      <c r="PR531" s="13"/>
      <c r="PS531" s="13"/>
      <c r="PT531" s="13"/>
      <c r="PU531" s="13"/>
      <c r="PV531" s="13"/>
      <c r="PW531" s="13"/>
      <c r="PX531" s="13"/>
      <c r="PY531" s="13"/>
      <c r="PZ531" s="13"/>
      <c r="QA531" s="13"/>
      <c r="QB531" s="13"/>
      <c r="QC531" s="13"/>
      <c r="QD531" s="13"/>
      <c r="QE531" s="13"/>
      <c r="QF531" s="13"/>
      <c r="QG531" s="13"/>
      <c r="QH531" s="13"/>
      <c r="QI531" s="13"/>
      <c r="QJ531" s="13"/>
      <c r="QK531" s="13"/>
      <c r="QL531" s="13"/>
      <c r="QM531" s="13"/>
      <c r="QN531" s="13"/>
      <c r="QO531" s="13"/>
      <c r="QP531" s="13"/>
      <c r="QQ531" s="13"/>
      <c r="QR531" s="13"/>
      <c r="QS531" s="13"/>
      <c r="QT531" s="13"/>
      <c r="QU531" s="13"/>
      <c r="QV531" s="13"/>
      <c r="QW531" s="13"/>
      <c r="QX531" s="13"/>
      <c r="QY531" s="13"/>
      <c r="QZ531" s="13"/>
      <c r="RA531" s="13"/>
      <c r="RB531" s="13"/>
      <c r="RC531" s="13"/>
      <c r="RD531" s="13"/>
      <c r="RE531" s="13"/>
      <c r="RF531" s="13"/>
      <c r="RG531" s="13"/>
      <c r="RH531" s="13"/>
      <c r="RI531" s="13"/>
      <c r="RJ531" s="13"/>
      <c r="RK531" s="13"/>
      <c r="RL531" s="13"/>
      <c r="RM531" s="13"/>
      <c r="RN531" s="13"/>
      <c r="RO531" s="13"/>
      <c r="RP531" s="13"/>
      <c r="RQ531" s="13"/>
      <c r="RR531" s="13"/>
      <c r="RS531" s="13"/>
      <c r="RT531" s="13"/>
      <c r="RU531" s="13"/>
      <c r="RV531" s="13"/>
      <c r="RW531" s="13"/>
      <c r="RX531" s="13"/>
      <c r="RY531" s="13"/>
      <c r="RZ531" s="13"/>
      <c r="SA531" s="13"/>
      <c r="SB531" s="13"/>
      <c r="SC531" s="13"/>
      <c r="SD531" s="13"/>
      <c r="SE531" s="13"/>
      <c r="SF531" s="13"/>
      <c r="SG531" s="13"/>
      <c r="SH531" s="13"/>
      <c r="SI531" s="13"/>
      <c r="SJ531" s="13"/>
      <c r="SK531" s="13"/>
      <c r="SL531" s="13"/>
      <c r="SM531" s="13"/>
      <c r="SN531" s="13"/>
      <c r="SO531" s="13"/>
      <c r="SP531" s="13"/>
      <c r="SQ531" s="13"/>
      <c r="SR531" s="13"/>
      <c r="SS531" s="13"/>
      <c r="ST531" s="13"/>
      <c r="SU531" s="13"/>
      <c r="SV531" s="13"/>
      <c r="SW531" s="13"/>
      <c r="SX531" s="13"/>
      <c r="SY531" s="13"/>
      <c r="SZ531" s="13"/>
      <c r="TA531" s="13"/>
      <c r="TB531" s="13"/>
      <c r="TC531" s="13"/>
      <c r="TD531" s="13"/>
      <c r="TE531" s="13"/>
      <c r="TF531" s="13"/>
      <c r="TG531" s="13"/>
      <c r="TH531" s="13"/>
      <c r="TI531" s="13"/>
      <c r="TJ531" s="13"/>
      <c r="TK531" s="13"/>
      <c r="TL531" s="13"/>
      <c r="TM531" s="13"/>
      <c r="TN531" s="13"/>
      <c r="TO531" s="13"/>
      <c r="TP531" s="13"/>
      <c r="TQ531" s="13"/>
      <c r="TR531" s="13"/>
      <c r="TS531" s="13"/>
      <c r="TT531" s="13"/>
      <c r="TU531" s="13"/>
      <c r="TV531" s="13"/>
      <c r="TW531" s="13"/>
      <c r="TX531" s="13"/>
      <c r="TY531" s="13"/>
      <c r="TZ531" s="13"/>
      <c r="UA531" s="13"/>
      <c r="UB531" s="13"/>
      <c r="UC531" s="13"/>
      <c r="UD531" s="13"/>
      <c r="UE531" s="13"/>
      <c r="UF531" s="13"/>
      <c r="UG531" s="13"/>
      <c r="UH531" s="13"/>
      <c r="UI531" s="13"/>
      <c r="UJ531" s="13"/>
      <c r="UK531" s="13"/>
      <c r="UL531" s="13"/>
      <c r="UM531" s="13"/>
      <c r="UN531" s="13"/>
      <c r="UO531" s="13"/>
      <c r="UP531" s="13"/>
      <c r="UQ531" s="13"/>
      <c r="UR531" s="13"/>
      <c r="US531" s="13"/>
      <c r="UT531" s="13"/>
      <c r="UU531" s="13"/>
      <c r="UV531" s="13"/>
      <c r="UW531" s="13"/>
      <c r="UX531" s="13"/>
      <c r="UY531" s="13"/>
      <c r="UZ531" s="13"/>
      <c r="VA531" s="13"/>
      <c r="VB531" s="13"/>
      <c r="VC531" s="13"/>
      <c r="VD531" s="13"/>
      <c r="VE531" s="13"/>
      <c r="VF531" s="13"/>
      <c r="VG531" s="13"/>
      <c r="VH531" s="13"/>
      <c r="VI531" s="13"/>
      <c r="VJ531" s="13"/>
      <c r="VK531" s="13"/>
      <c r="VL531" s="13"/>
      <c r="VM531" s="13"/>
      <c r="VN531" s="13"/>
      <c r="VO531" s="13"/>
      <c r="VP531" s="13"/>
      <c r="VQ531" s="13"/>
      <c r="VR531" s="13"/>
      <c r="VS531" s="13"/>
      <c r="VT531" s="13"/>
      <c r="VU531" s="13"/>
      <c r="VV531" s="13"/>
      <c r="VW531" s="13"/>
      <c r="VX531" s="13"/>
      <c r="VY531" s="13"/>
      <c r="VZ531" s="13"/>
      <c r="WA531" s="13"/>
      <c r="WB531" s="13"/>
      <c r="WC531" s="13"/>
      <c r="WD531" s="13"/>
      <c r="WE531" s="13"/>
      <c r="WF531" s="13"/>
      <c r="WG531" s="13"/>
      <c r="WH531" s="13"/>
      <c r="WI531" s="13"/>
      <c r="WJ531" s="13"/>
      <c r="WK531" s="13"/>
      <c r="WL531" s="13"/>
      <c r="WM531" s="13"/>
      <c r="WN531" s="13"/>
      <c r="WO531" s="13"/>
      <c r="WP531" s="13"/>
      <c r="WQ531" s="13"/>
      <c r="WR531" s="13"/>
      <c r="WS531" s="13"/>
      <c r="WT531" s="13"/>
      <c r="WU531" s="13"/>
      <c r="WV531" s="13"/>
      <c r="WW531" s="13"/>
      <c r="WX531" s="13"/>
      <c r="WY531" s="13"/>
      <c r="WZ531" s="13"/>
      <c r="XA531" s="13"/>
      <c r="XB531" s="13"/>
      <c r="XC531" s="13"/>
      <c r="XD531" s="13"/>
      <c r="XE531" s="13"/>
      <c r="XF531" s="13"/>
      <c r="XG531" s="13"/>
      <c r="XH531" s="13"/>
      <c r="XI531" s="13"/>
      <c r="XJ531" s="13"/>
      <c r="XK531" s="13"/>
      <c r="XL531" s="13"/>
      <c r="XM531" s="13"/>
      <c r="XN531" s="13"/>
      <c r="XO531" s="13"/>
      <c r="XP531" s="13"/>
      <c r="XQ531" s="13"/>
      <c r="XR531" s="13"/>
      <c r="XS531" s="13"/>
      <c r="XT531" s="13"/>
      <c r="XU531" s="13"/>
      <c r="XV531" s="13"/>
      <c r="XW531" s="13"/>
      <c r="XX531" s="13"/>
      <c r="XY531" s="13"/>
      <c r="XZ531" s="13"/>
      <c r="YA531" s="13"/>
      <c r="YB531" s="13"/>
      <c r="YC531" s="13"/>
      <c r="YD531" s="13"/>
      <c r="YE531" s="13"/>
      <c r="YF531" s="13"/>
      <c r="YG531" s="13"/>
      <c r="YH531" s="13"/>
      <c r="YI531" s="13"/>
      <c r="YJ531" s="13"/>
      <c r="YK531" s="13"/>
      <c r="YL531" s="13"/>
      <c r="YM531" s="13"/>
      <c r="YN531" s="13"/>
      <c r="YO531" s="13"/>
      <c r="YP531" s="13"/>
      <c r="YQ531" s="13"/>
      <c r="YR531" s="13"/>
      <c r="YS531" s="13"/>
      <c r="YT531" s="13"/>
      <c r="YU531" s="13"/>
      <c r="YV531" s="13"/>
      <c r="YW531" s="13"/>
      <c r="YX531" s="13"/>
      <c r="YY531" s="13"/>
      <c r="YZ531" s="13"/>
      <c r="ZA531" s="13"/>
      <c r="ZB531" s="13"/>
      <c r="ZC531" s="13"/>
      <c r="ZD531" s="13"/>
      <c r="ZE531" s="13"/>
      <c r="ZF531" s="13"/>
      <c r="ZG531" s="13"/>
      <c r="ZH531" s="13"/>
      <c r="ZI531" s="13"/>
      <c r="ZJ531" s="13"/>
      <c r="ZK531" s="13"/>
      <c r="ZL531" s="13"/>
      <c r="ZM531" s="13"/>
      <c r="ZN531" s="13"/>
      <c r="ZO531" s="13"/>
      <c r="ZP531" s="13"/>
      <c r="ZQ531" s="13"/>
      <c r="ZR531" s="13"/>
      <c r="ZS531" s="13"/>
      <c r="ZT531" s="13"/>
      <c r="ZU531" s="13"/>
      <c r="ZV531" s="13"/>
      <c r="ZW531" s="13"/>
      <c r="ZX531" s="13"/>
      <c r="ZY531" s="13"/>
      <c r="ZZ531" s="13"/>
      <c r="AAA531" s="13"/>
      <c r="AAB531" s="13"/>
      <c r="AAC531" s="13"/>
      <c r="AAD531" s="13"/>
      <c r="AAE531" s="13"/>
      <c r="AAF531" s="13"/>
      <c r="AAG531" s="13"/>
      <c r="AAH531" s="13"/>
      <c r="AAI531" s="13"/>
      <c r="AAJ531" s="13"/>
      <c r="AAK531" s="13"/>
      <c r="AAL531" s="13"/>
      <c r="AAM531" s="13"/>
      <c r="AAN531" s="13"/>
      <c r="AAO531" s="13"/>
      <c r="AAP531" s="13"/>
      <c r="AAQ531" s="13"/>
      <c r="AAR531" s="13"/>
      <c r="AAS531" s="13"/>
      <c r="AAT531" s="13"/>
      <c r="AAU531" s="13"/>
      <c r="AAV531" s="13"/>
      <c r="AAW531" s="13"/>
      <c r="AAX531" s="13"/>
      <c r="AAY531" s="13"/>
      <c r="AAZ531" s="13"/>
      <c r="ABA531" s="13"/>
      <c r="ABB531" s="13"/>
      <c r="ABC531" s="13"/>
      <c r="ABD531" s="13"/>
      <c r="ABE531" s="13"/>
      <c r="ABF531" s="13"/>
      <c r="ABG531" s="13"/>
      <c r="ABH531" s="13"/>
      <c r="ABI531" s="13"/>
      <c r="ABJ531" s="13"/>
      <c r="ABK531" s="13"/>
      <c r="ABL531" s="13"/>
      <c r="ABM531" s="13"/>
      <c r="ABN531" s="13"/>
      <c r="ABO531" s="13"/>
      <c r="ABP531" s="13"/>
      <c r="ABQ531" s="13"/>
      <c r="ABR531" s="13"/>
      <c r="ABS531" s="13"/>
      <c r="ABT531" s="13"/>
      <c r="ABU531" s="13"/>
      <c r="ABV531" s="13"/>
      <c r="ABW531" s="13"/>
      <c r="ABX531" s="13"/>
      <c r="ABY531" s="13"/>
      <c r="ABZ531" s="13"/>
      <c r="ACA531" s="13"/>
      <c r="ACB531" s="13"/>
      <c r="ACC531" s="13"/>
      <c r="ACD531" s="13"/>
      <c r="ACE531" s="13"/>
      <c r="ACF531" s="13"/>
      <c r="ACG531" s="13"/>
      <c r="ACH531" s="13"/>
      <c r="ACI531" s="13"/>
      <c r="ACJ531" s="13"/>
      <c r="ACK531" s="13"/>
      <c r="ACL531" s="13"/>
      <c r="ACM531" s="13"/>
      <c r="ACN531" s="13"/>
      <c r="ACO531" s="13"/>
      <c r="ACP531" s="13"/>
      <c r="ACQ531" s="13"/>
      <c r="ACR531" s="13"/>
      <c r="ACS531" s="13"/>
      <c r="ACT531" s="13"/>
      <c r="ACU531" s="13"/>
      <c r="ACV531" s="13"/>
      <c r="ACW531" s="13"/>
      <c r="ACX531" s="13"/>
      <c r="ACY531" s="13"/>
      <c r="ACZ531" s="13"/>
      <c r="ADA531" s="13"/>
      <c r="ADB531" s="13"/>
      <c r="ADC531" s="13"/>
      <c r="ADD531" s="13"/>
      <c r="ADE531" s="13"/>
      <c r="ADF531" s="13"/>
      <c r="ADG531" s="13"/>
      <c r="ADH531" s="13"/>
      <c r="ADI531" s="13"/>
      <c r="ADJ531" s="13"/>
      <c r="ADK531" s="13"/>
      <c r="ADL531" s="13"/>
      <c r="ADM531" s="13"/>
      <c r="ADN531" s="13"/>
      <c r="ADO531" s="13"/>
      <c r="ADP531" s="13"/>
      <c r="ADQ531" s="13"/>
      <c r="ADR531" s="13"/>
      <c r="ADS531" s="13"/>
      <c r="ADT531" s="13"/>
      <c r="ADU531" s="13"/>
      <c r="ADV531" s="13"/>
      <c r="ADW531" s="13"/>
      <c r="ADX531" s="13"/>
      <c r="ADY531" s="13"/>
      <c r="ADZ531" s="13"/>
      <c r="AEA531" s="13"/>
      <c r="AEB531" s="13"/>
      <c r="AEC531" s="13"/>
      <c r="AED531" s="13"/>
      <c r="AEE531" s="13"/>
      <c r="AEF531" s="13"/>
      <c r="AEG531" s="13"/>
      <c r="AEH531" s="13"/>
      <c r="AEI531" s="13"/>
      <c r="AEJ531" s="13"/>
      <c r="AEK531" s="13"/>
      <c r="AEL531" s="13"/>
      <c r="AEM531" s="13"/>
      <c r="AEN531" s="13"/>
      <c r="AEO531" s="13"/>
      <c r="AEP531" s="13"/>
      <c r="AEQ531" s="13"/>
      <c r="AER531" s="13"/>
      <c r="AES531" s="13"/>
      <c r="AET531" s="13"/>
      <c r="AEU531" s="13"/>
      <c r="AEV531" s="13"/>
      <c r="AEW531" s="13"/>
      <c r="AEX531" s="13"/>
      <c r="AEY531" s="13"/>
      <c r="AEZ531" s="13"/>
      <c r="AFA531" s="13"/>
      <c r="AFB531" s="13"/>
      <c r="AFC531" s="13"/>
      <c r="AFD531" s="13"/>
      <c r="AFE531" s="13"/>
      <c r="AFF531" s="13"/>
      <c r="AFG531" s="13"/>
      <c r="AFH531" s="13"/>
      <c r="AFI531" s="13"/>
      <c r="AFJ531" s="13"/>
      <c r="AFK531" s="13"/>
      <c r="AFL531" s="13"/>
      <c r="AFM531" s="13"/>
      <c r="AFN531" s="13"/>
      <c r="AFO531" s="13"/>
      <c r="AFP531" s="13"/>
      <c r="AFQ531" s="13"/>
      <c r="AFR531" s="13"/>
      <c r="AFS531" s="13"/>
      <c r="AFT531" s="13"/>
      <c r="AFU531" s="13"/>
      <c r="AFV531" s="13"/>
      <c r="AFW531" s="13"/>
      <c r="AFX531" s="13"/>
      <c r="AFY531" s="13"/>
      <c r="AFZ531" s="13"/>
      <c r="AGA531" s="13"/>
      <c r="AGB531" s="13"/>
      <c r="AGC531" s="13"/>
      <c r="AGD531" s="13"/>
      <c r="AGE531" s="13"/>
      <c r="AGF531" s="13"/>
      <c r="AGG531" s="13"/>
      <c r="AGH531" s="13"/>
      <c r="AGI531" s="13"/>
      <c r="AGJ531" s="13"/>
      <c r="AGK531" s="13"/>
      <c r="AGL531" s="13"/>
      <c r="AGM531" s="13"/>
      <c r="AGN531" s="13"/>
      <c r="AGO531" s="13"/>
      <c r="AGP531" s="13"/>
      <c r="AGQ531" s="13"/>
      <c r="AGR531" s="13"/>
      <c r="AGS531" s="13"/>
      <c r="AGT531" s="13"/>
      <c r="AGU531" s="13"/>
      <c r="AGV531" s="13"/>
      <c r="AGW531" s="13"/>
      <c r="AGX531" s="13"/>
      <c r="AGY531" s="13"/>
      <c r="AGZ531" s="13"/>
      <c r="AHA531" s="13"/>
      <c r="AHB531" s="13"/>
      <c r="AHC531" s="13"/>
      <c r="AHD531" s="13"/>
      <c r="AHE531" s="13"/>
      <c r="AHF531" s="13"/>
      <c r="AHG531" s="13"/>
      <c r="AHH531" s="13"/>
      <c r="AHI531" s="13"/>
      <c r="AHJ531" s="13"/>
      <c r="AHK531" s="13"/>
      <c r="AHL531" s="13"/>
      <c r="AHM531" s="13"/>
      <c r="AHN531" s="13"/>
      <c r="AHO531" s="13"/>
      <c r="AHP531" s="13"/>
      <c r="AHQ531" s="13"/>
      <c r="AHR531" s="13"/>
      <c r="AHS531" s="13"/>
      <c r="AHT531" s="13"/>
      <c r="AHU531" s="13"/>
      <c r="AHV531" s="13"/>
      <c r="AHW531" s="13"/>
      <c r="AHX531" s="13"/>
      <c r="AHY531" s="13"/>
      <c r="AHZ531" s="13"/>
      <c r="AIA531" s="13"/>
      <c r="AIB531" s="13"/>
      <c r="AIC531" s="13"/>
      <c r="AID531" s="13"/>
      <c r="AIE531" s="13"/>
      <c r="AIF531" s="13"/>
      <c r="AIG531" s="13"/>
      <c r="AIH531" s="13"/>
      <c r="AII531" s="13"/>
      <c r="AIJ531" s="13"/>
      <c r="AIK531" s="13"/>
      <c r="AIL531" s="13"/>
      <c r="AIM531" s="13"/>
      <c r="AIN531" s="13"/>
      <c r="AIO531" s="13"/>
      <c r="AIP531" s="13"/>
      <c r="AIQ531" s="13"/>
      <c r="AIR531" s="13"/>
      <c r="AIS531" s="13"/>
      <c r="AIT531" s="13"/>
      <c r="AIU531" s="13"/>
      <c r="AIV531" s="13"/>
      <c r="AIW531" s="13"/>
      <c r="AIX531" s="13"/>
      <c r="AIY531" s="13"/>
      <c r="AIZ531" s="13"/>
      <c r="AJA531" s="13"/>
      <c r="AJB531" s="13"/>
      <c r="AJC531" s="13"/>
      <c r="AJD531" s="13"/>
      <c r="AJE531" s="13"/>
      <c r="AJF531" s="13"/>
      <c r="AJG531" s="13"/>
      <c r="AJH531" s="13"/>
      <c r="AJI531" s="13"/>
      <c r="AJJ531" s="13"/>
      <c r="AJK531" s="13"/>
      <c r="AJL531" s="13"/>
      <c r="AJM531" s="13"/>
      <c r="AJN531" s="13"/>
      <c r="AJO531" s="13"/>
      <c r="AJP531" s="13"/>
      <c r="AJQ531" s="13"/>
      <c r="AJR531" s="13"/>
      <c r="AJS531" s="13"/>
      <c r="AJT531" s="13"/>
      <c r="AJU531" s="13"/>
      <c r="AJV531" s="13"/>
      <c r="AJW531" s="13"/>
      <c r="AJX531" s="13"/>
      <c r="AJY531" s="13"/>
      <c r="AJZ531" s="13"/>
      <c r="AKA531" s="13"/>
      <c r="AKB531" s="13"/>
      <c r="AKC531" s="13"/>
      <c r="AKD531" s="13"/>
      <c r="AKE531" s="13"/>
      <c r="AKF531" s="13"/>
      <c r="AKG531" s="13"/>
      <c r="AKH531" s="13"/>
      <c r="AKI531" s="13"/>
      <c r="AKJ531" s="13"/>
      <c r="AKK531" s="13"/>
      <c r="AKL531" s="13"/>
      <c r="AKM531" s="13"/>
      <c r="AKN531" s="13"/>
      <c r="AKO531" s="13"/>
      <c r="AKP531" s="13"/>
      <c r="AKQ531" s="13"/>
      <c r="AKR531" s="13"/>
      <c r="AKS531" s="13"/>
      <c r="AKT531" s="13"/>
      <c r="AKU531" s="13"/>
      <c r="AKV531" s="13"/>
      <c r="AKW531" s="13"/>
      <c r="AKX531" s="13"/>
      <c r="AKY531" s="13"/>
      <c r="AKZ531" s="13"/>
      <c r="ALA531" s="13"/>
      <c r="ALB531" s="13"/>
      <c r="ALC531" s="13"/>
      <c r="ALD531" s="13"/>
      <c r="ALE531" s="13"/>
      <c r="ALF531" s="13"/>
      <c r="ALG531" s="13"/>
      <c r="ALH531" s="13"/>
      <c r="ALI531" s="13"/>
      <c r="ALJ531" s="13"/>
      <c r="ALK531" s="13"/>
      <c r="ALL531" s="13"/>
      <c r="ALM531" s="13"/>
      <c r="ALN531" s="13"/>
      <c r="ALO531" s="13"/>
      <c r="ALP531" s="13"/>
      <c r="ALQ531" s="13"/>
      <c r="ALR531" s="13"/>
      <c r="ALS531" s="13"/>
      <c r="ALT531" s="13"/>
      <c r="ALU531" s="13"/>
      <c r="ALV531" s="13"/>
      <c r="ALW531" s="13"/>
      <c r="ALX531" s="13"/>
      <c r="ALY531" s="13"/>
      <c r="ALZ531" s="13"/>
      <c r="AMA531" s="13"/>
      <c r="AMB531" s="13"/>
      <c r="AMC531" s="13"/>
      <c r="AMD531" s="13"/>
      <c r="AME531" s="13"/>
      <c r="AMF531" s="13"/>
      <c r="AMG531" s="13"/>
      <c r="AMH531" s="13"/>
      <c r="AMI531" s="28"/>
      <c r="AMJ531" s="28"/>
    </row>
    <row r="532" spans="1:1024" ht="59.25" customHeight="1">
      <c r="A532" s="10" t="s">
        <v>287</v>
      </c>
      <c r="B532" s="10" t="s">
        <v>2581</v>
      </c>
      <c r="C532" s="19" t="s">
        <v>2570</v>
      </c>
      <c r="D532" s="19" t="s">
        <v>2536</v>
      </c>
      <c r="E532" s="20">
        <v>20</v>
      </c>
      <c r="F532" s="11" t="s">
        <v>18</v>
      </c>
      <c r="G532" s="21"/>
      <c r="H532" s="21" t="s">
        <v>1</v>
      </c>
      <c r="I532" s="21"/>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c r="EU532" s="13"/>
      <c r="EV532" s="13"/>
      <c r="EW532" s="13"/>
      <c r="EX532" s="13"/>
      <c r="EY532" s="13"/>
      <c r="EZ532" s="13"/>
      <c r="FA532" s="13"/>
      <c r="FB532" s="13"/>
      <c r="FC532" s="13"/>
      <c r="FD532" s="13"/>
      <c r="FE532" s="13"/>
      <c r="FF532" s="13"/>
      <c r="FG532" s="13"/>
      <c r="FH532" s="13"/>
      <c r="FI532" s="13"/>
      <c r="FJ532" s="13"/>
      <c r="FK532" s="13"/>
      <c r="FL532" s="13"/>
      <c r="FM532" s="13"/>
      <c r="FN532" s="13"/>
      <c r="FO532" s="13"/>
      <c r="FP532" s="13"/>
      <c r="FQ532" s="13"/>
      <c r="FR532" s="13"/>
      <c r="FS532" s="13"/>
      <c r="FT532" s="13"/>
      <c r="FU532" s="13"/>
      <c r="FV532" s="13"/>
      <c r="FW532" s="13"/>
      <c r="FX532" s="13"/>
      <c r="FY532" s="13"/>
      <c r="FZ532" s="13"/>
      <c r="GA532" s="13"/>
      <c r="GB532" s="13"/>
      <c r="GC532" s="13"/>
      <c r="GD532" s="13"/>
      <c r="GE532" s="13"/>
      <c r="GF532" s="13"/>
      <c r="GG532" s="13"/>
      <c r="GH532" s="13"/>
      <c r="GI532" s="13"/>
      <c r="GJ532" s="13"/>
      <c r="GK532" s="13"/>
      <c r="GL532" s="13"/>
      <c r="GM532" s="13"/>
      <c r="GN532" s="13"/>
      <c r="GO532" s="13"/>
      <c r="GP532" s="13"/>
      <c r="GQ532" s="13"/>
      <c r="GR532" s="13"/>
      <c r="GS532" s="13"/>
      <c r="GT532" s="13"/>
      <c r="GU532" s="13"/>
      <c r="GV532" s="13"/>
      <c r="GW532" s="13"/>
      <c r="GX532" s="13"/>
      <c r="GY532" s="13"/>
      <c r="GZ532" s="13"/>
      <c r="HA532" s="13"/>
      <c r="HB532" s="13"/>
      <c r="HC532" s="13"/>
      <c r="HD532" s="13"/>
      <c r="HE532" s="13"/>
      <c r="HF532" s="13"/>
      <c r="HG532" s="13"/>
      <c r="HH532" s="13"/>
      <c r="HI532" s="13"/>
      <c r="HJ532" s="13"/>
      <c r="HK532" s="13"/>
      <c r="HL532" s="13"/>
      <c r="HM532" s="13"/>
      <c r="HN532" s="13"/>
      <c r="HO532" s="13"/>
      <c r="HP532" s="13"/>
      <c r="HQ532" s="13"/>
      <c r="HR532" s="13"/>
      <c r="HS532" s="13"/>
      <c r="HT532" s="13"/>
      <c r="HU532" s="13"/>
      <c r="HV532" s="13"/>
      <c r="HW532" s="13"/>
      <c r="HX532" s="13"/>
      <c r="HY532" s="13"/>
      <c r="HZ532" s="13"/>
      <c r="IA532" s="13"/>
      <c r="IB532" s="13"/>
      <c r="IC532" s="13"/>
      <c r="ID532" s="13"/>
      <c r="IE532" s="13"/>
      <c r="IF532" s="13"/>
      <c r="IG532" s="13"/>
      <c r="IH532" s="13"/>
      <c r="II532" s="13"/>
      <c r="IJ532" s="13"/>
      <c r="IK532" s="13"/>
      <c r="IL532" s="13"/>
      <c r="IM532" s="13"/>
      <c r="IN532" s="13"/>
      <c r="IO532" s="13"/>
      <c r="IP532" s="13"/>
      <c r="IQ532" s="13"/>
      <c r="IR532" s="13"/>
      <c r="IS532" s="13"/>
      <c r="IT532" s="13"/>
      <c r="IU532" s="13"/>
      <c r="IV532" s="13"/>
      <c r="IW532" s="13"/>
      <c r="IX532" s="13"/>
      <c r="IY532" s="13"/>
      <c r="IZ532" s="13"/>
      <c r="JA532" s="13"/>
      <c r="JB532" s="13"/>
      <c r="JC532" s="13"/>
      <c r="JD532" s="13"/>
      <c r="JE532" s="13"/>
      <c r="JF532" s="13"/>
      <c r="JG532" s="13"/>
      <c r="JH532" s="13"/>
      <c r="JI532" s="13"/>
      <c r="JJ532" s="13"/>
      <c r="JK532" s="13"/>
      <c r="JL532" s="13"/>
      <c r="JM532" s="13"/>
      <c r="JN532" s="13"/>
      <c r="JO532" s="13"/>
      <c r="JP532" s="13"/>
      <c r="JQ532" s="13"/>
      <c r="JR532" s="13"/>
      <c r="JS532" s="13"/>
      <c r="JT532" s="13"/>
      <c r="JU532" s="13"/>
      <c r="JV532" s="13"/>
      <c r="JW532" s="13"/>
      <c r="JX532" s="13"/>
      <c r="JY532" s="13"/>
      <c r="JZ532" s="13"/>
      <c r="KA532" s="13"/>
      <c r="KB532" s="13"/>
      <c r="KC532" s="13"/>
      <c r="KD532" s="13"/>
      <c r="KE532" s="13"/>
      <c r="KF532" s="13"/>
      <c r="KG532" s="13"/>
      <c r="KH532" s="13"/>
      <c r="KI532" s="13"/>
      <c r="KJ532" s="13"/>
      <c r="KK532" s="13"/>
      <c r="KL532" s="13"/>
      <c r="KM532" s="13"/>
      <c r="KN532" s="13"/>
      <c r="KO532" s="13"/>
      <c r="KP532" s="13"/>
      <c r="KQ532" s="13"/>
      <c r="KR532" s="13"/>
      <c r="KS532" s="13"/>
      <c r="KT532" s="13"/>
      <c r="KU532" s="13"/>
      <c r="KV532" s="13"/>
      <c r="KW532" s="13"/>
      <c r="KX532" s="13"/>
      <c r="KY532" s="13"/>
      <c r="KZ532" s="13"/>
      <c r="LA532" s="13"/>
      <c r="LB532" s="13"/>
      <c r="LC532" s="13"/>
      <c r="LD532" s="13"/>
      <c r="LE532" s="13"/>
      <c r="LF532" s="13"/>
      <c r="LG532" s="13"/>
      <c r="LH532" s="13"/>
      <c r="LI532" s="13"/>
      <c r="LJ532" s="13"/>
      <c r="LK532" s="13"/>
      <c r="LL532" s="13"/>
      <c r="LM532" s="13"/>
      <c r="LN532" s="13"/>
      <c r="LO532" s="13"/>
      <c r="LP532" s="13"/>
      <c r="LQ532" s="13"/>
      <c r="LR532" s="13"/>
      <c r="LS532" s="13"/>
      <c r="LT532" s="13"/>
      <c r="LU532" s="13"/>
      <c r="LV532" s="13"/>
      <c r="LW532" s="13"/>
      <c r="LX532" s="13"/>
      <c r="LY532" s="13"/>
      <c r="LZ532" s="13"/>
      <c r="MA532" s="13"/>
      <c r="MB532" s="13"/>
      <c r="MC532" s="13"/>
      <c r="MD532" s="13"/>
      <c r="ME532" s="13"/>
      <c r="MF532" s="13"/>
      <c r="MG532" s="13"/>
      <c r="MH532" s="13"/>
      <c r="MI532" s="13"/>
      <c r="MJ532" s="13"/>
      <c r="MK532" s="13"/>
      <c r="ML532" s="13"/>
      <c r="MM532" s="13"/>
      <c r="MN532" s="13"/>
      <c r="MO532" s="13"/>
      <c r="MP532" s="13"/>
      <c r="MQ532" s="13"/>
      <c r="MR532" s="13"/>
      <c r="MS532" s="13"/>
      <c r="MT532" s="13"/>
      <c r="MU532" s="13"/>
      <c r="MV532" s="13"/>
      <c r="MW532" s="13"/>
      <c r="MX532" s="13"/>
      <c r="MY532" s="13"/>
      <c r="MZ532" s="13"/>
      <c r="NA532" s="13"/>
      <c r="NB532" s="13"/>
      <c r="NC532" s="13"/>
      <c r="ND532" s="13"/>
      <c r="NE532" s="13"/>
      <c r="NF532" s="13"/>
      <c r="NG532" s="13"/>
      <c r="NH532" s="13"/>
      <c r="NI532" s="13"/>
      <c r="NJ532" s="13"/>
      <c r="NK532" s="13"/>
      <c r="NL532" s="13"/>
      <c r="NM532" s="13"/>
      <c r="NN532" s="13"/>
      <c r="NO532" s="13"/>
      <c r="NP532" s="13"/>
      <c r="NQ532" s="13"/>
      <c r="NR532" s="13"/>
      <c r="NS532" s="13"/>
      <c r="NT532" s="13"/>
      <c r="NU532" s="13"/>
      <c r="NV532" s="13"/>
      <c r="NW532" s="13"/>
      <c r="NX532" s="13"/>
      <c r="NY532" s="13"/>
      <c r="NZ532" s="13"/>
      <c r="OA532" s="13"/>
      <c r="OB532" s="13"/>
      <c r="OC532" s="13"/>
      <c r="OD532" s="13"/>
      <c r="OE532" s="13"/>
      <c r="OF532" s="13"/>
      <c r="OG532" s="13"/>
      <c r="OH532" s="13"/>
      <c r="OI532" s="13"/>
      <c r="OJ532" s="13"/>
      <c r="OK532" s="13"/>
      <c r="OL532" s="13"/>
      <c r="OM532" s="13"/>
      <c r="ON532" s="13"/>
      <c r="OO532" s="13"/>
      <c r="OP532" s="13"/>
      <c r="OQ532" s="13"/>
      <c r="OR532" s="13"/>
      <c r="OS532" s="13"/>
      <c r="OT532" s="13"/>
      <c r="OU532" s="13"/>
      <c r="OV532" s="13"/>
      <c r="OW532" s="13"/>
      <c r="OX532" s="13"/>
      <c r="OY532" s="13"/>
      <c r="OZ532" s="13"/>
      <c r="PA532" s="13"/>
      <c r="PB532" s="13"/>
      <c r="PC532" s="13"/>
      <c r="PD532" s="13"/>
      <c r="PE532" s="13"/>
      <c r="PF532" s="13"/>
      <c r="PG532" s="13"/>
      <c r="PH532" s="13"/>
      <c r="PI532" s="13"/>
      <c r="PJ532" s="13"/>
      <c r="PK532" s="13"/>
      <c r="PL532" s="13"/>
      <c r="PM532" s="13"/>
      <c r="PN532" s="13"/>
      <c r="PO532" s="13"/>
      <c r="PP532" s="13"/>
      <c r="PQ532" s="13"/>
      <c r="PR532" s="13"/>
      <c r="PS532" s="13"/>
      <c r="PT532" s="13"/>
      <c r="PU532" s="13"/>
      <c r="PV532" s="13"/>
      <c r="PW532" s="13"/>
      <c r="PX532" s="13"/>
      <c r="PY532" s="13"/>
      <c r="PZ532" s="13"/>
      <c r="QA532" s="13"/>
      <c r="QB532" s="13"/>
      <c r="QC532" s="13"/>
      <c r="QD532" s="13"/>
      <c r="QE532" s="13"/>
      <c r="QF532" s="13"/>
      <c r="QG532" s="13"/>
      <c r="QH532" s="13"/>
      <c r="QI532" s="13"/>
      <c r="QJ532" s="13"/>
      <c r="QK532" s="13"/>
      <c r="QL532" s="13"/>
      <c r="QM532" s="13"/>
      <c r="QN532" s="13"/>
      <c r="QO532" s="13"/>
      <c r="QP532" s="13"/>
      <c r="QQ532" s="13"/>
      <c r="QR532" s="13"/>
      <c r="QS532" s="13"/>
      <c r="QT532" s="13"/>
      <c r="QU532" s="13"/>
      <c r="QV532" s="13"/>
      <c r="QW532" s="13"/>
      <c r="QX532" s="13"/>
      <c r="QY532" s="13"/>
      <c r="QZ532" s="13"/>
      <c r="RA532" s="13"/>
      <c r="RB532" s="13"/>
      <c r="RC532" s="13"/>
      <c r="RD532" s="13"/>
      <c r="RE532" s="13"/>
      <c r="RF532" s="13"/>
      <c r="RG532" s="13"/>
      <c r="RH532" s="13"/>
      <c r="RI532" s="13"/>
      <c r="RJ532" s="13"/>
      <c r="RK532" s="13"/>
      <c r="RL532" s="13"/>
      <c r="RM532" s="13"/>
      <c r="RN532" s="13"/>
      <c r="RO532" s="13"/>
      <c r="RP532" s="13"/>
      <c r="RQ532" s="13"/>
      <c r="RR532" s="13"/>
      <c r="RS532" s="13"/>
      <c r="RT532" s="13"/>
      <c r="RU532" s="13"/>
      <c r="RV532" s="13"/>
      <c r="RW532" s="13"/>
      <c r="RX532" s="13"/>
      <c r="RY532" s="13"/>
      <c r="RZ532" s="13"/>
      <c r="SA532" s="13"/>
      <c r="SB532" s="13"/>
      <c r="SC532" s="13"/>
      <c r="SD532" s="13"/>
      <c r="SE532" s="13"/>
      <c r="SF532" s="13"/>
      <c r="SG532" s="13"/>
      <c r="SH532" s="13"/>
      <c r="SI532" s="13"/>
      <c r="SJ532" s="13"/>
      <c r="SK532" s="13"/>
      <c r="SL532" s="13"/>
      <c r="SM532" s="13"/>
      <c r="SN532" s="13"/>
      <c r="SO532" s="13"/>
      <c r="SP532" s="13"/>
      <c r="SQ532" s="13"/>
      <c r="SR532" s="13"/>
      <c r="SS532" s="13"/>
      <c r="ST532" s="13"/>
      <c r="SU532" s="13"/>
      <c r="SV532" s="13"/>
      <c r="SW532" s="13"/>
      <c r="SX532" s="13"/>
      <c r="SY532" s="13"/>
      <c r="SZ532" s="13"/>
      <c r="TA532" s="13"/>
      <c r="TB532" s="13"/>
      <c r="TC532" s="13"/>
      <c r="TD532" s="13"/>
      <c r="TE532" s="13"/>
      <c r="TF532" s="13"/>
      <c r="TG532" s="13"/>
      <c r="TH532" s="13"/>
      <c r="TI532" s="13"/>
      <c r="TJ532" s="13"/>
      <c r="TK532" s="13"/>
      <c r="TL532" s="13"/>
      <c r="TM532" s="13"/>
      <c r="TN532" s="13"/>
      <c r="TO532" s="13"/>
      <c r="TP532" s="13"/>
      <c r="TQ532" s="13"/>
      <c r="TR532" s="13"/>
      <c r="TS532" s="13"/>
      <c r="TT532" s="13"/>
      <c r="TU532" s="13"/>
      <c r="TV532" s="13"/>
      <c r="TW532" s="13"/>
      <c r="TX532" s="13"/>
      <c r="TY532" s="13"/>
      <c r="TZ532" s="13"/>
      <c r="UA532" s="13"/>
      <c r="UB532" s="13"/>
      <c r="UC532" s="13"/>
      <c r="UD532" s="13"/>
      <c r="UE532" s="13"/>
      <c r="UF532" s="13"/>
      <c r="UG532" s="13"/>
      <c r="UH532" s="13"/>
      <c r="UI532" s="13"/>
      <c r="UJ532" s="13"/>
      <c r="UK532" s="13"/>
      <c r="UL532" s="13"/>
      <c r="UM532" s="13"/>
      <c r="UN532" s="13"/>
      <c r="UO532" s="13"/>
      <c r="UP532" s="13"/>
      <c r="UQ532" s="13"/>
      <c r="UR532" s="13"/>
      <c r="US532" s="13"/>
      <c r="UT532" s="13"/>
      <c r="UU532" s="13"/>
      <c r="UV532" s="13"/>
      <c r="UW532" s="13"/>
      <c r="UX532" s="13"/>
      <c r="UY532" s="13"/>
      <c r="UZ532" s="13"/>
      <c r="VA532" s="13"/>
      <c r="VB532" s="13"/>
      <c r="VC532" s="13"/>
      <c r="VD532" s="13"/>
      <c r="VE532" s="13"/>
      <c r="VF532" s="13"/>
      <c r="VG532" s="13"/>
      <c r="VH532" s="13"/>
      <c r="VI532" s="13"/>
      <c r="VJ532" s="13"/>
      <c r="VK532" s="13"/>
      <c r="VL532" s="13"/>
      <c r="VM532" s="13"/>
      <c r="VN532" s="13"/>
      <c r="VO532" s="13"/>
      <c r="VP532" s="13"/>
      <c r="VQ532" s="13"/>
      <c r="VR532" s="13"/>
      <c r="VS532" s="13"/>
      <c r="VT532" s="13"/>
      <c r="VU532" s="13"/>
      <c r="VV532" s="13"/>
      <c r="VW532" s="13"/>
      <c r="VX532" s="13"/>
      <c r="VY532" s="13"/>
      <c r="VZ532" s="13"/>
      <c r="WA532" s="13"/>
      <c r="WB532" s="13"/>
      <c r="WC532" s="13"/>
      <c r="WD532" s="13"/>
      <c r="WE532" s="13"/>
      <c r="WF532" s="13"/>
      <c r="WG532" s="13"/>
      <c r="WH532" s="13"/>
      <c r="WI532" s="13"/>
      <c r="WJ532" s="13"/>
      <c r="WK532" s="13"/>
      <c r="WL532" s="13"/>
      <c r="WM532" s="13"/>
      <c r="WN532" s="13"/>
      <c r="WO532" s="13"/>
      <c r="WP532" s="13"/>
      <c r="WQ532" s="13"/>
      <c r="WR532" s="13"/>
      <c r="WS532" s="13"/>
      <c r="WT532" s="13"/>
      <c r="WU532" s="13"/>
      <c r="WV532" s="13"/>
      <c r="WW532" s="13"/>
      <c r="WX532" s="13"/>
      <c r="WY532" s="13"/>
      <c r="WZ532" s="13"/>
      <c r="XA532" s="13"/>
      <c r="XB532" s="13"/>
      <c r="XC532" s="13"/>
      <c r="XD532" s="13"/>
      <c r="XE532" s="13"/>
      <c r="XF532" s="13"/>
      <c r="XG532" s="13"/>
      <c r="XH532" s="13"/>
      <c r="XI532" s="13"/>
      <c r="XJ532" s="13"/>
      <c r="XK532" s="13"/>
      <c r="XL532" s="13"/>
      <c r="XM532" s="13"/>
      <c r="XN532" s="13"/>
      <c r="XO532" s="13"/>
      <c r="XP532" s="13"/>
      <c r="XQ532" s="13"/>
      <c r="XR532" s="13"/>
      <c r="XS532" s="13"/>
      <c r="XT532" s="13"/>
      <c r="XU532" s="13"/>
      <c r="XV532" s="13"/>
      <c r="XW532" s="13"/>
      <c r="XX532" s="13"/>
      <c r="XY532" s="13"/>
      <c r="XZ532" s="13"/>
      <c r="YA532" s="13"/>
      <c r="YB532" s="13"/>
      <c r="YC532" s="13"/>
      <c r="YD532" s="13"/>
      <c r="YE532" s="13"/>
      <c r="YF532" s="13"/>
      <c r="YG532" s="13"/>
      <c r="YH532" s="13"/>
      <c r="YI532" s="13"/>
      <c r="YJ532" s="13"/>
      <c r="YK532" s="13"/>
      <c r="YL532" s="13"/>
      <c r="YM532" s="13"/>
      <c r="YN532" s="13"/>
      <c r="YO532" s="13"/>
      <c r="YP532" s="13"/>
      <c r="YQ532" s="13"/>
      <c r="YR532" s="13"/>
      <c r="YS532" s="13"/>
      <c r="YT532" s="13"/>
      <c r="YU532" s="13"/>
      <c r="YV532" s="13"/>
      <c r="YW532" s="13"/>
      <c r="YX532" s="13"/>
      <c r="YY532" s="13"/>
      <c r="YZ532" s="13"/>
      <c r="ZA532" s="13"/>
      <c r="ZB532" s="13"/>
      <c r="ZC532" s="13"/>
      <c r="ZD532" s="13"/>
      <c r="ZE532" s="13"/>
      <c r="ZF532" s="13"/>
      <c r="ZG532" s="13"/>
      <c r="ZH532" s="13"/>
      <c r="ZI532" s="13"/>
      <c r="ZJ532" s="13"/>
      <c r="ZK532" s="13"/>
      <c r="ZL532" s="13"/>
      <c r="ZM532" s="13"/>
      <c r="ZN532" s="13"/>
      <c r="ZO532" s="13"/>
      <c r="ZP532" s="13"/>
      <c r="ZQ532" s="13"/>
      <c r="ZR532" s="13"/>
      <c r="ZS532" s="13"/>
      <c r="ZT532" s="13"/>
      <c r="ZU532" s="13"/>
      <c r="ZV532" s="13"/>
      <c r="ZW532" s="13"/>
      <c r="ZX532" s="13"/>
      <c r="ZY532" s="13"/>
      <c r="ZZ532" s="13"/>
      <c r="AAA532" s="13"/>
      <c r="AAB532" s="13"/>
      <c r="AAC532" s="13"/>
      <c r="AAD532" s="13"/>
      <c r="AAE532" s="13"/>
      <c r="AAF532" s="13"/>
      <c r="AAG532" s="13"/>
      <c r="AAH532" s="13"/>
      <c r="AAI532" s="13"/>
      <c r="AAJ532" s="13"/>
      <c r="AAK532" s="13"/>
      <c r="AAL532" s="13"/>
      <c r="AAM532" s="13"/>
      <c r="AAN532" s="13"/>
      <c r="AAO532" s="13"/>
      <c r="AAP532" s="13"/>
      <c r="AAQ532" s="13"/>
      <c r="AAR532" s="13"/>
      <c r="AAS532" s="13"/>
      <c r="AAT532" s="13"/>
      <c r="AAU532" s="13"/>
      <c r="AAV532" s="13"/>
      <c r="AAW532" s="13"/>
      <c r="AAX532" s="13"/>
      <c r="AAY532" s="13"/>
      <c r="AAZ532" s="13"/>
      <c r="ABA532" s="13"/>
      <c r="ABB532" s="13"/>
      <c r="ABC532" s="13"/>
      <c r="ABD532" s="13"/>
      <c r="ABE532" s="13"/>
      <c r="ABF532" s="13"/>
      <c r="ABG532" s="13"/>
      <c r="ABH532" s="13"/>
      <c r="ABI532" s="13"/>
      <c r="ABJ532" s="13"/>
      <c r="ABK532" s="13"/>
      <c r="ABL532" s="13"/>
      <c r="ABM532" s="13"/>
      <c r="ABN532" s="13"/>
      <c r="ABO532" s="13"/>
      <c r="ABP532" s="13"/>
      <c r="ABQ532" s="13"/>
      <c r="ABR532" s="13"/>
      <c r="ABS532" s="13"/>
      <c r="ABT532" s="13"/>
      <c r="ABU532" s="13"/>
      <c r="ABV532" s="13"/>
      <c r="ABW532" s="13"/>
      <c r="ABX532" s="13"/>
      <c r="ABY532" s="13"/>
      <c r="ABZ532" s="13"/>
      <c r="ACA532" s="13"/>
      <c r="ACB532" s="13"/>
      <c r="ACC532" s="13"/>
      <c r="ACD532" s="13"/>
      <c r="ACE532" s="13"/>
      <c r="ACF532" s="13"/>
      <c r="ACG532" s="13"/>
      <c r="ACH532" s="13"/>
      <c r="ACI532" s="13"/>
      <c r="ACJ532" s="13"/>
      <c r="ACK532" s="13"/>
      <c r="ACL532" s="13"/>
      <c r="ACM532" s="13"/>
      <c r="ACN532" s="13"/>
      <c r="ACO532" s="13"/>
      <c r="ACP532" s="13"/>
      <c r="ACQ532" s="13"/>
      <c r="ACR532" s="13"/>
      <c r="ACS532" s="13"/>
      <c r="ACT532" s="13"/>
      <c r="ACU532" s="13"/>
      <c r="ACV532" s="13"/>
      <c r="ACW532" s="13"/>
      <c r="ACX532" s="13"/>
      <c r="ACY532" s="13"/>
      <c r="ACZ532" s="13"/>
      <c r="ADA532" s="13"/>
      <c r="ADB532" s="13"/>
      <c r="ADC532" s="13"/>
      <c r="ADD532" s="13"/>
      <c r="ADE532" s="13"/>
      <c r="ADF532" s="13"/>
      <c r="ADG532" s="13"/>
      <c r="ADH532" s="13"/>
      <c r="ADI532" s="13"/>
      <c r="ADJ532" s="13"/>
      <c r="ADK532" s="13"/>
      <c r="ADL532" s="13"/>
      <c r="ADM532" s="13"/>
      <c r="ADN532" s="13"/>
      <c r="ADO532" s="13"/>
      <c r="ADP532" s="13"/>
      <c r="ADQ532" s="13"/>
      <c r="ADR532" s="13"/>
      <c r="ADS532" s="13"/>
      <c r="ADT532" s="13"/>
      <c r="ADU532" s="13"/>
      <c r="ADV532" s="13"/>
      <c r="ADW532" s="13"/>
      <c r="ADX532" s="13"/>
      <c r="ADY532" s="13"/>
      <c r="ADZ532" s="13"/>
      <c r="AEA532" s="13"/>
      <c r="AEB532" s="13"/>
      <c r="AEC532" s="13"/>
      <c r="AED532" s="13"/>
      <c r="AEE532" s="13"/>
      <c r="AEF532" s="13"/>
      <c r="AEG532" s="13"/>
      <c r="AEH532" s="13"/>
      <c r="AEI532" s="13"/>
      <c r="AEJ532" s="13"/>
      <c r="AEK532" s="13"/>
      <c r="AEL532" s="13"/>
      <c r="AEM532" s="13"/>
      <c r="AEN532" s="13"/>
      <c r="AEO532" s="13"/>
      <c r="AEP532" s="13"/>
      <c r="AEQ532" s="13"/>
      <c r="AER532" s="13"/>
      <c r="AES532" s="13"/>
      <c r="AET532" s="13"/>
      <c r="AEU532" s="13"/>
      <c r="AEV532" s="13"/>
      <c r="AEW532" s="13"/>
      <c r="AEX532" s="13"/>
      <c r="AEY532" s="13"/>
      <c r="AEZ532" s="13"/>
      <c r="AFA532" s="13"/>
      <c r="AFB532" s="13"/>
      <c r="AFC532" s="13"/>
      <c r="AFD532" s="13"/>
      <c r="AFE532" s="13"/>
      <c r="AFF532" s="13"/>
      <c r="AFG532" s="13"/>
      <c r="AFH532" s="13"/>
      <c r="AFI532" s="13"/>
      <c r="AFJ532" s="13"/>
      <c r="AFK532" s="13"/>
      <c r="AFL532" s="13"/>
      <c r="AFM532" s="13"/>
      <c r="AFN532" s="13"/>
      <c r="AFO532" s="13"/>
      <c r="AFP532" s="13"/>
      <c r="AFQ532" s="13"/>
      <c r="AFR532" s="13"/>
      <c r="AFS532" s="13"/>
      <c r="AFT532" s="13"/>
      <c r="AFU532" s="13"/>
      <c r="AFV532" s="13"/>
      <c r="AFW532" s="13"/>
      <c r="AFX532" s="13"/>
      <c r="AFY532" s="13"/>
      <c r="AFZ532" s="13"/>
      <c r="AGA532" s="13"/>
      <c r="AGB532" s="13"/>
      <c r="AGC532" s="13"/>
      <c r="AGD532" s="13"/>
      <c r="AGE532" s="13"/>
      <c r="AGF532" s="13"/>
      <c r="AGG532" s="13"/>
      <c r="AGH532" s="13"/>
      <c r="AGI532" s="13"/>
      <c r="AGJ532" s="13"/>
      <c r="AGK532" s="13"/>
      <c r="AGL532" s="13"/>
      <c r="AGM532" s="13"/>
      <c r="AGN532" s="13"/>
      <c r="AGO532" s="13"/>
      <c r="AGP532" s="13"/>
      <c r="AGQ532" s="13"/>
      <c r="AGR532" s="13"/>
      <c r="AGS532" s="13"/>
      <c r="AGT532" s="13"/>
      <c r="AGU532" s="13"/>
      <c r="AGV532" s="13"/>
      <c r="AGW532" s="13"/>
      <c r="AGX532" s="13"/>
      <c r="AGY532" s="13"/>
      <c r="AGZ532" s="13"/>
      <c r="AHA532" s="13"/>
      <c r="AHB532" s="13"/>
      <c r="AHC532" s="13"/>
      <c r="AHD532" s="13"/>
      <c r="AHE532" s="13"/>
      <c r="AHF532" s="13"/>
      <c r="AHG532" s="13"/>
      <c r="AHH532" s="13"/>
      <c r="AHI532" s="13"/>
      <c r="AHJ532" s="13"/>
      <c r="AHK532" s="13"/>
      <c r="AHL532" s="13"/>
      <c r="AHM532" s="13"/>
      <c r="AHN532" s="13"/>
      <c r="AHO532" s="13"/>
      <c r="AHP532" s="13"/>
      <c r="AHQ532" s="13"/>
      <c r="AHR532" s="13"/>
      <c r="AHS532" s="13"/>
      <c r="AHT532" s="13"/>
      <c r="AHU532" s="13"/>
      <c r="AHV532" s="13"/>
      <c r="AHW532" s="13"/>
      <c r="AHX532" s="13"/>
      <c r="AHY532" s="13"/>
      <c r="AHZ532" s="13"/>
      <c r="AIA532" s="13"/>
      <c r="AIB532" s="13"/>
      <c r="AIC532" s="13"/>
      <c r="AID532" s="13"/>
      <c r="AIE532" s="13"/>
      <c r="AIF532" s="13"/>
      <c r="AIG532" s="13"/>
      <c r="AIH532" s="13"/>
      <c r="AII532" s="13"/>
      <c r="AIJ532" s="13"/>
      <c r="AIK532" s="13"/>
      <c r="AIL532" s="13"/>
      <c r="AIM532" s="13"/>
      <c r="AIN532" s="13"/>
      <c r="AIO532" s="13"/>
      <c r="AIP532" s="13"/>
      <c r="AIQ532" s="13"/>
      <c r="AIR532" s="13"/>
      <c r="AIS532" s="13"/>
      <c r="AIT532" s="13"/>
      <c r="AIU532" s="13"/>
      <c r="AIV532" s="13"/>
      <c r="AIW532" s="13"/>
      <c r="AIX532" s="13"/>
      <c r="AIY532" s="13"/>
      <c r="AIZ532" s="13"/>
      <c r="AJA532" s="13"/>
      <c r="AJB532" s="13"/>
      <c r="AJC532" s="13"/>
      <c r="AJD532" s="13"/>
      <c r="AJE532" s="13"/>
      <c r="AJF532" s="13"/>
      <c r="AJG532" s="13"/>
      <c r="AJH532" s="13"/>
      <c r="AJI532" s="13"/>
      <c r="AJJ532" s="13"/>
      <c r="AJK532" s="13"/>
      <c r="AJL532" s="13"/>
      <c r="AJM532" s="13"/>
      <c r="AJN532" s="13"/>
      <c r="AJO532" s="13"/>
      <c r="AJP532" s="13"/>
      <c r="AJQ532" s="13"/>
      <c r="AJR532" s="13"/>
      <c r="AJS532" s="13"/>
      <c r="AJT532" s="13"/>
      <c r="AJU532" s="13"/>
      <c r="AJV532" s="13"/>
      <c r="AJW532" s="13"/>
      <c r="AJX532" s="13"/>
      <c r="AJY532" s="13"/>
      <c r="AJZ532" s="13"/>
      <c r="AKA532" s="13"/>
      <c r="AKB532" s="13"/>
      <c r="AKC532" s="13"/>
      <c r="AKD532" s="13"/>
      <c r="AKE532" s="13"/>
      <c r="AKF532" s="13"/>
      <c r="AKG532" s="13"/>
      <c r="AKH532" s="13"/>
      <c r="AKI532" s="13"/>
      <c r="AKJ532" s="13"/>
      <c r="AKK532" s="13"/>
      <c r="AKL532" s="13"/>
      <c r="AKM532" s="13"/>
      <c r="AKN532" s="13"/>
      <c r="AKO532" s="13"/>
      <c r="AKP532" s="13"/>
      <c r="AKQ532" s="13"/>
      <c r="AKR532" s="13"/>
      <c r="AKS532" s="13"/>
      <c r="AKT532" s="13"/>
      <c r="AKU532" s="13"/>
      <c r="AKV532" s="13"/>
      <c r="AKW532" s="13"/>
      <c r="AKX532" s="13"/>
      <c r="AKY532" s="13"/>
      <c r="AKZ532" s="13"/>
      <c r="ALA532" s="13"/>
      <c r="ALB532" s="13"/>
      <c r="ALC532" s="13"/>
      <c r="ALD532" s="13"/>
      <c r="ALE532" s="13"/>
      <c r="ALF532" s="13"/>
      <c r="ALG532" s="13"/>
      <c r="ALH532" s="13"/>
      <c r="ALI532" s="13"/>
      <c r="ALJ532" s="13"/>
      <c r="ALK532" s="13"/>
      <c r="ALL532" s="13"/>
      <c r="ALM532" s="13"/>
      <c r="ALN532" s="13"/>
      <c r="ALO532" s="13"/>
      <c r="ALP532" s="13"/>
      <c r="ALQ532" s="13"/>
      <c r="ALR532" s="13"/>
      <c r="ALS532" s="13"/>
      <c r="ALT532" s="13"/>
      <c r="ALU532" s="13"/>
      <c r="ALV532" s="13"/>
      <c r="ALW532" s="13"/>
      <c r="ALX532" s="13"/>
      <c r="ALY532" s="13"/>
      <c r="ALZ532" s="13"/>
      <c r="AMA532" s="13"/>
      <c r="AMB532" s="13"/>
      <c r="AMC532" s="13"/>
      <c r="AMD532" s="13"/>
      <c r="AME532" s="13"/>
      <c r="AMF532" s="13"/>
      <c r="AMG532" s="13"/>
      <c r="AMH532" s="13"/>
      <c r="AMI532" s="28"/>
      <c r="AMJ532" s="28"/>
    </row>
    <row r="533" spans="1:1024" ht="59.25" customHeight="1">
      <c r="A533" s="10" t="s">
        <v>287</v>
      </c>
      <c r="B533" s="10" t="s">
        <v>2593</v>
      </c>
      <c r="C533" s="19" t="s">
        <v>2589</v>
      </c>
      <c r="D533" s="19" t="s">
        <v>2536</v>
      </c>
      <c r="E533" s="20">
        <v>20</v>
      </c>
      <c r="F533" s="11" t="s">
        <v>18</v>
      </c>
      <c r="G533" s="21"/>
      <c r="H533" s="21" t="s">
        <v>1</v>
      </c>
      <c r="I533" s="21"/>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c r="EU533" s="13"/>
      <c r="EV533" s="13"/>
      <c r="EW533" s="13"/>
      <c r="EX533" s="13"/>
      <c r="EY533" s="13"/>
      <c r="EZ533" s="13"/>
      <c r="FA533" s="13"/>
      <c r="FB533" s="13"/>
      <c r="FC533" s="13"/>
      <c r="FD533" s="13"/>
      <c r="FE533" s="13"/>
      <c r="FF533" s="13"/>
      <c r="FG533" s="13"/>
      <c r="FH533" s="13"/>
      <c r="FI533" s="13"/>
      <c r="FJ533" s="13"/>
      <c r="FK533" s="13"/>
      <c r="FL533" s="13"/>
      <c r="FM533" s="13"/>
      <c r="FN533" s="13"/>
      <c r="FO533" s="13"/>
      <c r="FP533" s="13"/>
      <c r="FQ533" s="13"/>
      <c r="FR533" s="13"/>
      <c r="FS533" s="13"/>
      <c r="FT533" s="13"/>
      <c r="FU533" s="13"/>
      <c r="FV533" s="13"/>
      <c r="FW533" s="13"/>
      <c r="FX533" s="13"/>
      <c r="FY533" s="13"/>
      <c r="FZ533" s="13"/>
      <c r="GA533" s="13"/>
      <c r="GB533" s="13"/>
      <c r="GC533" s="13"/>
      <c r="GD533" s="13"/>
      <c r="GE533" s="13"/>
      <c r="GF533" s="13"/>
      <c r="GG533" s="13"/>
      <c r="GH533" s="13"/>
      <c r="GI533" s="13"/>
      <c r="GJ533" s="13"/>
      <c r="GK533" s="13"/>
      <c r="GL533" s="13"/>
      <c r="GM533" s="13"/>
      <c r="GN533" s="13"/>
      <c r="GO533" s="13"/>
      <c r="GP533" s="13"/>
      <c r="GQ533" s="13"/>
      <c r="GR533" s="13"/>
      <c r="GS533" s="13"/>
      <c r="GT533" s="13"/>
      <c r="GU533" s="13"/>
      <c r="GV533" s="13"/>
      <c r="GW533" s="13"/>
      <c r="GX533" s="13"/>
      <c r="GY533" s="13"/>
      <c r="GZ533" s="13"/>
      <c r="HA533" s="13"/>
      <c r="HB533" s="13"/>
      <c r="HC533" s="13"/>
      <c r="HD533" s="13"/>
      <c r="HE533" s="13"/>
      <c r="HF533" s="13"/>
      <c r="HG533" s="13"/>
      <c r="HH533" s="13"/>
      <c r="HI533" s="13"/>
      <c r="HJ533" s="13"/>
      <c r="HK533" s="13"/>
      <c r="HL533" s="13"/>
      <c r="HM533" s="13"/>
      <c r="HN533" s="13"/>
      <c r="HO533" s="13"/>
      <c r="HP533" s="13"/>
      <c r="HQ533" s="13"/>
      <c r="HR533" s="13"/>
      <c r="HS533" s="13"/>
      <c r="HT533" s="13"/>
      <c r="HU533" s="13"/>
      <c r="HV533" s="13"/>
      <c r="HW533" s="13"/>
      <c r="HX533" s="13"/>
      <c r="HY533" s="13"/>
      <c r="HZ533" s="13"/>
      <c r="IA533" s="13"/>
      <c r="IB533" s="13"/>
      <c r="IC533" s="13"/>
      <c r="ID533" s="13"/>
      <c r="IE533" s="13"/>
      <c r="IF533" s="13"/>
      <c r="IG533" s="13"/>
      <c r="IH533" s="13"/>
      <c r="II533" s="13"/>
      <c r="IJ533" s="13"/>
      <c r="IK533" s="13"/>
      <c r="IL533" s="13"/>
      <c r="IM533" s="13"/>
      <c r="IN533" s="13"/>
      <c r="IO533" s="13"/>
      <c r="IP533" s="13"/>
      <c r="IQ533" s="13"/>
      <c r="IR533" s="13"/>
      <c r="IS533" s="13"/>
      <c r="IT533" s="13"/>
      <c r="IU533" s="13"/>
      <c r="IV533" s="13"/>
      <c r="IW533" s="13"/>
      <c r="IX533" s="13"/>
      <c r="IY533" s="13"/>
      <c r="IZ533" s="13"/>
      <c r="JA533" s="13"/>
      <c r="JB533" s="13"/>
      <c r="JC533" s="13"/>
      <c r="JD533" s="13"/>
      <c r="JE533" s="13"/>
      <c r="JF533" s="13"/>
      <c r="JG533" s="13"/>
      <c r="JH533" s="13"/>
      <c r="JI533" s="13"/>
      <c r="JJ533" s="13"/>
      <c r="JK533" s="13"/>
      <c r="JL533" s="13"/>
      <c r="JM533" s="13"/>
      <c r="JN533" s="13"/>
      <c r="JO533" s="13"/>
      <c r="JP533" s="13"/>
      <c r="JQ533" s="13"/>
      <c r="JR533" s="13"/>
      <c r="JS533" s="13"/>
      <c r="JT533" s="13"/>
      <c r="JU533" s="13"/>
      <c r="JV533" s="13"/>
      <c r="JW533" s="13"/>
      <c r="JX533" s="13"/>
      <c r="JY533" s="13"/>
      <c r="JZ533" s="13"/>
      <c r="KA533" s="13"/>
      <c r="KB533" s="13"/>
      <c r="KC533" s="13"/>
      <c r="KD533" s="13"/>
      <c r="KE533" s="13"/>
      <c r="KF533" s="13"/>
      <c r="KG533" s="13"/>
      <c r="KH533" s="13"/>
      <c r="KI533" s="13"/>
      <c r="KJ533" s="13"/>
      <c r="KK533" s="13"/>
      <c r="KL533" s="13"/>
      <c r="KM533" s="13"/>
      <c r="KN533" s="13"/>
      <c r="KO533" s="13"/>
      <c r="KP533" s="13"/>
      <c r="KQ533" s="13"/>
      <c r="KR533" s="13"/>
      <c r="KS533" s="13"/>
      <c r="KT533" s="13"/>
      <c r="KU533" s="13"/>
      <c r="KV533" s="13"/>
      <c r="KW533" s="13"/>
      <c r="KX533" s="13"/>
      <c r="KY533" s="13"/>
      <c r="KZ533" s="13"/>
      <c r="LA533" s="13"/>
      <c r="LB533" s="13"/>
      <c r="LC533" s="13"/>
      <c r="LD533" s="13"/>
      <c r="LE533" s="13"/>
      <c r="LF533" s="13"/>
      <c r="LG533" s="13"/>
      <c r="LH533" s="13"/>
      <c r="LI533" s="13"/>
      <c r="LJ533" s="13"/>
      <c r="LK533" s="13"/>
      <c r="LL533" s="13"/>
      <c r="LM533" s="13"/>
      <c r="LN533" s="13"/>
      <c r="LO533" s="13"/>
      <c r="LP533" s="13"/>
      <c r="LQ533" s="13"/>
      <c r="LR533" s="13"/>
      <c r="LS533" s="13"/>
      <c r="LT533" s="13"/>
      <c r="LU533" s="13"/>
      <c r="LV533" s="13"/>
      <c r="LW533" s="13"/>
      <c r="LX533" s="13"/>
      <c r="LY533" s="13"/>
      <c r="LZ533" s="13"/>
      <c r="MA533" s="13"/>
      <c r="MB533" s="13"/>
      <c r="MC533" s="13"/>
      <c r="MD533" s="13"/>
      <c r="ME533" s="13"/>
      <c r="MF533" s="13"/>
      <c r="MG533" s="13"/>
      <c r="MH533" s="13"/>
      <c r="MI533" s="13"/>
      <c r="MJ533" s="13"/>
      <c r="MK533" s="13"/>
      <c r="ML533" s="13"/>
      <c r="MM533" s="13"/>
      <c r="MN533" s="13"/>
      <c r="MO533" s="13"/>
      <c r="MP533" s="13"/>
      <c r="MQ533" s="13"/>
      <c r="MR533" s="13"/>
      <c r="MS533" s="13"/>
      <c r="MT533" s="13"/>
      <c r="MU533" s="13"/>
      <c r="MV533" s="13"/>
      <c r="MW533" s="13"/>
      <c r="MX533" s="13"/>
      <c r="MY533" s="13"/>
      <c r="MZ533" s="13"/>
      <c r="NA533" s="13"/>
      <c r="NB533" s="13"/>
      <c r="NC533" s="13"/>
      <c r="ND533" s="13"/>
      <c r="NE533" s="13"/>
      <c r="NF533" s="13"/>
      <c r="NG533" s="13"/>
      <c r="NH533" s="13"/>
      <c r="NI533" s="13"/>
      <c r="NJ533" s="13"/>
      <c r="NK533" s="13"/>
      <c r="NL533" s="13"/>
      <c r="NM533" s="13"/>
      <c r="NN533" s="13"/>
      <c r="NO533" s="13"/>
      <c r="NP533" s="13"/>
      <c r="NQ533" s="13"/>
      <c r="NR533" s="13"/>
      <c r="NS533" s="13"/>
      <c r="NT533" s="13"/>
      <c r="NU533" s="13"/>
      <c r="NV533" s="13"/>
      <c r="NW533" s="13"/>
      <c r="NX533" s="13"/>
      <c r="NY533" s="13"/>
      <c r="NZ533" s="13"/>
      <c r="OA533" s="13"/>
      <c r="OB533" s="13"/>
      <c r="OC533" s="13"/>
      <c r="OD533" s="13"/>
      <c r="OE533" s="13"/>
      <c r="OF533" s="13"/>
      <c r="OG533" s="13"/>
      <c r="OH533" s="13"/>
      <c r="OI533" s="13"/>
      <c r="OJ533" s="13"/>
      <c r="OK533" s="13"/>
      <c r="OL533" s="13"/>
      <c r="OM533" s="13"/>
      <c r="ON533" s="13"/>
      <c r="OO533" s="13"/>
      <c r="OP533" s="13"/>
      <c r="OQ533" s="13"/>
      <c r="OR533" s="13"/>
      <c r="OS533" s="13"/>
      <c r="OT533" s="13"/>
      <c r="OU533" s="13"/>
      <c r="OV533" s="13"/>
      <c r="OW533" s="13"/>
      <c r="OX533" s="13"/>
      <c r="OY533" s="13"/>
      <c r="OZ533" s="13"/>
      <c r="PA533" s="13"/>
      <c r="PB533" s="13"/>
      <c r="PC533" s="13"/>
      <c r="PD533" s="13"/>
      <c r="PE533" s="13"/>
      <c r="PF533" s="13"/>
      <c r="PG533" s="13"/>
      <c r="PH533" s="13"/>
      <c r="PI533" s="13"/>
      <c r="PJ533" s="13"/>
      <c r="PK533" s="13"/>
      <c r="PL533" s="13"/>
      <c r="PM533" s="13"/>
      <c r="PN533" s="13"/>
      <c r="PO533" s="13"/>
      <c r="PP533" s="13"/>
      <c r="PQ533" s="13"/>
      <c r="PR533" s="13"/>
      <c r="PS533" s="13"/>
      <c r="PT533" s="13"/>
      <c r="PU533" s="13"/>
      <c r="PV533" s="13"/>
      <c r="PW533" s="13"/>
      <c r="PX533" s="13"/>
      <c r="PY533" s="13"/>
      <c r="PZ533" s="13"/>
      <c r="QA533" s="13"/>
      <c r="QB533" s="13"/>
      <c r="QC533" s="13"/>
      <c r="QD533" s="13"/>
      <c r="QE533" s="13"/>
      <c r="QF533" s="13"/>
      <c r="QG533" s="13"/>
      <c r="QH533" s="13"/>
      <c r="QI533" s="13"/>
      <c r="QJ533" s="13"/>
      <c r="QK533" s="13"/>
      <c r="QL533" s="13"/>
      <c r="QM533" s="13"/>
      <c r="QN533" s="13"/>
      <c r="QO533" s="13"/>
      <c r="QP533" s="13"/>
      <c r="QQ533" s="13"/>
      <c r="QR533" s="13"/>
      <c r="QS533" s="13"/>
      <c r="QT533" s="13"/>
      <c r="QU533" s="13"/>
      <c r="QV533" s="13"/>
      <c r="QW533" s="13"/>
      <c r="QX533" s="13"/>
      <c r="QY533" s="13"/>
      <c r="QZ533" s="13"/>
      <c r="RA533" s="13"/>
      <c r="RB533" s="13"/>
      <c r="RC533" s="13"/>
      <c r="RD533" s="13"/>
      <c r="RE533" s="13"/>
      <c r="RF533" s="13"/>
      <c r="RG533" s="13"/>
      <c r="RH533" s="13"/>
      <c r="RI533" s="13"/>
      <c r="RJ533" s="13"/>
      <c r="RK533" s="13"/>
      <c r="RL533" s="13"/>
      <c r="RM533" s="13"/>
      <c r="RN533" s="13"/>
      <c r="RO533" s="13"/>
      <c r="RP533" s="13"/>
      <c r="RQ533" s="13"/>
      <c r="RR533" s="13"/>
      <c r="RS533" s="13"/>
      <c r="RT533" s="13"/>
      <c r="RU533" s="13"/>
      <c r="RV533" s="13"/>
      <c r="RW533" s="13"/>
      <c r="RX533" s="13"/>
      <c r="RY533" s="13"/>
      <c r="RZ533" s="13"/>
      <c r="SA533" s="13"/>
      <c r="SB533" s="13"/>
      <c r="SC533" s="13"/>
      <c r="SD533" s="13"/>
      <c r="SE533" s="13"/>
      <c r="SF533" s="13"/>
      <c r="SG533" s="13"/>
      <c r="SH533" s="13"/>
      <c r="SI533" s="13"/>
      <c r="SJ533" s="13"/>
      <c r="SK533" s="13"/>
      <c r="SL533" s="13"/>
      <c r="SM533" s="13"/>
      <c r="SN533" s="13"/>
      <c r="SO533" s="13"/>
      <c r="SP533" s="13"/>
      <c r="SQ533" s="13"/>
      <c r="SR533" s="13"/>
      <c r="SS533" s="13"/>
      <c r="ST533" s="13"/>
      <c r="SU533" s="13"/>
      <c r="SV533" s="13"/>
      <c r="SW533" s="13"/>
      <c r="SX533" s="13"/>
      <c r="SY533" s="13"/>
      <c r="SZ533" s="13"/>
      <c r="TA533" s="13"/>
      <c r="TB533" s="13"/>
      <c r="TC533" s="13"/>
      <c r="TD533" s="13"/>
      <c r="TE533" s="13"/>
      <c r="TF533" s="13"/>
      <c r="TG533" s="13"/>
      <c r="TH533" s="13"/>
      <c r="TI533" s="13"/>
      <c r="TJ533" s="13"/>
      <c r="TK533" s="13"/>
      <c r="TL533" s="13"/>
      <c r="TM533" s="13"/>
      <c r="TN533" s="13"/>
      <c r="TO533" s="13"/>
      <c r="TP533" s="13"/>
      <c r="TQ533" s="13"/>
      <c r="TR533" s="13"/>
      <c r="TS533" s="13"/>
      <c r="TT533" s="13"/>
      <c r="TU533" s="13"/>
      <c r="TV533" s="13"/>
      <c r="TW533" s="13"/>
      <c r="TX533" s="13"/>
      <c r="TY533" s="13"/>
      <c r="TZ533" s="13"/>
      <c r="UA533" s="13"/>
      <c r="UB533" s="13"/>
      <c r="UC533" s="13"/>
      <c r="UD533" s="13"/>
      <c r="UE533" s="13"/>
      <c r="UF533" s="13"/>
      <c r="UG533" s="13"/>
      <c r="UH533" s="13"/>
      <c r="UI533" s="13"/>
      <c r="UJ533" s="13"/>
      <c r="UK533" s="13"/>
      <c r="UL533" s="13"/>
      <c r="UM533" s="13"/>
      <c r="UN533" s="13"/>
      <c r="UO533" s="13"/>
      <c r="UP533" s="13"/>
      <c r="UQ533" s="13"/>
      <c r="UR533" s="13"/>
      <c r="US533" s="13"/>
      <c r="UT533" s="13"/>
      <c r="UU533" s="13"/>
      <c r="UV533" s="13"/>
      <c r="UW533" s="13"/>
      <c r="UX533" s="13"/>
      <c r="UY533" s="13"/>
      <c r="UZ533" s="13"/>
      <c r="VA533" s="13"/>
      <c r="VB533" s="13"/>
      <c r="VC533" s="13"/>
      <c r="VD533" s="13"/>
      <c r="VE533" s="13"/>
      <c r="VF533" s="13"/>
      <c r="VG533" s="13"/>
      <c r="VH533" s="13"/>
      <c r="VI533" s="13"/>
      <c r="VJ533" s="13"/>
      <c r="VK533" s="13"/>
      <c r="VL533" s="13"/>
      <c r="VM533" s="13"/>
      <c r="VN533" s="13"/>
      <c r="VO533" s="13"/>
      <c r="VP533" s="13"/>
      <c r="VQ533" s="13"/>
      <c r="VR533" s="13"/>
      <c r="VS533" s="13"/>
      <c r="VT533" s="13"/>
      <c r="VU533" s="13"/>
      <c r="VV533" s="13"/>
      <c r="VW533" s="13"/>
      <c r="VX533" s="13"/>
      <c r="VY533" s="13"/>
      <c r="VZ533" s="13"/>
      <c r="WA533" s="13"/>
      <c r="WB533" s="13"/>
      <c r="WC533" s="13"/>
      <c r="WD533" s="13"/>
      <c r="WE533" s="13"/>
      <c r="WF533" s="13"/>
      <c r="WG533" s="13"/>
      <c r="WH533" s="13"/>
      <c r="WI533" s="13"/>
      <c r="WJ533" s="13"/>
      <c r="WK533" s="13"/>
      <c r="WL533" s="13"/>
      <c r="WM533" s="13"/>
      <c r="WN533" s="13"/>
      <c r="WO533" s="13"/>
      <c r="WP533" s="13"/>
      <c r="WQ533" s="13"/>
      <c r="WR533" s="13"/>
      <c r="WS533" s="13"/>
      <c r="WT533" s="13"/>
      <c r="WU533" s="13"/>
      <c r="WV533" s="13"/>
      <c r="WW533" s="13"/>
      <c r="WX533" s="13"/>
      <c r="WY533" s="13"/>
      <c r="WZ533" s="13"/>
      <c r="XA533" s="13"/>
      <c r="XB533" s="13"/>
      <c r="XC533" s="13"/>
      <c r="XD533" s="13"/>
      <c r="XE533" s="13"/>
      <c r="XF533" s="13"/>
      <c r="XG533" s="13"/>
      <c r="XH533" s="13"/>
      <c r="XI533" s="13"/>
      <c r="XJ533" s="13"/>
      <c r="XK533" s="13"/>
      <c r="XL533" s="13"/>
      <c r="XM533" s="13"/>
      <c r="XN533" s="13"/>
      <c r="XO533" s="13"/>
      <c r="XP533" s="13"/>
      <c r="XQ533" s="13"/>
      <c r="XR533" s="13"/>
      <c r="XS533" s="13"/>
      <c r="XT533" s="13"/>
      <c r="XU533" s="13"/>
      <c r="XV533" s="13"/>
      <c r="XW533" s="13"/>
      <c r="XX533" s="13"/>
      <c r="XY533" s="13"/>
      <c r="XZ533" s="13"/>
      <c r="YA533" s="13"/>
      <c r="YB533" s="13"/>
      <c r="YC533" s="13"/>
      <c r="YD533" s="13"/>
      <c r="YE533" s="13"/>
      <c r="YF533" s="13"/>
      <c r="YG533" s="13"/>
      <c r="YH533" s="13"/>
      <c r="YI533" s="13"/>
      <c r="YJ533" s="13"/>
      <c r="YK533" s="13"/>
      <c r="YL533" s="13"/>
      <c r="YM533" s="13"/>
      <c r="YN533" s="13"/>
      <c r="YO533" s="13"/>
      <c r="YP533" s="13"/>
      <c r="YQ533" s="13"/>
      <c r="YR533" s="13"/>
      <c r="YS533" s="13"/>
      <c r="YT533" s="13"/>
      <c r="YU533" s="13"/>
      <c r="YV533" s="13"/>
      <c r="YW533" s="13"/>
      <c r="YX533" s="13"/>
      <c r="YY533" s="13"/>
      <c r="YZ533" s="13"/>
      <c r="ZA533" s="13"/>
      <c r="ZB533" s="13"/>
      <c r="ZC533" s="13"/>
      <c r="ZD533" s="13"/>
      <c r="ZE533" s="13"/>
      <c r="ZF533" s="13"/>
      <c r="ZG533" s="13"/>
      <c r="ZH533" s="13"/>
      <c r="ZI533" s="13"/>
      <c r="ZJ533" s="13"/>
      <c r="ZK533" s="13"/>
      <c r="ZL533" s="13"/>
      <c r="ZM533" s="13"/>
      <c r="ZN533" s="13"/>
      <c r="ZO533" s="13"/>
      <c r="ZP533" s="13"/>
      <c r="ZQ533" s="13"/>
      <c r="ZR533" s="13"/>
      <c r="ZS533" s="13"/>
      <c r="ZT533" s="13"/>
      <c r="ZU533" s="13"/>
      <c r="ZV533" s="13"/>
      <c r="ZW533" s="13"/>
      <c r="ZX533" s="13"/>
      <c r="ZY533" s="13"/>
      <c r="ZZ533" s="13"/>
      <c r="AAA533" s="13"/>
      <c r="AAB533" s="13"/>
      <c r="AAC533" s="13"/>
      <c r="AAD533" s="13"/>
      <c r="AAE533" s="13"/>
      <c r="AAF533" s="13"/>
      <c r="AAG533" s="13"/>
      <c r="AAH533" s="13"/>
      <c r="AAI533" s="13"/>
      <c r="AAJ533" s="13"/>
      <c r="AAK533" s="13"/>
      <c r="AAL533" s="13"/>
      <c r="AAM533" s="13"/>
      <c r="AAN533" s="13"/>
      <c r="AAO533" s="13"/>
      <c r="AAP533" s="13"/>
      <c r="AAQ533" s="13"/>
      <c r="AAR533" s="13"/>
      <c r="AAS533" s="13"/>
      <c r="AAT533" s="13"/>
      <c r="AAU533" s="13"/>
      <c r="AAV533" s="13"/>
      <c r="AAW533" s="13"/>
      <c r="AAX533" s="13"/>
      <c r="AAY533" s="13"/>
      <c r="AAZ533" s="13"/>
      <c r="ABA533" s="13"/>
      <c r="ABB533" s="13"/>
      <c r="ABC533" s="13"/>
      <c r="ABD533" s="13"/>
      <c r="ABE533" s="13"/>
      <c r="ABF533" s="13"/>
      <c r="ABG533" s="13"/>
      <c r="ABH533" s="13"/>
      <c r="ABI533" s="13"/>
      <c r="ABJ533" s="13"/>
      <c r="ABK533" s="13"/>
      <c r="ABL533" s="13"/>
      <c r="ABM533" s="13"/>
      <c r="ABN533" s="13"/>
      <c r="ABO533" s="13"/>
      <c r="ABP533" s="13"/>
      <c r="ABQ533" s="13"/>
      <c r="ABR533" s="13"/>
      <c r="ABS533" s="13"/>
      <c r="ABT533" s="13"/>
      <c r="ABU533" s="13"/>
      <c r="ABV533" s="13"/>
      <c r="ABW533" s="13"/>
      <c r="ABX533" s="13"/>
      <c r="ABY533" s="13"/>
      <c r="ABZ533" s="13"/>
      <c r="ACA533" s="13"/>
      <c r="ACB533" s="13"/>
      <c r="ACC533" s="13"/>
      <c r="ACD533" s="13"/>
      <c r="ACE533" s="13"/>
      <c r="ACF533" s="13"/>
      <c r="ACG533" s="13"/>
      <c r="ACH533" s="13"/>
      <c r="ACI533" s="13"/>
      <c r="ACJ533" s="13"/>
      <c r="ACK533" s="13"/>
      <c r="ACL533" s="13"/>
      <c r="ACM533" s="13"/>
      <c r="ACN533" s="13"/>
      <c r="ACO533" s="13"/>
      <c r="ACP533" s="13"/>
      <c r="ACQ533" s="13"/>
      <c r="ACR533" s="13"/>
      <c r="ACS533" s="13"/>
      <c r="ACT533" s="13"/>
      <c r="ACU533" s="13"/>
      <c r="ACV533" s="13"/>
      <c r="ACW533" s="13"/>
      <c r="ACX533" s="13"/>
      <c r="ACY533" s="13"/>
      <c r="ACZ533" s="13"/>
      <c r="ADA533" s="13"/>
      <c r="ADB533" s="13"/>
      <c r="ADC533" s="13"/>
      <c r="ADD533" s="13"/>
      <c r="ADE533" s="13"/>
      <c r="ADF533" s="13"/>
      <c r="ADG533" s="13"/>
      <c r="ADH533" s="13"/>
      <c r="ADI533" s="13"/>
      <c r="ADJ533" s="13"/>
      <c r="ADK533" s="13"/>
      <c r="ADL533" s="13"/>
      <c r="ADM533" s="13"/>
      <c r="ADN533" s="13"/>
      <c r="ADO533" s="13"/>
      <c r="ADP533" s="13"/>
      <c r="ADQ533" s="13"/>
      <c r="ADR533" s="13"/>
      <c r="ADS533" s="13"/>
      <c r="ADT533" s="13"/>
      <c r="ADU533" s="13"/>
      <c r="ADV533" s="13"/>
      <c r="ADW533" s="13"/>
      <c r="ADX533" s="13"/>
      <c r="ADY533" s="13"/>
      <c r="ADZ533" s="13"/>
      <c r="AEA533" s="13"/>
      <c r="AEB533" s="13"/>
      <c r="AEC533" s="13"/>
      <c r="AED533" s="13"/>
      <c r="AEE533" s="13"/>
      <c r="AEF533" s="13"/>
      <c r="AEG533" s="13"/>
      <c r="AEH533" s="13"/>
      <c r="AEI533" s="13"/>
      <c r="AEJ533" s="13"/>
      <c r="AEK533" s="13"/>
      <c r="AEL533" s="13"/>
      <c r="AEM533" s="13"/>
      <c r="AEN533" s="13"/>
      <c r="AEO533" s="13"/>
      <c r="AEP533" s="13"/>
      <c r="AEQ533" s="13"/>
      <c r="AER533" s="13"/>
      <c r="AES533" s="13"/>
      <c r="AET533" s="13"/>
      <c r="AEU533" s="13"/>
      <c r="AEV533" s="13"/>
      <c r="AEW533" s="13"/>
      <c r="AEX533" s="13"/>
      <c r="AEY533" s="13"/>
      <c r="AEZ533" s="13"/>
      <c r="AFA533" s="13"/>
      <c r="AFB533" s="13"/>
      <c r="AFC533" s="13"/>
      <c r="AFD533" s="13"/>
      <c r="AFE533" s="13"/>
      <c r="AFF533" s="13"/>
      <c r="AFG533" s="13"/>
      <c r="AFH533" s="13"/>
      <c r="AFI533" s="13"/>
      <c r="AFJ533" s="13"/>
      <c r="AFK533" s="13"/>
      <c r="AFL533" s="13"/>
      <c r="AFM533" s="13"/>
      <c r="AFN533" s="13"/>
      <c r="AFO533" s="13"/>
      <c r="AFP533" s="13"/>
      <c r="AFQ533" s="13"/>
      <c r="AFR533" s="13"/>
      <c r="AFS533" s="13"/>
      <c r="AFT533" s="13"/>
      <c r="AFU533" s="13"/>
      <c r="AFV533" s="13"/>
      <c r="AFW533" s="13"/>
      <c r="AFX533" s="13"/>
      <c r="AFY533" s="13"/>
      <c r="AFZ533" s="13"/>
      <c r="AGA533" s="13"/>
      <c r="AGB533" s="13"/>
      <c r="AGC533" s="13"/>
      <c r="AGD533" s="13"/>
      <c r="AGE533" s="13"/>
      <c r="AGF533" s="13"/>
      <c r="AGG533" s="13"/>
      <c r="AGH533" s="13"/>
      <c r="AGI533" s="13"/>
      <c r="AGJ533" s="13"/>
      <c r="AGK533" s="13"/>
      <c r="AGL533" s="13"/>
      <c r="AGM533" s="13"/>
      <c r="AGN533" s="13"/>
      <c r="AGO533" s="13"/>
      <c r="AGP533" s="13"/>
      <c r="AGQ533" s="13"/>
      <c r="AGR533" s="13"/>
      <c r="AGS533" s="13"/>
      <c r="AGT533" s="13"/>
      <c r="AGU533" s="13"/>
      <c r="AGV533" s="13"/>
      <c r="AGW533" s="13"/>
      <c r="AGX533" s="13"/>
      <c r="AGY533" s="13"/>
      <c r="AGZ533" s="13"/>
      <c r="AHA533" s="13"/>
      <c r="AHB533" s="13"/>
      <c r="AHC533" s="13"/>
      <c r="AHD533" s="13"/>
      <c r="AHE533" s="13"/>
      <c r="AHF533" s="13"/>
      <c r="AHG533" s="13"/>
      <c r="AHH533" s="13"/>
      <c r="AHI533" s="13"/>
      <c r="AHJ533" s="13"/>
      <c r="AHK533" s="13"/>
      <c r="AHL533" s="13"/>
      <c r="AHM533" s="13"/>
      <c r="AHN533" s="13"/>
      <c r="AHO533" s="13"/>
      <c r="AHP533" s="13"/>
      <c r="AHQ533" s="13"/>
      <c r="AHR533" s="13"/>
      <c r="AHS533" s="13"/>
      <c r="AHT533" s="13"/>
      <c r="AHU533" s="13"/>
      <c r="AHV533" s="13"/>
      <c r="AHW533" s="13"/>
      <c r="AHX533" s="13"/>
      <c r="AHY533" s="13"/>
      <c r="AHZ533" s="13"/>
      <c r="AIA533" s="13"/>
      <c r="AIB533" s="13"/>
      <c r="AIC533" s="13"/>
      <c r="AID533" s="13"/>
      <c r="AIE533" s="13"/>
      <c r="AIF533" s="13"/>
      <c r="AIG533" s="13"/>
      <c r="AIH533" s="13"/>
      <c r="AII533" s="13"/>
      <c r="AIJ533" s="13"/>
      <c r="AIK533" s="13"/>
      <c r="AIL533" s="13"/>
      <c r="AIM533" s="13"/>
      <c r="AIN533" s="13"/>
      <c r="AIO533" s="13"/>
      <c r="AIP533" s="13"/>
      <c r="AIQ533" s="13"/>
      <c r="AIR533" s="13"/>
      <c r="AIS533" s="13"/>
      <c r="AIT533" s="13"/>
      <c r="AIU533" s="13"/>
      <c r="AIV533" s="13"/>
      <c r="AIW533" s="13"/>
      <c r="AIX533" s="13"/>
      <c r="AIY533" s="13"/>
      <c r="AIZ533" s="13"/>
      <c r="AJA533" s="13"/>
      <c r="AJB533" s="13"/>
      <c r="AJC533" s="13"/>
      <c r="AJD533" s="13"/>
      <c r="AJE533" s="13"/>
      <c r="AJF533" s="13"/>
      <c r="AJG533" s="13"/>
      <c r="AJH533" s="13"/>
      <c r="AJI533" s="13"/>
      <c r="AJJ533" s="13"/>
      <c r="AJK533" s="13"/>
      <c r="AJL533" s="13"/>
      <c r="AJM533" s="13"/>
      <c r="AJN533" s="13"/>
      <c r="AJO533" s="13"/>
      <c r="AJP533" s="13"/>
      <c r="AJQ533" s="13"/>
      <c r="AJR533" s="13"/>
      <c r="AJS533" s="13"/>
      <c r="AJT533" s="13"/>
      <c r="AJU533" s="13"/>
      <c r="AJV533" s="13"/>
      <c r="AJW533" s="13"/>
      <c r="AJX533" s="13"/>
      <c r="AJY533" s="13"/>
      <c r="AJZ533" s="13"/>
      <c r="AKA533" s="13"/>
      <c r="AKB533" s="13"/>
      <c r="AKC533" s="13"/>
      <c r="AKD533" s="13"/>
      <c r="AKE533" s="13"/>
      <c r="AKF533" s="13"/>
      <c r="AKG533" s="13"/>
      <c r="AKH533" s="13"/>
      <c r="AKI533" s="13"/>
      <c r="AKJ533" s="13"/>
      <c r="AKK533" s="13"/>
      <c r="AKL533" s="13"/>
      <c r="AKM533" s="13"/>
      <c r="AKN533" s="13"/>
      <c r="AKO533" s="13"/>
      <c r="AKP533" s="13"/>
      <c r="AKQ533" s="13"/>
      <c r="AKR533" s="13"/>
      <c r="AKS533" s="13"/>
      <c r="AKT533" s="13"/>
      <c r="AKU533" s="13"/>
      <c r="AKV533" s="13"/>
      <c r="AKW533" s="13"/>
      <c r="AKX533" s="13"/>
      <c r="AKY533" s="13"/>
      <c r="AKZ533" s="13"/>
      <c r="ALA533" s="13"/>
      <c r="ALB533" s="13"/>
      <c r="ALC533" s="13"/>
      <c r="ALD533" s="13"/>
      <c r="ALE533" s="13"/>
      <c r="ALF533" s="13"/>
      <c r="ALG533" s="13"/>
      <c r="ALH533" s="13"/>
      <c r="ALI533" s="13"/>
      <c r="ALJ533" s="13"/>
      <c r="ALK533" s="13"/>
      <c r="ALL533" s="13"/>
      <c r="ALM533" s="13"/>
      <c r="ALN533" s="13"/>
      <c r="ALO533" s="13"/>
      <c r="ALP533" s="13"/>
      <c r="ALQ533" s="13"/>
      <c r="ALR533" s="13"/>
      <c r="ALS533" s="13"/>
      <c r="ALT533" s="13"/>
      <c r="ALU533" s="13"/>
      <c r="ALV533" s="13"/>
      <c r="ALW533" s="13"/>
      <c r="ALX533" s="13"/>
      <c r="ALY533" s="13"/>
      <c r="ALZ533" s="13"/>
      <c r="AMA533" s="13"/>
      <c r="AMB533" s="13"/>
      <c r="AMC533" s="13"/>
      <c r="AMD533" s="13"/>
      <c r="AME533" s="13"/>
      <c r="AMF533" s="13"/>
      <c r="AMG533" s="13"/>
      <c r="AMH533" s="13"/>
      <c r="AMI533" s="28"/>
      <c r="AMJ533" s="28"/>
    </row>
    <row r="534" spans="1:1024" ht="54" customHeight="1">
      <c r="A534" s="10" t="s">
        <v>287</v>
      </c>
      <c r="B534" s="10" t="s">
        <v>2594</v>
      </c>
      <c r="C534" s="19" t="s">
        <v>2595</v>
      </c>
      <c r="D534" s="19" t="s">
        <v>2536</v>
      </c>
      <c r="E534" s="20">
        <v>10</v>
      </c>
      <c r="F534" s="11" t="s">
        <v>18</v>
      </c>
      <c r="G534" s="21"/>
      <c r="H534" s="21" t="s">
        <v>1</v>
      </c>
      <c r="I534" s="21"/>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3"/>
      <c r="EV534" s="13"/>
      <c r="EW534" s="13"/>
      <c r="EX534" s="13"/>
      <c r="EY534" s="13"/>
      <c r="EZ534" s="13"/>
      <c r="FA534" s="13"/>
      <c r="FB534" s="13"/>
      <c r="FC534" s="13"/>
      <c r="FD534" s="13"/>
      <c r="FE534" s="13"/>
      <c r="FF534" s="13"/>
      <c r="FG534" s="13"/>
      <c r="FH534" s="13"/>
      <c r="FI534" s="13"/>
      <c r="FJ534" s="13"/>
      <c r="FK534" s="13"/>
      <c r="FL534" s="13"/>
      <c r="FM534" s="13"/>
      <c r="FN534" s="13"/>
      <c r="FO534" s="13"/>
      <c r="FP534" s="13"/>
      <c r="FQ534" s="13"/>
      <c r="FR534" s="13"/>
      <c r="FS534" s="13"/>
      <c r="FT534" s="13"/>
      <c r="FU534" s="13"/>
      <c r="FV534" s="13"/>
      <c r="FW534" s="13"/>
      <c r="FX534" s="13"/>
      <c r="FY534" s="13"/>
      <c r="FZ534" s="13"/>
      <c r="GA534" s="13"/>
      <c r="GB534" s="13"/>
      <c r="GC534" s="13"/>
      <c r="GD534" s="13"/>
      <c r="GE534" s="13"/>
      <c r="GF534" s="13"/>
      <c r="GG534" s="13"/>
      <c r="GH534" s="13"/>
      <c r="GI534" s="13"/>
      <c r="GJ534" s="13"/>
      <c r="GK534" s="13"/>
      <c r="GL534" s="13"/>
      <c r="GM534" s="13"/>
      <c r="GN534" s="13"/>
      <c r="GO534" s="13"/>
      <c r="GP534" s="13"/>
      <c r="GQ534" s="13"/>
      <c r="GR534" s="13"/>
      <c r="GS534" s="13"/>
      <c r="GT534" s="13"/>
      <c r="GU534" s="13"/>
      <c r="GV534" s="13"/>
      <c r="GW534" s="13"/>
      <c r="GX534" s="13"/>
      <c r="GY534" s="13"/>
      <c r="GZ534" s="13"/>
      <c r="HA534" s="13"/>
      <c r="HB534" s="13"/>
      <c r="HC534" s="13"/>
      <c r="HD534" s="13"/>
      <c r="HE534" s="13"/>
      <c r="HF534" s="13"/>
      <c r="HG534" s="13"/>
      <c r="HH534" s="13"/>
      <c r="HI534" s="13"/>
      <c r="HJ534" s="13"/>
      <c r="HK534" s="13"/>
      <c r="HL534" s="13"/>
      <c r="HM534" s="13"/>
      <c r="HN534" s="13"/>
      <c r="HO534" s="13"/>
      <c r="HP534" s="13"/>
      <c r="HQ534" s="13"/>
      <c r="HR534" s="13"/>
      <c r="HS534" s="13"/>
      <c r="HT534" s="13"/>
      <c r="HU534" s="13"/>
      <c r="HV534" s="13"/>
      <c r="HW534" s="13"/>
      <c r="HX534" s="13"/>
      <c r="HY534" s="13"/>
      <c r="HZ534" s="13"/>
      <c r="IA534" s="13"/>
      <c r="IB534" s="13"/>
      <c r="IC534" s="13"/>
      <c r="ID534" s="13"/>
      <c r="IE534" s="13"/>
      <c r="IF534" s="13"/>
      <c r="IG534" s="13"/>
      <c r="IH534" s="13"/>
      <c r="II534" s="13"/>
      <c r="IJ534" s="13"/>
      <c r="IK534" s="13"/>
      <c r="IL534" s="13"/>
      <c r="IM534" s="13"/>
      <c r="IN534" s="13"/>
      <c r="IO534" s="13"/>
      <c r="IP534" s="13"/>
      <c r="IQ534" s="13"/>
      <c r="IR534" s="13"/>
      <c r="IS534" s="13"/>
      <c r="IT534" s="13"/>
      <c r="IU534" s="13"/>
      <c r="IV534" s="13"/>
      <c r="IW534" s="13"/>
      <c r="IX534" s="13"/>
      <c r="IY534" s="13"/>
      <c r="IZ534" s="13"/>
      <c r="JA534" s="13"/>
      <c r="JB534" s="13"/>
      <c r="JC534" s="13"/>
      <c r="JD534" s="13"/>
      <c r="JE534" s="13"/>
      <c r="JF534" s="13"/>
      <c r="JG534" s="13"/>
      <c r="JH534" s="13"/>
      <c r="JI534" s="13"/>
      <c r="JJ534" s="13"/>
      <c r="JK534" s="13"/>
      <c r="JL534" s="13"/>
      <c r="JM534" s="13"/>
      <c r="JN534" s="13"/>
      <c r="JO534" s="13"/>
      <c r="JP534" s="13"/>
      <c r="JQ534" s="13"/>
      <c r="JR534" s="13"/>
      <c r="JS534" s="13"/>
      <c r="JT534" s="13"/>
      <c r="JU534" s="13"/>
      <c r="JV534" s="13"/>
      <c r="JW534" s="13"/>
      <c r="JX534" s="13"/>
      <c r="JY534" s="13"/>
      <c r="JZ534" s="13"/>
      <c r="KA534" s="13"/>
      <c r="KB534" s="13"/>
      <c r="KC534" s="13"/>
      <c r="KD534" s="13"/>
      <c r="KE534" s="13"/>
      <c r="KF534" s="13"/>
      <c r="KG534" s="13"/>
      <c r="KH534" s="13"/>
      <c r="KI534" s="13"/>
      <c r="KJ534" s="13"/>
      <c r="KK534" s="13"/>
      <c r="KL534" s="13"/>
      <c r="KM534" s="13"/>
      <c r="KN534" s="13"/>
      <c r="KO534" s="13"/>
      <c r="KP534" s="13"/>
      <c r="KQ534" s="13"/>
      <c r="KR534" s="13"/>
      <c r="KS534" s="13"/>
      <c r="KT534" s="13"/>
      <c r="KU534" s="13"/>
      <c r="KV534" s="13"/>
      <c r="KW534" s="13"/>
      <c r="KX534" s="13"/>
      <c r="KY534" s="13"/>
      <c r="KZ534" s="13"/>
      <c r="LA534" s="13"/>
      <c r="LB534" s="13"/>
      <c r="LC534" s="13"/>
      <c r="LD534" s="13"/>
      <c r="LE534" s="13"/>
      <c r="LF534" s="13"/>
      <c r="LG534" s="13"/>
      <c r="LH534" s="13"/>
      <c r="LI534" s="13"/>
      <c r="LJ534" s="13"/>
      <c r="LK534" s="13"/>
      <c r="LL534" s="13"/>
      <c r="LM534" s="13"/>
      <c r="LN534" s="13"/>
      <c r="LO534" s="13"/>
      <c r="LP534" s="13"/>
      <c r="LQ534" s="13"/>
      <c r="LR534" s="13"/>
      <c r="LS534" s="13"/>
      <c r="LT534" s="13"/>
      <c r="LU534" s="13"/>
      <c r="LV534" s="13"/>
      <c r="LW534" s="13"/>
      <c r="LX534" s="13"/>
      <c r="LY534" s="13"/>
      <c r="LZ534" s="13"/>
      <c r="MA534" s="13"/>
      <c r="MB534" s="13"/>
      <c r="MC534" s="13"/>
      <c r="MD534" s="13"/>
      <c r="ME534" s="13"/>
      <c r="MF534" s="13"/>
      <c r="MG534" s="13"/>
      <c r="MH534" s="13"/>
      <c r="MI534" s="13"/>
      <c r="MJ534" s="13"/>
      <c r="MK534" s="13"/>
      <c r="ML534" s="13"/>
      <c r="MM534" s="13"/>
      <c r="MN534" s="13"/>
      <c r="MO534" s="13"/>
      <c r="MP534" s="13"/>
      <c r="MQ534" s="13"/>
      <c r="MR534" s="13"/>
      <c r="MS534" s="13"/>
      <c r="MT534" s="13"/>
      <c r="MU534" s="13"/>
      <c r="MV534" s="13"/>
      <c r="MW534" s="13"/>
      <c r="MX534" s="13"/>
      <c r="MY534" s="13"/>
      <c r="MZ534" s="13"/>
      <c r="NA534" s="13"/>
      <c r="NB534" s="13"/>
      <c r="NC534" s="13"/>
      <c r="ND534" s="13"/>
      <c r="NE534" s="13"/>
      <c r="NF534" s="13"/>
      <c r="NG534" s="13"/>
      <c r="NH534" s="13"/>
      <c r="NI534" s="13"/>
      <c r="NJ534" s="13"/>
      <c r="NK534" s="13"/>
      <c r="NL534" s="13"/>
      <c r="NM534" s="13"/>
      <c r="NN534" s="13"/>
      <c r="NO534" s="13"/>
      <c r="NP534" s="13"/>
      <c r="NQ534" s="13"/>
      <c r="NR534" s="13"/>
      <c r="NS534" s="13"/>
      <c r="NT534" s="13"/>
      <c r="NU534" s="13"/>
      <c r="NV534" s="13"/>
      <c r="NW534" s="13"/>
      <c r="NX534" s="13"/>
      <c r="NY534" s="13"/>
      <c r="NZ534" s="13"/>
      <c r="OA534" s="13"/>
      <c r="OB534" s="13"/>
      <c r="OC534" s="13"/>
      <c r="OD534" s="13"/>
      <c r="OE534" s="13"/>
      <c r="OF534" s="13"/>
      <c r="OG534" s="13"/>
      <c r="OH534" s="13"/>
      <c r="OI534" s="13"/>
      <c r="OJ534" s="13"/>
      <c r="OK534" s="13"/>
      <c r="OL534" s="13"/>
      <c r="OM534" s="13"/>
      <c r="ON534" s="13"/>
      <c r="OO534" s="13"/>
      <c r="OP534" s="13"/>
      <c r="OQ534" s="13"/>
      <c r="OR534" s="13"/>
      <c r="OS534" s="13"/>
      <c r="OT534" s="13"/>
      <c r="OU534" s="13"/>
      <c r="OV534" s="13"/>
      <c r="OW534" s="13"/>
      <c r="OX534" s="13"/>
      <c r="OY534" s="13"/>
      <c r="OZ534" s="13"/>
      <c r="PA534" s="13"/>
      <c r="PB534" s="13"/>
      <c r="PC534" s="13"/>
      <c r="PD534" s="13"/>
      <c r="PE534" s="13"/>
      <c r="PF534" s="13"/>
      <c r="PG534" s="13"/>
      <c r="PH534" s="13"/>
      <c r="PI534" s="13"/>
      <c r="PJ534" s="13"/>
      <c r="PK534" s="13"/>
      <c r="PL534" s="13"/>
      <c r="PM534" s="13"/>
      <c r="PN534" s="13"/>
      <c r="PO534" s="13"/>
      <c r="PP534" s="13"/>
      <c r="PQ534" s="13"/>
      <c r="PR534" s="13"/>
      <c r="PS534" s="13"/>
      <c r="PT534" s="13"/>
      <c r="PU534" s="13"/>
      <c r="PV534" s="13"/>
      <c r="PW534" s="13"/>
      <c r="PX534" s="13"/>
      <c r="PY534" s="13"/>
      <c r="PZ534" s="13"/>
      <c r="QA534" s="13"/>
      <c r="QB534" s="13"/>
      <c r="QC534" s="13"/>
      <c r="QD534" s="13"/>
      <c r="QE534" s="13"/>
      <c r="QF534" s="13"/>
      <c r="QG534" s="13"/>
      <c r="QH534" s="13"/>
      <c r="QI534" s="13"/>
      <c r="QJ534" s="13"/>
      <c r="QK534" s="13"/>
      <c r="QL534" s="13"/>
      <c r="QM534" s="13"/>
      <c r="QN534" s="13"/>
      <c r="QO534" s="13"/>
      <c r="QP534" s="13"/>
      <c r="QQ534" s="13"/>
      <c r="QR534" s="13"/>
      <c r="QS534" s="13"/>
      <c r="QT534" s="13"/>
      <c r="QU534" s="13"/>
      <c r="QV534" s="13"/>
      <c r="QW534" s="13"/>
      <c r="QX534" s="13"/>
      <c r="QY534" s="13"/>
      <c r="QZ534" s="13"/>
      <c r="RA534" s="13"/>
      <c r="RB534" s="13"/>
      <c r="RC534" s="13"/>
      <c r="RD534" s="13"/>
      <c r="RE534" s="13"/>
      <c r="RF534" s="13"/>
      <c r="RG534" s="13"/>
      <c r="RH534" s="13"/>
      <c r="RI534" s="13"/>
      <c r="RJ534" s="13"/>
      <c r="RK534" s="13"/>
      <c r="RL534" s="13"/>
      <c r="RM534" s="13"/>
      <c r="RN534" s="13"/>
      <c r="RO534" s="13"/>
      <c r="RP534" s="13"/>
      <c r="RQ534" s="13"/>
      <c r="RR534" s="13"/>
      <c r="RS534" s="13"/>
      <c r="RT534" s="13"/>
      <c r="RU534" s="13"/>
      <c r="RV534" s="13"/>
      <c r="RW534" s="13"/>
      <c r="RX534" s="13"/>
      <c r="RY534" s="13"/>
      <c r="RZ534" s="13"/>
      <c r="SA534" s="13"/>
      <c r="SB534" s="13"/>
      <c r="SC534" s="13"/>
      <c r="SD534" s="13"/>
      <c r="SE534" s="13"/>
      <c r="SF534" s="13"/>
      <c r="SG534" s="13"/>
      <c r="SH534" s="13"/>
      <c r="SI534" s="13"/>
      <c r="SJ534" s="13"/>
      <c r="SK534" s="13"/>
      <c r="SL534" s="13"/>
      <c r="SM534" s="13"/>
      <c r="SN534" s="13"/>
      <c r="SO534" s="13"/>
      <c r="SP534" s="13"/>
      <c r="SQ534" s="13"/>
      <c r="SR534" s="13"/>
      <c r="SS534" s="13"/>
      <c r="ST534" s="13"/>
      <c r="SU534" s="13"/>
      <c r="SV534" s="13"/>
      <c r="SW534" s="13"/>
      <c r="SX534" s="13"/>
      <c r="SY534" s="13"/>
      <c r="SZ534" s="13"/>
      <c r="TA534" s="13"/>
      <c r="TB534" s="13"/>
      <c r="TC534" s="13"/>
      <c r="TD534" s="13"/>
      <c r="TE534" s="13"/>
      <c r="TF534" s="13"/>
      <c r="TG534" s="13"/>
      <c r="TH534" s="13"/>
      <c r="TI534" s="13"/>
      <c r="TJ534" s="13"/>
      <c r="TK534" s="13"/>
      <c r="TL534" s="13"/>
      <c r="TM534" s="13"/>
      <c r="TN534" s="13"/>
      <c r="TO534" s="13"/>
      <c r="TP534" s="13"/>
      <c r="TQ534" s="13"/>
      <c r="TR534" s="13"/>
      <c r="TS534" s="13"/>
      <c r="TT534" s="13"/>
      <c r="TU534" s="13"/>
      <c r="TV534" s="13"/>
      <c r="TW534" s="13"/>
      <c r="TX534" s="13"/>
      <c r="TY534" s="13"/>
      <c r="TZ534" s="13"/>
      <c r="UA534" s="13"/>
      <c r="UB534" s="13"/>
      <c r="UC534" s="13"/>
      <c r="UD534" s="13"/>
      <c r="UE534" s="13"/>
      <c r="UF534" s="13"/>
      <c r="UG534" s="13"/>
      <c r="UH534" s="13"/>
      <c r="UI534" s="13"/>
      <c r="UJ534" s="13"/>
      <c r="UK534" s="13"/>
      <c r="UL534" s="13"/>
      <c r="UM534" s="13"/>
      <c r="UN534" s="13"/>
      <c r="UO534" s="13"/>
      <c r="UP534" s="13"/>
      <c r="UQ534" s="13"/>
      <c r="UR534" s="13"/>
      <c r="US534" s="13"/>
      <c r="UT534" s="13"/>
      <c r="UU534" s="13"/>
      <c r="UV534" s="13"/>
      <c r="UW534" s="13"/>
      <c r="UX534" s="13"/>
      <c r="UY534" s="13"/>
      <c r="UZ534" s="13"/>
      <c r="VA534" s="13"/>
      <c r="VB534" s="13"/>
      <c r="VC534" s="13"/>
      <c r="VD534" s="13"/>
      <c r="VE534" s="13"/>
      <c r="VF534" s="13"/>
      <c r="VG534" s="13"/>
      <c r="VH534" s="13"/>
      <c r="VI534" s="13"/>
      <c r="VJ534" s="13"/>
      <c r="VK534" s="13"/>
      <c r="VL534" s="13"/>
      <c r="VM534" s="13"/>
      <c r="VN534" s="13"/>
      <c r="VO534" s="13"/>
      <c r="VP534" s="13"/>
      <c r="VQ534" s="13"/>
      <c r="VR534" s="13"/>
      <c r="VS534" s="13"/>
      <c r="VT534" s="13"/>
      <c r="VU534" s="13"/>
      <c r="VV534" s="13"/>
      <c r="VW534" s="13"/>
      <c r="VX534" s="13"/>
      <c r="VY534" s="13"/>
      <c r="VZ534" s="13"/>
      <c r="WA534" s="13"/>
      <c r="WB534" s="13"/>
      <c r="WC534" s="13"/>
      <c r="WD534" s="13"/>
      <c r="WE534" s="13"/>
      <c r="WF534" s="13"/>
      <c r="WG534" s="13"/>
      <c r="WH534" s="13"/>
      <c r="WI534" s="13"/>
      <c r="WJ534" s="13"/>
      <c r="WK534" s="13"/>
      <c r="WL534" s="13"/>
      <c r="WM534" s="13"/>
      <c r="WN534" s="13"/>
      <c r="WO534" s="13"/>
      <c r="WP534" s="13"/>
      <c r="WQ534" s="13"/>
      <c r="WR534" s="13"/>
      <c r="WS534" s="13"/>
      <c r="WT534" s="13"/>
      <c r="WU534" s="13"/>
      <c r="WV534" s="13"/>
      <c r="WW534" s="13"/>
      <c r="WX534" s="13"/>
      <c r="WY534" s="13"/>
      <c r="WZ534" s="13"/>
      <c r="XA534" s="13"/>
      <c r="XB534" s="13"/>
      <c r="XC534" s="13"/>
      <c r="XD534" s="13"/>
      <c r="XE534" s="13"/>
      <c r="XF534" s="13"/>
      <c r="XG534" s="13"/>
      <c r="XH534" s="13"/>
      <c r="XI534" s="13"/>
      <c r="XJ534" s="13"/>
      <c r="XK534" s="13"/>
      <c r="XL534" s="13"/>
      <c r="XM534" s="13"/>
      <c r="XN534" s="13"/>
      <c r="XO534" s="13"/>
      <c r="XP534" s="13"/>
      <c r="XQ534" s="13"/>
      <c r="XR534" s="13"/>
      <c r="XS534" s="13"/>
      <c r="XT534" s="13"/>
      <c r="XU534" s="13"/>
      <c r="XV534" s="13"/>
      <c r="XW534" s="13"/>
      <c r="XX534" s="13"/>
      <c r="XY534" s="13"/>
      <c r="XZ534" s="13"/>
      <c r="YA534" s="13"/>
      <c r="YB534" s="13"/>
      <c r="YC534" s="13"/>
      <c r="YD534" s="13"/>
      <c r="YE534" s="13"/>
      <c r="YF534" s="13"/>
      <c r="YG534" s="13"/>
      <c r="YH534" s="13"/>
      <c r="YI534" s="13"/>
      <c r="YJ534" s="13"/>
      <c r="YK534" s="13"/>
      <c r="YL534" s="13"/>
      <c r="YM534" s="13"/>
      <c r="YN534" s="13"/>
      <c r="YO534" s="13"/>
      <c r="YP534" s="13"/>
      <c r="YQ534" s="13"/>
      <c r="YR534" s="13"/>
      <c r="YS534" s="13"/>
      <c r="YT534" s="13"/>
      <c r="YU534" s="13"/>
      <c r="YV534" s="13"/>
      <c r="YW534" s="13"/>
      <c r="YX534" s="13"/>
      <c r="YY534" s="13"/>
      <c r="YZ534" s="13"/>
      <c r="ZA534" s="13"/>
      <c r="ZB534" s="13"/>
      <c r="ZC534" s="13"/>
      <c r="ZD534" s="13"/>
      <c r="ZE534" s="13"/>
      <c r="ZF534" s="13"/>
      <c r="ZG534" s="13"/>
      <c r="ZH534" s="13"/>
      <c r="ZI534" s="13"/>
      <c r="ZJ534" s="13"/>
      <c r="ZK534" s="13"/>
      <c r="ZL534" s="13"/>
      <c r="ZM534" s="13"/>
      <c r="ZN534" s="13"/>
      <c r="ZO534" s="13"/>
      <c r="ZP534" s="13"/>
      <c r="ZQ534" s="13"/>
      <c r="ZR534" s="13"/>
      <c r="ZS534" s="13"/>
      <c r="ZT534" s="13"/>
      <c r="ZU534" s="13"/>
      <c r="ZV534" s="13"/>
      <c r="ZW534" s="13"/>
      <c r="ZX534" s="13"/>
      <c r="ZY534" s="13"/>
      <c r="ZZ534" s="13"/>
      <c r="AAA534" s="13"/>
      <c r="AAB534" s="13"/>
      <c r="AAC534" s="13"/>
      <c r="AAD534" s="13"/>
      <c r="AAE534" s="13"/>
      <c r="AAF534" s="13"/>
      <c r="AAG534" s="13"/>
      <c r="AAH534" s="13"/>
      <c r="AAI534" s="13"/>
      <c r="AAJ534" s="13"/>
      <c r="AAK534" s="13"/>
      <c r="AAL534" s="13"/>
      <c r="AAM534" s="13"/>
      <c r="AAN534" s="13"/>
      <c r="AAO534" s="13"/>
      <c r="AAP534" s="13"/>
      <c r="AAQ534" s="13"/>
      <c r="AAR534" s="13"/>
      <c r="AAS534" s="13"/>
      <c r="AAT534" s="13"/>
      <c r="AAU534" s="13"/>
      <c r="AAV534" s="13"/>
      <c r="AAW534" s="13"/>
      <c r="AAX534" s="13"/>
      <c r="AAY534" s="13"/>
      <c r="AAZ534" s="13"/>
      <c r="ABA534" s="13"/>
      <c r="ABB534" s="13"/>
      <c r="ABC534" s="13"/>
      <c r="ABD534" s="13"/>
      <c r="ABE534" s="13"/>
      <c r="ABF534" s="13"/>
      <c r="ABG534" s="13"/>
      <c r="ABH534" s="13"/>
      <c r="ABI534" s="13"/>
      <c r="ABJ534" s="13"/>
      <c r="ABK534" s="13"/>
      <c r="ABL534" s="13"/>
      <c r="ABM534" s="13"/>
      <c r="ABN534" s="13"/>
      <c r="ABO534" s="13"/>
      <c r="ABP534" s="13"/>
      <c r="ABQ534" s="13"/>
      <c r="ABR534" s="13"/>
      <c r="ABS534" s="13"/>
      <c r="ABT534" s="13"/>
      <c r="ABU534" s="13"/>
      <c r="ABV534" s="13"/>
      <c r="ABW534" s="13"/>
      <c r="ABX534" s="13"/>
      <c r="ABY534" s="13"/>
      <c r="ABZ534" s="13"/>
      <c r="ACA534" s="13"/>
      <c r="ACB534" s="13"/>
      <c r="ACC534" s="13"/>
      <c r="ACD534" s="13"/>
      <c r="ACE534" s="13"/>
      <c r="ACF534" s="13"/>
      <c r="ACG534" s="13"/>
      <c r="ACH534" s="13"/>
      <c r="ACI534" s="13"/>
      <c r="ACJ534" s="13"/>
      <c r="ACK534" s="13"/>
      <c r="ACL534" s="13"/>
      <c r="ACM534" s="13"/>
      <c r="ACN534" s="13"/>
      <c r="ACO534" s="13"/>
      <c r="ACP534" s="13"/>
      <c r="ACQ534" s="13"/>
      <c r="ACR534" s="13"/>
      <c r="ACS534" s="13"/>
      <c r="ACT534" s="13"/>
      <c r="ACU534" s="13"/>
      <c r="ACV534" s="13"/>
      <c r="ACW534" s="13"/>
      <c r="ACX534" s="13"/>
      <c r="ACY534" s="13"/>
      <c r="ACZ534" s="13"/>
      <c r="ADA534" s="13"/>
      <c r="ADB534" s="13"/>
      <c r="ADC534" s="13"/>
      <c r="ADD534" s="13"/>
      <c r="ADE534" s="13"/>
      <c r="ADF534" s="13"/>
      <c r="ADG534" s="13"/>
      <c r="ADH534" s="13"/>
      <c r="ADI534" s="13"/>
      <c r="ADJ534" s="13"/>
      <c r="ADK534" s="13"/>
      <c r="ADL534" s="13"/>
      <c r="ADM534" s="13"/>
      <c r="ADN534" s="13"/>
      <c r="ADO534" s="13"/>
      <c r="ADP534" s="13"/>
      <c r="ADQ534" s="13"/>
      <c r="ADR534" s="13"/>
      <c r="ADS534" s="13"/>
      <c r="ADT534" s="13"/>
      <c r="ADU534" s="13"/>
      <c r="ADV534" s="13"/>
      <c r="ADW534" s="13"/>
      <c r="ADX534" s="13"/>
      <c r="ADY534" s="13"/>
      <c r="ADZ534" s="13"/>
      <c r="AEA534" s="13"/>
      <c r="AEB534" s="13"/>
      <c r="AEC534" s="13"/>
      <c r="AED534" s="13"/>
      <c r="AEE534" s="13"/>
      <c r="AEF534" s="13"/>
      <c r="AEG534" s="13"/>
      <c r="AEH534" s="13"/>
      <c r="AEI534" s="13"/>
      <c r="AEJ534" s="13"/>
      <c r="AEK534" s="13"/>
      <c r="AEL534" s="13"/>
      <c r="AEM534" s="13"/>
      <c r="AEN534" s="13"/>
      <c r="AEO534" s="13"/>
      <c r="AEP534" s="13"/>
      <c r="AEQ534" s="13"/>
      <c r="AER534" s="13"/>
      <c r="AES534" s="13"/>
      <c r="AET534" s="13"/>
      <c r="AEU534" s="13"/>
      <c r="AEV534" s="13"/>
      <c r="AEW534" s="13"/>
      <c r="AEX534" s="13"/>
      <c r="AEY534" s="13"/>
      <c r="AEZ534" s="13"/>
      <c r="AFA534" s="13"/>
      <c r="AFB534" s="13"/>
      <c r="AFC534" s="13"/>
      <c r="AFD534" s="13"/>
      <c r="AFE534" s="13"/>
      <c r="AFF534" s="13"/>
      <c r="AFG534" s="13"/>
      <c r="AFH534" s="13"/>
      <c r="AFI534" s="13"/>
      <c r="AFJ534" s="13"/>
      <c r="AFK534" s="13"/>
      <c r="AFL534" s="13"/>
      <c r="AFM534" s="13"/>
      <c r="AFN534" s="13"/>
      <c r="AFO534" s="13"/>
      <c r="AFP534" s="13"/>
      <c r="AFQ534" s="13"/>
      <c r="AFR534" s="13"/>
      <c r="AFS534" s="13"/>
      <c r="AFT534" s="13"/>
      <c r="AFU534" s="13"/>
      <c r="AFV534" s="13"/>
      <c r="AFW534" s="13"/>
      <c r="AFX534" s="13"/>
      <c r="AFY534" s="13"/>
      <c r="AFZ534" s="13"/>
      <c r="AGA534" s="13"/>
      <c r="AGB534" s="13"/>
      <c r="AGC534" s="13"/>
      <c r="AGD534" s="13"/>
      <c r="AGE534" s="13"/>
      <c r="AGF534" s="13"/>
      <c r="AGG534" s="13"/>
      <c r="AGH534" s="13"/>
      <c r="AGI534" s="13"/>
      <c r="AGJ534" s="13"/>
      <c r="AGK534" s="13"/>
      <c r="AGL534" s="13"/>
      <c r="AGM534" s="13"/>
      <c r="AGN534" s="13"/>
      <c r="AGO534" s="13"/>
      <c r="AGP534" s="13"/>
      <c r="AGQ534" s="13"/>
      <c r="AGR534" s="13"/>
      <c r="AGS534" s="13"/>
      <c r="AGT534" s="13"/>
      <c r="AGU534" s="13"/>
      <c r="AGV534" s="13"/>
      <c r="AGW534" s="13"/>
      <c r="AGX534" s="13"/>
      <c r="AGY534" s="13"/>
      <c r="AGZ534" s="13"/>
      <c r="AHA534" s="13"/>
      <c r="AHB534" s="13"/>
      <c r="AHC534" s="13"/>
      <c r="AHD534" s="13"/>
      <c r="AHE534" s="13"/>
      <c r="AHF534" s="13"/>
      <c r="AHG534" s="13"/>
      <c r="AHH534" s="13"/>
      <c r="AHI534" s="13"/>
      <c r="AHJ534" s="13"/>
      <c r="AHK534" s="13"/>
      <c r="AHL534" s="13"/>
      <c r="AHM534" s="13"/>
      <c r="AHN534" s="13"/>
      <c r="AHO534" s="13"/>
      <c r="AHP534" s="13"/>
      <c r="AHQ534" s="13"/>
      <c r="AHR534" s="13"/>
      <c r="AHS534" s="13"/>
      <c r="AHT534" s="13"/>
      <c r="AHU534" s="13"/>
      <c r="AHV534" s="13"/>
      <c r="AHW534" s="13"/>
      <c r="AHX534" s="13"/>
      <c r="AHY534" s="13"/>
      <c r="AHZ534" s="13"/>
      <c r="AIA534" s="13"/>
      <c r="AIB534" s="13"/>
      <c r="AIC534" s="13"/>
      <c r="AID534" s="13"/>
      <c r="AIE534" s="13"/>
      <c r="AIF534" s="13"/>
      <c r="AIG534" s="13"/>
      <c r="AIH534" s="13"/>
      <c r="AII534" s="13"/>
      <c r="AIJ534" s="13"/>
      <c r="AIK534" s="13"/>
      <c r="AIL534" s="13"/>
      <c r="AIM534" s="13"/>
      <c r="AIN534" s="13"/>
      <c r="AIO534" s="13"/>
      <c r="AIP534" s="13"/>
      <c r="AIQ534" s="13"/>
      <c r="AIR534" s="13"/>
      <c r="AIS534" s="13"/>
      <c r="AIT534" s="13"/>
      <c r="AIU534" s="13"/>
      <c r="AIV534" s="13"/>
      <c r="AIW534" s="13"/>
      <c r="AIX534" s="13"/>
      <c r="AIY534" s="13"/>
      <c r="AIZ534" s="13"/>
      <c r="AJA534" s="13"/>
      <c r="AJB534" s="13"/>
      <c r="AJC534" s="13"/>
      <c r="AJD534" s="13"/>
      <c r="AJE534" s="13"/>
      <c r="AJF534" s="13"/>
      <c r="AJG534" s="13"/>
      <c r="AJH534" s="13"/>
      <c r="AJI534" s="13"/>
      <c r="AJJ534" s="13"/>
      <c r="AJK534" s="13"/>
      <c r="AJL534" s="13"/>
      <c r="AJM534" s="13"/>
      <c r="AJN534" s="13"/>
      <c r="AJO534" s="13"/>
      <c r="AJP534" s="13"/>
      <c r="AJQ534" s="13"/>
      <c r="AJR534" s="13"/>
      <c r="AJS534" s="13"/>
      <c r="AJT534" s="13"/>
      <c r="AJU534" s="13"/>
      <c r="AJV534" s="13"/>
      <c r="AJW534" s="13"/>
      <c r="AJX534" s="13"/>
      <c r="AJY534" s="13"/>
      <c r="AJZ534" s="13"/>
      <c r="AKA534" s="13"/>
      <c r="AKB534" s="13"/>
      <c r="AKC534" s="13"/>
      <c r="AKD534" s="13"/>
      <c r="AKE534" s="13"/>
      <c r="AKF534" s="13"/>
      <c r="AKG534" s="13"/>
      <c r="AKH534" s="13"/>
      <c r="AKI534" s="13"/>
      <c r="AKJ534" s="13"/>
      <c r="AKK534" s="13"/>
      <c r="AKL534" s="13"/>
      <c r="AKM534" s="13"/>
      <c r="AKN534" s="13"/>
      <c r="AKO534" s="13"/>
      <c r="AKP534" s="13"/>
      <c r="AKQ534" s="13"/>
      <c r="AKR534" s="13"/>
      <c r="AKS534" s="13"/>
      <c r="AKT534" s="13"/>
      <c r="AKU534" s="13"/>
      <c r="AKV534" s="13"/>
      <c r="AKW534" s="13"/>
      <c r="AKX534" s="13"/>
      <c r="AKY534" s="13"/>
      <c r="AKZ534" s="13"/>
      <c r="ALA534" s="13"/>
      <c r="ALB534" s="13"/>
      <c r="ALC534" s="13"/>
      <c r="ALD534" s="13"/>
      <c r="ALE534" s="13"/>
      <c r="ALF534" s="13"/>
      <c r="ALG534" s="13"/>
      <c r="ALH534" s="13"/>
      <c r="ALI534" s="13"/>
      <c r="ALJ534" s="13"/>
      <c r="ALK534" s="13"/>
      <c r="ALL534" s="13"/>
      <c r="ALM534" s="13"/>
      <c r="ALN534" s="13"/>
      <c r="ALO534" s="13"/>
      <c r="ALP534" s="13"/>
      <c r="ALQ534" s="13"/>
      <c r="ALR534" s="13"/>
      <c r="ALS534" s="13"/>
      <c r="ALT534" s="13"/>
      <c r="ALU534" s="13"/>
      <c r="ALV534" s="13"/>
      <c r="ALW534" s="13"/>
      <c r="ALX534" s="13"/>
      <c r="ALY534" s="13"/>
      <c r="ALZ534" s="13"/>
      <c r="AMA534" s="13"/>
      <c r="AMB534" s="13"/>
      <c r="AMC534" s="13"/>
      <c r="AMD534" s="13"/>
      <c r="AME534" s="13"/>
      <c r="AMF534" s="13"/>
      <c r="AMG534" s="13"/>
      <c r="AMH534" s="13"/>
      <c r="AMI534" s="28"/>
      <c r="AMJ534" s="28"/>
    </row>
    <row r="535" spans="1:1024" ht="51.75" customHeight="1">
      <c r="A535" s="10" t="s">
        <v>287</v>
      </c>
      <c r="B535" s="10" t="s">
        <v>2596</v>
      </c>
      <c r="C535" s="19" t="s">
        <v>317</v>
      </c>
      <c r="D535" s="19" t="s">
        <v>2536</v>
      </c>
      <c r="E535" s="20">
        <v>10</v>
      </c>
      <c r="F535" s="11" t="s">
        <v>18</v>
      </c>
      <c r="G535" s="21"/>
      <c r="H535" s="21" t="s">
        <v>1</v>
      </c>
      <c r="I535" s="21"/>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c r="EU535" s="13"/>
      <c r="EV535" s="13"/>
      <c r="EW535" s="13"/>
      <c r="EX535" s="13"/>
      <c r="EY535" s="13"/>
      <c r="EZ535" s="13"/>
      <c r="FA535" s="13"/>
      <c r="FB535" s="13"/>
      <c r="FC535" s="13"/>
      <c r="FD535" s="13"/>
      <c r="FE535" s="13"/>
      <c r="FF535" s="13"/>
      <c r="FG535" s="13"/>
      <c r="FH535" s="13"/>
      <c r="FI535" s="13"/>
      <c r="FJ535" s="13"/>
      <c r="FK535" s="13"/>
      <c r="FL535" s="13"/>
      <c r="FM535" s="13"/>
      <c r="FN535" s="13"/>
      <c r="FO535" s="13"/>
      <c r="FP535" s="13"/>
      <c r="FQ535" s="13"/>
      <c r="FR535" s="13"/>
      <c r="FS535" s="13"/>
      <c r="FT535" s="13"/>
      <c r="FU535" s="13"/>
      <c r="FV535" s="13"/>
      <c r="FW535" s="13"/>
      <c r="FX535" s="13"/>
      <c r="FY535" s="13"/>
      <c r="FZ535" s="13"/>
      <c r="GA535" s="13"/>
      <c r="GB535" s="13"/>
      <c r="GC535" s="13"/>
      <c r="GD535" s="13"/>
      <c r="GE535" s="13"/>
      <c r="GF535" s="13"/>
      <c r="GG535" s="13"/>
      <c r="GH535" s="13"/>
      <c r="GI535" s="13"/>
      <c r="GJ535" s="13"/>
      <c r="GK535" s="13"/>
      <c r="GL535" s="13"/>
      <c r="GM535" s="13"/>
      <c r="GN535" s="13"/>
      <c r="GO535" s="13"/>
      <c r="GP535" s="13"/>
      <c r="GQ535" s="13"/>
      <c r="GR535" s="13"/>
      <c r="GS535" s="13"/>
      <c r="GT535" s="13"/>
      <c r="GU535" s="13"/>
      <c r="GV535" s="13"/>
      <c r="GW535" s="13"/>
      <c r="GX535" s="13"/>
      <c r="GY535" s="13"/>
      <c r="GZ535" s="13"/>
      <c r="HA535" s="13"/>
      <c r="HB535" s="13"/>
      <c r="HC535" s="13"/>
      <c r="HD535" s="13"/>
      <c r="HE535" s="13"/>
      <c r="HF535" s="13"/>
      <c r="HG535" s="13"/>
      <c r="HH535" s="13"/>
      <c r="HI535" s="13"/>
      <c r="HJ535" s="13"/>
      <c r="HK535" s="13"/>
      <c r="HL535" s="13"/>
      <c r="HM535" s="13"/>
      <c r="HN535" s="13"/>
      <c r="HO535" s="13"/>
      <c r="HP535" s="13"/>
      <c r="HQ535" s="13"/>
      <c r="HR535" s="13"/>
      <c r="HS535" s="13"/>
      <c r="HT535" s="13"/>
      <c r="HU535" s="13"/>
      <c r="HV535" s="13"/>
      <c r="HW535" s="13"/>
      <c r="HX535" s="13"/>
      <c r="HY535" s="13"/>
      <c r="HZ535" s="13"/>
      <c r="IA535" s="13"/>
      <c r="IB535" s="13"/>
      <c r="IC535" s="13"/>
      <c r="ID535" s="13"/>
      <c r="IE535" s="13"/>
      <c r="IF535" s="13"/>
      <c r="IG535" s="13"/>
      <c r="IH535" s="13"/>
      <c r="II535" s="13"/>
      <c r="IJ535" s="13"/>
      <c r="IK535" s="13"/>
      <c r="IL535" s="13"/>
      <c r="IM535" s="13"/>
      <c r="IN535" s="13"/>
      <c r="IO535" s="13"/>
      <c r="IP535" s="13"/>
      <c r="IQ535" s="13"/>
      <c r="IR535" s="13"/>
      <c r="IS535" s="13"/>
      <c r="IT535" s="13"/>
      <c r="IU535" s="13"/>
      <c r="IV535" s="13"/>
      <c r="IW535" s="13"/>
      <c r="IX535" s="13"/>
      <c r="IY535" s="13"/>
      <c r="IZ535" s="13"/>
      <c r="JA535" s="13"/>
      <c r="JB535" s="13"/>
      <c r="JC535" s="13"/>
      <c r="JD535" s="13"/>
      <c r="JE535" s="13"/>
      <c r="JF535" s="13"/>
      <c r="JG535" s="13"/>
      <c r="JH535" s="13"/>
      <c r="JI535" s="13"/>
      <c r="JJ535" s="13"/>
      <c r="JK535" s="13"/>
      <c r="JL535" s="13"/>
      <c r="JM535" s="13"/>
      <c r="JN535" s="13"/>
      <c r="JO535" s="13"/>
      <c r="JP535" s="13"/>
      <c r="JQ535" s="13"/>
      <c r="JR535" s="13"/>
      <c r="JS535" s="13"/>
      <c r="JT535" s="13"/>
      <c r="JU535" s="13"/>
      <c r="JV535" s="13"/>
      <c r="JW535" s="13"/>
      <c r="JX535" s="13"/>
      <c r="JY535" s="13"/>
      <c r="JZ535" s="13"/>
      <c r="KA535" s="13"/>
      <c r="KB535" s="13"/>
      <c r="KC535" s="13"/>
      <c r="KD535" s="13"/>
      <c r="KE535" s="13"/>
      <c r="KF535" s="13"/>
      <c r="KG535" s="13"/>
      <c r="KH535" s="13"/>
      <c r="KI535" s="13"/>
      <c r="KJ535" s="13"/>
      <c r="KK535" s="13"/>
      <c r="KL535" s="13"/>
      <c r="KM535" s="13"/>
      <c r="KN535" s="13"/>
      <c r="KO535" s="13"/>
      <c r="KP535" s="13"/>
      <c r="KQ535" s="13"/>
      <c r="KR535" s="13"/>
      <c r="KS535" s="13"/>
      <c r="KT535" s="13"/>
      <c r="KU535" s="13"/>
      <c r="KV535" s="13"/>
      <c r="KW535" s="13"/>
      <c r="KX535" s="13"/>
      <c r="KY535" s="13"/>
      <c r="KZ535" s="13"/>
      <c r="LA535" s="13"/>
      <c r="LB535" s="13"/>
      <c r="LC535" s="13"/>
      <c r="LD535" s="13"/>
      <c r="LE535" s="13"/>
      <c r="LF535" s="13"/>
      <c r="LG535" s="13"/>
      <c r="LH535" s="13"/>
      <c r="LI535" s="13"/>
      <c r="LJ535" s="13"/>
      <c r="LK535" s="13"/>
      <c r="LL535" s="13"/>
      <c r="LM535" s="13"/>
      <c r="LN535" s="13"/>
      <c r="LO535" s="13"/>
      <c r="LP535" s="13"/>
      <c r="LQ535" s="13"/>
      <c r="LR535" s="13"/>
      <c r="LS535" s="13"/>
      <c r="LT535" s="13"/>
      <c r="LU535" s="13"/>
      <c r="LV535" s="13"/>
      <c r="LW535" s="13"/>
      <c r="LX535" s="13"/>
      <c r="LY535" s="13"/>
      <c r="LZ535" s="13"/>
      <c r="MA535" s="13"/>
      <c r="MB535" s="13"/>
      <c r="MC535" s="13"/>
      <c r="MD535" s="13"/>
      <c r="ME535" s="13"/>
      <c r="MF535" s="13"/>
      <c r="MG535" s="13"/>
      <c r="MH535" s="13"/>
      <c r="MI535" s="13"/>
      <c r="MJ535" s="13"/>
      <c r="MK535" s="13"/>
      <c r="ML535" s="13"/>
      <c r="MM535" s="13"/>
      <c r="MN535" s="13"/>
      <c r="MO535" s="13"/>
      <c r="MP535" s="13"/>
      <c r="MQ535" s="13"/>
      <c r="MR535" s="13"/>
      <c r="MS535" s="13"/>
      <c r="MT535" s="13"/>
      <c r="MU535" s="13"/>
      <c r="MV535" s="13"/>
      <c r="MW535" s="13"/>
      <c r="MX535" s="13"/>
      <c r="MY535" s="13"/>
      <c r="MZ535" s="13"/>
      <c r="NA535" s="13"/>
      <c r="NB535" s="13"/>
      <c r="NC535" s="13"/>
      <c r="ND535" s="13"/>
      <c r="NE535" s="13"/>
      <c r="NF535" s="13"/>
      <c r="NG535" s="13"/>
      <c r="NH535" s="13"/>
      <c r="NI535" s="13"/>
      <c r="NJ535" s="13"/>
      <c r="NK535" s="13"/>
      <c r="NL535" s="13"/>
      <c r="NM535" s="13"/>
      <c r="NN535" s="13"/>
      <c r="NO535" s="13"/>
      <c r="NP535" s="13"/>
      <c r="NQ535" s="13"/>
      <c r="NR535" s="13"/>
      <c r="NS535" s="13"/>
      <c r="NT535" s="13"/>
      <c r="NU535" s="13"/>
      <c r="NV535" s="13"/>
      <c r="NW535" s="13"/>
      <c r="NX535" s="13"/>
      <c r="NY535" s="13"/>
      <c r="NZ535" s="13"/>
      <c r="OA535" s="13"/>
      <c r="OB535" s="13"/>
      <c r="OC535" s="13"/>
      <c r="OD535" s="13"/>
      <c r="OE535" s="13"/>
      <c r="OF535" s="13"/>
      <c r="OG535" s="13"/>
      <c r="OH535" s="13"/>
      <c r="OI535" s="13"/>
      <c r="OJ535" s="13"/>
      <c r="OK535" s="13"/>
      <c r="OL535" s="13"/>
      <c r="OM535" s="13"/>
      <c r="ON535" s="13"/>
      <c r="OO535" s="13"/>
      <c r="OP535" s="13"/>
      <c r="OQ535" s="13"/>
      <c r="OR535" s="13"/>
      <c r="OS535" s="13"/>
      <c r="OT535" s="13"/>
      <c r="OU535" s="13"/>
      <c r="OV535" s="13"/>
      <c r="OW535" s="13"/>
      <c r="OX535" s="13"/>
      <c r="OY535" s="13"/>
      <c r="OZ535" s="13"/>
      <c r="PA535" s="13"/>
      <c r="PB535" s="13"/>
      <c r="PC535" s="13"/>
      <c r="PD535" s="13"/>
      <c r="PE535" s="13"/>
      <c r="PF535" s="13"/>
      <c r="PG535" s="13"/>
      <c r="PH535" s="13"/>
      <c r="PI535" s="13"/>
      <c r="PJ535" s="13"/>
      <c r="PK535" s="13"/>
      <c r="PL535" s="13"/>
      <c r="PM535" s="13"/>
      <c r="PN535" s="13"/>
      <c r="PO535" s="13"/>
      <c r="PP535" s="13"/>
      <c r="PQ535" s="13"/>
      <c r="PR535" s="13"/>
      <c r="PS535" s="13"/>
      <c r="PT535" s="13"/>
      <c r="PU535" s="13"/>
      <c r="PV535" s="13"/>
      <c r="PW535" s="13"/>
      <c r="PX535" s="13"/>
      <c r="PY535" s="13"/>
      <c r="PZ535" s="13"/>
      <c r="QA535" s="13"/>
      <c r="QB535" s="13"/>
      <c r="QC535" s="13"/>
      <c r="QD535" s="13"/>
      <c r="QE535" s="13"/>
      <c r="QF535" s="13"/>
      <c r="QG535" s="13"/>
      <c r="QH535" s="13"/>
      <c r="QI535" s="13"/>
      <c r="QJ535" s="13"/>
      <c r="QK535" s="13"/>
      <c r="QL535" s="13"/>
      <c r="QM535" s="13"/>
      <c r="QN535" s="13"/>
      <c r="QO535" s="13"/>
      <c r="QP535" s="13"/>
      <c r="QQ535" s="13"/>
      <c r="QR535" s="13"/>
      <c r="QS535" s="13"/>
      <c r="QT535" s="13"/>
      <c r="QU535" s="13"/>
      <c r="QV535" s="13"/>
      <c r="QW535" s="13"/>
      <c r="QX535" s="13"/>
      <c r="QY535" s="13"/>
      <c r="QZ535" s="13"/>
      <c r="RA535" s="13"/>
      <c r="RB535" s="13"/>
      <c r="RC535" s="13"/>
      <c r="RD535" s="13"/>
      <c r="RE535" s="13"/>
      <c r="RF535" s="13"/>
      <c r="RG535" s="13"/>
      <c r="RH535" s="13"/>
      <c r="RI535" s="13"/>
      <c r="RJ535" s="13"/>
      <c r="RK535" s="13"/>
      <c r="RL535" s="13"/>
      <c r="RM535" s="13"/>
      <c r="RN535" s="13"/>
      <c r="RO535" s="13"/>
      <c r="RP535" s="13"/>
      <c r="RQ535" s="13"/>
      <c r="RR535" s="13"/>
      <c r="RS535" s="13"/>
      <c r="RT535" s="13"/>
      <c r="RU535" s="13"/>
      <c r="RV535" s="13"/>
      <c r="RW535" s="13"/>
      <c r="RX535" s="13"/>
      <c r="RY535" s="13"/>
      <c r="RZ535" s="13"/>
      <c r="SA535" s="13"/>
      <c r="SB535" s="13"/>
      <c r="SC535" s="13"/>
      <c r="SD535" s="13"/>
      <c r="SE535" s="13"/>
      <c r="SF535" s="13"/>
      <c r="SG535" s="13"/>
      <c r="SH535" s="13"/>
      <c r="SI535" s="13"/>
      <c r="SJ535" s="13"/>
      <c r="SK535" s="13"/>
      <c r="SL535" s="13"/>
      <c r="SM535" s="13"/>
      <c r="SN535" s="13"/>
      <c r="SO535" s="13"/>
      <c r="SP535" s="13"/>
      <c r="SQ535" s="13"/>
      <c r="SR535" s="13"/>
      <c r="SS535" s="13"/>
      <c r="ST535" s="13"/>
      <c r="SU535" s="13"/>
      <c r="SV535" s="13"/>
      <c r="SW535" s="13"/>
      <c r="SX535" s="13"/>
      <c r="SY535" s="13"/>
      <c r="SZ535" s="13"/>
      <c r="TA535" s="13"/>
      <c r="TB535" s="13"/>
      <c r="TC535" s="13"/>
      <c r="TD535" s="13"/>
      <c r="TE535" s="13"/>
      <c r="TF535" s="13"/>
      <c r="TG535" s="13"/>
      <c r="TH535" s="13"/>
      <c r="TI535" s="13"/>
      <c r="TJ535" s="13"/>
      <c r="TK535" s="13"/>
      <c r="TL535" s="13"/>
      <c r="TM535" s="13"/>
      <c r="TN535" s="13"/>
      <c r="TO535" s="13"/>
      <c r="TP535" s="13"/>
      <c r="TQ535" s="13"/>
      <c r="TR535" s="13"/>
      <c r="TS535" s="13"/>
      <c r="TT535" s="13"/>
      <c r="TU535" s="13"/>
      <c r="TV535" s="13"/>
      <c r="TW535" s="13"/>
      <c r="TX535" s="13"/>
      <c r="TY535" s="13"/>
      <c r="TZ535" s="13"/>
      <c r="UA535" s="13"/>
      <c r="UB535" s="13"/>
      <c r="UC535" s="13"/>
      <c r="UD535" s="13"/>
      <c r="UE535" s="13"/>
      <c r="UF535" s="13"/>
      <c r="UG535" s="13"/>
      <c r="UH535" s="13"/>
      <c r="UI535" s="13"/>
      <c r="UJ535" s="13"/>
      <c r="UK535" s="13"/>
      <c r="UL535" s="13"/>
      <c r="UM535" s="13"/>
      <c r="UN535" s="13"/>
      <c r="UO535" s="13"/>
      <c r="UP535" s="13"/>
      <c r="UQ535" s="13"/>
      <c r="UR535" s="13"/>
      <c r="US535" s="13"/>
      <c r="UT535" s="13"/>
      <c r="UU535" s="13"/>
      <c r="UV535" s="13"/>
      <c r="UW535" s="13"/>
      <c r="UX535" s="13"/>
      <c r="UY535" s="13"/>
      <c r="UZ535" s="13"/>
      <c r="VA535" s="13"/>
      <c r="VB535" s="13"/>
      <c r="VC535" s="13"/>
      <c r="VD535" s="13"/>
      <c r="VE535" s="13"/>
      <c r="VF535" s="13"/>
      <c r="VG535" s="13"/>
      <c r="VH535" s="13"/>
      <c r="VI535" s="13"/>
      <c r="VJ535" s="13"/>
      <c r="VK535" s="13"/>
      <c r="VL535" s="13"/>
      <c r="VM535" s="13"/>
      <c r="VN535" s="13"/>
      <c r="VO535" s="13"/>
      <c r="VP535" s="13"/>
      <c r="VQ535" s="13"/>
      <c r="VR535" s="13"/>
      <c r="VS535" s="13"/>
      <c r="VT535" s="13"/>
      <c r="VU535" s="13"/>
      <c r="VV535" s="13"/>
      <c r="VW535" s="13"/>
      <c r="VX535" s="13"/>
      <c r="VY535" s="13"/>
      <c r="VZ535" s="13"/>
      <c r="WA535" s="13"/>
      <c r="WB535" s="13"/>
      <c r="WC535" s="13"/>
      <c r="WD535" s="13"/>
      <c r="WE535" s="13"/>
      <c r="WF535" s="13"/>
      <c r="WG535" s="13"/>
      <c r="WH535" s="13"/>
      <c r="WI535" s="13"/>
      <c r="WJ535" s="13"/>
      <c r="WK535" s="13"/>
      <c r="WL535" s="13"/>
      <c r="WM535" s="13"/>
      <c r="WN535" s="13"/>
      <c r="WO535" s="13"/>
      <c r="WP535" s="13"/>
      <c r="WQ535" s="13"/>
      <c r="WR535" s="13"/>
      <c r="WS535" s="13"/>
      <c r="WT535" s="13"/>
      <c r="WU535" s="13"/>
      <c r="WV535" s="13"/>
      <c r="WW535" s="13"/>
      <c r="WX535" s="13"/>
      <c r="WY535" s="13"/>
      <c r="WZ535" s="13"/>
      <c r="XA535" s="13"/>
      <c r="XB535" s="13"/>
      <c r="XC535" s="13"/>
      <c r="XD535" s="13"/>
      <c r="XE535" s="13"/>
      <c r="XF535" s="13"/>
      <c r="XG535" s="13"/>
      <c r="XH535" s="13"/>
      <c r="XI535" s="13"/>
      <c r="XJ535" s="13"/>
      <c r="XK535" s="13"/>
      <c r="XL535" s="13"/>
      <c r="XM535" s="13"/>
      <c r="XN535" s="13"/>
      <c r="XO535" s="13"/>
      <c r="XP535" s="13"/>
      <c r="XQ535" s="13"/>
      <c r="XR535" s="13"/>
      <c r="XS535" s="13"/>
      <c r="XT535" s="13"/>
      <c r="XU535" s="13"/>
      <c r="XV535" s="13"/>
      <c r="XW535" s="13"/>
      <c r="XX535" s="13"/>
      <c r="XY535" s="13"/>
      <c r="XZ535" s="13"/>
      <c r="YA535" s="13"/>
      <c r="YB535" s="13"/>
      <c r="YC535" s="13"/>
      <c r="YD535" s="13"/>
      <c r="YE535" s="13"/>
      <c r="YF535" s="13"/>
      <c r="YG535" s="13"/>
      <c r="YH535" s="13"/>
      <c r="YI535" s="13"/>
      <c r="YJ535" s="13"/>
      <c r="YK535" s="13"/>
      <c r="YL535" s="13"/>
      <c r="YM535" s="13"/>
      <c r="YN535" s="13"/>
      <c r="YO535" s="13"/>
      <c r="YP535" s="13"/>
      <c r="YQ535" s="13"/>
      <c r="YR535" s="13"/>
      <c r="YS535" s="13"/>
      <c r="YT535" s="13"/>
      <c r="YU535" s="13"/>
      <c r="YV535" s="13"/>
      <c r="YW535" s="13"/>
      <c r="YX535" s="13"/>
      <c r="YY535" s="13"/>
      <c r="YZ535" s="13"/>
      <c r="ZA535" s="13"/>
      <c r="ZB535" s="13"/>
      <c r="ZC535" s="13"/>
      <c r="ZD535" s="13"/>
      <c r="ZE535" s="13"/>
      <c r="ZF535" s="13"/>
      <c r="ZG535" s="13"/>
      <c r="ZH535" s="13"/>
      <c r="ZI535" s="13"/>
      <c r="ZJ535" s="13"/>
      <c r="ZK535" s="13"/>
      <c r="ZL535" s="13"/>
      <c r="ZM535" s="13"/>
      <c r="ZN535" s="13"/>
      <c r="ZO535" s="13"/>
      <c r="ZP535" s="13"/>
      <c r="ZQ535" s="13"/>
      <c r="ZR535" s="13"/>
      <c r="ZS535" s="13"/>
      <c r="ZT535" s="13"/>
      <c r="ZU535" s="13"/>
      <c r="ZV535" s="13"/>
      <c r="ZW535" s="13"/>
      <c r="ZX535" s="13"/>
      <c r="ZY535" s="13"/>
      <c r="ZZ535" s="13"/>
      <c r="AAA535" s="13"/>
      <c r="AAB535" s="13"/>
      <c r="AAC535" s="13"/>
      <c r="AAD535" s="13"/>
      <c r="AAE535" s="13"/>
      <c r="AAF535" s="13"/>
      <c r="AAG535" s="13"/>
      <c r="AAH535" s="13"/>
      <c r="AAI535" s="13"/>
      <c r="AAJ535" s="13"/>
      <c r="AAK535" s="13"/>
      <c r="AAL535" s="13"/>
      <c r="AAM535" s="13"/>
      <c r="AAN535" s="13"/>
      <c r="AAO535" s="13"/>
      <c r="AAP535" s="13"/>
      <c r="AAQ535" s="13"/>
      <c r="AAR535" s="13"/>
      <c r="AAS535" s="13"/>
      <c r="AAT535" s="13"/>
      <c r="AAU535" s="13"/>
      <c r="AAV535" s="13"/>
      <c r="AAW535" s="13"/>
      <c r="AAX535" s="13"/>
      <c r="AAY535" s="13"/>
      <c r="AAZ535" s="13"/>
      <c r="ABA535" s="13"/>
      <c r="ABB535" s="13"/>
      <c r="ABC535" s="13"/>
      <c r="ABD535" s="13"/>
      <c r="ABE535" s="13"/>
      <c r="ABF535" s="13"/>
      <c r="ABG535" s="13"/>
      <c r="ABH535" s="13"/>
      <c r="ABI535" s="13"/>
      <c r="ABJ535" s="13"/>
      <c r="ABK535" s="13"/>
      <c r="ABL535" s="13"/>
      <c r="ABM535" s="13"/>
      <c r="ABN535" s="13"/>
      <c r="ABO535" s="13"/>
      <c r="ABP535" s="13"/>
      <c r="ABQ535" s="13"/>
      <c r="ABR535" s="13"/>
      <c r="ABS535" s="13"/>
      <c r="ABT535" s="13"/>
      <c r="ABU535" s="13"/>
      <c r="ABV535" s="13"/>
      <c r="ABW535" s="13"/>
      <c r="ABX535" s="13"/>
      <c r="ABY535" s="13"/>
      <c r="ABZ535" s="13"/>
      <c r="ACA535" s="13"/>
      <c r="ACB535" s="13"/>
      <c r="ACC535" s="13"/>
      <c r="ACD535" s="13"/>
      <c r="ACE535" s="13"/>
      <c r="ACF535" s="13"/>
      <c r="ACG535" s="13"/>
      <c r="ACH535" s="13"/>
      <c r="ACI535" s="13"/>
      <c r="ACJ535" s="13"/>
      <c r="ACK535" s="13"/>
      <c r="ACL535" s="13"/>
      <c r="ACM535" s="13"/>
      <c r="ACN535" s="13"/>
      <c r="ACO535" s="13"/>
      <c r="ACP535" s="13"/>
      <c r="ACQ535" s="13"/>
      <c r="ACR535" s="13"/>
      <c r="ACS535" s="13"/>
      <c r="ACT535" s="13"/>
      <c r="ACU535" s="13"/>
      <c r="ACV535" s="13"/>
      <c r="ACW535" s="13"/>
      <c r="ACX535" s="13"/>
      <c r="ACY535" s="13"/>
      <c r="ACZ535" s="13"/>
      <c r="ADA535" s="13"/>
      <c r="ADB535" s="13"/>
      <c r="ADC535" s="13"/>
      <c r="ADD535" s="13"/>
      <c r="ADE535" s="13"/>
      <c r="ADF535" s="13"/>
      <c r="ADG535" s="13"/>
      <c r="ADH535" s="13"/>
      <c r="ADI535" s="13"/>
      <c r="ADJ535" s="13"/>
      <c r="ADK535" s="13"/>
      <c r="ADL535" s="13"/>
      <c r="ADM535" s="13"/>
      <c r="ADN535" s="13"/>
      <c r="ADO535" s="13"/>
      <c r="ADP535" s="13"/>
      <c r="ADQ535" s="13"/>
      <c r="ADR535" s="13"/>
      <c r="ADS535" s="13"/>
      <c r="ADT535" s="13"/>
      <c r="ADU535" s="13"/>
      <c r="ADV535" s="13"/>
      <c r="ADW535" s="13"/>
      <c r="ADX535" s="13"/>
      <c r="ADY535" s="13"/>
      <c r="ADZ535" s="13"/>
      <c r="AEA535" s="13"/>
      <c r="AEB535" s="13"/>
      <c r="AEC535" s="13"/>
      <c r="AED535" s="13"/>
      <c r="AEE535" s="13"/>
      <c r="AEF535" s="13"/>
      <c r="AEG535" s="13"/>
      <c r="AEH535" s="13"/>
      <c r="AEI535" s="13"/>
      <c r="AEJ535" s="13"/>
      <c r="AEK535" s="13"/>
      <c r="AEL535" s="13"/>
      <c r="AEM535" s="13"/>
      <c r="AEN535" s="13"/>
      <c r="AEO535" s="13"/>
      <c r="AEP535" s="13"/>
      <c r="AEQ535" s="13"/>
      <c r="AER535" s="13"/>
      <c r="AES535" s="13"/>
      <c r="AET535" s="13"/>
      <c r="AEU535" s="13"/>
      <c r="AEV535" s="13"/>
      <c r="AEW535" s="13"/>
      <c r="AEX535" s="13"/>
      <c r="AEY535" s="13"/>
      <c r="AEZ535" s="13"/>
      <c r="AFA535" s="13"/>
      <c r="AFB535" s="13"/>
      <c r="AFC535" s="13"/>
      <c r="AFD535" s="13"/>
      <c r="AFE535" s="13"/>
      <c r="AFF535" s="13"/>
      <c r="AFG535" s="13"/>
      <c r="AFH535" s="13"/>
      <c r="AFI535" s="13"/>
      <c r="AFJ535" s="13"/>
      <c r="AFK535" s="13"/>
      <c r="AFL535" s="13"/>
      <c r="AFM535" s="13"/>
      <c r="AFN535" s="13"/>
      <c r="AFO535" s="13"/>
      <c r="AFP535" s="13"/>
      <c r="AFQ535" s="13"/>
      <c r="AFR535" s="13"/>
      <c r="AFS535" s="13"/>
      <c r="AFT535" s="13"/>
      <c r="AFU535" s="13"/>
      <c r="AFV535" s="13"/>
      <c r="AFW535" s="13"/>
      <c r="AFX535" s="13"/>
      <c r="AFY535" s="13"/>
      <c r="AFZ535" s="13"/>
      <c r="AGA535" s="13"/>
      <c r="AGB535" s="13"/>
      <c r="AGC535" s="13"/>
      <c r="AGD535" s="13"/>
      <c r="AGE535" s="13"/>
      <c r="AGF535" s="13"/>
      <c r="AGG535" s="13"/>
      <c r="AGH535" s="13"/>
      <c r="AGI535" s="13"/>
      <c r="AGJ535" s="13"/>
      <c r="AGK535" s="13"/>
      <c r="AGL535" s="13"/>
      <c r="AGM535" s="13"/>
      <c r="AGN535" s="13"/>
      <c r="AGO535" s="13"/>
      <c r="AGP535" s="13"/>
      <c r="AGQ535" s="13"/>
      <c r="AGR535" s="13"/>
      <c r="AGS535" s="13"/>
      <c r="AGT535" s="13"/>
      <c r="AGU535" s="13"/>
      <c r="AGV535" s="13"/>
      <c r="AGW535" s="13"/>
      <c r="AGX535" s="13"/>
      <c r="AGY535" s="13"/>
      <c r="AGZ535" s="13"/>
      <c r="AHA535" s="13"/>
      <c r="AHB535" s="13"/>
      <c r="AHC535" s="13"/>
      <c r="AHD535" s="13"/>
      <c r="AHE535" s="13"/>
      <c r="AHF535" s="13"/>
      <c r="AHG535" s="13"/>
      <c r="AHH535" s="13"/>
      <c r="AHI535" s="13"/>
      <c r="AHJ535" s="13"/>
      <c r="AHK535" s="13"/>
      <c r="AHL535" s="13"/>
      <c r="AHM535" s="13"/>
      <c r="AHN535" s="13"/>
      <c r="AHO535" s="13"/>
      <c r="AHP535" s="13"/>
      <c r="AHQ535" s="13"/>
      <c r="AHR535" s="13"/>
      <c r="AHS535" s="13"/>
      <c r="AHT535" s="13"/>
      <c r="AHU535" s="13"/>
      <c r="AHV535" s="13"/>
      <c r="AHW535" s="13"/>
      <c r="AHX535" s="13"/>
      <c r="AHY535" s="13"/>
      <c r="AHZ535" s="13"/>
      <c r="AIA535" s="13"/>
      <c r="AIB535" s="13"/>
      <c r="AIC535" s="13"/>
      <c r="AID535" s="13"/>
      <c r="AIE535" s="13"/>
      <c r="AIF535" s="13"/>
      <c r="AIG535" s="13"/>
      <c r="AIH535" s="13"/>
      <c r="AII535" s="13"/>
      <c r="AIJ535" s="13"/>
      <c r="AIK535" s="13"/>
      <c r="AIL535" s="13"/>
      <c r="AIM535" s="13"/>
      <c r="AIN535" s="13"/>
      <c r="AIO535" s="13"/>
      <c r="AIP535" s="13"/>
      <c r="AIQ535" s="13"/>
      <c r="AIR535" s="13"/>
      <c r="AIS535" s="13"/>
      <c r="AIT535" s="13"/>
      <c r="AIU535" s="13"/>
      <c r="AIV535" s="13"/>
      <c r="AIW535" s="13"/>
      <c r="AIX535" s="13"/>
      <c r="AIY535" s="13"/>
      <c r="AIZ535" s="13"/>
      <c r="AJA535" s="13"/>
      <c r="AJB535" s="13"/>
      <c r="AJC535" s="13"/>
      <c r="AJD535" s="13"/>
      <c r="AJE535" s="13"/>
      <c r="AJF535" s="13"/>
      <c r="AJG535" s="13"/>
      <c r="AJH535" s="13"/>
      <c r="AJI535" s="13"/>
      <c r="AJJ535" s="13"/>
      <c r="AJK535" s="13"/>
      <c r="AJL535" s="13"/>
      <c r="AJM535" s="13"/>
      <c r="AJN535" s="13"/>
      <c r="AJO535" s="13"/>
      <c r="AJP535" s="13"/>
      <c r="AJQ535" s="13"/>
      <c r="AJR535" s="13"/>
      <c r="AJS535" s="13"/>
      <c r="AJT535" s="13"/>
      <c r="AJU535" s="13"/>
      <c r="AJV535" s="13"/>
      <c r="AJW535" s="13"/>
      <c r="AJX535" s="13"/>
      <c r="AJY535" s="13"/>
      <c r="AJZ535" s="13"/>
      <c r="AKA535" s="13"/>
      <c r="AKB535" s="13"/>
      <c r="AKC535" s="13"/>
      <c r="AKD535" s="13"/>
      <c r="AKE535" s="13"/>
      <c r="AKF535" s="13"/>
      <c r="AKG535" s="13"/>
      <c r="AKH535" s="13"/>
      <c r="AKI535" s="13"/>
      <c r="AKJ535" s="13"/>
      <c r="AKK535" s="13"/>
      <c r="AKL535" s="13"/>
      <c r="AKM535" s="13"/>
      <c r="AKN535" s="13"/>
      <c r="AKO535" s="13"/>
      <c r="AKP535" s="13"/>
      <c r="AKQ535" s="13"/>
      <c r="AKR535" s="13"/>
      <c r="AKS535" s="13"/>
      <c r="AKT535" s="13"/>
      <c r="AKU535" s="13"/>
      <c r="AKV535" s="13"/>
      <c r="AKW535" s="13"/>
      <c r="AKX535" s="13"/>
      <c r="AKY535" s="13"/>
      <c r="AKZ535" s="13"/>
      <c r="ALA535" s="13"/>
      <c r="ALB535" s="13"/>
      <c r="ALC535" s="13"/>
      <c r="ALD535" s="13"/>
      <c r="ALE535" s="13"/>
      <c r="ALF535" s="13"/>
      <c r="ALG535" s="13"/>
      <c r="ALH535" s="13"/>
      <c r="ALI535" s="13"/>
      <c r="ALJ535" s="13"/>
      <c r="ALK535" s="13"/>
      <c r="ALL535" s="13"/>
      <c r="ALM535" s="13"/>
      <c r="ALN535" s="13"/>
      <c r="ALO535" s="13"/>
      <c r="ALP535" s="13"/>
      <c r="ALQ535" s="13"/>
      <c r="ALR535" s="13"/>
      <c r="ALS535" s="13"/>
      <c r="ALT535" s="13"/>
      <c r="ALU535" s="13"/>
      <c r="ALV535" s="13"/>
      <c r="ALW535" s="13"/>
      <c r="ALX535" s="13"/>
      <c r="ALY535" s="13"/>
      <c r="ALZ535" s="13"/>
      <c r="AMA535" s="13"/>
      <c r="AMB535" s="13"/>
      <c r="AMC535" s="13"/>
      <c r="AMD535" s="13"/>
      <c r="AME535" s="13"/>
      <c r="AMF535" s="13"/>
      <c r="AMG535" s="13"/>
      <c r="AMH535" s="13"/>
      <c r="AMI535" s="28"/>
      <c r="AMJ535" s="28"/>
    </row>
    <row r="536" spans="1:1024" ht="71.25" customHeight="1">
      <c r="A536" s="10" t="s">
        <v>287</v>
      </c>
      <c r="B536" s="10" t="s">
        <v>2567</v>
      </c>
      <c r="C536" s="19" t="s">
        <v>2582</v>
      </c>
      <c r="D536" s="19" t="s">
        <v>2536</v>
      </c>
      <c r="E536" s="20">
        <v>20</v>
      </c>
      <c r="F536" s="11" t="s">
        <v>18</v>
      </c>
      <c r="G536" s="21"/>
      <c r="H536" s="21" t="s">
        <v>1</v>
      </c>
      <c r="I536" s="21"/>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c r="EU536" s="13"/>
      <c r="EV536" s="13"/>
      <c r="EW536" s="13"/>
      <c r="EX536" s="13"/>
      <c r="EY536" s="13"/>
      <c r="EZ536" s="13"/>
      <c r="FA536" s="13"/>
      <c r="FB536" s="13"/>
      <c r="FC536" s="13"/>
      <c r="FD536" s="13"/>
      <c r="FE536" s="13"/>
      <c r="FF536" s="13"/>
      <c r="FG536" s="13"/>
      <c r="FH536" s="13"/>
      <c r="FI536" s="13"/>
      <c r="FJ536" s="13"/>
      <c r="FK536" s="13"/>
      <c r="FL536" s="13"/>
      <c r="FM536" s="13"/>
      <c r="FN536" s="13"/>
      <c r="FO536" s="13"/>
      <c r="FP536" s="13"/>
      <c r="FQ536" s="13"/>
      <c r="FR536" s="13"/>
      <c r="FS536" s="13"/>
      <c r="FT536" s="13"/>
      <c r="FU536" s="13"/>
      <c r="FV536" s="13"/>
      <c r="FW536" s="13"/>
      <c r="FX536" s="13"/>
      <c r="FY536" s="13"/>
      <c r="FZ536" s="13"/>
      <c r="GA536" s="13"/>
      <c r="GB536" s="13"/>
      <c r="GC536" s="13"/>
      <c r="GD536" s="13"/>
      <c r="GE536" s="13"/>
      <c r="GF536" s="13"/>
      <c r="GG536" s="13"/>
      <c r="GH536" s="13"/>
      <c r="GI536" s="13"/>
      <c r="GJ536" s="13"/>
      <c r="GK536" s="13"/>
      <c r="GL536" s="13"/>
      <c r="GM536" s="13"/>
      <c r="GN536" s="13"/>
      <c r="GO536" s="13"/>
      <c r="GP536" s="13"/>
      <c r="GQ536" s="13"/>
      <c r="GR536" s="13"/>
      <c r="GS536" s="13"/>
      <c r="GT536" s="13"/>
      <c r="GU536" s="13"/>
      <c r="GV536" s="13"/>
      <c r="GW536" s="13"/>
      <c r="GX536" s="13"/>
      <c r="GY536" s="13"/>
      <c r="GZ536" s="13"/>
      <c r="HA536" s="13"/>
      <c r="HB536" s="13"/>
      <c r="HC536" s="13"/>
      <c r="HD536" s="13"/>
      <c r="HE536" s="13"/>
      <c r="HF536" s="13"/>
      <c r="HG536" s="13"/>
      <c r="HH536" s="13"/>
      <c r="HI536" s="13"/>
      <c r="HJ536" s="13"/>
      <c r="HK536" s="13"/>
      <c r="HL536" s="13"/>
      <c r="HM536" s="13"/>
      <c r="HN536" s="13"/>
      <c r="HO536" s="13"/>
      <c r="HP536" s="13"/>
      <c r="HQ536" s="13"/>
      <c r="HR536" s="13"/>
      <c r="HS536" s="13"/>
      <c r="HT536" s="13"/>
      <c r="HU536" s="13"/>
      <c r="HV536" s="13"/>
      <c r="HW536" s="13"/>
      <c r="HX536" s="13"/>
      <c r="HY536" s="13"/>
      <c r="HZ536" s="13"/>
      <c r="IA536" s="13"/>
      <c r="IB536" s="13"/>
      <c r="IC536" s="13"/>
      <c r="ID536" s="13"/>
      <c r="IE536" s="13"/>
      <c r="IF536" s="13"/>
      <c r="IG536" s="13"/>
      <c r="IH536" s="13"/>
      <c r="II536" s="13"/>
      <c r="IJ536" s="13"/>
      <c r="IK536" s="13"/>
      <c r="IL536" s="13"/>
      <c r="IM536" s="13"/>
      <c r="IN536" s="13"/>
      <c r="IO536" s="13"/>
      <c r="IP536" s="13"/>
      <c r="IQ536" s="13"/>
      <c r="IR536" s="13"/>
      <c r="IS536" s="13"/>
      <c r="IT536" s="13"/>
      <c r="IU536" s="13"/>
      <c r="IV536" s="13"/>
      <c r="IW536" s="13"/>
      <c r="IX536" s="13"/>
      <c r="IY536" s="13"/>
      <c r="IZ536" s="13"/>
      <c r="JA536" s="13"/>
      <c r="JB536" s="13"/>
      <c r="JC536" s="13"/>
      <c r="JD536" s="13"/>
      <c r="JE536" s="13"/>
      <c r="JF536" s="13"/>
      <c r="JG536" s="13"/>
      <c r="JH536" s="13"/>
      <c r="JI536" s="13"/>
      <c r="JJ536" s="13"/>
      <c r="JK536" s="13"/>
      <c r="JL536" s="13"/>
      <c r="JM536" s="13"/>
      <c r="JN536" s="13"/>
      <c r="JO536" s="13"/>
      <c r="JP536" s="13"/>
      <c r="JQ536" s="13"/>
      <c r="JR536" s="13"/>
      <c r="JS536" s="13"/>
      <c r="JT536" s="13"/>
      <c r="JU536" s="13"/>
      <c r="JV536" s="13"/>
      <c r="JW536" s="13"/>
      <c r="JX536" s="13"/>
      <c r="JY536" s="13"/>
      <c r="JZ536" s="13"/>
      <c r="KA536" s="13"/>
      <c r="KB536" s="13"/>
      <c r="KC536" s="13"/>
      <c r="KD536" s="13"/>
      <c r="KE536" s="13"/>
      <c r="KF536" s="13"/>
      <c r="KG536" s="13"/>
      <c r="KH536" s="13"/>
      <c r="KI536" s="13"/>
      <c r="KJ536" s="13"/>
      <c r="KK536" s="13"/>
      <c r="KL536" s="13"/>
      <c r="KM536" s="13"/>
      <c r="KN536" s="13"/>
      <c r="KO536" s="13"/>
      <c r="KP536" s="13"/>
      <c r="KQ536" s="13"/>
      <c r="KR536" s="13"/>
      <c r="KS536" s="13"/>
      <c r="KT536" s="13"/>
      <c r="KU536" s="13"/>
      <c r="KV536" s="13"/>
      <c r="KW536" s="13"/>
      <c r="KX536" s="13"/>
      <c r="KY536" s="13"/>
      <c r="KZ536" s="13"/>
      <c r="LA536" s="13"/>
      <c r="LB536" s="13"/>
      <c r="LC536" s="13"/>
      <c r="LD536" s="13"/>
      <c r="LE536" s="13"/>
      <c r="LF536" s="13"/>
      <c r="LG536" s="13"/>
      <c r="LH536" s="13"/>
      <c r="LI536" s="13"/>
      <c r="LJ536" s="13"/>
      <c r="LK536" s="13"/>
      <c r="LL536" s="13"/>
      <c r="LM536" s="13"/>
      <c r="LN536" s="13"/>
      <c r="LO536" s="13"/>
      <c r="LP536" s="13"/>
      <c r="LQ536" s="13"/>
      <c r="LR536" s="13"/>
      <c r="LS536" s="13"/>
      <c r="LT536" s="13"/>
      <c r="LU536" s="13"/>
      <c r="LV536" s="13"/>
      <c r="LW536" s="13"/>
      <c r="LX536" s="13"/>
      <c r="LY536" s="13"/>
      <c r="LZ536" s="13"/>
      <c r="MA536" s="13"/>
      <c r="MB536" s="13"/>
      <c r="MC536" s="13"/>
      <c r="MD536" s="13"/>
      <c r="ME536" s="13"/>
      <c r="MF536" s="13"/>
      <c r="MG536" s="13"/>
      <c r="MH536" s="13"/>
      <c r="MI536" s="13"/>
      <c r="MJ536" s="13"/>
      <c r="MK536" s="13"/>
      <c r="ML536" s="13"/>
      <c r="MM536" s="13"/>
      <c r="MN536" s="13"/>
      <c r="MO536" s="13"/>
      <c r="MP536" s="13"/>
      <c r="MQ536" s="13"/>
      <c r="MR536" s="13"/>
      <c r="MS536" s="13"/>
      <c r="MT536" s="13"/>
      <c r="MU536" s="13"/>
      <c r="MV536" s="13"/>
      <c r="MW536" s="13"/>
      <c r="MX536" s="13"/>
      <c r="MY536" s="13"/>
      <c r="MZ536" s="13"/>
      <c r="NA536" s="13"/>
      <c r="NB536" s="13"/>
      <c r="NC536" s="13"/>
      <c r="ND536" s="13"/>
      <c r="NE536" s="13"/>
      <c r="NF536" s="13"/>
      <c r="NG536" s="13"/>
      <c r="NH536" s="13"/>
      <c r="NI536" s="13"/>
      <c r="NJ536" s="13"/>
      <c r="NK536" s="13"/>
      <c r="NL536" s="13"/>
      <c r="NM536" s="13"/>
      <c r="NN536" s="13"/>
      <c r="NO536" s="13"/>
      <c r="NP536" s="13"/>
      <c r="NQ536" s="13"/>
      <c r="NR536" s="13"/>
      <c r="NS536" s="13"/>
      <c r="NT536" s="13"/>
      <c r="NU536" s="13"/>
      <c r="NV536" s="13"/>
      <c r="NW536" s="13"/>
      <c r="NX536" s="13"/>
      <c r="NY536" s="13"/>
      <c r="NZ536" s="13"/>
      <c r="OA536" s="13"/>
      <c r="OB536" s="13"/>
      <c r="OC536" s="13"/>
      <c r="OD536" s="13"/>
      <c r="OE536" s="13"/>
      <c r="OF536" s="13"/>
      <c r="OG536" s="13"/>
      <c r="OH536" s="13"/>
      <c r="OI536" s="13"/>
      <c r="OJ536" s="13"/>
      <c r="OK536" s="13"/>
      <c r="OL536" s="13"/>
      <c r="OM536" s="13"/>
      <c r="ON536" s="13"/>
      <c r="OO536" s="13"/>
      <c r="OP536" s="13"/>
      <c r="OQ536" s="13"/>
      <c r="OR536" s="13"/>
      <c r="OS536" s="13"/>
      <c r="OT536" s="13"/>
      <c r="OU536" s="13"/>
      <c r="OV536" s="13"/>
      <c r="OW536" s="13"/>
      <c r="OX536" s="13"/>
      <c r="OY536" s="13"/>
      <c r="OZ536" s="13"/>
      <c r="PA536" s="13"/>
      <c r="PB536" s="13"/>
      <c r="PC536" s="13"/>
      <c r="PD536" s="13"/>
      <c r="PE536" s="13"/>
      <c r="PF536" s="13"/>
      <c r="PG536" s="13"/>
      <c r="PH536" s="13"/>
      <c r="PI536" s="13"/>
      <c r="PJ536" s="13"/>
      <c r="PK536" s="13"/>
      <c r="PL536" s="13"/>
      <c r="PM536" s="13"/>
      <c r="PN536" s="13"/>
      <c r="PO536" s="13"/>
      <c r="PP536" s="13"/>
      <c r="PQ536" s="13"/>
      <c r="PR536" s="13"/>
      <c r="PS536" s="13"/>
      <c r="PT536" s="13"/>
      <c r="PU536" s="13"/>
      <c r="PV536" s="13"/>
      <c r="PW536" s="13"/>
      <c r="PX536" s="13"/>
      <c r="PY536" s="13"/>
      <c r="PZ536" s="13"/>
      <c r="QA536" s="13"/>
      <c r="QB536" s="13"/>
      <c r="QC536" s="13"/>
      <c r="QD536" s="13"/>
      <c r="QE536" s="13"/>
      <c r="QF536" s="13"/>
      <c r="QG536" s="13"/>
      <c r="QH536" s="13"/>
      <c r="QI536" s="13"/>
      <c r="QJ536" s="13"/>
      <c r="QK536" s="13"/>
      <c r="QL536" s="13"/>
      <c r="QM536" s="13"/>
      <c r="QN536" s="13"/>
      <c r="QO536" s="13"/>
      <c r="QP536" s="13"/>
      <c r="QQ536" s="13"/>
      <c r="QR536" s="13"/>
      <c r="QS536" s="13"/>
      <c r="QT536" s="13"/>
      <c r="QU536" s="13"/>
      <c r="QV536" s="13"/>
      <c r="QW536" s="13"/>
      <c r="QX536" s="13"/>
      <c r="QY536" s="13"/>
      <c r="QZ536" s="13"/>
      <c r="RA536" s="13"/>
      <c r="RB536" s="13"/>
      <c r="RC536" s="13"/>
      <c r="RD536" s="13"/>
      <c r="RE536" s="13"/>
      <c r="RF536" s="13"/>
      <c r="RG536" s="13"/>
      <c r="RH536" s="13"/>
      <c r="RI536" s="13"/>
      <c r="RJ536" s="13"/>
      <c r="RK536" s="13"/>
      <c r="RL536" s="13"/>
      <c r="RM536" s="13"/>
      <c r="RN536" s="13"/>
      <c r="RO536" s="13"/>
      <c r="RP536" s="13"/>
      <c r="RQ536" s="13"/>
      <c r="RR536" s="13"/>
      <c r="RS536" s="13"/>
      <c r="RT536" s="13"/>
      <c r="RU536" s="13"/>
      <c r="RV536" s="13"/>
      <c r="RW536" s="13"/>
      <c r="RX536" s="13"/>
      <c r="RY536" s="13"/>
      <c r="RZ536" s="13"/>
      <c r="SA536" s="13"/>
      <c r="SB536" s="13"/>
      <c r="SC536" s="13"/>
      <c r="SD536" s="13"/>
      <c r="SE536" s="13"/>
      <c r="SF536" s="13"/>
      <c r="SG536" s="13"/>
      <c r="SH536" s="13"/>
      <c r="SI536" s="13"/>
      <c r="SJ536" s="13"/>
      <c r="SK536" s="13"/>
      <c r="SL536" s="13"/>
      <c r="SM536" s="13"/>
      <c r="SN536" s="13"/>
      <c r="SO536" s="13"/>
      <c r="SP536" s="13"/>
      <c r="SQ536" s="13"/>
      <c r="SR536" s="13"/>
      <c r="SS536" s="13"/>
      <c r="ST536" s="13"/>
      <c r="SU536" s="13"/>
      <c r="SV536" s="13"/>
      <c r="SW536" s="13"/>
      <c r="SX536" s="13"/>
      <c r="SY536" s="13"/>
      <c r="SZ536" s="13"/>
      <c r="TA536" s="13"/>
      <c r="TB536" s="13"/>
      <c r="TC536" s="13"/>
      <c r="TD536" s="13"/>
      <c r="TE536" s="13"/>
      <c r="TF536" s="13"/>
      <c r="TG536" s="13"/>
      <c r="TH536" s="13"/>
      <c r="TI536" s="13"/>
      <c r="TJ536" s="13"/>
      <c r="TK536" s="13"/>
      <c r="TL536" s="13"/>
      <c r="TM536" s="13"/>
      <c r="TN536" s="13"/>
      <c r="TO536" s="13"/>
      <c r="TP536" s="13"/>
      <c r="TQ536" s="13"/>
      <c r="TR536" s="13"/>
      <c r="TS536" s="13"/>
      <c r="TT536" s="13"/>
      <c r="TU536" s="13"/>
      <c r="TV536" s="13"/>
      <c r="TW536" s="13"/>
      <c r="TX536" s="13"/>
      <c r="TY536" s="13"/>
      <c r="TZ536" s="13"/>
      <c r="UA536" s="13"/>
      <c r="UB536" s="13"/>
      <c r="UC536" s="13"/>
      <c r="UD536" s="13"/>
      <c r="UE536" s="13"/>
      <c r="UF536" s="13"/>
      <c r="UG536" s="13"/>
      <c r="UH536" s="13"/>
      <c r="UI536" s="13"/>
      <c r="UJ536" s="13"/>
      <c r="UK536" s="13"/>
      <c r="UL536" s="13"/>
      <c r="UM536" s="13"/>
      <c r="UN536" s="13"/>
      <c r="UO536" s="13"/>
      <c r="UP536" s="13"/>
      <c r="UQ536" s="13"/>
      <c r="UR536" s="13"/>
      <c r="US536" s="13"/>
      <c r="UT536" s="13"/>
      <c r="UU536" s="13"/>
      <c r="UV536" s="13"/>
      <c r="UW536" s="13"/>
      <c r="UX536" s="13"/>
      <c r="UY536" s="13"/>
      <c r="UZ536" s="13"/>
      <c r="VA536" s="13"/>
      <c r="VB536" s="13"/>
      <c r="VC536" s="13"/>
      <c r="VD536" s="13"/>
      <c r="VE536" s="13"/>
      <c r="VF536" s="13"/>
      <c r="VG536" s="13"/>
      <c r="VH536" s="13"/>
      <c r="VI536" s="13"/>
      <c r="VJ536" s="13"/>
      <c r="VK536" s="13"/>
      <c r="VL536" s="13"/>
      <c r="VM536" s="13"/>
      <c r="VN536" s="13"/>
      <c r="VO536" s="13"/>
      <c r="VP536" s="13"/>
      <c r="VQ536" s="13"/>
      <c r="VR536" s="13"/>
      <c r="VS536" s="13"/>
      <c r="VT536" s="13"/>
      <c r="VU536" s="13"/>
      <c r="VV536" s="13"/>
      <c r="VW536" s="13"/>
      <c r="VX536" s="13"/>
      <c r="VY536" s="13"/>
      <c r="VZ536" s="13"/>
      <c r="WA536" s="13"/>
      <c r="WB536" s="13"/>
      <c r="WC536" s="13"/>
      <c r="WD536" s="13"/>
      <c r="WE536" s="13"/>
      <c r="WF536" s="13"/>
      <c r="WG536" s="13"/>
      <c r="WH536" s="13"/>
      <c r="WI536" s="13"/>
      <c r="WJ536" s="13"/>
      <c r="WK536" s="13"/>
      <c r="WL536" s="13"/>
      <c r="WM536" s="13"/>
      <c r="WN536" s="13"/>
      <c r="WO536" s="13"/>
      <c r="WP536" s="13"/>
      <c r="WQ536" s="13"/>
      <c r="WR536" s="13"/>
      <c r="WS536" s="13"/>
      <c r="WT536" s="13"/>
      <c r="WU536" s="13"/>
      <c r="WV536" s="13"/>
      <c r="WW536" s="13"/>
      <c r="WX536" s="13"/>
      <c r="WY536" s="13"/>
      <c r="WZ536" s="13"/>
      <c r="XA536" s="13"/>
      <c r="XB536" s="13"/>
      <c r="XC536" s="13"/>
      <c r="XD536" s="13"/>
      <c r="XE536" s="13"/>
      <c r="XF536" s="13"/>
      <c r="XG536" s="13"/>
      <c r="XH536" s="13"/>
      <c r="XI536" s="13"/>
      <c r="XJ536" s="13"/>
      <c r="XK536" s="13"/>
      <c r="XL536" s="13"/>
      <c r="XM536" s="13"/>
      <c r="XN536" s="13"/>
      <c r="XO536" s="13"/>
      <c r="XP536" s="13"/>
      <c r="XQ536" s="13"/>
      <c r="XR536" s="13"/>
      <c r="XS536" s="13"/>
      <c r="XT536" s="13"/>
      <c r="XU536" s="13"/>
      <c r="XV536" s="13"/>
      <c r="XW536" s="13"/>
      <c r="XX536" s="13"/>
      <c r="XY536" s="13"/>
      <c r="XZ536" s="13"/>
      <c r="YA536" s="13"/>
      <c r="YB536" s="13"/>
      <c r="YC536" s="13"/>
      <c r="YD536" s="13"/>
      <c r="YE536" s="13"/>
      <c r="YF536" s="13"/>
      <c r="YG536" s="13"/>
      <c r="YH536" s="13"/>
      <c r="YI536" s="13"/>
      <c r="YJ536" s="13"/>
      <c r="YK536" s="13"/>
      <c r="YL536" s="13"/>
      <c r="YM536" s="13"/>
      <c r="YN536" s="13"/>
      <c r="YO536" s="13"/>
      <c r="YP536" s="13"/>
      <c r="YQ536" s="13"/>
      <c r="YR536" s="13"/>
      <c r="YS536" s="13"/>
      <c r="YT536" s="13"/>
      <c r="YU536" s="13"/>
      <c r="YV536" s="13"/>
      <c r="YW536" s="13"/>
      <c r="YX536" s="13"/>
      <c r="YY536" s="13"/>
      <c r="YZ536" s="13"/>
      <c r="ZA536" s="13"/>
      <c r="ZB536" s="13"/>
      <c r="ZC536" s="13"/>
      <c r="ZD536" s="13"/>
      <c r="ZE536" s="13"/>
      <c r="ZF536" s="13"/>
      <c r="ZG536" s="13"/>
      <c r="ZH536" s="13"/>
      <c r="ZI536" s="13"/>
      <c r="ZJ536" s="13"/>
      <c r="ZK536" s="13"/>
      <c r="ZL536" s="13"/>
      <c r="ZM536" s="13"/>
      <c r="ZN536" s="13"/>
      <c r="ZO536" s="13"/>
      <c r="ZP536" s="13"/>
      <c r="ZQ536" s="13"/>
      <c r="ZR536" s="13"/>
      <c r="ZS536" s="13"/>
      <c r="ZT536" s="13"/>
      <c r="ZU536" s="13"/>
      <c r="ZV536" s="13"/>
      <c r="ZW536" s="13"/>
      <c r="ZX536" s="13"/>
      <c r="ZY536" s="13"/>
      <c r="ZZ536" s="13"/>
      <c r="AAA536" s="13"/>
      <c r="AAB536" s="13"/>
      <c r="AAC536" s="13"/>
      <c r="AAD536" s="13"/>
      <c r="AAE536" s="13"/>
      <c r="AAF536" s="13"/>
      <c r="AAG536" s="13"/>
      <c r="AAH536" s="13"/>
      <c r="AAI536" s="13"/>
      <c r="AAJ536" s="13"/>
      <c r="AAK536" s="13"/>
      <c r="AAL536" s="13"/>
      <c r="AAM536" s="13"/>
      <c r="AAN536" s="13"/>
      <c r="AAO536" s="13"/>
      <c r="AAP536" s="13"/>
      <c r="AAQ536" s="13"/>
      <c r="AAR536" s="13"/>
      <c r="AAS536" s="13"/>
      <c r="AAT536" s="13"/>
      <c r="AAU536" s="13"/>
      <c r="AAV536" s="13"/>
      <c r="AAW536" s="13"/>
      <c r="AAX536" s="13"/>
      <c r="AAY536" s="13"/>
      <c r="AAZ536" s="13"/>
      <c r="ABA536" s="13"/>
      <c r="ABB536" s="13"/>
      <c r="ABC536" s="13"/>
      <c r="ABD536" s="13"/>
      <c r="ABE536" s="13"/>
      <c r="ABF536" s="13"/>
      <c r="ABG536" s="13"/>
      <c r="ABH536" s="13"/>
      <c r="ABI536" s="13"/>
      <c r="ABJ536" s="13"/>
      <c r="ABK536" s="13"/>
      <c r="ABL536" s="13"/>
      <c r="ABM536" s="13"/>
      <c r="ABN536" s="13"/>
      <c r="ABO536" s="13"/>
      <c r="ABP536" s="13"/>
      <c r="ABQ536" s="13"/>
      <c r="ABR536" s="13"/>
      <c r="ABS536" s="13"/>
      <c r="ABT536" s="13"/>
      <c r="ABU536" s="13"/>
      <c r="ABV536" s="13"/>
      <c r="ABW536" s="13"/>
      <c r="ABX536" s="13"/>
      <c r="ABY536" s="13"/>
      <c r="ABZ536" s="13"/>
      <c r="ACA536" s="13"/>
      <c r="ACB536" s="13"/>
      <c r="ACC536" s="13"/>
      <c r="ACD536" s="13"/>
      <c r="ACE536" s="13"/>
      <c r="ACF536" s="13"/>
      <c r="ACG536" s="13"/>
      <c r="ACH536" s="13"/>
      <c r="ACI536" s="13"/>
      <c r="ACJ536" s="13"/>
      <c r="ACK536" s="13"/>
      <c r="ACL536" s="13"/>
      <c r="ACM536" s="13"/>
      <c r="ACN536" s="13"/>
      <c r="ACO536" s="13"/>
      <c r="ACP536" s="13"/>
      <c r="ACQ536" s="13"/>
      <c r="ACR536" s="13"/>
      <c r="ACS536" s="13"/>
      <c r="ACT536" s="13"/>
      <c r="ACU536" s="13"/>
      <c r="ACV536" s="13"/>
      <c r="ACW536" s="13"/>
      <c r="ACX536" s="13"/>
      <c r="ACY536" s="13"/>
      <c r="ACZ536" s="13"/>
      <c r="ADA536" s="13"/>
      <c r="ADB536" s="13"/>
      <c r="ADC536" s="13"/>
      <c r="ADD536" s="13"/>
      <c r="ADE536" s="13"/>
      <c r="ADF536" s="13"/>
      <c r="ADG536" s="13"/>
      <c r="ADH536" s="13"/>
      <c r="ADI536" s="13"/>
      <c r="ADJ536" s="13"/>
      <c r="ADK536" s="13"/>
      <c r="ADL536" s="13"/>
      <c r="ADM536" s="13"/>
      <c r="ADN536" s="13"/>
      <c r="ADO536" s="13"/>
      <c r="ADP536" s="13"/>
      <c r="ADQ536" s="13"/>
      <c r="ADR536" s="13"/>
      <c r="ADS536" s="13"/>
      <c r="ADT536" s="13"/>
      <c r="ADU536" s="13"/>
      <c r="ADV536" s="13"/>
      <c r="ADW536" s="13"/>
      <c r="ADX536" s="13"/>
      <c r="ADY536" s="13"/>
      <c r="ADZ536" s="13"/>
      <c r="AEA536" s="13"/>
      <c r="AEB536" s="13"/>
      <c r="AEC536" s="13"/>
      <c r="AED536" s="13"/>
      <c r="AEE536" s="13"/>
      <c r="AEF536" s="13"/>
      <c r="AEG536" s="13"/>
      <c r="AEH536" s="13"/>
      <c r="AEI536" s="13"/>
      <c r="AEJ536" s="13"/>
      <c r="AEK536" s="13"/>
      <c r="AEL536" s="13"/>
      <c r="AEM536" s="13"/>
      <c r="AEN536" s="13"/>
      <c r="AEO536" s="13"/>
      <c r="AEP536" s="13"/>
      <c r="AEQ536" s="13"/>
      <c r="AER536" s="13"/>
      <c r="AES536" s="13"/>
      <c r="AET536" s="13"/>
      <c r="AEU536" s="13"/>
      <c r="AEV536" s="13"/>
      <c r="AEW536" s="13"/>
      <c r="AEX536" s="13"/>
      <c r="AEY536" s="13"/>
      <c r="AEZ536" s="13"/>
      <c r="AFA536" s="13"/>
      <c r="AFB536" s="13"/>
      <c r="AFC536" s="13"/>
      <c r="AFD536" s="13"/>
      <c r="AFE536" s="13"/>
      <c r="AFF536" s="13"/>
      <c r="AFG536" s="13"/>
      <c r="AFH536" s="13"/>
      <c r="AFI536" s="13"/>
      <c r="AFJ536" s="13"/>
      <c r="AFK536" s="13"/>
      <c r="AFL536" s="13"/>
      <c r="AFM536" s="13"/>
      <c r="AFN536" s="13"/>
      <c r="AFO536" s="13"/>
      <c r="AFP536" s="13"/>
      <c r="AFQ536" s="13"/>
      <c r="AFR536" s="13"/>
      <c r="AFS536" s="13"/>
      <c r="AFT536" s="13"/>
      <c r="AFU536" s="13"/>
      <c r="AFV536" s="13"/>
      <c r="AFW536" s="13"/>
      <c r="AFX536" s="13"/>
      <c r="AFY536" s="13"/>
      <c r="AFZ536" s="13"/>
      <c r="AGA536" s="13"/>
      <c r="AGB536" s="13"/>
      <c r="AGC536" s="13"/>
      <c r="AGD536" s="13"/>
      <c r="AGE536" s="13"/>
      <c r="AGF536" s="13"/>
      <c r="AGG536" s="13"/>
      <c r="AGH536" s="13"/>
      <c r="AGI536" s="13"/>
      <c r="AGJ536" s="13"/>
      <c r="AGK536" s="13"/>
      <c r="AGL536" s="13"/>
      <c r="AGM536" s="13"/>
      <c r="AGN536" s="13"/>
      <c r="AGO536" s="13"/>
      <c r="AGP536" s="13"/>
      <c r="AGQ536" s="13"/>
      <c r="AGR536" s="13"/>
      <c r="AGS536" s="13"/>
      <c r="AGT536" s="13"/>
      <c r="AGU536" s="13"/>
      <c r="AGV536" s="13"/>
      <c r="AGW536" s="13"/>
      <c r="AGX536" s="13"/>
      <c r="AGY536" s="13"/>
      <c r="AGZ536" s="13"/>
      <c r="AHA536" s="13"/>
      <c r="AHB536" s="13"/>
      <c r="AHC536" s="13"/>
      <c r="AHD536" s="13"/>
      <c r="AHE536" s="13"/>
      <c r="AHF536" s="13"/>
      <c r="AHG536" s="13"/>
      <c r="AHH536" s="13"/>
      <c r="AHI536" s="13"/>
      <c r="AHJ536" s="13"/>
      <c r="AHK536" s="13"/>
      <c r="AHL536" s="13"/>
      <c r="AHM536" s="13"/>
      <c r="AHN536" s="13"/>
      <c r="AHO536" s="13"/>
      <c r="AHP536" s="13"/>
      <c r="AHQ536" s="13"/>
      <c r="AHR536" s="13"/>
      <c r="AHS536" s="13"/>
      <c r="AHT536" s="13"/>
      <c r="AHU536" s="13"/>
      <c r="AHV536" s="13"/>
      <c r="AHW536" s="13"/>
      <c r="AHX536" s="13"/>
      <c r="AHY536" s="13"/>
      <c r="AHZ536" s="13"/>
      <c r="AIA536" s="13"/>
      <c r="AIB536" s="13"/>
      <c r="AIC536" s="13"/>
      <c r="AID536" s="13"/>
      <c r="AIE536" s="13"/>
      <c r="AIF536" s="13"/>
      <c r="AIG536" s="13"/>
      <c r="AIH536" s="13"/>
      <c r="AII536" s="13"/>
      <c r="AIJ536" s="13"/>
      <c r="AIK536" s="13"/>
      <c r="AIL536" s="13"/>
      <c r="AIM536" s="13"/>
      <c r="AIN536" s="13"/>
      <c r="AIO536" s="13"/>
      <c r="AIP536" s="13"/>
      <c r="AIQ536" s="13"/>
      <c r="AIR536" s="13"/>
      <c r="AIS536" s="13"/>
      <c r="AIT536" s="13"/>
      <c r="AIU536" s="13"/>
      <c r="AIV536" s="13"/>
      <c r="AIW536" s="13"/>
      <c r="AIX536" s="13"/>
      <c r="AIY536" s="13"/>
      <c r="AIZ536" s="13"/>
      <c r="AJA536" s="13"/>
      <c r="AJB536" s="13"/>
      <c r="AJC536" s="13"/>
      <c r="AJD536" s="13"/>
      <c r="AJE536" s="13"/>
      <c r="AJF536" s="13"/>
      <c r="AJG536" s="13"/>
      <c r="AJH536" s="13"/>
      <c r="AJI536" s="13"/>
      <c r="AJJ536" s="13"/>
      <c r="AJK536" s="13"/>
      <c r="AJL536" s="13"/>
      <c r="AJM536" s="13"/>
      <c r="AJN536" s="13"/>
      <c r="AJO536" s="13"/>
      <c r="AJP536" s="13"/>
      <c r="AJQ536" s="13"/>
      <c r="AJR536" s="13"/>
      <c r="AJS536" s="13"/>
      <c r="AJT536" s="13"/>
      <c r="AJU536" s="13"/>
      <c r="AJV536" s="13"/>
      <c r="AJW536" s="13"/>
      <c r="AJX536" s="13"/>
      <c r="AJY536" s="13"/>
      <c r="AJZ536" s="13"/>
      <c r="AKA536" s="13"/>
      <c r="AKB536" s="13"/>
      <c r="AKC536" s="13"/>
      <c r="AKD536" s="13"/>
      <c r="AKE536" s="13"/>
      <c r="AKF536" s="13"/>
      <c r="AKG536" s="13"/>
      <c r="AKH536" s="13"/>
      <c r="AKI536" s="13"/>
      <c r="AKJ536" s="13"/>
      <c r="AKK536" s="13"/>
      <c r="AKL536" s="13"/>
      <c r="AKM536" s="13"/>
      <c r="AKN536" s="13"/>
      <c r="AKO536" s="13"/>
      <c r="AKP536" s="13"/>
      <c r="AKQ536" s="13"/>
      <c r="AKR536" s="13"/>
      <c r="AKS536" s="13"/>
      <c r="AKT536" s="13"/>
      <c r="AKU536" s="13"/>
      <c r="AKV536" s="13"/>
      <c r="AKW536" s="13"/>
      <c r="AKX536" s="13"/>
      <c r="AKY536" s="13"/>
      <c r="AKZ536" s="13"/>
      <c r="ALA536" s="13"/>
      <c r="ALB536" s="13"/>
      <c r="ALC536" s="13"/>
      <c r="ALD536" s="13"/>
      <c r="ALE536" s="13"/>
      <c r="ALF536" s="13"/>
      <c r="ALG536" s="13"/>
      <c r="ALH536" s="13"/>
      <c r="ALI536" s="13"/>
      <c r="ALJ536" s="13"/>
      <c r="ALK536" s="13"/>
      <c r="ALL536" s="13"/>
      <c r="ALM536" s="13"/>
      <c r="ALN536" s="13"/>
      <c r="ALO536" s="13"/>
      <c r="ALP536" s="13"/>
      <c r="ALQ536" s="13"/>
      <c r="ALR536" s="13"/>
      <c r="ALS536" s="13"/>
      <c r="ALT536" s="13"/>
      <c r="ALU536" s="13"/>
      <c r="ALV536" s="13"/>
      <c r="ALW536" s="13"/>
      <c r="ALX536" s="13"/>
      <c r="ALY536" s="13"/>
      <c r="ALZ536" s="13"/>
      <c r="AMA536" s="13"/>
      <c r="AMB536" s="13"/>
      <c r="AMC536" s="13"/>
      <c r="AMD536" s="13"/>
      <c r="AME536" s="13"/>
      <c r="AMF536" s="13"/>
      <c r="AMG536" s="13"/>
      <c r="AMH536" s="13"/>
      <c r="AMI536" s="28"/>
      <c r="AMJ536" s="28"/>
    </row>
    <row r="537" spans="1:1024" ht="78" customHeight="1">
      <c r="A537" s="10" t="s">
        <v>287</v>
      </c>
      <c r="B537" s="10" t="s">
        <v>2597</v>
      </c>
      <c r="C537" s="19" t="s">
        <v>2561</v>
      </c>
      <c r="D537" s="19" t="s">
        <v>2536</v>
      </c>
      <c r="E537" s="20">
        <v>20</v>
      </c>
      <c r="F537" s="11" t="s">
        <v>18</v>
      </c>
      <c r="G537" s="21"/>
      <c r="H537" s="21" t="s">
        <v>1</v>
      </c>
      <c r="I537" s="21"/>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c r="EU537" s="13"/>
      <c r="EV537" s="13"/>
      <c r="EW537" s="13"/>
      <c r="EX537" s="13"/>
      <c r="EY537" s="13"/>
      <c r="EZ537" s="13"/>
      <c r="FA537" s="13"/>
      <c r="FB537" s="13"/>
      <c r="FC537" s="13"/>
      <c r="FD537" s="13"/>
      <c r="FE537" s="13"/>
      <c r="FF537" s="13"/>
      <c r="FG537" s="13"/>
      <c r="FH537" s="13"/>
      <c r="FI537" s="13"/>
      <c r="FJ537" s="13"/>
      <c r="FK537" s="13"/>
      <c r="FL537" s="13"/>
      <c r="FM537" s="13"/>
      <c r="FN537" s="13"/>
      <c r="FO537" s="13"/>
      <c r="FP537" s="13"/>
      <c r="FQ537" s="13"/>
      <c r="FR537" s="13"/>
      <c r="FS537" s="13"/>
      <c r="FT537" s="13"/>
      <c r="FU537" s="13"/>
      <c r="FV537" s="13"/>
      <c r="FW537" s="13"/>
      <c r="FX537" s="13"/>
      <c r="FY537" s="13"/>
      <c r="FZ537" s="13"/>
      <c r="GA537" s="13"/>
      <c r="GB537" s="13"/>
      <c r="GC537" s="13"/>
      <c r="GD537" s="13"/>
      <c r="GE537" s="13"/>
      <c r="GF537" s="13"/>
      <c r="GG537" s="13"/>
      <c r="GH537" s="13"/>
      <c r="GI537" s="13"/>
      <c r="GJ537" s="13"/>
      <c r="GK537" s="13"/>
      <c r="GL537" s="13"/>
      <c r="GM537" s="13"/>
      <c r="GN537" s="13"/>
      <c r="GO537" s="13"/>
      <c r="GP537" s="13"/>
      <c r="GQ537" s="13"/>
      <c r="GR537" s="13"/>
      <c r="GS537" s="13"/>
      <c r="GT537" s="13"/>
      <c r="GU537" s="13"/>
      <c r="GV537" s="13"/>
      <c r="GW537" s="13"/>
      <c r="GX537" s="13"/>
      <c r="GY537" s="13"/>
      <c r="GZ537" s="13"/>
      <c r="HA537" s="13"/>
      <c r="HB537" s="13"/>
      <c r="HC537" s="13"/>
      <c r="HD537" s="13"/>
      <c r="HE537" s="13"/>
      <c r="HF537" s="13"/>
      <c r="HG537" s="13"/>
      <c r="HH537" s="13"/>
      <c r="HI537" s="13"/>
      <c r="HJ537" s="13"/>
      <c r="HK537" s="13"/>
      <c r="HL537" s="13"/>
      <c r="HM537" s="13"/>
      <c r="HN537" s="13"/>
      <c r="HO537" s="13"/>
      <c r="HP537" s="13"/>
      <c r="HQ537" s="13"/>
      <c r="HR537" s="13"/>
      <c r="HS537" s="13"/>
      <c r="HT537" s="13"/>
      <c r="HU537" s="13"/>
      <c r="HV537" s="13"/>
      <c r="HW537" s="13"/>
      <c r="HX537" s="13"/>
      <c r="HY537" s="13"/>
      <c r="HZ537" s="13"/>
      <c r="IA537" s="13"/>
      <c r="IB537" s="13"/>
      <c r="IC537" s="13"/>
      <c r="ID537" s="13"/>
      <c r="IE537" s="13"/>
      <c r="IF537" s="13"/>
      <c r="IG537" s="13"/>
      <c r="IH537" s="13"/>
      <c r="II537" s="13"/>
      <c r="IJ537" s="13"/>
      <c r="IK537" s="13"/>
      <c r="IL537" s="13"/>
      <c r="IM537" s="13"/>
      <c r="IN537" s="13"/>
      <c r="IO537" s="13"/>
      <c r="IP537" s="13"/>
      <c r="IQ537" s="13"/>
      <c r="IR537" s="13"/>
      <c r="IS537" s="13"/>
      <c r="IT537" s="13"/>
      <c r="IU537" s="13"/>
      <c r="IV537" s="13"/>
      <c r="IW537" s="13"/>
      <c r="IX537" s="13"/>
      <c r="IY537" s="13"/>
      <c r="IZ537" s="13"/>
      <c r="JA537" s="13"/>
      <c r="JB537" s="13"/>
      <c r="JC537" s="13"/>
      <c r="JD537" s="13"/>
      <c r="JE537" s="13"/>
      <c r="JF537" s="13"/>
      <c r="JG537" s="13"/>
      <c r="JH537" s="13"/>
      <c r="JI537" s="13"/>
      <c r="JJ537" s="13"/>
      <c r="JK537" s="13"/>
      <c r="JL537" s="13"/>
      <c r="JM537" s="13"/>
      <c r="JN537" s="13"/>
      <c r="JO537" s="13"/>
      <c r="JP537" s="13"/>
      <c r="JQ537" s="13"/>
      <c r="JR537" s="13"/>
      <c r="JS537" s="13"/>
      <c r="JT537" s="13"/>
      <c r="JU537" s="13"/>
      <c r="JV537" s="13"/>
      <c r="JW537" s="13"/>
      <c r="JX537" s="13"/>
      <c r="JY537" s="13"/>
      <c r="JZ537" s="13"/>
      <c r="KA537" s="13"/>
      <c r="KB537" s="13"/>
      <c r="KC537" s="13"/>
      <c r="KD537" s="13"/>
      <c r="KE537" s="13"/>
      <c r="KF537" s="13"/>
      <c r="KG537" s="13"/>
      <c r="KH537" s="13"/>
      <c r="KI537" s="13"/>
      <c r="KJ537" s="13"/>
      <c r="KK537" s="13"/>
      <c r="KL537" s="13"/>
      <c r="KM537" s="13"/>
      <c r="KN537" s="13"/>
      <c r="KO537" s="13"/>
      <c r="KP537" s="13"/>
      <c r="KQ537" s="13"/>
      <c r="KR537" s="13"/>
      <c r="KS537" s="13"/>
      <c r="KT537" s="13"/>
      <c r="KU537" s="13"/>
      <c r="KV537" s="13"/>
      <c r="KW537" s="13"/>
      <c r="KX537" s="13"/>
      <c r="KY537" s="13"/>
      <c r="KZ537" s="13"/>
      <c r="LA537" s="13"/>
      <c r="LB537" s="13"/>
      <c r="LC537" s="13"/>
      <c r="LD537" s="13"/>
      <c r="LE537" s="13"/>
      <c r="LF537" s="13"/>
      <c r="LG537" s="13"/>
      <c r="LH537" s="13"/>
      <c r="LI537" s="13"/>
      <c r="LJ537" s="13"/>
      <c r="LK537" s="13"/>
      <c r="LL537" s="13"/>
      <c r="LM537" s="13"/>
      <c r="LN537" s="13"/>
      <c r="LO537" s="13"/>
      <c r="LP537" s="13"/>
      <c r="LQ537" s="13"/>
      <c r="LR537" s="13"/>
      <c r="LS537" s="13"/>
      <c r="LT537" s="13"/>
      <c r="LU537" s="13"/>
      <c r="LV537" s="13"/>
      <c r="LW537" s="13"/>
      <c r="LX537" s="13"/>
      <c r="LY537" s="13"/>
      <c r="LZ537" s="13"/>
      <c r="MA537" s="13"/>
      <c r="MB537" s="13"/>
      <c r="MC537" s="13"/>
      <c r="MD537" s="13"/>
      <c r="ME537" s="13"/>
      <c r="MF537" s="13"/>
      <c r="MG537" s="13"/>
      <c r="MH537" s="13"/>
      <c r="MI537" s="13"/>
      <c r="MJ537" s="13"/>
      <c r="MK537" s="13"/>
      <c r="ML537" s="13"/>
      <c r="MM537" s="13"/>
      <c r="MN537" s="13"/>
      <c r="MO537" s="13"/>
      <c r="MP537" s="13"/>
      <c r="MQ537" s="13"/>
      <c r="MR537" s="13"/>
      <c r="MS537" s="13"/>
      <c r="MT537" s="13"/>
      <c r="MU537" s="13"/>
      <c r="MV537" s="13"/>
      <c r="MW537" s="13"/>
      <c r="MX537" s="13"/>
      <c r="MY537" s="13"/>
      <c r="MZ537" s="13"/>
      <c r="NA537" s="13"/>
      <c r="NB537" s="13"/>
      <c r="NC537" s="13"/>
      <c r="ND537" s="13"/>
      <c r="NE537" s="13"/>
      <c r="NF537" s="13"/>
      <c r="NG537" s="13"/>
      <c r="NH537" s="13"/>
      <c r="NI537" s="13"/>
      <c r="NJ537" s="13"/>
      <c r="NK537" s="13"/>
      <c r="NL537" s="13"/>
      <c r="NM537" s="13"/>
      <c r="NN537" s="13"/>
      <c r="NO537" s="13"/>
      <c r="NP537" s="13"/>
      <c r="NQ537" s="13"/>
      <c r="NR537" s="13"/>
      <c r="NS537" s="13"/>
      <c r="NT537" s="13"/>
      <c r="NU537" s="13"/>
      <c r="NV537" s="13"/>
      <c r="NW537" s="13"/>
      <c r="NX537" s="13"/>
      <c r="NY537" s="13"/>
      <c r="NZ537" s="13"/>
      <c r="OA537" s="13"/>
      <c r="OB537" s="13"/>
      <c r="OC537" s="13"/>
      <c r="OD537" s="13"/>
      <c r="OE537" s="13"/>
      <c r="OF537" s="13"/>
      <c r="OG537" s="13"/>
      <c r="OH537" s="13"/>
      <c r="OI537" s="13"/>
      <c r="OJ537" s="13"/>
      <c r="OK537" s="13"/>
      <c r="OL537" s="13"/>
      <c r="OM537" s="13"/>
      <c r="ON537" s="13"/>
      <c r="OO537" s="13"/>
      <c r="OP537" s="13"/>
      <c r="OQ537" s="13"/>
      <c r="OR537" s="13"/>
      <c r="OS537" s="13"/>
      <c r="OT537" s="13"/>
      <c r="OU537" s="13"/>
      <c r="OV537" s="13"/>
      <c r="OW537" s="13"/>
      <c r="OX537" s="13"/>
      <c r="OY537" s="13"/>
      <c r="OZ537" s="13"/>
      <c r="PA537" s="13"/>
      <c r="PB537" s="13"/>
      <c r="PC537" s="13"/>
      <c r="PD537" s="13"/>
      <c r="PE537" s="13"/>
      <c r="PF537" s="13"/>
      <c r="PG537" s="13"/>
      <c r="PH537" s="13"/>
      <c r="PI537" s="13"/>
      <c r="PJ537" s="13"/>
      <c r="PK537" s="13"/>
      <c r="PL537" s="13"/>
      <c r="PM537" s="13"/>
      <c r="PN537" s="13"/>
      <c r="PO537" s="13"/>
      <c r="PP537" s="13"/>
      <c r="PQ537" s="13"/>
      <c r="PR537" s="13"/>
      <c r="PS537" s="13"/>
      <c r="PT537" s="13"/>
      <c r="PU537" s="13"/>
      <c r="PV537" s="13"/>
      <c r="PW537" s="13"/>
      <c r="PX537" s="13"/>
      <c r="PY537" s="13"/>
      <c r="PZ537" s="13"/>
      <c r="QA537" s="13"/>
      <c r="QB537" s="13"/>
      <c r="QC537" s="13"/>
      <c r="QD537" s="13"/>
      <c r="QE537" s="13"/>
      <c r="QF537" s="13"/>
      <c r="QG537" s="13"/>
      <c r="QH537" s="13"/>
      <c r="QI537" s="13"/>
      <c r="QJ537" s="13"/>
      <c r="QK537" s="13"/>
      <c r="QL537" s="13"/>
      <c r="QM537" s="13"/>
      <c r="QN537" s="13"/>
      <c r="QO537" s="13"/>
      <c r="QP537" s="13"/>
      <c r="QQ537" s="13"/>
      <c r="QR537" s="13"/>
      <c r="QS537" s="13"/>
      <c r="QT537" s="13"/>
      <c r="QU537" s="13"/>
      <c r="QV537" s="13"/>
      <c r="QW537" s="13"/>
      <c r="QX537" s="13"/>
      <c r="QY537" s="13"/>
      <c r="QZ537" s="13"/>
      <c r="RA537" s="13"/>
      <c r="RB537" s="13"/>
      <c r="RC537" s="13"/>
      <c r="RD537" s="13"/>
      <c r="RE537" s="13"/>
      <c r="RF537" s="13"/>
      <c r="RG537" s="13"/>
      <c r="RH537" s="13"/>
      <c r="RI537" s="13"/>
      <c r="RJ537" s="13"/>
      <c r="RK537" s="13"/>
      <c r="RL537" s="13"/>
      <c r="RM537" s="13"/>
      <c r="RN537" s="13"/>
      <c r="RO537" s="13"/>
      <c r="RP537" s="13"/>
      <c r="RQ537" s="13"/>
      <c r="RR537" s="13"/>
      <c r="RS537" s="13"/>
      <c r="RT537" s="13"/>
      <c r="RU537" s="13"/>
      <c r="RV537" s="13"/>
      <c r="RW537" s="13"/>
      <c r="RX537" s="13"/>
      <c r="RY537" s="13"/>
      <c r="RZ537" s="13"/>
      <c r="SA537" s="13"/>
      <c r="SB537" s="13"/>
      <c r="SC537" s="13"/>
      <c r="SD537" s="13"/>
      <c r="SE537" s="13"/>
      <c r="SF537" s="13"/>
      <c r="SG537" s="13"/>
      <c r="SH537" s="13"/>
      <c r="SI537" s="13"/>
      <c r="SJ537" s="13"/>
      <c r="SK537" s="13"/>
      <c r="SL537" s="13"/>
      <c r="SM537" s="13"/>
      <c r="SN537" s="13"/>
      <c r="SO537" s="13"/>
      <c r="SP537" s="13"/>
      <c r="SQ537" s="13"/>
      <c r="SR537" s="13"/>
      <c r="SS537" s="13"/>
      <c r="ST537" s="13"/>
      <c r="SU537" s="13"/>
      <c r="SV537" s="13"/>
      <c r="SW537" s="13"/>
      <c r="SX537" s="13"/>
      <c r="SY537" s="13"/>
      <c r="SZ537" s="13"/>
      <c r="TA537" s="13"/>
      <c r="TB537" s="13"/>
      <c r="TC537" s="13"/>
      <c r="TD537" s="13"/>
      <c r="TE537" s="13"/>
      <c r="TF537" s="13"/>
      <c r="TG537" s="13"/>
      <c r="TH537" s="13"/>
      <c r="TI537" s="13"/>
      <c r="TJ537" s="13"/>
      <c r="TK537" s="13"/>
      <c r="TL537" s="13"/>
      <c r="TM537" s="13"/>
      <c r="TN537" s="13"/>
      <c r="TO537" s="13"/>
      <c r="TP537" s="13"/>
      <c r="TQ537" s="13"/>
      <c r="TR537" s="13"/>
      <c r="TS537" s="13"/>
      <c r="TT537" s="13"/>
      <c r="TU537" s="13"/>
      <c r="TV537" s="13"/>
      <c r="TW537" s="13"/>
      <c r="TX537" s="13"/>
      <c r="TY537" s="13"/>
      <c r="TZ537" s="13"/>
      <c r="UA537" s="13"/>
      <c r="UB537" s="13"/>
      <c r="UC537" s="13"/>
      <c r="UD537" s="13"/>
      <c r="UE537" s="13"/>
      <c r="UF537" s="13"/>
      <c r="UG537" s="13"/>
      <c r="UH537" s="13"/>
      <c r="UI537" s="13"/>
      <c r="UJ537" s="13"/>
      <c r="UK537" s="13"/>
      <c r="UL537" s="13"/>
      <c r="UM537" s="13"/>
      <c r="UN537" s="13"/>
      <c r="UO537" s="13"/>
      <c r="UP537" s="13"/>
      <c r="UQ537" s="13"/>
      <c r="UR537" s="13"/>
      <c r="US537" s="13"/>
      <c r="UT537" s="13"/>
      <c r="UU537" s="13"/>
      <c r="UV537" s="13"/>
      <c r="UW537" s="13"/>
      <c r="UX537" s="13"/>
      <c r="UY537" s="13"/>
      <c r="UZ537" s="13"/>
      <c r="VA537" s="13"/>
      <c r="VB537" s="13"/>
      <c r="VC537" s="13"/>
      <c r="VD537" s="13"/>
      <c r="VE537" s="13"/>
      <c r="VF537" s="13"/>
      <c r="VG537" s="13"/>
      <c r="VH537" s="13"/>
      <c r="VI537" s="13"/>
      <c r="VJ537" s="13"/>
      <c r="VK537" s="13"/>
      <c r="VL537" s="13"/>
      <c r="VM537" s="13"/>
      <c r="VN537" s="13"/>
      <c r="VO537" s="13"/>
      <c r="VP537" s="13"/>
      <c r="VQ537" s="13"/>
      <c r="VR537" s="13"/>
      <c r="VS537" s="13"/>
      <c r="VT537" s="13"/>
      <c r="VU537" s="13"/>
      <c r="VV537" s="13"/>
      <c r="VW537" s="13"/>
      <c r="VX537" s="13"/>
      <c r="VY537" s="13"/>
      <c r="VZ537" s="13"/>
      <c r="WA537" s="13"/>
      <c r="WB537" s="13"/>
      <c r="WC537" s="13"/>
      <c r="WD537" s="13"/>
      <c r="WE537" s="13"/>
      <c r="WF537" s="13"/>
      <c r="WG537" s="13"/>
      <c r="WH537" s="13"/>
      <c r="WI537" s="13"/>
      <c r="WJ537" s="13"/>
      <c r="WK537" s="13"/>
      <c r="WL537" s="13"/>
      <c r="WM537" s="13"/>
      <c r="WN537" s="13"/>
      <c r="WO537" s="13"/>
      <c r="WP537" s="13"/>
      <c r="WQ537" s="13"/>
      <c r="WR537" s="13"/>
      <c r="WS537" s="13"/>
      <c r="WT537" s="13"/>
      <c r="WU537" s="13"/>
      <c r="WV537" s="13"/>
      <c r="WW537" s="13"/>
      <c r="WX537" s="13"/>
      <c r="WY537" s="13"/>
      <c r="WZ537" s="13"/>
      <c r="XA537" s="13"/>
      <c r="XB537" s="13"/>
      <c r="XC537" s="13"/>
      <c r="XD537" s="13"/>
      <c r="XE537" s="13"/>
      <c r="XF537" s="13"/>
      <c r="XG537" s="13"/>
      <c r="XH537" s="13"/>
      <c r="XI537" s="13"/>
      <c r="XJ537" s="13"/>
      <c r="XK537" s="13"/>
      <c r="XL537" s="13"/>
      <c r="XM537" s="13"/>
      <c r="XN537" s="13"/>
      <c r="XO537" s="13"/>
      <c r="XP537" s="13"/>
      <c r="XQ537" s="13"/>
      <c r="XR537" s="13"/>
      <c r="XS537" s="13"/>
      <c r="XT537" s="13"/>
      <c r="XU537" s="13"/>
      <c r="XV537" s="13"/>
      <c r="XW537" s="13"/>
      <c r="XX537" s="13"/>
      <c r="XY537" s="13"/>
      <c r="XZ537" s="13"/>
      <c r="YA537" s="13"/>
      <c r="YB537" s="13"/>
      <c r="YC537" s="13"/>
      <c r="YD537" s="13"/>
      <c r="YE537" s="13"/>
      <c r="YF537" s="13"/>
      <c r="YG537" s="13"/>
      <c r="YH537" s="13"/>
      <c r="YI537" s="13"/>
      <c r="YJ537" s="13"/>
      <c r="YK537" s="13"/>
      <c r="YL537" s="13"/>
      <c r="YM537" s="13"/>
      <c r="YN537" s="13"/>
      <c r="YO537" s="13"/>
      <c r="YP537" s="13"/>
      <c r="YQ537" s="13"/>
      <c r="YR537" s="13"/>
      <c r="YS537" s="13"/>
      <c r="YT537" s="13"/>
      <c r="YU537" s="13"/>
      <c r="YV537" s="13"/>
      <c r="YW537" s="13"/>
      <c r="YX537" s="13"/>
      <c r="YY537" s="13"/>
      <c r="YZ537" s="13"/>
      <c r="ZA537" s="13"/>
      <c r="ZB537" s="13"/>
      <c r="ZC537" s="13"/>
      <c r="ZD537" s="13"/>
      <c r="ZE537" s="13"/>
      <c r="ZF537" s="13"/>
      <c r="ZG537" s="13"/>
      <c r="ZH537" s="13"/>
      <c r="ZI537" s="13"/>
      <c r="ZJ537" s="13"/>
      <c r="ZK537" s="13"/>
      <c r="ZL537" s="13"/>
      <c r="ZM537" s="13"/>
      <c r="ZN537" s="13"/>
      <c r="ZO537" s="13"/>
      <c r="ZP537" s="13"/>
      <c r="ZQ537" s="13"/>
      <c r="ZR537" s="13"/>
      <c r="ZS537" s="13"/>
      <c r="ZT537" s="13"/>
      <c r="ZU537" s="13"/>
      <c r="ZV537" s="13"/>
      <c r="ZW537" s="13"/>
      <c r="ZX537" s="13"/>
      <c r="ZY537" s="13"/>
      <c r="ZZ537" s="13"/>
      <c r="AAA537" s="13"/>
      <c r="AAB537" s="13"/>
      <c r="AAC537" s="13"/>
      <c r="AAD537" s="13"/>
      <c r="AAE537" s="13"/>
      <c r="AAF537" s="13"/>
      <c r="AAG537" s="13"/>
      <c r="AAH537" s="13"/>
      <c r="AAI537" s="13"/>
      <c r="AAJ537" s="13"/>
      <c r="AAK537" s="13"/>
      <c r="AAL537" s="13"/>
      <c r="AAM537" s="13"/>
      <c r="AAN537" s="13"/>
      <c r="AAO537" s="13"/>
      <c r="AAP537" s="13"/>
      <c r="AAQ537" s="13"/>
      <c r="AAR537" s="13"/>
      <c r="AAS537" s="13"/>
      <c r="AAT537" s="13"/>
      <c r="AAU537" s="13"/>
      <c r="AAV537" s="13"/>
      <c r="AAW537" s="13"/>
      <c r="AAX537" s="13"/>
      <c r="AAY537" s="13"/>
      <c r="AAZ537" s="13"/>
      <c r="ABA537" s="13"/>
      <c r="ABB537" s="13"/>
      <c r="ABC537" s="13"/>
      <c r="ABD537" s="13"/>
      <c r="ABE537" s="13"/>
      <c r="ABF537" s="13"/>
      <c r="ABG537" s="13"/>
      <c r="ABH537" s="13"/>
      <c r="ABI537" s="13"/>
      <c r="ABJ537" s="13"/>
      <c r="ABK537" s="13"/>
      <c r="ABL537" s="13"/>
      <c r="ABM537" s="13"/>
      <c r="ABN537" s="13"/>
      <c r="ABO537" s="13"/>
      <c r="ABP537" s="13"/>
      <c r="ABQ537" s="13"/>
      <c r="ABR537" s="13"/>
      <c r="ABS537" s="13"/>
      <c r="ABT537" s="13"/>
      <c r="ABU537" s="13"/>
      <c r="ABV537" s="13"/>
      <c r="ABW537" s="13"/>
      <c r="ABX537" s="13"/>
      <c r="ABY537" s="13"/>
      <c r="ABZ537" s="13"/>
      <c r="ACA537" s="13"/>
      <c r="ACB537" s="13"/>
      <c r="ACC537" s="13"/>
      <c r="ACD537" s="13"/>
      <c r="ACE537" s="13"/>
      <c r="ACF537" s="13"/>
      <c r="ACG537" s="13"/>
      <c r="ACH537" s="13"/>
      <c r="ACI537" s="13"/>
      <c r="ACJ537" s="13"/>
      <c r="ACK537" s="13"/>
      <c r="ACL537" s="13"/>
      <c r="ACM537" s="13"/>
      <c r="ACN537" s="13"/>
      <c r="ACO537" s="13"/>
      <c r="ACP537" s="13"/>
      <c r="ACQ537" s="13"/>
      <c r="ACR537" s="13"/>
      <c r="ACS537" s="13"/>
      <c r="ACT537" s="13"/>
      <c r="ACU537" s="13"/>
      <c r="ACV537" s="13"/>
      <c r="ACW537" s="13"/>
      <c r="ACX537" s="13"/>
      <c r="ACY537" s="13"/>
      <c r="ACZ537" s="13"/>
      <c r="ADA537" s="13"/>
      <c r="ADB537" s="13"/>
      <c r="ADC537" s="13"/>
      <c r="ADD537" s="13"/>
      <c r="ADE537" s="13"/>
      <c r="ADF537" s="13"/>
      <c r="ADG537" s="13"/>
      <c r="ADH537" s="13"/>
      <c r="ADI537" s="13"/>
      <c r="ADJ537" s="13"/>
      <c r="ADK537" s="13"/>
      <c r="ADL537" s="13"/>
      <c r="ADM537" s="13"/>
      <c r="ADN537" s="13"/>
      <c r="ADO537" s="13"/>
      <c r="ADP537" s="13"/>
      <c r="ADQ537" s="13"/>
      <c r="ADR537" s="13"/>
      <c r="ADS537" s="13"/>
      <c r="ADT537" s="13"/>
      <c r="ADU537" s="13"/>
      <c r="ADV537" s="13"/>
      <c r="ADW537" s="13"/>
      <c r="ADX537" s="13"/>
      <c r="ADY537" s="13"/>
      <c r="ADZ537" s="13"/>
      <c r="AEA537" s="13"/>
      <c r="AEB537" s="13"/>
      <c r="AEC537" s="13"/>
      <c r="AED537" s="13"/>
      <c r="AEE537" s="13"/>
      <c r="AEF537" s="13"/>
      <c r="AEG537" s="13"/>
      <c r="AEH537" s="13"/>
      <c r="AEI537" s="13"/>
      <c r="AEJ537" s="13"/>
      <c r="AEK537" s="13"/>
      <c r="AEL537" s="13"/>
      <c r="AEM537" s="13"/>
      <c r="AEN537" s="13"/>
      <c r="AEO537" s="13"/>
      <c r="AEP537" s="13"/>
      <c r="AEQ537" s="13"/>
      <c r="AER537" s="13"/>
      <c r="AES537" s="13"/>
      <c r="AET537" s="13"/>
      <c r="AEU537" s="13"/>
      <c r="AEV537" s="13"/>
      <c r="AEW537" s="13"/>
      <c r="AEX537" s="13"/>
      <c r="AEY537" s="13"/>
      <c r="AEZ537" s="13"/>
      <c r="AFA537" s="13"/>
      <c r="AFB537" s="13"/>
      <c r="AFC537" s="13"/>
      <c r="AFD537" s="13"/>
      <c r="AFE537" s="13"/>
      <c r="AFF537" s="13"/>
      <c r="AFG537" s="13"/>
      <c r="AFH537" s="13"/>
      <c r="AFI537" s="13"/>
      <c r="AFJ537" s="13"/>
      <c r="AFK537" s="13"/>
      <c r="AFL537" s="13"/>
      <c r="AFM537" s="13"/>
      <c r="AFN537" s="13"/>
      <c r="AFO537" s="13"/>
      <c r="AFP537" s="13"/>
      <c r="AFQ537" s="13"/>
      <c r="AFR537" s="13"/>
      <c r="AFS537" s="13"/>
      <c r="AFT537" s="13"/>
      <c r="AFU537" s="13"/>
      <c r="AFV537" s="13"/>
      <c r="AFW537" s="13"/>
      <c r="AFX537" s="13"/>
      <c r="AFY537" s="13"/>
      <c r="AFZ537" s="13"/>
      <c r="AGA537" s="13"/>
      <c r="AGB537" s="13"/>
      <c r="AGC537" s="13"/>
      <c r="AGD537" s="13"/>
      <c r="AGE537" s="13"/>
      <c r="AGF537" s="13"/>
      <c r="AGG537" s="13"/>
      <c r="AGH537" s="13"/>
      <c r="AGI537" s="13"/>
      <c r="AGJ537" s="13"/>
      <c r="AGK537" s="13"/>
      <c r="AGL537" s="13"/>
      <c r="AGM537" s="13"/>
      <c r="AGN537" s="13"/>
      <c r="AGO537" s="13"/>
      <c r="AGP537" s="13"/>
      <c r="AGQ537" s="13"/>
      <c r="AGR537" s="13"/>
      <c r="AGS537" s="13"/>
      <c r="AGT537" s="13"/>
      <c r="AGU537" s="13"/>
      <c r="AGV537" s="13"/>
      <c r="AGW537" s="13"/>
      <c r="AGX537" s="13"/>
      <c r="AGY537" s="13"/>
      <c r="AGZ537" s="13"/>
      <c r="AHA537" s="13"/>
      <c r="AHB537" s="13"/>
      <c r="AHC537" s="13"/>
      <c r="AHD537" s="13"/>
      <c r="AHE537" s="13"/>
      <c r="AHF537" s="13"/>
      <c r="AHG537" s="13"/>
      <c r="AHH537" s="13"/>
      <c r="AHI537" s="13"/>
      <c r="AHJ537" s="13"/>
      <c r="AHK537" s="13"/>
      <c r="AHL537" s="13"/>
      <c r="AHM537" s="13"/>
      <c r="AHN537" s="13"/>
      <c r="AHO537" s="13"/>
      <c r="AHP537" s="13"/>
      <c r="AHQ537" s="13"/>
      <c r="AHR537" s="13"/>
      <c r="AHS537" s="13"/>
      <c r="AHT537" s="13"/>
      <c r="AHU537" s="13"/>
      <c r="AHV537" s="13"/>
      <c r="AHW537" s="13"/>
      <c r="AHX537" s="13"/>
      <c r="AHY537" s="13"/>
      <c r="AHZ537" s="13"/>
      <c r="AIA537" s="13"/>
      <c r="AIB537" s="13"/>
      <c r="AIC537" s="13"/>
      <c r="AID537" s="13"/>
      <c r="AIE537" s="13"/>
      <c r="AIF537" s="13"/>
      <c r="AIG537" s="13"/>
      <c r="AIH537" s="13"/>
      <c r="AII537" s="13"/>
      <c r="AIJ537" s="13"/>
      <c r="AIK537" s="13"/>
      <c r="AIL537" s="13"/>
      <c r="AIM537" s="13"/>
      <c r="AIN537" s="13"/>
      <c r="AIO537" s="13"/>
      <c r="AIP537" s="13"/>
      <c r="AIQ537" s="13"/>
      <c r="AIR537" s="13"/>
      <c r="AIS537" s="13"/>
      <c r="AIT537" s="13"/>
      <c r="AIU537" s="13"/>
      <c r="AIV537" s="13"/>
      <c r="AIW537" s="13"/>
      <c r="AIX537" s="13"/>
      <c r="AIY537" s="13"/>
      <c r="AIZ537" s="13"/>
      <c r="AJA537" s="13"/>
      <c r="AJB537" s="13"/>
      <c r="AJC537" s="13"/>
      <c r="AJD537" s="13"/>
      <c r="AJE537" s="13"/>
      <c r="AJF537" s="13"/>
      <c r="AJG537" s="13"/>
      <c r="AJH537" s="13"/>
      <c r="AJI537" s="13"/>
      <c r="AJJ537" s="13"/>
      <c r="AJK537" s="13"/>
      <c r="AJL537" s="13"/>
      <c r="AJM537" s="13"/>
      <c r="AJN537" s="13"/>
      <c r="AJO537" s="13"/>
      <c r="AJP537" s="13"/>
      <c r="AJQ537" s="13"/>
      <c r="AJR537" s="13"/>
      <c r="AJS537" s="13"/>
      <c r="AJT537" s="13"/>
      <c r="AJU537" s="13"/>
      <c r="AJV537" s="13"/>
      <c r="AJW537" s="13"/>
      <c r="AJX537" s="13"/>
      <c r="AJY537" s="13"/>
      <c r="AJZ537" s="13"/>
      <c r="AKA537" s="13"/>
      <c r="AKB537" s="13"/>
      <c r="AKC537" s="13"/>
      <c r="AKD537" s="13"/>
      <c r="AKE537" s="13"/>
      <c r="AKF537" s="13"/>
      <c r="AKG537" s="13"/>
      <c r="AKH537" s="13"/>
      <c r="AKI537" s="13"/>
      <c r="AKJ537" s="13"/>
      <c r="AKK537" s="13"/>
      <c r="AKL537" s="13"/>
      <c r="AKM537" s="13"/>
      <c r="AKN537" s="13"/>
      <c r="AKO537" s="13"/>
      <c r="AKP537" s="13"/>
      <c r="AKQ537" s="13"/>
      <c r="AKR537" s="13"/>
      <c r="AKS537" s="13"/>
      <c r="AKT537" s="13"/>
      <c r="AKU537" s="13"/>
      <c r="AKV537" s="13"/>
      <c r="AKW537" s="13"/>
      <c r="AKX537" s="13"/>
      <c r="AKY537" s="13"/>
      <c r="AKZ537" s="13"/>
      <c r="ALA537" s="13"/>
      <c r="ALB537" s="13"/>
      <c r="ALC537" s="13"/>
      <c r="ALD537" s="13"/>
      <c r="ALE537" s="13"/>
      <c r="ALF537" s="13"/>
      <c r="ALG537" s="13"/>
      <c r="ALH537" s="13"/>
      <c r="ALI537" s="13"/>
      <c r="ALJ537" s="13"/>
      <c r="ALK537" s="13"/>
      <c r="ALL537" s="13"/>
      <c r="ALM537" s="13"/>
      <c r="ALN537" s="13"/>
      <c r="ALO537" s="13"/>
      <c r="ALP537" s="13"/>
      <c r="ALQ537" s="13"/>
      <c r="ALR537" s="13"/>
      <c r="ALS537" s="13"/>
      <c r="ALT537" s="13"/>
      <c r="ALU537" s="13"/>
      <c r="ALV537" s="13"/>
      <c r="ALW537" s="13"/>
      <c r="ALX537" s="13"/>
      <c r="ALY537" s="13"/>
      <c r="ALZ537" s="13"/>
      <c r="AMA537" s="13"/>
      <c r="AMB537" s="13"/>
      <c r="AMC537" s="13"/>
      <c r="AMD537" s="13"/>
      <c r="AME537" s="13"/>
      <c r="AMF537" s="13"/>
      <c r="AMG537" s="13"/>
      <c r="AMH537" s="13"/>
      <c r="AMI537" s="28"/>
      <c r="AMJ537" s="28"/>
    </row>
    <row r="538" spans="1:1024" ht="66" customHeight="1">
      <c r="A538" s="10" t="s">
        <v>287</v>
      </c>
      <c r="B538" s="10" t="s">
        <v>2598</v>
      </c>
      <c r="C538" s="19" t="s">
        <v>2599</v>
      </c>
      <c r="D538" s="19" t="s">
        <v>2536</v>
      </c>
      <c r="E538" s="20">
        <v>10</v>
      </c>
      <c r="F538" s="11" t="s">
        <v>18</v>
      </c>
      <c r="G538" s="21"/>
      <c r="H538" s="21" t="s">
        <v>1</v>
      </c>
      <c r="I538" s="21"/>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c r="EU538" s="13"/>
      <c r="EV538" s="13"/>
      <c r="EW538" s="13"/>
      <c r="EX538" s="13"/>
      <c r="EY538" s="13"/>
      <c r="EZ538" s="13"/>
      <c r="FA538" s="13"/>
      <c r="FB538" s="13"/>
      <c r="FC538" s="13"/>
      <c r="FD538" s="13"/>
      <c r="FE538" s="13"/>
      <c r="FF538" s="13"/>
      <c r="FG538" s="13"/>
      <c r="FH538" s="13"/>
      <c r="FI538" s="13"/>
      <c r="FJ538" s="13"/>
      <c r="FK538" s="13"/>
      <c r="FL538" s="13"/>
      <c r="FM538" s="13"/>
      <c r="FN538" s="13"/>
      <c r="FO538" s="13"/>
      <c r="FP538" s="13"/>
      <c r="FQ538" s="13"/>
      <c r="FR538" s="13"/>
      <c r="FS538" s="13"/>
      <c r="FT538" s="13"/>
      <c r="FU538" s="13"/>
      <c r="FV538" s="13"/>
      <c r="FW538" s="13"/>
      <c r="FX538" s="13"/>
      <c r="FY538" s="13"/>
      <c r="FZ538" s="13"/>
      <c r="GA538" s="13"/>
      <c r="GB538" s="13"/>
      <c r="GC538" s="13"/>
      <c r="GD538" s="13"/>
      <c r="GE538" s="13"/>
      <c r="GF538" s="13"/>
      <c r="GG538" s="13"/>
      <c r="GH538" s="13"/>
      <c r="GI538" s="13"/>
      <c r="GJ538" s="13"/>
      <c r="GK538" s="13"/>
      <c r="GL538" s="13"/>
      <c r="GM538" s="13"/>
      <c r="GN538" s="13"/>
      <c r="GO538" s="13"/>
      <c r="GP538" s="13"/>
      <c r="GQ538" s="13"/>
      <c r="GR538" s="13"/>
      <c r="GS538" s="13"/>
      <c r="GT538" s="13"/>
      <c r="GU538" s="13"/>
      <c r="GV538" s="13"/>
      <c r="GW538" s="13"/>
      <c r="GX538" s="13"/>
      <c r="GY538" s="13"/>
      <c r="GZ538" s="13"/>
      <c r="HA538" s="13"/>
      <c r="HB538" s="13"/>
      <c r="HC538" s="13"/>
      <c r="HD538" s="13"/>
      <c r="HE538" s="13"/>
      <c r="HF538" s="13"/>
      <c r="HG538" s="13"/>
      <c r="HH538" s="13"/>
      <c r="HI538" s="13"/>
      <c r="HJ538" s="13"/>
      <c r="HK538" s="13"/>
      <c r="HL538" s="13"/>
      <c r="HM538" s="13"/>
      <c r="HN538" s="13"/>
      <c r="HO538" s="13"/>
      <c r="HP538" s="13"/>
      <c r="HQ538" s="13"/>
      <c r="HR538" s="13"/>
      <c r="HS538" s="13"/>
      <c r="HT538" s="13"/>
      <c r="HU538" s="13"/>
      <c r="HV538" s="13"/>
      <c r="HW538" s="13"/>
      <c r="HX538" s="13"/>
      <c r="HY538" s="13"/>
      <c r="HZ538" s="13"/>
      <c r="IA538" s="13"/>
      <c r="IB538" s="13"/>
      <c r="IC538" s="13"/>
      <c r="ID538" s="13"/>
      <c r="IE538" s="13"/>
      <c r="IF538" s="13"/>
      <c r="IG538" s="13"/>
      <c r="IH538" s="13"/>
      <c r="II538" s="13"/>
      <c r="IJ538" s="13"/>
      <c r="IK538" s="13"/>
      <c r="IL538" s="13"/>
      <c r="IM538" s="13"/>
      <c r="IN538" s="13"/>
      <c r="IO538" s="13"/>
      <c r="IP538" s="13"/>
      <c r="IQ538" s="13"/>
      <c r="IR538" s="13"/>
      <c r="IS538" s="13"/>
      <c r="IT538" s="13"/>
      <c r="IU538" s="13"/>
      <c r="IV538" s="13"/>
      <c r="IW538" s="13"/>
      <c r="IX538" s="13"/>
      <c r="IY538" s="13"/>
      <c r="IZ538" s="13"/>
      <c r="JA538" s="13"/>
      <c r="JB538" s="13"/>
      <c r="JC538" s="13"/>
      <c r="JD538" s="13"/>
      <c r="JE538" s="13"/>
      <c r="JF538" s="13"/>
      <c r="JG538" s="13"/>
      <c r="JH538" s="13"/>
      <c r="JI538" s="13"/>
      <c r="JJ538" s="13"/>
      <c r="JK538" s="13"/>
      <c r="JL538" s="13"/>
      <c r="JM538" s="13"/>
      <c r="JN538" s="13"/>
      <c r="JO538" s="13"/>
      <c r="JP538" s="13"/>
      <c r="JQ538" s="13"/>
      <c r="JR538" s="13"/>
      <c r="JS538" s="13"/>
      <c r="JT538" s="13"/>
      <c r="JU538" s="13"/>
      <c r="JV538" s="13"/>
      <c r="JW538" s="13"/>
      <c r="JX538" s="13"/>
      <c r="JY538" s="13"/>
      <c r="JZ538" s="13"/>
      <c r="KA538" s="13"/>
      <c r="KB538" s="13"/>
      <c r="KC538" s="13"/>
      <c r="KD538" s="13"/>
      <c r="KE538" s="13"/>
      <c r="KF538" s="13"/>
      <c r="KG538" s="13"/>
      <c r="KH538" s="13"/>
      <c r="KI538" s="13"/>
      <c r="KJ538" s="13"/>
      <c r="KK538" s="13"/>
      <c r="KL538" s="13"/>
      <c r="KM538" s="13"/>
      <c r="KN538" s="13"/>
      <c r="KO538" s="13"/>
      <c r="KP538" s="13"/>
      <c r="KQ538" s="13"/>
      <c r="KR538" s="13"/>
      <c r="KS538" s="13"/>
      <c r="KT538" s="13"/>
      <c r="KU538" s="13"/>
      <c r="KV538" s="13"/>
      <c r="KW538" s="13"/>
      <c r="KX538" s="13"/>
      <c r="KY538" s="13"/>
      <c r="KZ538" s="13"/>
      <c r="LA538" s="13"/>
      <c r="LB538" s="13"/>
      <c r="LC538" s="13"/>
      <c r="LD538" s="13"/>
      <c r="LE538" s="13"/>
      <c r="LF538" s="13"/>
      <c r="LG538" s="13"/>
      <c r="LH538" s="13"/>
      <c r="LI538" s="13"/>
      <c r="LJ538" s="13"/>
      <c r="LK538" s="13"/>
      <c r="LL538" s="13"/>
      <c r="LM538" s="13"/>
      <c r="LN538" s="13"/>
      <c r="LO538" s="13"/>
      <c r="LP538" s="13"/>
      <c r="LQ538" s="13"/>
      <c r="LR538" s="13"/>
      <c r="LS538" s="13"/>
      <c r="LT538" s="13"/>
      <c r="LU538" s="13"/>
      <c r="LV538" s="13"/>
      <c r="LW538" s="13"/>
      <c r="LX538" s="13"/>
      <c r="LY538" s="13"/>
      <c r="LZ538" s="13"/>
      <c r="MA538" s="13"/>
      <c r="MB538" s="13"/>
      <c r="MC538" s="13"/>
      <c r="MD538" s="13"/>
      <c r="ME538" s="13"/>
      <c r="MF538" s="13"/>
      <c r="MG538" s="13"/>
      <c r="MH538" s="13"/>
      <c r="MI538" s="13"/>
      <c r="MJ538" s="13"/>
      <c r="MK538" s="13"/>
      <c r="ML538" s="13"/>
      <c r="MM538" s="13"/>
      <c r="MN538" s="13"/>
      <c r="MO538" s="13"/>
      <c r="MP538" s="13"/>
      <c r="MQ538" s="13"/>
      <c r="MR538" s="13"/>
      <c r="MS538" s="13"/>
      <c r="MT538" s="13"/>
      <c r="MU538" s="13"/>
      <c r="MV538" s="13"/>
      <c r="MW538" s="13"/>
      <c r="MX538" s="13"/>
      <c r="MY538" s="13"/>
      <c r="MZ538" s="13"/>
      <c r="NA538" s="13"/>
      <c r="NB538" s="13"/>
      <c r="NC538" s="13"/>
      <c r="ND538" s="13"/>
      <c r="NE538" s="13"/>
      <c r="NF538" s="13"/>
      <c r="NG538" s="13"/>
      <c r="NH538" s="13"/>
      <c r="NI538" s="13"/>
      <c r="NJ538" s="13"/>
      <c r="NK538" s="13"/>
      <c r="NL538" s="13"/>
      <c r="NM538" s="13"/>
      <c r="NN538" s="13"/>
      <c r="NO538" s="13"/>
      <c r="NP538" s="13"/>
      <c r="NQ538" s="13"/>
      <c r="NR538" s="13"/>
      <c r="NS538" s="13"/>
      <c r="NT538" s="13"/>
      <c r="NU538" s="13"/>
      <c r="NV538" s="13"/>
      <c r="NW538" s="13"/>
      <c r="NX538" s="13"/>
      <c r="NY538" s="13"/>
      <c r="NZ538" s="13"/>
      <c r="OA538" s="13"/>
      <c r="OB538" s="13"/>
      <c r="OC538" s="13"/>
      <c r="OD538" s="13"/>
      <c r="OE538" s="13"/>
      <c r="OF538" s="13"/>
      <c r="OG538" s="13"/>
      <c r="OH538" s="13"/>
      <c r="OI538" s="13"/>
      <c r="OJ538" s="13"/>
      <c r="OK538" s="13"/>
      <c r="OL538" s="13"/>
      <c r="OM538" s="13"/>
      <c r="ON538" s="13"/>
      <c r="OO538" s="13"/>
      <c r="OP538" s="13"/>
      <c r="OQ538" s="13"/>
      <c r="OR538" s="13"/>
      <c r="OS538" s="13"/>
      <c r="OT538" s="13"/>
      <c r="OU538" s="13"/>
      <c r="OV538" s="13"/>
      <c r="OW538" s="13"/>
      <c r="OX538" s="13"/>
      <c r="OY538" s="13"/>
      <c r="OZ538" s="13"/>
      <c r="PA538" s="13"/>
      <c r="PB538" s="13"/>
      <c r="PC538" s="13"/>
      <c r="PD538" s="13"/>
      <c r="PE538" s="13"/>
      <c r="PF538" s="13"/>
      <c r="PG538" s="13"/>
      <c r="PH538" s="13"/>
      <c r="PI538" s="13"/>
      <c r="PJ538" s="13"/>
      <c r="PK538" s="13"/>
      <c r="PL538" s="13"/>
      <c r="PM538" s="13"/>
      <c r="PN538" s="13"/>
      <c r="PO538" s="13"/>
      <c r="PP538" s="13"/>
      <c r="PQ538" s="13"/>
      <c r="PR538" s="13"/>
      <c r="PS538" s="13"/>
      <c r="PT538" s="13"/>
      <c r="PU538" s="13"/>
      <c r="PV538" s="13"/>
      <c r="PW538" s="13"/>
      <c r="PX538" s="13"/>
      <c r="PY538" s="13"/>
      <c r="PZ538" s="13"/>
      <c r="QA538" s="13"/>
      <c r="QB538" s="13"/>
      <c r="QC538" s="13"/>
      <c r="QD538" s="13"/>
      <c r="QE538" s="13"/>
      <c r="QF538" s="13"/>
      <c r="QG538" s="13"/>
      <c r="QH538" s="13"/>
      <c r="QI538" s="13"/>
      <c r="QJ538" s="13"/>
      <c r="QK538" s="13"/>
      <c r="QL538" s="13"/>
      <c r="QM538" s="13"/>
      <c r="QN538" s="13"/>
      <c r="QO538" s="13"/>
      <c r="QP538" s="13"/>
      <c r="QQ538" s="13"/>
      <c r="QR538" s="13"/>
      <c r="QS538" s="13"/>
      <c r="QT538" s="13"/>
      <c r="QU538" s="13"/>
      <c r="QV538" s="13"/>
      <c r="QW538" s="13"/>
      <c r="QX538" s="13"/>
      <c r="QY538" s="13"/>
      <c r="QZ538" s="13"/>
      <c r="RA538" s="13"/>
      <c r="RB538" s="13"/>
      <c r="RC538" s="13"/>
      <c r="RD538" s="13"/>
      <c r="RE538" s="13"/>
      <c r="RF538" s="13"/>
      <c r="RG538" s="13"/>
      <c r="RH538" s="13"/>
      <c r="RI538" s="13"/>
      <c r="RJ538" s="13"/>
      <c r="RK538" s="13"/>
      <c r="RL538" s="13"/>
      <c r="RM538" s="13"/>
      <c r="RN538" s="13"/>
      <c r="RO538" s="13"/>
      <c r="RP538" s="13"/>
      <c r="RQ538" s="13"/>
      <c r="RR538" s="13"/>
      <c r="RS538" s="13"/>
      <c r="RT538" s="13"/>
      <c r="RU538" s="13"/>
      <c r="RV538" s="13"/>
      <c r="RW538" s="13"/>
      <c r="RX538" s="13"/>
      <c r="RY538" s="13"/>
      <c r="RZ538" s="13"/>
      <c r="SA538" s="13"/>
      <c r="SB538" s="13"/>
      <c r="SC538" s="13"/>
      <c r="SD538" s="13"/>
      <c r="SE538" s="13"/>
      <c r="SF538" s="13"/>
      <c r="SG538" s="13"/>
      <c r="SH538" s="13"/>
      <c r="SI538" s="13"/>
      <c r="SJ538" s="13"/>
      <c r="SK538" s="13"/>
      <c r="SL538" s="13"/>
      <c r="SM538" s="13"/>
      <c r="SN538" s="13"/>
      <c r="SO538" s="13"/>
      <c r="SP538" s="13"/>
      <c r="SQ538" s="13"/>
      <c r="SR538" s="13"/>
      <c r="SS538" s="13"/>
      <c r="ST538" s="13"/>
      <c r="SU538" s="13"/>
      <c r="SV538" s="13"/>
      <c r="SW538" s="13"/>
      <c r="SX538" s="13"/>
      <c r="SY538" s="13"/>
      <c r="SZ538" s="13"/>
      <c r="TA538" s="13"/>
      <c r="TB538" s="13"/>
      <c r="TC538" s="13"/>
      <c r="TD538" s="13"/>
      <c r="TE538" s="13"/>
      <c r="TF538" s="13"/>
      <c r="TG538" s="13"/>
      <c r="TH538" s="13"/>
      <c r="TI538" s="13"/>
      <c r="TJ538" s="13"/>
      <c r="TK538" s="13"/>
      <c r="TL538" s="13"/>
      <c r="TM538" s="13"/>
      <c r="TN538" s="13"/>
      <c r="TO538" s="13"/>
      <c r="TP538" s="13"/>
      <c r="TQ538" s="13"/>
      <c r="TR538" s="13"/>
      <c r="TS538" s="13"/>
      <c r="TT538" s="13"/>
      <c r="TU538" s="13"/>
      <c r="TV538" s="13"/>
      <c r="TW538" s="13"/>
      <c r="TX538" s="13"/>
      <c r="TY538" s="13"/>
      <c r="TZ538" s="13"/>
      <c r="UA538" s="13"/>
      <c r="UB538" s="13"/>
      <c r="UC538" s="13"/>
      <c r="UD538" s="13"/>
      <c r="UE538" s="13"/>
      <c r="UF538" s="13"/>
      <c r="UG538" s="13"/>
      <c r="UH538" s="13"/>
      <c r="UI538" s="13"/>
      <c r="UJ538" s="13"/>
      <c r="UK538" s="13"/>
      <c r="UL538" s="13"/>
      <c r="UM538" s="13"/>
      <c r="UN538" s="13"/>
      <c r="UO538" s="13"/>
      <c r="UP538" s="13"/>
      <c r="UQ538" s="13"/>
      <c r="UR538" s="13"/>
      <c r="US538" s="13"/>
      <c r="UT538" s="13"/>
      <c r="UU538" s="13"/>
      <c r="UV538" s="13"/>
      <c r="UW538" s="13"/>
      <c r="UX538" s="13"/>
      <c r="UY538" s="13"/>
      <c r="UZ538" s="13"/>
      <c r="VA538" s="13"/>
      <c r="VB538" s="13"/>
      <c r="VC538" s="13"/>
      <c r="VD538" s="13"/>
      <c r="VE538" s="13"/>
      <c r="VF538" s="13"/>
      <c r="VG538" s="13"/>
      <c r="VH538" s="13"/>
      <c r="VI538" s="13"/>
      <c r="VJ538" s="13"/>
      <c r="VK538" s="13"/>
      <c r="VL538" s="13"/>
      <c r="VM538" s="13"/>
      <c r="VN538" s="13"/>
      <c r="VO538" s="13"/>
      <c r="VP538" s="13"/>
      <c r="VQ538" s="13"/>
      <c r="VR538" s="13"/>
      <c r="VS538" s="13"/>
      <c r="VT538" s="13"/>
      <c r="VU538" s="13"/>
      <c r="VV538" s="13"/>
      <c r="VW538" s="13"/>
      <c r="VX538" s="13"/>
      <c r="VY538" s="13"/>
      <c r="VZ538" s="13"/>
      <c r="WA538" s="13"/>
      <c r="WB538" s="13"/>
      <c r="WC538" s="13"/>
      <c r="WD538" s="13"/>
      <c r="WE538" s="13"/>
      <c r="WF538" s="13"/>
      <c r="WG538" s="13"/>
      <c r="WH538" s="13"/>
      <c r="WI538" s="13"/>
      <c r="WJ538" s="13"/>
      <c r="WK538" s="13"/>
      <c r="WL538" s="13"/>
      <c r="WM538" s="13"/>
      <c r="WN538" s="13"/>
      <c r="WO538" s="13"/>
      <c r="WP538" s="13"/>
      <c r="WQ538" s="13"/>
      <c r="WR538" s="13"/>
      <c r="WS538" s="13"/>
      <c r="WT538" s="13"/>
      <c r="WU538" s="13"/>
      <c r="WV538" s="13"/>
      <c r="WW538" s="13"/>
      <c r="WX538" s="13"/>
      <c r="WY538" s="13"/>
      <c r="WZ538" s="13"/>
      <c r="XA538" s="13"/>
      <c r="XB538" s="13"/>
      <c r="XC538" s="13"/>
      <c r="XD538" s="13"/>
      <c r="XE538" s="13"/>
      <c r="XF538" s="13"/>
      <c r="XG538" s="13"/>
      <c r="XH538" s="13"/>
      <c r="XI538" s="13"/>
      <c r="XJ538" s="13"/>
      <c r="XK538" s="13"/>
      <c r="XL538" s="13"/>
      <c r="XM538" s="13"/>
      <c r="XN538" s="13"/>
      <c r="XO538" s="13"/>
      <c r="XP538" s="13"/>
      <c r="XQ538" s="13"/>
      <c r="XR538" s="13"/>
      <c r="XS538" s="13"/>
      <c r="XT538" s="13"/>
      <c r="XU538" s="13"/>
      <c r="XV538" s="13"/>
      <c r="XW538" s="13"/>
      <c r="XX538" s="13"/>
      <c r="XY538" s="13"/>
      <c r="XZ538" s="13"/>
      <c r="YA538" s="13"/>
      <c r="YB538" s="13"/>
      <c r="YC538" s="13"/>
      <c r="YD538" s="13"/>
      <c r="YE538" s="13"/>
      <c r="YF538" s="13"/>
      <c r="YG538" s="13"/>
      <c r="YH538" s="13"/>
      <c r="YI538" s="13"/>
      <c r="YJ538" s="13"/>
      <c r="YK538" s="13"/>
      <c r="YL538" s="13"/>
      <c r="YM538" s="13"/>
      <c r="YN538" s="13"/>
      <c r="YO538" s="13"/>
      <c r="YP538" s="13"/>
      <c r="YQ538" s="13"/>
      <c r="YR538" s="13"/>
      <c r="YS538" s="13"/>
      <c r="YT538" s="13"/>
      <c r="YU538" s="13"/>
      <c r="YV538" s="13"/>
      <c r="YW538" s="13"/>
      <c r="YX538" s="13"/>
      <c r="YY538" s="13"/>
      <c r="YZ538" s="13"/>
      <c r="ZA538" s="13"/>
      <c r="ZB538" s="13"/>
      <c r="ZC538" s="13"/>
      <c r="ZD538" s="13"/>
      <c r="ZE538" s="13"/>
      <c r="ZF538" s="13"/>
      <c r="ZG538" s="13"/>
      <c r="ZH538" s="13"/>
      <c r="ZI538" s="13"/>
      <c r="ZJ538" s="13"/>
      <c r="ZK538" s="13"/>
      <c r="ZL538" s="13"/>
      <c r="ZM538" s="13"/>
      <c r="ZN538" s="13"/>
      <c r="ZO538" s="13"/>
      <c r="ZP538" s="13"/>
      <c r="ZQ538" s="13"/>
      <c r="ZR538" s="13"/>
      <c r="ZS538" s="13"/>
      <c r="ZT538" s="13"/>
      <c r="ZU538" s="13"/>
      <c r="ZV538" s="13"/>
      <c r="ZW538" s="13"/>
      <c r="ZX538" s="13"/>
      <c r="ZY538" s="13"/>
      <c r="ZZ538" s="13"/>
      <c r="AAA538" s="13"/>
      <c r="AAB538" s="13"/>
      <c r="AAC538" s="13"/>
      <c r="AAD538" s="13"/>
      <c r="AAE538" s="13"/>
      <c r="AAF538" s="13"/>
      <c r="AAG538" s="13"/>
      <c r="AAH538" s="13"/>
      <c r="AAI538" s="13"/>
      <c r="AAJ538" s="13"/>
      <c r="AAK538" s="13"/>
      <c r="AAL538" s="13"/>
      <c r="AAM538" s="13"/>
      <c r="AAN538" s="13"/>
      <c r="AAO538" s="13"/>
      <c r="AAP538" s="13"/>
      <c r="AAQ538" s="13"/>
      <c r="AAR538" s="13"/>
      <c r="AAS538" s="13"/>
      <c r="AAT538" s="13"/>
      <c r="AAU538" s="13"/>
      <c r="AAV538" s="13"/>
      <c r="AAW538" s="13"/>
      <c r="AAX538" s="13"/>
      <c r="AAY538" s="13"/>
      <c r="AAZ538" s="13"/>
      <c r="ABA538" s="13"/>
      <c r="ABB538" s="13"/>
      <c r="ABC538" s="13"/>
      <c r="ABD538" s="13"/>
      <c r="ABE538" s="13"/>
      <c r="ABF538" s="13"/>
      <c r="ABG538" s="13"/>
      <c r="ABH538" s="13"/>
      <c r="ABI538" s="13"/>
      <c r="ABJ538" s="13"/>
      <c r="ABK538" s="13"/>
      <c r="ABL538" s="13"/>
      <c r="ABM538" s="13"/>
      <c r="ABN538" s="13"/>
      <c r="ABO538" s="13"/>
      <c r="ABP538" s="13"/>
      <c r="ABQ538" s="13"/>
      <c r="ABR538" s="13"/>
      <c r="ABS538" s="13"/>
      <c r="ABT538" s="13"/>
      <c r="ABU538" s="13"/>
      <c r="ABV538" s="13"/>
      <c r="ABW538" s="13"/>
      <c r="ABX538" s="13"/>
      <c r="ABY538" s="13"/>
      <c r="ABZ538" s="13"/>
      <c r="ACA538" s="13"/>
      <c r="ACB538" s="13"/>
      <c r="ACC538" s="13"/>
      <c r="ACD538" s="13"/>
      <c r="ACE538" s="13"/>
      <c r="ACF538" s="13"/>
      <c r="ACG538" s="13"/>
      <c r="ACH538" s="13"/>
      <c r="ACI538" s="13"/>
      <c r="ACJ538" s="13"/>
      <c r="ACK538" s="13"/>
      <c r="ACL538" s="13"/>
      <c r="ACM538" s="13"/>
      <c r="ACN538" s="13"/>
      <c r="ACO538" s="13"/>
      <c r="ACP538" s="13"/>
      <c r="ACQ538" s="13"/>
      <c r="ACR538" s="13"/>
      <c r="ACS538" s="13"/>
      <c r="ACT538" s="13"/>
      <c r="ACU538" s="13"/>
      <c r="ACV538" s="13"/>
      <c r="ACW538" s="13"/>
      <c r="ACX538" s="13"/>
      <c r="ACY538" s="13"/>
      <c r="ACZ538" s="13"/>
      <c r="ADA538" s="13"/>
      <c r="ADB538" s="13"/>
      <c r="ADC538" s="13"/>
      <c r="ADD538" s="13"/>
      <c r="ADE538" s="13"/>
      <c r="ADF538" s="13"/>
      <c r="ADG538" s="13"/>
      <c r="ADH538" s="13"/>
      <c r="ADI538" s="13"/>
      <c r="ADJ538" s="13"/>
      <c r="ADK538" s="13"/>
      <c r="ADL538" s="13"/>
      <c r="ADM538" s="13"/>
      <c r="ADN538" s="13"/>
      <c r="ADO538" s="13"/>
      <c r="ADP538" s="13"/>
      <c r="ADQ538" s="13"/>
      <c r="ADR538" s="13"/>
      <c r="ADS538" s="13"/>
      <c r="ADT538" s="13"/>
      <c r="ADU538" s="13"/>
      <c r="ADV538" s="13"/>
      <c r="ADW538" s="13"/>
      <c r="ADX538" s="13"/>
      <c r="ADY538" s="13"/>
      <c r="ADZ538" s="13"/>
      <c r="AEA538" s="13"/>
      <c r="AEB538" s="13"/>
      <c r="AEC538" s="13"/>
      <c r="AED538" s="13"/>
      <c r="AEE538" s="13"/>
      <c r="AEF538" s="13"/>
      <c r="AEG538" s="13"/>
      <c r="AEH538" s="13"/>
      <c r="AEI538" s="13"/>
      <c r="AEJ538" s="13"/>
      <c r="AEK538" s="13"/>
      <c r="AEL538" s="13"/>
      <c r="AEM538" s="13"/>
      <c r="AEN538" s="13"/>
      <c r="AEO538" s="13"/>
      <c r="AEP538" s="13"/>
      <c r="AEQ538" s="13"/>
      <c r="AER538" s="13"/>
      <c r="AES538" s="13"/>
      <c r="AET538" s="13"/>
      <c r="AEU538" s="13"/>
      <c r="AEV538" s="13"/>
      <c r="AEW538" s="13"/>
      <c r="AEX538" s="13"/>
      <c r="AEY538" s="13"/>
      <c r="AEZ538" s="13"/>
      <c r="AFA538" s="13"/>
      <c r="AFB538" s="13"/>
      <c r="AFC538" s="13"/>
      <c r="AFD538" s="13"/>
      <c r="AFE538" s="13"/>
      <c r="AFF538" s="13"/>
      <c r="AFG538" s="13"/>
      <c r="AFH538" s="13"/>
      <c r="AFI538" s="13"/>
      <c r="AFJ538" s="13"/>
      <c r="AFK538" s="13"/>
      <c r="AFL538" s="13"/>
      <c r="AFM538" s="13"/>
      <c r="AFN538" s="13"/>
      <c r="AFO538" s="13"/>
      <c r="AFP538" s="13"/>
      <c r="AFQ538" s="13"/>
      <c r="AFR538" s="13"/>
      <c r="AFS538" s="13"/>
      <c r="AFT538" s="13"/>
      <c r="AFU538" s="13"/>
      <c r="AFV538" s="13"/>
      <c r="AFW538" s="13"/>
      <c r="AFX538" s="13"/>
      <c r="AFY538" s="13"/>
      <c r="AFZ538" s="13"/>
      <c r="AGA538" s="13"/>
      <c r="AGB538" s="13"/>
      <c r="AGC538" s="13"/>
      <c r="AGD538" s="13"/>
      <c r="AGE538" s="13"/>
      <c r="AGF538" s="13"/>
      <c r="AGG538" s="13"/>
      <c r="AGH538" s="13"/>
      <c r="AGI538" s="13"/>
      <c r="AGJ538" s="13"/>
      <c r="AGK538" s="13"/>
      <c r="AGL538" s="13"/>
      <c r="AGM538" s="13"/>
      <c r="AGN538" s="13"/>
      <c r="AGO538" s="13"/>
      <c r="AGP538" s="13"/>
      <c r="AGQ538" s="13"/>
      <c r="AGR538" s="13"/>
      <c r="AGS538" s="13"/>
      <c r="AGT538" s="13"/>
      <c r="AGU538" s="13"/>
      <c r="AGV538" s="13"/>
      <c r="AGW538" s="13"/>
      <c r="AGX538" s="13"/>
      <c r="AGY538" s="13"/>
      <c r="AGZ538" s="13"/>
      <c r="AHA538" s="13"/>
      <c r="AHB538" s="13"/>
      <c r="AHC538" s="13"/>
      <c r="AHD538" s="13"/>
      <c r="AHE538" s="13"/>
      <c r="AHF538" s="13"/>
      <c r="AHG538" s="13"/>
      <c r="AHH538" s="13"/>
      <c r="AHI538" s="13"/>
      <c r="AHJ538" s="13"/>
      <c r="AHK538" s="13"/>
      <c r="AHL538" s="13"/>
      <c r="AHM538" s="13"/>
      <c r="AHN538" s="13"/>
      <c r="AHO538" s="13"/>
      <c r="AHP538" s="13"/>
      <c r="AHQ538" s="13"/>
      <c r="AHR538" s="13"/>
      <c r="AHS538" s="13"/>
      <c r="AHT538" s="13"/>
      <c r="AHU538" s="13"/>
      <c r="AHV538" s="13"/>
      <c r="AHW538" s="13"/>
      <c r="AHX538" s="13"/>
      <c r="AHY538" s="13"/>
      <c r="AHZ538" s="13"/>
      <c r="AIA538" s="13"/>
      <c r="AIB538" s="13"/>
      <c r="AIC538" s="13"/>
      <c r="AID538" s="13"/>
      <c r="AIE538" s="13"/>
      <c r="AIF538" s="13"/>
      <c r="AIG538" s="13"/>
      <c r="AIH538" s="13"/>
      <c r="AII538" s="13"/>
      <c r="AIJ538" s="13"/>
      <c r="AIK538" s="13"/>
      <c r="AIL538" s="13"/>
      <c r="AIM538" s="13"/>
      <c r="AIN538" s="13"/>
      <c r="AIO538" s="13"/>
      <c r="AIP538" s="13"/>
      <c r="AIQ538" s="13"/>
      <c r="AIR538" s="13"/>
      <c r="AIS538" s="13"/>
      <c r="AIT538" s="13"/>
      <c r="AIU538" s="13"/>
      <c r="AIV538" s="13"/>
      <c r="AIW538" s="13"/>
      <c r="AIX538" s="13"/>
      <c r="AIY538" s="13"/>
      <c r="AIZ538" s="13"/>
      <c r="AJA538" s="13"/>
      <c r="AJB538" s="13"/>
      <c r="AJC538" s="13"/>
      <c r="AJD538" s="13"/>
      <c r="AJE538" s="13"/>
      <c r="AJF538" s="13"/>
      <c r="AJG538" s="13"/>
      <c r="AJH538" s="13"/>
      <c r="AJI538" s="13"/>
      <c r="AJJ538" s="13"/>
      <c r="AJK538" s="13"/>
      <c r="AJL538" s="13"/>
      <c r="AJM538" s="13"/>
      <c r="AJN538" s="13"/>
      <c r="AJO538" s="13"/>
      <c r="AJP538" s="13"/>
      <c r="AJQ538" s="13"/>
      <c r="AJR538" s="13"/>
      <c r="AJS538" s="13"/>
      <c r="AJT538" s="13"/>
      <c r="AJU538" s="13"/>
      <c r="AJV538" s="13"/>
      <c r="AJW538" s="13"/>
      <c r="AJX538" s="13"/>
      <c r="AJY538" s="13"/>
      <c r="AJZ538" s="13"/>
      <c r="AKA538" s="13"/>
      <c r="AKB538" s="13"/>
      <c r="AKC538" s="13"/>
      <c r="AKD538" s="13"/>
      <c r="AKE538" s="13"/>
      <c r="AKF538" s="13"/>
      <c r="AKG538" s="13"/>
      <c r="AKH538" s="13"/>
      <c r="AKI538" s="13"/>
      <c r="AKJ538" s="13"/>
      <c r="AKK538" s="13"/>
      <c r="AKL538" s="13"/>
      <c r="AKM538" s="13"/>
      <c r="AKN538" s="13"/>
      <c r="AKO538" s="13"/>
      <c r="AKP538" s="13"/>
      <c r="AKQ538" s="13"/>
      <c r="AKR538" s="13"/>
      <c r="AKS538" s="13"/>
      <c r="AKT538" s="13"/>
      <c r="AKU538" s="13"/>
      <c r="AKV538" s="13"/>
      <c r="AKW538" s="13"/>
      <c r="AKX538" s="13"/>
      <c r="AKY538" s="13"/>
      <c r="AKZ538" s="13"/>
      <c r="ALA538" s="13"/>
      <c r="ALB538" s="13"/>
      <c r="ALC538" s="13"/>
      <c r="ALD538" s="13"/>
      <c r="ALE538" s="13"/>
      <c r="ALF538" s="13"/>
      <c r="ALG538" s="13"/>
      <c r="ALH538" s="13"/>
      <c r="ALI538" s="13"/>
      <c r="ALJ538" s="13"/>
      <c r="ALK538" s="13"/>
      <c r="ALL538" s="13"/>
      <c r="ALM538" s="13"/>
      <c r="ALN538" s="13"/>
      <c r="ALO538" s="13"/>
      <c r="ALP538" s="13"/>
      <c r="ALQ538" s="13"/>
      <c r="ALR538" s="13"/>
      <c r="ALS538" s="13"/>
      <c r="ALT538" s="13"/>
      <c r="ALU538" s="13"/>
      <c r="ALV538" s="13"/>
      <c r="ALW538" s="13"/>
      <c r="ALX538" s="13"/>
      <c r="ALY538" s="13"/>
      <c r="ALZ538" s="13"/>
      <c r="AMA538" s="13"/>
      <c r="AMB538" s="13"/>
      <c r="AMC538" s="13"/>
      <c r="AMD538" s="13"/>
      <c r="AME538" s="13"/>
      <c r="AMF538" s="13"/>
      <c r="AMG538" s="13"/>
      <c r="AMH538" s="13"/>
      <c r="AMI538" s="28"/>
      <c r="AMJ538" s="28"/>
    </row>
    <row r="539" spans="1:1024" ht="52.5" customHeight="1">
      <c r="A539" s="10" t="s">
        <v>287</v>
      </c>
      <c r="B539" s="10" t="s">
        <v>2600</v>
      </c>
      <c r="C539" s="19" t="s">
        <v>2601</v>
      </c>
      <c r="D539" s="19" t="s">
        <v>2536</v>
      </c>
      <c r="E539" s="20">
        <v>10</v>
      </c>
      <c r="F539" s="11" t="s">
        <v>18</v>
      </c>
      <c r="G539" s="21"/>
      <c r="H539" s="21" t="s">
        <v>1</v>
      </c>
      <c r="I539" s="21"/>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c r="EU539" s="13"/>
      <c r="EV539" s="13"/>
      <c r="EW539" s="13"/>
      <c r="EX539" s="13"/>
      <c r="EY539" s="13"/>
      <c r="EZ539" s="13"/>
      <c r="FA539" s="13"/>
      <c r="FB539" s="13"/>
      <c r="FC539" s="13"/>
      <c r="FD539" s="13"/>
      <c r="FE539" s="13"/>
      <c r="FF539" s="13"/>
      <c r="FG539" s="13"/>
      <c r="FH539" s="13"/>
      <c r="FI539" s="13"/>
      <c r="FJ539" s="13"/>
      <c r="FK539" s="13"/>
      <c r="FL539" s="13"/>
      <c r="FM539" s="13"/>
      <c r="FN539" s="13"/>
      <c r="FO539" s="13"/>
      <c r="FP539" s="13"/>
      <c r="FQ539" s="13"/>
      <c r="FR539" s="13"/>
      <c r="FS539" s="13"/>
      <c r="FT539" s="13"/>
      <c r="FU539" s="13"/>
      <c r="FV539" s="13"/>
      <c r="FW539" s="13"/>
      <c r="FX539" s="13"/>
      <c r="FY539" s="13"/>
      <c r="FZ539" s="13"/>
      <c r="GA539" s="13"/>
      <c r="GB539" s="13"/>
      <c r="GC539" s="13"/>
      <c r="GD539" s="13"/>
      <c r="GE539" s="13"/>
      <c r="GF539" s="13"/>
      <c r="GG539" s="13"/>
      <c r="GH539" s="13"/>
      <c r="GI539" s="13"/>
      <c r="GJ539" s="13"/>
      <c r="GK539" s="13"/>
      <c r="GL539" s="13"/>
      <c r="GM539" s="13"/>
      <c r="GN539" s="13"/>
      <c r="GO539" s="13"/>
      <c r="GP539" s="13"/>
      <c r="GQ539" s="13"/>
      <c r="GR539" s="13"/>
      <c r="GS539" s="13"/>
      <c r="GT539" s="13"/>
      <c r="GU539" s="13"/>
      <c r="GV539" s="13"/>
      <c r="GW539" s="13"/>
      <c r="GX539" s="13"/>
      <c r="GY539" s="13"/>
      <c r="GZ539" s="13"/>
      <c r="HA539" s="13"/>
      <c r="HB539" s="13"/>
      <c r="HC539" s="13"/>
      <c r="HD539" s="13"/>
      <c r="HE539" s="13"/>
      <c r="HF539" s="13"/>
      <c r="HG539" s="13"/>
      <c r="HH539" s="13"/>
      <c r="HI539" s="13"/>
      <c r="HJ539" s="13"/>
      <c r="HK539" s="13"/>
      <c r="HL539" s="13"/>
      <c r="HM539" s="13"/>
      <c r="HN539" s="13"/>
      <c r="HO539" s="13"/>
      <c r="HP539" s="13"/>
      <c r="HQ539" s="13"/>
      <c r="HR539" s="13"/>
      <c r="HS539" s="13"/>
      <c r="HT539" s="13"/>
      <c r="HU539" s="13"/>
      <c r="HV539" s="13"/>
      <c r="HW539" s="13"/>
      <c r="HX539" s="13"/>
      <c r="HY539" s="13"/>
      <c r="HZ539" s="13"/>
      <c r="IA539" s="13"/>
      <c r="IB539" s="13"/>
      <c r="IC539" s="13"/>
      <c r="ID539" s="13"/>
      <c r="IE539" s="13"/>
      <c r="IF539" s="13"/>
      <c r="IG539" s="13"/>
      <c r="IH539" s="13"/>
      <c r="II539" s="13"/>
      <c r="IJ539" s="13"/>
      <c r="IK539" s="13"/>
      <c r="IL539" s="13"/>
      <c r="IM539" s="13"/>
      <c r="IN539" s="13"/>
      <c r="IO539" s="13"/>
      <c r="IP539" s="13"/>
      <c r="IQ539" s="13"/>
      <c r="IR539" s="13"/>
      <c r="IS539" s="13"/>
      <c r="IT539" s="13"/>
      <c r="IU539" s="13"/>
      <c r="IV539" s="13"/>
      <c r="IW539" s="13"/>
      <c r="IX539" s="13"/>
      <c r="IY539" s="13"/>
      <c r="IZ539" s="13"/>
      <c r="JA539" s="13"/>
      <c r="JB539" s="13"/>
      <c r="JC539" s="13"/>
      <c r="JD539" s="13"/>
      <c r="JE539" s="13"/>
      <c r="JF539" s="13"/>
      <c r="JG539" s="13"/>
      <c r="JH539" s="13"/>
      <c r="JI539" s="13"/>
      <c r="JJ539" s="13"/>
      <c r="JK539" s="13"/>
      <c r="JL539" s="13"/>
      <c r="JM539" s="13"/>
      <c r="JN539" s="13"/>
      <c r="JO539" s="13"/>
      <c r="JP539" s="13"/>
      <c r="JQ539" s="13"/>
      <c r="JR539" s="13"/>
      <c r="JS539" s="13"/>
      <c r="JT539" s="13"/>
      <c r="JU539" s="13"/>
      <c r="JV539" s="13"/>
      <c r="JW539" s="13"/>
      <c r="JX539" s="13"/>
      <c r="JY539" s="13"/>
      <c r="JZ539" s="13"/>
      <c r="KA539" s="13"/>
      <c r="KB539" s="13"/>
      <c r="KC539" s="13"/>
      <c r="KD539" s="13"/>
      <c r="KE539" s="13"/>
      <c r="KF539" s="13"/>
      <c r="KG539" s="13"/>
      <c r="KH539" s="13"/>
      <c r="KI539" s="13"/>
      <c r="KJ539" s="13"/>
      <c r="KK539" s="13"/>
      <c r="KL539" s="13"/>
      <c r="KM539" s="13"/>
      <c r="KN539" s="13"/>
      <c r="KO539" s="13"/>
      <c r="KP539" s="13"/>
      <c r="KQ539" s="13"/>
      <c r="KR539" s="13"/>
      <c r="KS539" s="13"/>
      <c r="KT539" s="13"/>
      <c r="KU539" s="13"/>
      <c r="KV539" s="13"/>
      <c r="KW539" s="13"/>
      <c r="KX539" s="13"/>
      <c r="KY539" s="13"/>
      <c r="KZ539" s="13"/>
      <c r="LA539" s="13"/>
      <c r="LB539" s="13"/>
      <c r="LC539" s="13"/>
      <c r="LD539" s="13"/>
      <c r="LE539" s="13"/>
      <c r="LF539" s="13"/>
      <c r="LG539" s="13"/>
      <c r="LH539" s="13"/>
      <c r="LI539" s="13"/>
      <c r="LJ539" s="13"/>
      <c r="LK539" s="13"/>
      <c r="LL539" s="13"/>
      <c r="LM539" s="13"/>
      <c r="LN539" s="13"/>
      <c r="LO539" s="13"/>
      <c r="LP539" s="13"/>
      <c r="LQ539" s="13"/>
      <c r="LR539" s="13"/>
      <c r="LS539" s="13"/>
      <c r="LT539" s="13"/>
      <c r="LU539" s="13"/>
      <c r="LV539" s="13"/>
      <c r="LW539" s="13"/>
      <c r="LX539" s="13"/>
      <c r="LY539" s="13"/>
      <c r="LZ539" s="13"/>
      <c r="MA539" s="13"/>
      <c r="MB539" s="13"/>
      <c r="MC539" s="13"/>
      <c r="MD539" s="13"/>
      <c r="ME539" s="13"/>
      <c r="MF539" s="13"/>
      <c r="MG539" s="13"/>
      <c r="MH539" s="13"/>
      <c r="MI539" s="13"/>
      <c r="MJ539" s="13"/>
      <c r="MK539" s="13"/>
      <c r="ML539" s="13"/>
      <c r="MM539" s="13"/>
      <c r="MN539" s="13"/>
      <c r="MO539" s="13"/>
      <c r="MP539" s="13"/>
      <c r="MQ539" s="13"/>
      <c r="MR539" s="13"/>
      <c r="MS539" s="13"/>
      <c r="MT539" s="13"/>
      <c r="MU539" s="13"/>
      <c r="MV539" s="13"/>
      <c r="MW539" s="13"/>
      <c r="MX539" s="13"/>
      <c r="MY539" s="13"/>
      <c r="MZ539" s="13"/>
      <c r="NA539" s="13"/>
      <c r="NB539" s="13"/>
      <c r="NC539" s="13"/>
      <c r="ND539" s="13"/>
      <c r="NE539" s="13"/>
      <c r="NF539" s="13"/>
      <c r="NG539" s="13"/>
      <c r="NH539" s="13"/>
      <c r="NI539" s="13"/>
      <c r="NJ539" s="13"/>
      <c r="NK539" s="13"/>
      <c r="NL539" s="13"/>
      <c r="NM539" s="13"/>
      <c r="NN539" s="13"/>
      <c r="NO539" s="13"/>
      <c r="NP539" s="13"/>
      <c r="NQ539" s="13"/>
      <c r="NR539" s="13"/>
      <c r="NS539" s="13"/>
      <c r="NT539" s="13"/>
      <c r="NU539" s="13"/>
      <c r="NV539" s="13"/>
      <c r="NW539" s="13"/>
      <c r="NX539" s="13"/>
      <c r="NY539" s="13"/>
      <c r="NZ539" s="13"/>
      <c r="OA539" s="13"/>
      <c r="OB539" s="13"/>
      <c r="OC539" s="13"/>
      <c r="OD539" s="13"/>
      <c r="OE539" s="13"/>
      <c r="OF539" s="13"/>
      <c r="OG539" s="13"/>
      <c r="OH539" s="13"/>
      <c r="OI539" s="13"/>
      <c r="OJ539" s="13"/>
      <c r="OK539" s="13"/>
      <c r="OL539" s="13"/>
      <c r="OM539" s="13"/>
      <c r="ON539" s="13"/>
      <c r="OO539" s="13"/>
      <c r="OP539" s="13"/>
      <c r="OQ539" s="13"/>
      <c r="OR539" s="13"/>
      <c r="OS539" s="13"/>
      <c r="OT539" s="13"/>
      <c r="OU539" s="13"/>
      <c r="OV539" s="13"/>
      <c r="OW539" s="13"/>
      <c r="OX539" s="13"/>
      <c r="OY539" s="13"/>
      <c r="OZ539" s="13"/>
      <c r="PA539" s="13"/>
      <c r="PB539" s="13"/>
      <c r="PC539" s="13"/>
      <c r="PD539" s="13"/>
      <c r="PE539" s="13"/>
      <c r="PF539" s="13"/>
      <c r="PG539" s="13"/>
      <c r="PH539" s="13"/>
      <c r="PI539" s="13"/>
      <c r="PJ539" s="13"/>
      <c r="PK539" s="13"/>
      <c r="PL539" s="13"/>
      <c r="PM539" s="13"/>
      <c r="PN539" s="13"/>
      <c r="PO539" s="13"/>
      <c r="PP539" s="13"/>
      <c r="PQ539" s="13"/>
      <c r="PR539" s="13"/>
      <c r="PS539" s="13"/>
      <c r="PT539" s="13"/>
      <c r="PU539" s="13"/>
      <c r="PV539" s="13"/>
      <c r="PW539" s="13"/>
      <c r="PX539" s="13"/>
      <c r="PY539" s="13"/>
      <c r="PZ539" s="13"/>
      <c r="QA539" s="13"/>
      <c r="QB539" s="13"/>
      <c r="QC539" s="13"/>
      <c r="QD539" s="13"/>
      <c r="QE539" s="13"/>
      <c r="QF539" s="13"/>
      <c r="QG539" s="13"/>
      <c r="QH539" s="13"/>
      <c r="QI539" s="13"/>
      <c r="QJ539" s="13"/>
      <c r="QK539" s="13"/>
      <c r="QL539" s="13"/>
      <c r="QM539" s="13"/>
      <c r="QN539" s="13"/>
      <c r="QO539" s="13"/>
      <c r="QP539" s="13"/>
      <c r="QQ539" s="13"/>
      <c r="QR539" s="13"/>
      <c r="QS539" s="13"/>
      <c r="QT539" s="13"/>
      <c r="QU539" s="13"/>
      <c r="QV539" s="13"/>
      <c r="QW539" s="13"/>
      <c r="QX539" s="13"/>
      <c r="QY539" s="13"/>
      <c r="QZ539" s="13"/>
      <c r="RA539" s="13"/>
      <c r="RB539" s="13"/>
      <c r="RC539" s="13"/>
      <c r="RD539" s="13"/>
      <c r="RE539" s="13"/>
      <c r="RF539" s="13"/>
      <c r="RG539" s="13"/>
      <c r="RH539" s="13"/>
      <c r="RI539" s="13"/>
      <c r="RJ539" s="13"/>
      <c r="RK539" s="13"/>
      <c r="RL539" s="13"/>
      <c r="RM539" s="13"/>
      <c r="RN539" s="13"/>
      <c r="RO539" s="13"/>
      <c r="RP539" s="13"/>
      <c r="RQ539" s="13"/>
      <c r="RR539" s="13"/>
      <c r="RS539" s="13"/>
      <c r="RT539" s="13"/>
      <c r="RU539" s="13"/>
      <c r="RV539" s="13"/>
      <c r="RW539" s="13"/>
      <c r="RX539" s="13"/>
      <c r="RY539" s="13"/>
      <c r="RZ539" s="13"/>
      <c r="SA539" s="13"/>
      <c r="SB539" s="13"/>
      <c r="SC539" s="13"/>
      <c r="SD539" s="13"/>
      <c r="SE539" s="13"/>
      <c r="SF539" s="13"/>
      <c r="SG539" s="13"/>
      <c r="SH539" s="13"/>
      <c r="SI539" s="13"/>
      <c r="SJ539" s="13"/>
      <c r="SK539" s="13"/>
      <c r="SL539" s="13"/>
      <c r="SM539" s="13"/>
      <c r="SN539" s="13"/>
      <c r="SO539" s="13"/>
      <c r="SP539" s="13"/>
      <c r="SQ539" s="13"/>
      <c r="SR539" s="13"/>
      <c r="SS539" s="13"/>
      <c r="ST539" s="13"/>
      <c r="SU539" s="13"/>
      <c r="SV539" s="13"/>
      <c r="SW539" s="13"/>
      <c r="SX539" s="13"/>
      <c r="SY539" s="13"/>
      <c r="SZ539" s="13"/>
      <c r="TA539" s="13"/>
      <c r="TB539" s="13"/>
      <c r="TC539" s="13"/>
      <c r="TD539" s="13"/>
      <c r="TE539" s="13"/>
      <c r="TF539" s="13"/>
      <c r="TG539" s="13"/>
      <c r="TH539" s="13"/>
      <c r="TI539" s="13"/>
      <c r="TJ539" s="13"/>
      <c r="TK539" s="13"/>
      <c r="TL539" s="13"/>
      <c r="TM539" s="13"/>
      <c r="TN539" s="13"/>
      <c r="TO539" s="13"/>
      <c r="TP539" s="13"/>
      <c r="TQ539" s="13"/>
      <c r="TR539" s="13"/>
      <c r="TS539" s="13"/>
      <c r="TT539" s="13"/>
      <c r="TU539" s="13"/>
      <c r="TV539" s="13"/>
      <c r="TW539" s="13"/>
      <c r="TX539" s="13"/>
      <c r="TY539" s="13"/>
      <c r="TZ539" s="13"/>
      <c r="UA539" s="13"/>
      <c r="UB539" s="13"/>
      <c r="UC539" s="13"/>
      <c r="UD539" s="13"/>
      <c r="UE539" s="13"/>
      <c r="UF539" s="13"/>
      <c r="UG539" s="13"/>
      <c r="UH539" s="13"/>
      <c r="UI539" s="13"/>
      <c r="UJ539" s="13"/>
      <c r="UK539" s="13"/>
      <c r="UL539" s="13"/>
      <c r="UM539" s="13"/>
      <c r="UN539" s="13"/>
      <c r="UO539" s="13"/>
      <c r="UP539" s="13"/>
      <c r="UQ539" s="13"/>
      <c r="UR539" s="13"/>
      <c r="US539" s="13"/>
      <c r="UT539" s="13"/>
      <c r="UU539" s="13"/>
      <c r="UV539" s="13"/>
      <c r="UW539" s="13"/>
      <c r="UX539" s="13"/>
      <c r="UY539" s="13"/>
      <c r="UZ539" s="13"/>
      <c r="VA539" s="13"/>
      <c r="VB539" s="13"/>
      <c r="VC539" s="13"/>
      <c r="VD539" s="13"/>
      <c r="VE539" s="13"/>
      <c r="VF539" s="13"/>
      <c r="VG539" s="13"/>
      <c r="VH539" s="13"/>
      <c r="VI539" s="13"/>
      <c r="VJ539" s="13"/>
      <c r="VK539" s="13"/>
      <c r="VL539" s="13"/>
      <c r="VM539" s="13"/>
      <c r="VN539" s="13"/>
      <c r="VO539" s="13"/>
      <c r="VP539" s="13"/>
      <c r="VQ539" s="13"/>
      <c r="VR539" s="13"/>
      <c r="VS539" s="13"/>
      <c r="VT539" s="13"/>
      <c r="VU539" s="13"/>
      <c r="VV539" s="13"/>
      <c r="VW539" s="13"/>
      <c r="VX539" s="13"/>
      <c r="VY539" s="13"/>
      <c r="VZ539" s="13"/>
      <c r="WA539" s="13"/>
      <c r="WB539" s="13"/>
      <c r="WC539" s="13"/>
      <c r="WD539" s="13"/>
      <c r="WE539" s="13"/>
      <c r="WF539" s="13"/>
      <c r="WG539" s="13"/>
      <c r="WH539" s="13"/>
      <c r="WI539" s="13"/>
      <c r="WJ539" s="13"/>
      <c r="WK539" s="13"/>
      <c r="WL539" s="13"/>
      <c r="WM539" s="13"/>
      <c r="WN539" s="13"/>
      <c r="WO539" s="13"/>
      <c r="WP539" s="13"/>
      <c r="WQ539" s="13"/>
      <c r="WR539" s="13"/>
      <c r="WS539" s="13"/>
      <c r="WT539" s="13"/>
      <c r="WU539" s="13"/>
      <c r="WV539" s="13"/>
      <c r="WW539" s="13"/>
      <c r="WX539" s="13"/>
      <c r="WY539" s="13"/>
      <c r="WZ539" s="13"/>
      <c r="XA539" s="13"/>
      <c r="XB539" s="13"/>
      <c r="XC539" s="13"/>
      <c r="XD539" s="13"/>
      <c r="XE539" s="13"/>
      <c r="XF539" s="13"/>
      <c r="XG539" s="13"/>
      <c r="XH539" s="13"/>
      <c r="XI539" s="13"/>
      <c r="XJ539" s="13"/>
      <c r="XK539" s="13"/>
      <c r="XL539" s="13"/>
      <c r="XM539" s="13"/>
      <c r="XN539" s="13"/>
      <c r="XO539" s="13"/>
      <c r="XP539" s="13"/>
      <c r="XQ539" s="13"/>
      <c r="XR539" s="13"/>
      <c r="XS539" s="13"/>
      <c r="XT539" s="13"/>
      <c r="XU539" s="13"/>
      <c r="XV539" s="13"/>
      <c r="XW539" s="13"/>
      <c r="XX539" s="13"/>
      <c r="XY539" s="13"/>
      <c r="XZ539" s="13"/>
      <c r="YA539" s="13"/>
      <c r="YB539" s="13"/>
      <c r="YC539" s="13"/>
      <c r="YD539" s="13"/>
      <c r="YE539" s="13"/>
      <c r="YF539" s="13"/>
      <c r="YG539" s="13"/>
      <c r="YH539" s="13"/>
      <c r="YI539" s="13"/>
      <c r="YJ539" s="13"/>
      <c r="YK539" s="13"/>
      <c r="YL539" s="13"/>
      <c r="YM539" s="13"/>
      <c r="YN539" s="13"/>
      <c r="YO539" s="13"/>
      <c r="YP539" s="13"/>
      <c r="YQ539" s="13"/>
      <c r="YR539" s="13"/>
      <c r="YS539" s="13"/>
      <c r="YT539" s="13"/>
      <c r="YU539" s="13"/>
      <c r="YV539" s="13"/>
      <c r="YW539" s="13"/>
      <c r="YX539" s="13"/>
      <c r="YY539" s="13"/>
      <c r="YZ539" s="13"/>
      <c r="ZA539" s="13"/>
      <c r="ZB539" s="13"/>
      <c r="ZC539" s="13"/>
      <c r="ZD539" s="13"/>
      <c r="ZE539" s="13"/>
      <c r="ZF539" s="13"/>
      <c r="ZG539" s="13"/>
      <c r="ZH539" s="13"/>
      <c r="ZI539" s="13"/>
      <c r="ZJ539" s="13"/>
      <c r="ZK539" s="13"/>
      <c r="ZL539" s="13"/>
      <c r="ZM539" s="13"/>
      <c r="ZN539" s="13"/>
      <c r="ZO539" s="13"/>
      <c r="ZP539" s="13"/>
      <c r="ZQ539" s="13"/>
      <c r="ZR539" s="13"/>
      <c r="ZS539" s="13"/>
      <c r="ZT539" s="13"/>
      <c r="ZU539" s="13"/>
      <c r="ZV539" s="13"/>
      <c r="ZW539" s="13"/>
      <c r="ZX539" s="13"/>
      <c r="ZY539" s="13"/>
      <c r="ZZ539" s="13"/>
      <c r="AAA539" s="13"/>
      <c r="AAB539" s="13"/>
      <c r="AAC539" s="13"/>
      <c r="AAD539" s="13"/>
      <c r="AAE539" s="13"/>
      <c r="AAF539" s="13"/>
      <c r="AAG539" s="13"/>
      <c r="AAH539" s="13"/>
      <c r="AAI539" s="13"/>
      <c r="AAJ539" s="13"/>
      <c r="AAK539" s="13"/>
      <c r="AAL539" s="13"/>
      <c r="AAM539" s="13"/>
      <c r="AAN539" s="13"/>
      <c r="AAO539" s="13"/>
      <c r="AAP539" s="13"/>
      <c r="AAQ539" s="13"/>
      <c r="AAR539" s="13"/>
      <c r="AAS539" s="13"/>
      <c r="AAT539" s="13"/>
      <c r="AAU539" s="13"/>
      <c r="AAV539" s="13"/>
      <c r="AAW539" s="13"/>
      <c r="AAX539" s="13"/>
      <c r="AAY539" s="13"/>
      <c r="AAZ539" s="13"/>
      <c r="ABA539" s="13"/>
      <c r="ABB539" s="13"/>
      <c r="ABC539" s="13"/>
      <c r="ABD539" s="13"/>
      <c r="ABE539" s="13"/>
      <c r="ABF539" s="13"/>
      <c r="ABG539" s="13"/>
      <c r="ABH539" s="13"/>
      <c r="ABI539" s="13"/>
      <c r="ABJ539" s="13"/>
      <c r="ABK539" s="13"/>
      <c r="ABL539" s="13"/>
      <c r="ABM539" s="13"/>
      <c r="ABN539" s="13"/>
      <c r="ABO539" s="13"/>
      <c r="ABP539" s="13"/>
      <c r="ABQ539" s="13"/>
      <c r="ABR539" s="13"/>
      <c r="ABS539" s="13"/>
      <c r="ABT539" s="13"/>
      <c r="ABU539" s="13"/>
      <c r="ABV539" s="13"/>
      <c r="ABW539" s="13"/>
      <c r="ABX539" s="13"/>
      <c r="ABY539" s="13"/>
      <c r="ABZ539" s="13"/>
      <c r="ACA539" s="13"/>
      <c r="ACB539" s="13"/>
      <c r="ACC539" s="13"/>
      <c r="ACD539" s="13"/>
      <c r="ACE539" s="13"/>
      <c r="ACF539" s="13"/>
      <c r="ACG539" s="13"/>
      <c r="ACH539" s="13"/>
      <c r="ACI539" s="13"/>
      <c r="ACJ539" s="13"/>
      <c r="ACK539" s="13"/>
      <c r="ACL539" s="13"/>
      <c r="ACM539" s="13"/>
      <c r="ACN539" s="13"/>
      <c r="ACO539" s="13"/>
      <c r="ACP539" s="13"/>
      <c r="ACQ539" s="13"/>
      <c r="ACR539" s="13"/>
      <c r="ACS539" s="13"/>
      <c r="ACT539" s="13"/>
      <c r="ACU539" s="13"/>
      <c r="ACV539" s="13"/>
      <c r="ACW539" s="13"/>
      <c r="ACX539" s="13"/>
      <c r="ACY539" s="13"/>
      <c r="ACZ539" s="13"/>
      <c r="ADA539" s="13"/>
      <c r="ADB539" s="13"/>
      <c r="ADC539" s="13"/>
      <c r="ADD539" s="13"/>
      <c r="ADE539" s="13"/>
      <c r="ADF539" s="13"/>
      <c r="ADG539" s="13"/>
      <c r="ADH539" s="13"/>
      <c r="ADI539" s="13"/>
      <c r="ADJ539" s="13"/>
      <c r="ADK539" s="13"/>
      <c r="ADL539" s="13"/>
      <c r="ADM539" s="13"/>
      <c r="ADN539" s="13"/>
      <c r="ADO539" s="13"/>
      <c r="ADP539" s="13"/>
      <c r="ADQ539" s="13"/>
      <c r="ADR539" s="13"/>
      <c r="ADS539" s="13"/>
      <c r="ADT539" s="13"/>
      <c r="ADU539" s="13"/>
      <c r="ADV539" s="13"/>
      <c r="ADW539" s="13"/>
      <c r="ADX539" s="13"/>
      <c r="ADY539" s="13"/>
      <c r="ADZ539" s="13"/>
      <c r="AEA539" s="13"/>
      <c r="AEB539" s="13"/>
      <c r="AEC539" s="13"/>
      <c r="AED539" s="13"/>
      <c r="AEE539" s="13"/>
      <c r="AEF539" s="13"/>
      <c r="AEG539" s="13"/>
      <c r="AEH539" s="13"/>
      <c r="AEI539" s="13"/>
      <c r="AEJ539" s="13"/>
      <c r="AEK539" s="13"/>
      <c r="AEL539" s="13"/>
      <c r="AEM539" s="13"/>
      <c r="AEN539" s="13"/>
      <c r="AEO539" s="13"/>
      <c r="AEP539" s="13"/>
      <c r="AEQ539" s="13"/>
      <c r="AER539" s="13"/>
      <c r="AES539" s="13"/>
      <c r="AET539" s="13"/>
      <c r="AEU539" s="13"/>
      <c r="AEV539" s="13"/>
      <c r="AEW539" s="13"/>
      <c r="AEX539" s="13"/>
      <c r="AEY539" s="13"/>
      <c r="AEZ539" s="13"/>
      <c r="AFA539" s="13"/>
      <c r="AFB539" s="13"/>
      <c r="AFC539" s="13"/>
      <c r="AFD539" s="13"/>
      <c r="AFE539" s="13"/>
      <c r="AFF539" s="13"/>
      <c r="AFG539" s="13"/>
      <c r="AFH539" s="13"/>
      <c r="AFI539" s="13"/>
      <c r="AFJ539" s="13"/>
      <c r="AFK539" s="13"/>
      <c r="AFL539" s="13"/>
      <c r="AFM539" s="13"/>
      <c r="AFN539" s="13"/>
      <c r="AFO539" s="13"/>
      <c r="AFP539" s="13"/>
      <c r="AFQ539" s="13"/>
      <c r="AFR539" s="13"/>
      <c r="AFS539" s="13"/>
      <c r="AFT539" s="13"/>
      <c r="AFU539" s="13"/>
      <c r="AFV539" s="13"/>
      <c r="AFW539" s="13"/>
      <c r="AFX539" s="13"/>
      <c r="AFY539" s="13"/>
      <c r="AFZ539" s="13"/>
      <c r="AGA539" s="13"/>
      <c r="AGB539" s="13"/>
      <c r="AGC539" s="13"/>
      <c r="AGD539" s="13"/>
      <c r="AGE539" s="13"/>
      <c r="AGF539" s="13"/>
      <c r="AGG539" s="13"/>
      <c r="AGH539" s="13"/>
      <c r="AGI539" s="13"/>
      <c r="AGJ539" s="13"/>
      <c r="AGK539" s="13"/>
      <c r="AGL539" s="13"/>
      <c r="AGM539" s="13"/>
      <c r="AGN539" s="13"/>
      <c r="AGO539" s="13"/>
      <c r="AGP539" s="13"/>
      <c r="AGQ539" s="13"/>
      <c r="AGR539" s="13"/>
      <c r="AGS539" s="13"/>
      <c r="AGT539" s="13"/>
      <c r="AGU539" s="13"/>
      <c r="AGV539" s="13"/>
      <c r="AGW539" s="13"/>
      <c r="AGX539" s="13"/>
      <c r="AGY539" s="13"/>
      <c r="AGZ539" s="13"/>
      <c r="AHA539" s="13"/>
      <c r="AHB539" s="13"/>
      <c r="AHC539" s="13"/>
      <c r="AHD539" s="13"/>
      <c r="AHE539" s="13"/>
      <c r="AHF539" s="13"/>
      <c r="AHG539" s="13"/>
      <c r="AHH539" s="13"/>
      <c r="AHI539" s="13"/>
      <c r="AHJ539" s="13"/>
      <c r="AHK539" s="13"/>
      <c r="AHL539" s="13"/>
      <c r="AHM539" s="13"/>
      <c r="AHN539" s="13"/>
      <c r="AHO539" s="13"/>
      <c r="AHP539" s="13"/>
      <c r="AHQ539" s="13"/>
      <c r="AHR539" s="13"/>
      <c r="AHS539" s="13"/>
      <c r="AHT539" s="13"/>
      <c r="AHU539" s="13"/>
      <c r="AHV539" s="13"/>
      <c r="AHW539" s="13"/>
      <c r="AHX539" s="13"/>
      <c r="AHY539" s="13"/>
      <c r="AHZ539" s="13"/>
      <c r="AIA539" s="13"/>
      <c r="AIB539" s="13"/>
      <c r="AIC539" s="13"/>
      <c r="AID539" s="13"/>
      <c r="AIE539" s="13"/>
      <c r="AIF539" s="13"/>
      <c r="AIG539" s="13"/>
      <c r="AIH539" s="13"/>
      <c r="AII539" s="13"/>
      <c r="AIJ539" s="13"/>
      <c r="AIK539" s="13"/>
      <c r="AIL539" s="13"/>
      <c r="AIM539" s="13"/>
      <c r="AIN539" s="13"/>
      <c r="AIO539" s="13"/>
      <c r="AIP539" s="13"/>
      <c r="AIQ539" s="13"/>
      <c r="AIR539" s="13"/>
      <c r="AIS539" s="13"/>
      <c r="AIT539" s="13"/>
      <c r="AIU539" s="13"/>
      <c r="AIV539" s="13"/>
      <c r="AIW539" s="13"/>
      <c r="AIX539" s="13"/>
      <c r="AIY539" s="13"/>
      <c r="AIZ539" s="13"/>
      <c r="AJA539" s="13"/>
      <c r="AJB539" s="13"/>
      <c r="AJC539" s="13"/>
      <c r="AJD539" s="13"/>
      <c r="AJE539" s="13"/>
      <c r="AJF539" s="13"/>
      <c r="AJG539" s="13"/>
      <c r="AJH539" s="13"/>
      <c r="AJI539" s="13"/>
      <c r="AJJ539" s="13"/>
      <c r="AJK539" s="13"/>
      <c r="AJL539" s="13"/>
      <c r="AJM539" s="13"/>
      <c r="AJN539" s="13"/>
      <c r="AJO539" s="13"/>
      <c r="AJP539" s="13"/>
      <c r="AJQ539" s="13"/>
      <c r="AJR539" s="13"/>
      <c r="AJS539" s="13"/>
      <c r="AJT539" s="13"/>
      <c r="AJU539" s="13"/>
      <c r="AJV539" s="13"/>
      <c r="AJW539" s="13"/>
      <c r="AJX539" s="13"/>
      <c r="AJY539" s="13"/>
      <c r="AJZ539" s="13"/>
      <c r="AKA539" s="13"/>
      <c r="AKB539" s="13"/>
      <c r="AKC539" s="13"/>
      <c r="AKD539" s="13"/>
      <c r="AKE539" s="13"/>
      <c r="AKF539" s="13"/>
      <c r="AKG539" s="13"/>
      <c r="AKH539" s="13"/>
      <c r="AKI539" s="13"/>
      <c r="AKJ539" s="13"/>
      <c r="AKK539" s="13"/>
      <c r="AKL539" s="13"/>
      <c r="AKM539" s="13"/>
      <c r="AKN539" s="13"/>
      <c r="AKO539" s="13"/>
      <c r="AKP539" s="13"/>
      <c r="AKQ539" s="13"/>
      <c r="AKR539" s="13"/>
      <c r="AKS539" s="13"/>
      <c r="AKT539" s="13"/>
      <c r="AKU539" s="13"/>
      <c r="AKV539" s="13"/>
      <c r="AKW539" s="13"/>
      <c r="AKX539" s="13"/>
      <c r="AKY539" s="13"/>
      <c r="AKZ539" s="13"/>
      <c r="ALA539" s="13"/>
      <c r="ALB539" s="13"/>
      <c r="ALC539" s="13"/>
      <c r="ALD539" s="13"/>
      <c r="ALE539" s="13"/>
      <c r="ALF539" s="13"/>
      <c r="ALG539" s="13"/>
      <c r="ALH539" s="13"/>
      <c r="ALI539" s="13"/>
      <c r="ALJ539" s="13"/>
      <c r="ALK539" s="13"/>
      <c r="ALL539" s="13"/>
      <c r="ALM539" s="13"/>
      <c r="ALN539" s="13"/>
      <c r="ALO539" s="13"/>
      <c r="ALP539" s="13"/>
      <c r="ALQ539" s="13"/>
      <c r="ALR539" s="13"/>
      <c r="ALS539" s="13"/>
      <c r="ALT539" s="13"/>
      <c r="ALU539" s="13"/>
      <c r="ALV539" s="13"/>
      <c r="ALW539" s="13"/>
      <c r="ALX539" s="13"/>
      <c r="ALY539" s="13"/>
      <c r="ALZ539" s="13"/>
      <c r="AMA539" s="13"/>
      <c r="AMB539" s="13"/>
      <c r="AMC539" s="13"/>
      <c r="AMD539" s="13"/>
      <c r="AME539" s="13"/>
      <c r="AMF539" s="13"/>
      <c r="AMG539" s="13"/>
      <c r="AMH539" s="13"/>
      <c r="AMI539" s="28"/>
      <c r="AMJ539" s="28"/>
    </row>
    <row r="540" spans="1:1024" ht="59.25" customHeight="1">
      <c r="A540" s="10" t="s">
        <v>287</v>
      </c>
      <c r="B540" s="10" t="s">
        <v>2602</v>
      </c>
      <c r="C540" s="19" t="s">
        <v>2603</v>
      </c>
      <c r="D540" s="19" t="s">
        <v>2536</v>
      </c>
      <c r="E540" s="20">
        <v>20</v>
      </c>
      <c r="F540" s="11" t="s">
        <v>18</v>
      </c>
      <c r="G540" s="21"/>
      <c r="H540" s="21" t="s">
        <v>1</v>
      </c>
      <c r="I540" s="21"/>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c r="EU540" s="13"/>
      <c r="EV540" s="13"/>
      <c r="EW540" s="13"/>
      <c r="EX540" s="13"/>
      <c r="EY540" s="13"/>
      <c r="EZ540" s="13"/>
      <c r="FA540" s="13"/>
      <c r="FB540" s="13"/>
      <c r="FC540" s="13"/>
      <c r="FD540" s="13"/>
      <c r="FE540" s="13"/>
      <c r="FF540" s="13"/>
      <c r="FG540" s="13"/>
      <c r="FH540" s="13"/>
      <c r="FI540" s="13"/>
      <c r="FJ540" s="13"/>
      <c r="FK540" s="13"/>
      <c r="FL540" s="13"/>
      <c r="FM540" s="13"/>
      <c r="FN540" s="13"/>
      <c r="FO540" s="13"/>
      <c r="FP540" s="13"/>
      <c r="FQ540" s="13"/>
      <c r="FR540" s="13"/>
      <c r="FS540" s="13"/>
      <c r="FT540" s="13"/>
      <c r="FU540" s="13"/>
      <c r="FV540" s="13"/>
      <c r="FW540" s="13"/>
      <c r="FX540" s="13"/>
      <c r="FY540" s="13"/>
      <c r="FZ540" s="13"/>
      <c r="GA540" s="13"/>
      <c r="GB540" s="13"/>
      <c r="GC540" s="13"/>
      <c r="GD540" s="13"/>
      <c r="GE540" s="13"/>
      <c r="GF540" s="13"/>
      <c r="GG540" s="13"/>
      <c r="GH540" s="13"/>
      <c r="GI540" s="13"/>
      <c r="GJ540" s="13"/>
      <c r="GK540" s="13"/>
      <c r="GL540" s="13"/>
      <c r="GM540" s="13"/>
      <c r="GN540" s="13"/>
      <c r="GO540" s="13"/>
      <c r="GP540" s="13"/>
      <c r="GQ540" s="13"/>
      <c r="GR540" s="13"/>
      <c r="GS540" s="13"/>
      <c r="GT540" s="13"/>
      <c r="GU540" s="13"/>
      <c r="GV540" s="13"/>
      <c r="GW540" s="13"/>
      <c r="GX540" s="13"/>
      <c r="GY540" s="13"/>
      <c r="GZ540" s="13"/>
      <c r="HA540" s="13"/>
      <c r="HB540" s="13"/>
      <c r="HC540" s="13"/>
      <c r="HD540" s="13"/>
      <c r="HE540" s="13"/>
      <c r="HF540" s="13"/>
      <c r="HG540" s="13"/>
      <c r="HH540" s="13"/>
      <c r="HI540" s="13"/>
      <c r="HJ540" s="13"/>
      <c r="HK540" s="13"/>
      <c r="HL540" s="13"/>
      <c r="HM540" s="13"/>
      <c r="HN540" s="13"/>
      <c r="HO540" s="13"/>
      <c r="HP540" s="13"/>
      <c r="HQ540" s="13"/>
      <c r="HR540" s="13"/>
      <c r="HS540" s="13"/>
      <c r="HT540" s="13"/>
      <c r="HU540" s="13"/>
      <c r="HV540" s="13"/>
      <c r="HW540" s="13"/>
      <c r="HX540" s="13"/>
      <c r="HY540" s="13"/>
      <c r="HZ540" s="13"/>
      <c r="IA540" s="13"/>
      <c r="IB540" s="13"/>
      <c r="IC540" s="13"/>
      <c r="ID540" s="13"/>
      <c r="IE540" s="13"/>
      <c r="IF540" s="13"/>
      <c r="IG540" s="13"/>
      <c r="IH540" s="13"/>
      <c r="II540" s="13"/>
      <c r="IJ540" s="13"/>
      <c r="IK540" s="13"/>
      <c r="IL540" s="13"/>
      <c r="IM540" s="13"/>
      <c r="IN540" s="13"/>
      <c r="IO540" s="13"/>
      <c r="IP540" s="13"/>
      <c r="IQ540" s="13"/>
      <c r="IR540" s="13"/>
      <c r="IS540" s="13"/>
      <c r="IT540" s="13"/>
      <c r="IU540" s="13"/>
      <c r="IV540" s="13"/>
      <c r="IW540" s="13"/>
      <c r="IX540" s="13"/>
      <c r="IY540" s="13"/>
      <c r="IZ540" s="13"/>
      <c r="JA540" s="13"/>
      <c r="JB540" s="13"/>
      <c r="JC540" s="13"/>
      <c r="JD540" s="13"/>
      <c r="JE540" s="13"/>
      <c r="JF540" s="13"/>
      <c r="JG540" s="13"/>
      <c r="JH540" s="13"/>
      <c r="JI540" s="13"/>
      <c r="JJ540" s="13"/>
      <c r="JK540" s="13"/>
      <c r="JL540" s="13"/>
      <c r="JM540" s="13"/>
      <c r="JN540" s="13"/>
      <c r="JO540" s="13"/>
      <c r="JP540" s="13"/>
      <c r="JQ540" s="13"/>
      <c r="JR540" s="13"/>
      <c r="JS540" s="13"/>
      <c r="JT540" s="13"/>
      <c r="JU540" s="13"/>
      <c r="JV540" s="13"/>
      <c r="JW540" s="13"/>
      <c r="JX540" s="13"/>
      <c r="JY540" s="13"/>
      <c r="JZ540" s="13"/>
      <c r="KA540" s="13"/>
      <c r="KB540" s="13"/>
      <c r="KC540" s="13"/>
      <c r="KD540" s="13"/>
      <c r="KE540" s="13"/>
      <c r="KF540" s="13"/>
      <c r="KG540" s="13"/>
      <c r="KH540" s="13"/>
      <c r="KI540" s="13"/>
      <c r="KJ540" s="13"/>
      <c r="KK540" s="13"/>
      <c r="KL540" s="13"/>
      <c r="KM540" s="13"/>
      <c r="KN540" s="13"/>
      <c r="KO540" s="13"/>
      <c r="KP540" s="13"/>
      <c r="KQ540" s="13"/>
      <c r="KR540" s="13"/>
      <c r="KS540" s="13"/>
      <c r="KT540" s="13"/>
      <c r="KU540" s="13"/>
      <c r="KV540" s="13"/>
      <c r="KW540" s="13"/>
      <c r="KX540" s="13"/>
      <c r="KY540" s="13"/>
      <c r="KZ540" s="13"/>
      <c r="LA540" s="13"/>
      <c r="LB540" s="13"/>
      <c r="LC540" s="13"/>
      <c r="LD540" s="13"/>
      <c r="LE540" s="13"/>
      <c r="LF540" s="13"/>
      <c r="LG540" s="13"/>
      <c r="LH540" s="13"/>
      <c r="LI540" s="13"/>
      <c r="LJ540" s="13"/>
      <c r="LK540" s="13"/>
      <c r="LL540" s="13"/>
      <c r="LM540" s="13"/>
      <c r="LN540" s="13"/>
      <c r="LO540" s="13"/>
      <c r="LP540" s="13"/>
      <c r="LQ540" s="13"/>
      <c r="LR540" s="13"/>
      <c r="LS540" s="13"/>
      <c r="LT540" s="13"/>
      <c r="LU540" s="13"/>
      <c r="LV540" s="13"/>
      <c r="LW540" s="13"/>
      <c r="LX540" s="13"/>
      <c r="LY540" s="13"/>
      <c r="LZ540" s="13"/>
      <c r="MA540" s="13"/>
      <c r="MB540" s="13"/>
      <c r="MC540" s="13"/>
      <c r="MD540" s="13"/>
      <c r="ME540" s="13"/>
      <c r="MF540" s="13"/>
      <c r="MG540" s="13"/>
      <c r="MH540" s="13"/>
      <c r="MI540" s="13"/>
      <c r="MJ540" s="13"/>
      <c r="MK540" s="13"/>
      <c r="ML540" s="13"/>
      <c r="MM540" s="13"/>
      <c r="MN540" s="13"/>
      <c r="MO540" s="13"/>
      <c r="MP540" s="13"/>
      <c r="MQ540" s="13"/>
      <c r="MR540" s="13"/>
      <c r="MS540" s="13"/>
      <c r="MT540" s="13"/>
      <c r="MU540" s="13"/>
      <c r="MV540" s="13"/>
      <c r="MW540" s="13"/>
      <c r="MX540" s="13"/>
      <c r="MY540" s="13"/>
      <c r="MZ540" s="13"/>
      <c r="NA540" s="13"/>
      <c r="NB540" s="13"/>
      <c r="NC540" s="13"/>
      <c r="ND540" s="13"/>
      <c r="NE540" s="13"/>
      <c r="NF540" s="13"/>
      <c r="NG540" s="13"/>
      <c r="NH540" s="13"/>
      <c r="NI540" s="13"/>
      <c r="NJ540" s="13"/>
      <c r="NK540" s="13"/>
      <c r="NL540" s="13"/>
      <c r="NM540" s="13"/>
      <c r="NN540" s="13"/>
      <c r="NO540" s="13"/>
      <c r="NP540" s="13"/>
      <c r="NQ540" s="13"/>
      <c r="NR540" s="13"/>
      <c r="NS540" s="13"/>
      <c r="NT540" s="13"/>
      <c r="NU540" s="13"/>
      <c r="NV540" s="13"/>
      <c r="NW540" s="13"/>
      <c r="NX540" s="13"/>
      <c r="NY540" s="13"/>
      <c r="NZ540" s="13"/>
      <c r="OA540" s="13"/>
      <c r="OB540" s="13"/>
      <c r="OC540" s="13"/>
      <c r="OD540" s="13"/>
      <c r="OE540" s="13"/>
      <c r="OF540" s="13"/>
      <c r="OG540" s="13"/>
      <c r="OH540" s="13"/>
      <c r="OI540" s="13"/>
      <c r="OJ540" s="13"/>
      <c r="OK540" s="13"/>
      <c r="OL540" s="13"/>
      <c r="OM540" s="13"/>
      <c r="ON540" s="13"/>
      <c r="OO540" s="13"/>
      <c r="OP540" s="13"/>
      <c r="OQ540" s="13"/>
      <c r="OR540" s="13"/>
      <c r="OS540" s="13"/>
      <c r="OT540" s="13"/>
      <c r="OU540" s="13"/>
      <c r="OV540" s="13"/>
      <c r="OW540" s="13"/>
      <c r="OX540" s="13"/>
      <c r="OY540" s="13"/>
      <c r="OZ540" s="13"/>
      <c r="PA540" s="13"/>
      <c r="PB540" s="13"/>
      <c r="PC540" s="13"/>
      <c r="PD540" s="13"/>
      <c r="PE540" s="13"/>
      <c r="PF540" s="13"/>
      <c r="PG540" s="13"/>
      <c r="PH540" s="13"/>
      <c r="PI540" s="13"/>
      <c r="PJ540" s="13"/>
      <c r="PK540" s="13"/>
      <c r="PL540" s="13"/>
      <c r="PM540" s="13"/>
      <c r="PN540" s="13"/>
      <c r="PO540" s="13"/>
      <c r="PP540" s="13"/>
      <c r="PQ540" s="13"/>
      <c r="PR540" s="13"/>
      <c r="PS540" s="13"/>
      <c r="PT540" s="13"/>
      <c r="PU540" s="13"/>
      <c r="PV540" s="13"/>
      <c r="PW540" s="13"/>
      <c r="PX540" s="13"/>
      <c r="PY540" s="13"/>
      <c r="PZ540" s="13"/>
      <c r="QA540" s="13"/>
      <c r="QB540" s="13"/>
      <c r="QC540" s="13"/>
      <c r="QD540" s="13"/>
      <c r="QE540" s="13"/>
      <c r="QF540" s="13"/>
      <c r="QG540" s="13"/>
      <c r="QH540" s="13"/>
      <c r="QI540" s="13"/>
      <c r="QJ540" s="13"/>
      <c r="QK540" s="13"/>
      <c r="QL540" s="13"/>
      <c r="QM540" s="13"/>
      <c r="QN540" s="13"/>
      <c r="QO540" s="13"/>
      <c r="QP540" s="13"/>
      <c r="QQ540" s="13"/>
      <c r="QR540" s="13"/>
      <c r="QS540" s="13"/>
      <c r="QT540" s="13"/>
      <c r="QU540" s="13"/>
      <c r="QV540" s="13"/>
      <c r="QW540" s="13"/>
      <c r="QX540" s="13"/>
      <c r="QY540" s="13"/>
      <c r="QZ540" s="13"/>
      <c r="RA540" s="13"/>
      <c r="RB540" s="13"/>
      <c r="RC540" s="13"/>
      <c r="RD540" s="13"/>
      <c r="RE540" s="13"/>
      <c r="RF540" s="13"/>
      <c r="RG540" s="13"/>
      <c r="RH540" s="13"/>
      <c r="RI540" s="13"/>
      <c r="RJ540" s="13"/>
      <c r="RK540" s="13"/>
      <c r="RL540" s="13"/>
      <c r="RM540" s="13"/>
      <c r="RN540" s="13"/>
      <c r="RO540" s="13"/>
      <c r="RP540" s="13"/>
      <c r="RQ540" s="13"/>
      <c r="RR540" s="13"/>
      <c r="RS540" s="13"/>
      <c r="RT540" s="13"/>
      <c r="RU540" s="13"/>
      <c r="RV540" s="13"/>
      <c r="RW540" s="13"/>
      <c r="RX540" s="13"/>
      <c r="RY540" s="13"/>
      <c r="RZ540" s="13"/>
      <c r="SA540" s="13"/>
      <c r="SB540" s="13"/>
      <c r="SC540" s="13"/>
      <c r="SD540" s="13"/>
      <c r="SE540" s="13"/>
      <c r="SF540" s="13"/>
      <c r="SG540" s="13"/>
      <c r="SH540" s="13"/>
      <c r="SI540" s="13"/>
      <c r="SJ540" s="13"/>
      <c r="SK540" s="13"/>
      <c r="SL540" s="13"/>
      <c r="SM540" s="13"/>
      <c r="SN540" s="13"/>
      <c r="SO540" s="13"/>
      <c r="SP540" s="13"/>
      <c r="SQ540" s="13"/>
      <c r="SR540" s="13"/>
      <c r="SS540" s="13"/>
      <c r="ST540" s="13"/>
      <c r="SU540" s="13"/>
      <c r="SV540" s="13"/>
      <c r="SW540" s="13"/>
      <c r="SX540" s="13"/>
      <c r="SY540" s="13"/>
      <c r="SZ540" s="13"/>
      <c r="TA540" s="13"/>
      <c r="TB540" s="13"/>
      <c r="TC540" s="13"/>
      <c r="TD540" s="13"/>
      <c r="TE540" s="13"/>
      <c r="TF540" s="13"/>
      <c r="TG540" s="13"/>
      <c r="TH540" s="13"/>
      <c r="TI540" s="13"/>
      <c r="TJ540" s="13"/>
      <c r="TK540" s="13"/>
      <c r="TL540" s="13"/>
      <c r="TM540" s="13"/>
      <c r="TN540" s="13"/>
      <c r="TO540" s="13"/>
      <c r="TP540" s="13"/>
      <c r="TQ540" s="13"/>
      <c r="TR540" s="13"/>
      <c r="TS540" s="13"/>
      <c r="TT540" s="13"/>
      <c r="TU540" s="13"/>
      <c r="TV540" s="13"/>
      <c r="TW540" s="13"/>
      <c r="TX540" s="13"/>
      <c r="TY540" s="13"/>
      <c r="TZ540" s="13"/>
      <c r="UA540" s="13"/>
      <c r="UB540" s="13"/>
      <c r="UC540" s="13"/>
      <c r="UD540" s="13"/>
      <c r="UE540" s="13"/>
      <c r="UF540" s="13"/>
      <c r="UG540" s="13"/>
      <c r="UH540" s="13"/>
      <c r="UI540" s="13"/>
      <c r="UJ540" s="13"/>
      <c r="UK540" s="13"/>
      <c r="UL540" s="13"/>
      <c r="UM540" s="13"/>
      <c r="UN540" s="13"/>
      <c r="UO540" s="13"/>
      <c r="UP540" s="13"/>
      <c r="UQ540" s="13"/>
      <c r="UR540" s="13"/>
      <c r="US540" s="13"/>
      <c r="UT540" s="13"/>
      <c r="UU540" s="13"/>
      <c r="UV540" s="13"/>
      <c r="UW540" s="13"/>
      <c r="UX540" s="13"/>
      <c r="UY540" s="13"/>
      <c r="UZ540" s="13"/>
      <c r="VA540" s="13"/>
      <c r="VB540" s="13"/>
      <c r="VC540" s="13"/>
      <c r="VD540" s="13"/>
      <c r="VE540" s="13"/>
      <c r="VF540" s="13"/>
      <c r="VG540" s="13"/>
      <c r="VH540" s="13"/>
      <c r="VI540" s="13"/>
      <c r="VJ540" s="13"/>
      <c r="VK540" s="13"/>
      <c r="VL540" s="13"/>
      <c r="VM540" s="13"/>
      <c r="VN540" s="13"/>
      <c r="VO540" s="13"/>
      <c r="VP540" s="13"/>
      <c r="VQ540" s="13"/>
      <c r="VR540" s="13"/>
      <c r="VS540" s="13"/>
      <c r="VT540" s="13"/>
      <c r="VU540" s="13"/>
      <c r="VV540" s="13"/>
      <c r="VW540" s="13"/>
      <c r="VX540" s="13"/>
      <c r="VY540" s="13"/>
      <c r="VZ540" s="13"/>
      <c r="WA540" s="13"/>
      <c r="WB540" s="13"/>
      <c r="WC540" s="13"/>
      <c r="WD540" s="13"/>
      <c r="WE540" s="13"/>
      <c r="WF540" s="13"/>
      <c r="WG540" s="13"/>
      <c r="WH540" s="13"/>
      <c r="WI540" s="13"/>
      <c r="WJ540" s="13"/>
      <c r="WK540" s="13"/>
      <c r="WL540" s="13"/>
      <c r="WM540" s="13"/>
      <c r="WN540" s="13"/>
      <c r="WO540" s="13"/>
      <c r="WP540" s="13"/>
      <c r="WQ540" s="13"/>
      <c r="WR540" s="13"/>
      <c r="WS540" s="13"/>
      <c r="WT540" s="13"/>
      <c r="WU540" s="13"/>
      <c r="WV540" s="13"/>
      <c r="WW540" s="13"/>
      <c r="WX540" s="13"/>
      <c r="WY540" s="13"/>
      <c r="WZ540" s="13"/>
      <c r="XA540" s="13"/>
      <c r="XB540" s="13"/>
      <c r="XC540" s="13"/>
      <c r="XD540" s="13"/>
      <c r="XE540" s="13"/>
      <c r="XF540" s="13"/>
      <c r="XG540" s="13"/>
      <c r="XH540" s="13"/>
      <c r="XI540" s="13"/>
      <c r="XJ540" s="13"/>
      <c r="XK540" s="13"/>
      <c r="XL540" s="13"/>
      <c r="XM540" s="13"/>
      <c r="XN540" s="13"/>
      <c r="XO540" s="13"/>
      <c r="XP540" s="13"/>
      <c r="XQ540" s="13"/>
      <c r="XR540" s="13"/>
      <c r="XS540" s="13"/>
      <c r="XT540" s="13"/>
      <c r="XU540" s="13"/>
      <c r="XV540" s="13"/>
      <c r="XW540" s="13"/>
      <c r="XX540" s="13"/>
      <c r="XY540" s="13"/>
      <c r="XZ540" s="13"/>
      <c r="YA540" s="13"/>
      <c r="YB540" s="13"/>
      <c r="YC540" s="13"/>
      <c r="YD540" s="13"/>
      <c r="YE540" s="13"/>
      <c r="YF540" s="13"/>
      <c r="YG540" s="13"/>
      <c r="YH540" s="13"/>
      <c r="YI540" s="13"/>
      <c r="YJ540" s="13"/>
      <c r="YK540" s="13"/>
      <c r="YL540" s="13"/>
      <c r="YM540" s="13"/>
      <c r="YN540" s="13"/>
      <c r="YO540" s="13"/>
      <c r="YP540" s="13"/>
      <c r="YQ540" s="13"/>
      <c r="YR540" s="13"/>
      <c r="YS540" s="13"/>
      <c r="YT540" s="13"/>
      <c r="YU540" s="13"/>
      <c r="YV540" s="13"/>
      <c r="YW540" s="13"/>
      <c r="YX540" s="13"/>
      <c r="YY540" s="13"/>
      <c r="YZ540" s="13"/>
      <c r="ZA540" s="13"/>
      <c r="ZB540" s="13"/>
      <c r="ZC540" s="13"/>
      <c r="ZD540" s="13"/>
      <c r="ZE540" s="13"/>
      <c r="ZF540" s="13"/>
      <c r="ZG540" s="13"/>
      <c r="ZH540" s="13"/>
      <c r="ZI540" s="13"/>
      <c r="ZJ540" s="13"/>
      <c r="ZK540" s="13"/>
      <c r="ZL540" s="13"/>
      <c r="ZM540" s="13"/>
      <c r="ZN540" s="13"/>
      <c r="ZO540" s="13"/>
      <c r="ZP540" s="13"/>
      <c r="ZQ540" s="13"/>
      <c r="ZR540" s="13"/>
      <c r="ZS540" s="13"/>
      <c r="ZT540" s="13"/>
      <c r="ZU540" s="13"/>
      <c r="ZV540" s="13"/>
      <c r="ZW540" s="13"/>
      <c r="ZX540" s="13"/>
      <c r="ZY540" s="13"/>
      <c r="ZZ540" s="13"/>
      <c r="AAA540" s="13"/>
      <c r="AAB540" s="13"/>
      <c r="AAC540" s="13"/>
      <c r="AAD540" s="13"/>
      <c r="AAE540" s="13"/>
      <c r="AAF540" s="13"/>
      <c r="AAG540" s="13"/>
      <c r="AAH540" s="13"/>
      <c r="AAI540" s="13"/>
      <c r="AAJ540" s="13"/>
      <c r="AAK540" s="13"/>
      <c r="AAL540" s="13"/>
      <c r="AAM540" s="13"/>
      <c r="AAN540" s="13"/>
      <c r="AAO540" s="13"/>
      <c r="AAP540" s="13"/>
      <c r="AAQ540" s="13"/>
      <c r="AAR540" s="13"/>
      <c r="AAS540" s="13"/>
      <c r="AAT540" s="13"/>
      <c r="AAU540" s="13"/>
      <c r="AAV540" s="13"/>
      <c r="AAW540" s="13"/>
      <c r="AAX540" s="13"/>
      <c r="AAY540" s="13"/>
      <c r="AAZ540" s="13"/>
      <c r="ABA540" s="13"/>
      <c r="ABB540" s="13"/>
      <c r="ABC540" s="13"/>
      <c r="ABD540" s="13"/>
      <c r="ABE540" s="13"/>
      <c r="ABF540" s="13"/>
      <c r="ABG540" s="13"/>
      <c r="ABH540" s="13"/>
      <c r="ABI540" s="13"/>
      <c r="ABJ540" s="13"/>
      <c r="ABK540" s="13"/>
      <c r="ABL540" s="13"/>
      <c r="ABM540" s="13"/>
      <c r="ABN540" s="13"/>
      <c r="ABO540" s="13"/>
      <c r="ABP540" s="13"/>
      <c r="ABQ540" s="13"/>
      <c r="ABR540" s="13"/>
      <c r="ABS540" s="13"/>
      <c r="ABT540" s="13"/>
      <c r="ABU540" s="13"/>
      <c r="ABV540" s="13"/>
      <c r="ABW540" s="13"/>
      <c r="ABX540" s="13"/>
      <c r="ABY540" s="13"/>
      <c r="ABZ540" s="13"/>
      <c r="ACA540" s="13"/>
      <c r="ACB540" s="13"/>
      <c r="ACC540" s="13"/>
      <c r="ACD540" s="13"/>
      <c r="ACE540" s="13"/>
      <c r="ACF540" s="13"/>
      <c r="ACG540" s="13"/>
      <c r="ACH540" s="13"/>
      <c r="ACI540" s="13"/>
      <c r="ACJ540" s="13"/>
      <c r="ACK540" s="13"/>
      <c r="ACL540" s="13"/>
      <c r="ACM540" s="13"/>
      <c r="ACN540" s="13"/>
      <c r="ACO540" s="13"/>
      <c r="ACP540" s="13"/>
      <c r="ACQ540" s="13"/>
      <c r="ACR540" s="13"/>
      <c r="ACS540" s="13"/>
      <c r="ACT540" s="13"/>
      <c r="ACU540" s="13"/>
      <c r="ACV540" s="13"/>
      <c r="ACW540" s="13"/>
      <c r="ACX540" s="13"/>
      <c r="ACY540" s="13"/>
      <c r="ACZ540" s="13"/>
      <c r="ADA540" s="13"/>
      <c r="ADB540" s="13"/>
      <c r="ADC540" s="13"/>
      <c r="ADD540" s="13"/>
      <c r="ADE540" s="13"/>
      <c r="ADF540" s="13"/>
      <c r="ADG540" s="13"/>
      <c r="ADH540" s="13"/>
      <c r="ADI540" s="13"/>
      <c r="ADJ540" s="13"/>
      <c r="ADK540" s="13"/>
      <c r="ADL540" s="13"/>
      <c r="ADM540" s="13"/>
      <c r="ADN540" s="13"/>
      <c r="ADO540" s="13"/>
      <c r="ADP540" s="13"/>
      <c r="ADQ540" s="13"/>
      <c r="ADR540" s="13"/>
      <c r="ADS540" s="13"/>
      <c r="ADT540" s="13"/>
      <c r="ADU540" s="13"/>
      <c r="ADV540" s="13"/>
      <c r="ADW540" s="13"/>
      <c r="ADX540" s="13"/>
      <c r="ADY540" s="13"/>
      <c r="ADZ540" s="13"/>
      <c r="AEA540" s="13"/>
      <c r="AEB540" s="13"/>
      <c r="AEC540" s="13"/>
      <c r="AED540" s="13"/>
      <c r="AEE540" s="13"/>
      <c r="AEF540" s="13"/>
      <c r="AEG540" s="13"/>
      <c r="AEH540" s="13"/>
      <c r="AEI540" s="13"/>
      <c r="AEJ540" s="13"/>
      <c r="AEK540" s="13"/>
      <c r="AEL540" s="13"/>
      <c r="AEM540" s="13"/>
      <c r="AEN540" s="13"/>
      <c r="AEO540" s="13"/>
      <c r="AEP540" s="13"/>
      <c r="AEQ540" s="13"/>
      <c r="AER540" s="13"/>
      <c r="AES540" s="13"/>
      <c r="AET540" s="13"/>
      <c r="AEU540" s="13"/>
      <c r="AEV540" s="13"/>
      <c r="AEW540" s="13"/>
      <c r="AEX540" s="13"/>
      <c r="AEY540" s="13"/>
      <c r="AEZ540" s="13"/>
      <c r="AFA540" s="13"/>
      <c r="AFB540" s="13"/>
      <c r="AFC540" s="13"/>
      <c r="AFD540" s="13"/>
      <c r="AFE540" s="13"/>
      <c r="AFF540" s="13"/>
      <c r="AFG540" s="13"/>
      <c r="AFH540" s="13"/>
      <c r="AFI540" s="13"/>
      <c r="AFJ540" s="13"/>
      <c r="AFK540" s="13"/>
      <c r="AFL540" s="13"/>
      <c r="AFM540" s="13"/>
      <c r="AFN540" s="13"/>
      <c r="AFO540" s="13"/>
      <c r="AFP540" s="13"/>
      <c r="AFQ540" s="13"/>
      <c r="AFR540" s="13"/>
      <c r="AFS540" s="13"/>
      <c r="AFT540" s="13"/>
      <c r="AFU540" s="13"/>
      <c r="AFV540" s="13"/>
      <c r="AFW540" s="13"/>
      <c r="AFX540" s="13"/>
      <c r="AFY540" s="13"/>
      <c r="AFZ540" s="13"/>
      <c r="AGA540" s="13"/>
      <c r="AGB540" s="13"/>
      <c r="AGC540" s="13"/>
      <c r="AGD540" s="13"/>
      <c r="AGE540" s="13"/>
      <c r="AGF540" s="13"/>
      <c r="AGG540" s="13"/>
      <c r="AGH540" s="13"/>
      <c r="AGI540" s="13"/>
      <c r="AGJ540" s="13"/>
      <c r="AGK540" s="13"/>
      <c r="AGL540" s="13"/>
      <c r="AGM540" s="13"/>
      <c r="AGN540" s="13"/>
      <c r="AGO540" s="13"/>
      <c r="AGP540" s="13"/>
      <c r="AGQ540" s="13"/>
      <c r="AGR540" s="13"/>
      <c r="AGS540" s="13"/>
      <c r="AGT540" s="13"/>
      <c r="AGU540" s="13"/>
      <c r="AGV540" s="13"/>
      <c r="AGW540" s="13"/>
      <c r="AGX540" s="13"/>
      <c r="AGY540" s="13"/>
      <c r="AGZ540" s="13"/>
      <c r="AHA540" s="13"/>
      <c r="AHB540" s="13"/>
      <c r="AHC540" s="13"/>
      <c r="AHD540" s="13"/>
      <c r="AHE540" s="13"/>
      <c r="AHF540" s="13"/>
      <c r="AHG540" s="13"/>
      <c r="AHH540" s="13"/>
      <c r="AHI540" s="13"/>
      <c r="AHJ540" s="13"/>
      <c r="AHK540" s="13"/>
      <c r="AHL540" s="13"/>
      <c r="AHM540" s="13"/>
      <c r="AHN540" s="13"/>
      <c r="AHO540" s="13"/>
      <c r="AHP540" s="13"/>
      <c r="AHQ540" s="13"/>
      <c r="AHR540" s="13"/>
      <c r="AHS540" s="13"/>
      <c r="AHT540" s="13"/>
      <c r="AHU540" s="13"/>
      <c r="AHV540" s="13"/>
      <c r="AHW540" s="13"/>
      <c r="AHX540" s="13"/>
      <c r="AHY540" s="13"/>
      <c r="AHZ540" s="13"/>
      <c r="AIA540" s="13"/>
      <c r="AIB540" s="13"/>
      <c r="AIC540" s="13"/>
      <c r="AID540" s="13"/>
      <c r="AIE540" s="13"/>
      <c r="AIF540" s="13"/>
      <c r="AIG540" s="13"/>
      <c r="AIH540" s="13"/>
      <c r="AII540" s="13"/>
      <c r="AIJ540" s="13"/>
      <c r="AIK540" s="13"/>
      <c r="AIL540" s="13"/>
      <c r="AIM540" s="13"/>
      <c r="AIN540" s="13"/>
      <c r="AIO540" s="13"/>
      <c r="AIP540" s="13"/>
      <c r="AIQ540" s="13"/>
      <c r="AIR540" s="13"/>
      <c r="AIS540" s="13"/>
      <c r="AIT540" s="13"/>
      <c r="AIU540" s="13"/>
      <c r="AIV540" s="13"/>
      <c r="AIW540" s="13"/>
      <c r="AIX540" s="13"/>
      <c r="AIY540" s="13"/>
      <c r="AIZ540" s="13"/>
      <c r="AJA540" s="13"/>
      <c r="AJB540" s="13"/>
      <c r="AJC540" s="13"/>
      <c r="AJD540" s="13"/>
      <c r="AJE540" s="13"/>
      <c r="AJF540" s="13"/>
      <c r="AJG540" s="13"/>
      <c r="AJH540" s="13"/>
      <c r="AJI540" s="13"/>
      <c r="AJJ540" s="13"/>
      <c r="AJK540" s="13"/>
      <c r="AJL540" s="13"/>
      <c r="AJM540" s="13"/>
      <c r="AJN540" s="13"/>
      <c r="AJO540" s="13"/>
      <c r="AJP540" s="13"/>
      <c r="AJQ540" s="13"/>
      <c r="AJR540" s="13"/>
      <c r="AJS540" s="13"/>
      <c r="AJT540" s="13"/>
      <c r="AJU540" s="13"/>
      <c r="AJV540" s="13"/>
      <c r="AJW540" s="13"/>
      <c r="AJX540" s="13"/>
      <c r="AJY540" s="13"/>
      <c r="AJZ540" s="13"/>
      <c r="AKA540" s="13"/>
      <c r="AKB540" s="13"/>
      <c r="AKC540" s="13"/>
      <c r="AKD540" s="13"/>
      <c r="AKE540" s="13"/>
      <c r="AKF540" s="13"/>
      <c r="AKG540" s="13"/>
      <c r="AKH540" s="13"/>
      <c r="AKI540" s="13"/>
      <c r="AKJ540" s="13"/>
      <c r="AKK540" s="13"/>
      <c r="AKL540" s="13"/>
      <c r="AKM540" s="13"/>
      <c r="AKN540" s="13"/>
      <c r="AKO540" s="13"/>
      <c r="AKP540" s="13"/>
      <c r="AKQ540" s="13"/>
      <c r="AKR540" s="13"/>
      <c r="AKS540" s="13"/>
      <c r="AKT540" s="13"/>
      <c r="AKU540" s="13"/>
      <c r="AKV540" s="13"/>
      <c r="AKW540" s="13"/>
      <c r="AKX540" s="13"/>
      <c r="AKY540" s="13"/>
      <c r="AKZ540" s="13"/>
      <c r="ALA540" s="13"/>
      <c r="ALB540" s="13"/>
      <c r="ALC540" s="13"/>
      <c r="ALD540" s="13"/>
      <c r="ALE540" s="13"/>
      <c r="ALF540" s="13"/>
      <c r="ALG540" s="13"/>
      <c r="ALH540" s="13"/>
      <c r="ALI540" s="13"/>
      <c r="ALJ540" s="13"/>
      <c r="ALK540" s="13"/>
      <c r="ALL540" s="13"/>
      <c r="ALM540" s="13"/>
      <c r="ALN540" s="13"/>
      <c r="ALO540" s="13"/>
      <c r="ALP540" s="13"/>
      <c r="ALQ540" s="13"/>
      <c r="ALR540" s="13"/>
      <c r="ALS540" s="13"/>
      <c r="ALT540" s="13"/>
      <c r="ALU540" s="13"/>
      <c r="ALV540" s="13"/>
      <c r="ALW540" s="13"/>
      <c r="ALX540" s="13"/>
      <c r="ALY540" s="13"/>
      <c r="ALZ540" s="13"/>
      <c r="AMA540" s="13"/>
      <c r="AMB540" s="13"/>
      <c r="AMC540" s="13"/>
      <c r="AMD540" s="13"/>
      <c r="AME540" s="13"/>
      <c r="AMF540" s="13"/>
      <c r="AMG540" s="13"/>
      <c r="AMH540" s="13"/>
      <c r="AMI540" s="28"/>
      <c r="AMJ540" s="28"/>
    </row>
    <row r="541" spans="1:1024" ht="60.75" customHeight="1">
      <c r="A541" s="10" t="s">
        <v>287</v>
      </c>
      <c r="B541" s="10" t="s">
        <v>2604</v>
      </c>
      <c r="C541" s="19" t="s">
        <v>2591</v>
      </c>
      <c r="D541" s="19" t="s">
        <v>2536</v>
      </c>
      <c r="E541" s="20">
        <v>20</v>
      </c>
      <c r="F541" s="11" t="s">
        <v>18</v>
      </c>
      <c r="G541" s="21"/>
      <c r="H541" s="21" t="s">
        <v>1</v>
      </c>
      <c r="I541" s="21"/>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c r="EU541" s="13"/>
      <c r="EV541" s="13"/>
      <c r="EW541" s="13"/>
      <c r="EX541" s="13"/>
      <c r="EY541" s="13"/>
      <c r="EZ541" s="13"/>
      <c r="FA541" s="13"/>
      <c r="FB541" s="13"/>
      <c r="FC541" s="13"/>
      <c r="FD541" s="13"/>
      <c r="FE541" s="13"/>
      <c r="FF541" s="13"/>
      <c r="FG541" s="13"/>
      <c r="FH541" s="13"/>
      <c r="FI541" s="13"/>
      <c r="FJ541" s="13"/>
      <c r="FK541" s="13"/>
      <c r="FL541" s="13"/>
      <c r="FM541" s="13"/>
      <c r="FN541" s="13"/>
      <c r="FO541" s="13"/>
      <c r="FP541" s="13"/>
      <c r="FQ541" s="13"/>
      <c r="FR541" s="13"/>
      <c r="FS541" s="13"/>
      <c r="FT541" s="13"/>
      <c r="FU541" s="13"/>
      <c r="FV541" s="13"/>
      <c r="FW541" s="13"/>
      <c r="FX541" s="13"/>
      <c r="FY541" s="13"/>
      <c r="FZ541" s="13"/>
      <c r="GA541" s="13"/>
      <c r="GB541" s="13"/>
      <c r="GC541" s="13"/>
      <c r="GD541" s="13"/>
      <c r="GE541" s="13"/>
      <c r="GF541" s="13"/>
      <c r="GG541" s="13"/>
      <c r="GH541" s="13"/>
      <c r="GI541" s="13"/>
      <c r="GJ541" s="13"/>
      <c r="GK541" s="13"/>
      <c r="GL541" s="13"/>
      <c r="GM541" s="13"/>
      <c r="GN541" s="13"/>
      <c r="GO541" s="13"/>
      <c r="GP541" s="13"/>
      <c r="GQ541" s="13"/>
      <c r="GR541" s="13"/>
      <c r="GS541" s="13"/>
      <c r="GT541" s="13"/>
      <c r="GU541" s="13"/>
      <c r="GV541" s="13"/>
      <c r="GW541" s="13"/>
      <c r="GX541" s="13"/>
      <c r="GY541" s="13"/>
      <c r="GZ541" s="13"/>
      <c r="HA541" s="13"/>
      <c r="HB541" s="13"/>
      <c r="HC541" s="13"/>
      <c r="HD541" s="13"/>
      <c r="HE541" s="13"/>
      <c r="HF541" s="13"/>
      <c r="HG541" s="13"/>
      <c r="HH541" s="13"/>
      <c r="HI541" s="13"/>
      <c r="HJ541" s="13"/>
      <c r="HK541" s="13"/>
      <c r="HL541" s="13"/>
      <c r="HM541" s="13"/>
      <c r="HN541" s="13"/>
      <c r="HO541" s="13"/>
      <c r="HP541" s="13"/>
      <c r="HQ541" s="13"/>
      <c r="HR541" s="13"/>
      <c r="HS541" s="13"/>
      <c r="HT541" s="13"/>
      <c r="HU541" s="13"/>
      <c r="HV541" s="13"/>
      <c r="HW541" s="13"/>
      <c r="HX541" s="13"/>
      <c r="HY541" s="13"/>
      <c r="HZ541" s="13"/>
      <c r="IA541" s="13"/>
      <c r="IB541" s="13"/>
      <c r="IC541" s="13"/>
      <c r="ID541" s="13"/>
      <c r="IE541" s="13"/>
      <c r="IF541" s="13"/>
      <c r="IG541" s="13"/>
      <c r="IH541" s="13"/>
      <c r="II541" s="13"/>
      <c r="IJ541" s="13"/>
      <c r="IK541" s="13"/>
      <c r="IL541" s="13"/>
      <c r="IM541" s="13"/>
      <c r="IN541" s="13"/>
      <c r="IO541" s="13"/>
      <c r="IP541" s="13"/>
      <c r="IQ541" s="13"/>
      <c r="IR541" s="13"/>
      <c r="IS541" s="13"/>
      <c r="IT541" s="13"/>
      <c r="IU541" s="13"/>
      <c r="IV541" s="13"/>
      <c r="IW541" s="13"/>
      <c r="IX541" s="13"/>
      <c r="IY541" s="13"/>
      <c r="IZ541" s="13"/>
      <c r="JA541" s="13"/>
      <c r="JB541" s="13"/>
      <c r="JC541" s="13"/>
      <c r="JD541" s="13"/>
      <c r="JE541" s="13"/>
      <c r="JF541" s="13"/>
      <c r="JG541" s="13"/>
      <c r="JH541" s="13"/>
      <c r="JI541" s="13"/>
      <c r="JJ541" s="13"/>
      <c r="JK541" s="13"/>
      <c r="JL541" s="13"/>
      <c r="JM541" s="13"/>
      <c r="JN541" s="13"/>
      <c r="JO541" s="13"/>
      <c r="JP541" s="13"/>
      <c r="JQ541" s="13"/>
      <c r="JR541" s="13"/>
      <c r="JS541" s="13"/>
      <c r="JT541" s="13"/>
      <c r="JU541" s="13"/>
      <c r="JV541" s="13"/>
      <c r="JW541" s="13"/>
      <c r="JX541" s="13"/>
      <c r="JY541" s="13"/>
      <c r="JZ541" s="13"/>
      <c r="KA541" s="13"/>
      <c r="KB541" s="13"/>
      <c r="KC541" s="13"/>
      <c r="KD541" s="13"/>
      <c r="KE541" s="13"/>
      <c r="KF541" s="13"/>
      <c r="KG541" s="13"/>
      <c r="KH541" s="13"/>
      <c r="KI541" s="13"/>
      <c r="KJ541" s="13"/>
      <c r="KK541" s="13"/>
      <c r="KL541" s="13"/>
      <c r="KM541" s="13"/>
      <c r="KN541" s="13"/>
      <c r="KO541" s="13"/>
      <c r="KP541" s="13"/>
      <c r="KQ541" s="13"/>
      <c r="KR541" s="13"/>
      <c r="KS541" s="13"/>
      <c r="KT541" s="13"/>
      <c r="KU541" s="13"/>
      <c r="KV541" s="13"/>
      <c r="KW541" s="13"/>
      <c r="KX541" s="13"/>
      <c r="KY541" s="13"/>
      <c r="KZ541" s="13"/>
      <c r="LA541" s="13"/>
      <c r="LB541" s="13"/>
      <c r="LC541" s="13"/>
      <c r="LD541" s="13"/>
      <c r="LE541" s="13"/>
      <c r="LF541" s="13"/>
      <c r="LG541" s="13"/>
      <c r="LH541" s="13"/>
      <c r="LI541" s="13"/>
      <c r="LJ541" s="13"/>
      <c r="LK541" s="13"/>
      <c r="LL541" s="13"/>
      <c r="LM541" s="13"/>
      <c r="LN541" s="13"/>
      <c r="LO541" s="13"/>
      <c r="LP541" s="13"/>
      <c r="LQ541" s="13"/>
      <c r="LR541" s="13"/>
      <c r="LS541" s="13"/>
      <c r="LT541" s="13"/>
      <c r="LU541" s="13"/>
      <c r="LV541" s="13"/>
      <c r="LW541" s="13"/>
      <c r="LX541" s="13"/>
      <c r="LY541" s="13"/>
      <c r="LZ541" s="13"/>
      <c r="MA541" s="13"/>
      <c r="MB541" s="13"/>
      <c r="MC541" s="13"/>
      <c r="MD541" s="13"/>
      <c r="ME541" s="13"/>
      <c r="MF541" s="13"/>
      <c r="MG541" s="13"/>
      <c r="MH541" s="13"/>
      <c r="MI541" s="13"/>
      <c r="MJ541" s="13"/>
      <c r="MK541" s="13"/>
      <c r="ML541" s="13"/>
      <c r="MM541" s="13"/>
      <c r="MN541" s="13"/>
      <c r="MO541" s="13"/>
      <c r="MP541" s="13"/>
      <c r="MQ541" s="13"/>
      <c r="MR541" s="13"/>
      <c r="MS541" s="13"/>
      <c r="MT541" s="13"/>
      <c r="MU541" s="13"/>
      <c r="MV541" s="13"/>
      <c r="MW541" s="13"/>
      <c r="MX541" s="13"/>
      <c r="MY541" s="13"/>
      <c r="MZ541" s="13"/>
      <c r="NA541" s="13"/>
      <c r="NB541" s="13"/>
      <c r="NC541" s="13"/>
      <c r="ND541" s="13"/>
      <c r="NE541" s="13"/>
      <c r="NF541" s="13"/>
      <c r="NG541" s="13"/>
      <c r="NH541" s="13"/>
      <c r="NI541" s="13"/>
      <c r="NJ541" s="13"/>
      <c r="NK541" s="13"/>
      <c r="NL541" s="13"/>
      <c r="NM541" s="13"/>
      <c r="NN541" s="13"/>
      <c r="NO541" s="13"/>
      <c r="NP541" s="13"/>
      <c r="NQ541" s="13"/>
      <c r="NR541" s="13"/>
      <c r="NS541" s="13"/>
      <c r="NT541" s="13"/>
      <c r="NU541" s="13"/>
      <c r="NV541" s="13"/>
      <c r="NW541" s="13"/>
      <c r="NX541" s="13"/>
      <c r="NY541" s="13"/>
      <c r="NZ541" s="13"/>
      <c r="OA541" s="13"/>
      <c r="OB541" s="13"/>
      <c r="OC541" s="13"/>
      <c r="OD541" s="13"/>
      <c r="OE541" s="13"/>
      <c r="OF541" s="13"/>
      <c r="OG541" s="13"/>
      <c r="OH541" s="13"/>
      <c r="OI541" s="13"/>
      <c r="OJ541" s="13"/>
      <c r="OK541" s="13"/>
      <c r="OL541" s="13"/>
      <c r="OM541" s="13"/>
      <c r="ON541" s="13"/>
      <c r="OO541" s="13"/>
      <c r="OP541" s="13"/>
      <c r="OQ541" s="13"/>
      <c r="OR541" s="13"/>
      <c r="OS541" s="13"/>
      <c r="OT541" s="13"/>
      <c r="OU541" s="13"/>
      <c r="OV541" s="13"/>
      <c r="OW541" s="13"/>
      <c r="OX541" s="13"/>
      <c r="OY541" s="13"/>
      <c r="OZ541" s="13"/>
      <c r="PA541" s="13"/>
      <c r="PB541" s="13"/>
      <c r="PC541" s="13"/>
      <c r="PD541" s="13"/>
      <c r="PE541" s="13"/>
      <c r="PF541" s="13"/>
      <c r="PG541" s="13"/>
      <c r="PH541" s="13"/>
      <c r="PI541" s="13"/>
      <c r="PJ541" s="13"/>
      <c r="PK541" s="13"/>
      <c r="PL541" s="13"/>
      <c r="PM541" s="13"/>
      <c r="PN541" s="13"/>
      <c r="PO541" s="13"/>
      <c r="PP541" s="13"/>
      <c r="PQ541" s="13"/>
      <c r="PR541" s="13"/>
      <c r="PS541" s="13"/>
      <c r="PT541" s="13"/>
      <c r="PU541" s="13"/>
      <c r="PV541" s="13"/>
      <c r="PW541" s="13"/>
      <c r="PX541" s="13"/>
      <c r="PY541" s="13"/>
      <c r="PZ541" s="13"/>
      <c r="QA541" s="13"/>
      <c r="QB541" s="13"/>
      <c r="QC541" s="13"/>
      <c r="QD541" s="13"/>
      <c r="QE541" s="13"/>
      <c r="QF541" s="13"/>
      <c r="QG541" s="13"/>
      <c r="QH541" s="13"/>
      <c r="QI541" s="13"/>
      <c r="QJ541" s="13"/>
      <c r="QK541" s="13"/>
      <c r="QL541" s="13"/>
      <c r="QM541" s="13"/>
      <c r="QN541" s="13"/>
      <c r="QO541" s="13"/>
      <c r="QP541" s="13"/>
      <c r="QQ541" s="13"/>
      <c r="QR541" s="13"/>
      <c r="QS541" s="13"/>
      <c r="QT541" s="13"/>
      <c r="QU541" s="13"/>
      <c r="QV541" s="13"/>
      <c r="QW541" s="13"/>
      <c r="QX541" s="13"/>
      <c r="QY541" s="13"/>
      <c r="QZ541" s="13"/>
      <c r="RA541" s="13"/>
      <c r="RB541" s="13"/>
      <c r="RC541" s="13"/>
      <c r="RD541" s="13"/>
      <c r="RE541" s="13"/>
      <c r="RF541" s="13"/>
      <c r="RG541" s="13"/>
      <c r="RH541" s="13"/>
      <c r="RI541" s="13"/>
      <c r="RJ541" s="13"/>
      <c r="RK541" s="13"/>
      <c r="RL541" s="13"/>
      <c r="RM541" s="13"/>
      <c r="RN541" s="13"/>
      <c r="RO541" s="13"/>
      <c r="RP541" s="13"/>
      <c r="RQ541" s="13"/>
      <c r="RR541" s="13"/>
      <c r="RS541" s="13"/>
      <c r="RT541" s="13"/>
      <c r="RU541" s="13"/>
      <c r="RV541" s="13"/>
      <c r="RW541" s="13"/>
      <c r="RX541" s="13"/>
      <c r="RY541" s="13"/>
      <c r="RZ541" s="13"/>
      <c r="SA541" s="13"/>
      <c r="SB541" s="13"/>
      <c r="SC541" s="13"/>
      <c r="SD541" s="13"/>
      <c r="SE541" s="13"/>
      <c r="SF541" s="13"/>
      <c r="SG541" s="13"/>
      <c r="SH541" s="13"/>
      <c r="SI541" s="13"/>
      <c r="SJ541" s="13"/>
      <c r="SK541" s="13"/>
      <c r="SL541" s="13"/>
      <c r="SM541" s="13"/>
      <c r="SN541" s="13"/>
      <c r="SO541" s="13"/>
      <c r="SP541" s="13"/>
      <c r="SQ541" s="13"/>
      <c r="SR541" s="13"/>
      <c r="SS541" s="13"/>
      <c r="ST541" s="13"/>
      <c r="SU541" s="13"/>
      <c r="SV541" s="13"/>
      <c r="SW541" s="13"/>
      <c r="SX541" s="13"/>
      <c r="SY541" s="13"/>
      <c r="SZ541" s="13"/>
      <c r="TA541" s="13"/>
      <c r="TB541" s="13"/>
      <c r="TC541" s="13"/>
      <c r="TD541" s="13"/>
      <c r="TE541" s="13"/>
      <c r="TF541" s="13"/>
      <c r="TG541" s="13"/>
      <c r="TH541" s="13"/>
      <c r="TI541" s="13"/>
      <c r="TJ541" s="13"/>
      <c r="TK541" s="13"/>
      <c r="TL541" s="13"/>
      <c r="TM541" s="13"/>
      <c r="TN541" s="13"/>
      <c r="TO541" s="13"/>
      <c r="TP541" s="13"/>
      <c r="TQ541" s="13"/>
      <c r="TR541" s="13"/>
      <c r="TS541" s="13"/>
      <c r="TT541" s="13"/>
      <c r="TU541" s="13"/>
      <c r="TV541" s="13"/>
      <c r="TW541" s="13"/>
      <c r="TX541" s="13"/>
      <c r="TY541" s="13"/>
      <c r="TZ541" s="13"/>
      <c r="UA541" s="13"/>
      <c r="UB541" s="13"/>
      <c r="UC541" s="13"/>
      <c r="UD541" s="13"/>
      <c r="UE541" s="13"/>
      <c r="UF541" s="13"/>
      <c r="UG541" s="13"/>
      <c r="UH541" s="13"/>
      <c r="UI541" s="13"/>
      <c r="UJ541" s="13"/>
      <c r="UK541" s="13"/>
      <c r="UL541" s="13"/>
      <c r="UM541" s="13"/>
      <c r="UN541" s="13"/>
      <c r="UO541" s="13"/>
      <c r="UP541" s="13"/>
      <c r="UQ541" s="13"/>
      <c r="UR541" s="13"/>
      <c r="US541" s="13"/>
      <c r="UT541" s="13"/>
      <c r="UU541" s="13"/>
      <c r="UV541" s="13"/>
      <c r="UW541" s="13"/>
      <c r="UX541" s="13"/>
      <c r="UY541" s="13"/>
      <c r="UZ541" s="13"/>
      <c r="VA541" s="13"/>
      <c r="VB541" s="13"/>
      <c r="VC541" s="13"/>
      <c r="VD541" s="13"/>
      <c r="VE541" s="13"/>
      <c r="VF541" s="13"/>
      <c r="VG541" s="13"/>
      <c r="VH541" s="13"/>
      <c r="VI541" s="13"/>
      <c r="VJ541" s="13"/>
      <c r="VK541" s="13"/>
      <c r="VL541" s="13"/>
      <c r="VM541" s="13"/>
      <c r="VN541" s="13"/>
      <c r="VO541" s="13"/>
      <c r="VP541" s="13"/>
      <c r="VQ541" s="13"/>
      <c r="VR541" s="13"/>
      <c r="VS541" s="13"/>
      <c r="VT541" s="13"/>
      <c r="VU541" s="13"/>
      <c r="VV541" s="13"/>
      <c r="VW541" s="13"/>
      <c r="VX541" s="13"/>
      <c r="VY541" s="13"/>
      <c r="VZ541" s="13"/>
      <c r="WA541" s="13"/>
      <c r="WB541" s="13"/>
      <c r="WC541" s="13"/>
      <c r="WD541" s="13"/>
      <c r="WE541" s="13"/>
      <c r="WF541" s="13"/>
      <c r="WG541" s="13"/>
      <c r="WH541" s="13"/>
      <c r="WI541" s="13"/>
      <c r="WJ541" s="13"/>
      <c r="WK541" s="13"/>
      <c r="WL541" s="13"/>
      <c r="WM541" s="13"/>
      <c r="WN541" s="13"/>
      <c r="WO541" s="13"/>
      <c r="WP541" s="13"/>
      <c r="WQ541" s="13"/>
      <c r="WR541" s="13"/>
      <c r="WS541" s="13"/>
      <c r="WT541" s="13"/>
      <c r="WU541" s="13"/>
      <c r="WV541" s="13"/>
      <c r="WW541" s="13"/>
      <c r="WX541" s="13"/>
      <c r="WY541" s="13"/>
      <c r="WZ541" s="13"/>
      <c r="XA541" s="13"/>
      <c r="XB541" s="13"/>
      <c r="XC541" s="13"/>
      <c r="XD541" s="13"/>
      <c r="XE541" s="13"/>
      <c r="XF541" s="13"/>
      <c r="XG541" s="13"/>
      <c r="XH541" s="13"/>
      <c r="XI541" s="13"/>
      <c r="XJ541" s="13"/>
      <c r="XK541" s="13"/>
      <c r="XL541" s="13"/>
      <c r="XM541" s="13"/>
      <c r="XN541" s="13"/>
      <c r="XO541" s="13"/>
      <c r="XP541" s="13"/>
      <c r="XQ541" s="13"/>
      <c r="XR541" s="13"/>
      <c r="XS541" s="13"/>
      <c r="XT541" s="13"/>
      <c r="XU541" s="13"/>
      <c r="XV541" s="13"/>
      <c r="XW541" s="13"/>
      <c r="XX541" s="13"/>
      <c r="XY541" s="13"/>
      <c r="XZ541" s="13"/>
      <c r="YA541" s="13"/>
      <c r="YB541" s="13"/>
      <c r="YC541" s="13"/>
      <c r="YD541" s="13"/>
      <c r="YE541" s="13"/>
      <c r="YF541" s="13"/>
      <c r="YG541" s="13"/>
      <c r="YH541" s="13"/>
      <c r="YI541" s="13"/>
      <c r="YJ541" s="13"/>
      <c r="YK541" s="13"/>
      <c r="YL541" s="13"/>
      <c r="YM541" s="13"/>
      <c r="YN541" s="13"/>
      <c r="YO541" s="13"/>
      <c r="YP541" s="13"/>
      <c r="YQ541" s="13"/>
      <c r="YR541" s="13"/>
      <c r="YS541" s="13"/>
      <c r="YT541" s="13"/>
      <c r="YU541" s="13"/>
      <c r="YV541" s="13"/>
      <c r="YW541" s="13"/>
      <c r="YX541" s="13"/>
      <c r="YY541" s="13"/>
      <c r="YZ541" s="13"/>
      <c r="ZA541" s="13"/>
      <c r="ZB541" s="13"/>
      <c r="ZC541" s="13"/>
      <c r="ZD541" s="13"/>
      <c r="ZE541" s="13"/>
      <c r="ZF541" s="13"/>
      <c r="ZG541" s="13"/>
      <c r="ZH541" s="13"/>
      <c r="ZI541" s="13"/>
      <c r="ZJ541" s="13"/>
      <c r="ZK541" s="13"/>
      <c r="ZL541" s="13"/>
      <c r="ZM541" s="13"/>
      <c r="ZN541" s="13"/>
      <c r="ZO541" s="13"/>
      <c r="ZP541" s="13"/>
      <c r="ZQ541" s="13"/>
      <c r="ZR541" s="13"/>
      <c r="ZS541" s="13"/>
      <c r="ZT541" s="13"/>
      <c r="ZU541" s="13"/>
      <c r="ZV541" s="13"/>
      <c r="ZW541" s="13"/>
      <c r="ZX541" s="13"/>
      <c r="ZY541" s="13"/>
      <c r="ZZ541" s="13"/>
      <c r="AAA541" s="13"/>
      <c r="AAB541" s="13"/>
      <c r="AAC541" s="13"/>
      <c r="AAD541" s="13"/>
      <c r="AAE541" s="13"/>
      <c r="AAF541" s="13"/>
      <c r="AAG541" s="13"/>
      <c r="AAH541" s="13"/>
      <c r="AAI541" s="13"/>
      <c r="AAJ541" s="13"/>
      <c r="AAK541" s="13"/>
      <c r="AAL541" s="13"/>
      <c r="AAM541" s="13"/>
      <c r="AAN541" s="13"/>
      <c r="AAO541" s="13"/>
      <c r="AAP541" s="13"/>
      <c r="AAQ541" s="13"/>
      <c r="AAR541" s="13"/>
      <c r="AAS541" s="13"/>
      <c r="AAT541" s="13"/>
      <c r="AAU541" s="13"/>
      <c r="AAV541" s="13"/>
      <c r="AAW541" s="13"/>
      <c r="AAX541" s="13"/>
      <c r="AAY541" s="13"/>
      <c r="AAZ541" s="13"/>
      <c r="ABA541" s="13"/>
      <c r="ABB541" s="13"/>
      <c r="ABC541" s="13"/>
      <c r="ABD541" s="13"/>
      <c r="ABE541" s="13"/>
      <c r="ABF541" s="13"/>
      <c r="ABG541" s="13"/>
      <c r="ABH541" s="13"/>
      <c r="ABI541" s="13"/>
      <c r="ABJ541" s="13"/>
      <c r="ABK541" s="13"/>
      <c r="ABL541" s="13"/>
      <c r="ABM541" s="13"/>
      <c r="ABN541" s="13"/>
      <c r="ABO541" s="13"/>
      <c r="ABP541" s="13"/>
      <c r="ABQ541" s="13"/>
      <c r="ABR541" s="13"/>
      <c r="ABS541" s="13"/>
      <c r="ABT541" s="13"/>
      <c r="ABU541" s="13"/>
      <c r="ABV541" s="13"/>
      <c r="ABW541" s="13"/>
      <c r="ABX541" s="13"/>
      <c r="ABY541" s="13"/>
      <c r="ABZ541" s="13"/>
      <c r="ACA541" s="13"/>
      <c r="ACB541" s="13"/>
      <c r="ACC541" s="13"/>
      <c r="ACD541" s="13"/>
      <c r="ACE541" s="13"/>
      <c r="ACF541" s="13"/>
      <c r="ACG541" s="13"/>
      <c r="ACH541" s="13"/>
      <c r="ACI541" s="13"/>
      <c r="ACJ541" s="13"/>
      <c r="ACK541" s="13"/>
      <c r="ACL541" s="13"/>
      <c r="ACM541" s="13"/>
      <c r="ACN541" s="13"/>
      <c r="ACO541" s="13"/>
      <c r="ACP541" s="13"/>
      <c r="ACQ541" s="13"/>
      <c r="ACR541" s="13"/>
      <c r="ACS541" s="13"/>
      <c r="ACT541" s="13"/>
      <c r="ACU541" s="13"/>
      <c r="ACV541" s="13"/>
      <c r="ACW541" s="13"/>
      <c r="ACX541" s="13"/>
      <c r="ACY541" s="13"/>
      <c r="ACZ541" s="13"/>
      <c r="ADA541" s="13"/>
      <c r="ADB541" s="13"/>
      <c r="ADC541" s="13"/>
      <c r="ADD541" s="13"/>
      <c r="ADE541" s="13"/>
      <c r="ADF541" s="13"/>
      <c r="ADG541" s="13"/>
      <c r="ADH541" s="13"/>
      <c r="ADI541" s="13"/>
      <c r="ADJ541" s="13"/>
      <c r="ADK541" s="13"/>
      <c r="ADL541" s="13"/>
      <c r="ADM541" s="13"/>
      <c r="ADN541" s="13"/>
      <c r="ADO541" s="13"/>
      <c r="ADP541" s="13"/>
      <c r="ADQ541" s="13"/>
      <c r="ADR541" s="13"/>
      <c r="ADS541" s="13"/>
      <c r="ADT541" s="13"/>
      <c r="ADU541" s="13"/>
      <c r="ADV541" s="13"/>
      <c r="ADW541" s="13"/>
      <c r="ADX541" s="13"/>
      <c r="ADY541" s="13"/>
      <c r="ADZ541" s="13"/>
      <c r="AEA541" s="13"/>
      <c r="AEB541" s="13"/>
      <c r="AEC541" s="13"/>
      <c r="AED541" s="13"/>
      <c r="AEE541" s="13"/>
      <c r="AEF541" s="13"/>
      <c r="AEG541" s="13"/>
      <c r="AEH541" s="13"/>
      <c r="AEI541" s="13"/>
      <c r="AEJ541" s="13"/>
      <c r="AEK541" s="13"/>
      <c r="AEL541" s="13"/>
      <c r="AEM541" s="13"/>
      <c r="AEN541" s="13"/>
      <c r="AEO541" s="13"/>
      <c r="AEP541" s="13"/>
      <c r="AEQ541" s="13"/>
      <c r="AER541" s="13"/>
      <c r="AES541" s="13"/>
      <c r="AET541" s="13"/>
      <c r="AEU541" s="13"/>
      <c r="AEV541" s="13"/>
      <c r="AEW541" s="13"/>
      <c r="AEX541" s="13"/>
      <c r="AEY541" s="13"/>
      <c r="AEZ541" s="13"/>
      <c r="AFA541" s="13"/>
      <c r="AFB541" s="13"/>
      <c r="AFC541" s="13"/>
      <c r="AFD541" s="13"/>
      <c r="AFE541" s="13"/>
      <c r="AFF541" s="13"/>
      <c r="AFG541" s="13"/>
      <c r="AFH541" s="13"/>
      <c r="AFI541" s="13"/>
      <c r="AFJ541" s="13"/>
      <c r="AFK541" s="13"/>
      <c r="AFL541" s="13"/>
      <c r="AFM541" s="13"/>
      <c r="AFN541" s="13"/>
      <c r="AFO541" s="13"/>
      <c r="AFP541" s="13"/>
      <c r="AFQ541" s="13"/>
      <c r="AFR541" s="13"/>
      <c r="AFS541" s="13"/>
      <c r="AFT541" s="13"/>
      <c r="AFU541" s="13"/>
      <c r="AFV541" s="13"/>
      <c r="AFW541" s="13"/>
      <c r="AFX541" s="13"/>
      <c r="AFY541" s="13"/>
      <c r="AFZ541" s="13"/>
      <c r="AGA541" s="13"/>
      <c r="AGB541" s="13"/>
      <c r="AGC541" s="13"/>
      <c r="AGD541" s="13"/>
      <c r="AGE541" s="13"/>
      <c r="AGF541" s="13"/>
      <c r="AGG541" s="13"/>
      <c r="AGH541" s="13"/>
      <c r="AGI541" s="13"/>
      <c r="AGJ541" s="13"/>
      <c r="AGK541" s="13"/>
      <c r="AGL541" s="13"/>
      <c r="AGM541" s="13"/>
      <c r="AGN541" s="13"/>
      <c r="AGO541" s="13"/>
      <c r="AGP541" s="13"/>
      <c r="AGQ541" s="13"/>
      <c r="AGR541" s="13"/>
      <c r="AGS541" s="13"/>
      <c r="AGT541" s="13"/>
      <c r="AGU541" s="13"/>
      <c r="AGV541" s="13"/>
      <c r="AGW541" s="13"/>
      <c r="AGX541" s="13"/>
      <c r="AGY541" s="13"/>
      <c r="AGZ541" s="13"/>
      <c r="AHA541" s="13"/>
      <c r="AHB541" s="13"/>
      <c r="AHC541" s="13"/>
      <c r="AHD541" s="13"/>
      <c r="AHE541" s="13"/>
      <c r="AHF541" s="13"/>
      <c r="AHG541" s="13"/>
      <c r="AHH541" s="13"/>
      <c r="AHI541" s="13"/>
      <c r="AHJ541" s="13"/>
      <c r="AHK541" s="13"/>
      <c r="AHL541" s="13"/>
      <c r="AHM541" s="13"/>
      <c r="AHN541" s="13"/>
      <c r="AHO541" s="13"/>
      <c r="AHP541" s="13"/>
      <c r="AHQ541" s="13"/>
      <c r="AHR541" s="13"/>
      <c r="AHS541" s="13"/>
      <c r="AHT541" s="13"/>
      <c r="AHU541" s="13"/>
      <c r="AHV541" s="13"/>
      <c r="AHW541" s="13"/>
      <c r="AHX541" s="13"/>
      <c r="AHY541" s="13"/>
      <c r="AHZ541" s="13"/>
      <c r="AIA541" s="13"/>
      <c r="AIB541" s="13"/>
      <c r="AIC541" s="13"/>
      <c r="AID541" s="13"/>
      <c r="AIE541" s="13"/>
      <c r="AIF541" s="13"/>
      <c r="AIG541" s="13"/>
      <c r="AIH541" s="13"/>
      <c r="AII541" s="13"/>
      <c r="AIJ541" s="13"/>
      <c r="AIK541" s="13"/>
      <c r="AIL541" s="13"/>
      <c r="AIM541" s="13"/>
      <c r="AIN541" s="13"/>
      <c r="AIO541" s="13"/>
      <c r="AIP541" s="13"/>
      <c r="AIQ541" s="13"/>
      <c r="AIR541" s="13"/>
      <c r="AIS541" s="13"/>
      <c r="AIT541" s="13"/>
      <c r="AIU541" s="13"/>
      <c r="AIV541" s="13"/>
      <c r="AIW541" s="13"/>
      <c r="AIX541" s="13"/>
      <c r="AIY541" s="13"/>
      <c r="AIZ541" s="13"/>
      <c r="AJA541" s="13"/>
      <c r="AJB541" s="13"/>
      <c r="AJC541" s="13"/>
      <c r="AJD541" s="13"/>
      <c r="AJE541" s="13"/>
      <c r="AJF541" s="13"/>
      <c r="AJG541" s="13"/>
      <c r="AJH541" s="13"/>
      <c r="AJI541" s="13"/>
      <c r="AJJ541" s="13"/>
      <c r="AJK541" s="13"/>
      <c r="AJL541" s="13"/>
      <c r="AJM541" s="13"/>
      <c r="AJN541" s="13"/>
      <c r="AJO541" s="13"/>
      <c r="AJP541" s="13"/>
      <c r="AJQ541" s="13"/>
      <c r="AJR541" s="13"/>
      <c r="AJS541" s="13"/>
      <c r="AJT541" s="13"/>
      <c r="AJU541" s="13"/>
      <c r="AJV541" s="13"/>
      <c r="AJW541" s="13"/>
      <c r="AJX541" s="13"/>
      <c r="AJY541" s="13"/>
      <c r="AJZ541" s="13"/>
      <c r="AKA541" s="13"/>
      <c r="AKB541" s="13"/>
      <c r="AKC541" s="13"/>
      <c r="AKD541" s="13"/>
      <c r="AKE541" s="13"/>
      <c r="AKF541" s="13"/>
      <c r="AKG541" s="13"/>
      <c r="AKH541" s="13"/>
      <c r="AKI541" s="13"/>
      <c r="AKJ541" s="13"/>
      <c r="AKK541" s="13"/>
      <c r="AKL541" s="13"/>
      <c r="AKM541" s="13"/>
      <c r="AKN541" s="13"/>
      <c r="AKO541" s="13"/>
      <c r="AKP541" s="13"/>
      <c r="AKQ541" s="13"/>
      <c r="AKR541" s="13"/>
      <c r="AKS541" s="13"/>
      <c r="AKT541" s="13"/>
      <c r="AKU541" s="13"/>
      <c r="AKV541" s="13"/>
      <c r="AKW541" s="13"/>
      <c r="AKX541" s="13"/>
      <c r="AKY541" s="13"/>
      <c r="AKZ541" s="13"/>
      <c r="ALA541" s="13"/>
      <c r="ALB541" s="13"/>
      <c r="ALC541" s="13"/>
      <c r="ALD541" s="13"/>
      <c r="ALE541" s="13"/>
      <c r="ALF541" s="13"/>
      <c r="ALG541" s="13"/>
      <c r="ALH541" s="13"/>
      <c r="ALI541" s="13"/>
      <c r="ALJ541" s="13"/>
      <c r="ALK541" s="13"/>
      <c r="ALL541" s="13"/>
      <c r="ALM541" s="13"/>
      <c r="ALN541" s="13"/>
      <c r="ALO541" s="13"/>
      <c r="ALP541" s="13"/>
      <c r="ALQ541" s="13"/>
      <c r="ALR541" s="13"/>
      <c r="ALS541" s="13"/>
      <c r="ALT541" s="13"/>
      <c r="ALU541" s="13"/>
      <c r="ALV541" s="13"/>
      <c r="ALW541" s="13"/>
      <c r="ALX541" s="13"/>
      <c r="ALY541" s="13"/>
      <c r="ALZ541" s="13"/>
      <c r="AMA541" s="13"/>
      <c r="AMB541" s="13"/>
      <c r="AMC541" s="13"/>
      <c r="AMD541" s="13"/>
      <c r="AME541" s="13"/>
      <c r="AMF541" s="13"/>
      <c r="AMG541" s="13"/>
      <c r="AMH541" s="13"/>
      <c r="AMI541" s="28"/>
      <c r="AMJ541" s="28"/>
    </row>
    <row r="542" spans="1:1024" ht="60.75" customHeight="1">
      <c r="A542" s="10" t="s">
        <v>287</v>
      </c>
      <c r="B542" s="10" t="s">
        <v>2605</v>
      </c>
      <c r="C542" s="19" t="s">
        <v>2566</v>
      </c>
      <c r="D542" s="19" t="s">
        <v>2536</v>
      </c>
      <c r="E542" s="20">
        <v>20</v>
      </c>
      <c r="F542" s="11" t="s">
        <v>18</v>
      </c>
      <c r="G542" s="21"/>
      <c r="H542" s="21" t="s">
        <v>1</v>
      </c>
      <c r="I542" s="21"/>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3"/>
      <c r="EV542" s="13"/>
      <c r="EW542" s="13"/>
      <c r="EX542" s="13"/>
      <c r="EY542" s="13"/>
      <c r="EZ542" s="13"/>
      <c r="FA542" s="13"/>
      <c r="FB542" s="13"/>
      <c r="FC542" s="13"/>
      <c r="FD542" s="13"/>
      <c r="FE542" s="13"/>
      <c r="FF542" s="13"/>
      <c r="FG542" s="13"/>
      <c r="FH542" s="13"/>
      <c r="FI542" s="13"/>
      <c r="FJ542" s="13"/>
      <c r="FK542" s="13"/>
      <c r="FL542" s="13"/>
      <c r="FM542" s="13"/>
      <c r="FN542" s="13"/>
      <c r="FO542" s="13"/>
      <c r="FP542" s="13"/>
      <c r="FQ542" s="13"/>
      <c r="FR542" s="13"/>
      <c r="FS542" s="13"/>
      <c r="FT542" s="13"/>
      <c r="FU542" s="13"/>
      <c r="FV542" s="13"/>
      <c r="FW542" s="13"/>
      <c r="FX542" s="13"/>
      <c r="FY542" s="13"/>
      <c r="FZ542" s="13"/>
      <c r="GA542" s="13"/>
      <c r="GB542" s="13"/>
      <c r="GC542" s="13"/>
      <c r="GD542" s="13"/>
      <c r="GE542" s="13"/>
      <c r="GF542" s="13"/>
      <c r="GG542" s="13"/>
      <c r="GH542" s="13"/>
      <c r="GI542" s="13"/>
      <c r="GJ542" s="13"/>
      <c r="GK542" s="13"/>
      <c r="GL542" s="13"/>
      <c r="GM542" s="13"/>
      <c r="GN542" s="13"/>
      <c r="GO542" s="13"/>
      <c r="GP542" s="13"/>
      <c r="GQ542" s="13"/>
      <c r="GR542" s="13"/>
      <c r="GS542" s="13"/>
      <c r="GT542" s="13"/>
      <c r="GU542" s="13"/>
      <c r="GV542" s="13"/>
      <c r="GW542" s="13"/>
      <c r="GX542" s="13"/>
      <c r="GY542" s="13"/>
      <c r="GZ542" s="13"/>
      <c r="HA542" s="13"/>
      <c r="HB542" s="13"/>
      <c r="HC542" s="13"/>
      <c r="HD542" s="13"/>
      <c r="HE542" s="13"/>
      <c r="HF542" s="13"/>
      <c r="HG542" s="13"/>
      <c r="HH542" s="13"/>
      <c r="HI542" s="13"/>
      <c r="HJ542" s="13"/>
      <c r="HK542" s="13"/>
      <c r="HL542" s="13"/>
      <c r="HM542" s="13"/>
      <c r="HN542" s="13"/>
      <c r="HO542" s="13"/>
      <c r="HP542" s="13"/>
      <c r="HQ542" s="13"/>
      <c r="HR542" s="13"/>
      <c r="HS542" s="13"/>
      <c r="HT542" s="13"/>
      <c r="HU542" s="13"/>
      <c r="HV542" s="13"/>
      <c r="HW542" s="13"/>
      <c r="HX542" s="13"/>
      <c r="HY542" s="13"/>
      <c r="HZ542" s="13"/>
      <c r="IA542" s="13"/>
      <c r="IB542" s="13"/>
      <c r="IC542" s="13"/>
      <c r="ID542" s="13"/>
      <c r="IE542" s="13"/>
      <c r="IF542" s="13"/>
      <c r="IG542" s="13"/>
      <c r="IH542" s="13"/>
      <c r="II542" s="13"/>
      <c r="IJ542" s="13"/>
      <c r="IK542" s="13"/>
      <c r="IL542" s="13"/>
      <c r="IM542" s="13"/>
      <c r="IN542" s="13"/>
      <c r="IO542" s="13"/>
      <c r="IP542" s="13"/>
      <c r="IQ542" s="13"/>
      <c r="IR542" s="13"/>
      <c r="IS542" s="13"/>
      <c r="IT542" s="13"/>
      <c r="IU542" s="13"/>
      <c r="IV542" s="13"/>
      <c r="IW542" s="13"/>
      <c r="IX542" s="13"/>
      <c r="IY542" s="13"/>
      <c r="IZ542" s="13"/>
      <c r="JA542" s="13"/>
      <c r="JB542" s="13"/>
      <c r="JC542" s="13"/>
      <c r="JD542" s="13"/>
      <c r="JE542" s="13"/>
      <c r="JF542" s="13"/>
      <c r="JG542" s="13"/>
      <c r="JH542" s="13"/>
      <c r="JI542" s="13"/>
      <c r="JJ542" s="13"/>
      <c r="JK542" s="13"/>
      <c r="JL542" s="13"/>
      <c r="JM542" s="13"/>
      <c r="JN542" s="13"/>
      <c r="JO542" s="13"/>
      <c r="JP542" s="13"/>
      <c r="JQ542" s="13"/>
      <c r="JR542" s="13"/>
      <c r="JS542" s="13"/>
      <c r="JT542" s="13"/>
      <c r="JU542" s="13"/>
      <c r="JV542" s="13"/>
      <c r="JW542" s="13"/>
      <c r="JX542" s="13"/>
      <c r="JY542" s="13"/>
      <c r="JZ542" s="13"/>
      <c r="KA542" s="13"/>
      <c r="KB542" s="13"/>
      <c r="KC542" s="13"/>
      <c r="KD542" s="13"/>
      <c r="KE542" s="13"/>
      <c r="KF542" s="13"/>
      <c r="KG542" s="13"/>
      <c r="KH542" s="13"/>
      <c r="KI542" s="13"/>
      <c r="KJ542" s="13"/>
      <c r="KK542" s="13"/>
      <c r="KL542" s="13"/>
      <c r="KM542" s="13"/>
      <c r="KN542" s="13"/>
      <c r="KO542" s="13"/>
      <c r="KP542" s="13"/>
      <c r="KQ542" s="13"/>
      <c r="KR542" s="13"/>
      <c r="KS542" s="13"/>
      <c r="KT542" s="13"/>
      <c r="KU542" s="13"/>
      <c r="KV542" s="13"/>
      <c r="KW542" s="13"/>
      <c r="KX542" s="13"/>
      <c r="KY542" s="13"/>
      <c r="KZ542" s="13"/>
      <c r="LA542" s="13"/>
      <c r="LB542" s="13"/>
      <c r="LC542" s="13"/>
      <c r="LD542" s="13"/>
      <c r="LE542" s="13"/>
      <c r="LF542" s="13"/>
      <c r="LG542" s="13"/>
      <c r="LH542" s="13"/>
      <c r="LI542" s="13"/>
      <c r="LJ542" s="13"/>
      <c r="LK542" s="13"/>
      <c r="LL542" s="13"/>
      <c r="LM542" s="13"/>
      <c r="LN542" s="13"/>
      <c r="LO542" s="13"/>
      <c r="LP542" s="13"/>
      <c r="LQ542" s="13"/>
      <c r="LR542" s="13"/>
      <c r="LS542" s="13"/>
      <c r="LT542" s="13"/>
      <c r="LU542" s="13"/>
      <c r="LV542" s="13"/>
      <c r="LW542" s="13"/>
      <c r="LX542" s="13"/>
      <c r="LY542" s="13"/>
      <c r="LZ542" s="13"/>
      <c r="MA542" s="13"/>
      <c r="MB542" s="13"/>
      <c r="MC542" s="13"/>
      <c r="MD542" s="13"/>
      <c r="ME542" s="13"/>
      <c r="MF542" s="13"/>
      <c r="MG542" s="13"/>
      <c r="MH542" s="13"/>
      <c r="MI542" s="13"/>
      <c r="MJ542" s="13"/>
      <c r="MK542" s="13"/>
      <c r="ML542" s="13"/>
      <c r="MM542" s="13"/>
      <c r="MN542" s="13"/>
      <c r="MO542" s="13"/>
      <c r="MP542" s="13"/>
      <c r="MQ542" s="13"/>
      <c r="MR542" s="13"/>
      <c r="MS542" s="13"/>
      <c r="MT542" s="13"/>
      <c r="MU542" s="13"/>
      <c r="MV542" s="13"/>
      <c r="MW542" s="13"/>
      <c r="MX542" s="13"/>
      <c r="MY542" s="13"/>
      <c r="MZ542" s="13"/>
      <c r="NA542" s="13"/>
      <c r="NB542" s="13"/>
      <c r="NC542" s="13"/>
      <c r="ND542" s="13"/>
      <c r="NE542" s="13"/>
      <c r="NF542" s="13"/>
      <c r="NG542" s="13"/>
      <c r="NH542" s="13"/>
      <c r="NI542" s="13"/>
      <c r="NJ542" s="13"/>
      <c r="NK542" s="13"/>
      <c r="NL542" s="13"/>
      <c r="NM542" s="13"/>
      <c r="NN542" s="13"/>
      <c r="NO542" s="13"/>
      <c r="NP542" s="13"/>
      <c r="NQ542" s="13"/>
      <c r="NR542" s="13"/>
      <c r="NS542" s="13"/>
      <c r="NT542" s="13"/>
      <c r="NU542" s="13"/>
      <c r="NV542" s="13"/>
      <c r="NW542" s="13"/>
      <c r="NX542" s="13"/>
      <c r="NY542" s="13"/>
      <c r="NZ542" s="13"/>
      <c r="OA542" s="13"/>
      <c r="OB542" s="13"/>
      <c r="OC542" s="13"/>
      <c r="OD542" s="13"/>
      <c r="OE542" s="13"/>
      <c r="OF542" s="13"/>
      <c r="OG542" s="13"/>
      <c r="OH542" s="13"/>
      <c r="OI542" s="13"/>
      <c r="OJ542" s="13"/>
      <c r="OK542" s="13"/>
      <c r="OL542" s="13"/>
      <c r="OM542" s="13"/>
      <c r="ON542" s="13"/>
      <c r="OO542" s="13"/>
      <c r="OP542" s="13"/>
      <c r="OQ542" s="13"/>
      <c r="OR542" s="13"/>
      <c r="OS542" s="13"/>
      <c r="OT542" s="13"/>
      <c r="OU542" s="13"/>
      <c r="OV542" s="13"/>
      <c r="OW542" s="13"/>
      <c r="OX542" s="13"/>
      <c r="OY542" s="13"/>
      <c r="OZ542" s="13"/>
      <c r="PA542" s="13"/>
      <c r="PB542" s="13"/>
      <c r="PC542" s="13"/>
      <c r="PD542" s="13"/>
      <c r="PE542" s="13"/>
      <c r="PF542" s="13"/>
      <c r="PG542" s="13"/>
      <c r="PH542" s="13"/>
      <c r="PI542" s="13"/>
      <c r="PJ542" s="13"/>
      <c r="PK542" s="13"/>
      <c r="PL542" s="13"/>
      <c r="PM542" s="13"/>
      <c r="PN542" s="13"/>
      <c r="PO542" s="13"/>
      <c r="PP542" s="13"/>
      <c r="PQ542" s="13"/>
      <c r="PR542" s="13"/>
      <c r="PS542" s="13"/>
      <c r="PT542" s="13"/>
      <c r="PU542" s="13"/>
      <c r="PV542" s="13"/>
      <c r="PW542" s="13"/>
      <c r="PX542" s="13"/>
      <c r="PY542" s="13"/>
      <c r="PZ542" s="13"/>
      <c r="QA542" s="13"/>
      <c r="QB542" s="13"/>
      <c r="QC542" s="13"/>
      <c r="QD542" s="13"/>
      <c r="QE542" s="13"/>
      <c r="QF542" s="13"/>
      <c r="QG542" s="13"/>
      <c r="QH542" s="13"/>
      <c r="QI542" s="13"/>
      <c r="QJ542" s="13"/>
      <c r="QK542" s="13"/>
      <c r="QL542" s="13"/>
      <c r="QM542" s="13"/>
      <c r="QN542" s="13"/>
      <c r="QO542" s="13"/>
      <c r="QP542" s="13"/>
      <c r="QQ542" s="13"/>
      <c r="QR542" s="13"/>
      <c r="QS542" s="13"/>
      <c r="QT542" s="13"/>
      <c r="QU542" s="13"/>
      <c r="QV542" s="13"/>
      <c r="QW542" s="13"/>
      <c r="QX542" s="13"/>
      <c r="QY542" s="13"/>
      <c r="QZ542" s="13"/>
      <c r="RA542" s="13"/>
      <c r="RB542" s="13"/>
      <c r="RC542" s="13"/>
      <c r="RD542" s="13"/>
      <c r="RE542" s="13"/>
      <c r="RF542" s="13"/>
      <c r="RG542" s="13"/>
      <c r="RH542" s="13"/>
      <c r="RI542" s="13"/>
      <c r="RJ542" s="13"/>
      <c r="RK542" s="13"/>
      <c r="RL542" s="13"/>
      <c r="RM542" s="13"/>
      <c r="RN542" s="13"/>
      <c r="RO542" s="13"/>
      <c r="RP542" s="13"/>
      <c r="RQ542" s="13"/>
      <c r="RR542" s="13"/>
      <c r="RS542" s="13"/>
      <c r="RT542" s="13"/>
      <c r="RU542" s="13"/>
      <c r="RV542" s="13"/>
      <c r="RW542" s="13"/>
      <c r="RX542" s="13"/>
      <c r="RY542" s="13"/>
      <c r="RZ542" s="13"/>
      <c r="SA542" s="13"/>
      <c r="SB542" s="13"/>
      <c r="SC542" s="13"/>
      <c r="SD542" s="13"/>
      <c r="SE542" s="13"/>
      <c r="SF542" s="13"/>
      <c r="SG542" s="13"/>
      <c r="SH542" s="13"/>
      <c r="SI542" s="13"/>
      <c r="SJ542" s="13"/>
      <c r="SK542" s="13"/>
      <c r="SL542" s="13"/>
      <c r="SM542" s="13"/>
      <c r="SN542" s="13"/>
      <c r="SO542" s="13"/>
      <c r="SP542" s="13"/>
      <c r="SQ542" s="13"/>
      <c r="SR542" s="13"/>
      <c r="SS542" s="13"/>
      <c r="ST542" s="13"/>
      <c r="SU542" s="13"/>
      <c r="SV542" s="13"/>
      <c r="SW542" s="13"/>
      <c r="SX542" s="13"/>
      <c r="SY542" s="13"/>
      <c r="SZ542" s="13"/>
      <c r="TA542" s="13"/>
      <c r="TB542" s="13"/>
      <c r="TC542" s="13"/>
      <c r="TD542" s="13"/>
      <c r="TE542" s="13"/>
      <c r="TF542" s="13"/>
      <c r="TG542" s="13"/>
      <c r="TH542" s="13"/>
      <c r="TI542" s="13"/>
      <c r="TJ542" s="13"/>
      <c r="TK542" s="13"/>
      <c r="TL542" s="13"/>
      <c r="TM542" s="13"/>
      <c r="TN542" s="13"/>
      <c r="TO542" s="13"/>
      <c r="TP542" s="13"/>
      <c r="TQ542" s="13"/>
      <c r="TR542" s="13"/>
      <c r="TS542" s="13"/>
      <c r="TT542" s="13"/>
      <c r="TU542" s="13"/>
      <c r="TV542" s="13"/>
      <c r="TW542" s="13"/>
      <c r="TX542" s="13"/>
      <c r="TY542" s="13"/>
      <c r="TZ542" s="13"/>
      <c r="UA542" s="13"/>
      <c r="UB542" s="13"/>
      <c r="UC542" s="13"/>
      <c r="UD542" s="13"/>
      <c r="UE542" s="13"/>
      <c r="UF542" s="13"/>
      <c r="UG542" s="13"/>
      <c r="UH542" s="13"/>
      <c r="UI542" s="13"/>
      <c r="UJ542" s="13"/>
      <c r="UK542" s="13"/>
      <c r="UL542" s="13"/>
      <c r="UM542" s="13"/>
      <c r="UN542" s="13"/>
      <c r="UO542" s="13"/>
      <c r="UP542" s="13"/>
      <c r="UQ542" s="13"/>
      <c r="UR542" s="13"/>
      <c r="US542" s="13"/>
      <c r="UT542" s="13"/>
      <c r="UU542" s="13"/>
      <c r="UV542" s="13"/>
      <c r="UW542" s="13"/>
      <c r="UX542" s="13"/>
      <c r="UY542" s="13"/>
      <c r="UZ542" s="13"/>
      <c r="VA542" s="13"/>
      <c r="VB542" s="13"/>
      <c r="VC542" s="13"/>
      <c r="VD542" s="13"/>
      <c r="VE542" s="13"/>
      <c r="VF542" s="13"/>
      <c r="VG542" s="13"/>
      <c r="VH542" s="13"/>
      <c r="VI542" s="13"/>
      <c r="VJ542" s="13"/>
      <c r="VK542" s="13"/>
      <c r="VL542" s="13"/>
      <c r="VM542" s="13"/>
      <c r="VN542" s="13"/>
      <c r="VO542" s="13"/>
      <c r="VP542" s="13"/>
      <c r="VQ542" s="13"/>
      <c r="VR542" s="13"/>
      <c r="VS542" s="13"/>
      <c r="VT542" s="13"/>
      <c r="VU542" s="13"/>
      <c r="VV542" s="13"/>
      <c r="VW542" s="13"/>
      <c r="VX542" s="13"/>
      <c r="VY542" s="13"/>
      <c r="VZ542" s="13"/>
      <c r="WA542" s="13"/>
      <c r="WB542" s="13"/>
      <c r="WC542" s="13"/>
      <c r="WD542" s="13"/>
      <c r="WE542" s="13"/>
      <c r="WF542" s="13"/>
      <c r="WG542" s="13"/>
      <c r="WH542" s="13"/>
      <c r="WI542" s="13"/>
      <c r="WJ542" s="13"/>
      <c r="WK542" s="13"/>
      <c r="WL542" s="13"/>
      <c r="WM542" s="13"/>
      <c r="WN542" s="13"/>
      <c r="WO542" s="13"/>
      <c r="WP542" s="13"/>
      <c r="WQ542" s="13"/>
      <c r="WR542" s="13"/>
      <c r="WS542" s="13"/>
      <c r="WT542" s="13"/>
      <c r="WU542" s="13"/>
      <c r="WV542" s="13"/>
      <c r="WW542" s="13"/>
      <c r="WX542" s="13"/>
      <c r="WY542" s="13"/>
      <c r="WZ542" s="13"/>
      <c r="XA542" s="13"/>
      <c r="XB542" s="13"/>
      <c r="XC542" s="13"/>
      <c r="XD542" s="13"/>
      <c r="XE542" s="13"/>
      <c r="XF542" s="13"/>
      <c r="XG542" s="13"/>
      <c r="XH542" s="13"/>
      <c r="XI542" s="13"/>
      <c r="XJ542" s="13"/>
      <c r="XK542" s="13"/>
      <c r="XL542" s="13"/>
      <c r="XM542" s="13"/>
      <c r="XN542" s="13"/>
      <c r="XO542" s="13"/>
      <c r="XP542" s="13"/>
      <c r="XQ542" s="13"/>
      <c r="XR542" s="13"/>
      <c r="XS542" s="13"/>
      <c r="XT542" s="13"/>
      <c r="XU542" s="13"/>
      <c r="XV542" s="13"/>
      <c r="XW542" s="13"/>
      <c r="XX542" s="13"/>
      <c r="XY542" s="13"/>
      <c r="XZ542" s="13"/>
      <c r="YA542" s="13"/>
      <c r="YB542" s="13"/>
      <c r="YC542" s="13"/>
      <c r="YD542" s="13"/>
      <c r="YE542" s="13"/>
      <c r="YF542" s="13"/>
      <c r="YG542" s="13"/>
      <c r="YH542" s="13"/>
      <c r="YI542" s="13"/>
      <c r="YJ542" s="13"/>
      <c r="YK542" s="13"/>
      <c r="YL542" s="13"/>
      <c r="YM542" s="13"/>
      <c r="YN542" s="13"/>
      <c r="YO542" s="13"/>
      <c r="YP542" s="13"/>
      <c r="YQ542" s="13"/>
      <c r="YR542" s="13"/>
      <c r="YS542" s="13"/>
      <c r="YT542" s="13"/>
      <c r="YU542" s="13"/>
      <c r="YV542" s="13"/>
      <c r="YW542" s="13"/>
      <c r="YX542" s="13"/>
      <c r="YY542" s="13"/>
      <c r="YZ542" s="13"/>
      <c r="ZA542" s="13"/>
      <c r="ZB542" s="13"/>
      <c r="ZC542" s="13"/>
      <c r="ZD542" s="13"/>
      <c r="ZE542" s="13"/>
      <c r="ZF542" s="13"/>
      <c r="ZG542" s="13"/>
      <c r="ZH542" s="13"/>
      <c r="ZI542" s="13"/>
      <c r="ZJ542" s="13"/>
      <c r="ZK542" s="13"/>
      <c r="ZL542" s="13"/>
      <c r="ZM542" s="13"/>
      <c r="ZN542" s="13"/>
      <c r="ZO542" s="13"/>
      <c r="ZP542" s="13"/>
      <c r="ZQ542" s="13"/>
      <c r="ZR542" s="13"/>
      <c r="ZS542" s="13"/>
      <c r="ZT542" s="13"/>
      <c r="ZU542" s="13"/>
      <c r="ZV542" s="13"/>
      <c r="ZW542" s="13"/>
      <c r="ZX542" s="13"/>
      <c r="ZY542" s="13"/>
      <c r="ZZ542" s="13"/>
      <c r="AAA542" s="13"/>
      <c r="AAB542" s="13"/>
      <c r="AAC542" s="13"/>
      <c r="AAD542" s="13"/>
      <c r="AAE542" s="13"/>
      <c r="AAF542" s="13"/>
      <c r="AAG542" s="13"/>
      <c r="AAH542" s="13"/>
      <c r="AAI542" s="13"/>
      <c r="AAJ542" s="13"/>
      <c r="AAK542" s="13"/>
      <c r="AAL542" s="13"/>
      <c r="AAM542" s="13"/>
      <c r="AAN542" s="13"/>
      <c r="AAO542" s="13"/>
      <c r="AAP542" s="13"/>
      <c r="AAQ542" s="13"/>
      <c r="AAR542" s="13"/>
      <c r="AAS542" s="13"/>
      <c r="AAT542" s="13"/>
      <c r="AAU542" s="13"/>
      <c r="AAV542" s="13"/>
      <c r="AAW542" s="13"/>
      <c r="AAX542" s="13"/>
      <c r="AAY542" s="13"/>
      <c r="AAZ542" s="13"/>
      <c r="ABA542" s="13"/>
      <c r="ABB542" s="13"/>
      <c r="ABC542" s="13"/>
      <c r="ABD542" s="13"/>
      <c r="ABE542" s="13"/>
      <c r="ABF542" s="13"/>
      <c r="ABG542" s="13"/>
      <c r="ABH542" s="13"/>
      <c r="ABI542" s="13"/>
      <c r="ABJ542" s="13"/>
      <c r="ABK542" s="13"/>
      <c r="ABL542" s="13"/>
      <c r="ABM542" s="13"/>
      <c r="ABN542" s="13"/>
      <c r="ABO542" s="13"/>
      <c r="ABP542" s="13"/>
      <c r="ABQ542" s="13"/>
      <c r="ABR542" s="13"/>
      <c r="ABS542" s="13"/>
      <c r="ABT542" s="13"/>
      <c r="ABU542" s="13"/>
      <c r="ABV542" s="13"/>
      <c r="ABW542" s="13"/>
      <c r="ABX542" s="13"/>
      <c r="ABY542" s="13"/>
      <c r="ABZ542" s="13"/>
      <c r="ACA542" s="13"/>
      <c r="ACB542" s="13"/>
      <c r="ACC542" s="13"/>
      <c r="ACD542" s="13"/>
      <c r="ACE542" s="13"/>
      <c r="ACF542" s="13"/>
      <c r="ACG542" s="13"/>
      <c r="ACH542" s="13"/>
      <c r="ACI542" s="13"/>
      <c r="ACJ542" s="13"/>
      <c r="ACK542" s="13"/>
      <c r="ACL542" s="13"/>
      <c r="ACM542" s="13"/>
      <c r="ACN542" s="13"/>
      <c r="ACO542" s="13"/>
      <c r="ACP542" s="13"/>
      <c r="ACQ542" s="13"/>
      <c r="ACR542" s="13"/>
      <c r="ACS542" s="13"/>
      <c r="ACT542" s="13"/>
      <c r="ACU542" s="13"/>
      <c r="ACV542" s="13"/>
      <c r="ACW542" s="13"/>
      <c r="ACX542" s="13"/>
      <c r="ACY542" s="13"/>
      <c r="ACZ542" s="13"/>
      <c r="ADA542" s="13"/>
      <c r="ADB542" s="13"/>
      <c r="ADC542" s="13"/>
      <c r="ADD542" s="13"/>
      <c r="ADE542" s="13"/>
      <c r="ADF542" s="13"/>
      <c r="ADG542" s="13"/>
      <c r="ADH542" s="13"/>
      <c r="ADI542" s="13"/>
      <c r="ADJ542" s="13"/>
      <c r="ADK542" s="13"/>
      <c r="ADL542" s="13"/>
      <c r="ADM542" s="13"/>
      <c r="ADN542" s="13"/>
      <c r="ADO542" s="13"/>
      <c r="ADP542" s="13"/>
      <c r="ADQ542" s="13"/>
      <c r="ADR542" s="13"/>
      <c r="ADS542" s="13"/>
      <c r="ADT542" s="13"/>
      <c r="ADU542" s="13"/>
      <c r="ADV542" s="13"/>
      <c r="ADW542" s="13"/>
      <c r="ADX542" s="13"/>
      <c r="ADY542" s="13"/>
      <c r="ADZ542" s="13"/>
      <c r="AEA542" s="13"/>
      <c r="AEB542" s="13"/>
      <c r="AEC542" s="13"/>
      <c r="AED542" s="13"/>
      <c r="AEE542" s="13"/>
      <c r="AEF542" s="13"/>
      <c r="AEG542" s="13"/>
      <c r="AEH542" s="13"/>
      <c r="AEI542" s="13"/>
      <c r="AEJ542" s="13"/>
      <c r="AEK542" s="13"/>
      <c r="AEL542" s="13"/>
      <c r="AEM542" s="13"/>
      <c r="AEN542" s="13"/>
      <c r="AEO542" s="13"/>
      <c r="AEP542" s="13"/>
      <c r="AEQ542" s="13"/>
      <c r="AER542" s="13"/>
      <c r="AES542" s="13"/>
      <c r="AET542" s="13"/>
      <c r="AEU542" s="13"/>
      <c r="AEV542" s="13"/>
      <c r="AEW542" s="13"/>
      <c r="AEX542" s="13"/>
      <c r="AEY542" s="13"/>
      <c r="AEZ542" s="13"/>
      <c r="AFA542" s="13"/>
      <c r="AFB542" s="13"/>
      <c r="AFC542" s="13"/>
      <c r="AFD542" s="13"/>
      <c r="AFE542" s="13"/>
      <c r="AFF542" s="13"/>
      <c r="AFG542" s="13"/>
      <c r="AFH542" s="13"/>
      <c r="AFI542" s="13"/>
      <c r="AFJ542" s="13"/>
      <c r="AFK542" s="13"/>
      <c r="AFL542" s="13"/>
      <c r="AFM542" s="13"/>
      <c r="AFN542" s="13"/>
      <c r="AFO542" s="13"/>
      <c r="AFP542" s="13"/>
      <c r="AFQ542" s="13"/>
      <c r="AFR542" s="13"/>
      <c r="AFS542" s="13"/>
      <c r="AFT542" s="13"/>
      <c r="AFU542" s="13"/>
      <c r="AFV542" s="13"/>
      <c r="AFW542" s="13"/>
      <c r="AFX542" s="13"/>
      <c r="AFY542" s="13"/>
      <c r="AFZ542" s="13"/>
      <c r="AGA542" s="13"/>
      <c r="AGB542" s="13"/>
      <c r="AGC542" s="13"/>
      <c r="AGD542" s="13"/>
      <c r="AGE542" s="13"/>
      <c r="AGF542" s="13"/>
      <c r="AGG542" s="13"/>
      <c r="AGH542" s="13"/>
      <c r="AGI542" s="13"/>
      <c r="AGJ542" s="13"/>
      <c r="AGK542" s="13"/>
      <c r="AGL542" s="13"/>
      <c r="AGM542" s="13"/>
      <c r="AGN542" s="13"/>
      <c r="AGO542" s="13"/>
      <c r="AGP542" s="13"/>
      <c r="AGQ542" s="13"/>
      <c r="AGR542" s="13"/>
      <c r="AGS542" s="13"/>
      <c r="AGT542" s="13"/>
      <c r="AGU542" s="13"/>
      <c r="AGV542" s="13"/>
      <c r="AGW542" s="13"/>
      <c r="AGX542" s="13"/>
      <c r="AGY542" s="13"/>
      <c r="AGZ542" s="13"/>
      <c r="AHA542" s="13"/>
      <c r="AHB542" s="13"/>
      <c r="AHC542" s="13"/>
      <c r="AHD542" s="13"/>
      <c r="AHE542" s="13"/>
      <c r="AHF542" s="13"/>
      <c r="AHG542" s="13"/>
      <c r="AHH542" s="13"/>
      <c r="AHI542" s="13"/>
      <c r="AHJ542" s="13"/>
      <c r="AHK542" s="13"/>
      <c r="AHL542" s="13"/>
      <c r="AHM542" s="13"/>
      <c r="AHN542" s="13"/>
      <c r="AHO542" s="13"/>
      <c r="AHP542" s="13"/>
      <c r="AHQ542" s="13"/>
      <c r="AHR542" s="13"/>
      <c r="AHS542" s="13"/>
      <c r="AHT542" s="13"/>
      <c r="AHU542" s="13"/>
      <c r="AHV542" s="13"/>
      <c r="AHW542" s="13"/>
      <c r="AHX542" s="13"/>
      <c r="AHY542" s="13"/>
      <c r="AHZ542" s="13"/>
      <c r="AIA542" s="13"/>
      <c r="AIB542" s="13"/>
      <c r="AIC542" s="13"/>
      <c r="AID542" s="13"/>
      <c r="AIE542" s="13"/>
      <c r="AIF542" s="13"/>
      <c r="AIG542" s="13"/>
      <c r="AIH542" s="13"/>
      <c r="AII542" s="13"/>
      <c r="AIJ542" s="13"/>
      <c r="AIK542" s="13"/>
      <c r="AIL542" s="13"/>
      <c r="AIM542" s="13"/>
      <c r="AIN542" s="13"/>
      <c r="AIO542" s="13"/>
      <c r="AIP542" s="13"/>
      <c r="AIQ542" s="13"/>
      <c r="AIR542" s="13"/>
      <c r="AIS542" s="13"/>
      <c r="AIT542" s="13"/>
      <c r="AIU542" s="13"/>
      <c r="AIV542" s="13"/>
      <c r="AIW542" s="13"/>
      <c r="AIX542" s="13"/>
      <c r="AIY542" s="13"/>
      <c r="AIZ542" s="13"/>
      <c r="AJA542" s="13"/>
      <c r="AJB542" s="13"/>
      <c r="AJC542" s="13"/>
      <c r="AJD542" s="13"/>
      <c r="AJE542" s="13"/>
      <c r="AJF542" s="13"/>
      <c r="AJG542" s="13"/>
      <c r="AJH542" s="13"/>
      <c r="AJI542" s="13"/>
      <c r="AJJ542" s="13"/>
      <c r="AJK542" s="13"/>
      <c r="AJL542" s="13"/>
      <c r="AJM542" s="13"/>
      <c r="AJN542" s="13"/>
      <c r="AJO542" s="13"/>
      <c r="AJP542" s="13"/>
      <c r="AJQ542" s="13"/>
      <c r="AJR542" s="13"/>
      <c r="AJS542" s="13"/>
      <c r="AJT542" s="13"/>
      <c r="AJU542" s="13"/>
      <c r="AJV542" s="13"/>
      <c r="AJW542" s="13"/>
      <c r="AJX542" s="13"/>
      <c r="AJY542" s="13"/>
      <c r="AJZ542" s="13"/>
      <c r="AKA542" s="13"/>
      <c r="AKB542" s="13"/>
      <c r="AKC542" s="13"/>
      <c r="AKD542" s="13"/>
      <c r="AKE542" s="13"/>
      <c r="AKF542" s="13"/>
      <c r="AKG542" s="13"/>
      <c r="AKH542" s="13"/>
      <c r="AKI542" s="13"/>
      <c r="AKJ542" s="13"/>
      <c r="AKK542" s="13"/>
      <c r="AKL542" s="13"/>
      <c r="AKM542" s="13"/>
      <c r="AKN542" s="13"/>
      <c r="AKO542" s="13"/>
      <c r="AKP542" s="13"/>
      <c r="AKQ542" s="13"/>
      <c r="AKR542" s="13"/>
      <c r="AKS542" s="13"/>
      <c r="AKT542" s="13"/>
      <c r="AKU542" s="13"/>
      <c r="AKV542" s="13"/>
      <c r="AKW542" s="13"/>
      <c r="AKX542" s="13"/>
      <c r="AKY542" s="13"/>
      <c r="AKZ542" s="13"/>
      <c r="ALA542" s="13"/>
      <c r="ALB542" s="13"/>
      <c r="ALC542" s="13"/>
      <c r="ALD542" s="13"/>
      <c r="ALE542" s="13"/>
      <c r="ALF542" s="13"/>
      <c r="ALG542" s="13"/>
      <c r="ALH542" s="13"/>
      <c r="ALI542" s="13"/>
      <c r="ALJ542" s="13"/>
      <c r="ALK542" s="13"/>
      <c r="ALL542" s="13"/>
      <c r="ALM542" s="13"/>
      <c r="ALN542" s="13"/>
      <c r="ALO542" s="13"/>
      <c r="ALP542" s="13"/>
      <c r="ALQ542" s="13"/>
      <c r="ALR542" s="13"/>
      <c r="ALS542" s="13"/>
      <c r="ALT542" s="13"/>
      <c r="ALU542" s="13"/>
      <c r="ALV542" s="13"/>
      <c r="ALW542" s="13"/>
      <c r="ALX542" s="13"/>
      <c r="ALY542" s="13"/>
      <c r="ALZ542" s="13"/>
      <c r="AMA542" s="13"/>
      <c r="AMB542" s="13"/>
      <c r="AMC542" s="13"/>
      <c r="AMD542" s="13"/>
      <c r="AME542" s="13"/>
      <c r="AMF542" s="13"/>
      <c r="AMG542" s="13"/>
      <c r="AMH542" s="13"/>
      <c r="AMI542" s="28"/>
      <c r="AMJ542" s="28"/>
    </row>
    <row r="543" spans="1:1024" ht="57.75" customHeight="1">
      <c r="A543" s="10" t="s">
        <v>287</v>
      </c>
      <c r="B543" s="10" t="s">
        <v>2606</v>
      </c>
      <c r="C543" s="19" t="s">
        <v>2607</v>
      </c>
      <c r="D543" s="19" t="s">
        <v>2536</v>
      </c>
      <c r="E543" s="20">
        <v>20</v>
      </c>
      <c r="F543" s="11" t="s">
        <v>18</v>
      </c>
      <c r="G543" s="21"/>
      <c r="H543" s="21" t="s">
        <v>1</v>
      </c>
      <c r="I543" s="21"/>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c r="GR543" s="13"/>
      <c r="GS543" s="13"/>
      <c r="GT543" s="13"/>
      <c r="GU543" s="13"/>
      <c r="GV543" s="13"/>
      <c r="GW543" s="13"/>
      <c r="GX543" s="13"/>
      <c r="GY543" s="13"/>
      <c r="GZ543" s="13"/>
      <c r="HA543" s="13"/>
      <c r="HB543" s="13"/>
      <c r="HC543" s="13"/>
      <c r="HD543" s="13"/>
      <c r="HE543" s="13"/>
      <c r="HF543" s="13"/>
      <c r="HG543" s="13"/>
      <c r="HH543" s="13"/>
      <c r="HI543" s="13"/>
      <c r="HJ543" s="13"/>
      <c r="HK543" s="13"/>
      <c r="HL543" s="13"/>
      <c r="HM543" s="13"/>
      <c r="HN543" s="13"/>
      <c r="HO543" s="13"/>
      <c r="HP543" s="13"/>
      <c r="HQ543" s="13"/>
      <c r="HR543" s="13"/>
      <c r="HS543" s="13"/>
      <c r="HT543" s="13"/>
      <c r="HU543" s="13"/>
      <c r="HV543" s="13"/>
      <c r="HW543" s="13"/>
      <c r="HX543" s="13"/>
      <c r="HY543" s="13"/>
      <c r="HZ543" s="13"/>
      <c r="IA543" s="13"/>
      <c r="IB543" s="13"/>
      <c r="IC543" s="13"/>
      <c r="ID543" s="13"/>
      <c r="IE543" s="13"/>
      <c r="IF543" s="13"/>
      <c r="IG543" s="13"/>
      <c r="IH543" s="13"/>
      <c r="II543" s="13"/>
      <c r="IJ543" s="13"/>
      <c r="IK543" s="13"/>
      <c r="IL543" s="13"/>
      <c r="IM543" s="13"/>
      <c r="IN543" s="13"/>
      <c r="IO543" s="13"/>
      <c r="IP543" s="13"/>
      <c r="IQ543" s="13"/>
      <c r="IR543" s="13"/>
      <c r="IS543" s="13"/>
      <c r="IT543" s="13"/>
      <c r="IU543" s="13"/>
      <c r="IV543" s="13"/>
      <c r="IW543" s="13"/>
      <c r="IX543" s="13"/>
      <c r="IY543" s="13"/>
      <c r="IZ543" s="13"/>
      <c r="JA543" s="13"/>
      <c r="JB543" s="13"/>
      <c r="JC543" s="13"/>
      <c r="JD543" s="13"/>
      <c r="JE543" s="13"/>
      <c r="JF543" s="13"/>
      <c r="JG543" s="13"/>
      <c r="JH543" s="13"/>
      <c r="JI543" s="13"/>
      <c r="JJ543" s="13"/>
      <c r="JK543" s="13"/>
      <c r="JL543" s="13"/>
      <c r="JM543" s="13"/>
      <c r="JN543" s="13"/>
      <c r="JO543" s="13"/>
      <c r="JP543" s="13"/>
      <c r="JQ543" s="13"/>
      <c r="JR543" s="13"/>
      <c r="JS543" s="13"/>
      <c r="JT543" s="13"/>
      <c r="JU543" s="13"/>
      <c r="JV543" s="13"/>
      <c r="JW543" s="13"/>
      <c r="JX543" s="13"/>
      <c r="JY543" s="13"/>
      <c r="JZ543" s="13"/>
      <c r="KA543" s="13"/>
      <c r="KB543" s="13"/>
      <c r="KC543" s="13"/>
      <c r="KD543" s="13"/>
      <c r="KE543" s="13"/>
      <c r="KF543" s="13"/>
      <c r="KG543" s="13"/>
      <c r="KH543" s="13"/>
      <c r="KI543" s="13"/>
      <c r="KJ543" s="13"/>
      <c r="KK543" s="13"/>
      <c r="KL543" s="13"/>
      <c r="KM543" s="13"/>
      <c r="KN543" s="13"/>
      <c r="KO543" s="13"/>
      <c r="KP543" s="13"/>
      <c r="KQ543" s="13"/>
      <c r="KR543" s="13"/>
      <c r="KS543" s="13"/>
      <c r="KT543" s="13"/>
      <c r="KU543" s="13"/>
      <c r="KV543" s="13"/>
      <c r="KW543" s="13"/>
      <c r="KX543" s="13"/>
      <c r="KY543" s="13"/>
      <c r="KZ543" s="13"/>
      <c r="LA543" s="13"/>
      <c r="LB543" s="13"/>
      <c r="LC543" s="13"/>
      <c r="LD543" s="13"/>
      <c r="LE543" s="13"/>
      <c r="LF543" s="13"/>
      <c r="LG543" s="13"/>
      <c r="LH543" s="13"/>
      <c r="LI543" s="13"/>
      <c r="LJ543" s="13"/>
      <c r="LK543" s="13"/>
      <c r="LL543" s="13"/>
      <c r="LM543" s="13"/>
      <c r="LN543" s="13"/>
      <c r="LO543" s="13"/>
      <c r="LP543" s="13"/>
      <c r="LQ543" s="13"/>
      <c r="LR543" s="13"/>
      <c r="LS543" s="13"/>
      <c r="LT543" s="13"/>
      <c r="LU543" s="13"/>
      <c r="LV543" s="13"/>
      <c r="LW543" s="13"/>
      <c r="LX543" s="13"/>
      <c r="LY543" s="13"/>
      <c r="LZ543" s="13"/>
      <c r="MA543" s="13"/>
      <c r="MB543" s="13"/>
      <c r="MC543" s="13"/>
      <c r="MD543" s="13"/>
      <c r="ME543" s="13"/>
      <c r="MF543" s="13"/>
      <c r="MG543" s="13"/>
      <c r="MH543" s="13"/>
      <c r="MI543" s="13"/>
      <c r="MJ543" s="13"/>
      <c r="MK543" s="13"/>
      <c r="ML543" s="13"/>
      <c r="MM543" s="13"/>
      <c r="MN543" s="13"/>
      <c r="MO543" s="13"/>
      <c r="MP543" s="13"/>
      <c r="MQ543" s="13"/>
      <c r="MR543" s="13"/>
      <c r="MS543" s="13"/>
      <c r="MT543" s="13"/>
      <c r="MU543" s="13"/>
      <c r="MV543" s="13"/>
      <c r="MW543" s="13"/>
      <c r="MX543" s="13"/>
      <c r="MY543" s="13"/>
      <c r="MZ543" s="13"/>
      <c r="NA543" s="13"/>
      <c r="NB543" s="13"/>
      <c r="NC543" s="13"/>
      <c r="ND543" s="13"/>
      <c r="NE543" s="13"/>
      <c r="NF543" s="13"/>
      <c r="NG543" s="13"/>
      <c r="NH543" s="13"/>
      <c r="NI543" s="13"/>
      <c r="NJ543" s="13"/>
      <c r="NK543" s="13"/>
      <c r="NL543" s="13"/>
      <c r="NM543" s="13"/>
      <c r="NN543" s="13"/>
      <c r="NO543" s="13"/>
      <c r="NP543" s="13"/>
      <c r="NQ543" s="13"/>
      <c r="NR543" s="13"/>
      <c r="NS543" s="13"/>
      <c r="NT543" s="13"/>
      <c r="NU543" s="13"/>
      <c r="NV543" s="13"/>
      <c r="NW543" s="13"/>
      <c r="NX543" s="13"/>
      <c r="NY543" s="13"/>
      <c r="NZ543" s="13"/>
      <c r="OA543" s="13"/>
      <c r="OB543" s="13"/>
      <c r="OC543" s="13"/>
      <c r="OD543" s="13"/>
      <c r="OE543" s="13"/>
      <c r="OF543" s="13"/>
      <c r="OG543" s="13"/>
      <c r="OH543" s="13"/>
      <c r="OI543" s="13"/>
      <c r="OJ543" s="13"/>
      <c r="OK543" s="13"/>
      <c r="OL543" s="13"/>
      <c r="OM543" s="13"/>
      <c r="ON543" s="13"/>
      <c r="OO543" s="13"/>
      <c r="OP543" s="13"/>
      <c r="OQ543" s="13"/>
      <c r="OR543" s="13"/>
      <c r="OS543" s="13"/>
      <c r="OT543" s="13"/>
      <c r="OU543" s="13"/>
      <c r="OV543" s="13"/>
      <c r="OW543" s="13"/>
      <c r="OX543" s="13"/>
      <c r="OY543" s="13"/>
      <c r="OZ543" s="13"/>
      <c r="PA543" s="13"/>
      <c r="PB543" s="13"/>
      <c r="PC543" s="13"/>
      <c r="PD543" s="13"/>
      <c r="PE543" s="13"/>
      <c r="PF543" s="13"/>
      <c r="PG543" s="13"/>
      <c r="PH543" s="13"/>
      <c r="PI543" s="13"/>
      <c r="PJ543" s="13"/>
      <c r="PK543" s="13"/>
      <c r="PL543" s="13"/>
      <c r="PM543" s="13"/>
      <c r="PN543" s="13"/>
      <c r="PO543" s="13"/>
      <c r="PP543" s="13"/>
      <c r="PQ543" s="13"/>
      <c r="PR543" s="13"/>
      <c r="PS543" s="13"/>
      <c r="PT543" s="13"/>
      <c r="PU543" s="13"/>
      <c r="PV543" s="13"/>
      <c r="PW543" s="13"/>
      <c r="PX543" s="13"/>
      <c r="PY543" s="13"/>
      <c r="PZ543" s="13"/>
      <c r="QA543" s="13"/>
      <c r="QB543" s="13"/>
      <c r="QC543" s="13"/>
      <c r="QD543" s="13"/>
      <c r="QE543" s="13"/>
      <c r="QF543" s="13"/>
      <c r="QG543" s="13"/>
      <c r="QH543" s="13"/>
      <c r="QI543" s="13"/>
      <c r="QJ543" s="13"/>
      <c r="QK543" s="13"/>
      <c r="QL543" s="13"/>
      <c r="QM543" s="13"/>
      <c r="QN543" s="13"/>
      <c r="QO543" s="13"/>
      <c r="QP543" s="13"/>
      <c r="QQ543" s="13"/>
      <c r="QR543" s="13"/>
      <c r="QS543" s="13"/>
      <c r="QT543" s="13"/>
      <c r="QU543" s="13"/>
      <c r="QV543" s="13"/>
      <c r="QW543" s="13"/>
      <c r="QX543" s="13"/>
      <c r="QY543" s="13"/>
      <c r="QZ543" s="13"/>
      <c r="RA543" s="13"/>
      <c r="RB543" s="13"/>
      <c r="RC543" s="13"/>
      <c r="RD543" s="13"/>
      <c r="RE543" s="13"/>
      <c r="RF543" s="13"/>
      <c r="RG543" s="13"/>
      <c r="RH543" s="13"/>
      <c r="RI543" s="13"/>
      <c r="RJ543" s="13"/>
      <c r="RK543" s="13"/>
      <c r="RL543" s="13"/>
      <c r="RM543" s="13"/>
      <c r="RN543" s="13"/>
      <c r="RO543" s="13"/>
      <c r="RP543" s="13"/>
      <c r="RQ543" s="13"/>
      <c r="RR543" s="13"/>
      <c r="RS543" s="13"/>
      <c r="RT543" s="13"/>
      <c r="RU543" s="13"/>
      <c r="RV543" s="13"/>
      <c r="RW543" s="13"/>
      <c r="RX543" s="13"/>
      <c r="RY543" s="13"/>
      <c r="RZ543" s="13"/>
      <c r="SA543" s="13"/>
      <c r="SB543" s="13"/>
      <c r="SC543" s="13"/>
      <c r="SD543" s="13"/>
      <c r="SE543" s="13"/>
      <c r="SF543" s="13"/>
      <c r="SG543" s="13"/>
      <c r="SH543" s="13"/>
      <c r="SI543" s="13"/>
      <c r="SJ543" s="13"/>
      <c r="SK543" s="13"/>
      <c r="SL543" s="13"/>
      <c r="SM543" s="13"/>
      <c r="SN543" s="13"/>
      <c r="SO543" s="13"/>
      <c r="SP543" s="13"/>
      <c r="SQ543" s="13"/>
      <c r="SR543" s="13"/>
      <c r="SS543" s="13"/>
      <c r="ST543" s="13"/>
      <c r="SU543" s="13"/>
      <c r="SV543" s="13"/>
      <c r="SW543" s="13"/>
      <c r="SX543" s="13"/>
      <c r="SY543" s="13"/>
      <c r="SZ543" s="13"/>
      <c r="TA543" s="13"/>
      <c r="TB543" s="13"/>
      <c r="TC543" s="13"/>
      <c r="TD543" s="13"/>
      <c r="TE543" s="13"/>
      <c r="TF543" s="13"/>
      <c r="TG543" s="13"/>
      <c r="TH543" s="13"/>
      <c r="TI543" s="13"/>
      <c r="TJ543" s="13"/>
      <c r="TK543" s="13"/>
      <c r="TL543" s="13"/>
      <c r="TM543" s="13"/>
      <c r="TN543" s="13"/>
      <c r="TO543" s="13"/>
      <c r="TP543" s="13"/>
      <c r="TQ543" s="13"/>
      <c r="TR543" s="13"/>
      <c r="TS543" s="13"/>
      <c r="TT543" s="13"/>
      <c r="TU543" s="13"/>
      <c r="TV543" s="13"/>
      <c r="TW543" s="13"/>
      <c r="TX543" s="13"/>
      <c r="TY543" s="13"/>
      <c r="TZ543" s="13"/>
      <c r="UA543" s="13"/>
      <c r="UB543" s="13"/>
      <c r="UC543" s="13"/>
      <c r="UD543" s="13"/>
      <c r="UE543" s="13"/>
      <c r="UF543" s="13"/>
      <c r="UG543" s="13"/>
      <c r="UH543" s="13"/>
      <c r="UI543" s="13"/>
      <c r="UJ543" s="13"/>
      <c r="UK543" s="13"/>
      <c r="UL543" s="13"/>
      <c r="UM543" s="13"/>
      <c r="UN543" s="13"/>
      <c r="UO543" s="13"/>
      <c r="UP543" s="13"/>
      <c r="UQ543" s="13"/>
      <c r="UR543" s="13"/>
      <c r="US543" s="13"/>
      <c r="UT543" s="13"/>
      <c r="UU543" s="13"/>
      <c r="UV543" s="13"/>
      <c r="UW543" s="13"/>
      <c r="UX543" s="13"/>
      <c r="UY543" s="13"/>
      <c r="UZ543" s="13"/>
      <c r="VA543" s="13"/>
      <c r="VB543" s="13"/>
      <c r="VC543" s="13"/>
      <c r="VD543" s="13"/>
      <c r="VE543" s="13"/>
      <c r="VF543" s="13"/>
      <c r="VG543" s="13"/>
      <c r="VH543" s="13"/>
      <c r="VI543" s="13"/>
      <c r="VJ543" s="13"/>
      <c r="VK543" s="13"/>
      <c r="VL543" s="13"/>
      <c r="VM543" s="13"/>
      <c r="VN543" s="13"/>
      <c r="VO543" s="13"/>
      <c r="VP543" s="13"/>
      <c r="VQ543" s="13"/>
      <c r="VR543" s="13"/>
      <c r="VS543" s="13"/>
      <c r="VT543" s="13"/>
      <c r="VU543" s="13"/>
      <c r="VV543" s="13"/>
      <c r="VW543" s="13"/>
      <c r="VX543" s="13"/>
      <c r="VY543" s="13"/>
      <c r="VZ543" s="13"/>
      <c r="WA543" s="13"/>
      <c r="WB543" s="13"/>
      <c r="WC543" s="13"/>
      <c r="WD543" s="13"/>
      <c r="WE543" s="13"/>
      <c r="WF543" s="13"/>
      <c r="WG543" s="13"/>
      <c r="WH543" s="13"/>
      <c r="WI543" s="13"/>
      <c r="WJ543" s="13"/>
      <c r="WK543" s="13"/>
      <c r="WL543" s="13"/>
      <c r="WM543" s="13"/>
      <c r="WN543" s="13"/>
      <c r="WO543" s="13"/>
      <c r="WP543" s="13"/>
      <c r="WQ543" s="13"/>
      <c r="WR543" s="13"/>
      <c r="WS543" s="13"/>
      <c r="WT543" s="13"/>
      <c r="WU543" s="13"/>
      <c r="WV543" s="13"/>
      <c r="WW543" s="13"/>
      <c r="WX543" s="13"/>
      <c r="WY543" s="13"/>
      <c r="WZ543" s="13"/>
      <c r="XA543" s="13"/>
      <c r="XB543" s="13"/>
      <c r="XC543" s="13"/>
      <c r="XD543" s="13"/>
      <c r="XE543" s="13"/>
      <c r="XF543" s="13"/>
      <c r="XG543" s="13"/>
      <c r="XH543" s="13"/>
      <c r="XI543" s="13"/>
      <c r="XJ543" s="13"/>
      <c r="XK543" s="13"/>
      <c r="XL543" s="13"/>
      <c r="XM543" s="13"/>
      <c r="XN543" s="13"/>
      <c r="XO543" s="13"/>
      <c r="XP543" s="13"/>
      <c r="XQ543" s="13"/>
      <c r="XR543" s="13"/>
      <c r="XS543" s="13"/>
      <c r="XT543" s="13"/>
      <c r="XU543" s="13"/>
      <c r="XV543" s="13"/>
      <c r="XW543" s="13"/>
      <c r="XX543" s="13"/>
      <c r="XY543" s="13"/>
      <c r="XZ543" s="13"/>
      <c r="YA543" s="13"/>
      <c r="YB543" s="13"/>
      <c r="YC543" s="13"/>
      <c r="YD543" s="13"/>
      <c r="YE543" s="13"/>
      <c r="YF543" s="13"/>
      <c r="YG543" s="13"/>
      <c r="YH543" s="13"/>
      <c r="YI543" s="13"/>
      <c r="YJ543" s="13"/>
      <c r="YK543" s="13"/>
      <c r="YL543" s="13"/>
      <c r="YM543" s="13"/>
      <c r="YN543" s="13"/>
      <c r="YO543" s="13"/>
      <c r="YP543" s="13"/>
      <c r="YQ543" s="13"/>
      <c r="YR543" s="13"/>
      <c r="YS543" s="13"/>
      <c r="YT543" s="13"/>
      <c r="YU543" s="13"/>
      <c r="YV543" s="13"/>
      <c r="YW543" s="13"/>
      <c r="YX543" s="13"/>
      <c r="YY543" s="13"/>
      <c r="YZ543" s="13"/>
      <c r="ZA543" s="13"/>
      <c r="ZB543" s="13"/>
      <c r="ZC543" s="13"/>
      <c r="ZD543" s="13"/>
      <c r="ZE543" s="13"/>
      <c r="ZF543" s="13"/>
      <c r="ZG543" s="13"/>
      <c r="ZH543" s="13"/>
      <c r="ZI543" s="13"/>
      <c r="ZJ543" s="13"/>
      <c r="ZK543" s="13"/>
      <c r="ZL543" s="13"/>
      <c r="ZM543" s="13"/>
      <c r="ZN543" s="13"/>
      <c r="ZO543" s="13"/>
      <c r="ZP543" s="13"/>
      <c r="ZQ543" s="13"/>
      <c r="ZR543" s="13"/>
      <c r="ZS543" s="13"/>
      <c r="ZT543" s="13"/>
      <c r="ZU543" s="13"/>
      <c r="ZV543" s="13"/>
      <c r="ZW543" s="13"/>
      <c r="ZX543" s="13"/>
      <c r="ZY543" s="13"/>
      <c r="ZZ543" s="13"/>
      <c r="AAA543" s="13"/>
      <c r="AAB543" s="13"/>
      <c r="AAC543" s="13"/>
      <c r="AAD543" s="13"/>
      <c r="AAE543" s="13"/>
      <c r="AAF543" s="13"/>
      <c r="AAG543" s="13"/>
      <c r="AAH543" s="13"/>
      <c r="AAI543" s="13"/>
      <c r="AAJ543" s="13"/>
      <c r="AAK543" s="13"/>
      <c r="AAL543" s="13"/>
      <c r="AAM543" s="13"/>
      <c r="AAN543" s="13"/>
      <c r="AAO543" s="13"/>
      <c r="AAP543" s="13"/>
      <c r="AAQ543" s="13"/>
      <c r="AAR543" s="13"/>
      <c r="AAS543" s="13"/>
      <c r="AAT543" s="13"/>
      <c r="AAU543" s="13"/>
      <c r="AAV543" s="13"/>
      <c r="AAW543" s="13"/>
      <c r="AAX543" s="13"/>
      <c r="AAY543" s="13"/>
      <c r="AAZ543" s="13"/>
      <c r="ABA543" s="13"/>
      <c r="ABB543" s="13"/>
      <c r="ABC543" s="13"/>
      <c r="ABD543" s="13"/>
      <c r="ABE543" s="13"/>
      <c r="ABF543" s="13"/>
      <c r="ABG543" s="13"/>
      <c r="ABH543" s="13"/>
      <c r="ABI543" s="13"/>
      <c r="ABJ543" s="13"/>
      <c r="ABK543" s="13"/>
      <c r="ABL543" s="13"/>
      <c r="ABM543" s="13"/>
      <c r="ABN543" s="13"/>
      <c r="ABO543" s="13"/>
      <c r="ABP543" s="13"/>
      <c r="ABQ543" s="13"/>
      <c r="ABR543" s="13"/>
      <c r="ABS543" s="13"/>
      <c r="ABT543" s="13"/>
      <c r="ABU543" s="13"/>
      <c r="ABV543" s="13"/>
      <c r="ABW543" s="13"/>
      <c r="ABX543" s="13"/>
      <c r="ABY543" s="13"/>
      <c r="ABZ543" s="13"/>
      <c r="ACA543" s="13"/>
      <c r="ACB543" s="13"/>
      <c r="ACC543" s="13"/>
      <c r="ACD543" s="13"/>
      <c r="ACE543" s="13"/>
      <c r="ACF543" s="13"/>
      <c r="ACG543" s="13"/>
      <c r="ACH543" s="13"/>
      <c r="ACI543" s="13"/>
      <c r="ACJ543" s="13"/>
      <c r="ACK543" s="13"/>
      <c r="ACL543" s="13"/>
      <c r="ACM543" s="13"/>
      <c r="ACN543" s="13"/>
      <c r="ACO543" s="13"/>
      <c r="ACP543" s="13"/>
      <c r="ACQ543" s="13"/>
      <c r="ACR543" s="13"/>
      <c r="ACS543" s="13"/>
      <c r="ACT543" s="13"/>
      <c r="ACU543" s="13"/>
      <c r="ACV543" s="13"/>
      <c r="ACW543" s="13"/>
      <c r="ACX543" s="13"/>
      <c r="ACY543" s="13"/>
      <c r="ACZ543" s="13"/>
      <c r="ADA543" s="13"/>
      <c r="ADB543" s="13"/>
      <c r="ADC543" s="13"/>
      <c r="ADD543" s="13"/>
      <c r="ADE543" s="13"/>
      <c r="ADF543" s="13"/>
      <c r="ADG543" s="13"/>
      <c r="ADH543" s="13"/>
      <c r="ADI543" s="13"/>
      <c r="ADJ543" s="13"/>
      <c r="ADK543" s="13"/>
      <c r="ADL543" s="13"/>
      <c r="ADM543" s="13"/>
      <c r="ADN543" s="13"/>
      <c r="ADO543" s="13"/>
      <c r="ADP543" s="13"/>
      <c r="ADQ543" s="13"/>
      <c r="ADR543" s="13"/>
      <c r="ADS543" s="13"/>
      <c r="ADT543" s="13"/>
      <c r="ADU543" s="13"/>
      <c r="ADV543" s="13"/>
      <c r="ADW543" s="13"/>
      <c r="ADX543" s="13"/>
      <c r="ADY543" s="13"/>
      <c r="ADZ543" s="13"/>
      <c r="AEA543" s="13"/>
      <c r="AEB543" s="13"/>
      <c r="AEC543" s="13"/>
      <c r="AED543" s="13"/>
      <c r="AEE543" s="13"/>
      <c r="AEF543" s="13"/>
      <c r="AEG543" s="13"/>
      <c r="AEH543" s="13"/>
      <c r="AEI543" s="13"/>
      <c r="AEJ543" s="13"/>
      <c r="AEK543" s="13"/>
      <c r="AEL543" s="13"/>
      <c r="AEM543" s="13"/>
      <c r="AEN543" s="13"/>
      <c r="AEO543" s="13"/>
      <c r="AEP543" s="13"/>
      <c r="AEQ543" s="13"/>
      <c r="AER543" s="13"/>
      <c r="AES543" s="13"/>
      <c r="AET543" s="13"/>
      <c r="AEU543" s="13"/>
      <c r="AEV543" s="13"/>
      <c r="AEW543" s="13"/>
      <c r="AEX543" s="13"/>
      <c r="AEY543" s="13"/>
      <c r="AEZ543" s="13"/>
      <c r="AFA543" s="13"/>
      <c r="AFB543" s="13"/>
      <c r="AFC543" s="13"/>
      <c r="AFD543" s="13"/>
      <c r="AFE543" s="13"/>
      <c r="AFF543" s="13"/>
      <c r="AFG543" s="13"/>
      <c r="AFH543" s="13"/>
      <c r="AFI543" s="13"/>
      <c r="AFJ543" s="13"/>
      <c r="AFK543" s="13"/>
      <c r="AFL543" s="13"/>
      <c r="AFM543" s="13"/>
      <c r="AFN543" s="13"/>
      <c r="AFO543" s="13"/>
      <c r="AFP543" s="13"/>
      <c r="AFQ543" s="13"/>
      <c r="AFR543" s="13"/>
      <c r="AFS543" s="13"/>
      <c r="AFT543" s="13"/>
      <c r="AFU543" s="13"/>
      <c r="AFV543" s="13"/>
      <c r="AFW543" s="13"/>
      <c r="AFX543" s="13"/>
      <c r="AFY543" s="13"/>
      <c r="AFZ543" s="13"/>
      <c r="AGA543" s="13"/>
      <c r="AGB543" s="13"/>
      <c r="AGC543" s="13"/>
      <c r="AGD543" s="13"/>
      <c r="AGE543" s="13"/>
      <c r="AGF543" s="13"/>
      <c r="AGG543" s="13"/>
      <c r="AGH543" s="13"/>
      <c r="AGI543" s="13"/>
      <c r="AGJ543" s="13"/>
      <c r="AGK543" s="13"/>
      <c r="AGL543" s="13"/>
      <c r="AGM543" s="13"/>
      <c r="AGN543" s="13"/>
      <c r="AGO543" s="13"/>
      <c r="AGP543" s="13"/>
      <c r="AGQ543" s="13"/>
      <c r="AGR543" s="13"/>
      <c r="AGS543" s="13"/>
      <c r="AGT543" s="13"/>
      <c r="AGU543" s="13"/>
      <c r="AGV543" s="13"/>
      <c r="AGW543" s="13"/>
      <c r="AGX543" s="13"/>
      <c r="AGY543" s="13"/>
      <c r="AGZ543" s="13"/>
      <c r="AHA543" s="13"/>
      <c r="AHB543" s="13"/>
      <c r="AHC543" s="13"/>
      <c r="AHD543" s="13"/>
      <c r="AHE543" s="13"/>
      <c r="AHF543" s="13"/>
      <c r="AHG543" s="13"/>
      <c r="AHH543" s="13"/>
      <c r="AHI543" s="13"/>
      <c r="AHJ543" s="13"/>
      <c r="AHK543" s="13"/>
      <c r="AHL543" s="13"/>
      <c r="AHM543" s="13"/>
      <c r="AHN543" s="13"/>
      <c r="AHO543" s="13"/>
      <c r="AHP543" s="13"/>
      <c r="AHQ543" s="13"/>
      <c r="AHR543" s="13"/>
      <c r="AHS543" s="13"/>
      <c r="AHT543" s="13"/>
      <c r="AHU543" s="13"/>
      <c r="AHV543" s="13"/>
      <c r="AHW543" s="13"/>
      <c r="AHX543" s="13"/>
      <c r="AHY543" s="13"/>
      <c r="AHZ543" s="13"/>
      <c r="AIA543" s="13"/>
      <c r="AIB543" s="13"/>
      <c r="AIC543" s="13"/>
      <c r="AID543" s="13"/>
      <c r="AIE543" s="13"/>
      <c r="AIF543" s="13"/>
      <c r="AIG543" s="13"/>
      <c r="AIH543" s="13"/>
      <c r="AII543" s="13"/>
      <c r="AIJ543" s="13"/>
      <c r="AIK543" s="13"/>
      <c r="AIL543" s="13"/>
      <c r="AIM543" s="13"/>
      <c r="AIN543" s="13"/>
      <c r="AIO543" s="13"/>
      <c r="AIP543" s="13"/>
      <c r="AIQ543" s="13"/>
      <c r="AIR543" s="13"/>
      <c r="AIS543" s="13"/>
      <c r="AIT543" s="13"/>
      <c r="AIU543" s="13"/>
      <c r="AIV543" s="13"/>
      <c r="AIW543" s="13"/>
      <c r="AIX543" s="13"/>
      <c r="AIY543" s="13"/>
      <c r="AIZ543" s="13"/>
      <c r="AJA543" s="13"/>
      <c r="AJB543" s="13"/>
      <c r="AJC543" s="13"/>
      <c r="AJD543" s="13"/>
      <c r="AJE543" s="13"/>
      <c r="AJF543" s="13"/>
      <c r="AJG543" s="13"/>
      <c r="AJH543" s="13"/>
      <c r="AJI543" s="13"/>
      <c r="AJJ543" s="13"/>
      <c r="AJK543" s="13"/>
      <c r="AJL543" s="13"/>
      <c r="AJM543" s="13"/>
      <c r="AJN543" s="13"/>
      <c r="AJO543" s="13"/>
      <c r="AJP543" s="13"/>
      <c r="AJQ543" s="13"/>
      <c r="AJR543" s="13"/>
      <c r="AJS543" s="13"/>
      <c r="AJT543" s="13"/>
      <c r="AJU543" s="13"/>
      <c r="AJV543" s="13"/>
      <c r="AJW543" s="13"/>
      <c r="AJX543" s="13"/>
      <c r="AJY543" s="13"/>
      <c r="AJZ543" s="13"/>
      <c r="AKA543" s="13"/>
      <c r="AKB543" s="13"/>
      <c r="AKC543" s="13"/>
      <c r="AKD543" s="13"/>
      <c r="AKE543" s="13"/>
      <c r="AKF543" s="13"/>
      <c r="AKG543" s="13"/>
      <c r="AKH543" s="13"/>
      <c r="AKI543" s="13"/>
      <c r="AKJ543" s="13"/>
      <c r="AKK543" s="13"/>
      <c r="AKL543" s="13"/>
      <c r="AKM543" s="13"/>
      <c r="AKN543" s="13"/>
      <c r="AKO543" s="13"/>
      <c r="AKP543" s="13"/>
      <c r="AKQ543" s="13"/>
      <c r="AKR543" s="13"/>
      <c r="AKS543" s="13"/>
      <c r="AKT543" s="13"/>
      <c r="AKU543" s="13"/>
      <c r="AKV543" s="13"/>
      <c r="AKW543" s="13"/>
      <c r="AKX543" s="13"/>
      <c r="AKY543" s="13"/>
      <c r="AKZ543" s="13"/>
      <c r="ALA543" s="13"/>
      <c r="ALB543" s="13"/>
      <c r="ALC543" s="13"/>
      <c r="ALD543" s="13"/>
      <c r="ALE543" s="13"/>
      <c r="ALF543" s="13"/>
      <c r="ALG543" s="13"/>
      <c r="ALH543" s="13"/>
      <c r="ALI543" s="13"/>
      <c r="ALJ543" s="13"/>
      <c r="ALK543" s="13"/>
      <c r="ALL543" s="13"/>
      <c r="ALM543" s="13"/>
      <c r="ALN543" s="13"/>
      <c r="ALO543" s="13"/>
      <c r="ALP543" s="13"/>
      <c r="ALQ543" s="13"/>
      <c r="ALR543" s="13"/>
      <c r="ALS543" s="13"/>
      <c r="ALT543" s="13"/>
      <c r="ALU543" s="13"/>
      <c r="ALV543" s="13"/>
      <c r="ALW543" s="13"/>
      <c r="ALX543" s="13"/>
      <c r="ALY543" s="13"/>
      <c r="ALZ543" s="13"/>
      <c r="AMA543" s="13"/>
      <c r="AMB543" s="13"/>
      <c r="AMC543" s="13"/>
      <c r="AMD543" s="13"/>
      <c r="AME543" s="13"/>
      <c r="AMF543" s="13"/>
      <c r="AMG543" s="13"/>
      <c r="AMH543" s="13"/>
      <c r="AMI543" s="28"/>
      <c r="AMJ543" s="28"/>
    </row>
    <row r="544" spans="1:1024" ht="72.75" customHeight="1">
      <c r="A544" s="10" t="s">
        <v>287</v>
      </c>
      <c r="B544" s="10" t="s">
        <v>2608</v>
      </c>
      <c r="C544" s="19" t="s">
        <v>2564</v>
      </c>
      <c r="D544" s="19" t="s">
        <v>2536</v>
      </c>
      <c r="E544" s="20">
        <v>20</v>
      </c>
      <c r="F544" s="11" t="s">
        <v>18</v>
      </c>
      <c r="G544" s="21"/>
      <c r="H544" s="21" t="s">
        <v>1</v>
      </c>
      <c r="I544" s="21"/>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c r="EU544" s="13"/>
      <c r="EV544" s="13"/>
      <c r="EW544" s="13"/>
      <c r="EX544" s="13"/>
      <c r="EY544" s="13"/>
      <c r="EZ544" s="13"/>
      <c r="FA544" s="13"/>
      <c r="FB544" s="13"/>
      <c r="FC544" s="13"/>
      <c r="FD544" s="13"/>
      <c r="FE544" s="13"/>
      <c r="FF544" s="13"/>
      <c r="FG544" s="13"/>
      <c r="FH544" s="13"/>
      <c r="FI544" s="13"/>
      <c r="FJ544" s="13"/>
      <c r="FK544" s="13"/>
      <c r="FL544" s="13"/>
      <c r="FM544" s="13"/>
      <c r="FN544" s="13"/>
      <c r="FO544" s="13"/>
      <c r="FP544" s="13"/>
      <c r="FQ544" s="13"/>
      <c r="FR544" s="13"/>
      <c r="FS544" s="13"/>
      <c r="FT544" s="13"/>
      <c r="FU544" s="13"/>
      <c r="FV544" s="13"/>
      <c r="FW544" s="13"/>
      <c r="FX544" s="13"/>
      <c r="FY544" s="13"/>
      <c r="FZ544" s="13"/>
      <c r="GA544" s="13"/>
      <c r="GB544" s="13"/>
      <c r="GC544" s="13"/>
      <c r="GD544" s="13"/>
      <c r="GE544" s="13"/>
      <c r="GF544" s="13"/>
      <c r="GG544" s="13"/>
      <c r="GH544" s="13"/>
      <c r="GI544" s="13"/>
      <c r="GJ544" s="13"/>
      <c r="GK544" s="13"/>
      <c r="GL544" s="13"/>
      <c r="GM544" s="13"/>
      <c r="GN544" s="13"/>
      <c r="GO544" s="13"/>
      <c r="GP544" s="13"/>
      <c r="GQ544" s="13"/>
      <c r="GR544" s="13"/>
      <c r="GS544" s="13"/>
      <c r="GT544" s="13"/>
      <c r="GU544" s="13"/>
      <c r="GV544" s="13"/>
      <c r="GW544" s="13"/>
      <c r="GX544" s="13"/>
      <c r="GY544" s="13"/>
      <c r="GZ544" s="13"/>
      <c r="HA544" s="13"/>
      <c r="HB544" s="13"/>
      <c r="HC544" s="13"/>
      <c r="HD544" s="13"/>
      <c r="HE544" s="13"/>
      <c r="HF544" s="13"/>
      <c r="HG544" s="13"/>
      <c r="HH544" s="13"/>
      <c r="HI544" s="13"/>
      <c r="HJ544" s="13"/>
      <c r="HK544" s="13"/>
      <c r="HL544" s="13"/>
      <c r="HM544" s="13"/>
      <c r="HN544" s="13"/>
      <c r="HO544" s="13"/>
      <c r="HP544" s="13"/>
      <c r="HQ544" s="13"/>
      <c r="HR544" s="13"/>
      <c r="HS544" s="13"/>
      <c r="HT544" s="13"/>
      <c r="HU544" s="13"/>
      <c r="HV544" s="13"/>
      <c r="HW544" s="13"/>
      <c r="HX544" s="13"/>
      <c r="HY544" s="13"/>
      <c r="HZ544" s="13"/>
      <c r="IA544" s="13"/>
      <c r="IB544" s="13"/>
      <c r="IC544" s="13"/>
      <c r="ID544" s="13"/>
      <c r="IE544" s="13"/>
      <c r="IF544" s="13"/>
      <c r="IG544" s="13"/>
      <c r="IH544" s="13"/>
      <c r="II544" s="13"/>
      <c r="IJ544" s="13"/>
      <c r="IK544" s="13"/>
      <c r="IL544" s="13"/>
      <c r="IM544" s="13"/>
      <c r="IN544" s="13"/>
      <c r="IO544" s="13"/>
      <c r="IP544" s="13"/>
      <c r="IQ544" s="13"/>
      <c r="IR544" s="13"/>
      <c r="IS544" s="13"/>
      <c r="IT544" s="13"/>
      <c r="IU544" s="13"/>
      <c r="IV544" s="13"/>
      <c r="IW544" s="13"/>
      <c r="IX544" s="13"/>
      <c r="IY544" s="13"/>
      <c r="IZ544" s="13"/>
      <c r="JA544" s="13"/>
      <c r="JB544" s="13"/>
      <c r="JC544" s="13"/>
      <c r="JD544" s="13"/>
      <c r="JE544" s="13"/>
      <c r="JF544" s="13"/>
      <c r="JG544" s="13"/>
      <c r="JH544" s="13"/>
      <c r="JI544" s="13"/>
      <c r="JJ544" s="13"/>
      <c r="JK544" s="13"/>
      <c r="JL544" s="13"/>
      <c r="JM544" s="13"/>
      <c r="JN544" s="13"/>
      <c r="JO544" s="13"/>
      <c r="JP544" s="13"/>
      <c r="JQ544" s="13"/>
      <c r="JR544" s="13"/>
      <c r="JS544" s="13"/>
      <c r="JT544" s="13"/>
      <c r="JU544" s="13"/>
      <c r="JV544" s="13"/>
      <c r="JW544" s="13"/>
      <c r="JX544" s="13"/>
      <c r="JY544" s="13"/>
      <c r="JZ544" s="13"/>
      <c r="KA544" s="13"/>
      <c r="KB544" s="13"/>
      <c r="KC544" s="13"/>
      <c r="KD544" s="13"/>
      <c r="KE544" s="13"/>
      <c r="KF544" s="13"/>
      <c r="KG544" s="13"/>
      <c r="KH544" s="13"/>
      <c r="KI544" s="13"/>
      <c r="KJ544" s="13"/>
      <c r="KK544" s="13"/>
      <c r="KL544" s="13"/>
      <c r="KM544" s="13"/>
      <c r="KN544" s="13"/>
      <c r="KO544" s="13"/>
      <c r="KP544" s="13"/>
      <c r="KQ544" s="13"/>
      <c r="KR544" s="13"/>
      <c r="KS544" s="13"/>
      <c r="KT544" s="13"/>
      <c r="KU544" s="13"/>
      <c r="KV544" s="13"/>
      <c r="KW544" s="13"/>
      <c r="KX544" s="13"/>
      <c r="KY544" s="13"/>
      <c r="KZ544" s="13"/>
      <c r="LA544" s="13"/>
      <c r="LB544" s="13"/>
      <c r="LC544" s="13"/>
      <c r="LD544" s="13"/>
      <c r="LE544" s="13"/>
      <c r="LF544" s="13"/>
      <c r="LG544" s="13"/>
      <c r="LH544" s="13"/>
      <c r="LI544" s="13"/>
      <c r="LJ544" s="13"/>
      <c r="LK544" s="13"/>
      <c r="LL544" s="13"/>
      <c r="LM544" s="13"/>
      <c r="LN544" s="13"/>
      <c r="LO544" s="13"/>
      <c r="LP544" s="13"/>
      <c r="LQ544" s="13"/>
      <c r="LR544" s="13"/>
      <c r="LS544" s="13"/>
      <c r="LT544" s="13"/>
      <c r="LU544" s="13"/>
      <c r="LV544" s="13"/>
      <c r="LW544" s="13"/>
      <c r="LX544" s="13"/>
      <c r="LY544" s="13"/>
      <c r="LZ544" s="13"/>
      <c r="MA544" s="13"/>
      <c r="MB544" s="13"/>
      <c r="MC544" s="13"/>
      <c r="MD544" s="13"/>
      <c r="ME544" s="13"/>
      <c r="MF544" s="13"/>
      <c r="MG544" s="13"/>
      <c r="MH544" s="13"/>
      <c r="MI544" s="13"/>
      <c r="MJ544" s="13"/>
      <c r="MK544" s="13"/>
      <c r="ML544" s="13"/>
      <c r="MM544" s="13"/>
      <c r="MN544" s="13"/>
      <c r="MO544" s="13"/>
      <c r="MP544" s="13"/>
      <c r="MQ544" s="13"/>
      <c r="MR544" s="13"/>
      <c r="MS544" s="13"/>
      <c r="MT544" s="13"/>
      <c r="MU544" s="13"/>
      <c r="MV544" s="13"/>
      <c r="MW544" s="13"/>
      <c r="MX544" s="13"/>
      <c r="MY544" s="13"/>
      <c r="MZ544" s="13"/>
      <c r="NA544" s="13"/>
      <c r="NB544" s="13"/>
      <c r="NC544" s="13"/>
      <c r="ND544" s="13"/>
      <c r="NE544" s="13"/>
      <c r="NF544" s="13"/>
      <c r="NG544" s="13"/>
      <c r="NH544" s="13"/>
      <c r="NI544" s="13"/>
      <c r="NJ544" s="13"/>
      <c r="NK544" s="13"/>
      <c r="NL544" s="13"/>
      <c r="NM544" s="13"/>
      <c r="NN544" s="13"/>
      <c r="NO544" s="13"/>
      <c r="NP544" s="13"/>
      <c r="NQ544" s="13"/>
      <c r="NR544" s="13"/>
      <c r="NS544" s="13"/>
      <c r="NT544" s="13"/>
      <c r="NU544" s="13"/>
      <c r="NV544" s="13"/>
      <c r="NW544" s="13"/>
      <c r="NX544" s="13"/>
      <c r="NY544" s="13"/>
      <c r="NZ544" s="13"/>
      <c r="OA544" s="13"/>
      <c r="OB544" s="13"/>
      <c r="OC544" s="13"/>
      <c r="OD544" s="13"/>
      <c r="OE544" s="13"/>
      <c r="OF544" s="13"/>
      <c r="OG544" s="13"/>
      <c r="OH544" s="13"/>
      <c r="OI544" s="13"/>
      <c r="OJ544" s="13"/>
      <c r="OK544" s="13"/>
      <c r="OL544" s="13"/>
      <c r="OM544" s="13"/>
      <c r="ON544" s="13"/>
      <c r="OO544" s="13"/>
      <c r="OP544" s="13"/>
      <c r="OQ544" s="13"/>
      <c r="OR544" s="13"/>
      <c r="OS544" s="13"/>
      <c r="OT544" s="13"/>
      <c r="OU544" s="13"/>
      <c r="OV544" s="13"/>
      <c r="OW544" s="13"/>
      <c r="OX544" s="13"/>
      <c r="OY544" s="13"/>
      <c r="OZ544" s="13"/>
      <c r="PA544" s="13"/>
      <c r="PB544" s="13"/>
      <c r="PC544" s="13"/>
      <c r="PD544" s="13"/>
      <c r="PE544" s="13"/>
      <c r="PF544" s="13"/>
      <c r="PG544" s="13"/>
      <c r="PH544" s="13"/>
      <c r="PI544" s="13"/>
      <c r="PJ544" s="13"/>
      <c r="PK544" s="13"/>
      <c r="PL544" s="13"/>
      <c r="PM544" s="13"/>
      <c r="PN544" s="13"/>
      <c r="PO544" s="13"/>
      <c r="PP544" s="13"/>
      <c r="PQ544" s="13"/>
      <c r="PR544" s="13"/>
      <c r="PS544" s="13"/>
      <c r="PT544" s="13"/>
      <c r="PU544" s="13"/>
      <c r="PV544" s="13"/>
      <c r="PW544" s="13"/>
      <c r="PX544" s="13"/>
      <c r="PY544" s="13"/>
      <c r="PZ544" s="13"/>
      <c r="QA544" s="13"/>
      <c r="QB544" s="13"/>
      <c r="QC544" s="13"/>
      <c r="QD544" s="13"/>
      <c r="QE544" s="13"/>
      <c r="QF544" s="13"/>
      <c r="QG544" s="13"/>
      <c r="QH544" s="13"/>
      <c r="QI544" s="13"/>
      <c r="QJ544" s="13"/>
      <c r="QK544" s="13"/>
      <c r="QL544" s="13"/>
      <c r="QM544" s="13"/>
      <c r="QN544" s="13"/>
      <c r="QO544" s="13"/>
      <c r="QP544" s="13"/>
      <c r="QQ544" s="13"/>
      <c r="QR544" s="13"/>
      <c r="QS544" s="13"/>
      <c r="QT544" s="13"/>
      <c r="QU544" s="13"/>
      <c r="QV544" s="13"/>
      <c r="QW544" s="13"/>
      <c r="QX544" s="13"/>
      <c r="QY544" s="13"/>
      <c r="QZ544" s="13"/>
      <c r="RA544" s="13"/>
      <c r="RB544" s="13"/>
      <c r="RC544" s="13"/>
      <c r="RD544" s="13"/>
      <c r="RE544" s="13"/>
      <c r="RF544" s="13"/>
      <c r="RG544" s="13"/>
      <c r="RH544" s="13"/>
      <c r="RI544" s="13"/>
      <c r="RJ544" s="13"/>
      <c r="RK544" s="13"/>
      <c r="RL544" s="13"/>
      <c r="RM544" s="13"/>
      <c r="RN544" s="13"/>
      <c r="RO544" s="13"/>
      <c r="RP544" s="13"/>
      <c r="RQ544" s="13"/>
      <c r="RR544" s="13"/>
      <c r="RS544" s="13"/>
      <c r="RT544" s="13"/>
      <c r="RU544" s="13"/>
      <c r="RV544" s="13"/>
      <c r="RW544" s="13"/>
      <c r="RX544" s="13"/>
      <c r="RY544" s="13"/>
      <c r="RZ544" s="13"/>
      <c r="SA544" s="13"/>
      <c r="SB544" s="13"/>
      <c r="SC544" s="13"/>
      <c r="SD544" s="13"/>
      <c r="SE544" s="13"/>
      <c r="SF544" s="13"/>
      <c r="SG544" s="13"/>
      <c r="SH544" s="13"/>
      <c r="SI544" s="13"/>
      <c r="SJ544" s="13"/>
      <c r="SK544" s="13"/>
      <c r="SL544" s="13"/>
      <c r="SM544" s="13"/>
      <c r="SN544" s="13"/>
      <c r="SO544" s="13"/>
      <c r="SP544" s="13"/>
      <c r="SQ544" s="13"/>
      <c r="SR544" s="13"/>
      <c r="SS544" s="13"/>
      <c r="ST544" s="13"/>
      <c r="SU544" s="13"/>
      <c r="SV544" s="13"/>
      <c r="SW544" s="13"/>
      <c r="SX544" s="13"/>
      <c r="SY544" s="13"/>
      <c r="SZ544" s="13"/>
      <c r="TA544" s="13"/>
      <c r="TB544" s="13"/>
      <c r="TC544" s="13"/>
      <c r="TD544" s="13"/>
      <c r="TE544" s="13"/>
      <c r="TF544" s="13"/>
      <c r="TG544" s="13"/>
      <c r="TH544" s="13"/>
      <c r="TI544" s="13"/>
      <c r="TJ544" s="13"/>
      <c r="TK544" s="13"/>
      <c r="TL544" s="13"/>
      <c r="TM544" s="13"/>
      <c r="TN544" s="13"/>
      <c r="TO544" s="13"/>
      <c r="TP544" s="13"/>
      <c r="TQ544" s="13"/>
      <c r="TR544" s="13"/>
      <c r="TS544" s="13"/>
      <c r="TT544" s="13"/>
      <c r="TU544" s="13"/>
      <c r="TV544" s="13"/>
      <c r="TW544" s="13"/>
      <c r="TX544" s="13"/>
      <c r="TY544" s="13"/>
      <c r="TZ544" s="13"/>
      <c r="UA544" s="13"/>
      <c r="UB544" s="13"/>
      <c r="UC544" s="13"/>
      <c r="UD544" s="13"/>
      <c r="UE544" s="13"/>
      <c r="UF544" s="13"/>
      <c r="UG544" s="13"/>
      <c r="UH544" s="13"/>
      <c r="UI544" s="13"/>
      <c r="UJ544" s="13"/>
      <c r="UK544" s="13"/>
      <c r="UL544" s="13"/>
      <c r="UM544" s="13"/>
      <c r="UN544" s="13"/>
      <c r="UO544" s="13"/>
      <c r="UP544" s="13"/>
      <c r="UQ544" s="13"/>
      <c r="UR544" s="13"/>
      <c r="US544" s="13"/>
      <c r="UT544" s="13"/>
      <c r="UU544" s="13"/>
      <c r="UV544" s="13"/>
      <c r="UW544" s="13"/>
      <c r="UX544" s="13"/>
      <c r="UY544" s="13"/>
      <c r="UZ544" s="13"/>
      <c r="VA544" s="13"/>
      <c r="VB544" s="13"/>
      <c r="VC544" s="13"/>
      <c r="VD544" s="13"/>
      <c r="VE544" s="13"/>
      <c r="VF544" s="13"/>
      <c r="VG544" s="13"/>
      <c r="VH544" s="13"/>
      <c r="VI544" s="13"/>
      <c r="VJ544" s="13"/>
      <c r="VK544" s="13"/>
      <c r="VL544" s="13"/>
      <c r="VM544" s="13"/>
      <c r="VN544" s="13"/>
      <c r="VO544" s="13"/>
      <c r="VP544" s="13"/>
      <c r="VQ544" s="13"/>
      <c r="VR544" s="13"/>
      <c r="VS544" s="13"/>
      <c r="VT544" s="13"/>
      <c r="VU544" s="13"/>
      <c r="VV544" s="13"/>
      <c r="VW544" s="13"/>
      <c r="VX544" s="13"/>
      <c r="VY544" s="13"/>
      <c r="VZ544" s="13"/>
      <c r="WA544" s="13"/>
      <c r="WB544" s="13"/>
      <c r="WC544" s="13"/>
      <c r="WD544" s="13"/>
      <c r="WE544" s="13"/>
      <c r="WF544" s="13"/>
      <c r="WG544" s="13"/>
      <c r="WH544" s="13"/>
      <c r="WI544" s="13"/>
      <c r="WJ544" s="13"/>
      <c r="WK544" s="13"/>
      <c r="WL544" s="13"/>
      <c r="WM544" s="13"/>
      <c r="WN544" s="13"/>
      <c r="WO544" s="13"/>
      <c r="WP544" s="13"/>
      <c r="WQ544" s="13"/>
      <c r="WR544" s="13"/>
      <c r="WS544" s="13"/>
      <c r="WT544" s="13"/>
      <c r="WU544" s="13"/>
      <c r="WV544" s="13"/>
      <c r="WW544" s="13"/>
      <c r="WX544" s="13"/>
      <c r="WY544" s="13"/>
      <c r="WZ544" s="13"/>
      <c r="XA544" s="13"/>
      <c r="XB544" s="13"/>
      <c r="XC544" s="13"/>
      <c r="XD544" s="13"/>
      <c r="XE544" s="13"/>
      <c r="XF544" s="13"/>
      <c r="XG544" s="13"/>
      <c r="XH544" s="13"/>
      <c r="XI544" s="13"/>
      <c r="XJ544" s="13"/>
      <c r="XK544" s="13"/>
      <c r="XL544" s="13"/>
      <c r="XM544" s="13"/>
      <c r="XN544" s="13"/>
      <c r="XO544" s="13"/>
      <c r="XP544" s="13"/>
      <c r="XQ544" s="13"/>
      <c r="XR544" s="13"/>
      <c r="XS544" s="13"/>
      <c r="XT544" s="13"/>
      <c r="XU544" s="13"/>
      <c r="XV544" s="13"/>
      <c r="XW544" s="13"/>
      <c r="XX544" s="13"/>
      <c r="XY544" s="13"/>
      <c r="XZ544" s="13"/>
      <c r="YA544" s="13"/>
      <c r="YB544" s="13"/>
      <c r="YC544" s="13"/>
      <c r="YD544" s="13"/>
      <c r="YE544" s="13"/>
      <c r="YF544" s="13"/>
      <c r="YG544" s="13"/>
      <c r="YH544" s="13"/>
      <c r="YI544" s="13"/>
      <c r="YJ544" s="13"/>
      <c r="YK544" s="13"/>
      <c r="YL544" s="13"/>
      <c r="YM544" s="13"/>
      <c r="YN544" s="13"/>
      <c r="YO544" s="13"/>
      <c r="YP544" s="13"/>
      <c r="YQ544" s="13"/>
      <c r="YR544" s="13"/>
      <c r="YS544" s="13"/>
      <c r="YT544" s="13"/>
      <c r="YU544" s="13"/>
      <c r="YV544" s="13"/>
      <c r="YW544" s="13"/>
      <c r="YX544" s="13"/>
      <c r="YY544" s="13"/>
      <c r="YZ544" s="13"/>
      <c r="ZA544" s="13"/>
      <c r="ZB544" s="13"/>
      <c r="ZC544" s="13"/>
      <c r="ZD544" s="13"/>
      <c r="ZE544" s="13"/>
      <c r="ZF544" s="13"/>
      <c r="ZG544" s="13"/>
      <c r="ZH544" s="13"/>
      <c r="ZI544" s="13"/>
      <c r="ZJ544" s="13"/>
      <c r="ZK544" s="13"/>
      <c r="ZL544" s="13"/>
      <c r="ZM544" s="13"/>
      <c r="ZN544" s="13"/>
      <c r="ZO544" s="13"/>
      <c r="ZP544" s="13"/>
      <c r="ZQ544" s="13"/>
      <c r="ZR544" s="13"/>
      <c r="ZS544" s="13"/>
      <c r="ZT544" s="13"/>
      <c r="ZU544" s="13"/>
      <c r="ZV544" s="13"/>
      <c r="ZW544" s="13"/>
      <c r="ZX544" s="13"/>
      <c r="ZY544" s="13"/>
      <c r="ZZ544" s="13"/>
      <c r="AAA544" s="13"/>
      <c r="AAB544" s="13"/>
      <c r="AAC544" s="13"/>
      <c r="AAD544" s="13"/>
      <c r="AAE544" s="13"/>
      <c r="AAF544" s="13"/>
      <c r="AAG544" s="13"/>
      <c r="AAH544" s="13"/>
      <c r="AAI544" s="13"/>
      <c r="AAJ544" s="13"/>
      <c r="AAK544" s="13"/>
      <c r="AAL544" s="13"/>
      <c r="AAM544" s="13"/>
      <c r="AAN544" s="13"/>
      <c r="AAO544" s="13"/>
      <c r="AAP544" s="13"/>
      <c r="AAQ544" s="13"/>
      <c r="AAR544" s="13"/>
      <c r="AAS544" s="13"/>
      <c r="AAT544" s="13"/>
      <c r="AAU544" s="13"/>
      <c r="AAV544" s="13"/>
      <c r="AAW544" s="13"/>
      <c r="AAX544" s="13"/>
      <c r="AAY544" s="13"/>
      <c r="AAZ544" s="13"/>
      <c r="ABA544" s="13"/>
      <c r="ABB544" s="13"/>
      <c r="ABC544" s="13"/>
      <c r="ABD544" s="13"/>
      <c r="ABE544" s="13"/>
      <c r="ABF544" s="13"/>
      <c r="ABG544" s="13"/>
      <c r="ABH544" s="13"/>
      <c r="ABI544" s="13"/>
      <c r="ABJ544" s="13"/>
      <c r="ABK544" s="13"/>
      <c r="ABL544" s="13"/>
      <c r="ABM544" s="13"/>
      <c r="ABN544" s="13"/>
      <c r="ABO544" s="13"/>
      <c r="ABP544" s="13"/>
      <c r="ABQ544" s="13"/>
      <c r="ABR544" s="13"/>
      <c r="ABS544" s="13"/>
      <c r="ABT544" s="13"/>
      <c r="ABU544" s="13"/>
      <c r="ABV544" s="13"/>
      <c r="ABW544" s="13"/>
      <c r="ABX544" s="13"/>
      <c r="ABY544" s="13"/>
      <c r="ABZ544" s="13"/>
      <c r="ACA544" s="13"/>
      <c r="ACB544" s="13"/>
      <c r="ACC544" s="13"/>
      <c r="ACD544" s="13"/>
      <c r="ACE544" s="13"/>
      <c r="ACF544" s="13"/>
      <c r="ACG544" s="13"/>
      <c r="ACH544" s="13"/>
      <c r="ACI544" s="13"/>
      <c r="ACJ544" s="13"/>
      <c r="ACK544" s="13"/>
      <c r="ACL544" s="13"/>
      <c r="ACM544" s="13"/>
      <c r="ACN544" s="13"/>
      <c r="ACO544" s="13"/>
      <c r="ACP544" s="13"/>
      <c r="ACQ544" s="13"/>
      <c r="ACR544" s="13"/>
      <c r="ACS544" s="13"/>
      <c r="ACT544" s="13"/>
      <c r="ACU544" s="13"/>
      <c r="ACV544" s="13"/>
      <c r="ACW544" s="13"/>
      <c r="ACX544" s="13"/>
      <c r="ACY544" s="13"/>
      <c r="ACZ544" s="13"/>
      <c r="ADA544" s="13"/>
      <c r="ADB544" s="13"/>
      <c r="ADC544" s="13"/>
      <c r="ADD544" s="13"/>
      <c r="ADE544" s="13"/>
      <c r="ADF544" s="13"/>
      <c r="ADG544" s="13"/>
      <c r="ADH544" s="13"/>
      <c r="ADI544" s="13"/>
      <c r="ADJ544" s="13"/>
      <c r="ADK544" s="13"/>
      <c r="ADL544" s="13"/>
      <c r="ADM544" s="13"/>
      <c r="ADN544" s="13"/>
      <c r="ADO544" s="13"/>
      <c r="ADP544" s="13"/>
      <c r="ADQ544" s="13"/>
      <c r="ADR544" s="13"/>
      <c r="ADS544" s="13"/>
      <c r="ADT544" s="13"/>
      <c r="ADU544" s="13"/>
      <c r="ADV544" s="13"/>
      <c r="ADW544" s="13"/>
      <c r="ADX544" s="13"/>
      <c r="ADY544" s="13"/>
      <c r="ADZ544" s="13"/>
      <c r="AEA544" s="13"/>
      <c r="AEB544" s="13"/>
      <c r="AEC544" s="13"/>
      <c r="AED544" s="13"/>
      <c r="AEE544" s="13"/>
      <c r="AEF544" s="13"/>
      <c r="AEG544" s="13"/>
      <c r="AEH544" s="13"/>
      <c r="AEI544" s="13"/>
      <c r="AEJ544" s="13"/>
      <c r="AEK544" s="13"/>
      <c r="AEL544" s="13"/>
      <c r="AEM544" s="13"/>
      <c r="AEN544" s="13"/>
      <c r="AEO544" s="13"/>
      <c r="AEP544" s="13"/>
      <c r="AEQ544" s="13"/>
      <c r="AER544" s="13"/>
      <c r="AES544" s="13"/>
      <c r="AET544" s="13"/>
      <c r="AEU544" s="13"/>
      <c r="AEV544" s="13"/>
      <c r="AEW544" s="13"/>
      <c r="AEX544" s="13"/>
      <c r="AEY544" s="13"/>
      <c r="AEZ544" s="13"/>
      <c r="AFA544" s="13"/>
      <c r="AFB544" s="13"/>
      <c r="AFC544" s="13"/>
      <c r="AFD544" s="13"/>
      <c r="AFE544" s="13"/>
      <c r="AFF544" s="13"/>
      <c r="AFG544" s="13"/>
      <c r="AFH544" s="13"/>
      <c r="AFI544" s="13"/>
      <c r="AFJ544" s="13"/>
      <c r="AFK544" s="13"/>
      <c r="AFL544" s="13"/>
      <c r="AFM544" s="13"/>
      <c r="AFN544" s="13"/>
      <c r="AFO544" s="13"/>
      <c r="AFP544" s="13"/>
      <c r="AFQ544" s="13"/>
      <c r="AFR544" s="13"/>
      <c r="AFS544" s="13"/>
      <c r="AFT544" s="13"/>
      <c r="AFU544" s="13"/>
      <c r="AFV544" s="13"/>
      <c r="AFW544" s="13"/>
      <c r="AFX544" s="13"/>
      <c r="AFY544" s="13"/>
      <c r="AFZ544" s="13"/>
      <c r="AGA544" s="13"/>
      <c r="AGB544" s="13"/>
      <c r="AGC544" s="13"/>
      <c r="AGD544" s="13"/>
      <c r="AGE544" s="13"/>
      <c r="AGF544" s="13"/>
      <c r="AGG544" s="13"/>
      <c r="AGH544" s="13"/>
      <c r="AGI544" s="13"/>
      <c r="AGJ544" s="13"/>
      <c r="AGK544" s="13"/>
      <c r="AGL544" s="13"/>
      <c r="AGM544" s="13"/>
      <c r="AGN544" s="13"/>
      <c r="AGO544" s="13"/>
      <c r="AGP544" s="13"/>
      <c r="AGQ544" s="13"/>
      <c r="AGR544" s="13"/>
      <c r="AGS544" s="13"/>
      <c r="AGT544" s="13"/>
      <c r="AGU544" s="13"/>
      <c r="AGV544" s="13"/>
      <c r="AGW544" s="13"/>
      <c r="AGX544" s="13"/>
      <c r="AGY544" s="13"/>
      <c r="AGZ544" s="13"/>
      <c r="AHA544" s="13"/>
      <c r="AHB544" s="13"/>
      <c r="AHC544" s="13"/>
      <c r="AHD544" s="13"/>
      <c r="AHE544" s="13"/>
      <c r="AHF544" s="13"/>
      <c r="AHG544" s="13"/>
      <c r="AHH544" s="13"/>
      <c r="AHI544" s="13"/>
      <c r="AHJ544" s="13"/>
      <c r="AHK544" s="13"/>
      <c r="AHL544" s="13"/>
      <c r="AHM544" s="13"/>
      <c r="AHN544" s="13"/>
      <c r="AHO544" s="13"/>
      <c r="AHP544" s="13"/>
      <c r="AHQ544" s="13"/>
      <c r="AHR544" s="13"/>
      <c r="AHS544" s="13"/>
      <c r="AHT544" s="13"/>
      <c r="AHU544" s="13"/>
      <c r="AHV544" s="13"/>
      <c r="AHW544" s="13"/>
      <c r="AHX544" s="13"/>
      <c r="AHY544" s="13"/>
      <c r="AHZ544" s="13"/>
      <c r="AIA544" s="13"/>
      <c r="AIB544" s="13"/>
      <c r="AIC544" s="13"/>
      <c r="AID544" s="13"/>
      <c r="AIE544" s="13"/>
      <c r="AIF544" s="13"/>
      <c r="AIG544" s="13"/>
      <c r="AIH544" s="13"/>
      <c r="AII544" s="13"/>
      <c r="AIJ544" s="13"/>
      <c r="AIK544" s="13"/>
      <c r="AIL544" s="13"/>
      <c r="AIM544" s="13"/>
      <c r="AIN544" s="13"/>
      <c r="AIO544" s="13"/>
      <c r="AIP544" s="13"/>
      <c r="AIQ544" s="13"/>
      <c r="AIR544" s="13"/>
      <c r="AIS544" s="13"/>
      <c r="AIT544" s="13"/>
      <c r="AIU544" s="13"/>
      <c r="AIV544" s="13"/>
      <c r="AIW544" s="13"/>
      <c r="AIX544" s="13"/>
      <c r="AIY544" s="13"/>
      <c r="AIZ544" s="13"/>
      <c r="AJA544" s="13"/>
      <c r="AJB544" s="13"/>
      <c r="AJC544" s="13"/>
      <c r="AJD544" s="13"/>
      <c r="AJE544" s="13"/>
      <c r="AJF544" s="13"/>
      <c r="AJG544" s="13"/>
      <c r="AJH544" s="13"/>
      <c r="AJI544" s="13"/>
      <c r="AJJ544" s="13"/>
      <c r="AJK544" s="13"/>
      <c r="AJL544" s="13"/>
      <c r="AJM544" s="13"/>
      <c r="AJN544" s="13"/>
      <c r="AJO544" s="13"/>
      <c r="AJP544" s="13"/>
      <c r="AJQ544" s="13"/>
      <c r="AJR544" s="13"/>
      <c r="AJS544" s="13"/>
      <c r="AJT544" s="13"/>
      <c r="AJU544" s="13"/>
      <c r="AJV544" s="13"/>
      <c r="AJW544" s="13"/>
      <c r="AJX544" s="13"/>
      <c r="AJY544" s="13"/>
      <c r="AJZ544" s="13"/>
      <c r="AKA544" s="13"/>
      <c r="AKB544" s="13"/>
      <c r="AKC544" s="13"/>
      <c r="AKD544" s="13"/>
      <c r="AKE544" s="13"/>
      <c r="AKF544" s="13"/>
      <c r="AKG544" s="13"/>
      <c r="AKH544" s="13"/>
      <c r="AKI544" s="13"/>
      <c r="AKJ544" s="13"/>
      <c r="AKK544" s="13"/>
      <c r="AKL544" s="13"/>
      <c r="AKM544" s="13"/>
      <c r="AKN544" s="13"/>
      <c r="AKO544" s="13"/>
      <c r="AKP544" s="13"/>
      <c r="AKQ544" s="13"/>
      <c r="AKR544" s="13"/>
      <c r="AKS544" s="13"/>
      <c r="AKT544" s="13"/>
      <c r="AKU544" s="13"/>
      <c r="AKV544" s="13"/>
      <c r="AKW544" s="13"/>
      <c r="AKX544" s="13"/>
      <c r="AKY544" s="13"/>
      <c r="AKZ544" s="13"/>
      <c r="ALA544" s="13"/>
      <c r="ALB544" s="13"/>
      <c r="ALC544" s="13"/>
      <c r="ALD544" s="13"/>
      <c r="ALE544" s="13"/>
      <c r="ALF544" s="13"/>
      <c r="ALG544" s="13"/>
      <c r="ALH544" s="13"/>
      <c r="ALI544" s="13"/>
      <c r="ALJ544" s="13"/>
      <c r="ALK544" s="13"/>
      <c r="ALL544" s="13"/>
      <c r="ALM544" s="13"/>
      <c r="ALN544" s="13"/>
      <c r="ALO544" s="13"/>
      <c r="ALP544" s="13"/>
      <c r="ALQ544" s="13"/>
      <c r="ALR544" s="13"/>
      <c r="ALS544" s="13"/>
      <c r="ALT544" s="13"/>
      <c r="ALU544" s="13"/>
      <c r="ALV544" s="13"/>
      <c r="ALW544" s="13"/>
      <c r="ALX544" s="13"/>
      <c r="ALY544" s="13"/>
      <c r="ALZ544" s="13"/>
      <c r="AMA544" s="13"/>
      <c r="AMB544" s="13"/>
      <c r="AMC544" s="13"/>
      <c r="AMD544" s="13"/>
      <c r="AME544" s="13"/>
      <c r="AMF544" s="13"/>
      <c r="AMG544" s="13"/>
      <c r="AMH544" s="13"/>
      <c r="AMI544" s="28"/>
      <c r="AMJ544" s="28"/>
    </row>
    <row r="545" spans="1:1024" ht="60.75" customHeight="1">
      <c r="A545" s="10" t="s">
        <v>287</v>
      </c>
      <c r="B545" s="10" t="s">
        <v>2609</v>
      </c>
      <c r="C545" s="19" t="s">
        <v>2610</v>
      </c>
      <c r="D545" s="19" t="s">
        <v>2536</v>
      </c>
      <c r="E545" s="20">
        <v>20</v>
      </c>
      <c r="F545" s="11" t="s">
        <v>18</v>
      </c>
      <c r="G545" s="21"/>
      <c r="H545" s="21" t="s">
        <v>1</v>
      </c>
      <c r="I545" s="21"/>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c r="GR545" s="13"/>
      <c r="GS545" s="13"/>
      <c r="GT545" s="13"/>
      <c r="GU545" s="13"/>
      <c r="GV545" s="13"/>
      <c r="GW545" s="13"/>
      <c r="GX545" s="13"/>
      <c r="GY545" s="13"/>
      <c r="GZ545" s="13"/>
      <c r="HA545" s="13"/>
      <c r="HB545" s="13"/>
      <c r="HC545" s="13"/>
      <c r="HD545" s="13"/>
      <c r="HE545" s="13"/>
      <c r="HF545" s="13"/>
      <c r="HG545" s="13"/>
      <c r="HH545" s="13"/>
      <c r="HI545" s="13"/>
      <c r="HJ545" s="13"/>
      <c r="HK545" s="13"/>
      <c r="HL545" s="13"/>
      <c r="HM545" s="13"/>
      <c r="HN545" s="13"/>
      <c r="HO545" s="13"/>
      <c r="HP545" s="13"/>
      <c r="HQ545" s="13"/>
      <c r="HR545" s="13"/>
      <c r="HS545" s="13"/>
      <c r="HT545" s="13"/>
      <c r="HU545" s="13"/>
      <c r="HV545" s="13"/>
      <c r="HW545" s="13"/>
      <c r="HX545" s="13"/>
      <c r="HY545" s="13"/>
      <c r="HZ545" s="13"/>
      <c r="IA545" s="13"/>
      <c r="IB545" s="13"/>
      <c r="IC545" s="13"/>
      <c r="ID545" s="13"/>
      <c r="IE545" s="13"/>
      <c r="IF545" s="13"/>
      <c r="IG545" s="13"/>
      <c r="IH545" s="13"/>
      <c r="II545" s="13"/>
      <c r="IJ545" s="13"/>
      <c r="IK545" s="13"/>
      <c r="IL545" s="13"/>
      <c r="IM545" s="13"/>
      <c r="IN545" s="13"/>
      <c r="IO545" s="13"/>
      <c r="IP545" s="13"/>
      <c r="IQ545" s="13"/>
      <c r="IR545" s="13"/>
      <c r="IS545" s="13"/>
      <c r="IT545" s="13"/>
      <c r="IU545" s="13"/>
      <c r="IV545" s="13"/>
      <c r="IW545" s="13"/>
      <c r="IX545" s="13"/>
      <c r="IY545" s="13"/>
      <c r="IZ545" s="13"/>
      <c r="JA545" s="13"/>
      <c r="JB545" s="13"/>
      <c r="JC545" s="13"/>
      <c r="JD545" s="13"/>
      <c r="JE545" s="13"/>
      <c r="JF545" s="13"/>
      <c r="JG545" s="13"/>
      <c r="JH545" s="13"/>
      <c r="JI545" s="13"/>
      <c r="JJ545" s="13"/>
      <c r="JK545" s="13"/>
      <c r="JL545" s="13"/>
      <c r="JM545" s="13"/>
      <c r="JN545" s="13"/>
      <c r="JO545" s="13"/>
      <c r="JP545" s="13"/>
      <c r="JQ545" s="13"/>
      <c r="JR545" s="13"/>
      <c r="JS545" s="13"/>
      <c r="JT545" s="13"/>
      <c r="JU545" s="13"/>
      <c r="JV545" s="13"/>
      <c r="JW545" s="13"/>
      <c r="JX545" s="13"/>
      <c r="JY545" s="13"/>
      <c r="JZ545" s="13"/>
      <c r="KA545" s="13"/>
      <c r="KB545" s="13"/>
      <c r="KC545" s="13"/>
      <c r="KD545" s="13"/>
      <c r="KE545" s="13"/>
      <c r="KF545" s="13"/>
      <c r="KG545" s="13"/>
      <c r="KH545" s="13"/>
      <c r="KI545" s="13"/>
      <c r="KJ545" s="13"/>
      <c r="KK545" s="13"/>
      <c r="KL545" s="13"/>
      <c r="KM545" s="13"/>
      <c r="KN545" s="13"/>
      <c r="KO545" s="13"/>
      <c r="KP545" s="13"/>
      <c r="KQ545" s="13"/>
      <c r="KR545" s="13"/>
      <c r="KS545" s="13"/>
      <c r="KT545" s="13"/>
      <c r="KU545" s="13"/>
      <c r="KV545" s="13"/>
      <c r="KW545" s="13"/>
      <c r="KX545" s="13"/>
      <c r="KY545" s="13"/>
      <c r="KZ545" s="13"/>
      <c r="LA545" s="13"/>
      <c r="LB545" s="13"/>
      <c r="LC545" s="13"/>
      <c r="LD545" s="13"/>
      <c r="LE545" s="13"/>
      <c r="LF545" s="13"/>
      <c r="LG545" s="13"/>
      <c r="LH545" s="13"/>
      <c r="LI545" s="13"/>
      <c r="LJ545" s="13"/>
      <c r="LK545" s="13"/>
      <c r="LL545" s="13"/>
      <c r="LM545" s="13"/>
      <c r="LN545" s="13"/>
      <c r="LO545" s="13"/>
      <c r="LP545" s="13"/>
      <c r="LQ545" s="13"/>
      <c r="LR545" s="13"/>
      <c r="LS545" s="13"/>
      <c r="LT545" s="13"/>
      <c r="LU545" s="13"/>
      <c r="LV545" s="13"/>
      <c r="LW545" s="13"/>
      <c r="LX545" s="13"/>
      <c r="LY545" s="13"/>
      <c r="LZ545" s="13"/>
      <c r="MA545" s="13"/>
      <c r="MB545" s="13"/>
      <c r="MC545" s="13"/>
      <c r="MD545" s="13"/>
      <c r="ME545" s="13"/>
      <c r="MF545" s="13"/>
      <c r="MG545" s="13"/>
      <c r="MH545" s="13"/>
      <c r="MI545" s="13"/>
      <c r="MJ545" s="13"/>
      <c r="MK545" s="13"/>
      <c r="ML545" s="13"/>
      <c r="MM545" s="13"/>
      <c r="MN545" s="13"/>
      <c r="MO545" s="13"/>
      <c r="MP545" s="13"/>
      <c r="MQ545" s="13"/>
      <c r="MR545" s="13"/>
      <c r="MS545" s="13"/>
      <c r="MT545" s="13"/>
      <c r="MU545" s="13"/>
      <c r="MV545" s="13"/>
      <c r="MW545" s="13"/>
      <c r="MX545" s="13"/>
      <c r="MY545" s="13"/>
      <c r="MZ545" s="13"/>
      <c r="NA545" s="13"/>
      <c r="NB545" s="13"/>
      <c r="NC545" s="13"/>
      <c r="ND545" s="13"/>
      <c r="NE545" s="13"/>
      <c r="NF545" s="13"/>
      <c r="NG545" s="13"/>
      <c r="NH545" s="13"/>
      <c r="NI545" s="13"/>
      <c r="NJ545" s="13"/>
      <c r="NK545" s="13"/>
      <c r="NL545" s="13"/>
      <c r="NM545" s="13"/>
      <c r="NN545" s="13"/>
      <c r="NO545" s="13"/>
      <c r="NP545" s="13"/>
      <c r="NQ545" s="13"/>
      <c r="NR545" s="13"/>
      <c r="NS545" s="13"/>
      <c r="NT545" s="13"/>
      <c r="NU545" s="13"/>
      <c r="NV545" s="13"/>
      <c r="NW545" s="13"/>
      <c r="NX545" s="13"/>
      <c r="NY545" s="13"/>
      <c r="NZ545" s="13"/>
      <c r="OA545" s="13"/>
      <c r="OB545" s="13"/>
      <c r="OC545" s="13"/>
      <c r="OD545" s="13"/>
      <c r="OE545" s="13"/>
      <c r="OF545" s="13"/>
      <c r="OG545" s="13"/>
      <c r="OH545" s="13"/>
      <c r="OI545" s="13"/>
      <c r="OJ545" s="13"/>
      <c r="OK545" s="13"/>
      <c r="OL545" s="13"/>
      <c r="OM545" s="13"/>
      <c r="ON545" s="13"/>
      <c r="OO545" s="13"/>
      <c r="OP545" s="13"/>
      <c r="OQ545" s="13"/>
      <c r="OR545" s="13"/>
      <c r="OS545" s="13"/>
      <c r="OT545" s="13"/>
      <c r="OU545" s="13"/>
      <c r="OV545" s="13"/>
      <c r="OW545" s="13"/>
      <c r="OX545" s="13"/>
      <c r="OY545" s="13"/>
      <c r="OZ545" s="13"/>
      <c r="PA545" s="13"/>
      <c r="PB545" s="13"/>
      <c r="PC545" s="13"/>
      <c r="PD545" s="13"/>
      <c r="PE545" s="13"/>
      <c r="PF545" s="13"/>
      <c r="PG545" s="13"/>
      <c r="PH545" s="13"/>
      <c r="PI545" s="13"/>
      <c r="PJ545" s="13"/>
      <c r="PK545" s="13"/>
      <c r="PL545" s="13"/>
      <c r="PM545" s="13"/>
      <c r="PN545" s="13"/>
      <c r="PO545" s="13"/>
      <c r="PP545" s="13"/>
      <c r="PQ545" s="13"/>
      <c r="PR545" s="13"/>
      <c r="PS545" s="13"/>
      <c r="PT545" s="13"/>
      <c r="PU545" s="13"/>
      <c r="PV545" s="13"/>
      <c r="PW545" s="13"/>
      <c r="PX545" s="13"/>
      <c r="PY545" s="13"/>
      <c r="PZ545" s="13"/>
      <c r="QA545" s="13"/>
      <c r="QB545" s="13"/>
      <c r="QC545" s="13"/>
      <c r="QD545" s="13"/>
      <c r="QE545" s="13"/>
      <c r="QF545" s="13"/>
      <c r="QG545" s="13"/>
      <c r="QH545" s="13"/>
      <c r="QI545" s="13"/>
      <c r="QJ545" s="13"/>
      <c r="QK545" s="13"/>
      <c r="QL545" s="13"/>
      <c r="QM545" s="13"/>
      <c r="QN545" s="13"/>
      <c r="QO545" s="13"/>
      <c r="QP545" s="13"/>
      <c r="QQ545" s="13"/>
      <c r="QR545" s="13"/>
      <c r="QS545" s="13"/>
      <c r="QT545" s="13"/>
      <c r="QU545" s="13"/>
      <c r="QV545" s="13"/>
      <c r="QW545" s="13"/>
      <c r="QX545" s="13"/>
      <c r="QY545" s="13"/>
      <c r="QZ545" s="13"/>
      <c r="RA545" s="13"/>
      <c r="RB545" s="13"/>
      <c r="RC545" s="13"/>
      <c r="RD545" s="13"/>
      <c r="RE545" s="13"/>
      <c r="RF545" s="13"/>
      <c r="RG545" s="13"/>
      <c r="RH545" s="13"/>
      <c r="RI545" s="13"/>
      <c r="RJ545" s="13"/>
      <c r="RK545" s="13"/>
      <c r="RL545" s="13"/>
      <c r="RM545" s="13"/>
      <c r="RN545" s="13"/>
      <c r="RO545" s="13"/>
      <c r="RP545" s="13"/>
      <c r="RQ545" s="13"/>
      <c r="RR545" s="13"/>
      <c r="RS545" s="13"/>
      <c r="RT545" s="13"/>
      <c r="RU545" s="13"/>
      <c r="RV545" s="13"/>
      <c r="RW545" s="13"/>
      <c r="RX545" s="13"/>
      <c r="RY545" s="13"/>
      <c r="RZ545" s="13"/>
      <c r="SA545" s="13"/>
      <c r="SB545" s="13"/>
      <c r="SC545" s="13"/>
      <c r="SD545" s="13"/>
      <c r="SE545" s="13"/>
      <c r="SF545" s="13"/>
      <c r="SG545" s="13"/>
      <c r="SH545" s="13"/>
      <c r="SI545" s="13"/>
      <c r="SJ545" s="13"/>
      <c r="SK545" s="13"/>
      <c r="SL545" s="13"/>
      <c r="SM545" s="13"/>
      <c r="SN545" s="13"/>
      <c r="SO545" s="13"/>
      <c r="SP545" s="13"/>
      <c r="SQ545" s="13"/>
      <c r="SR545" s="13"/>
      <c r="SS545" s="13"/>
      <c r="ST545" s="13"/>
      <c r="SU545" s="13"/>
      <c r="SV545" s="13"/>
      <c r="SW545" s="13"/>
      <c r="SX545" s="13"/>
      <c r="SY545" s="13"/>
      <c r="SZ545" s="13"/>
      <c r="TA545" s="13"/>
      <c r="TB545" s="13"/>
      <c r="TC545" s="13"/>
      <c r="TD545" s="13"/>
      <c r="TE545" s="13"/>
      <c r="TF545" s="13"/>
      <c r="TG545" s="13"/>
      <c r="TH545" s="13"/>
      <c r="TI545" s="13"/>
      <c r="TJ545" s="13"/>
      <c r="TK545" s="13"/>
      <c r="TL545" s="13"/>
      <c r="TM545" s="13"/>
      <c r="TN545" s="13"/>
      <c r="TO545" s="13"/>
      <c r="TP545" s="13"/>
      <c r="TQ545" s="13"/>
      <c r="TR545" s="13"/>
      <c r="TS545" s="13"/>
      <c r="TT545" s="13"/>
      <c r="TU545" s="13"/>
      <c r="TV545" s="13"/>
      <c r="TW545" s="13"/>
      <c r="TX545" s="13"/>
      <c r="TY545" s="13"/>
      <c r="TZ545" s="13"/>
      <c r="UA545" s="13"/>
      <c r="UB545" s="13"/>
      <c r="UC545" s="13"/>
      <c r="UD545" s="13"/>
      <c r="UE545" s="13"/>
      <c r="UF545" s="13"/>
      <c r="UG545" s="13"/>
      <c r="UH545" s="13"/>
      <c r="UI545" s="13"/>
      <c r="UJ545" s="13"/>
      <c r="UK545" s="13"/>
      <c r="UL545" s="13"/>
      <c r="UM545" s="13"/>
      <c r="UN545" s="13"/>
      <c r="UO545" s="13"/>
      <c r="UP545" s="13"/>
      <c r="UQ545" s="13"/>
      <c r="UR545" s="13"/>
      <c r="US545" s="13"/>
      <c r="UT545" s="13"/>
      <c r="UU545" s="13"/>
      <c r="UV545" s="13"/>
      <c r="UW545" s="13"/>
      <c r="UX545" s="13"/>
      <c r="UY545" s="13"/>
      <c r="UZ545" s="13"/>
      <c r="VA545" s="13"/>
      <c r="VB545" s="13"/>
      <c r="VC545" s="13"/>
      <c r="VD545" s="13"/>
      <c r="VE545" s="13"/>
      <c r="VF545" s="13"/>
      <c r="VG545" s="13"/>
      <c r="VH545" s="13"/>
      <c r="VI545" s="13"/>
      <c r="VJ545" s="13"/>
      <c r="VK545" s="13"/>
      <c r="VL545" s="13"/>
      <c r="VM545" s="13"/>
      <c r="VN545" s="13"/>
      <c r="VO545" s="13"/>
      <c r="VP545" s="13"/>
      <c r="VQ545" s="13"/>
      <c r="VR545" s="13"/>
      <c r="VS545" s="13"/>
      <c r="VT545" s="13"/>
      <c r="VU545" s="13"/>
      <c r="VV545" s="13"/>
      <c r="VW545" s="13"/>
      <c r="VX545" s="13"/>
      <c r="VY545" s="13"/>
      <c r="VZ545" s="13"/>
      <c r="WA545" s="13"/>
      <c r="WB545" s="13"/>
      <c r="WC545" s="13"/>
      <c r="WD545" s="13"/>
      <c r="WE545" s="13"/>
      <c r="WF545" s="13"/>
      <c r="WG545" s="13"/>
      <c r="WH545" s="13"/>
      <c r="WI545" s="13"/>
      <c r="WJ545" s="13"/>
      <c r="WK545" s="13"/>
      <c r="WL545" s="13"/>
      <c r="WM545" s="13"/>
      <c r="WN545" s="13"/>
      <c r="WO545" s="13"/>
      <c r="WP545" s="13"/>
      <c r="WQ545" s="13"/>
      <c r="WR545" s="13"/>
      <c r="WS545" s="13"/>
      <c r="WT545" s="13"/>
      <c r="WU545" s="13"/>
      <c r="WV545" s="13"/>
      <c r="WW545" s="13"/>
      <c r="WX545" s="13"/>
      <c r="WY545" s="13"/>
      <c r="WZ545" s="13"/>
      <c r="XA545" s="13"/>
      <c r="XB545" s="13"/>
      <c r="XC545" s="13"/>
      <c r="XD545" s="13"/>
      <c r="XE545" s="13"/>
      <c r="XF545" s="13"/>
      <c r="XG545" s="13"/>
      <c r="XH545" s="13"/>
      <c r="XI545" s="13"/>
      <c r="XJ545" s="13"/>
      <c r="XK545" s="13"/>
      <c r="XL545" s="13"/>
      <c r="XM545" s="13"/>
      <c r="XN545" s="13"/>
      <c r="XO545" s="13"/>
      <c r="XP545" s="13"/>
      <c r="XQ545" s="13"/>
      <c r="XR545" s="13"/>
      <c r="XS545" s="13"/>
      <c r="XT545" s="13"/>
      <c r="XU545" s="13"/>
      <c r="XV545" s="13"/>
      <c r="XW545" s="13"/>
      <c r="XX545" s="13"/>
      <c r="XY545" s="13"/>
      <c r="XZ545" s="13"/>
      <c r="YA545" s="13"/>
      <c r="YB545" s="13"/>
      <c r="YC545" s="13"/>
      <c r="YD545" s="13"/>
      <c r="YE545" s="13"/>
      <c r="YF545" s="13"/>
      <c r="YG545" s="13"/>
      <c r="YH545" s="13"/>
      <c r="YI545" s="13"/>
      <c r="YJ545" s="13"/>
      <c r="YK545" s="13"/>
      <c r="YL545" s="13"/>
      <c r="YM545" s="13"/>
      <c r="YN545" s="13"/>
      <c r="YO545" s="13"/>
      <c r="YP545" s="13"/>
      <c r="YQ545" s="13"/>
      <c r="YR545" s="13"/>
      <c r="YS545" s="13"/>
      <c r="YT545" s="13"/>
      <c r="YU545" s="13"/>
      <c r="YV545" s="13"/>
      <c r="YW545" s="13"/>
      <c r="YX545" s="13"/>
      <c r="YY545" s="13"/>
      <c r="YZ545" s="13"/>
      <c r="ZA545" s="13"/>
      <c r="ZB545" s="13"/>
      <c r="ZC545" s="13"/>
      <c r="ZD545" s="13"/>
      <c r="ZE545" s="13"/>
      <c r="ZF545" s="13"/>
      <c r="ZG545" s="13"/>
      <c r="ZH545" s="13"/>
      <c r="ZI545" s="13"/>
      <c r="ZJ545" s="13"/>
      <c r="ZK545" s="13"/>
      <c r="ZL545" s="13"/>
      <c r="ZM545" s="13"/>
      <c r="ZN545" s="13"/>
      <c r="ZO545" s="13"/>
      <c r="ZP545" s="13"/>
      <c r="ZQ545" s="13"/>
      <c r="ZR545" s="13"/>
      <c r="ZS545" s="13"/>
      <c r="ZT545" s="13"/>
      <c r="ZU545" s="13"/>
      <c r="ZV545" s="13"/>
      <c r="ZW545" s="13"/>
      <c r="ZX545" s="13"/>
      <c r="ZY545" s="13"/>
      <c r="ZZ545" s="13"/>
      <c r="AAA545" s="13"/>
      <c r="AAB545" s="13"/>
      <c r="AAC545" s="13"/>
      <c r="AAD545" s="13"/>
      <c r="AAE545" s="13"/>
      <c r="AAF545" s="13"/>
      <c r="AAG545" s="13"/>
      <c r="AAH545" s="13"/>
      <c r="AAI545" s="13"/>
      <c r="AAJ545" s="13"/>
      <c r="AAK545" s="13"/>
      <c r="AAL545" s="13"/>
      <c r="AAM545" s="13"/>
      <c r="AAN545" s="13"/>
      <c r="AAO545" s="13"/>
      <c r="AAP545" s="13"/>
      <c r="AAQ545" s="13"/>
      <c r="AAR545" s="13"/>
      <c r="AAS545" s="13"/>
      <c r="AAT545" s="13"/>
      <c r="AAU545" s="13"/>
      <c r="AAV545" s="13"/>
      <c r="AAW545" s="13"/>
      <c r="AAX545" s="13"/>
      <c r="AAY545" s="13"/>
      <c r="AAZ545" s="13"/>
      <c r="ABA545" s="13"/>
      <c r="ABB545" s="13"/>
      <c r="ABC545" s="13"/>
      <c r="ABD545" s="13"/>
      <c r="ABE545" s="13"/>
      <c r="ABF545" s="13"/>
      <c r="ABG545" s="13"/>
      <c r="ABH545" s="13"/>
      <c r="ABI545" s="13"/>
      <c r="ABJ545" s="13"/>
      <c r="ABK545" s="13"/>
      <c r="ABL545" s="13"/>
      <c r="ABM545" s="13"/>
      <c r="ABN545" s="13"/>
      <c r="ABO545" s="13"/>
      <c r="ABP545" s="13"/>
      <c r="ABQ545" s="13"/>
      <c r="ABR545" s="13"/>
      <c r="ABS545" s="13"/>
      <c r="ABT545" s="13"/>
      <c r="ABU545" s="13"/>
      <c r="ABV545" s="13"/>
      <c r="ABW545" s="13"/>
      <c r="ABX545" s="13"/>
      <c r="ABY545" s="13"/>
      <c r="ABZ545" s="13"/>
      <c r="ACA545" s="13"/>
      <c r="ACB545" s="13"/>
      <c r="ACC545" s="13"/>
      <c r="ACD545" s="13"/>
      <c r="ACE545" s="13"/>
      <c r="ACF545" s="13"/>
      <c r="ACG545" s="13"/>
      <c r="ACH545" s="13"/>
      <c r="ACI545" s="13"/>
      <c r="ACJ545" s="13"/>
      <c r="ACK545" s="13"/>
      <c r="ACL545" s="13"/>
      <c r="ACM545" s="13"/>
      <c r="ACN545" s="13"/>
      <c r="ACO545" s="13"/>
      <c r="ACP545" s="13"/>
      <c r="ACQ545" s="13"/>
      <c r="ACR545" s="13"/>
      <c r="ACS545" s="13"/>
      <c r="ACT545" s="13"/>
      <c r="ACU545" s="13"/>
      <c r="ACV545" s="13"/>
      <c r="ACW545" s="13"/>
      <c r="ACX545" s="13"/>
      <c r="ACY545" s="13"/>
      <c r="ACZ545" s="13"/>
      <c r="ADA545" s="13"/>
      <c r="ADB545" s="13"/>
      <c r="ADC545" s="13"/>
      <c r="ADD545" s="13"/>
      <c r="ADE545" s="13"/>
      <c r="ADF545" s="13"/>
      <c r="ADG545" s="13"/>
      <c r="ADH545" s="13"/>
      <c r="ADI545" s="13"/>
      <c r="ADJ545" s="13"/>
      <c r="ADK545" s="13"/>
      <c r="ADL545" s="13"/>
      <c r="ADM545" s="13"/>
      <c r="ADN545" s="13"/>
      <c r="ADO545" s="13"/>
      <c r="ADP545" s="13"/>
      <c r="ADQ545" s="13"/>
      <c r="ADR545" s="13"/>
      <c r="ADS545" s="13"/>
      <c r="ADT545" s="13"/>
      <c r="ADU545" s="13"/>
      <c r="ADV545" s="13"/>
      <c r="ADW545" s="13"/>
      <c r="ADX545" s="13"/>
      <c r="ADY545" s="13"/>
      <c r="ADZ545" s="13"/>
      <c r="AEA545" s="13"/>
      <c r="AEB545" s="13"/>
      <c r="AEC545" s="13"/>
      <c r="AED545" s="13"/>
      <c r="AEE545" s="13"/>
      <c r="AEF545" s="13"/>
      <c r="AEG545" s="13"/>
      <c r="AEH545" s="13"/>
      <c r="AEI545" s="13"/>
      <c r="AEJ545" s="13"/>
      <c r="AEK545" s="13"/>
      <c r="AEL545" s="13"/>
      <c r="AEM545" s="13"/>
      <c r="AEN545" s="13"/>
      <c r="AEO545" s="13"/>
      <c r="AEP545" s="13"/>
      <c r="AEQ545" s="13"/>
      <c r="AER545" s="13"/>
      <c r="AES545" s="13"/>
      <c r="AET545" s="13"/>
      <c r="AEU545" s="13"/>
      <c r="AEV545" s="13"/>
      <c r="AEW545" s="13"/>
      <c r="AEX545" s="13"/>
      <c r="AEY545" s="13"/>
      <c r="AEZ545" s="13"/>
      <c r="AFA545" s="13"/>
      <c r="AFB545" s="13"/>
      <c r="AFC545" s="13"/>
      <c r="AFD545" s="13"/>
      <c r="AFE545" s="13"/>
      <c r="AFF545" s="13"/>
      <c r="AFG545" s="13"/>
      <c r="AFH545" s="13"/>
      <c r="AFI545" s="13"/>
      <c r="AFJ545" s="13"/>
      <c r="AFK545" s="13"/>
      <c r="AFL545" s="13"/>
      <c r="AFM545" s="13"/>
      <c r="AFN545" s="13"/>
      <c r="AFO545" s="13"/>
      <c r="AFP545" s="13"/>
      <c r="AFQ545" s="13"/>
      <c r="AFR545" s="13"/>
      <c r="AFS545" s="13"/>
      <c r="AFT545" s="13"/>
      <c r="AFU545" s="13"/>
      <c r="AFV545" s="13"/>
      <c r="AFW545" s="13"/>
      <c r="AFX545" s="13"/>
      <c r="AFY545" s="13"/>
      <c r="AFZ545" s="13"/>
      <c r="AGA545" s="13"/>
      <c r="AGB545" s="13"/>
      <c r="AGC545" s="13"/>
      <c r="AGD545" s="13"/>
      <c r="AGE545" s="13"/>
      <c r="AGF545" s="13"/>
      <c r="AGG545" s="13"/>
      <c r="AGH545" s="13"/>
      <c r="AGI545" s="13"/>
      <c r="AGJ545" s="13"/>
      <c r="AGK545" s="13"/>
      <c r="AGL545" s="13"/>
      <c r="AGM545" s="13"/>
      <c r="AGN545" s="13"/>
      <c r="AGO545" s="13"/>
      <c r="AGP545" s="13"/>
      <c r="AGQ545" s="13"/>
      <c r="AGR545" s="13"/>
      <c r="AGS545" s="13"/>
      <c r="AGT545" s="13"/>
      <c r="AGU545" s="13"/>
      <c r="AGV545" s="13"/>
      <c r="AGW545" s="13"/>
      <c r="AGX545" s="13"/>
      <c r="AGY545" s="13"/>
      <c r="AGZ545" s="13"/>
      <c r="AHA545" s="13"/>
      <c r="AHB545" s="13"/>
      <c r="AHC545" s="13"/>
      <c r="AHD545" s="13"/>
      <c r="AHE545" s="13"/>
      <c r="AHF545" s="13"/>
      <c r="AHG545" s="13"/>
      <c r="AHH545" s="13"/>
      <c r="AHI545" s="13"/>
      <c r="AHJ545" s="13"/>
      <c r="AHK545" s="13"/>
      <c r="AHL545" s="13"/>
      <c r="AHM545" s="13"/>
      <c r="AHN545" s="13"/>
      <c r="AHO545" s="13"/>
      <c r="AHP545" s="13"/>
      <c r="AHQ545" s="13"/>
      <c r="AHR545" s="13"/>
      <c r="AHS545" s="13"/>
      <c r="AHT545" s="13"/>
      <c r="AHU545" s="13"/>
      <c r="AHV545" s="13"/>
      <c r="AHW545" s="13"/>
      <c r="AHX545" s="13"/>
      <c r="AHY545" s="13"/>
      <c r="AHZ545" s="13"/>
      <c r="AIA545" s="13"/>
      <c r="AIB545" s="13"/>
      <c r="AIC545" s="13"/>
      <c r="AID545" s="13"/>
      <c r="AIE545" s="13"/>
      <c r="AIF545" s="13"/>
      <c r="AIG545" s="13"/>
      <c r="AIH545" s="13"/>
      <c r="AII545" s="13"/>
      <c r="AIJ545" s="13"/>
      <c r="AIK545" s="13"/>
      <c r="AIL545" s="13"/>
      <c r="AIM545" s="13"/>
      <c r="AIN545" s="13"/>
      <c r="AIO545" s="13"/>
      <c r="AIP545" s="13"/>
      <c r="AIQ545" s="13"/>
      <c r="AIR545" s="13"/>
      <c r="AIS545" s="13"/>
      <c r="AIT545" s="13"/>
      <c r="AIU545" s="13"/>
      <c r="AIV545" s="13"/>
      <c r="AIW545" s="13"/>
      <c r="AIX545" s="13"/>
      <c r="AIY545" s="13"/>
      <c r="AIZ545" s="13"/>
      <c r="AJA545" s="13"/>
      <c r="AJB545" s="13"/>
      <c r="AJC545" s="13"/>
      <c r="AJD545" s="13"/>
      <c r="AJE545" s="13"/>
      <c r="AJF545" s="13"/>
      <c r="AJG545" s="13"/>
      <c r="AJH545" s="13"/>
      <c r="AJI545" s="13"/>
      <c r="AJJ545" s="13"/>
      <c r="AJK545" s="13"/>
      <c r="AJL545" s="13"/>
      <c r="AJM545" s="13"/>
      <c r="AJN545" s="13"/>
      <c r="AJO545" s="13"/>
      <c r="AJP545" s="13"/>
      <c r="AJQ545" s="13"/>
      <c r="AJR545" s="13"/>
      <c r="AJS545" s="13"/>
      <c r="AJT545" s="13"/>
      <c r="AJU545" s="13"/>
      <c r="AJV545" s="13"/>
      <c r="AJW545" s="13"/>
      <c r="AJX545" s="13"/>
      <c r="AJY545" s="13"/>
      <c r="AJZ545" s="13"/>
      <c r="AKA545" s="13"/>
      <c r="AKB545" s="13"/>
      <c r="AKC545" s="13"/>
      <c r="AKD545" s="13"/>
      <c r="AKE545" s="13"/>
      <c r="AKF545" s="13"/>
      <c r="AKG545" s="13"/>
      <c r="AKH545" s="13"/>
      <c r="AKI545" s="13"/>
      <c r="AKJ545" s="13"/>
      <c r="AKK545" s="13"/>
      <c r="AKL545" s="13"/>
      <c r="AKM545" s="13"/>
      <c r="AKN545" s="13"/>
      <c r="AKO545" s="13"/>
      <c r="AKP545" s="13"/>
      <c r="AKQ545" s="13"/>
      <c r="AKR545" s="13"/>
      <c r="AKS545" s="13"/>
      <c r="AKT545" s="13"/>
      <c r="AKU545" s="13"/>
      <c r="AKV545" s="13"/>
      <c r="AKW545" s="13"/>
      <c r="AKX545" s="13"/>
      <c r="AKY545" s="13"/>
      <c r="AKZ545" s="13"/>
      <c r="ALA545" s="13"/>
      <c r="ALB545" s="13"/>
      <c r="ALC545" s="13"/>
      <c r="ALD545" s="13"/>
      <c r="ALE545" s="13"/>
      <c r="ALF545" s="13"/>
      <c r="ALG545" s="13"/>
      <c r="ALH545" s="13"/>
      <c r="ALI545" s="13"/>
      <c r="ALJ545" s="13"/>
      <c r="ALK545" s="13"/>
      <c r="ALL545" s="13"/>
      <c r="ALM545" s="13"/>
      <c r="ALN545" s="13"/>
      <c r="ALO545" s="13"/>
      <c r="ALP545" s="13"/>
      <c r="ALQ545" s="13"/>
      <c r="ALR545" s="13"/>
      <c r="ALS545" s="13"/>
      <c r="ALT545" s="13"/>
      <c r="ALU545" s="13"/>
      <c r="ALV545" s="13"/>
      <c r="ALW545" s="13"/>
      <c r="ALX545" s="13"/>
      <c r="ALY545" s="13"/>
      <c r="ALZ545" s="13"/>
      <c r="AMA545" s="13"/>
      <c r="AMB545" s="13"/>
      <c r="AMC545" s="13"/>
      <c r="AMD545" s="13"/>
      <c r="AME545" s="13"/>
      <c r="AMF545" s="13"/>
      <c r="AMG545" s="13"/>
      <c r="AMH545" s="13"/>
      <c r="AMI545" s="28"/>
      <c r="AMJ545" s="28"/>
    </row>
    <row r="546" spans="1:1024" ht="57" customHeight="1">
      <c r="A546" s="10" t="s">
        <v>287</v>
      </c>
      <c r="B546" s="10" t="s">
        <v>2611</v>
      </c>
      <c r="C546" s="19" t="s">
        <v>345</v>
      </c>
      <c r="D546" s="19" t="s">
        <v>2536</v>
      </c>
      <c r="E546" s="20">
        <v>10</v>
      </c>
      <c r="F546" s="11" t="s">
        <v>18</v>
      </c>
      <c r="G546" s="21"/>
      <c r="H546" s="21" t="s">
        <v>1</v>
      </c>
      <c r="I546" s="21"/>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13"/>
      <c r="EX546" s="13"/>
      <c r="EY546" s="13"/>
      <c r="EZ546" s="13"/>
      <c r="FA546" s="13"/>
      <c r="FB546" s="13"/>
      <c r="FC546" s="13"/>
      <c r="FD546" s="13"/>
      <c r="FE546" s="13"/>
      <c r="FF546" s="13"/>
      <c r="FG546" s="13"/>
      <c r="FH546" s="13"/>
      <c r="FI546" s="13"/>
      <c r="FJ546" s="13"/>
      <c r="FK546" s="13"/>
      <c r="FL546" s="13"/>
      <c r="FM546" s="13"/>
      <c r="FN546" s="13"/>
      <c r="FO546" s="13"/>
      <c r="FP546" s="13"/>
      <c r="FQ546" s="13"/>
      <c r="FR546" s="13"/>
      <c r="FS546" s="13"/>
      <c r="FT546" s="13"/>
      <c r="FU546" s="13"/>
      <c r="FV546" s="13"/>
      <c r="FW546" s="13"/>
      <c r="FX546" s="13"/>
      <c r="FY546" s="13"/>
      <c r="FZ546" s="13"/>
      <c r="GA546" s="13"/>
      <c r="GB546" s="13"/>
      <c r="GC546" s="13"/>
      <c r="GD546" s="13"/>
      <c r="GE546" s="13"/>
      <c r="GF546" s="13"/>
      <c r="GG546" s="13"/>
      <c r="GH546" s="13"/>
      <c r="GI546" s="13"/>
      <c r="GJ546" s="13"/>
      <c r="GK546" s="13"/>
      <c r="GL546" s="13"/>
      <c r="GM546" s="13"/>
      <c r="GN546" s="13"/>
      <c r="GO546" s="13"/>
      <c r="GP546" s="13"/>
      <c r="GQ546" s="13"/>
      <c r="GR546" s="13"/>
      <c r="GS546" s="13"/>
      <c r="GT546" s="13"/>
      <c r="GU546" s="13"/>
      <c r="GV546" s="13"/>
      <c r="GW546" s="13"/>
      <c r="GX546" s="13"/>
      <c r="GY546" s="13"/>
      <c r="GZ546" s="13"/>
      <c r="HA546" s="13"/>
      <c r="HB546" s="13"/>
      <c r="HC546" s="13"/>
      <c r="HD546" s="13"/>
      <c r="HE546" s="13"/>
      <c r="HF546" s="13"/>
      <c r="HG546" s="13"/>
      <c r="HH546" s="13"/>
      <c r="HI546" s="13"/>
      <c r="HJ546" s="13"/>
      <c r="HK546" s="13"/>
      <c r="HL546" s="13"/>
      <c r="HM546" s="13"/>
      <c r="HN546" s="13"/>
      <c r="HO546" s="13"/>
      <c r="HP546" s="13"/>
      <c r="HQ546" s="13"/>
      <c r="HR546" s="13"/>
      <c r="HS546" s="13"/>
      <c r="HT546" s="13"/>
      <c r="HU546" s="13"/>
      <c r="HV546" s="13"/>
      <c r="HW546" s="13"/>
      <c r="HX546" s="13"/>
      <c r="HY546" s="13"/>
      <c r="HZ546" s="13"/>
      <c r="IA546" s="13"/>
      <c r="IB546" s="13"/>
      <c r="IC546" s="13"/>
      <c r="ID546" s="13"/>
      <c r="IE546" s="13"/>
      <c r="IF546" s="13"/>
      <c r="IG546" s="13"/>
      <c r="IH546" s="13"/>
      <c r="II546" s="13"/>
      <c r="IJ546" s="13"/>
      <c r="IK546" s="13"/>
      <c r="IL546" s="13"/>
      <c r="IM546" s="13"/>
      <c r="IN546" s="13"/>
      <c r="IO546" s="13"/>
      <c r="IP546" s="13"/>
      <c r="IQ546" s="13"/>
      <c r="IR546" s="13"/>
      <c r="IS546" s="13"/>
      <c r="IT546" s="13"/>
      <c r="IU546" s="13"/>
      <c r="IV546" s="13"/>
      <c r="IW546" s="13"/>
      <c r="IX546" s="13"/>
      <c r="IY546" s="13"/>
      <c r="IZ546" s="13"/>
      <c r="JA546" s="13"/>
      <c r="JB546" s="13"/>
      <c r="JC546" s="13"/>
      <c r="JD546" s="13"/>
      <c r="JE546" s="13"/>
      <c r="JF546" s="13"/>
      <c r="JG546" s="13"/>
      <c r="JH546" s="13"/>
      <c r="JI546" s="13"/>
      <c r="JJ546" s="13"/>
      <c r="JK546" s="13"/>
      <c r="JL546" s="13"/>
      <c r="JM546" s="13"/>
      <c r="JN546" s="13"/>
      <c r="JO546" s="13"/>
      <c r="JP546" s="13"/>
      <c r="JQ546" s="13"/>
      <c r="JR546" s="13"/>
      <c r="JS546" s="13"/>
      <c r="JT546" s="13"/>
      <c r="JU546" s="13"/>
      <c r="JV546" s="13"/>
      <c r="JW546" s="13"/>
      <c r="JX546" s="13"/>
      <c r="JY546" s="13"/>
      <c r="JZ546" s="13"/>
      <c r="KA546" s="13"/>
      <c r="KB546" s="13"/>
      <c r="KC546" s="13"/>
      <c r="KD546" s="13"/>
      <c r="KE546" s="13"/>
      <c r="KF546" s="13"/>
      <c r="KG546" s="13"/>
      <c r="KH546" s="13"/>
      <c r="KI546" s="13"/>
      <c r="KJ546" s="13"/>
      <c r="KK546" s="13"/>
      <c r="KL546" s="13"/>
      <c r="KM546" s="13"/>
      <c r="KN546" s="13"/>
      <c r="KO546" s="13"/>
      <c r="KP546" s="13"/>
      <c r="KQ546" s="13"/>
      <c r="KR546" s="13"/>
      <c r="KS546" s="13"/>
      <c r="KT546" s="13"/>
      <c r="KU546" s="13"/>
      <c r="KV546" s="13"/>
      <c r="KW546" s="13"/>
      <c r="KX546" s="13"/>
      <c r="KY546" s="13"/>
      <c r="KZ546" s="13"/>
      <c r="LA546" s="13"/>
      <c r="LB546" s="13"/>
      <c r="LC546" s="13"/>
      <c r="LD546" s="13"/>
      <c r="LE546" s="13"/>
      <c r="LF546" s="13"/>
      <c r="LG546" s="13"/>
      <c r="LH546" s="13"/>
      <c r="LI546" s="13"/>
      <c r="LJ546" s="13"/>
      <c r="LK546" s="13"/>
      <c r="LL546" s="13"/>
      <c r="LM546" s="13"/>
      <c r="LN546" s="13"/>
      <c r="LO546" s="13"/>
      <c r="LP546" s="13"/>
      <c r="LQ546" s="13"/>
      <c r="LR546" s="13"/>
      <c r="LS546" s="13"/>
      <c r="LT546" s="13"/>
      <c r="LU546" s="13"/>
      <c r="LV546" s="13"/>
      <c r="LW546" s="13"/>
      <c r="LX546" s="13"/>
      <c r="LY546" s="13"/>
      <c r="LZ546" s="13"/>
      <c r="MA546" s="13"/>
      <c r="MB546" s="13"/>
      <c r="MC546" s="13"/>
      <c r="MD546" s="13"/>
      <c r="ME546" s="13"/>
      <c r="MF546" s="13"/>
      <c r="MG546" s="13"/>
      <c r="MH546" s="13"/>
      <c r="MI546" s="13"/>
      <c r="MJ546" s="13"/>
      <c r="MK546" s="13"/>
      <c r="ML546" s="13"/>
      <c r="MM546" s="13"/>
      <c r="MN546" s="13"/>
      <c r="MO546" s="13"/>
      <c r="MP546" s="13"/>
      <c r="MQ546" s="13"/>
      <c r="MR546" s="13"/>
      <c r="MS546" s="13"/>
      <c r="MT546" s="13"/>
      <c r="MU546" s="13"/>
      <c r="MV546" s="13"/>
      <c r="MW546" s="13"/>
      <c r="MX546" s="13"/>
      <c r="MY546" s="13"/>
      <c r="MZ546" s="13"/>
      <c r="NA546" s="13"/>
      <c r="NB546" s="13"/>
      <c r="NC546" s="13"/>
      <c r="ND546" s="13"/>
      <c r="NE546" s="13"/>
      <c r="NF546" s="13"/>
      <c r="NG546" s="13"/>
      <c r="NH546" s="13"/>
      <c r="NI546" s="13"/>
      <c r="NJ546" s="13"/>
      <c r="NK546" s="13"/>
      <c r="NL546" s="13"/>
      <c r="NM546" s="13"/>
      <c r="NN546" s="13"/>
      <c r="NO546" s="13"/>
      <c r="NP546" s="13"/>
      <c r="NQ546" s="13"/>
      <c r="NR546" s="13"/>
      <c r="NS546" s="13"/>
      <c r="NT546" s="13"/>
      <c r="NU546" s="13"/>
      <c r="NV546" s="13"/>
      <c r="NW546" s="13"/>
      <c r="NX546" s="13"/>
      <c r="NY546" s="13"/>
      <c r="NZ546" s="13"/>
      <c r="OA546" s="13"/>
      <c r="OB546" s="13"/>
      <c r="OC546" s="13"/>
      <c r="OD546" s="13"/>
      <c r="OE546" s="13"/>
      <c r="OF546" s="13"/>
      <c r="OG546" s="13"/>
      <c r="OH546" s="13"/>
      <c r="OI546" s="13"/>
      <c r="OJ546" s="13"/>
      <c r="OK546" s="13"/>
      <c r="OL546" s="13"/>
      <c r="OM546" s="13"/>
      <c r="ON546" s="13"/>
      <c r="OO546" s="13"/>
      <c r="OP546" s="13"/>
      <c r="OQ546" s="13"/>
      <c r="OR546" s="13"/>
      <c r="OS546" s="13"/>
      <c r="OT546" s="13"/>
      <c r="OU546" s="13"/>
      <c r="OV546" s="13"/>
      <c r="OW546" s="13"/>
      <c r="OX546" s="13"/>
      <c r="OY546" s="13"/>
      <c r="OZ546" s="13"/>
      <c r="PA546" s="13"/>
      <c r="PB546" s="13"/>
      <c r="PC546" s="13"/>
      <c r="PD546" s="13"/>
      <c r="PE546" s="13"/>
      <c r="PF546" s="13"/>
      <c r="PG546" s="13"/>
      <c r="PH546" s="13"/>
      <c r="PI546" s="13"/>
      <c r="PJ546" s="13"/>
      <c r="PK546" s="13"/>
      <c r="PL546" s="13"/>
      <c r="PM546" s="13"/>
      <c r="PN546" s="13"/>
      <c r="PO546" s="13"/>
      <c r="PP546" s="13"/>
      <c r="PQ546" s="13"/>
      <c r="PR546" s="13"/>
      <c r="PS546" s="13"/>
      <c r="PT546" s="13"/>
      <c r="PU546" s="13"/>
      <c r="PV546" s="13"/>
      <c r="PW546" s="13"/>
      <c r="PX546" s="13"/>
      <c r="PY546" s="13"/>
      <c r="PZ546" s="13"/>
      <c r="QA546" s="13"/>
      <c r="QB546" s="13"/>
      <c r="QC546" s="13"/>
      <c r="QD546" s="13"/>
      <c r="QE546" s="13"/>
      <c r="QF546" s="13"/>
      <c r="QG546" s="13"/>
      <c r="QH546" s="13"/>
      <c r="QI546" s="13"/>
      <c r="QJ546" s="13"/>
      <c r="QK546" s="13"/>
      <c r="QL546" s="13"/>
      <c r="QM546" s="13"/>
      <c r="QN546" s="13"/>
      <c r="QO546" s="13"/>
      <c r="QP546" s="13"/>
      <c r="QQ546" s="13"/>
      <c r="QR546" s="13"/>
      <c r="QS546" s="13"/>
      <c r="QT546" s="13"/>
      <c r="QU546" s="13"/>
      <c r="QV546" s="13"/>
      <c r="QW546" s="13"/>
      <c r="QX546" s="13"/>
      <c r="QY546" s="13"/>
      <c r="QZ546" s="13"/>
      <c r="RA546" s="13"/>
      <c r="RB546" s="13"/>
      <c r="RC546" s="13"/>
      <c r="RD546" s="13"/>
      <c r="RE546" s="13"/>
      <c r="RF546" s="13"/>
      <c r="RG546" s="13"/>
      <c r="RH546" s="13"/>
      <c r="RI546" s="13"/>
      <c r="RJ546" s="13"/>
      <c r="RK546" s="13"/>
      <c r="RL546" s="13"/>
      <c r="RM546" s="13"/>
      <c r="RN546" s="13"/>
      <c r="RO546" s="13"/>
      <c r="RP546" s="13"/>
      <c r="RQ546" s="13"/>
      <c r="RR546" s="13"/>
      <c r="RS546" s="13"/>
      <c r="RT546" s="13"/>
      <c r="RU546" s="13"/>
      <c r="RV546" s="13"/>
      <c r="RW546" s="13"/>
      <c r="RX546" s="13"/>
      <c r="RY546" s="13"/>
      <c r="RZ546" s="13"/>
      <c r="SA546" s="13"/>
      <c r="SB546" s="13"/>
      <c r="SC546" s="13"/>
      <c r="SD546" s="13"/>
      <c r="SE546" s="13"/>
      <c r="SF546" s="13"/>
      <c r="SG546" s="13"/>
      <c r="SH546" s="13"/>
      <c r="SI546" s="13"/>
      <c r="SJ546" s="13"/>
      <c r="SK546" s="13"/>
      <c r="SL546" s="13"/>
      <c r="SM546" s="13"/>
      <c r="SN546" s="13"/>
      <c r="SO546" s="13"/>
      <c r="SP546" s="13"/>
      <c r="SQ546" s="13"/>
      <c r="SR546" s="13"/>
      <c r="SS546" s="13"/>
      <c r="ST546" s="13"/>
      <c r="SU546" s="13"/>
      <c r="SV546" s="13"/>
      <c r="SW546" s="13"/>
      <c r="SX546" s="13"/>
      <c r="SY546" s="13"/>
      <c r="SZ546" s="13"/>
      <c r="TA546" s="13"/>
      <c r="TB546" s="13"/>
      <c r="TC546" s="13"/>
      <c r="TD546" s="13"/>
      <c r="TE546" s="13"/>
      <c r="TF546" s="13"/>
      <c r="TG546" s="13"/>
      <c r="TH546" s="13"/>
      <c r="TI546" s="13"/>
      <c r="TJ546" s="13"/>
      <c r="TK546" s="13"/>
      <c r="TL546" s="13"/>
      <c r="TM546" s="13"/>
      <c r="TN546" s="13"/>
      <c r="TO546" s="13"/>
      <c r="TP546" s="13"/>
      <c r="TQ546" s="13"/>
      <c r="TR546" s="13"/>
      <c r="TS546" s="13"/>
      <c r="TT546" s="13"/>
      <c r="TU546" s="13"/>
      <c r="TV546" s="13"/>
      <c r="TW546" s="13"/>
      <c r="TX546" s="13"/>
      <c r="TY546" s="13"/>
      <c r="TZ546" s="13"/>
      <c r="UA546" s="13"/>
      <c r="UB546" s="13"/>
      <c r="UC546" s="13"/>
      <c r="UD546" s="13"/>
      <c r="UE546" s="13"/>
      <c r="UF546" s="13"/>
      <c r="UG546" s="13"/>
      <c r="UH546" s="13"/>
      <c r="UI546" s="13"/>
      <c r="UJ546" s="13"/>
      <c r="UK546" s="13"/>
      <c r="UL546" s="13"/>
      <c r="UM546" s="13"/>
      <c r="UN546" s="13"/>
      <c r="UO546" s="13"/>
      <c r="UP546" s="13"/>
      <c r="UQ546" s="13"/>
      <c r="UR546" s="13"/>
      <c r="US546" s="13"/>
      <c r="UT546" s="13"/>
      <c r="UU546" s="13"/>
      <c r="UV546" s="13"/>
      <c r="UW546" s="13"/>
      <c r="UX546" s="13"/>
      <c r="UY546" s="13"/>
      <c r="UZ546" s="13"/>
      <c r="VA546" s="13"/>
      <c r="VB546" s="13"/>
      <c r="VC546" s="13"/>
      <c r="VD546" s="13"/>
      <c r="VE546" s="13"/>
      <c r="VF546" s="13"/>
      <c r="VG546" s="13"/>
      <c r="VH546" s="13"/>
      <c r="VI546" s="13"/>
      <c r="VJ546" s="13"/>
      <c r="VK546" s="13"/>
      <c r="VL546" s="13"/>
      <c r="VM546" s="13"/>
      <c r="VN546" s="13"/>
      <c r="VO546" s="13"/>
      <c r="VP546" s="13"/>
      <c r="VQ546" s="13"/>
      <c r="VR546" s="13"/>
      <c r="VS546" s="13"/>
      <c r="VT546" s="13"/>
      <c r="VU546" s="13"/>
      <c r="VV546" s="13"/>
      <c r="VW546" s="13"/>
      <c r="VX546" s="13"/>
      <c r="VY546" s="13"/>
      <c r="VZ546" s="13"/>
      <c r="WA546" s="13"/>
      <c r="WB546" s="13"/>
      <c r="WC546" s="13"/>
      <c r="WD546" s="13"/>
      <c r="WE546" s="13"/>
      <c r="WF546" s="13"/>
      <c r="WG546" s="13"/>
      <c r="WH546" s="13"/>
      <c r="WI546" s="13"/>
      <c r="WJ546" s="13"/>
      <c r="WK546" s="13"/>
      <c r="WL546" s="13"/>
      <c r="WM546" s="13"/>
      <c r="WN546" s="13"/>
      <c r="WO546" s="13"/>
      <c r="WP546" s="13"/>
      <c r="WQ546" s="13"/>
      <c r="WR546" s="13"/>
      <c r="WS546" s="13"/>
      <c r="WT546" s="13"/>
      <c r="WU546" s="13"/>
      <c r="WV546" s="13"/>
      <c r="WW546" s="13"/>
      <c r="WX546" s="13"/>
      <c r="WY546" s="13"/>
      <c r="WZ546" s="13"/>
      <c r="XA546" s="13"/>
      <c r="XB546" s="13"/>
      <c r="XC546" s="13"/>
      <c r="XD546" s="13"/>
      <c r="XE546" s="13"/>
      <c r="XF546" s="13"/>
      <c r="XG546" s="13"/>
      <c r="XH546" s="13"/>
      <c r="XI546" s="13"/>
      <c r="XJ546" s="13"/>
      <c r="XK546" s="13"/>
      <c r="XL546" s="13"/>
      <c r="XM546" s="13"/>
      <c r="XN546" s="13"/>
      <c r="XO546" s="13"/>
      <c r="XP546" s="13"/>
      <c r="XQ546" s="13"/>
      <c r="XR546" s="13"/>
      <c r="XS546" s="13"/>
      <c r="XT546" s="13"/>
      <c r="XU546" s="13"/>
      <c r="XV546" s="13"/>
      <c r="XW546" s="13"/>
      <c r="XX546" s="13"/>
      <c r="XY546" s="13"/>
      <c r="XZ546" s="13"/>
      <c r="YA546" s="13"/>
      <c r="YB546" s="13"/>
      <c r="YC546" s="13"/>
      <c r="YD546" s="13"/>
      <c r="YE546" s="13"/>
      <c r="YF546" s="13"/>
      <c r="YG546" s="13"/>
      <c r="YH546" s="13"/>
      <c r="YI546" s="13"/>
      <c r="YJ546" s="13"/>
      <c r="YK546" s="13"/>
      <c r="YL546" s="13"/>
      <c r="YM546" s="13"/>
      <c r="YN546" s="13"/>
      <c r="YO546" s="13"/>
      <c r="YP546" s="13"/>
      <c r="YQ546" s="13"/>
      <c r="YR546" s="13"/>
      <c r="YS546" s="13"/>
      <c r="YT546" s="13"/>
      <c r="YU546" s="13"/>
      <c r="YV546" s="13"/>
      <c r="YW546" s="13"/>
      <c r="YX546" s="13"/>
      <c r="YY546" s="13"/>
      <c r="YZ546" s="13"/>
      <c r="ZA546" s="13"/>
      <c r="ZB546" s="13"/>
      <c r="ZC546" s="13"/>
      <c r="ZD546" s="13"/>
      <c r="ZE546" s="13"/>
      <c r="ZF546" s="13"/>
      <c r="ZG546" s="13"/>
      <c r="ZH546" s="13"/>
      <c r="ZI546" s="13"/>
      <c r="ZJ546" s="13"/>
      <c r="ZK546" s="13"/>
      <c r="ZL546" s="13"/>
      <c r="ZM546" s="13"/>
      <c r="ZN546" s="13"/>
      <c r="ZO546" s="13"/>
      <c r="ZP546" s="13"/>
      <c r="ZQ546" s="13"/>
      <c r="ZR546" s="13"/>
      <c r="ZS546" s="13"/>
      <c r="ZT546" s="13"/>
      <c r="ZU546" s="13"/>
      <c r="ZV546" s="13"/>
      <c r="ZW546" s="13"/>
      <c r="ZX546" s="13"/>
      <c r="ZY546" s="13"/>
      <c r="ZZ546" s="13"/>
      <c r="AAA546" s="13"/>
      <c r="AAB546" s="13"/>
      <c r="AAC546" s="13"/>
      <c r="AAD546" s="13"/>
      <c r="AAE546" s="13"/>
      <c r="AAF546" s="13"/>
      <c r="AAG546" s="13"/>
      <c r="AAH546" s="13"/>
      <c r="AAI546" s="13"/>
      <c r="AAJ546" s="13"/>
      <c r="AAK546" s="13"/>
      <c r="AAL546" s="13"/>
      <c r="AAM546" s="13"/>
      <c r="AAN546" s="13"/>
      <c r="AAO546" s="13"/>
      <c r="AAP546" s="13"/>
      <c r="AAQ546" s="13"/>
      <c r="AAR546" s="13"/>
      <c r="AAS546" s="13"/>
      <c r="AAT546" s="13"/>
      <c r="AAU546" s="13"/>
      <c r="AAV546" s="13"/>
      <c r="AAW546" s="13"/>
      <c r="AAX546" s="13"/>
      <c r="AAY546" s="13"/>
      <c r="AAZ546" s="13"/>
      <c r="ABA546" s="13"/>
      <c r="ABB546" s="13"/>
      <c r="ABC546" s="13"/>
      <c r="ABD546" s="13"/>
      <c r="ABE546" s="13"/>
      <c r="ABF546" s="13"/>
      <c r="ABG546" s="13"/>
      <c r="ABH546" s="13"/>
      <c r="ABI546" s="13"/>
      <c r="ABJ546" s="13"/>
      <c r="ABK546" s="13"/>
      <c r="ABL546" s="13"/>
      <c r="ABM546" s="13"/>
      <c r="ABN546" s="13"/>
      <c r="ABO546" s="13"/>
      <c r="ABP546" s="13"/>
      <c r="ABQ546" s="13"/>
      <c r="ABR546" s="13"/>
      <c r="ABS546" s="13"/>
      <c r="ABT546" s="13"/>
      <c r="ABU546" s="13"/>
      <c r="ABV546" s="13"/>
      <c r="ABW546" s="13"/>
      <c r="ABX546" s="13"/>
      <c r="ABY546" s="13"/>
      <c r="ABZ546" s="13"/>
      <c r="ACA546" s="13"/>
      <c r="ACB546" s="13"/>
      <c r="ACC546" s="13"/>
      <c r="ACD546" s="13"/>
      <c r="ACE546" s="13"/>
      <c r="ACF546" s="13"/>
      <c r="ACG546" s="13"/>
      <c r="ACH546" s="13"/>
      <c r="ACI546" s="13"/>
      <c r="ACJ546" s="13"/>
      <c r="ACK546" s="13"/>
      <c r="ACL546" s="13"/>
      <c r="ACM546" s="13"/>
      <c r="ACN546" s="13"/>
      <c r="ACO546" s="13"/>
      <c r="ACP546" s="13"/>
      <c r="ACQ546" s="13"/>
      <c r="ACR546" s="13"/>
      <c r="ACS546" s="13"/>
      <c r="ACT546" s="13"/>
      <c r="ACU546" s="13"/>
      <c r="ACV546" s="13"/>
      <c r="ACW546" s="13"/>
      <c r="ACX546" s="13"/>
      <c r="ACY546" s="13"/>
      <c r="ACZ546" s="13"/>
      <c r="ADA546" s="13"/>
      <c r="ADB546" s="13"/>
      <c r="ADC546" s="13"/>
      <c r="ADD546" s="13"/>
      <c r="ADE546" s="13"/>
      <c r="ADF546" s="13"/>
      <c r="ADG546" s="13"/>
      <c r="ADH546" s="13"/>
      <c r="ADI546" s="13"/>
      <c r="ADJ546" s="13"/>
      <c r="ADK546" s="13"/>
      <c r="ADL546" s="13"/>
      <c r="ADM546" s="13"/>
      <c r="ADN546" s="13"/>
      <c r="ADO546" s="13"/>
      <c r="ADP546" s="13"/>
      <c r="ADQ546" s="13"/>
      <c r="ADR546" s="13"/>
      <c r="ADS546" s="13"/>
      <c r="ADT546" s="13"/>
      <c r="ADU546" s="13"/>
      <c r="ADV546" s="13"/>
      <c r="ADW546" s="13"/>
      <c r="ADX546" s="13"/>
      <c r="ADY546" s="13"/>
      <c r="ADZ546" s="13"/>
      <c r="AEA546" s="13"/>
      <c r="AEB546" s="13"/>
      <c r="AEC546" s="13"/>
      <c r="AED546" s="13"/>
      <c r="AEE546" s="13"/>
      <c r="AEF546" s="13"/>
      <c r="AEG546" s="13"/>
      <c r="AEH546" s="13"/>
      <c r="AEI546" s="13"/>
      <c r="AEJ546" s="13"/>
      <c r="AEK546" s="13"/>
      <c r="AEL546" s="13"/>
      <c r="AEM546" s="13"/>
      <c r="AEN546" s="13"/>
      <c r="AEO546" s="13"/>
      <c r="AEP546" s="13"/>
      <c r="AEQ546" s="13"/>
      <c r="AER546" s="13"/>
      <c r="AES546" s="13"/>
      <c r="AET546" s="13"/>
      <c r="AEU546" s="13"/>
      <c r="AEV546" s="13"/>
      <c r="AEW546" s="13"/>
      <c r="AEX546" s="13"/>
      <c r="AEY546" s="13"/>
      <c r="AEZ546" s="13"/>
      <c r="AFA546" s="13"/>
      <c r="AFB546" s="13"/>
      <c r="AFC546" s="13"/>
      <c r="AFD546" s="13"/>
      <c r="AFE546" s="13"/>
      <c r="AFF546" s="13"/>
      <c r="AFG546" s="13"/>
      <c r="AFH546" s="13"/>
      <c r="AFI546" s="13"/>
      <c r="AFJ546" s="13"/>
      <c r="AFK546" s="13"/>
      <c r="AFL546" s="13"/>
      <c r="AFM546" s="13"/>
      <c r="AFN546" s="13"/>
      <c r="AFO546" s="13"/>
      <c r="AFP546" s="13"/>
      <c r="AFQ546" s="13"/>
      <c r="AFR546" s="13"/>
      <c r="AFS546" s="13"/>
      <c r="AFT546" s="13"/>
      <c r="AFU546" s="13"/>
      <c r="AFV546" s="13"/>
      <c r="AFW546" s="13"/>
      <c r="AFX546" s="13"/>
      <c r="AFY546" s="13"/>
      <c r="AFZ546" s="13"/>
      <c r="AGA546" s="13"/>
      <c r="AGB546" s="13"/>
      <c r="AGC546" s="13"/>
      <c r="AGD546" s="13"/>
      <c r="AGE546" s="13"/>
      <c r="AGF546" s="13"/>
      <c r="AGG546" s="13"/>
      <c r="AGH546" s="13"/>
      <c r="AGI546" s="13"/>
      <c r="AGJ546" s="13"/>
      <c r="AGK546" s="13"/>
      <c r="AGL546" s="13"/>
      <c r="AGM546" s="13"/>
      <c r="AGN546" s="13"/>
      <c r="AGO546" s="13"/>
      <c r="AGP546" s="13"/>
      <c r="AGQ546" s="13"/>
      <c r="AGR546" s="13"/>
      <c r="AGS546" s="13"/>
      <c r="AGT546" s="13"/>
      <c r="AGU546" s="13"/>
      <c r="AGV546" s="13"/>
      <c r="AGW546" s="13"/>
      <c r="AGX546" s="13"/>
      <c r="AGY546" s="13"/>
      <c r="AGZ546" s="13"/>
      <c r="AHA546" s="13"/>
      <c r="AHB546" s="13"/>
      <c r="AHC546" s="13"/>
      <c r="AHD546" s="13"/>
      <c r="AHE546" s="13"/>
      <c r="AHF546" s="13"/>
      <c r="AHG546" s="13"/>
      <c r="AHH546" s="13"/>
      <c r="AHI546" s="13"/>
      <c r="AHJ546" s="13"/>
      <c r="AHK546" s="13"/>
      <c r="AHL546" s="13"/>
      <c r="AHM546" s="13"/>
      <c r="AHN546" s="13"/>
      <c r="AHO546" s="13"/>
      <c r="AHP546" s="13"/>
      <c r="AHQ546" s="13"/>
      <c r="AHR546" s="13"/>
      <c r="AHS546" s="13"/>
      <c r="AHT546" s="13"/>
      <c r="AHU546" s="13"/>
      <c r="AHV546" s="13"/>
      <c r="AHW546" s="13"/>
      <c r="AHX546" s="13"/>
      <c r="AHY546" s="13"/>
      <c r="AHZ546" s="13"/>
      <c r="AIA546" s="13"/>
      <c r="AIB546" s="13"/>
      <c r="AIC546" s="13"/>
      <c r="AID546" s="13"/>
      <c r="AIE546" s="13"/>
      <c r="AIF546" s="13"/>
      <c r="AIG546" s="13"/>
      <c r="AIH546" s="13"/>
      <c r="AII546" s="13"/>
      <c r="AIJ546" s="13"/>
      <c r="AIK546" s="13"/>
      <c r="AIL546" s="13"/>
      <c r="AIM546" s="13"/>
      <c r="AIN546" s="13"/>
      <c r="AIO546" s="13"/>
      <c r="AIP546" s="13"/>
      <c r="AIQ546" s="13"/>
      <c r="AIR546" s="13"/>
      <c r="AIS546" s="13"/>
      <c r="AIT546" s="13"/>
      <c r="AIU546" s="13"/>
      <c r="AIV546" s="13"/>
      <c r="AIW546" s="13"/>
      <c r="AIX546" s="13"/>
      <c r="AIY546" s="13"/>
      <c r="AIZ546" s="13"/>
      <c r="AJA546" s="13"/>
      <c r="AJB546" s="13"/>
      <c r="AJC546" s="13"/>
      <c r="AJD546" s="13"/>
      <c r="AJE546" s="13"/>
      <c r="AJF546" s="13"/>
      <c r="AJG546" s="13"/>
      <c r="AJH546" s="13"/>
      <c r="AJI546" s="13"/>
      <c r="AJJ546" s="13"/>
      <c r="AJK546" s="13"/>
      <c r="AJL546" s="13"/>
      <c r="AJM546" s="13"/>
      <c r="AJN546" s="13"/>
      <c r="AJO546" s="13"/>
      <c r="AJP546" s="13"/>
      <c r="AJQ546" s="13"/>
      <c r="AJR546" s="13"/>
      <c r="AJS546" s="13"/>
      <c r="AJT546" s="13"/>
      <c r="AJU546" s="13"/>
      <c r="AJV546" s="13"/>
      <c r="AJW546" s="13"/>
      <c r="AJX546" s="13"/>
      <c r="AJY546" s="13"/>
      <c r="AJZ546" s="13"/>
      <c r="AKA546" s="13"/>
      <c r="AKB546" s="13"/>
      <c r="AKC546" s="13"/>
      <c r="AKD546" s="13"/>
      <c r="AKE546" s="13"/>
      <c r="AKF546" s="13"/>
      <c r="AKG546" s="13"/>
      <c r="AKH546" s="13"/>
      <c r="AKI546" s="13"/>
      <c r="AKJ546" s="13"/>
      <c r="AKK546" s="13"/>
      <c r="AKL546" s="13"/>
      <c r="AKM546" s="13"/>
      <c r="AKN546" s="13"/>
      <c r="AKO546" s="13"/>
      <c r="AKP546" s="13"/>
      <c r="AKQ546" s="13"/>
      <c r="AKR546" s="13"/>
      <c r="AKS546" s="13"/>
      <c r="AKT546" s="13"/>
      <c r="AKU546" s="13"/>
      <c r="AKV546" s="13"/>
      <c r="AKW546" s="13"/>
      <c r="AKX546" s="13"/>
      <c r="AKY546" s="13"/>
      <c r="AKZ546" s="13"/>
      <c r="ALA546" s="13"/>
      <c r="ALB546" s="13"/>
      <c r="ALC546" s="13"/>
      <c r="ALD546" s="13"/>
      <c r="ALE546" s="13"/>
      <c r="ALF546" s="13"/>
      <c r="ALG546" s="13"/>
      <c r="ALH546" s="13"/>
      <c r="ALI546" s="13"/>
      <c r="ALJ546" s="13"/>
      <c r="ALK546" s="13"/>
      <c r="ALL546" s="13"/>
      <c r="ALM546" s="13"/>
      <c r="ALN546" s="13"/>
      <c r="ALO546" s="13"/>
      <c r="ALP546" s="13"/>
      <c r="ALQ546" s="13"/>
      <c r="ALR546" s="13"/>
      <c r="ALS546" s="13"/>
      <c r="ALT546" s="13"/>
      <c r="ALU546" s="13"/>
      <c r="ALV546" s="13"/>
      <c r="ALW546" s="13"/>
      <c r="ALX546" s="13"/>
      <c r="ALY546" s="13"/>
      <c r="ALZ546" s="13"/>
      <c r="AMA546" s="13"/>
      <c r="AMB546" s="13"/>
      <c r="AMC546" s="13"/>
      <c r="AMD546" s="13"/>
      <c r="AME546" s="13"/>
      <c r="AMF546" s="13"/>
      <c r="AMG546" s="13"/>
      <c r="AMH546" s="13"/>
      <c r="AMI546" s="28"/>
      <c r="AMJ546" s="28"/>
    </row>
    <row r="547" spans="1:1024" ht="77.25" customHeight="1">
      <c r="A547" s="10" t="s">
        <v>287</v>
      </c>
      <c r="B547" s="10" t="s">
        <v>2612</v>
      </c>
      <c r="C547" s="19" t="s">
        <v>2552</v>
      </c>
      <c r="D547" s="19" t="s">
        <v>2536</v>
      </c>
      <c r="E547" s="20">
        <v>20</v>
      </c>
      <c r="F547" s="11" t="s">
        <v>18</v>
      </c>
      <c r="G547" s="21"/>
      <c r="H547" s="21" t="s">
        <v>1</v>
      </c>
      <c r="I547" s="21"/>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c r="GR547" s="13"/>
      <c r="GS547" s="13"/>
      <c r="GT547" s="13"/>
      <c r="GU547" s="13"/>
      <c r="GV547" s="13"/>
      <c r="GW547" s="13"/>
      <c r="GX547" s="13"/>
      <c r="GY547" s="13"/>
      <c r="GZ547" s="13"/>
      <c r="HA547" s="13"/>
      <c r="HB547" s="13"/>
      <c r="HC547" s="13"/>
      <c r="HD547" s="13"/>
      <c r="HE547" s="13"/>
      <c r="HF547" s="13"/>
      <c r="HG547" s="13"/>
      <c r="HH547" s="13"/>
      <c r="HI547" s="13"/>
      <c r="HJ547" s="13"/>
      <c r="HK547" s="13"/>
      <c r="HL547" s="13"/>
      <c r="HM547" s="13"/>
      <c r="HN547" s="13"/>
      <c r="HO547" s="13"/>
      <c r="HP547" s="13"/>
      <c r="HQ547" s="13"/>
      <c r="HR547" s="13"/>
      <c r="HS547" s="13"/>
      <c r="HT547" s="13"/>
      <c r="HU547" s="13"/>
      <c r="HV547" s="13"/>
      <c r="HW547" s="13"/>
      <c r="HX547" s="13"/>
      <c r="HY547" s="13"/>
      <c r="HZ547" s="13"/>
      <c r="IA547" s="13"/>
      <c r="IB547" s="13"/>
      <c r="IC547" s="13"/>
      <c r="ID547" s="13"/>
      <c r="IE547" s="13"/>
      <c r="IF547" s="13"/>
      <c r="IG547" s="13"/>
      <c r="IH547" s="13"/>
      <c r="II547" s="13"/>
      <c r="IJ547" s="13"/>
      <c r="IK547" s="13"/>
      <c r="IL547" s="13"/>
      <c r="IM547" s="13"/>
      <c r="IN547" s="13"/>
      <c r="IO547" s="13"/>
      <c r="IP547" s="13"/>
      <c r="IQ547" s="13"/>
      <c r="IR547" s="13"/>
      <c r="IS547" s="13"/>
      <c r="IT547" s="13"/>
      <c r="IU547" s="13"/>
      <c r="IV547" s="13"/>
      <c r="IW547" s="13"/>
      <c r="IX547" s="13"/>
      <c r="IY547" s="13"/>
      <c r="IZ547" s="13"/>
      <c r="JA547" s="13"/>
      <c r="JB547" s="13"/>
      <c r="JC547" s="13"/>
      <c r="JD547" s="13"/>
      <c r="JE547" s="13"/>
      <c r="JF547" s="13"/>
      <c r="JG547" s="13"/>
      <c r="JH547" s="13"/>
      <c r="JI547" s="13"/>
      <c r="JJ547" s="13"/>
      <c r="JK547" s="13"/>
      <c r="JL547" s="13"/>
      <c r="JM547" s="13"/>
      <c r="JN547" s="13"/>
      <c r="JO547" s="13"/>
      <c r="JP547" s="13"/>
      <c r="JQ547" s="13"/>
      <c r="JR547" s="13"/>
      <c r="JS547" s="13"/>
      <c r="JT547" s="13"/>
      <c r="JU547" s="13"/>
      <c r="JV547" s="13"/>
      <c r="JW547" s="13"/>
      <c r="JX547" s="13"/>
      <c r="JY547" s="13"/>
      <c r="JZ547" s="13"/>
      <c r="KA547" s="13"/>
      <c r="KB547" s="13"/>
      <c r="KC547" s="13"/>
      <c r="KD547" s="13"/>
      <c r="KE547" s="13"/>
      <c r="KF547" s="13"/>
      <c r="KG547" s="13"/>
      <c r="KH547" s="13"/>
      <c r="KI547" s="13"/>
      <c r="KJ547" s="13"/>
      <c r="KK547" s="13"/>
      <c r="KL547" s="13"/>
      <c r="KM547" s="13"/>
      <c r="KN547" s="13"/>
      <c r="KO547" s="13"/>
      <c r="KP547" s="13"/>
      <c r="KQ547" s="13"/>
      <c r="KR547" s="13"/>
      <c r="KS547" s="13"/>
      <c r="KT547" s="13"/>
      <c r="KU547" s="13"/>
      <c r="KV547" s="13"/>
      <c r="KW547" s="13"/>
      <c r="KX547" s="13"/>
      <c r="KY547" s="13"/>
      <c r="KZ547" s="13"/>
      <c r="LA547" s="13"/>
      <c r="LB547" s="13"/>
      <c r="LC547" s="13"/>
      <c r="LD547" s="13"/>
      <c r="LE547" s="13"/>
      <c r="LF547" s="13"/>
      <c r="LG547" s="13"/>
      <c r="LH547" s="13"/>
      <c r="LI547" s="13"/>
      <c r="LJ547" s="13"/>
      <c r="LK547" s="13"/>
      <c r="LL547" s="13"/>
      <c r="LM547" s="13"/>
      <c r="LN547" s="13"/>
      <c r="LO547" s="13"/>
      <c r="LP547" s="13"/>
      <c r="LQ547" s="13"/>
      <c r="LR547" s="13"/>
      <c r="LS547" s="13"/>
      <c r="LT547" s="13"/>
      <c r="LU547" s="13"/>
      <c r="LV547" s="13"/>
      <c r="LW547" s="13"/>
      <c r="LX547" s="13"/>
      <c r="LY547" s="13"/>
      <c r="LZ547" s="13"/>
      <c r="MA547" s="13"/>
      <c r="MB547" s="13"/>
      <c r="MC547" s="13"/>
      <c r="MD547" s="13"/>
      <c r="ME547" s="13"/>
      <c r="MF547" s="13"/>
      <c r="MG547" s="13"/>
      <c r="MH547" s="13"/>
      <c r="MI547" s="13"/>
      <c r="MJ547" s="13"/>
      <c r="MK547" s="13"/>
      <c r="ML547" s="13"/>
      <c r="MM547" s="13"/>
      <c r="MN547" s="13"/>
      <c r="MO547" s="13"/>
      <c r="MP547" s="13"/>
      <c r="MQ547" s="13"/>
      <c r="MR547" s="13"/>
      <c r="MS547" s="13"/>
      <c r="MT547" s="13"/>
      <c r="MU547" s="13"/>
      <c r="MV547" s="13"/>
      <c r="MW547" s="13"/>
      <c r="MX547" s="13"/>
      <c r="MY547" s="13"/>
      <c r="MZ547" s="13"/>
      <c r="NA547" s="13"/>
      <c r="NB547" s="13"/>
      <c r="NC547" s="13"/>
      <c r="ND547" s="13"/>
      <c r="NE547" s="13"/>
      <c r="NF547" s="13"/>
      <c r="NG547" s="13"/>
      <c r="NH547" s="13"/>
      <c r="NI547" s="13"/>
      <c r="NJ547" s="13"/>
      <c r="NK547" s="13"/>
      <c r="NL547" s="13"/>
      <c r="NM547" s="13"/>
      <c r="NN547" s="13"/>
      <c r="NO547" s="13"/>
      <c r="NP547" s="13"/>
      <c r="NQ547" s="13"/>
      <c r="NR547" s="13"/>
      <c r="NS547" s="13"/>
      <c r="NT547" s="13"/>
      <c r="NU547" s="13"/>
      <c r="NV547" s="13"/>
      <c r="NW547" s="13"/>
      <c r="NX547" s="13"/>
      <c r="NY547" s="13"/>
      <c r="NZ547" s="13"/>
      <c r="OA547" s="13"/>
      <c r="OB547" s="13"/>
      <c r="OC547" s="13"/>
      <c r="OD547" s="13"/>
      <c r="OE547" s="13"/>
      <c r="OF547" s="13"/>
      <c r="OG547" s="13"/>
      <c r="OH547" s="13"/>
      <c r="OI547" s="13"/>
      <c r="OJ547" s="13"/>
      <c r="OK547" s="13"/>
      <c r="OL547" s="13"/>
      <c r="OM547" s="13"/>
      <c r="ON547" s="13"/>
      <c r="OO547" s="13"/>
      <c r="OP547" s="13"/>
      <c r="OQ547" s="13"/>
      <c r="OR547" s="13"/>
      <c r="OS547" s="13"/>
      <c r="OT547" s="13"/>
      <c r="OU547" s="13"/>
      <c r="OV547" s="13"/>
      <c r="OW547" s="13"/>
      <c r="OX547" s="13"/>
      <c r="OY547" s="13"/>
      <c r="OZ547" s="13"/>
      <c r="PA547" s="13"/>
      <c r="PB547" s="13"/>
      <c r="PC547" s="13"/>
      <c r="PD547" s="13"/>
      <c r="PE547" s="13"/>
      <c r="PF547" s="13"/>
      <c r="PG547" s="13"/>
      <c r="PH547" s="13"/>
      <c r="PI547" s="13"/>
      <c r="PJ547" s="13"/>
      <c r="PK547" s="13"/>
      <c r="PL547" s="13"/>
      <c r="PM547" s="13"/>
      <c r="PN547" s="13"/>
      <c r="PO547" s="13"/>
      <c r="PP547" s="13"/>
      <c r="PQ547" s="13"/>
      <c r="PR547" s="13"/>
      <c r="PS547" s="13"/>
      <c r="PT547" s="13"/>
      <c r="PU547" s="13"/>
      <c r="PV547" s="13"/>
      <c r="PW547" s="13"/>
      <c r="PX547" s="13"/>
      <c r="PY547" s="13"/>
      <c r="PZ547" s="13"/>
      <c r="QA547" s="13"/>
      <c r="QB547" s="13"/>
      <c r="QC547" s="13"/>
      <c r="QD547" s="13"/>
      <c r="QE547" s="13"/>
      <c r="QF547" s="13"/>
      <c r="QG547" s="13"/>
      <c r="QH547" s="13"/>
      <c r="QI547" s="13"/>
      <c r="QJ547" s="13"/>
      <c r="QK547" s="13"/>
      <c r="QL547" s="13"/>
      <c r="QM547" s="13"/>
      <c r="QN547" s="13"/>
      <c r="QO547" s="13"/>
      <c r="QP547" s="13"/>
      <c r="QQ547" s="13"/>
      <c r="QR547" s="13"/>
      <c r="QS547" s="13"/>
      <c r="QT547" s="13"/>
      <c r="QU547" s="13"/>
      <c r="QV547" s="13"/>
      <c r="QW547" s="13"/>
      <c r="QX547" s="13"/>
      <c r="QY547" s="13"/>
      <c r="QZ547" s="13"/>
      <c r="RA547" s="13"/>
      <c r="RB547" s="13"/>
      <c r="RC547" s="13"/>
      <c r="RD547" s="13"/>
      <c r="RE547" s="13"/>
      <c r="RF547" s="13"/>
      <c r="RG547" s="13"/>
      <c r="RH547" s="13"/>
      <c r="RI547" s="13"/>
      <c r="RJ547" s="13"/>
      <c r="RK547" s="13"/>
      <c r="RL547" s="13"/>
      <c r="RM547" s="13"/>
      <c r="RN547" s="13"/>
      <c r="RO547" s="13"/>
      <c r="RP547" s="13"/>
      <c r="RQ547" s="13"/>
      <c r="RR547" s="13"/>
      <c r="RS547" s="13"/>
      <c r="RT547" s="13"/>
      <c r="RU547" s="13"/>
      <c r="RV547" s="13"/>
      <c r="RW547" s="13"/>
      <c r="RX547" s="13"/>
      <c r="RY547" s="13"/>
      <c r="RZ547" s="13"/>
      <c r="SA547" s="13"/>
      <c r="SB547" s="13"/>
      <c r="SC547" s="13"/>
      <c r="SD547" s="13"/>
      <c r="SE547" s="13"/>
      <c r="SF547" s="13"/>
      <c r="SG547" s="13"/>
      <c r="SH547" s="13"/>
      <c r="SI547" s="13"/>
      <c r="SJ547" s="13"/>
      <c r="SK547" s="13"/>
      <c r="SL547" s="13"/>
      <c r="SM547" s="13"/>
      <c r="SN547" s="13"/>
      <c r="SO547" s="13"/>
      <c r="SP547" s="13"/>
      <c r="SQ547" s="13"/>
      <c r="SR547" s="13"/>
      <c r="SS547" s="13"/>
      <c r="ST547" s="13"/>
      <c r="SU547" s="13"/>
      <c r="SV547" s="13"/>
      <c r="SW547" s="13"/>
      <c r="SX547" s="13"/>
      <c r="SY547" s="13"/>
      <c r="SZ547" s="13"/>
      <c r="TA547" s="13"/>
      <c r="TB547" s="13"/>
      <c r="TC547" s="13"/>
      <c r="TD547" s="13"/>
      <c r="TE547" s="13"/>
      <c r="TF547" s="13"/>
      <c r="TG547" s="13"/>
      <c r="TH547" s="13"/>
      <c r="TI547" s="13"/>
      <c r="TJ547" s="13"/>
      <c r="TK547" s="13"/>
      <c r="TL547" s="13"/>
      <c r="TM547" s="13"/>
      <c r="TN547" s="13"/>
      <c r="TO547" s="13"/>
      <c r="TP547" s="13"/>
      <c r="TQ547" s="13"/>
      <c r="TR547" s="13"/>
      <c r="TS547" s="13"/>
      <c r="TT547" s="13"/>
      <c r="TU547" s="13"/>
      <c r="TV547" s="13"/>
      <c r="TW547" s="13"/>
      <c r="TX547" s="13"/>
      <c r="TY547" s="13"/>
      <c r="TZ547" s="13"/>
      <c r="UA547" s="13"/>
      <c r="UB547" s="13"/>
      <c r="UC547" s="13"/>
      <c r="UD547" s="13"/>
      <c r="UE547" s="13"/>
      <c r="UF547" s="13"/>
      <c r="UG547" s="13"/>
      <c r="UH547" s="13"/>
      <c r="UI547" s="13"/>
      <c r="UJ547" s="13"/>
      <c r="UK547" s="13"/>
      <c r="UL547" s="13"/>
      <c r="UM547" s="13"/>
      <c r="UN547" s="13"/>
      <c r="UO547" s="13"/>
      <c r="UP547" s="13"/>
      <c r="UQ547" s="13"/>
      <c r="UR547" s="13"/>
      <c r="US547" s="13"/>
      <c r="UT547" s="13"/>
      <c r="UU547" s="13"/>
      <c r="UV547" s="13"/>
      <c r="UW547" s="13"/>
      <c r="UX547" s="13"/>
      <c r="UY547" s="13"/>
      <c r="UZ547" s="13"/>
      <c r="VA547" s="13"/>
      <c r="VB547" s="13"/>
      <c r="VC547" s="13"/>
      <c r="VD547" s="13"/>
      <c r="VE547" s="13"/>
      <c r="VF547" s="13"/>
      <c r="VG547" s="13"/>
      <c r="VH547" s="13"/>
      <c r="VI547" s="13"/>
      <c r="VJ547" s="13"/>
      <c r="VK547" s="13"/>
      <c r="VL547" s="13"/>
      <c r="VM547" s="13"/>
      <c r="VN547" s="13"/>
      <c r="VO547" s="13"/>
      <c r="VP547" s="13"/>
      <c r="VQ547" s="13"/>
      <c r="VR547" s="13"/>
      <c r="VS547" s="13"/>
      <c r="VT547" s="13"/>
      <c r="VU547" s="13"/>
      <c r="VV547" s="13"/>
      <c r="VW547" s="13"/>
      <c r="VX547" s="13"/>
      <c r="VY547" s="13"/>
      <c r="VZ547" s="13"/>
      <c r="WA547" s="13"/>
      <c r="WB547" s="13"/>
      <c r="WC547" s="13"/>
      <c r="WD547" s="13"/>
      <c r="WE547" s="13"/>
      <c r="WF547" s="13"/>
      <c r="WG547" s="13"/>
      <c r="WH547" s="13"/>
      <c r="WI547" s="13"/>
      <c r="WJ547" s="13"/>
      <c r="WK547" s="13"/>
      <c r="WL547" s="13"/>
      <c r="WM547" s="13"/>
      <c r="WN547" s="13"/>
      <c r="WO547" s="13"/>
      <c r="WP547" s="13"/>
      <c r="WQ547" s="13"/>
      <c r="WR547" s="13"/>
      <c r="WS547" s="13"/>
      <c r="WT547" s="13"/>
      <c r="WU547" s="13"/>
      <c r="WV547" s="13"/>
      <c r="WW547" s="13"/>
      <c r="WX547" s="13"/>
      <c r="WY547" s="13"/>
      <c r="WZ547" s="13"/>
      <c r="XA547" s="13"/>
      <c r="XB547" s="13"/>
      <c r="XC547" s="13"/>
      <c r="XD547" s="13"/>
      <c r="XE547" s="13"/>
      <c r="XF547" s="13"/>
      <c r="XG547" s="13"/>
      <c r="XH547" s="13"/>
      <c r="XI547" s="13"/>
      <c r="XJ547" s="13"/>
      <c r="XK547" s="13"/>
      <c r="XL547" s="13"/>
      <c r="XM547" s="13"/>
      <c r="XN547" s="13"/>
      <c r="XO547" s="13"/>
      <c r="XP547" s="13"/>
      <c r="XQ547" s="13"/>
      <c r="XR547" s="13"/>
      <c r="XS547" s="13"/>
      <c r="XT547" s="13"/>
      <c r="XU547" s="13"/>
      <c r="XV547" s="13"/>
      <c r="XW547" s="13"/>
      <c r="XX547" s="13"/>
      <c r="XY547" s="13"/>
      <c r="XZ547" s="13"/>
      <c r="YA547" s="13"/>
      <c r="YB547" s="13"/>
      <c r="YC547" s="13"/>
      <c r="YD547" s="13"/>
      <c r="YE547" s="13"/>
      <c r="YF547" s="13"/>
      <c r="YG547" s="13"/>
      <c r="YH547" s="13"/>
      <c r="YI547" s="13"/>
      <c r="YJ547" s="13"/>
      <c r="YK547" s="13"/>
      <c r="YL547" s="13"/>
      <c r="YM547" s="13"/>
      <c r="YN547" s="13"/>
      <c r="YO547" s="13"/>
      <c r="YP547" s="13"/>
      <c r="YQ547" s="13"/>
      <c r="YR547" s="13"/>
      <c r="YS547" s="13"/>
      <c r="YT547" s="13"/>
      <c r="YU547" s="13"/>
      <c r="YV547" s="13"/>
      <c r="YW547" s="13"/>
      <c r="YX547" s="13"/>
      <c r="YY547" s="13"/>
      <c r="YZ547" s="13"/>
      <c r="ZA547" s="13"/>
      <c r="ZB547" s="13"/>
      <c r="ZC547" s="13"/>
      <c r="ZD547" s="13"/>
      <c r="ZE547" s="13"/>
      <c r="ZF547" s="13"/>
      <c r="ZG547" s="13"/>
      <c r="ZH547" s="13"/>
      <c r="ZI547" s="13"/>
      <c r="ZJ547" s="13"/>
      <c r="ZK547" s="13"/>
      <c r="ZL547" s="13"/>
      <c r="ZM547" s="13"/>
      <c r="ZN547" s="13"/>
      <c r="ZO547" s="13"/>
      <c r="ZP547" s="13"/>
      <c r="ZQ547" s="13"/>
      <c r="ZR547" s="13"/>
      <c r="ZS547" s="13"/>
      <c r="ZT547" s="13"/>
      <c r="ZU547" s="13"/>
      <c r="ZV547" s="13"/>
      <c r="ZW547" s="13"/>
      <c r="ZX547" s="13"/>
      <c r="ZY547" s="13"/>
      <c r="ZZ547" s="13"/>
      <c r="AAA547" s="13"/>
      <c r="AAB547" s="13"/>
      <c r="AAC547" s="13"/>
      <c r="AAD547" s="13"/>
      <c r="AAE547" s="13"/>
      <c r="AAF547" s="13"/>
      <c r="AAG547" s="13"/>
      <c r="AAH547" s="13"/>
      <c r="AAI547" s="13"/>
      <c r="AAJ547" s="13"/>
      <c r="AAK547" s="13"/>
      <c r="AAL547" s="13"/>
      <c r="AAM547" s="13"/>
      <c r="AAN547" s="13"/>
      <c r="AAO547" s="13"/>
      <c r="AAP547" s="13"/>
      <c r="AAQ547" s="13"/>
      <c r="AAR547" s="13"/>
      <c r="AAS547" s="13"/>
      <c r="AAT547" s="13"/>
      <c r="AAU547" s="13"/>
      <c r="AAV547" s="13"/>
      <c r="AAW547" s="13"/>
      <c r="AAX547" s="13"/>
      <c r="AAY547" s="13"/>
      <c r="AAZ547" s="13"/>
      <c r="ABA547" s="13"/>
      <c r="ABB547" s="13"/>
      <c r="ABC547" s="13"/>
      <c r="ABD547" s="13"/>
      <c r="ABE547" s="13"/>
      <c r="ABF547" s="13"/>
      <c r="ABG547" s="13"/>
      <c r="ABH547" s="13"/>
      <c r="ABI547" s="13"/>
      <c r="ABJ547" s="13"/>
      <c r="ABK547" s="13"/>
      <c r="ABL547" s="13"/>
      <c r="ABM547" s="13"/>
      <c r="ABN547" s="13"/>
      <c r="ABO547" s="13"/>
      <c r="ABP547" s="13"/>
      <c r="ABQ547" s="13"/>
      <c r="ABR547" s="13"/>
      <c r="ABS547" s="13"/>
      <c r="ABT547" s="13"/>
      <c r="ABU547" s="13"/>
      <c r="ABV547" s="13"/>
      <c r="ABW547" s="13"/>
      <c r="ABX547" s="13"/>
      <c r="ABY547" s="13"/>
      <c r="ABZ547" s="13"/>
      <c r="ACA547" s="13"/>
      <c r="ACB547" s="13"/>
      <c r="ACC547" s="13"/>
      <c r="ACD547" s="13"/>
      <c r="ACE547" s="13"/>
      <c r="ACF547" s="13"/>
      <c r="ACG547" s="13"/>
      <c r="ACH547" s="13"/>
      <c r="ACI547" s="13"/>
      <c r="ACJ547" s="13"/>
      <c r="ACK547" s="13"/>
      <c r="ACL547" s="13"/>
      <c r="ACM547" s="13"/>
      <c r="ACN547" s="13"/>
      <c r="ACO547" s="13"/>
      <c r="ACP547" s="13"/>
      <c r="ACQ547" s="13"/>
      <c r="ACR547" s="13"/>
      <c r="ACS547" s="13"/>
      <c r="ACT547" s="13"/>
      <c r="ACU547" s="13"/>
      <c r="ACV547" s="13"/>
      <c r="ACW547" s="13"/>
      <c r="ACX547" s="13"/>
      <c r="ACY547" s="13"/>
      <c r="ACZ547" s="13"/>
      <c r="ADA547" s="13"/>
      <c r="ADB547" s="13"/>
      <c r="ADC547" s="13"/>
      <c r="ADD547" s="13"/>
      <c r="ADE547" s="13"/>
      <c r="ADF547" s="13"/>
      <c r="ADG547" s="13"/>
      <c r="ADH547" s="13"/>
      <c r="ADI547" s="13"/>
      <c r="ADJ547" s="13"/>
      <c r="ADK547" s="13"/>
      <c r="ADL547" s="13"/>
      <c r="ADM547" s="13"/>
      <c r="ADN547" s="13"/>
      <c r="ADO547" s="13"/>
      <c r="ADP547" s="13"/>
      <c r="ADQ547" s="13"/>
      <c r="ADR547" s="13"/>
      <c r="ADS547" s="13"/>
      <c r="ADT547" s="13"/>
      <c r="ADU547" s="13"/>
      <c r="ADV547" s="13"/>
      <c r="ADW547" s="13"/>
      <c r="ADX547" s="13"/>
      <c r="ADY547" s="13"/>
      <c r="ADZ547" s="13"/>
      <c r="AEA547" s="13"/>
      <c r="AEB547" s="13"/>
      <c r="AEC547" s="13"/>
      <c r="AED547" s="13"/>
      <c r="AEE547" s="13"/>
      <c r="AEF547" s="13"/>
      <c r="AEG547" s="13"/>
      <c r="AEH547" s="13"/>
      <c r="AEI547" s="13"/>
      <c r="AEJ547" s="13"/>
      <c r="AEK547" s="13"/>
      <c r="AEL547" s="13"/>
      <c r="AEM547" s="13"/>
      <c r="AEN547" s="13"/>
      <c r="AEO547" s="13"/>
      <c r="AEP547" s="13"/>
      <c r="AEQ547" s="13"/>
      <c r="AER547" s="13"/>
      <c r="AES547" s="13"/>
      <c r="AET547" s="13"/>
      <c r="AEU547" s="13"/>
      <c r="AEV547" s="13"/>
      <c r="AEW547" s="13"/>
      <c r="AEX547" s="13"/>
      <c r="AEY547" s="13"/>
      <c r="AEZ547" s="13"/>
      <c r="AFA547" s="13"/>
      <c r="AFB547" s="13"/>
      <c r="AFC547" s="13"/>
      <c r="AFD547" s="13"/>
      <c r="AFE547" s="13"/>
      <c r="AFF547" s="13"/>
      <c r="AFG547" s="13"/>
      <c r="AFH547" s="13"/>
      <c r="AFI547" s="13"/>
      <c r="AFJ547" s="13"/>
      <c r="AFK547" s="13"/>
      <c r="AFL547" s="13"/>
      <c r="AFM547" s="13"/>
      <c r="AFN547" s="13"/>
      <c r="AFO547" s="13"/>
      <c r="AFP547" s="13"/>
      <c r="AFQ547" s="13"/>
      <c r="AFR547" s="13"/>
      <c r="AFS547" s="13"/>
      <c r="AFT547" s="13"/>
      <c r="AFU547" s="13"/>
      <c r="AFV547" s="13"/>
      <c r="AFW547" s="13"/>
      <c r="AFX547" s="13"/>
      <c r="AFY547" s="13"/>
      <c r="AFZ547" s="13"/>
      <c r="AGA547" s="13"/>
      <c r="AGB547" s="13"/>
      <c r="AGC547" s="13"/>
      <c r="AGD547" s="13"/>
      <c r="AGE547" s="13"/>
      <c r="AGF547" s="13"/>
      <c r="AGG547" s="13"/>
      <c r="AGH547" s="13"/>
      <c r="AGI547" s="13"/>
      <c r="AGJ547" s="13"/>
      <c r="AGK547" s="13"/>
      <c r="AGL547" s="13"/>
      <c r="AGM547" s="13"/>
      <c r="AGN547" s="13"/>
      <c r="AGO547" s="13"/>
      <c r="AGP547" s="13"/>
      <c r="AGQ547" s="13"/>
      <c r="AGR547" s="13"/>
      <c r="AGS547" s="13"/>
      <c r="AGT547" s="13"/>
      <c r="AGU547" s="13"/>
      <c r="AGV547" s="13"/>
      <c r="AGW547" s="13"/>
      <c r="AGX547" s="13"/>
      <c r="AGY547" s="13"/>
      <c r="AGZ547" s="13"/>
      <c r="AHA547" s="13"/>
      <c r="AHB547" s="13"/>
      <c r="AHC547" s="13"/>
      <c r="AHD547" s="13"/>
      <c r="AHE547" s="13"/>
      <c r="AHF547" s="13"/>
      <c r="AHG547" s="13"/>
      <c r="AHH547" s="13"/>
      <c r="AHI547" s="13"/>
      <c r="AHJ547" s="13"/>
      <c r="AHK547" s="13"/>
      <c r="AHL547" s="13"/>
      <c r="AHM547" s="13"/>
      <c r="AHN547" s="13"/>
      <c r="AHO547" s="13"/>
      <c r="AHP547" s="13"/>
      <c r="AHQ547" s="13"/>
      <c r="AHR547" s="13"/>
      <c r="AHS547" s="13"/>
      <c r="AHT547" s="13"/>
      <c r="AHU547" s="13"/>
      <c r="AHV547" s="13"/>
      <c r="AHW547" s="13"/>
      <c r="AHX547" s="13"/>
      <c r="AHY547" s="13"/>
      <c r="AHZ547" s="13"/>
      <c r="AIA547" s="13"/>
      <c r="AIB547" s="13"/>
      <c r="AIC547" s="13"/>
      <c r="AID547" s="13"/>
      <c r="AIE547" s="13"/>
      <c r="AIF547" s="13"/>
      <c r="AIG547" s="13"/>
      <c r="AIH547" s="13"/>
      <c r="AII547" s="13"/>
      <c r="AIJ547" s="13"/>
      <c r="AIK547" s="13"/>
      <c r="AIL547" s="13"/>
      <c r="AIM547" s="13"/>
      <c r="AIN547" s="13"/>
      <c r="AIO547" s="13"/>
      <c r="AIP547" s="13"/>
      <c r="AIQ547" s="13"/>
      <c r="AIR547" s="13"/>
      <c r="AIS547" s="13"/>
      <c r="AIT547" s="13"/>
      <c r="AIU547" s="13"/>
      <c r="AIV547" s="13"/>
      <c r="AIW547" s="13"/>
      <c r="AIX547" s="13"/>
      <c r="AIY547" s="13"/>
      <c r="AIZ547" s="13"/>
      <c r="AJA547" s="13"/>
      <c r="AJB547" s="13"/>
      <c r="AJC547" s="13"/>
      <c r="AJD547" s="13"/>
      <c r="AJE547" s="13"/>
      <c r="AJF547" s="13"/>
      <c r="AJG547" s="13"/>
      <c r="AJH547" s="13"/>
      <c r="AJI547" s="13"/>
      <c r="AJJ547" s="13"/>
      <c r="AJK547" s="13"/>
      <c r="AJL547" s="13"/>
      <c r="AJM547" s="13"/>
      <c r="AJN547" s="13"/>
      <c r="AJO547" s="13"/>
      <c r="AJP547" s="13"/>
      <c r="AJQ547" s="13"/>
      <c r="AJR547" s="13"/>
      <c r="AJS547" s="13"/>
      <c r="AJT547" s="13"/>
      <c r="AJU547" s="13"/>
      <c r="AJV547" s="13"/>
      <c r="AJW547" s="13"/>
      <c r="AJX547" s="13"/>
      <c r="AJY547" s="13"/>
      <c r="AJZ547" s="13"/>
      <c r="AKA547" s="13"/>
      <c r="AKB547" s="13"/>
      <c r="AKC547" s="13"/>
      <c r="AKD547" s="13"/>
      <c r="AKE547" s="13"/>
      <c r="AKF547" s="13"/>
      <c r="AKG547" s="13"/>
      <c r="AKH547" s="13"/>
      <c r="AKI547" s="13"/>
      <c r="AKJ547" s="13"/>
      <c r="AKK547" s="13"/>
      <c r="AKL547" s="13"/>
      <c r="AKM547" s="13"/>
      <c r="AKN547" s="13"/>
      <c r="AKO547" s="13"/>
      <c r="AKP547" s="13"/>
      <c r="AKQ547" s="13"/>
      <c r="AKR547" s="13"/>
      <c r="AKS547" s="13"/>
      <c r="AKT547" s="13"/>
      <c r="AKU547" s="13"/>
      <c r="AKV547" s="13"/>
      <c r="AKW547" s="13"/>
      <c r="AKX547" s="13"/>
      <c r="AKY547" s="13"/>
      <c r="AKZ547" s="13"/>
      <c r="ALA547" s="13"/>
      <c r="ALB547" s="13"/>
      <c r="ALC547" s="13"/>
      <c r="ALD547" s="13"/>
      <c r="ALE547" s="13"/>
      <c r="ALF547" s="13"/>
      <c r="ALG547" s="13"/>
      <c r="ALH547" s="13"/>
      <c r="ALI547" s="13"/>
      <c r="ALJ547" s="13"/>
      <c r="ALK547" s="13"/>
      <c r="ALL547" s="13"/>
      <c r="ALM547" s="13"/>
      <c r="ALN547" s="13"/>
      <c r="ALO547" s="13"/>
      <c r="ALP547" s="13"/>
      <c r="ALQ547" s="13"/>
      <c r="ALR547" s="13"/>
      <c r="ALS547" s="13"/>
      <c r="ALT547" s="13"/>
      <c r="ALU547" s="13"/>
      <c r="ALV547" s="13"/>
      <c r="ALW547" s="13"/>
      <c r="ALX547" s="13"/>
      <c r="ALY547" s="13"/>
      <c r="ALZ547" s="13"/>
      <c r="AMA547" s="13"/>
      <c r="AMB547" s="13"/>
      <c r="AMC547" s="13"/>
      <c r="AMD547" s="13"/>
      <c r="AME547" s="13"/>
      <c r="AMF547" s="13"/>
      <c r="AMG547" s="13"/>
      <c r="AMH547" s="13"/>
      <c r="AMI547" s="28"/>
      <c r="AMJ547" s="28"/>
    </row>
    <row r="548" spans="1:1024" ht="60.75" customHeight="1">
      <c r="A548" s="10" t="s">
        <v>287</v>
      </c>
      <c r="B548" s="10" t="s">
        <v>2613</v>
      </c>
      <c r="C548" s="19" t="s">
        <v>2570</v>
      </c>
      <c r="D548" s="19" t="s">
        <v>2536</v>
      </c>
      <c r="E548" s="20">
        <v>20</v>
      </c>
      <c r="F548" s="11" t="s">
        <v>18</v>
      </c>
      <c r="G548" s="21"/>
      <c r="H548" s="21" t="s">
        <v>1</v>
      </c>
      <c r="I548" s="21"/>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c r="EU548" s="13"/>
      <c r="EV548" s="13"/>
      <c r="EW548" s="13"/>
      <c r="EX548" s="13"/>
      <c r="EY548" s="13"/>
      <c r="EZ548" s="13"/>
      <c r="FA548" s="13"/>
      <c r="FB548" s="13"/>
      <c r="FC548" s="13"/>
      <c r="FD548" s="13"/>
      <c r="FE548" s="13"/>
      <c r="FF548" s="13"/>
      <c r="FG548" s="13"/>
      <c r="FH548" s="13"/>
      <c r="FI548" s="13"/>
      <c r="FJ548" s="13"/>
      <c r="FK548" s="13"/>
      <c r="FL548" s="13"/>
      <c r="FM548" s="13"/>
      <c r="FN548" s="13"/>
      <c r="FO548" s="13"/>
      <c r="FP548" s="13"/>
      <c r="FQ548" s="13"/>
      <c r="FR548" s="13"/>
      <c r="FS548" s="13"/>
      <c r="FT548" s="13"/>
      <c r="FU548" s="13"/>
      <c r="FV548" s="13"/>
      <c r="FW548" s="13"/>
      <c r="FX548" s="13"/>
      <c r="FY548" s="13"/>
      <c r="FZ548" s="13"/>
      <c r="GA548" s="13"/>
      <c r="GB548" s="13"/>
      <c r="GC548" s="13"/>
      <c r="GD548" s="13"/>
      <c r="GE548" s="13"/>
      <c r="GF548" s="13"/>
      <c r="GG548" s="13"/>
      <c r="GH548" s="13"/>
      <c r="GI548" s="13"/>
      <c r="GJ548" s="13"/>
      <c r="GK548" s="13"/>
      <c r="GL548" s="13"/>
      <c r="GM548" s="13"/>
      <c r="GN548" s="13"/>
      <c r="GO548" s="13"/>
      <c r="GP548" s="13"/>
      <c r="GQ548" s="13"/>
      <c r="GR548" s="13"/>
      <c r="GS548" s="13"/>
      <c r="GT548" s="13"/>
      <c r="GU548" s="13"/>
      <c r="GV548" s="13"/>
      <c r="GW548" s="13"/>
      <c r="GX548" s="13"/>
      <c r="GY548" s="13"/>
      <c r="GZ548" s="13"/>
      <c r="HA548" s="13"/>
      <c r="HB548" s="13"/>
      <c r="HC548" s="13"/>
      <c r="HD548" s="13"/>
      <c r="HE548" s="13"/>
      <c r="HF548" s="13"/>
      <c r="HG548" s="13"/>
      <c r="HH548" s="13"/>
      <c r="HI548" s="13"/>
      <c r="HJ548" s="13"/>
      <c r="HK548" s="13"/>
      <c r="HL548" s="13"/>
      <c r="HM548" s="13"/>
      <c r="HN548" s="13"/>
      <c r="HO548" s="13"/>
      <c r="HP548" s="13"/>
      <c r="HQ548" s="13"/>
      <c r="HR548" s="13"/>
      <c r="HS548" s="13"/>
      <c r="HT548" s="13"/>
      <c r="HU548" s="13"/>
      <c r="HV548" s="13"/>
      <c r="HW548" s="13"/>
      <c r="HX548" s="13"/>
      <c r="HY548" s="13"/>
      <c r="HZ548" s="13"/>
      <c r="IA548" s="13"/>
      <c r="IB548" s="13"/>
      <c r="IC548" s="13"/>
      <c r="ID548" s="13"/>
      <c r="IE548" s="13"/>
      <c r="IF548" s="13"/>
      <c r="IG548" s="13"/>
      <c r="IH548" s="13"/>
      <c r="II548" s="13"/>
      <c r="IJ548" s="13"/>
      <c r="IK548" s="13"/>
      <c r="IL548" s="13"/>
      <c r="IM548" s="13"/>
      <c r="IN548" s="13"/>
      <c r="IO548" s="13"/>
      <c r="IP548" s="13"/>
      <c r="IQ548" s="13"/>
      <c r="IR548" s="13"/>
      <c r="IS548" s="13"/>
      <c r="IT548" s="13"/>
      <c r="IU548" s="13"/>
      <c r="IV548" s="13"/>
      <c r="IW548" s="13"/>
      <c r="IX548" s="13"/>
      <c r="IY548" s="13"/>
      <c r="IZ548" s="13"/>
      <c r="JA548" s="13"/>
      <c r="JB548" s="13"/>
      <c r="JC548" s="13"/>
      <c r="JD548" s="13"/>
      <c r="JE548" s="13"/>
      <c r="JF548" s="13"/>
      <c r="JG548" s="13"/>
      <c r="JH548" s="13"/>
      <c r="JI548" s="13"/>
      <c r="JJ548" s="13"/>
      <c r="JK548" s="13"/>
      <c r="JL548" s="13"/>
      <c r="JM548" s="13"/>
      <c r="JN548" s="13"/>
      <c r="JO548" s="13"/>
      <c r="JP548" s="13"/>
      <c r="JQ548" s="13"/>
      <c r="JR548" s="13"/>
      <c r="JS548" s="13"/>
      <c r="JT548" s="13"/>
      <c r="JU548" s="13"/>
      <c r="JV548" s="13"/>
      <c r="JW548" s="13"/>
      <c r="JX548" s="13"/>
      <c r="JY548" s="13"/>
      <c r="JZ548" s="13"/>
      <c r="KA548" s="13"/>
      <c r="KB548" s="13"/>
      <c r="KC548" s="13"/>
      <c r="KD548" s="13"/>
      <c r="KE548" s="13"/>
      <c r="KF548" s="13"/>
      <c r="KG548" s="13"/>
      <c r="KH548" s="13"/>
      <c r="KI548" s="13"/>
      <c r="KJ548" s="13"/>
      <c r="KK548" s="13"/>
      <c r="KL548" s="13"/>
      <c r="KM548" s="13"/>
      <c r="KN548" s="13"/>
      <c r="KO548" s="13"/>
      <c r="KP548" s="13"/>
      <c r="KQ548" s="13"/>
      <c r="KR548" s="13"/>
      <c r="KS548" s="13"/>
      <c r="KT548" s="13"/>
      <c r="KU548" s="13"/>
      <c r="KV548" s="13"/>
      <c r="KW548" s="13"/>
      <c r="KX548" s="13"/>
      <c r="KY548" s="13"/>
      <c r="KZ548" s="13"/>
      <c r="LA548" s="13"/>
      <c r="LB548" s="13"/>
      <c r="LC548" s="13"/>
      <c r="LD548" s="13"/>
      <c r="LE548" s="13"/>
      <c r="LF548" s="13"/>
      <c r="LG548" s="13"/>
      <c r="LH548" s="13"/>
      <c r="LI548" s="13"/>
      <c r="LJ548" s="13"/>
      <c r="LK548" s="13"/>
      <c r="LL548" s="13"/>
      <c r="LM548" s="13"/>
      <c r="LN548" s="13"/>
      <c r="LO548" s="13"/>
      <c r="LP548" s="13"/>
      <c r="LQ548" s="13"/>
      <c r="LR548" s="13"/>
      <c r="LS548" s="13"/>
      <c r="LT548" s="13"/>
      <c r="LU548" s="13"/>
      <c r="LV548" s="13"/>
      <c r="LW548" s="13"/>
      <c r="LX548" s="13"/>
      <c r="LY548" s="13"/>
      <c r="LZ548" s="13"/>
      <c r="MA548" s="13"/>
      <c r="MB548" s="13"/>
      <c r="MC548" s="13"/>
      <c r="MD548" s="13"/>
      <c r="ME548" s="13"/>
      <c r="MF548" s="13"/>
      <c r="MG548" s="13"/>
      <c r="MH548" s="13"/>
      <c r="MI548" s="13"/>
      <c r="MJ548" s="13"/>
      <c r="MK548" s="13"/>
      <c r="ML548" s="13"/>
      <c r="MM548" s="13"/>
      <c r="MN548" s="13"/>
      <c r="MO548" s="13"/>
      <c r="MP548" s="13"/>
      <c r="MQ548" s="13"/>
      <c r="MR548" s="13"/>
      <c r="MS548" s="13"/>
      <c r="MT548" s="13"/>
      <c r="MU548" s="13"/>
      <c r="MV548" s="13"/>
      <c r="MW548" s="13"/>
      <c r="MX548" s="13"/>
      <c r="MY548" s="13"/>
      <c r="MZ548" s="13"/>
      <c r="NA548" s="13"/>
      <c r="NB548" s="13"/>
      <c r="NC548" s="13"/>
      <c r="ND548" s="13"/>
      <c r="NE548" s="13"/>
      <c r="NF548" s="13"/>
      <c r="NG548" s="13"/>
      <c r="NH548" s="13"/>
      <c r="NI548" s="13"/>
      <c r="NJ548" s="13"/>
      <c r="NK548" s="13"/>
      <c r="NL548" s="13"/>
      <c r="NM548" s="13"/>
      <c r="NN548" s="13"/>
      <c r="NO548" s="13"/>
      <c r="NP548" s="13"/>
      <c r="NQ548" s="13"/>
      <c r="NR548" s="13"/>
      <c r="NS548" s="13"/>
      <c r="NT548" s="13"/>
      <c r="NU548" s="13"/>
      <c r="NV548" s="13"/>
      <c r="NW548" s="13"/>
      <c r="NX548" s="13"/>
      <c r="NY548" s="13"/>
      <c r="NZ548" s="13"/>
      <c r="OA548" s="13"/>
      <c r="OB548" s="13"/>
      <c r="OC548" s="13"/>
      <c r="OD548" s="13"/>
      <c r="OE548" s="13"/>
      <c r="OF548" s="13"/>
      <c r="OG548" s="13"/>
      <c r="OH548" s="13"/>
      <c r="OI548" s="13"/>
      <c r="OJ548" s="13"/>
      <c r="OK548" s="13"/>
      <c r="OL548" s="13"/>
      <c r="OM548" s="13"/>
      <c r="ON548" s="13"/>
      <c r="OO548" s="13"/>
      <c r="OP548" s="13"/>
      <c r="OQ548" s="13"/>
      <c r="OR548" s="13"/>
      <c r="OS548" s="13"/>
      <c r="OT548" s="13"/>
      <c r="OU548" s="13"/>
      <c r="OV548" s="13"/>
      <c r="OW548" s="13"/>
      <c r="OX548" s="13"/>
      <c r="OY548" s="13"/>
      <c r="OZ548" s="13"/>
      <c r="PA548" s="13"/>
      <c r="PB548" s="13"/>
      <c r="PC548" s="13"/>
      <c r="PD548" s="13"/>
      <c r="PE548" s="13"/>
      <c r="PF548" s="13"/>
      <c r="PG548" s="13"/>
      <c r="PH548" s="13"/>
      <c r="PI548" s="13"/>
      <c r="PJ548" s="13"/>
      <c r="PK548" s="13"/>
      <c r="PL548" s="13"/>
      <c r="PM548" s="13"/>
      <c r="PN548" s="13"/>
      <c r="PO548" s="13"/>
      <c r="PP548" s="13"/>
      <c r="PQ548" s="13"/>
      <c r="PR548" s="13"/>
      <c r="PS548" s="13"/>
      <c r="PT548" s="13"/>
      <c r="PU548" s="13"/>
      <c r="PV548" s="13"/>
      <c r="PW548" s="13"/>
      <c r="PX548" s="13"/>
      <c r="PY548" s="13"/>
      <c r="PZ548" s="13"/>
      <c r="QA548" s="13"/>
      <c r="QB548" s="13"/>
      <c r="QC548" s="13"/>
      <c r="QD548" s="13"/>
      <c r="QE548" s="13"/>
      <c r="QF548" s="13"/>
      <c r="QG548" s="13"/>
      <c r="QH548" s="13"/>
      <c r="QI548" s="13"/>
      <c r="QJ548" s="13"/>
      <c r="QK548" s="13"/>
      <c r="QL548" s="13"/>
      <c r="QM548" s="13"/>
      <c r="QN548" s="13"/>
      <c r="QO548" s="13"/>
      <c r="QP548" s="13"/>
      <c r="QQ548" s="13"/>
      <c r="QR548" s="13"/>
      <c r="QS548" s="13"/>
      <c r="QT548" s="13"/>
      <c r="QU548" s="13"/>
      <c r="QV548" s="13"/>
      <c r="QW548" s="13"/>
      <c r="QX548" s="13"/>
      <c r="QY548" s="13"/>
      <c r="QZ548" s="13"/>
      <c r="RA548" s="13"/>
      <c r="RB548" s="13"/>
      <c r="RC548" s="13"/>
      <c r="RD548" s="13"/>
      <c r="RE548" s="13"/>
      <c r="RF548" s="13"/>
      <c r="RG548" s="13"/>
      <c r="RH548" s="13"/>
      <c r="RI548" s="13"/>
      <c r="RJ548" s="13"/>
      <c r="RK548" s="13"/>
      <c r="RL548" s="13"/>
      <c r="RM548" s="13"/>
      <c r="RN548" s="13"/>
      <c r="RO548" s="13"/>
      <c r="RP548" s="13"/>
      <c r="RQ548" s="13"/>
      <c r="RR548" s="13"/>
      <c r="RS548" s="13"/>
      <c r="RT548" s="13"/>
      <c r="RU548" s="13"/>
      <c r="RV548" s="13"/>
      <c r="RW548" s="13"/>
      <c r="RX548" s="13"/>
      <c r="RY548" s="13"/>
      <c r="RZ548" s="13"/>
      <c r="SA548" s="13"/>
      <c r="SB548" s="13"/>
      <c r="SC548" s="13"/>
      <c r="SD548" s="13"/>
      <c r="SE548" s="13"/>
      <c r="SF548" s="13"/>
      <c r="SG548" s="13"/>
      <c r="SH548" s="13"/>
      <c r="SI548" s="13"/>
      <c r="SJ548" s="13"/>
      <c r="SK548" s="13"/>
      <c r="SL548" s="13"/>
      <c r="SM548" s="13"/>
      <c r="SN548" s="13"/>
      <c r="SO548" s="13"/>
      <c r="SP548" s="13"/>
      <c r="SQ548" s="13"/>
      <c r="SR548" s="13"/>
      <c r="SS548" s="13"/>
      <c r="ST548" s="13"/>
      <c r="SU548" s="13"/>
      <c r="SV548" s="13"/>
      <c r="SW548" s="13"/>
      <c r="SX548" s="13"/>
      <c r="SY548" s="13"/>
      <c r="SZ548" s="13"/>
      <c r="TA548" s="13"/>
      <c r="TB548" s="13"/>
      <c r="TC548" s="13"/>
      <c r="TD548" s="13"/>
      <c r="TE548" s="13"/>
      <c r="TF548" s="13"/>
      <c r="TG548" s="13"/>
      <c r="TH548" s="13"/>
      <c r="TI548" s="13"/>
      <c r="TJ548" s="13"/>
      <c r="TK548" s="13"/>
      <c r="TL548" s="13"/>
      <c r="TM548" s="13"/>
      <c r="TN548" s="13"/>
      <c r="TO548" s="13"/>
      <c r="TP548" s="13"/>
      <c r="TQ548" s="13"/>
      <c r="TR548" s="13"/>
      <c r="TS548" s="13"/>
      <c r="TT548" s="13"/>
      <c r="TU548" s="13"/>
      <c r="TV548" s="13"/>
      <c r="TW548" s="13"/>
      <c r="TX548" s="13"/>
      <c r="TY548" s="13"/>
      <c r="TZ548" s="13"/>
      <c r="UA548" s="13"/>
      <c r="UB548" s="13"/>
      <c r="UC548" s="13"/>
      <c r="UD548" s="13"/>
      <c r="UE548" s="13"/>
      <c r="UF548" s="13"/>
      <c r="UG548" s="13"/>
      <c r="UH548" s="13"/>
      <c r="UI548" s="13"/>
      <c r="UJ548" s="13"/>
      <c r="UK548" s="13"/>
      <c r="UL548" s="13"/>
      <c r="UM548" s="13"/>
      <c r="UN548" s="13"/>
      <c r="UO548" s="13"/>
      <c r="UP548" s="13"/>
      <c r="UQ548" s="13"/>
      <c r="UR548" s="13"/>
      <c r="US548" s="13"/>
      <c r="UT548" s="13"/>
      <c r="UU548" s="13"/>
      <c r="UV548" s="13"/>
      <c r="UW548" s="13"/>
      <c r="UX548" s="13"/>
      <c r="UY548" s="13"/>
      <c r="UZ548" s="13"/>
      <c r="VA548" s="13"/>
      <c r="VB548" s="13"/>
      <c r="VC548" s="13"/>
      <c r="VD548" s="13"/>
      <c r="VE548" s="13"/>
      <c r="VF548" s="13"/>
      <c r="VG548" s="13"/>
      <c r="VH548" s="13"/>
      <c r="VI548" s="13"/>
      <c r="VJ548" s="13"/>
      <c r="VK548" s="13"/>
      <c r="VL548" s="13"/>
      <c r="VM548" s="13"/>
      <c r="VN548" s="13"/>
      <c r="VO548" s="13"/>
      <c r="VP548" s="13"/>
      <c r="VQ548" s="13"/>
      <c r="VR548" s="13"/>
      <c r="VS548" s="13"/>
      <c r="VT548" s="13"/>
      <c r="VU548" s="13"/>
      <c r="VV548" s="13"/>
      <c r="VW548" s="13"/>
      <c r="VX548" s="13"/>
      <c r="VY548" s="13"/>
      <c r="VZ548" s="13"/>
      <c r="WA548" s="13"/>
      <c r="WB548" s="13"/>
      <c r="WC548" s="13"/>
      <c r="WD548" s="13"/>
      <c r="WE548" s="13"/>
      <c r="WF548" s="13"/>
      <c r="WG548" s="13"/>
      <c r="WH548" s="13"/>
      <c r="WI548" s="13"/>
      <c r="WJ548" s="13"/>
      <c r="WK548" s="13"/>
      <c r="WL548" s="13"/>
      <c r="WM548" s="13"/>
      <c r="WN548" s="13"/>
      <c r="WO548" s="13"/>
      <c r="WP548" s="13"/>
      <c r="WQ548" s="13"/>
      <c r="WR548" s="13"/>
      <c r="WS548" s="13"/>
      <c r="WT548" s="13"/>
      <c r="WU548" s="13"/>
      <c r="WV548" s="13"/>
      <c r="WW548" s="13"/>
      <c r="WX548" s="13"/>
      <c r="WY548" s="13"/>
      <c r="WZ548" s="13"/>
      <c r="XA548" s="13"/>
      <c r="XB548" s="13"/>
      <c r="XC548" s="13"/>
      <c r="XD548" s="13"/>
      <c r="XE548" s="13"/>
      <c r="XF548" s="13"/>
      <c r="XG548" s="13"/>
      <c r="XH548" s="13"/>
      <c r="XI548" s="13"/>
      <c r="XJ548" s="13"/>
      <c r="XK548" s="13"/>
      <c r="XL548" s="13"/>
      <c r="XM548" s="13"/>
      <c r="XN548" s="13"/>
      <c r="XO548" s="13"/>
      <c r="XP548" s="13"/>
      <c r="XQ548" s="13"/>
      <c r="XR548" s="13"/>
      <c r="XS548" s="13"/>
      <c r="XT548" s="13"/>
      <c r="XU548" s="13"/>
      <c r="XV548" s="13"/>
      <c r="XW548" s="13"/>
      <c r="XX548" s="13"/>
      <c r="XY548" s="13"/>
      <c r="XZ548" s="13"/>
      <c r="YA548" s="13"/>
      <c r="YB548" s="13"/>
      <c r="YC548" s="13"/>
      <c r="YD548" s="13"/>
      <c r="YE548" s="13"/>
      <c r="YF548" s="13"/>
      <c r="YG548" s="13"/>
      <c r="YH548" s="13"/>
      <c r="YI548" s="13"/>
      <c r="YJ548" s="13"/>
      <c r="YK548" s="13"/>
      <c r="YL548" s="13"/>
      <c r="YM548" s="13"/>
      <c r="YN548" s="13"/>
      <c r="YO548" s="13"/>
      <c r="YP548" s="13"/>
      <c r="YQ548" s="13"/>
      <c r="YR548" s="13"/>
      <c r="YS548" s="13"/>
      <c r="YT548" s="13"/>
      <c r="YU548" s="13"/>
      <c r="YV548" s="13"/>
      <c r="YW548" s="13"/>
      <c r="YX548" s="13"/>
      <c r="YY548" s="13"/>
      <c r="YZ548" s="13"/>
      <c r="ZA548" s="13"/>
      <c r="ZB548" s="13"/>
      <c r="ZC548" s="13"/>
      <c r="ZD548" s="13"/>
      <c r="ZE548" s="13"/>
      <c r="ZF548" s="13"/>
      <c r="ZG548" s="13"/>
      <c r="ZH548" s="13"/>
      <c r="ZI548" s="13"/>
      <c r="ZJ548" s="13"/>
      <c r="ZK548" s="13"/>
      <c r="ZL548" s="13"/>
      <c r="ZM548" s="13"/>
      <c r="ZN548" s="13"/>
      <c r="ZO548" s="13"/>
      <c r="ZP548" s="13"/>
      <c r="ZQ548" s="13"/>
      <c r="ZR548" s="13"/>
      <c r="ZS548" s="13"/>
      <c r="ZT548" s="13"/>
      <c r="ZU548" s="13"/>
      <c r="ZV548" s="13"/>
      <c r="ZW548" s="13"/>
      <c r="ZX548" s="13"/>
      <c r="ZY548" s="13"/>
      <c r="ZZ548" s="13"/>
      <c r="AAA548" s="13"/>
      <c r="AAB548" s="13"/>
      <c r="AAC548" s="13"/>
      <c r="AAD548" s="13"/>
      <c r="AAE548" s="13"/>
      <c r="AAF548" s="13"/>
      <c r="AAG548" s="13"/>
      <c r="AAH548" s="13"/>
      <c r="AAI548" s="13"/>
      <c r="AAJ548" s="13"/>
      <c r="AAK548" s="13"/>
      <c r="AAL548" s="13"/>
      <c r="AAM548" s="13"/>
      <c r="AAN548" s="13"/>
      <c r="AAO548" s="13"/>
      <c r="AAP548" s="13"/>
      <c r="AAQ548" s="13"/>
      <c r="AAR548" s="13"/>
      <c r="AAS548" s="13"/>
      <c r="AAT548" s="13"/>
      <c r="AAU548" s="13"/>
      <c r="AAV548" s="13"/>
      <c r="AAW548" s="13"/>
      <c r="AAX548" s="13"/>
      <c r="AAY548" s="13"/>
      <c r="AAZ548" s="13"/>
      <c r="ABA548" s="13"/>
      <c r="ABB548" s="13"/>
      <c r="ABC548" s="13"/>
      <c r="ABD548" s="13"/>
      <c r="ABE548" s="13"/>
      <c r="ABF548" s="13"/>
      <c r="ABG548" s="13"/>
      <c r="ABH548" s="13"/>
      <c r="ABI548" s="13"/>
      <c r="ABJ548" s="13"/>
      <c r="ABK548" s="13"/>
      <c r="ABL548" s="13"/>
      <c r="ABM548" s="13"/>
      <c r="ABN548" s="13"/>
      <c r="ABO548" s="13"/>
      <c r="ABP548" s="13"/>
      <c r="ABQ548" s="13"/>
      <c r="ABR548" s="13"/>
      <c r="ABS548" s="13"/>
      <c r="ABT548" s="13"/>
      <c r="ABU548" s="13"/>
      <c r="ABV548" s="13"/>
      <c r="ABW548" s="13"/>
      <c r="ABX548" s="13"/>
      <c r="ABY548" s="13"/>
      <c r="ABZ548" s="13"/>
      <c r="ACA548" s="13"/>
      <c r="ACB548" s="13"/>
      <c r="ACC548" s="13"/>
      <c r="ACD548" s="13"/>
      <c r="ACE548" s="13"/>
      <c r="ACF548" s="13"/>
      <c r="ACG548" s="13"/>
      <c r="ACH548" s="13"/>
      <c r="ACI548" s="13"/>
      <c r="ACJ548" s="13"/>
      <c r="ACK548" s="13"/>
      <c r="ACL548" s="13"/>
      <c r="ACM548" s="13"/>
      <c r="ACN548" s="13"/>
      <c r="ACO548" s="13"/>
      <c r="ACP548" s="13"/>
      <c r="ACQ548" s="13"/>
      <c r="ACR548" s="13"/>
      <c r="ACS548" s="13"/>
      <c r="ACT548" s="13"/>
      <c r="ACU548" s="13"/>
      <c r="ACV548" s="13"/>
      <c r="ACW548" s="13"/>
      <c r="ACX548" s="13"/>
      <c r="ACY548" s="13"/>
      <c r="ACZ548" s="13"/>
      <c r="ADA548" s="13"/>
      <c r="ADB548" s="13"/>
      <c r="ADC548" s="13"/>
      <c r="ADD548" s="13"/>
      <c r="ADE548" s="13"/>
      <c r="ADF548" s="13"/>
      <c r="ADG548" s="13"/>
      <c r="ADH548" s="13"/>
      <c r="ADI548" s="13"/>
      <c r="ADJ548" s="13"/>
      <c r="ADK548" s="13"/>
      <c r="ADL548" s="13"/>
      <c r="ADM548" s="13"/>
      <c r="ADN548" s="13"/>
      <c r="ADO548" s="13"/>
      <c r="ADP548" s="13"/>
      <c r="ADQ548" s="13"/>
      <c r="ADR548" s="13"/>
      <c r="ADS548" s="13"/>
      <c r="ADT548" s="13"/>
      <c r="ADU548" s="13"/>
      <c r="ADV548" s="13"/>
      <c r="ADW548" s="13"/>
      <c r="ADX548" s="13"/>
      <c r="ADY548" s="13"/>
      <c r="ADZ548" s="13"/>
      <c r="AEA548" s="13"/>
      <c r="AEB548" s="13"/>
      <c r="AEC548" s="13"/>
      <c r="AED548" s="13"/>
      <c r="AEE548" s="13"/>
      <c r="AEF548" s="13"/>
      <c r="AEG548" s="13"/>
      <c r="AEH548" s="13"/>
      <c r="AEI548" s="13"/>
      <c r="AEJ548" s="13"/>
      <c r="AEK548" s="13"/>
      <c r="AEL548" s="13"/>
      <c r="AEM548" s="13"/>
      <c r="AEN548" s="13"/>
      <c r="AEO548" s="13"/>
      <c r="AEP548" s="13"/>
      <c r="AEQ548" s="13"/>
      <c r="AER548" s="13"/>
      <c r="AES548" s="13"/>
      <c r="AET548" s="13"/>
      <c r="AEU548" s="13"/>
      <c r="AEV548" s="13"/>
      <c r="AEW548" s="13"/>
      <c r="AEX548" s="13"/>
      <c r="AEY548" s="13"/>
      <c r="AEZ548" s="13"/>
      <c r="AFA548" s="13"/>
      <c r="AFB548" s="13"/>
      <c r="AFC548" s="13"/>
      <c r="AFD548" s="13"/>
      <c r="AFE548" s="13"/>
      <c r="AFF548" s="13"/>
      <c r="AFG548" s="13"/>
      <c r="AFH548" s="13"/>
      <c r="AFI548" s="13"/>
      <c r="AFJ548" s="13"/>
      <c r="AFK548" s="13"/>
      <c r="AFL548" s="13"/>
      <c r="AFM548" s="13"/>
      <c r="AFN548" s="13"/>
      <c r="AFO548" s="13"/>
      <c r="AFP548" s="13"/>
      <c r="AFQ548" s="13"/>
      <c r="AFR548" s="13"/>
      <c r="AFS548" s="13"/>
      <c r="AFT548" s="13"/>
      <c r="AFU548" s="13"/>
      <c r="AFV548" s="13"/>
      <c r="AFW548" s="13"/>
      <c r="AFX548" s="13"/>
      <c r="AFY548" s="13"/>
      <c r="AFZ548" s="13"/>
      <c r="AGA548" s="13"/>
      <c r="AGB548" s="13"/>
      <c r="AGC548" s="13"/>
      <c r="AGD548" s="13"/>
      <c r="AGE548" s="13"/>
      <c r="AGF548" s="13"/>
      <c r="AGG548" s="13"/>
      <c r="AGH548" s="13"/>
      <c r="AGI548" s="13"/>
      <c r="AGJ548" s="13"/>
      <c r="AGK548" s="13"/>
      <c r="AGL548" s="13"/>
      <c r="AGM548" s="13"/>
      <c r="AGN548" s="13"/>
      <c r="AGO548" s="13"/>
      <c r="AGP548" s="13"/>
      <c r="AGQ548" s="13"/>
      <c r="AGR548" s="13"/>
      <c r="AGS548" s="13"/>
      <c r="AGT548" s="13"/>
      <c r="AGU548" s="13"/>
      <c r="AGV548" s="13"/>
      <c r="AGW548" s="13"/>
      <c r="AGX548" s="13"/>
      <c r="AGY548" s="13"/>
      <c r="AGZ548" s="13"/>
      <c r="AHA548" s="13"/>
      <c r="AHB548" s="13"/>
      <c r="AHC548" s="13"/>
      <c r="AHD548" s="13"/>
      <c r="AHE548" s="13"/>
      <c r="AHF548" s="13"/>
      <c r="AHG548" s="13"/>
      <c r="AHH548" s="13"/>
      <c r="AHI548" s="13"/>
      <c r="AHJ548" s="13"/>
      <c r="AHK548" s="13"/>
      <c r="AHL548" s="13"/>
      <c r="AHM548" s="13"/>
      <c r="AHN548" s="13"/>
      <c r="AHO548" s="13"/>
      <c r="AHP548" s="13"/>
      <c r="AHQ548" s="13"/>
      <c r="AHR548" s="13"/>
      <c r="AHS548" s="13"/>
      <c r="AHT548" s="13"/>
      <c r="AHU548" s="13"/>
      <c r="AHV548" s="13"/>
      <c r="AHW548" s="13"/>
      <c r="AHX548" s="13"/>
      <c r="AHY548" s="13"/>
      <c r="AHZ548" s="13"/>
      <c r="AIA548" s="13"/>
      <c r="AIB548" s="13"/>
      <c r="AIC548" s="13"/>
      <c r="AID548" s="13"/>
      <c r="AIE548" s="13"/>
      <c r="AIF548" s="13"/>
      <c r="AIG548" s="13"/>
      <c r="AIH548" s="13"/>
      <c r="AII548" s="13"/>
      <c r="AIJ548" s="13"/>
      <c r="AIK548" s="13"/>
      <c r="AIL548" s="13"/>
      <c r="AIM548" s="13"/>
      <c r="AIN548" s="13"/>
      <c r="AIO548" s="13"/>
      <c r="AIP548" s="13"/>
      <c r="AIQ548" s="13"/>
      <c r="AIR548" s="13"/>
      <c r="AIS548" s="13"/>
      <c r="AIT548" s="13"/>
      <c r="AIU548" s="13"/>
      <c r="AIV548" s="13"/>
      <c r="AIW548" s="13"/>
      <c r="AIX548" s="13"/>
      <c r="AIY548" s="13"/>
      <c r="AIZ548" s="13"/>
      <c r="AJA548" s="13"/>
      <c r="AJB548" s="13"/>
      <c r="AJC548" s="13"/>
      <c r="AJD548" s="13"/>
      <c r="AJE548" s="13"/>
      <c r="AJF548" s="13"/>
      <c r="AJG548" s="13"/>
      <c r="AJH548" s="13"/>
      <c r="AJI548" s="13"/>
      <c r="AJJ548" s="13"/>
      <c r="AJK548" s="13"/>
      <c r="AJL548" s="13"/>
      <c r="AJM548" s="13"/>
      <c r="AJN548" s="13"/>
      <c r="AJO548" s="13"/>
      <c r="AJP548" s="13"/>
      <c r="AJQ548" s="13"/>
      <c r="AJR548" s="13"/>
      <c r="AJS548" s="13"/>
      <c r="AJT548" s="13"/>
      <c r="AJU548" s="13"/>
      <c r="AJV548" s="13"/>
      <c r="AJW548" s="13"/>
      <c r="AJX548" s="13"/>
      <c r="AJY548" s="13"/>
      <c r="AJZ548" s="13"/>
      <c r="AKA548" s="13"/>
      <c r="AKB548" s="13"/>
      <c r="AKC548" s="13"/>
      <c r="AKD548" s="13"/>
      <c r="AKE548" s="13"/>
      <c r="AKF548" s="13"/>
      <c r="AKG548" s="13"/>
      <c r="AKH548" s="13"/>
      <c r="AKI548" s="13"/>
      <c r="AKJ548" s="13"/>
      <c r="AKK548" s="13"/>
      <c r="AKL548" s="13"/>
      <c r="AKM548" s="13"/>
      <c r="AKN548" s="13"/>
      <c r="AKO548" s="13"/>
      <c r="AKP548" s="13"/>
      <c r="AKQ548" s="13"/>
      <c r="AKR548" s="13"/>
      <c r="AKS548" s="13"/>
      <c r="AKT548" s="13"/>
      <c r="AKU548" s="13"/>
      <c r="AKV548" s="13"/>
      <c r="AKW548" s="13"/>
      <c r="AKX548" s="13"/>
      <c r="AKY548" s="13"/>
      <c r="AKZ548" s="13"/>
      <c r="ALA548" s="13"/>
      <c r="ALB548" s="13"/>
      <c r="ALC548" s="13"/>
      <c r="ALD548" s="13"/>
      <c r="ALE548" s="13"/>
      <c r="ALF548" s="13"/>
      <c r="ALG548" s="13"/>
      <c r="ALH548" s="13"/>
      <c r="ALI548" s="13"/>
      <c r="ALJ548" s="13"/>
      <c r="ALK548" s="13"/>
      <c r="ALL548" s="13"/>
      <c r="ALM548" s="13"/>
      <c r="ALN548" s="13"/>
      <c r="ALO548" s="13"/>
      <c r="ALP548" s="13"/>
      <c r="ALQ548" s="13"/>
      <c r="ALR548" s="13"/>
      <c r="ALS548" s="13"/>
      <c r="ALT548" s="13"/>
      <c r="ALU548" s="13"/>
      <c r="ALV548" s="13"/>
      <c r="ALW548" s="13"/>
      <c r="ALX548" s="13"/>
      <c r="ALY548" s="13"/>
      <c r="ALZ548" s="13"/>
      <c r="AMA548" s="13"/>
      <c r="AMB548" s="13"/>
      <c r="AMC548" s="13"/>
      <c r="AMD548" s="13"/>
      <c r="AME548" s="13"/>
      <c r="AMF548" s="13"/>
      <c r="AMG548" s="13"/>
      <c r="AMH548" s="13"/>
      <c r="AMI548" s="28"/>
      <c r="AMJ548" s="28"/>
    </row>
    <row r="549" spans="1:1024" ht="69" customHeight="1">
      <c r="A549" s="10" t="s">
        <v>287</v>
      </c>
      <c r="B549" s="10" t="s">
        <v>2614</v>
      </c>
      <c r="C549" s="19" t="s">
        <v>2582</v>
      </c>
      <c r="D549" s="19" t="s">
        <v>2536</v>
      </c>
      <c r="E549" s="20">
        <v>20</v>
      </c>
      <c r="F549" s="11" t="s">
        <v>18</v>
      </c>
      <c r="G549" s="21"/>
      <c r="H549" s="21" t="s">
        <v>1</v>
      </c>
      <c r="I549" s="21"/>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c r="GR549" s="13"/>
      <c r="GS549" s="13"/>
      <c r="GT549" s="13"/>
      <c r="GU549" s="13"/>
      <c r="GV549" s="13"/>
      <c r="GW549" s="13"/>
      <c r="GX549" s="13"/>
      <c r="GY549" s="13"/>
      <c r="GZ549" s="13"/>
      <c r="HA549" s="13"/>
      <c r="HB549" s="13"/>
      <c r="HC549" s="13"/>
      <c r="HD549" s="13"/>
      <c r="HE549" s="13"/>
      <c r="HF549" s="13"/>
      <c r="HG549" s="13"/>
      <c r="HH549" s="13"/>
      <c r="HI549" s="13"/>
      <c r="HJ549" s="13"/>
      <c r="HK549" s="13"/>
      <c r="HL549" s="13"/>
      <c r="HM549" s="13"/>
      <c r="HN549" s="13"/>
      <c r="HO549" s="13"/>
      <c r="HP549" s="13"/>
      <c r="HQ549" s="13"/>
      <c r="HR549" s="13"/>
      <c r="HS549" s="13"/>
      <c r="HT549" s="13"/>
      <c r="HU549" s="13"/>
      <c r="HV549" s="13"/>
      <c r="HW549" s="13"/>
      <c r="HX549" s="13"/>
      <c r="HY549" s="13"/>
      <c r="HZ549" s="13"/>
      <c r="IA549" s="13"/>
      <c r="IB549" s="13"/>
      <c r="IC549" s="13"/>
      <c r="ID549" s="13"/>
      <c r="IE549" s="13"/>
      <c r="IF549" s="13"/>
      <c r="IG549" s="13"/>
      <c r="IH549" s="13"/>
      <c r="II549" s="13"/>
      <c r="IJ549" s="13"/>
      <c r="IK549" s="13"/>
      <c r="IL549" s="13"/>
      <c r="IM549" s="13"/>
      <c r="IN549" s="13"/>
      <c r="IO549" s="13"/>
      <c r="IP549" s="13"/>
      <c r="IQ549" s="13"/>
      <c r="IR549" s="13"/>
      <c r="IS549" s="13"/>
      <c r="IT549" s="13"/>
      <c r="IU549" s="13"/>
      <c r="IV549" s="13"/>
      <c r="IW549" s="13"/>
      <c r="IX549" s="13"/>
      <c r="IY549" s="13"/>
      <c r="IZ549" s="13"/>
      <c r="JA549" s="13"/>
      <c r="JB549" s="13"/>
      <c r="JC549" s="13"/>
      <c r="JD549" s="13"/>
      <c r="JE549" s="13"/>
      <c r="JF549" s="13"/>
      <c r="JG549" s="13"/>
      <c r="JH549" s="13"/>
      <c r="JI549" s="13"/>
      <c r="JJ549" s="13"/>
      <c r="JK549" s="13"/>
      <c r="JL549" s="13"/>
      <c r="JM549" s="13"/>
      <c r="JN549" s="13"/>
      <c r="JO549" s="13"/>
      <c r="JP549" s="13"/>
      <c r="JQ549" s="13"/>
      <c r="JR549" s="13"/>
      <c r="JS549" s="13"/>
      <c r="JT549" s="13"/>
      <c r="JU549" s="13"/>
      <c r="JV549" s="13"/>
      <c r="JW549" s="13"/>
      <c r="JX549" s="13"/>
      <c r="JY549" s="13"/>
      <c r="JZ549" s="13"/>
      <c r="KA549" s="13"/>
      <c r="KB549" s="13"/>
      <c r="KC549" s="13"/>
      <c r="KD549" s="13"/>
      <c r="KE549" s="13"/>
      <c r="KF549" s="13"/>
      <c r="KG549" s="13"/>
      <c r="KH549" s="13"/>
      <c r="KI549" s="13"/>
      <c r="KJ549" s="13"/>
      <c r="KK549" s="13"/>
      <c r="KL549" s="13"/>
      <c r="KM549" s="13"/>
      <c r="KN549" s="13"/>
      <c r="KO549" s="13"/>
      <c r="KP549" s="13"/>
      <c r="KQ549" s="13"/>
      <c r="KR549" s="13"/>
      <c r="KS549" s="13"/>
      <c r="KT549" s="13"/>
      <c r="KU549" s="13"/>
      <c r="KV549" s="13"/>
      <c r="KW549" s="13"/>
      <c r="KX549" s="13"/>
      <c r="KY549" s="13"/>
      <c r="KZ549" s="13"/>
      <c r="LA549" s="13"/>
      <c r="LB549" s="13"/>
      <c r="LC549" s="13"/>
      <c r="LD549" s="13"/>
      <c r="LE549" s="13"/>
      <c r="LF549" s="13"/>
      <c r="LG549" s="13"/>
      <c r="LH549" s="13"/>
      <c r="LI549" s="13"/>
      <c r="LJ549" s="13"/>
      <c r="LK549" s="13"/>
      <c r="LL549" s="13"/>
      <c r="LM549" s="13"/>
      <c r="LN549" s="13"/>
      <c r="LO549" s="13"/>
      <c r="LP549" s="13"/>
      <c r="LQ549" s="13"/>
      <c r="LR549" s="13"/>
      <c r="LS549" s="13"/>
      <c r="LT549" s="13"/>
      <c r="LU549" s="13"/>
      <c r="LV549" s="13"/>
      <c r="LW549" s="13"/>
      <c r="LX549" s="13"/>
      <c r="LY549" s="13"/>
      <c r="LZ549" s="13"/>
      <c r="MA549" s="13"/>
      <c r="MB549" s="13"/>
      <c r="MC549" s="13"/>
      <c r="MD549" s="13"/>
      <c r="ME549" s="13"/>
      <c r="MF549" s="13"/>
      <c r="MG549" s="13"/>
      <c r="MH549" s="13"/>
      <c r="MI549" s="13"/>
      <c r="MJ549" s="13"/>
      <c r="MK549" s="13"/>
      <c r="ML549" s="13"/>
      <c r="MM549" s="13"/>
      <c r="MN549" s="13"/>
      <c r="MO549" s="13"/>
      <c r="MP549" s="13"/>
      <c r="MQ549" s="13"/>
      <c r="MR549" s="13"/>
      <c r="MS549" s="13"/>
      <c r="MT549" s="13"/>
      <c r="MU549" s="13"/>
      <c r="MV549" s="13"/>
      <c r="MW549" s="13"/>
      <c r="MX549" s="13"/>
      <c r="MY549" s="13"/>
      <c r="MZ549" s="13"/>
      <c r="NA549" s="13"/>
      <c r="NB549" s="13"/>
      <c r="NC549" s="13"/>
      <c r="ND549" s="13"/>
      <c r="NE549" s="13"/>
      <c r="NF549" s="13"/>
      <c r="NG549" s="13"/>
      <c r="NH549" s="13"/>
      <c r="NI549" s="13"/>
      <c r="NJ549" s="13"/>
      <c r="NK549" s="13"/>
      <c r="NL549" s="13"/>
      <c r="NM549" s="13"/>
      <c r="NN549" s="13"/>
      <c r="NO549" s="13"/>
      <c r="NP549" s="13"/>
      <c r="NQ549" s="13"/>
      <c r="NR549" s="13"/>
      <c r="NS549" s="13"/>
      <c r="NT549" s="13"/>
      <c r="NU549" s="13"/>
      <c r="NV549" s="13"/>
      <c r="NW549" s="13"/>
      <c r="NX549" s="13"/>
      <c r="NY549" s="13"/>
      <c r="NZ549" s="13"/>
      <c r="OA549" s="13"/>
      <c r="OB549" s="13"/>
      <c r="OC549" s="13"/>
      <c r="OD549" s="13"/>
      <c r="OE549" s="13"/>
      <c r="OF549" s="13"/>
      <c r="OG549" s="13"/>
      <c r="OH549" s="13"/>
      <c r="OI549" s="13"/>
      <c r="OJ549" s="13"/>
      <c r="OK549" s="13"/>
      <c r="OL549" s="13"/>
      <c r="OM549" s="13"/>
      <c r="ON549" s="13"/>
      <c r="OO549" s="13"/>
      <c r="OP549" s="13"/>
      <c r="OQ549" s="13"/>
      <c r="OR549" s="13"/>
      <c r="OS549" s="13"/>
      <c r="OT549" s="13"/>
      <c r="OU549" s="13"/>
      <c r="OV549" s="13"/>
      <c r="OW549" s="13"/>
      <c r="OX549" s="13"/>
      <c r="OY549" s="13"/>
      <c r="OZ549" s="13"/>
      <c r="PA549" s="13"/>
      <c r="PB549" s="13"/>
      <c r="PC549" s="13"/>
      <c r="PD549" s="13"/>
      <c r="PE549" s="13"/>
      <c r="PF549" s="13"/>
      <c r="PG549" s="13"/>
      <c r="PH549" s="13"/>
      <c r="PI549" s="13"/>
      <c r="PJ549" s="13"/>
      <c r="PK549" s="13"/>
      <c r="PL549" s="13"/>
      <c r="PM549" s="13"/>
      <c r="PN549" s="13"/>
      <c r="PO549" s="13"/>
      <c r="PP549" s="13"/>
      <c r="PQ549" s="13"/>
      <c r="PR549" s="13"/>
      <c r="PS549" s="13"/>
      <c r="PT549" s="13"/>
      <c r="PU549" s="13"/>
      <c r="PV549" s="13"/>
      <c r="PW549" s="13"/>
      <c r="PX549" s="13"/>
      <c r="PY549" s="13"/>
      <c r="PZ549" s="13"/>
      <c r="QA549" s="13"/>
      <c r="QB549" s="13"/>
      <c r="QC549" s="13"/>
      <c r="QD549" s="13"/>
      <c r="QE549" s="13"/>
      <c r="QF549" s="13"/>
      <c r="QG549" s="13"/>
      <c r="QH549" s="13"/>
      <c r="QI549" s="13"/>
      <c r="QJ549" s="13"/>
      <c r="QK549" s="13"/>
      <c r="QL549" s="13"/>
      <c r="QM549" s="13"/>
      <c r="QN549" s="13"/>
      <c r="QO549" s="13"/>
      <c r="QP549" s="13"/>
      <c r="QQ549" s="13"/>
      <c r="QR549" s="13"/>
      <c r="QS549" s="13"/>
      <c r="QT549" s="13"/>
      <c r="QU549" s="13"/>
      <c r="QV549" s="13"/>
      <c r="QW549" s="13"/>
      <c r="QX549" s="13"/>
      <c r="QY549" s="13"/>
      <c r="QZ549" s="13"/>
      <c r="RA549" s="13"/>
      <c r="RB549" s="13"/>
      <c r="RC549" s="13"/>
      <c r="RD549" s="13"/>
      <c r="RE549" s="13"/>
      <c r="RF549" s="13"/>
      <c r="RG549" s="13"/>
      <c r="RH549" s="13"/>
      <c r="RI549" s="13"/>
      <c r="RJ549" s="13"/>
      <c r="RK549" s="13"/>
      <c r="RL549" s="13"/>
      <c r="RM549" s="13"/>
      <c r="RN549" s="13"/>
      <c r="RO549" s="13"/>
      <c r="RP549" s="13"/>
      <c r="RQ549" s="13"/>
      <c r="RR549" s="13"/>
      <c r="RS549" s="13"/>
      <c r="RT549" s="13"/>
      <c r="RU549" s="13"/>
      <c r="RV549" s="13"/>
      <c r="RW549" s="13"/>
      <c r="RX549" s="13"/>
      <c r="RY549" s="13"/>
      <c r="RZ549" s="13"/>
      <c r="SA549" s="13"/>
      <c r="SB549" s="13"/>
      <c r="SC549" s="13"/>
      <c r="SD549" s="13"/>
      <c r="SE549" s="13"/>
      <c r="SF549" s="13"/>
      <c r="SG549" s="13"/>
      <c r="SH549" s="13"/>
      <c r="SI549" s="13"/>
      <c r="SJ549" s="13"/>
      <c r="SK549" s="13"/>
      <c r="SL549" s="13"/>
      <c r="SM549" s="13"/>
      <c r="SN549" s="13"/>
      <c r="SO549" s="13"/>
      <c r="SP549" s="13"/>
      <c r="SQ549" s="13"/>
      <c r="SR549" s="13"/>
      <c r="SS549" s="13"/>
      <c r="ST549" s="13"/>
      <c r="SU549" s="13"/>
      <c r="SV549" s="13"/>
      <c r="SW549" s="13"/>
      <c r="SX549" s="13"/>
      <c r="SY549" s="13"/>
      <c r="SZ549" s="13"/>
      <c r="TA549" s="13"/>
      <c r="TB549" s="13"/>
      <c r="TC549" s="13"/>
      <c r="TD549" s="13"/>
      <c r="TE549" s="13"/>
      <c r="TF549" s="13"/>
      <c r="TG549" s="13"/>
      <c r="TH549" s="13"/>
      <c r="TI549" s="13"/>
      <c r="TJ549" s="13"/>
      <c r="TK549" s="13"/>
      <c r="TL549" s="13"/>
      <c r="TM549" s="13"/>
      <c r="TN549" s="13"/>
      <c r="TO549" s="13"/>
      <c r="TP549" s="13"/>
      <c r="TQ549" s="13"/>
      <c r="TR549" s="13"/>
      <c r="TS549" s="13"/>
      <c r="TT549" s="13"/>
      <c r="TU549" s="13"/>
      <c r="TV549" s="13"/>
      <c r="TW549" s="13"/>
      <c r="TX549" s="13"/>
      <c r="TY549" s="13"/>
      <c r="TZ549" s="13"/>
      <c r="UA549" s="13"/>
      <c r="UB549" s="13"/>
      <c r="UC549" s="13"/>
      <c r="UD549" s="13"/>
      <c r="UE549" s="13"/>
      <c r="UF549" s="13"/>
      <c r="UG549" s="13"/>
      <c r="UH549" s="13"/>
      <c r="UI549" s="13"/>
      <c r="UJ549" s="13"/>
      <c r="UK549" s="13"/>
      <c r="UL549" s="13"/>
      <c r="UM549" s="13"/>
      <c r="UN549" s="13"/>
      <c r="UO549" s="13"/>
      <c r="UP549" s="13"/>
      <c r="UQ549" s="13"/>
      <c r="UR549" s="13"/>
      <c r="US549" s="13"/>
      <c r="UT549" s="13"/>
      <c r="UU549" s="13"/>
      <c r="UV549" s="13"/>
      <c r="UW549" s="13"/>
      <c r="UX549" s="13"/>
      <c r="UY549" s="13"/>
      <c r="UZ549" s="13"/>
      <c r="VA549" s="13"/>
      <c r="VB549" s="13"/>
      <c r="VC549" s="13"/>
      <c r="VD549" s="13"/>
      <c r="VE549" s="13"/>
      <c r="VF549" s="13"/>
      <c r="VG549" s="13"/>
      <c r="VH549" s="13"/>
      <c r="VI549" s="13"/>
      <c r="VJ549" s="13"/>
      <c r="VK549" s="13"/>
      <c r="VL549" s="13"/>
      <c r="VM549" s="13"/>
      <c r="VN549" s="13"/>
      <c r="VO549" s="13"/>
      <c r="VP549" s="13"/>
      <c r="VQ549" s="13"/>
      <c r="VR549" s="13"/>
      <c r="VS549" s="13"/>
      <c r="VT549" s="13"/>
      <c r="VU549" s="13"/>
      <c r="VV549" s="13"/>
      <c r="VW549" s="13"/>
      <c r="VX549" s="13"/>
      <c r="VY549" s="13"/>
      <c r="VZ549" s="13"/>
      <c r="WA549" s="13"/>
      <c r="WB549" s="13"/>
      <c r="WC549" s="13"/>
      <c r="WD549" s="13"/>
      <c r="WE549" s="13"/>
      <c r="WF549" s="13"/>
      <c r="WG549" s="13"/>
      <c r="WH549" s="13"/>
      <c r="WI549" s="13"/>
      <c r="WJ549" s="13"/>
      <c r="WK549" s="13"/>
      <c r="WL549" s="13"/>
      <c r="WM549" s="13"/>
      <c r="WN549" s="13"/>
      <c r="WO549" s="13"/>
      <c r="WP549" s="13"/>
      <c r="WQ549" s="13"/>
      <c r="WR549" s="13"/>
      <c r="WS549" s="13"/>
      <c r="WT549" s="13"/>
      <c r="WU549" s="13"/>
      <c r="WV549" s="13"/>
      <c r="WW549" s="13"/>
      <c r="WX549" s="13"/>
      <c r="WY549" s="13"/>
      <c r="WZ549" s="13"/>
      <c r="XA549" s="13"/>
      <c r="XB549" s="13"/>
      <c r="XC549" s="13"/>
      <c r="XD549" s="13"/>
      <c r="XE549" s="13"/>
      <c r="XF549" s="13"/>
      <c r="XG549" s="13"/>
      <c r="XH549" s="13"/>
      <c r="XI549" s="13"/>
      <c r="XJ549" s="13"/>
      <c r="XK549" s="13"/>
      <c r="XL549" s="13"/>
      <c r="XM549" s="13"/>
      <c r="XN549" s="13"/>
      <c r="XO549" s="13"/>
      <c r="XP549" s="13"/>
      <c r="XQ549" s="13"/>
      <c r="XR549" s="13"/>
      <c r="XS549" s="13"/>
      <c r="XT549" s="13"/>
      <c r="XU549" s="13"/>
      <c r="XV549" s="13"/>
      <c r="XW549" s="13"/>
      <c r="XX549" s="13"/>
      <c r="XY549" s="13"/>
      <c r="XZ549" s="13"/>
      <c r="YA549" s="13"/>
      <c r="YB549" s="13"/>
      <c r="YC549" s="13"/>
      <c r="YD549" s="13"/>
      <c r="YE549" s="13"/>
      <c r="YF549" s="13"/>
      <c r="YG549" s="13"/>
      <c r="YH549" s="13"/>
      <c r="YI549" s="13"/>
      <c r="YJ549" s="13"/>
      <c r="YK549" s="13"/>
      <c r="YL549" s="13"/>
      <c r="YM549" s="13"/>
      <c r="YN549" s="13"/>
      <c r="YO549" s="13"/>
      <c r="YP549" s="13"/>
      <c r="YQ549" s="13"/>
      <c r="YR549" s="13"/>
      <c r="YS549" s="13"/>
      <c r="YT549" s="13"/>
      <c r="YU549" s="13"/>
      <c r="YV549" s="13"/>
      <c r="YW549" s="13"/>
      <c r="YX549" s="13"/>
      <c r="YY549" s="13"/>
      <c r="YZ549" s="13"/>
      <c r="ZA549" s="13"/>
      <c r="ZB549" s="13"/>
      <c r="ZC549" s="13"/>
      <c r="ZD549" s="13"/>
      <c r="ZE549" s="13"/>
      <c r="ZF549" s="13"/>
      <c r="ZG549" s="13"/>
      <c r="ZH549" s="13"/>
      <c r="ZI549" s="13"/>
      <c r="ZJ549" s="13"/>
      <c r="ZK549" s="13"/>
      <c r="ZL549" s="13"/>
      <c r="ZM549" s="13"/>
      <c r="ZN549" s="13"/>
      <c r="ZO549" s="13"/>
      <c r="ZP549" s="13"/>
      <c r="ZQ549" s="13"/>
      <c r="ZR549" s="13"/>
      <c r="ZS549" s="13"/>
      <c r="ZT549" s="13"/>
      <c r="ZU549" s="13"/>
      <c r="ZV549" s="13"/>
      <c r="ZW549" s="13"/>
      <c r="ZX549" s="13"/>
      <c r="ZY549" s="13"/>
      <c r="ZZ549" s="13"/>
      <c r="AAA549" s="13"/>
      <c r="AAB549" s="13"/>
      <c r="AAC549" s="13"/>
      <c r="AAD549" s="13"/>
      <c r="AAE549" s="13"/>
      <c r="AAF549" s="13"/>
      <c r="AAG549" s="13"/>
      <c r="AAH549" s="13"/>
      <c r="AAI549" s="13"/>
      <c r="AAJ549" s="13"/>
      <c r="AAK549" s="13"/>
      <c r="AAL549" s="13"/>
      <c r="AAM549" s="13"/>
      <c r="AAN549" s="13"/>
      <c r="AAO549" s="13"/>
      <c r="AAP549" s="13"/>
      <c r="AAQ549" s="13"/>
      <c r="AAR549" s="13"/>
      <c r="AAS549" s="13"/>
      <c r="AAT549" s="13"/>
      <c r="AAU549" s="13"/>
      <c r="AAV549" s="13"/>
      <c r="AAW549" s="13"/>
      <c r="AAX549" s="13"/>
      <c r="AAY549" s="13"/>
      <c r="AAZ549" s="13"/>
      <c r="ABA549" s="13"/>
      <c r="ABB549" s="13"/>
      <c r="ABC549" s="13"/>
      <c r="ABD549" s="13"/>
      <c r="ABE549" s="13"/>
      <c r="ABF549" s="13"/>
      <c r="ABG549" s="13"/>
      <c r="ABH549" s="13"/>
      <c r="ABI549" s="13"/>
      <c r="ABJ549" s="13"/>
      <c r="ABK549" s="13"/>
      <c r="ABL549" s="13"/>
      <c r="ABM549" s="13"/>
      <c r="ABN549" s="13"/>
      <c r="ABO549" s="13"/>
      <c r="ABP549" s="13"/>
      <c r="ABQ549" s="13"/>
      <c r="ABR549" s="13"/>
      <c r="ABS549" s="13"/>
      <c r="ABT549" s="13"/>
      <c r="ABU549" s="13"/>
      <c r="ABV549" s="13"/>
      <c r="ABW549" s="13"/>
      <c r="ABX549" s="13"/>
      <c r="ABY549" s="13"/>
      <c r="ABZ549" s="13"/>
      <c r="ACA549" s="13"/>
      <c r="ACB549" s="13"/>
      <c r="ACC549" s="13"/>
      <c r="ACD549" s="13"/>
      <c r="ACE549" s="13"/>
      <c r="ACF549" s="13"/>
      <c r="ACG549" s="13"/>
      <c r="ACH549" s="13"/>
      <c r="ACI549" s="13"/>
      <c r="ACJ549" s="13"/>
      <c r="ACK549" s="13"/>
      <c r="ACL549" s="13"/>
      <c r="ACM549" s="13"/>
      <c r="ACN549" s="13"/>
      <c r="ACO549" s="13"/>
      <c r="ACP549" s="13"/>
      <c r="ACQ549" s="13"/>
      <c r="ACR549" s="13"/>
      <c r="ACS549" s="13"/>
      <c r="ACT549" s="13"/>
      <c r="ACU549" s="13"/>
      <c r="ACV549" s="13"/>
      <c r="ACW549" s="13"/>
      <c r="ACX549" s="13"/>
      <c r="ACY549" s="13"/>
      <c r="ACZ549" s="13"/>
      <c r="ADA549" s="13"/>
      <c r="ADB549" s="13"/>
      <c r="ADC549" s="13"/>
      <c r="ADD549" s="13"/>
      <c r="ADE549" s="13"/>
      <c r="ADF549" s="13"/>
      <c r="ADG549" s="13"/>
      <c r="ADH549" s="13"/>
      <c r="ADI549" s="13"/>
      <c r="ADJ549" s="13"/>
      <c r="ADK549" s="13"/>
      <c r="ADL549" s="13"/>
      <c r="ADM549" s="13"/>
      <c r="ADN549" s="13"/>
      <c r="ADO549" s="13"/>
      <c r="ADP549" s="13"/>
      <c r="ADQ549" s="13"/>
      <c r="ADR549" s="13"/>
      <c r="ADS549" s="13"/>
      <c r="ADT549" s="13"/>
      <c r="ADU549" s="13"/>
      <c r="ADV549" s="13"/>
      <c r="ADW549" s="13"/>
      <c r="ADX549" s="13"/>
      <c r="ADY549" s="13"/>
      <c r="ADZ549" s="13"/>
      <c r="AEA549" s="13"/>
      <c r="AEB549" s="13"/>
      <c r="AEC549" s="13"/>
      <c r="AED549" s="13"/>
      <c r="AEE549" s="13"/>
      <c r="AEF549" s="13"/>
      <c r="AEG549" s="13"/>
      <c r="AEH549" s="13"/>
      <c r="AEI549" s="13"/>
      <c r="AEJ549" s="13"/>
      <c r="AEK549" s="13"/>
      <c r="AEL549" s="13"/>
      <c r="AEM549" s="13"/>
      <c r="AEN549" s="13"/>
      <c r="AEO549" s="13"/>
      <c r="AEP549" s="13"/>
      <c r="AEQ549" s="13"/>
      <c r="AER549" s="13"/>
      <c r="AES549" s="13"/>
      <c r="AET549" s="13"/>
      <c r="AEU549" s="13"/>
      <c r="AEV549" s="13"/>
      <c r="AEW549" s="13"/>
      <c r="AEX549" s="13"/>
      <c r="AEY549" s="13"/>
      <c r="AEZ549" s="13"/>
      <c r="AFA549" s="13"/>
      <c r="AFB549" s="13"/>
      <c r="AFC549" s="13"/>
      <c r="AFD549" s="13"/>
      <c r="AFE549" s="13"/>
      <c r="AFF549" s="13"/>
      <c r="AFG549" s="13"/>
      <c r="AFH549" s="13"/>
      <c r="AFI549" s="13"/>
      <c r="AFJ549" s="13"/>
      <c r="AFK549" s="13"/>
      <c r="AFL549" s="13"/>
      <c r="AFM549" s="13"/>
      <c r="AFN549" s="13"/>
      <c r="AFO549" s="13"/>
      <c r="AFP549" s="13"/>
      <c r="AFQ549" s="13"/>
      <c r="AFR549" s="13"/>
      <c r="AFS549" s="13"/>
      <c r="AFT549" s="13"/>
      <c r="AFU549" s="13"/>
      <c r="AFV549" s="13"/>
      <c r="AFW549" s="13"/>
      <c r="AFX549" s="13"/>
      <c r="AFY549" s="13"/>
      <c r="AFZ549" s="13"/>
      <c r="AGA549" s="13"/>
      <c r="AGB549" s="13"/>
      <c r="AGC549" s="13"/>
      <c r="AGD549" s="13"/>
      <c r="AGE549" s="13"/>
      <c r="AGF549" s="13"/>
      <c r="AGG549" s="13"/>
      <c r="AGH549" s="13"/>
      <c r="AGI549" s="13"/>
      <c r="AGJ549" s="13"/>
      <c r="AGK549" s="13"/>
      <c r="AGL549" s="13"/>
      <c r="AGM549" s="13"/>
      <c r="AGN549" s="13"/>
      <c r="AGO549" s="13"/>
      <c r="AGP549" s="13"/>
      <c r="AGQ549" s="13"/>
      <c r="AGR549" s="13"/>
      <c r="AGS549" s="13"/>
      <c r="AGT549" s="13"/>
      <c r="AGU549" s="13"/>
      <c r="AGV549" s="13"/>
      <c r="AGW549" s="13"/>
      <c r="AGX549" s="13"/>
      <c r="AGY549" s="13"/>
      <c r="AGZ549" s="13"/>
      <c r="AHA549" s="13"/>
      <c r="AHB549" s="13"/>
      <c r="AHC549" s="13"/>
      <c r="AHD549" s="13"/>
      <c r="AHE549" s="13"/>
      <c r="AHF549" s="13"/>
      <c r="AHG549" s="13"/>
      <c r="AHH549" s="13"/>
      <c r="AHI549" s="13"/>
      <c r="AHJ549" s="13"/>
      <c r="AHK549" s="13"/>
      <c r="AHL549" s="13"/>
      <c r="AHM549" s="13"/>
      <c r="AHN549" s="13"/>
      <c r="AHO549" s="13"/>
      <c r="AHP549" s="13"/>
      <c r="AHQ549" s="13"/>
      <c r="AHR549" s="13"/>
      <c r="AHS549" s="13"/>
      <c r="AHT549" s="13"/>
      <c r="AHU549" s="13"/>
      <c r="AHV549" s="13"/>
      <c r="AHW549" s="13"/>
      <c r="AHX549" s="13"/>
      <c r="AHY549" s="13"/>
      <c r="AHZ549" s="13"/>
      <c r="AIA549" s="13"/>
      <c r="AIB549" s="13"/>
      <c r="AIC549" s="13"/>
      <c r="AID549" s="13"/>
      <c r="AIE549" s="13"/>
      <c r="AIF549" s="13"/>
      <c r="AIG549" s="13"/>
      <c r="AIH549" s="13"/>
      <c r="AII549" s="13"/>
      <c r="AIJ549" s="13"/>
      <c r="AIK549" s="13"/>
      <c r="AIL549" s="13"/>
      <c r="AIM549" s="13"/>
      <c r="AIN549" s="13"/>
      <c r="AIO549" s="13"/>
      <c r="AIP549" s="13"/>
      <c r="AIQ549" s="13"/>
      <c r="AIR549" s="13"/>
      <c r="AIS549" s="13"/>
      <c r="AIT549" s="13"/>
      <c r="AIU549" s="13"/>
      <c r="AIV549" s="13"/>
      <c r="AIW549" s="13"/>
      <c r="AIX549" s="13"/>
      <c r="AIY549" s="13"/>
      <c r="AIZ549" s="13"/>
      <c r="AJA549" s="13"/>
      <c r="AJB549" s="13"/>
      <c r="AJC549" s="13"/>
      <c r="AJD549" s="13"/>
      <c r="AJE549" s="13"/>
      <c r="AJF549" s="13"/>
      <c r="AJG549" s="13"/>
      <c r="AJH549" s="13"/>
      <c r="AJI549" s="13"/>
      <c r="AJJ549" s="13"/>
      <c r="AJK549" s="13"/>
      <c r="AJL549" s="13"/>
      <c r="AJM549" s="13"/>
      <c r="AJN549" s="13"/>
      <c r="AJO549" s="13"/>
      <c r="AJP549" s="13"/>
      <c r="AJQ549" s="13"/>
      <c r="AJR549" s="13"/>
      <c r="AJS549" s="13"/>
      <c r="AJT549" s="13"/>
      <c r="AJU549" s="13"/>
      <c r="AJV549" s="13"/>
      <c r="AJW549" s="13"/>
      <c r="AJX549" s="13"/>
      <c r="AJY549" s="13"/>
      <c r="AJZ549" s="13"/>
      <c r="AKA549" s="13"/>
      <c r="AKB549" s="13"/>
      <c r="AKC549" s="13"/>
      <c r="AKD549" s="13"/>
      <c r="AKE549" s="13"/>
      <c r="AKF549" s="13"/>
      <c r="AKG549" s="13"/>
      <c r="AKH549" s="13"/>
      <c r="AKI549" s="13"/>
      <c r="AKJ549" s="13"/>
      <c r="AKK549" s="13"/>
      <c r="AKL549" s="13"/>
      <c r="AKM549" s="13"/>
      <c r="AKN549" s="13"/>
      <c r="AKO549" s="13"/>
      <c r="AKP549" s="13"/>
      <c r="AKQ549" s="13"/>
      <c r="AKR549" s="13"/>
      <c r="AKS549" s="13"/>
      <c r="AKT549" s="13"/>
      <c r="AKU549" s="13"/>
      <c r="AKV549" s="13"/>
      <c r="AKW549" s="13"/>
      <c r="AKX549" s="13"/>
      <c r="AKY549" s="13"/>
      <c r="AKZ549" s="13"/>
      <c r="ALA549" s="13"/>
      <c r="ALB549" s="13"/>
      <c r="ALC549" s="13"/>
      <c r="ALD549" s="13"/>
      <c r="ALE549" s="13"/>
      <c r="ALF549" s="13"/>
      <c r="ALG549" s="13"/>
      <c r="ALH549" s="13"/>
      <c r="ALI549" s="13"/>
      <c r="ALJ549" s="13"/>
      <c r="ALK549" s="13"/>
      <c r="ALL549" s="13"/>
      <c r="ALM549" s="13"/>
      <c r="ALN549" s="13"/>
      <c r="ALO549" s="13"/>
      <c r="ALP549" s="13"/>
      <c r="ALQ549" s="13"/>
      <c r="ALR549" s="13"/>
      <c r="ALS549" s="13"/>
      <c r="ALT549" s="13"/>
      <c r="ALU549" s="13"/>
      <c r="ALV549" s="13"/>
      <c r="ALW549" s="13"/>
      <c r="ALX549" s="13"/>
      <c r="ALY549" s="13"/>
      <c r="ALZ549" s="13"/>
      <c r="AMA549" s="13"/>
      <c r="AMB549" s="13"/>
      <c r="AMC549" s="13"/>
      <c r="AMD549" s="13"/>
      <c r="AME549" s="13"/>
      <c r="AMF549" s="13"/>
      <c r="AMG549" s="13"/>
      <c r="AMH549" s="13"/>
      <c r="AMI549" s="28"/>
      <c r="AMJ549" s="28"/>
    </row>
    <row r="550" spans="1:1024" ht="69" customHeight="1">
      <c r="A550" s="10" t="s">
        <v>287</v>
      </c>
      <c r="B550" s="10" t="s">
        <v>2615</v>
      </c>
      <c r="C550" s="19" t="s">
        <v>2561</v>
      </c>
      <c r="D550" s="19" t="s">
        <v>2536</v>
      </c>
      <c r="E550" s="20">
        <v>10</v>
      </c>
      <c r="F550" s="11" t="s">
        <v>18</v>
      </c>
      <c r="G550" s="21"/>
      <c r="H550" s="21" t="s">
        <v>1</v>
      </c>
      <c r="I550" s="21"/>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c r="GR550" s="13"/>
      <c r="GS550" s="13"/>
      <c r="GT550" s="13"/>
      <c r="GU550" s="13"/>
      <c r="GV550" s="13"/>
      <c r="GW550" s="13"/>
      <c r="GX550" s="13"/>
      <c r="GY550" s="13"/>
      <c r="GZ550" s="13"/>
      <c r="HA550" s="13"/>
      <c r="HB550" s="13"/>
      <c r="HC550" s="13"/>
      <c r="HD550" s="13"/>
      <c r="HE550" s="13"/>
      <c r="HF550" s="13"/>
      <c r="HG550" s="13"/>
      <c r="HH550" s="13"/>
      <c r="HI550" s="13"/>
      <c r="HJ550" s="13"/>
      <c r="HK550" s="13"/>
      <c r="HL550" s="13"/>
      <c r="HM550" s="13"/>
      <c r="HN550" s="13"/>
      <c r="HO550" s="13"/>
      <c r="HP550" s="13"/>
      <c r="HQ550" s="13"/>
      <c r="HR550" s="13"/>
      <c r="HS550" s="13"/>
      <c r="HT550" s="13"/>
      <c r="HU550" s="13"/>
      <c r="HV550" s="13"/>
      <c r="HW550" s="13"/>
      <c r="HX550" s="13"/>
      <c r="HY550" s="13"/>
      <c r="HZ550" s="13"/>
      <c r="IA550" s="13"/>
      <c r="IB550" s="13"/>
      <c r="IC550" s="13"/>
      <c r="ID550" s="13"/>
      <c r="IE550" s="13"/>
      <c r="IF550" s="13"/>
      <c r="IG550" s="13"/>
      <c r="IH550" s="13"/>
      <c r="II550" s="13"/>
      <c r="IJ550" s="13"/>
      <c r="IK550" s="13"/>
      <c r="IL550" s="13"/>
      <c r="IM550" s="13"/>
      <c r="IN550" s="13"/>
      <c r="IO550" s="13"/>
      <c r="IP550" s="13"/>
      <c r="IQ550" s="13"/>
      <c r="IR550" s="13"/>
      <c r="IS550" s="13"/>
      <c r="IT550" s="13"/>
      <c r="IU550" s="13"/>
      <c r="IV550" s="13"/>
      <c r="IW550" s="13"/>
      <c r="IX550" s="13"/>
      <c r="IY550" s="13"/>
      <c r="IZ550" s="13"/>
      <c r="JA550" s="13"/>
      <c r="JB550" s="13"/>
      <c r="JC550" s="13"/>
      <c r="JD550" s="13"/>
      <c r="JE550" s="13"/>
      <c r="JF550" s="13"/>
      <c r="JG550" s="13"/>
      <c r="JH550" s="13"/>
      <c r="JI550" s="13"/>
      <c r="JJ550" s="13"/>
      <c r="JK550" s="13"/>
      <c r="JL550" s="13"/>
      <c r="JM550" s="13"/>
      <c r="JN550" s="13"/>
      <c r="JO550" s="13"/>
      <c r="JP550" s="13"/>
      <c r="JQ550" s="13"/>
      <c r="JR550" s="13"/>
      <c r="JS550" s="13"/>
      <c r="JT550" s="13"/>
      <c r="JU550" s="13"/>
      <c r="JV550" s="13"/>
      <c r="JW550" s="13"/>
      <c r="JX550" s="13"/>
      <c r="JY550" s="13"/>
      <c r="JZ550" s="13"/>
      <c r="KA550" s="13"/>
      <c r="KB550" s="13"/>
      <c r="KC550" s="13"/>
      <c r="KD550" s="13"/>
      <c r="KE550" s="13"/>
      <c r="KF550" s="13"/>
      <c r="KG550" s="13"/>
      <c r="KH550" s="13"/>
      <c r="KI550" s="13"/>
      <c r="KJ550" s="13"/>
      <c r="KK550" s="13"/>
      <c r="KL550" s="13"/>
      <c r="KM550" s="13"/>
      <c r="KN550" s="13"/>
      <c r="KO550" s="13"/>
      <c r="KP550" s="13"/>
      <c r="KQ550" s="13"/>
      <c r="KR550" s="13"/>
      <c r="KS550" s="13"/>
      <c r="KT550" s="13"/>
      <c r="KU550" s="13"/>
      <c r="KV550" s="13"/>
      <c r="KW550" s="13"/>
      <c r="KX550" s="13"/>
      <c r="KY550" s="13"/>
      <c r="KZ550" s="13"/>
      <c r="LA550" s="13"/>
      <c r="LB550" s="13"/>
      <c r="LC550" s="13"/>
      <c r="LD550" s="13"/>
      <c r="LE550" s="13"/>
      <c r="LF550" s="13"/>
      <c r="LG550" s="13"/>
      <c r="LH550" s="13"/>
      <c r="LI550" s="13"/>
      <c r="LJ550" s="13"/>
      <c r="LK550" s="13"/>
      <c r="LL550" s="13"/>
      <c r="LM550" s="13"/>
      <c r="LN550" s="13"/>
      <c r="LO550" s="13"/>
      <c r="LP550" s="13"/>
      <c r="LQ550" s="13"/>
      <c r="LR550" s="13"/>
      <c r="LS550" s="13"/>
      <c r="LT550" s="13"/>
      <c r="LU550" s="13"/>
      <c r="LV550" s="13"/>
      <c r="LW550" s="13"/>
      <c r="LX550" s="13"/>
      <c r="LY550" s="13"/>
      <c r="LZ550" s="13"/>
      <c r="MA550" s="13"/>
      <c r="MB550" s="13"/>
      <c r="MC550" s="13"/>
      <c r="MD550" s="13"/>
      <c r="ME550" s="13"/>
      <c r="MF550" s="13"/>
      <c r="MG550" s="13"/>
      <c r="MH550" s="13"/>
      <c r="MI550" s="13"/>
      <c r="MJ550" s="13"/>
      <c r="MK550" s="13"/>
      <c r="ML550" s="13"/>
      <c r="MM550" s="13"/>
      <c r="MN550" s="13"/>
      <c r="MO550" s="13"/>
      <c r="MP550" s="13"/>
      <c r="MQ550" s="13"/>
      <c r="MR550" s="13"/>
      <c r="MS550" s="13"/>
      <c r="MT550" s="13"/>
      <c r="MU550" s="13"/>
      <c r="MV550" s="13"/>
      <c r="MW550" s="13"/>
      <c r="MX550" s="13"/>
      <c r="MY550" s="13"/>
      <c r="MZ550" s="13"/>
      <c r="NA550" s="13"/>
      <c r="NB550" s="13"/>
      <c r="NC550" s="13"/>
      <c r="ND550" s="13"/>
      <c r="NE550" s="13"/>
      <c r="NF550" s="13"/>
      <c r="NG550" s="13"/>
      <c r="NH550" s="13"/>
      <c r="NI550" s="13"/>
      <c r="NJ550" s="13"/>
      <c r="NK550" s="13"/>
      <c r="NL550" s="13"/>
      <c r="NM550" s="13"/>
      <c r="NN550" s="13"/>
      <c r="NO550" s="13"/>
      <c r="NP550" s="13"/>
      <c r="NQ550" s="13"/>
      <c r="NR550" s="13"/>
      <c r="NS550" s="13"/>
      <c r="NT550" s="13"/>
      <c r="NU550" s="13"/>
      <c r="NV550" s="13"/>
      <c r="NW550" s="13"/>
      <c r="NX550" s="13"/>
      <c r="NY550" s="13"/>
      <c r="NZ550" s="13"/>
      <c r="OA550" s="13"/>
      <c r="OB550" s="13"/>
      <c r="OC550" s="13"/>
      <c r="OD550" s="13"/>
      <c r="OE550" s="13"/>
      <c r="OF550" s="13"/>
      <c r="OG550" s="13"/>
      <c r="OH550" s="13"/>
      <c r="OI550" s="13"/>
      <c r="OJ550" s="13"/>
      <c r="OK550" s="13"/>
      <c r="OL550" s="13"/>
      <c r="OM550" s="13"/>
      <c r="ON550" s="13"/>
      <c r="OO550" s="13"/>
      <c r="OP550" s="13"/>
      <c r="OQ550" s="13"/>
      <c r="OR550" s="13"/>
      <c r="OS550" s="13"/>
      <c r="OT550" s="13"/>
      <c r="OU550" s="13"/>
      <c r="OV550" s="13"/>
      <c r="OW550" s="13"/>
      <c r="OX550" s="13"/>
      <c r="OY550" s="13"/>
      <c r="OZ550" s="13"/>
      <c r="PA550" s="13"/>
      <c r="PB550" s="13"/>
      <c r="PC550" s="13"/>
      <c r="PD550" s="13"/>
      <c r="PE550" s="13"/>
      <c r="PF550" s="13"/>
      <c r="PG550" s="13"/>
      <c r="PH550" s="13"/>
      <c r="PI550" s="13"/>
      <c r="PJ550" s="13"/>
      <c r="PK550" s="13"/>
      <c r="PL550" s="13"/>
      <c r="PM550" s="13"/>
      <c r="PN550" s="13"/>
      <c r="PO550" s="13"/>
      <c r="PP550" s="13"/>
      <c r="PQ550" s="13"/>
      <c r="PR550" s="13"/>
      <c r="PS550" s="13"/>
      <c r="PT550" s="13"/>
      <c r="PU550" s="13"/>
      <c r="PV550" s="13"/>
      <c r="PW550" s="13"/>
      <c r="PX550" s="13"/>
      <c r="PY550" s="13"/>
      <c r="PZ550" s="13"/>
      <c r="QA550" s="13"/>
      <c r="QB550" s="13"/>
      <c r="QC550" s="13"/>
      <c r="QD550" s="13"/>
      <c r="QE550" s="13"/>
      <c r="QF550" s="13"/>
      <c r="QG550" s="13"/>
      <c r="QH550" s="13"/>
      <c r="QI550" s="13"/>
      <c r="QJ550" s="13"/>
      <c r="QK550" s="13"/>
      <c r="QL550" s="13"/>
      <c r="QM550" s="13"/>
      <c r="QN550" s="13"/>
      <c r="QO550" s="13"/>
      <c r="QP550" s="13"/>
      <c r="QQ550" s="13"/>
      <c r="QR550" s="13"/>
      <c r="QS550" s="13"/>
      <c r="QT550" s="13"/>
      <c r="QU550" s="13"/>
      <c r="QV550" s="13"/>
      <c r="QW550" s="13"/>
      <c r="QX550" s="13"/>
      <c r="QY550" s="13"/>
      <c r="QZ550" s="13"/>
      <c r="RA550" s="13"/>
      <c r="RB550" s="13"/>
      <c r="RC550" s="13"/>
      <c r="RD550" s="13"/>
      <c r="RE550" s="13"/>
      <c r="RF550" s="13"/>
      <c r="RG550" s="13"/>
      <c r="RH550" s="13"/>
      <c r="RI550" s="13"/>
      <c r="RJ550" s="13"/>
      <c r="RK550" s="13"/>
      <c r="RL550" s="13"/>
      <c r="RM550" s="13"/>
      <c r="RN550" s="13"/>
      <c r="RO550" s="13"/>
      <c r="RP550" s="13"/>
      <c r="RQ550" s="13"/>
      <c r="RR550" s="13"/>
      <c r="RS550" s="13"/>
      <c r="RT550" s="13"/>
      <c r="RU550" s="13"/>
      <c r="RV550" s="13"/>
      <c r="RW550" s="13"/>
      <c r="RX550" s="13"/>
      <c r="RY550" s="13"/>
      <c r="RZ550" s="13"/>
      <c r="SA550" s="13"/>
      <c r="SB550" s="13"/>
      <c r="SC550" s="13"/>
      <c r="SD550" s="13"/>
      <c r="SE550" s="13"/>
      <c r="SF550" s="13"/>
      <c r="SG550" s="13"/>
      <c r="SH550" s="13"/>
      <c r="SI550" s="13"/>
      <c r="SJ550" s="13"/>
      <c r="SK550" s="13"/>
      <c r="SL550" s="13"/>
      <c r="SM550" s="13"/>
      <c r="SN550" s="13"/>
      <c r="SO550" s="13"/>
      <c r="SP550" s="13"/>
      <c r="SQ550" s="13"/>
      <c r="SR550" s="13"/>
      <c r="SS550" s="13"/>
      <c r="ST550" s="13"/>
      <c r="SU550" s="13"/>
      <c r="SV550" s="13"/>
      <c r="SW550" s="13"/>
      <c r="SX550" s="13"/>
      <c r="SY550" s="13"/>
      <c r="SZ550" s="13"/>
      <c r="TA550" s="13"/>
      <c r="TB550" s="13"/>
      <c r="TC550" s="13"/>
      <c r="TD550" s="13"/>
      <c r="TE550" s="13"/>
      <c r="TF550" s="13"/>
      <c r="TG550" s="13"/>
      <c r="TH550" s="13"/>
      <c r="TI550" s="13"/>
      <c r="TJ550" s="13"/>
      <c r="TK550" s="13"/>
      <c r="TL550" s="13"/>
      <c r="TM550" s="13"/>
      <c r="TN550" s="13"/>
      <c r="TO550" s="13"/>
      <c r="TP550" s="13"/>
      <c r="TQ550" s="13"/>
      <c r="TR550" s="13"/>
      <c r="TS550" s="13"/>
      <c r="TT550" s="13"/>
      <c r="TU550" s="13"/>
      <c r="TV550" s="13"/>
      <c r="TW550" s="13"/>
      <c r="TX550" s="13"/>
      <c r="TY550" s="13"/>
      <c r="TZ550" s="13"/>
      <c r="UA550" s="13"/>
      <c r="UB550" s="13"/>
      <c r="UC550" s="13"/>
      <c r="UD550" s="13"/>
      <c r="UE550" s="13"/>
      <c r="UF550" s="13"/>
      <c r="UG550" s="13"/>
      <c r="UH550" s="13"/>
      <c r="UI550" s="13"/>
      <c r="UJ550" s="13"/>
      <c r="UK550" s="13"/>
      <c r="UL550" s="13"/>
      <c r="UM550" s="13"/>
      <c r="UN550" s="13"/>
      <c r="UO550" s="13"/>
      <c r="UP550" s="13"/>
      <c r="UQ550" s="13"/>
      <c r="UR550" s="13"/>
      <c r="US550" s="13"/>
      <c r="UT550" s="13"/>
      <c r="UU550" s="13"/>
      <c r="UV550" s="13"/>
      <c r="UW550" s="13"/>
      <c r="UX550" s="13"/>
      <c r="UY550" s="13"/>
      <c r="UZ550" s="13"/>
      <c r="VA550" s="13"/>
      <c r="VB550" s="13"/>
      <c r="VC550" s="13"/>
      <c r="VD550" s="13"/>
      <c r="VE550" s="13"/>
      <c r="VF550" s="13"/>
      <c r="VG550" s="13"/>
      <c r="VH550" s="13"/>
      <c r="VI550" s="13"/>
      <c r="VJ550" s="13"/>
      <c r="VK550" s="13"/>
      <c r="VL550" s="13"/>
      <c r="VM550" s="13"/>
      <c r="VN550" s="13"/>
      <c r="VO550" s="13"/>
      <c r="VP550" s="13"/>
      <c r="VQ550" s="13"/>
      <c r="VR550" s="13"/>
      <c r="VS550" s="13"/>
      <c r="VT550" s="13"/>
      <c r="VU550" s="13"/>
      <c r="VV550" s="13"/>
      <c r="VW550" s="13"/>
      <c r="VX550" s="13"/>
      <c r="VY550" s="13"/>
      <c r="VZ550" s="13"/>
      <c r="WA550" s="13"/>
      <c r="WB550" s="13"/>
      <c r="WC550" s="13"/>
      <c r="WD550" s="13"/>
      <c r="WE550" s="13"/>
      <c r="WF550" s="13"/>
      <c r="WG550" s="13"/>
      <c r="WH550" s="13"/>
      <c r="WI550" s="13"/>
      <c r="WJ550" s="13"/>
      <c r="WK550" s="13"/>
      <c r="WL550" s="13"/>
      <c r="WM550" s="13"/>
      <c r="WN550" s="13"/>
      <c r="WO550" s="13"/>
      <c r="WP550" s="13"/>
      <c r="WQ550" s="13"/>
      <c r="WR550" s="13"/>
      <c r="WS550" s="13"/>
      <c r="WT550" s="13"/>
      <c r="WU550" s="13"/>
      <c r="WV550" s="13"/>
      <c r="WW550" s="13"/>
      <c r="WX550" s="13"/>
      <c r="WY550" s="13"/>
      <c r="WZ550" s="13"/>
      <c r="XA550" s="13"/>
      <c r="XB550" s="13"/>
      <c r="XC550" s="13"/>
      <c r="XD550" s="13"/>
      <c r="XE550" s="13"/>
      <c r="XF550" s="13"/>
      <c r="XG550" s="13"/>
      <c r="XH550" s="13"/>
      <c r="XI550" s="13"/>
      <c r="XJ550" s="13"/>
      <c r="XK550" s="13"/>
      <c r="XL550" s="13"/>
      <c r="XM550" s="13"/>
      <c r="XN550" s="13"/>
      <c r="XO550" s="13"/>
      <c r="XP550" s="13"/>
      <c r="XQ550" s="13"/>
      <c r="XR550" s="13"/>
      <c r="XS550" s="13"/>
      <c r="XT550" s="13"/>
      <c r="XU550" s="13"/>
      <c r="XV550" s="13"/>
      <c r="XW550" s="13"/>
      <c r="XX550" s="13"/>
      <c r="XY550" s="13"/>
      <c r="XZ550" s="13"/>
      <c r="YA550" s="13"/>
      <c r="YB550" s="13"/>
      <c r="YC550" s="13"/>
      <c r="YD550" s="13"/>
      <c r="YE550" s="13"/>
      <c r="YF550" s="13"/>
      <c r="YG550" s="13"/>
      <c r="YH550" s="13"/>
      <c r="YI550" s="13"/>
      <c r="YJ550" s="13"/>
      <c r="YK550" s="13"/>
      <c r="YL550" s="13"/>
      <c r="YM550" s="13"/>
      <c r="YN550" s="13"/>
      <c r="YO550" s="13"/>
      <c r="YP550" s="13"/>
      <c r="YQ550" s="13"/>
      <c r="YR550" s="13"/>
      <c r="YS550" s="13"/>
      <c r="YT550" s="13"/>
      <c r="YU550" s="13"/>
      <c r="YV550" s="13"/>
      <c r="YW550" s="13"/>
      <c r="YX550" s="13"/>
      <c r="YY550" s="13"/>
      <c r="YZ550" s="13"/>
      <c r="ZA550" s="13"/>
      <c r="ZB550" s="13"/>
      <c r="ZC550" s="13"/>
      <c r="ZD550" s="13"/>
      <c r="ZE550" s="13"/>
      <c r="ZF550" s="13"/>
      <c r="ZG550" s="13"/>
      <c r="ZH550" s="13"/>
      <c r="ZI550" s="13"/>
      <c r="ZJ550" s="13"/>
      <c r="ZK550" s="13"/>
      <c r="ZL550" s="13"/>
      <c r="ZM550" s="13"/>
      <c r="ZN550" s="13"/>
      <c r="ZO550" s="13"/>
      <c r="ZP550" s="13"/>
      <c r="ZQ550" s="13"/>
      <c r="ZR550" s="13"/>
      <c r="ZS550" s="13"/>
      <c r="ZT550" s="13"/>
      <c r="ZU550" s="13"/>
      <c r="ZV550" s="13"/>
      <c r="ZW550" s="13"/>
      <c r="ZX550" s="13"/>
      <c r="ZY550" s="13"/>
      <c r="ZZ550" s="13"/>
      <c r="AAA550" s="13"/>
      <c r="AAB550" s="13"/>
      <c r="AAC550" s="13"/>
      <c r="AAD550" s="13"/>
      <c r="AAE550" s="13"/>
      <c r="AAF550" s="13"/>
      <c r="AAG550" s="13"/>
      <c r="AAH550" s="13"/>
      <c r="AAI550" s="13"/>
      <c r="AAJ550" s="13"/>
      <c r="AAK550" s="13"/>
      <c r="AAL550" s="13"/>
      <c r="AAM550" s="13"/>
      <c r="AAN550" s="13"/>
      <c r="AAO550" s="13"/>
      <c r="AAP550" s="13"/>
      <c r="AAQ550" s="13"/>
      <c r="AAR550" s="13"/>
      <c r="AAS550" s="13"/>
      <c r="AAT550" s="13"/>
      <c r="AAU550" s="13"/>
      <c r="AAV550" s="13"/>
      <c r="AAW550" s="13"/>
      <c r="AAX550" s="13"/>
      <c r="AAY550" s="13"/>
      <c r="AAZ550" s="13"/>
      <c r="ABA550" s="13"/>
      <c r="ABB550" s="13"/>
      <c r="ABC550" s="13"/>
      <c r="ABD550" s="13"/>
      <c r="ABE550" s="13"/>
      <c r="ABF550" s="13"/>
      <c r="ABG550" s="13"/>
      <c r="ABH550" s="13"/>
      <c r="ABI550" s="13"/>
      <c r="ABJ550" s="13"/>
      <c r="ABK550" s="13"/>
      <c r="ABL550" s="13"/>
      <c r="ABM550" s="13"/>
      <c r="ABN550" s="13"/>
      <c r="ABO550" s="13"/>
      <c r="ABP550" s="13"/>
      <c r="ABQ550" s="13"/>
      <c r="ABR550" s="13"/>
      <c r="ABS550" s="13"/>
      <c r="ABT550" s="13"/>
      <c r="ABU550" s="13"/>
      <c r="ABV550" s="13"/>
      <c r="ABW550" s="13"/>
      <c r="ABX550" s="13"/>
      <c r="ABY550" s="13"/>
      <c r="ABZ550" s="13"/>
      <c r="ACA550" s="13"/>
      <c r="ACB550" s="13"/>
      <c r="ACC550" s="13"/>
      <c r="ACD550" s="13"/>
      <c r="ACE550" s="13"/>
      <c r="ACF550" s="13"/>
      <c r="ACG550" s="13"/>
      <c r="ACH550" s="13"/>
      <c r="ACI550" s="13"/>
      <c r="ACJ550" s="13"/>
      <c r="ACK550" s="13"/>
      <c r="ACL550" s="13"/>
      <c r="ACM550" s="13"/>
      <c r="ACN550" s="13"/>
      <c r="ACO550" s="13"/>
      <c r="ACP550" s="13"/>
      <c r="ACQ550" s="13"/>
      <c r="ACR550" s="13"/>
      <c r="ACS550" s="13"/>
      <c r="ACT550" s="13"/>
      <c r="ACU550" s="13"/>
      <c r="ACV550" s="13"/>
      <c r="ACW550" s="13"/>
      <c r="ACX550" s="13"/>
      <c r="ACY550" s="13"/>
      <c r="ACZ550" s="13"/>
      <c r="ADA550" s="13"/>
      <c r="ADB550" s="13"/>
      <c r="ADC550" s="13"/>
      <c r="ADD550" s="13"/>
      <c r="ADE550" s="13"/>
      <c r="ADF550" s="13"/>
      <c r="ADG550" s="13"/>
      <c r="ADH550" s="13"/>
      <c r="ADI550" s="13"/>
      <c r="ADJ550" s="13"/>
      <c r="ADK550" s="13"/>
      <c r="ADL550" s="13"/>
      <c r="ADM550" s="13"/>
      <c r="ADN550" s="13"/>
      <c r="ADO550" s="13"/>
      <c r="ADP550" s="13"/>
      <c r="ADQ550" s="13"/>
      <c r="ADR550" s="13"/>
      <c r="ADS550" s="13"/>
      <c r="ADT550" s="13"/>
      <c r="ADU550" s="13"/>
      <c r="ADV550" s="13"/>
      <c r="ADW550" s="13"/>
      <c r="ADX550" s="13"/>
      <c r="ADY550" s="13"/>
      <c r="ADZ550" s="13"/>
      <c r="AEA550" s="13"/>
      <c r="AEB550" s="13"/>
      <c r="AEC550" s="13"/>
      <c r="AED550" s="13"/>
      <c r="AEE550" s="13"/>
      <c r="AEF550" s="13"/>
      <c r="AEG550" s="13"/>
      <c r="AEH550" s="13"/>
      <c r="AEI550" s="13"/>
      <c r="AEJ550" s="13"/>
      <c r="AEK550" s="13"/>
      <c r="AEL550" s="13"/>
      <c r="AEM550" s="13"/>
      <c r="AEN550" s="13"/>
      <c r="AEO550" s="13"/>
      <c r="AEP550" s="13"/>
      <c r="AEQ550" s="13"/>
      <c r="AER550" s="13"/>
      <c r="AES550" s="13"/>
      <c r="AET550" s="13"/>
      <c r="AEU550" s="13"/>
      <c r="AEV550" s="13"/>
      <c r="AEW550" s="13"/>
      <c r="AEX550" s="13"/>
      <c r="AEY550" s="13"/>
      <c r="AEZ550" s="13"/>
      <c r="AFA550" s="13"/>
      <c r="AFB550" s="13"/>
      <c r="AFC550" s="13"/>
      <c r="AFD550" s="13"/>
      <c r="AFE550" s="13"/>
      <c r="AFF550" s="13"/>
      <c r="AFG550" s="13"/>
      <c r="AFH550" s="13"/>
      <c r="AFI550" s="13"/>
      <c r="AFJ550" s="13"/>
      <c r="AFK550" s="13"/>
      <c r="AFL550" s="13"/>
      <c r="AFM550" s="13"/>
      <c r="AFN550" s="13"/>
      <c r="AFO550" s="13"/>
      <c r="AFP550" s="13"/>
      <c r="AFQ550" s="13"/>
      <c r="AFR550" s="13"/>
      <c r="AFS550" s="13"/>
      <c r="AFT550" s="13"/>
      <c r="AFU550" s="13"/>
      <c r="AFV550" s="13"/>
      <c r="AFW550" s="13"/>
      <c r="AFX550" s="13"/>
      <c r="AFY550" s="13"/>
      <c r="AFZ550" s="13"/>
      <c r="AGA550" s="13"/>
      <c r="AGB550" s="13"/>
      <c r="AGC550" s="13"/>
      <c r="AGD550" s="13"/>
      <c r="AGE550" s="13"/>
      <c r="AGF550" s="13"/>
      <c r="AGG550" s="13"/>
      <c r="AGH550" s="13"/>
      <c r="AGI550" s="13"/>
      <c r="AGJ550" s="13"/>
      <c r="AGK550" s="13"/>
      <c r="AGL550" s="13"/>
      <c r="AGM550" s="13"/>
      <c r="AGN550" s="13"/>
      <c r="AGO550" s="13"/>
      <c r="AGP550" s="13"/>
      <c r="AGQ550" s="13"/>
      <c r="AGR550" s="13"/>
      <c r="AGS550" s="13"/>
      <c r="AGT550" s="13"/>
      <c r="AGU550" s="13"/>
      <c r="AGV550" s="13"/>
      <c r="AGW550" s="13"/>
      <c r="AGX550" s="13"/>
      <c r="AGY550" s="13"/>
      <c r="AGZ550" s="13"/>
      <c r="AHA550" s="13"/>
      <c r="AHB550" s="13"/>
      <c r="AHC550" s="13"/>
      <c r="AHD550" s="13"/>
      <c r="AHE550" s="13"/>
      <c r="AHF550" s="13"/>
      <c r="AHG550" s="13"/>
      <c r="AHH550" s="13"/>
      <c r="AHI550" s="13"/>
      <c r="AHJ550" s="13"/>
      <c r="AHK550" s="13"/>
      <c r="AHL550" s="13"/>
      <c r="AHM550" s="13"/>
      <c r="AHN550" s="13"/>
      <c r="AHO550" s="13"/>
      <c r="AHP550" s="13"/>
      <c r="AHQ550" s="13"/>
      <c r="AHR550" s="13"/>
      <c r="AHS550" s="13"/>
      <c r="AHT550" s="13"/>
      <c r="AHU550" s="13"/>
      <c r="AHV550" s="13"/>
      <c r="AHW550" s="13"/>
      <c r="AHX550" s="13"/>
      <c r="AHY550" s="13"/>
      <c r="AHZ550" s="13"/>
      <c r="AIA550" s="13"/>
      <c r="AIB550" s="13"/>
      <c r="AIC550" s="13"/>
      <c r="AID550" s="13"/>
      <c r="AIE550" s="13"/>
      <c r="AIF550" s="13"/>
      <c r="AIG550" s="13"/>
      <c r="AIH550" s="13"/>
      <c r="AII550" s="13"/>
      <c r="AIJ550" s="13"/>
      <c r="AIK550" s="13"/>
      <c r="AIL550" s="13"/>
      <c r="AIM550" s="13"/>
      <c r="AIN550" s="13"/>
      <c r="AIO550" s="13"/>
      <c r="AIP550" s="13"/>
      <c r="AIQ550" s="13"/>
      <c r="AIR550" s="13"/>
      <c r="AIS550" s="13"/>
      <c r="AIT550" s="13"/>
      <c r="AIU550" s="13"/>
      <c r="AIV550" s="13"/>
      <c r="AIW550" s="13"/>
      <c r="AIX550" s="13"/>
      <c r="AIY550" s="13"/>
      <c r="AIZ550" s="13"/>
      <c r="AJA550" s="13"/>
      <c r="AJB550" s="13"/>
      <c r="AJC550" s="13"/>
      <c r="AJD550" s="13"/>
      <c r="AJE550" s="13"/>
      <c r="AJF550" s="13"/>
      <c r="AJG550" s="13"/>
      <c r="AJH550" s="13"/>
      <c r="AJI550" s="13"/>
      <c r="AJJ550" s="13"/>
      <c r="AJK550" s="13"/>
      <c r="AJL550" s="13"/>
      <c r="AJM550" s="13"/>
      <c r="AJN550" s="13"/>
      <c r="AJO550" s="13"/>
      <c r="AJP550" s="13"/>
      <c r="AJQ550" s="13"/>
      <c r="AJR550" s="13"/>
      <c r="AJS550" s="13"/>
      <c r="AJT550" s="13"/>
      <c r="AJU550" s="13"/>
      <c r="AJV550" s="13"/>
      <c r="AJW550" s="13"/>
      <c r="AJX550" s="13"/>
      <c r="AJY550" s="13"/>
      <c r="AJZ550" s="13"/>
      <c r="AKA550" s="13"/>
      <c r="AKB550" s="13"/>
      <c r="AKC550" s="13"/>
      <c r="AKD550" s="13"/>
      <c r="AKE550" s="13"/>
      <c r="AKF550" s="13"/>
      <c r="AKG550" s="13"/>
      <c r="AKH550" s="13"/>
      <c r="AKI550" s="13"/>
      <c r="AKJ550" s="13"/>
      <c r="AKK550" s="13"/>
      <c r="AKL550" s="13"/>
      <c r="AKM550" s="13"/>
      <c r="AKN550" s="13"/>
      <c r="AKO550" s="13"/>
      <c r="AKP550" s="13"/>
      <c r="AKQ550" s="13"/>
      <c r="AKR550" s="13"/>
      <c r="AKS550" s="13"/>
      <c r="AKT550" s="13"/>
      <c r="AKU550" s="13"/>
      <c r="AKV550" s="13"/>
      <c r="AKW550" s="13"/>
      <c r="AKX550" s="13"/>
      <c r="AKY550" s="13"/>
      <c r="AKZ550" s="13"/>
      <c r="ALA550" s="13"/>
      <c r="ALB550" s="13"/>
      <c r="ALC550" s="13"/>
      <c r="ALD550" s="13"/>
      <c r="ALE550" s="13"/>
      <c r="ALF550" s="13"/>
      <c r="ALG550" s="13"/>
      <c r="ALH550" s="13"/>
      <c r="ALI550" s="13"/>
      <c r="ALJ550" s="13"/>
      <c r="ALK550" s="13"/>
      <c r="ALL550" s="13"/>
      <c r="ALM550" s="13"/>
      <c r="ALN550" s="13"/>
      <c r="ALO550" s="13"/>
      <c r="ALP550" s="13"/>
      <c r="ALQ550" s="13"/>
      <c r="ALR550" s="13"/>
      <c r="ALS550" s="13"/>
      <c r="ALT550" s="13"/>
      <c r="ALU550" s="13"/>
      <c r="ALV550" s="13"/>
      <c r="ALW550" s="13"/>
      <c r="ALX550" s="13"/>
      <c r="ALY550" s="13"/>
      <c r="ALZ550" s="13"/>
      <c r="AMA550" s="13"/>
      <c r="AMB550" s="13"/>
      <c r="AMC550" s="13"/>
      <c r="AMD550" s="13"/>
      <c r="AME550" s="13"/>
      <c r="AMF550" s="13"/>
      <c r="AMG550" s="13"/>
      <c r="AMH550" s="13"/>
      <c r="AMI550" s="28"/>
      <c r="AMJ550" s="28"/>
    </row>
    <row r="551" spans="1:1024" ht="59.25" customHeight="1">
      <c r="A551" s="10" t="s">
        <v>287</v>
      </c>
      <c r="B551" s="10" t="s">
        <v>2616</v>
      </c>
      <c r="C551" s="19" t="s">
        <v>2591</v>
      </c>
      <c r="D551" s="19" t="s">
        <v>2536</v>
      </c>
      <c r="E551" s="20">
        <v>20</v>
      </c>
      <c r="F551" s="11" t="s">
        <v>18</v>
      </c>
      <c r="G551" s="21"/>
      <c r="H551" s="21" t="s">
        <v>1</v>
      </c>
      <c r="I551" s="21"/>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c r="EU551" s="13"/>
      <c r="EV551" s="13"/>
      <c r="EW551" s="13"/>
      <c r="EX551" s="13"/>
      <c r="EY551" s="13"/>
      <c r="EZ551" s="13"/>
      <c r="FA551" s="13"/>
      <c r="FB551" s="13"/>
      <c r="FC551" s="13"/>
      <c r="FD551" s="13"/>
      <c r="FE551" s="13"/>
      <c r="FF551" s="13"/>
      <c r="FG551" s="13"/>
      <c r="FH551" s="13"/>
      <c r="FI551" s="13"/>
      <c r="FJ551" s="13"/>
      <c r="FK551" s="13"/>
      <c r="FL551" s="13"/>
      <c r="FM551" s="13"/>
      <c r="FN551" s="13"/>
      <c r="FO551" s="13"/>
      <c r="FP551" s="13"/>
      <c r="FQ551" s="13"/>
      <c r="FR551" s="13"/>
      <c r="FS551" s="13"/>
      <c r="FT551" s="13"/>
      <c r="FU551" s="13"/>
      <c r="FV551" s="13"/>
      <c r="FW551" s="13"/>
      <c r="FX551" s="13"/>
      <c r="FY551" s="13"/>
      <c r="FZ551" s="13"/>
      <c r="GA551" s="13"/>
      <c r="GB551" s="13"/>
      <c r="GC551" s="13"/>
      <c r="GD551" s="13"/>
      <c r="GE551" s="13"/>
      <c r="GF551" s="13"/>
      <c r="GG551" s="13"/>
      <c r="GH551" s="13"/>
      <c r="GI551" s="13"/>
      <c r="GJ551" s="13"/>
      <c r="GK551" s="13"/>
      <c r="GL551" s="13"/>
      <c r="GM551" s="13"/>
      <c r="GN551" s="13"/>
      <c r="GO551" s="13"/>
      <c r="GP551" s="13"/>
      <c r="GQ551" s="13"/>
      <c r="GR551" s="13"/>
      <c r="GS551" s="13"/>
      <c r="GT551" s="13"/>
      <c r="GU551" s="13"/>
      <c r="GV551" s="13"/>
      <c r="GW551" s="13"/>
      <c r="GX551" s="13"/>
      <c r="GY551" s="13"/>
      <c r="GZ551" s="13"/>
      <c r="HA551" s="13"/>
      <c r="HB551" s="13"/>
      <c r="HC551" s="13"/>
      <c r="HD551" s="13"/>
      <c r="HE551" s="13"/>
      <c r="HF551" s="13"/>
      <c r="HG551" s="13"/>
      <c r="HH551" s="13"/>
      <c r="HI551" s="13"/>
      <c r="HJ551" s="13"/>
      <c r="HK551" s="13"/>
      <c r="HL551" s="13"/>
      <c r="HM551" s="13"/>
      <c r="HN551" s="13"/>
      <c r="HO551" s="13"/>
      <c r="HP551" s="13"/>
      <c r="HQ551" s="13"/>
      <c r="HR551" s="13"/>
      <c r="HS551" s="13"/>
      <c r="HT551" s="13"/>
      <c r="HU551" s="13"/>
      <c r="HV551" s="13"/>
      <c r="HW551" s="13"/>
      <c r="HX551" s="13"/>
      <c r="HY551" s="13"/>
      <c r="HZ551" s="13"/>
      <c r="IA551" s="13"/>
      <c r="IB551" s="13"/>
      <c r="IC551" s="13"/>
      <c r="ID551" s="13"/>
      <c r="IE551" s="13"/>
      <c r="IF551" s="13"/>
      <c r="IG551" s="13"/>
      <c r="IH551" s="13"/>
      <c r="II551" s="13"/>
      <c r="IJ551" s="13"/>
      <c r="IK551" s="13"/>
      <c r="IL551" s="13"/>
      <c r="IM551" s="13"/>
      <c r="IN551" s="13"/>
      <c r="IO551" s="13"/>
      <c r="IP551" s="13"/>
      <c r="IQ551" s="13"/>
      <c r="IR551" s="13"/>
      <c r="IS551" s="13"/>
      <c r="IT551" s="13"/>
      <c r="IU551" s="13"/>
      <c r="IV551" s="13"/>
      <c r="IW551" s="13"/>
      <c r="IX551" s="13"/>
      <c r="IY551" s="13"/>
      <c r="IZ551" s="13"/>
      <c r="JA551" s="13"/>
      <c r="JB551" s="13"/>
      <c r="JC551" s="13"/>
      <c r="JD551" s="13"/>
      <c r="JE551" s="13"/>
      <c r="JF551" s="13"/>
      <c r="JG551" s="13"/>
      <c r="JH551" s="13"/>
      <c r="JI551" s="13"/>
      <c r="JJ551" s="13"/>
      <c r="JK551" s="13"/>
      <c r="JL551" s="13"/>
      <c r="JM551" s="13"/>
      <c r="JN551" s="13"/>
      <c r="JO551" s="13"/>
      <c r="JP551" s="13"/>
      <c r="JQ551" s="13"/>
      <c r="JR551" s="13"/>
      <c r="JS551" s="13"/>
      <c r="JT551" s="13"/>
      <c r="JU551" s="13"/>
      <c r="JV551" s="13"/>
      <c r="JW551" s="13"/>
      <c r="JX551" s="13"/>
      <c r="JY551" s="13"/>
      <c r="JZ551" s="13"/>
      <c r="KA551" s="13"/>
      <c r="KB551" s="13"/>
      <c r="KC551" s="13"/>
      <c r="KD551" s="13"/>
      <c r="KE551" s="13"/>
      <c r="KF551" s="13"/>
      <c r="KG551" s="13"/>
      <c r="KH551" s="13"/>
      <c r="KI551" s="13"/>
      <c r="KJ551" s="13"/>
      <c r="KK551" s="13"/>
      <c r="KL551" s="13"/>
      <c r="KM551" s="13"/>
      <c r="KN551" s="13"/>
      <c r="KO551" s="13"/>
      <c r="KP551" s="13"/>
      <c r="KQ551" s="13"/>
      <c r="KR551" s="13"/>
      <c r="KS551" s="13"/>
      <c r="KT551" s="13"/>
      <c r="KU551" s="13"/>
      <c r="KV551" s="13"/>
      <c r="KW551" s="13"/>
      <c r="KX551" s="13"/>
      <c r="KY551" s="13"/>
      <c r="KZ551" s="13"/>
      <c r="LA551" s="13"/>
      <c r="LB551" s="13"/>
      <c r="LC551" s="13"/>
      <c r="LD551" s="13"/>
      <c r="LE551" s="13"/>
      <c r="LF551" s="13"/>
      <c r="LG551" s="13"/>
      <c r="LH551" s="13"/>
      <c r="LI551" s="13"/>
      <c r="LJ551" s="13"/>
      <c r="LK551" s="13"/>
      <c r="LL551" s="13"/>
      <c r="LM551" s="13"/>
      <c r="LN551" s="13"/>
      <c r="LO551" s="13"/>
      <c r="LP551" s="13"/>
      <c r="LQ551" s="13"/>
      <c r="LR551" s="13"/>
      <c r="LS551" s="13"/>
      <c r="LT551" s="13"/>
      <c r="LU551" s="13"/>
      <c r="LV551" s="13"/>
      <c r="LW551" s="13"/>
      <c r="LX551" s="13"/>
      <c r="LY551" s="13"/>
      <c r="LZ551" s="13"/>
      <c r="MA551" s="13"/>
      <c r="MB551" s="13"/>
      <c r="MC551" s="13"/>
      <c r="MD551" s="13"/>
      <c r="ME551" s="13"/>
      <c r="MF551" s="13"/>
      <c r="MG551" s="13"/>
      <c r="MH551" s="13"/>
      <c r="MI551" s="13"/>
      <c r="MJ551" s="13"/>
      <c r="MK551" s="13"/>
      <c r="ML551" s="13"/>
      <c r="MM551" s="13"/>
      <c r="MN551" s="13"/>
      <c r="MO551" s="13"/>
      <c r="MP551" s="13"/>
      <c r="MQ551" s="13"/>
      <c r="MR551" s="13"/>
      <c r="MS551" s="13"/>
      <c r="MT551" s="13"/>
      <c r="MU551" s="13"/>
      <c r="MV551" s="13"/>
      <c r="MW551" s="13"/>
      <c r="MX551" s="13"/>
      <c r="MY551" s="13"/>
      <c r="MZ551" s="13"/>
      <c r="NA551" s="13"/>
      <c r="NB551" s="13"/>
      <c r="NC551" s="13"/>
      <c r="ND551" s="13"/>
      <c r="NE551" s="13"/>
      <c r="NF551" s="13"/>
      <c r="NG551" s="13"/>
      <c r="NH551" s="13"/>
      <c r="NI551" s="13"/>
      <c r="NJ551" s="13"/>
      <c r="NK551" s="13"/>
      <c r="NL551" s="13"/>
      <c r="NM551" s="13"/>
      <c r="NN551" s="13"/>
      <c r="NO551" s="13"/>
      <c r="NP551" s="13"/>
      <c r="NQ551" s="13"/>
      <c r="NR551" s="13"/>
      <c r="NS551" s="13"/>
      <c r="NT551" s="13"/>
      <c r="NU551" s="13"/>
      <c r="NV551" s="13"/>
      <c r="NW551" s="13"/>
      <c r="NX551" s="13"/>
      <c r="NY551" s="13"/>
      <c r="NZ551" s="13"/>
      <c r="OA551" s="13"/>
      <c r="OB551" s="13"/>
      <c r="OC551" s="13"/>
      <c r="OD551" s="13"/>
      <c r="OE551" s="13"/>
      <c r="OF551" s="13"/>
      <c r="OG551" s="13"/>
      <c r="OH551" s="13"/>
      <c r="OI551" s="13"/>
      <c r="OJ551" s="13"/>
      <c r="OK551" s="13"/>
      <c r="OL551" s="13"/>
      <c r="OM551" s="13"/>
      <c r="ON551" s="13"/>
      <c r="OO551" s="13"/>
      <c r="OP551" s="13"/>
      <c r="OQ551" s="13"/>
      <c r="OR551" s="13"/>
      <c r="OS551" s="13"/>
      <c r="OT551" s="13"/>
      <c r="OU551" s="13"/>
      <c r="OV551" s="13"/>
      <c r="OW551" s="13"/>
      <c r="OX551" s="13"/>
      <c r="OY551" s="13"/>
      <c r="OZ551" s="13"/>
      <c r="PA551" s="13"/>
      <c r="PB551" s="13"/>
      <c r="PC551" s="13"/>
      <c r="PD551" s="13"/>
      <c r="PE551" s="13"/>
      <c r="PF551" s="13"/>
      <c r="PG551" s="13"/>
      <c r="PH551" s="13"/>
      <c r="PI551" s="13"/>
      <c r="PJ551" s="13"/>
      <c r="PK551" s="13"/>
      <c r="PL551" s="13"/>
      <c r="PM551" s="13"/>
      <c r="PN551" s="13"/>
      <c r="PO551" s="13"/>
      <c r="PP551" s="13"/>
      <c r="PQ551" s="13"/>
      <c r="PR551" s="13"/>
      <c r="PS551" s="13"/>
      <c r="PT551" s="13"/>
      <c r="PU551" s="13"/>
      <c r="PV551" s="13"/>
      <c r="PW551" s="13"/>
      <c r="PX551" s="13"/>
      <c r="PY551" s="13"/>
      <c r="PZ551" s="13"/>
      <c r="QA551" s="13"/>
      <c r="QB551" s="13"/>
      <c r="QC551" s="13"/>
      <c r="QD551" s="13"/>
      <c r="QE551" s="13"/>
      <c r="QF551" s="13"/>
      <c r="QG551" s="13"/>
      <c r="QH551" s="13"/>
      <c r="QI551" s="13"/>
      <c r="QJ551" s="13"/>
      <c r="QK551" s="13"/>
      <c r="QL551" s="13"/>
      <c r="QM551" s="13"/>
      <c r="QN551" s="13"/>
      <c r="QO551" s="13"/>
      <c r="QP551" s="13"/>
      <c r="QQ551" s="13"/>
      <c r="QR551" s="13"/>
      <c r="QS551" s="13"/>
      <c r="QT551" s="13"/>
      <c r="QU551" s="13"/>
      <c r="QV551" s="13"/>
      <c r="QW551" s="13"/>
      <c r="QX551" s="13"/>
      <c r="QY551" s="13"/>
      <c r="QZ551" s="13"/>
      <c r="RA551" s="13"/>
      <c r="RB551" s="13"/>
      <c r="RC551" s="13"/>
      <c r="RD551" s="13"/>
      <c r="RE551" s="13"/>
      <c r="RF551" s="13"/>
      <c r="RG551" s="13"/>
      <c r="RH551" s="13"/>
      <c r="RI551" s="13"/>
      <c r="RJ551" s="13"/>
      <c r="RK551" s="13"/>
      <c r="RL551" s="13"/>
      <c r="RM551" s="13"/>
      <c r="RN551" s="13"/>
      <c r="RO551" s="13"/>
      <c r="RP551" s="13"/>
      <c r="RQ551" s="13"/>
      <c r="RR551" s="13"/>
      <c r="RS551" s="13"/>
      <c r="RT551" s="13"/>
      <c r="RU551" s="13"/>
      <c r="RV551" s="13"/>
      <c r="RW551" s="13"/>
      <c r="RX551" s="13"/>
      <c r="RY551" s="13"/>
      <c r="RZ551" s="13"/>
      <c r="SA551" s="13"/>
      <c r="SB551" s="13"/>
      <c r="SC551" s="13"/>
      <c r="SD551" s="13"/>
      <c r="SE551" s="13"/>
      <c r="SF551" s="13"/>
      <c r="SG551" s="13"/>
      <c r="SH551" s="13"/>
      <c r="SI551" s="13"/>
      <c r="SJ551" s="13"/>
      <c r="SK551" s="13"/>
      <c r="SL551" s="13"/>
      <c r="SM551" s="13"/>
      <c r="SN551" s="13"/>
      <c r="SO551" s="13"/>
      <c r="SP551" s="13"/>
      <c r="SQ551" s="13"/>
      <c r="SR551" s="13"/>
      <c r="SS551" s="13"/>
      <c r="ST551" s="13"/>
      <c r="SU551" s="13"/>
      <c r="SV551" s="13"/>
      <c r="SW551" s="13"/>
      <c r="SX551" s="13"/>
      <c r="SY551" s="13"/>
      <c r="SZ551" s="13"/>
      <c r="TA551" s="13"/>
      <c r="TB551" s="13"/>
      <c r="TC551" s="13"/>
      <c r="TD551" s="13"/>
      <c r="TE551" s="13"/>
      <c r="TF551" s="13"/>
      <c r="TG551" s="13"/>
      <c r="TH551" s="13"/>
      <c r="TI551" s="13"/>
      <c r="TJ551" s="13"/>
      <c r="TK551" s="13"/>
      <c r="TL551" s="13"/>
      <c r="TM551" s="13"/>
      <c r="TN551" s="13"/>
      <c r="TO551" s="13"/>
      <c r="TP551" s="13"/>
      <c r="TQ551" s="13"/>
      <c r="TR551" s="13"/>
      <c r="TS551" s="13"/>
      <c r="TT551" s="13"/>
      <c r="TU551" s="13"/>
      <c r="TV551" s="13"/>
      <c r="TW551" s="13"/>
      <c r="TX551" s="13"/>
      <c r="TY551" s="13"/>
      <c r="TZ551" s="13"/>
      <c r="UA551" s="13"/>
      <c r="UB551" s="13"/>
      <c r="UC551" s="13"/>
      <c r="UD551" s="13"/>
      <c r="UE551" s="13"/>
      <c r="UF551" s="13"/>
      <c r="UG551" s="13"/>
      <c r="UH551" s="13"/>
      <c r="UI551" s="13"/>
      <c r="UJ551" s="13"/>
      <c r="UK551" s="13"/>
      <c r="UL551" s="13"/>
      <c r="UM551" s="13"/>
      <c r="UN551" s="13"/>
      <c r="UO551" s="13"/>
      <c r="UP551" s="13"/>
      <c r="UQ551" s="13"/>
      <c r="UR551" s="13"/>
      <c r="US551" s="13"/>
      <c r="UT551" s="13"/>
      <c r="UU551" s="13"/>
      <c r="UV551" s="13"/>
      <c r="UW551" s="13"/>
      <c r="UX551" s="13"/>
      <c r="UY551" s="13"/>
      <c r="UZ551" s="13"/>
      <c r="VA551" s="13"/>
      <c r="VB551" s="13"/>
      <c r="VC551" s="13"/>
      <c r="VD551" s="13"/>
      <c r="VE551" s="13"/>
      <c r="VF551" s="13"/>
      <c r="VG551" s="13"/>
      <c r="VH551" s="13"/>
      <c r="VI551" s="13"/>
      <c r="VJ551" s="13"/>
      <c r="VK551" s="13"/>
      <c r="VL551" s="13"/>
      <c r="VM551" s="13"/>
      <c r="VN551" s="13"/>
      <c r="VO551" s="13"/>
      <c r="VP551" s="13"/>
      <c r="VQ551" s="13"/>
      <c r="VR551" s="13"/>
      <c r="VS551" s="13"/>
      <c r="VT551" s="13"/>
      <c r="VU551" s="13"/>
      <c r="VV551" s="13"/>
      <c r="VW551" s="13"/>
      <c r="VX551" s="13"/>
      <c r="VY551" s="13"/>
      <c r="VZ551" s="13"/>
      <c r="WA551" s="13"/>
      <c r="WB551" s="13"/>
      <c r="WC551" s="13"/>
      <c r="WD551" s="13"/>
      <c r="WE551" s="13"/>
      <c r="WF551" s="13"/>
      <c r="WG551" s="13"/>
      <c r="WH551" s="13"/>
      <c r="WI551" s="13"/>
      <c r="WJ551" s="13"/>
      <c r="WK551" s="13"/>
      <c r="WL551" s="13"/>
      <c r="WM551" s="13"/>
      <c r="WN551" s="13"/>
      <c r="WO551" s="13"/>
      <c r="WP551" s="13"/>
      <c r="WQ551" s="13"/>
      <c r="WR551" s="13"/>
      <c r="WS551" s="13"/>
      <c r="WT551" s="13"/>
      <c r="WU551" s="13"/>
      <c r="WV551" s="13"/>
      <c r="WW551" s="13"/>
      <c r="WX551" s="13"/>
      <c r="WY551" s="13"/>
      <c r="WZ551" s="13"/>
      <c r="XA551" s="13"/>
      <c r="XB551" s="13"/>
      <c r="XC551" s="13"/>
      <c r="XD551" s="13"/>
      <c r="XE551" s="13"/>
      <c r="XF551" s="13"/>
      <c r="XG551" s="13"/>
      <c r="XH551" s="13"/>
      <c r="XI551" s="13"/>
      <c r="XJ551" s="13"/>
      <c r="XK551" s="13"/>
      <c r="XL551" s="13"/>
      <c r="XM551" s="13"/>
      <c r="XN551" s="13"/>
      <c r="XO551" s="13"/>
      <c r="XP551" s="13"/>
      <c r="XQ551" s="13"/>
      <c r="XR551" s="13"/>
      <c r="XS551" s="13"/>
      <c r="XT551" s="13"/>
      <c r="XU551" s="13"/>
      <c r="XV551" s="13"/>
      <c r="XW551" s="13"/>
      <c r="XX551" s="13"/>
      <c r="XY551" s="13"/>
      <c r="XZ551" s="13"/>
      <c r="YA551" s="13"/>
      <c r="YB551" s="13"/>
      <c r="YC551" s="13"/>
      <c r="YD551" s="13"/>
      <c r="YE551" s="13"/>
      <c r="YF551" s="13"/>
      <c r="YG551" s="13"/>
      <c r="YH551" s="13"/>
      <c r="YI551" s="13"/>
      <c r="YJ551" s="13"/>
      <c r="YK551" s="13"/>
      <c r="YL551" s="13"/>
      <c r="YM551" s="13"/>
      <c r="YN551" s="13"/>
      <c r="YO551" s="13"/>
      <c r="YP551" s="13"/>
      <c r="YQ551" s="13"/>
      <c r="YR551" s="13"/>
      <c r="YS551" s="13"/>
      <c r="YT551" s="13"/>
      <c r="YU551" s="13"/>
      <c r="YV551" s="13"/>
      <c r="YW551" s="13"/>
      <c r="YX551" s="13"/>
      <c r="YY551" s="13"/>
      <c r="YZ551" s="13"/>
      <c r="ZA551" s="13"/>
      <c r="ZB551" s="13"/>
      <c r="ZC551" s="13"/>
      <c r="ZD551" s="13"/>
      <c r="ZE551" s="13"/>
      <c r="ZF551" s="13"/>
      <c r="ZG551" s="13"/>
      <c r="ZH551" s="13"/>
      <c r="ZI551" s="13"/>
      <c r="ZJ551" s="13"/>
      <c r="ZK551" s="13"/>
      <c r="ZL551" s="13"/>
      <c r="ZM551" s="13"/>
      <c r="ZN551" s="13"/>
      <c r="ZO551" s="13"/>
      <c r="ZP551" s="13"/>
      <c r="ZQ551" s="13"/>
      <c r="ZR551" s="13"/>
      <c r="ZS551" s="13"/>
      <c r="ZT551" s="13"/>
      <c r="ZU551" s="13"/>
      <c r="ZV551" s="13"/>
      <c r="ZW551" s="13"/>
      <c r="ZX551" s="13"/>
      <c r="ZY551" s="13"/>
      <c r="ZZ551" s="13"/>
      <c r="AAA551" s="13"/>
      <c r="AAB551" s="13"/>
      <c r="AAC551" s="13"/>
      <c r="AAD551" s="13"/>
      <c r="AAE551" s="13"/>
      <c r="AAF551" s="13"/>
      <c r="AAG551" s="13"/>
      <c r="AAH551" s="13"/>
      <c r="AAI551" s="13"/>
      <c r="AAJ551" s="13"/>
      <c r="AAK551" s="13"/>
      <c r="AAL551" s="13"/>
      <c r="AAM551" s="13"/>
      <c r="AAN551" s="13"/>
      <c r="AAO551" s="13"/>
      <c r="AAP551" s="13"/>
      <c r="AAQ551" s="13"/>
      <c r="AAR551" s="13"/>
      <c r="AAS551" s="13"/>
      <c r="AAT551" s="13"/>
      <c r="AAU551" s="13"/>
      <c r="AAV551" s="13"/>
      <c r="AAW551" s="13"/>
      <c r="AAX551" s="13"/>
      <c r="AAY551" s="13"/>
      <c r="AAZ551" s="13"/>
      <c r="ABA551" s="13"/>
      <c r="ABB551" s="13"/>
      <c r="ABC551" s="13"/>
      <c r="ABD551" s="13"/>
      <c r="ABE551" s="13"/>
      <c r="ABF551" s="13"/>
      <c r="ABG551" s="13"/>
      <c r="ABH551" s="13"/>
      <c r="ABI551" s="13"/>
      <c r="ABJ551" s="13"/>
      <c r="ABK551" s="13"/>
      <c r="ABL551" s="13"/>
      <c r="ABM551" s="13"/>
      <c r="ABN551" s="13"/>
      <c r="ABO551" s="13"/>
      <c r="ABP551" s="13"/>
      <c r="ABQ551" s="13"/>
      <c r="ABR551" s="13"/>
      <c r="ABS551" s="13"/>
      <c r="ABT551" s="13"/>
      <c r="ABU551" s="13"/>
      <c r="ABV551" s="13"/>
      <c r="ABW551" s="13"/>
      <c r="ABX551" s="13"/>
      <c r="ABY551" s="13"/>
      <c r="ABZ551" s="13"/>
      <c r="ACA551" s="13"/>
      <c r="ACB551" s="13"/>
      <c r="ACC551" s="13"/>
      <c r="ACD551" s="13"/>
      <c r="ACE551" s="13"/>
      <c r="ACF551" s="13"/>
      <c r="ACG551" s="13"/>
      <c r="ACH551" s="13"/>
      <c r="ACI551" s="13"/>
      <c r="ACJ551" s="13"/>
      <c r="ACK551" s="13"/>
      <c r="ACL551" s="13"/>
      <c r="ACM551" s="13"/>
      <c r="ACN551" s="13"/>
      <c r="ACO551" s="13"/>
      <c r="ACP551" s="13"/>
      <c r="ACQ551" s="13"/>
      <c r="ACR551" s="13"/>
      <c r="ACS551" s="13"/>
      <c r="ACT551" s="13"/>
      <c r="ACU551" s="13"/>
      <c r="ACV551" s="13"/>
      <c r="ACW551" s="13"/>
      <c r="ACX551" s="13"/>
      <c r="ACY551" s="13"/>
      <c r="ACZ551" s="13"/>
      <c r="ADA551" s="13"/>
      <c r="ADB551" s="13"/>
      <c r="ADC551" s="13"/>
      <c r="ADD551" s="13"/>
      <c r="ADE551" s="13"/>
      <c r="ADF551" s="13"/>
      <c r="ADG551" s="13"/>
      <c r="ADH551" s="13"/>
      <c r="ADI551" s="13"/>
      <c r="ADJ551" s="13"/>
      <c r="ADK551" s="13"/>
      <c r="ADL551" s="13"/>
      <c r="ADM551" s="13"/>
      <c r="ADN551" s="13"/>
      <c r="ADO551" s="13"/>
      <c r="ADP551" s="13"/>
      <c r="ADQ551" s="13"/>
      <c r="ADR551" s="13"/>
      <c r="ADS551" s="13"/>
      <c r="ADT551" s="13"/>
      <c r="ADU551" s="13"/>
      <c r="ADV551" s="13"/>
      <c r="ADW551" s="13"/>
      <c r="ADX551" s="13"/>
      <c r="ADY551" s="13"/>
      <c r="ADZ551" s="13"/>
      <c r="AEA551" s="13"/>
      <c r="AEB551" s="13"/>
      <c r="AEC551" s="13"/>
      <c r="AED551" s="13"/>
      <c r="AEE551" s="13"/>
      <c r="AEF551" s="13"/>
      <c r="AEG551" s="13"/>
      <c r="AEH551" s="13"/>
      <c r="AEI551" s="13"/>
      <c r="AEJ551" s="13"/>
      <c r="AEK551" s="13"/>
      <c r="AEL551" s="13"/>
      <c r="AEM551" s="13"/>
      <c r="AEN551" s="13"/>
      <c r="AEO551" s="13"/>
      <c r="AEP551" s="13"/>
      <c r="AEQ551" s="13"/>
      <c r="AER551" s="13"/>
      <c r="AES551" s="13"/>
      <c r="AET551" s="13"/>
      <c r="AEU551" s="13"/>
      <c r="AEV551" s="13"/>
      <c r="AEW551" s="13"/>
      <c r="AEX551" s="13"/>
      <c r="AEY551" s="13"/>
      <c r="AEZ551" s="13"/>
      <c r="AFA551" s="13"/>
      <c r="AFB551" s="13"/>
      <c r="AFC551" s="13"/>
      <c r="AFD551" s="13"/>
      <c r="AFE551" s="13"/>
      <c r="AFF551" s="13"/>
      <c r="AFG551" s="13"/>
      <c r="AFH551" s="13"/>
      <c r="AFI551" s="13"/>
      <c r="AFJ551" s="13"/>
      <c r="AFK551" s="13"/>
      <c r="AFL551" s="13"/>
      <c r="AFM551" s="13"/>
      <c r="AFN551" s="13"/>
      <c r="AFO551" s="13"/>
      <c r="AFP551" s="13"/>
      <c r="AFQ551" s="13"/>
      <c r="AFR551" s="13"/>
      <c r="AFS551" s="13"/>
      <c r="AFT551" s="13"/>
      <c r="AFU551" s="13"/>
      <c r="AFV551" s="13"/>
      <c r="AFW551" s="13"/>
      <c r="AFX551" s="13"/>
      <c r="AFY551" s="13"/>
      <c r="AFZ551" s="13"/>
      <c r="AGA551" s="13"/>
      <c r="AGB551" s="13"/>
      <c r="AGC551" s="13"/>
      <c r="AGD551" s="13"/>
      <c r="AGE551" s="13"/>
      <c r="AGF551" s="13"/>
      <c r="AGG551" s="13"/>
      <c r="AGH551" s="13"/>
      <c r="AGI551" s="13"/>
      <c r="AGJ551" s="13"/>
      <c r="AGK551" s="13"/>
      <c r="AGL551" s="13"/>
      <c r="AGM551" s="13"/>
      <c r="AGN551" s="13"/>
      <c r="AGO551" s="13"/>
      <c r="AGP551" s="13"/>
      <c r="AGQ551" s="13"/>
      <c r="AGR551" s="13"/>
      <c r="AGS551" s="13"/>
      <c r="AGT551" s="13"/>
      <c r="AGU551" s="13"/>
      <c r="AGV551" s="13"/>
      <c r="AGW551" s="13"/>
      <c r="AGX551" s="13"/>
      <c r="AGY551" s="13"/>
      <c r="AGZ551" s="13"/>
      <c r="AHA551" s="13"/>
      <c r="AHB551" s="13"/>
      <c r="AHC551" s="13"/>
      <c r="AHD551" s="13"/>
      <c r="AHE551" s="13"/>
      <c r="AHF551" s="13"/>
      <c r="AHG551" s="13"/>
      <c r="AHH551" s="13"/>
      <c r="AHI551" s="13"/>
      <c r="AHJ551" s="13"/>
      <c r="AHK551" s="13"/>
      <c r="AHL551" s="13"/>
      <c r="AHM551" s="13"/>
      <c r="AHN551" s="13"/>
      <c r="AHO551" s="13"/>
      <c r="AHP551" s="13"/>
      <c r="AHQ551" s="13"/>
      <c r="AHR551" s="13"/>
      <c r="AHS551" s="13"/>
      <c r="AHT551" s="13"/>
      <c r="AHU551" s="13"/>
      <c r="AHV551" s="13"/>
      <c r="AHW551" s="13"/>
      <c r="AHX551" s="13"/>
      <c r="AHY551" s="13"/>
      <c r="AHZ551" s="13"/>
      <c r="AIA551" s="13"/>
      <c r="AIB551" s="13"/>
      <c r="AIC551" s="13"/>
      <c r="AID551" s="13"/>
      <c r="AIE551" s="13"/>
      <c r="AIF551" s="13"/>
      <c r="AIG551" s="13"/>
      <c r="AIH551" s="13"/>
      <c r="AII551" s="13"/>
      <c r="AIJ551" s="13"/>
      <c r="AIK551" s="13"/>
      <c r="AIL551" s="13"/>
      <c r="AIM551" s="13"/>
      <c r="AIN551" s="13"/>
      <c r="AIO551" s="13"/>
      <c r="AIP551" s="13"/>
      <c r="AIQ551" s="13"/>
      <c r="AIR551" s="13"/>
      <c r="AIS551" s="13"/>
      <c r="AIT551" s="13"/>
      <c r="AIU551" s="13"/>
      <c r="AIV551" s="13"/>
      <c r="AIW551" s="13"/>
      <c r="AIX551" s="13"/>
      <c r="AIY551" s="13"/>
      <c r="AIZ551" s="13"/>
      <c r="AJA551" s="13"/>
      <c r="AJB551" s="13"/>
      <c r="AJC551" s="13"/>
      <c r="AJD551" s="13"/>
      <c r="AJE551" s="13"/>
      <c r="AJF551" s="13"/>
      <c r="AJG551" s="13"/>
      <c r="AJH551" s="13"/>
      <c r="AJI551" s="13"/>
      <c r="AJJ551" s="13"/>
      <c r="AJK551" s="13"/>
      <c r="AJL551" s="13"/>
      <c r="AJM551" s="13"/>
      <c r="AJN551" s="13"/>
      <c r="AJO551" s="13"/>
      <c r="AJP551" s="13"/>
      <c r="AJQ551" s="13"/>
      <c r="AJR551" s="13"/>
      <c r="AJS551" s="13"/>
      <c r="AJT551" s="13"/>
      <c r="AJU551" s="13"/>
      <c r="AJV551" s="13"/>
      <c r="AJW551" s="13"/>
      <c r="AJX551" s="13"/>
      <c r="AJY551" s="13"/>
      <c r="AJZ551" s="13"/>
      <c r="AKA551" s="13"/>
      <c r="AKB551" s="13"/>
      <c r="AKC551" s="13"/>
      <c r="AKD551" s="13"/>
      <c r="AKE551" s="13"/>
      <c r="AKF551" s="13"/>
      <c r="AKG551" s="13"/>
      <c r="AKH551" s="13"/>
      <c r="AKI551" s="13"/>
      <c r="AKJ551" s="13"/>
      <c r="AKK551" s="13"/>
      <c r="AKL551" s="13"/>
      <c r="AKM551" s="13"/>
      <c r="AKN551" s="13"/>
      <c r="AKO551" s="13"/>
      <c r="AKP551" s="13"/>
      <c r="AKQ551" s="13"/>
      <c r="AKR551" s="13"/>
      <c r="AKS551" s="13"/>
      <c r="AKT551" s="13"/>
      <c r="AKU551" s="13"/>
      <c r="AKV551" s="13"/>
      <c r="AKW551" s="13"/>
      <c r="AKX551" s="13"/>
      <c r="AKY551" s="13"/>
      <c r="AKZ551" s="13"/>
      <c r="ALA551" s="13"/>
      <c r="ALB551" s="13"/>
      <c r="ALC551" s="13"/>
      <c r="ALD551" s="13"/>
      <c r="ALE551" s="13"/>
      <c r="ALF551" s="13"/>
      <c r="ALG551" s="13"/>
      <c r="ALH551" s="13"/>
      <c r="ALI551" s="13"/>
      <c r="ALJ551" s="13"/>
      <c r="ALK551" s="13"/>
      <c r="ALL551" s="13"/>
      <c r="ALM551" s="13"/>
      <c r="ALN551" s="13"/>
      <c r="ALO551" s="13"/>
      <c r="ALP551" s="13"/>
      <c r="ALQ551" s="13"/>
      <c r="ALR551" s="13"/>
      <c r="ALS551" s="13"/>
      <c r="ALT551" s="13"/>
      <c r="ALU551" s="13"/>
      <c r="ALV551" s="13"/>
      <c r="ALW551" s="13"/>
      <c r="ALX551" s="13"/>
      <c r="ALY551" s="13"/>
      <c r="ALZ551" s="13"/>
      <c r="AMA551" s="13"/>
      <c r="AMB551" s="13"/>
      <c r="AMC551" s="13"/>
      <c r="AMD551" s="13"/>
      <c r="AME551" s="13"/>
      <c r="AMF551" s="13"/>
      <c r="AMG551" s="13"/>
      <c r="AMH551" s="13"/>
      <c r="AMI551" s="28"/>
      <c r="AMJ551" s="28"/>
    </row>
    <row r="552" spans="1:1024" ht="60.75" customHeight="1">
      <c r="A552" s="10" t="s">
        <v>287</v>
      </c>
      <c r="B552" s="10" t="s">
        <v>2617</v>
      </c>
      <c r="C552" s="19" t="s">
        <v>2618</v>
      </c>
      <c r="D552" s="19" t="s">
        <v>2536</v>
      </c>
      <c r="E552" s="20">
        <v>20</v>
      </c>
      <c r="F552" s="11" t="s">
        <v>18</v>
      </c>
      <c r="G552" s="21"/>
      <c r="H552" s="21" t="s">
        <v>1</v>
      </c>
      <c r="I552" s="21"/>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c r="EU552" s="13"/>
      <c r="EV552" s="13"/>
      <c r="EW552" s="13"/>
      <c r="EX552" s="13"/>
      <c r="EY552" s="13"/>
      <c r="EZ552" s="13"/>
      <c r="FA552" s="13"/>
      <c r="FB552" s="13"/>
      <c r="FC552" s="13"/>
      <c r="FD552" s="13"/>
      <c r="FE552" s="13"/>
      <c r="FF552" s="13"/>
      <c r="FG552" s="13"/>
      <c r="FH552" s="13"/>
      <c r="FI552" s="13"/>
      <c r="FJ552" s="13"/>
      <c r="FK552" s="13"/>
      <c r="FL552" s="13"/>
      <c r="FM552" s="13"/>
      <c r="FN552" s="13"/>
      <c r="FO552" s="13"/>
      <c r="FP552" s="13"/>
      <c r="FQ552" s="13"/>
      <c r="FR552" s="13"/>
      <c r="FS552" s="13"/>
      <c r="FT552" s="13"/>
      <c r="FU552" s="13"/>
      <c r="FV552" s="13"/>
      <c r="FW552" s="13"/>
      <c r="FX552" s="13"/>
      <c r="FY552" s="13"/>
      <c r="FZ552" s="13"/>
      <c r="GA552" s="13"/>
      <c r="GB552" s="13"/>
      <c r="GC552" s="13"/>
      <c r="GD552" s="13"/>
      <c r="GE552" s="13"/>
      <c r="GF552" s="13"/>
      <c r="GG552" s="13"/>
      <c r="GH552" s="13"/>
      <c r="GI552" s="13"/>
      <c r="GJ552" s="13"/>
      <c r="GK552" s="13"/>
      <c r="GL552" s="13"/>
      <c r="GM552" s="13"/>
      <c r="GN552" s="13"/>
      <c r="GO552" s="13"/>
      <c r="GP552" s="13"/>
      <c r="GQ552" s="13"/>
      <c r="GR552" s="13"/>
      <c r="GS552" s="13"/>
      <c r="GT552" s="13"/>
      <c r="GU552" s="13"/>
      <c r="GV552" s="13"/>
      <c r="GW552" s="13"/>
      <c r="GX552" s="13"/>
      <c r="GY552" s="13"/>
      <c r="GZ552" s="13"/>
      <c r="HA552" s="13"/>
      <c r="HB552" s="13"/>
      <c r="HC552" s="13"/>
      <c r="HD552" s="13"/>
      <c r="HE552" s="13"/>
      <c r="HF552" s="13"/>
      <c r="HG552" s="13"/>
      <c r="HH552" s="13"/>
      <c r="HI552" s="13"/>
      <c r="HJ552" s="13"/>
      <c r="HK552" s="13"/>
      <c r="HL552" s="13"/>
      <c r="HM552" s="13"/>
      <c r="HN552" s="13"/>
      <c r="HO552" s="13"/>
      <c r="HP552" s="13"/>
      <c r="HQ552" s="13"/>
      <c r="HR552" s="13"/>
      <c r="HS552" s="13"/>
      <c r="HT552" s="13"/>
      <c r="HU552" s="13"/>
      <c r="HV552" s="13"/>
      <c r="HW552" s="13"/>
      <c r="HX552" s="13"/>
      <c r="HY552" s="13"/>
      <c r="HZ552" s="13"/>
      <c r="IA552" s="13"/>
      <c r="IB552" s="13"/>
      <c r="IC552" s="13"/>
      <c r="ID552" s="13"/>
      <c r="IE552" s="13"/>
      <c r="IF552" s="13"/>
      <c r="IG552" s="13"/>
      <c r="IH552" s="13"/>
      <c r="II552" s="13"/>
      <c r="IJ552" s="13"/>
      <c r="IK552" s="13"/>
      <c r="IL552" s="13"/>
      <c r="IM552" s="13"/>
      <c r="IN552" s="13"/>
      <c r="IO552" s="13"/>
      <c r="IP552" s="13"/>
      <c r="IQ552" s="13"/>
      <c r="IR552" s="13"/>
      <c r="IS552" s="13"/>
      <c r="IT552" s="13"/>
      <c r="IU552" s="13"/>
      <c r="IV552" s="13"/>
      <c r="IW552" s="13"/>
      <c r="IX552" s="13"/>
      <c r="IY552" s="13"/>
      <c r="IZ552" s="13"/>
      <c r="JA552" s="13"/>
      <c r="JB552" s="13"/>
      <c r="JC552" s="13"/>
      <c r="JD552" s="13"/>
      <c r="JE552" s="13"/>
      <c r="JF552" s="13"/>
      <c r="JG552" s="13"/>
      <c r="JH552" s="13"/>
      <c r="JI552" s="13"/>
      <c r="JJ552" s="13"/>
      <c r="JK552" s="13"/>
      <c r="JL552" s="13"/>
      <c r="JM552" s="13"/>
      <c r="JN552" s="13"/>
      <c r="JO552" s="13"/>
      <c r="JP552" s="13"/>
      <c r="JQ552" s="13"/>
      <c r="JR552" s="13"/>
      <c r="JS552" s="13"/>
      <c r="JT552" s="13"/>
      <c r="JU552" s="13"/>
      <c r="JV552" s="13"/>
      <c r="JW552" s="13"/>
      <c r="JX552" s="13"/>
      <c r="JY552" s="13"/>
      <c r="JZ552" s="13"/>
      <c r="KA552" s="13"/>
      <c r="KB552" s="13"/>
      <c r="KC552" s="13"/>
      <c r="KD552" s="13"/>
      <c r="KE552" s="13"/>
      <c r="KF552" s="13"/>
      <c r="KG552" s="13"/>
      <c r="KH552" s="13"/>
      <c r="KI552" s="13"/>
      <c r="KJ552" s="13"/>
      <c r="KK552" s="13"/>
      <c r="KL552" s="13"/>
      <c r="KM552" s="13"/>
      <c r="KN552" s="13"/>
      <c r="KO552" s="13"/>
      <c r="KP552" s="13"/>
      <c r="KQ552" s="13"/>
      <c r="KR552" s="13"/>
      <c r="KS552" s="13"/>
      <c r="KT552" s="13"/>
      <c r="KU552" s="13"/>
      <c r="KV552" s="13"/>
      <c r="KW552" s="13"/>
      <c r="KX552" s="13"/>
      <c r="KY552" s="13"/>
      <c r="KZ552" s="13"/>
      <c r="LA552" s="13"/>
      <c r="LB552" s="13"/>
      <c r="LC552" s="13"/>
      <c r="LD552" s="13"/>
      <c r="LE552" s="13"/>
      <c r="LF552" s="13"/>
      <c r="LG552" s="13"/>
      <c r="LH552" s="13"/>
      <c r="LI552" s="13"/>
      <c r="LJ552" s="13"/>
      <c r="LK552" s="13"/>
      <c r="LL552" s="13"/>
      <c r="LM552" s="13"/>
      <c r="LN552" s="13"/>
      <c r="LO552" s="13"/>
      <c r="LP552" s="13"/>
      <c r="LQ552" s="13"/>
      <c r="LR552" s="13"/>
      <c r="LS552" s="13"/>
      <c r="LT552" s="13"/>
      <c r="LU552" s="13"/>
      <c r="LV552" s="13"/>
      <c r="LW552" s="13"/>
      <c r="LX552" s="13"/>
      <c r="LY552" s="13"/>
      <c r="LZ552" s="13"/>
      <c r="MA552" s="13"/>
      <c r="MB552" s="13"/>
      <c r="MC552" s="13"/>
      <c r="MD552" s="13"/>
      <c r="ME552" s="13"/>
      <c r="MF552" s="13"/>
      <c r="MG552" s="13"/>
      <c r="MH552" s="13"/>
      <c r="MI552" s="13"/>
      <c r="MJ552" s="13"/>
      <c r="MK552" s="13"/>
      <c r="ML552" s="13"/>
      <c r="MM552" s="13"/>
      <c r="MN552" s="13"/>
      <c r="MO552" s="13"/>
      <c r="MP552" s="13"/>
      <c r="MQ552" s="13"/>
      <c r="MR552" s="13"/>
      <c r="MS552" s="13"/>
      <c r="MT552" s="13"/>
      <c r="MU552" s="13"/>
      <c r="MV552" s="13"/>
      <c r="MW552" s="13"/>
      <c r="MX552" s="13"/>
      <c r="MY552" s="13"/>
      <c r="MZ552" s="13"/>
      <c r="NA552" s="13"/>
      <c r="NB552" s="13"/>
      <c r="NC552" s="13"/>
      <c r="ND552" s="13"/>
      <c r="NE552" s="13"/>
      <c r="NF552" s="13"/>
      <c r="NG552" s="13"/>
      <c r="NH552" s="13"/>
      <c r="NI552" s="13"/>
      <c r="NJ552" s="13"/>
      <c r="NK552" s="13"/>
      <c r="NL552" s="13"/>
      <c r="NM552" s="13"/>
      <c r="NN552" s="13"/>
      <c r="NO552" s="13"/>
      <c r="NP552" s="13"/>
      <c r="NQ552" s="13"/>
      <c r="NR552" s="13"/>
      <c r="NS552" s="13"/>
      <c r="NT552" s="13"/>
      <c r="NU552" s="13"/>
      <c r="NV552" s="13"/>
      <c r="NW552" s="13"/>
      <c r="NX552" s="13"/>
      <c r="NY552" s="13"/>
      <c r="NZ552" s="13"/>
      <c r="OA552" s="13"/>
      <c r="OB552" s="13"/>
      <c r="OC552" s="13"/>
      <c r="OD552" s="13"/>
      <c r="OE552" s="13"/>
      <c r="OF552" s="13"/>
      <c r="OG552" s="13"/>
      <c r="OH552" s="13"/>
      <c r="OI552" s="13"/>
      <c r="OJ552" s="13"/>
      <c r="OK552" s="13"/>
      <c r="OL552" s="13"/>
      <c r="OM552" s="13"/>
      <c r="ON552" s="13"/>
      <c r="OO552" s="13"/>
      <c r="OP552" s="13"/>
      <c r="OQ552" s="13"/>
      <c r="OR552" s="13"/>
      <c r="OS552" s="13"/>
      <c r="OT552" s="13"/>
      <c r="OU552" s="13"/>
      <c r="OV552" s="13"/>
      <c r="OW552" s="13"/>
      <c r="OX552" s="13"/>
      <c r="OY552" s="13"/>
      <c r="OZ552" s="13"/>
      <c r="PA552" s="13"/>
      <c r="PB552" s="13"/>
      <c r="PC552" s="13"/>
      <c r="PD552" s="13"/>
      <c r="PE552" s="13"/>
      <c r="PF552" s="13"/>
      <c r="PG552" s="13"/>
      <c r="PH552" s="13"/>
      <c r="PI552" s="13"/>
      <c r="PJ552" s="13"/>
      <c r="PK552" s="13"/>
      <c r="PL552" s="13"/>
      <c r="PM552" s="13"/>
      <c r="PN552" s="13"/>
      <c r="PO552" s="13"/>
      <c r="PP552" s="13"/>
      <c r="PQ552" s="13"/>
      <c r="PR552" s="13"/>
      <c r="PS552" s="13"/>
      <c r="PT552" s="13"/>
      <c r="PU552" s="13"/>
      <c r="PV552" s="13"/>
      <c r="PW552" s="13"/>
      <c r="PX552" s="13"/>
      <c r="PY552" s="13"/>
      <c r="PZ552" s="13"/>
      <c r="QA552" s="13"/>
      <c r="QB552" s="13"/>
      <c r="QC552" s="13"/>
      <c r="QD552" s="13"/>
      <c r="QE552" s="13"/>
      <c r="QF552" s="13"/>
      <c r="QG552" s="13"/>
      <c r="QH552" s="13"/>
      <c r="QI552" s="13"/>
      <c r="QJ552" s="13"/>
      <c r="QK552" s="13"/>
      <c r="QL552" s="13"/>
      <c r="QM552" s="13"/>
      <c r="QN552" s="13"/>
      <c r="QO552" s="13"/>
      <c r="QP552" s="13"/>
      <c r="QQ552" s="13"/>
      <c r="QR552" s="13"/>
      <c r="QS552" s="13"/>
      <c r="QT552" s="13"/>
      <c r="QU552" s="13"/>
      <c r="QV552" s="13"/>
      <c r="QW552" s="13"/>
      <c r="QX552" s="13"/>
      <c r="QY552" s="13"/>
      <c r="QZ552" s="13"/>
      <c r="RA552" s="13"/>
      <c r="RB552" s="13"/>
      <c r="RC552" s="13"/>
      <c r="RD552" s="13"/>
      <c r="RE552" s="13"/>
      <c r="RF552" s="13"/>
      <c r="RG552" s="13"/>
      <c r="RH552" s="13"/>
      <c r="RI552" s="13"/>
      <c r="RJ552" s="13"/>
      <c r="RK552" s="13"/>
      <c r="RL552" s="13"/>
      <c r="RM552" s="13"/>
      <c r="RN552" s="13"/>
      <c r="RO552" s="13"/>
      <c r="RP552" s="13"/>
      <c r="RQ552" s="13"/>
      <c r="RR552" s="13"/>
      <c r="RS552" s="13"/>
      <c r="RT552" s="13"/>
      <c r="RU552" s="13"/>
      <c r="RV552" s="13"/>
      <c r="RW552" s="13"/>
      <c r="RX552" s="13"/>
      <c r="RY552" s="13"/>
      <c r="RZ552" s="13"/>
      <c r="SA552" s="13"/>
      <c r="SB552" s="13"/>
      <c r="SC552" s="13"/>
      <c r="SD552" s="13"/>
      <c r="SE552" s="13"/>
      <c r="SF552" s="13"/>
      <c r="SG552" s="13"/>
      <c r="SH552" s="13"/>
      <c r="SI552" s="13"/>
      <c r="SJ552" s="13"/>
      <c r="SK552" s="13"/>
      <c r="SL552" s="13"/>
      <c r="SM552" s="13"/>
      <c r="SN552" s="13"/>
      <c r="SO552" s="13"/>
      <c r="SP552" s="13"/>
      <c r="SQ552" s="13"/>
      <c r="SR552" s="13"/>
      <c r="SS552" s="13"/>
      <c r="ST552" s="13"/>
      <c r="SU552" s="13"/>
      <c r="SV552" s="13"/>
      <c r="SW552" s="13"/>
      <c r="SX552" s="13"/>
      <c r="SY552" s="13"/>
      <c r="SZ552" s="13"/>
      <c r="TA552" s="13"/>
      <c r="TB552" s="13"/>
      <c r="TC552" s="13"/>
      <c r="TD552" s="13"/>
      <c r="TE552" s="13"/>
      <c r="TF552" s="13"/>
      <c r="TG552" s="13"/>
      <c r="TH552" s="13"/>
      <c r="TI552" s="13"/>
      <c r="TJ552" s="13"/>
      <c r="TK552" s="13"/>
      <c r="TL552" s="13"/>
      <c r="TM552" s="13"/>
      <c r="TN552" s="13"/>
      <c r="TO552" s="13"/>
      <c r="TP552" s="13"/>
      <c r="TQ552" s="13"/>
      <c r="TR552" s="13"/>
      <c r="TS552" s="13"/>
      <c r="TT552" s="13"/>
      <c r="TU552" s="13"/>
      <c r="TV552" s="13"/>
      <c r="TW552" s="13"/>
      <c r="TX552" s="13"/>
      <c r="TY552" s="13"/>
      <c r="TZ552" s="13"/>
      <c r="UA552" s="13"/>
      <c r="UB552" s="13"/>
      <c r="UC552" s="13"/>
      <c r="UD552" s="13"/>
      <c r="UE552" s="13"/>
      <c r="UF552" s="13"/>
      <c r="UG552" s="13"/>
      <c r="UH552" s="13"/>
      <c r="UI552" s="13"/>
      <c r="UJ552" s="13"/>
      <c r="UK552" s="13"/>
      <c r="UL552" s="13"/>
      <c r="UM552" s="13"/>
      <c r="UN552" s="13"/>
      <c r="UO552" s="13"/>
      <c r="UP552" s="13"/>
      <c r="UQ552" s="13"/>
      <c r="UR552" s="13"/>
      <c r="US552" s="13"/>
      <c r="UT552" s="13"/>
      <c r="UU552" s="13"/>
      <c r="UV552" s="13"/>
      <c r="UW552" s="13"/>
      <c r="UX552" s="13"/>
      <c r="UY552" s="13"/>
      <c r="UZ552" s="13"/>
      <c r="VA552" s="13"/>
      <c r="VB552" s="13"/>
      <c r="VC552" s="13"/>
      <c r="VD552" s="13"/>
      <c r="VE552" s="13"/>
      <c r="VF552" s="13"/>
      <c r="VG552" s="13"/>
      <c r="VH552" s="13"/>
      <c r="VI552" s="13"/>
      <c r="VJ552" s="13"/>
      <c r="VK552" s="13"/>
      <c r="VL552" s="13"/>
      <c r="VM552" s="13"/>
      <c r="VN552" s="13"/>
      <c r="VO552" s="13"/>
      <c r="VP552" s="13"/>
      <c r="VQ552" s="13"/>
      <c r="VR552" s="13"/>
      <c r="VS552" s="13"/>
      <c r="VT552" s="13"/>
      <c r="VU552" s="13"/>
      <c r="VV552" s="13"/>
      <c r="VW552" s="13"/>
      <c r="VX552" s="13"/>
      <c r="VY552" s="13"/>
      <c r="VZ552" s="13"/>
      <c r="WA552" s="13"/>
      <c r="WB552" s="13"/>
      <c r="WC552" s="13"/>
      <c r="WD552" s="13"/>
      <c r="WE552" s="13"/>
      <c r="WF552" s="13"/>
      <c r="WG552" s="13"/>
      <c r="WH552" s="13"/>
      <c r="WI552" s="13"/>
      <c r="WJ552" s="13"/>
      <c r="WK552" s="13"/>
      <c r="WL552" s="13"/>
      <c r="WM552" s="13"/>
      <c r="WN552" s="13"/>
      <c r="WO552" s="13"/>
      <c r="WP552" s="13"/>
      <c r="WQ552" s="13"/>
      <c r="WR552" s="13"/>
      <c r="WS552" s="13"/>
      <c r="WT552" s="13"/>
      <c r="WU552" s="13"/>
      <c r="WV552" s="13"/>
      <c r="WW552" s="13"/>
      <c r="WX552" s="13"/>
      <c r="WY552" s="13"/>
      <c r="WZ552" s="13"/>
      <c r="XA552" s="13"/>
      <c r="XB552" s="13"/>
      <c r="XC552" s="13"/>
      <c r="XD552" s="13"/>
      <c r="XE552" s="13"/>
      <c r="XF552" s="13"/>
      <c r="XG552" s="13"/>
      <c r="XH552" s="13"/>
      <c r="XI552" s="13"/>
      <c r="XJ552" s="13"/>
      <c r="XK552" s="13"/>
      <c r="XL552" s="13"/>
      <c r="XM552" s="13"/>
      <c r="XN552" s="13"/>
      <c r="XO552" s="13"/>
      <c r="XP552" s="13"/>
      <c r="XQ552" s="13"/>
      <c r="XR552" s="13"/>
      <c r="XS552" s="13"/>
      <c r="XT552" s="13"/>
      <c r="XU552" s="13"/>
      <c r="XV552" s="13"/>
      <c r="XW552" s="13"/>
      <c r="XX552" s="13"/>
      <c r="XY552" s="13"/>
      <c r="XZ552" s="13"/>
      <c r="YA552" s="13"/>
      <c r="YB552" s="13"/>
      <c r="YC552" s="13"/>
      <c r="YD552" s="13"/>
      <c r="YE552" s="13"/>
      <c r="YF552" s="13"/>
      <c r="YG552" s="13"/>
      <c r="YH552" s="13"/>
      <c r="YI552" s="13"/>
      <c r="YJ552" s="13"/>
      <c r="YK552" s="13"/>
      <c r="YL552" s="13"/>
      <c r="YM552" s="13"/>
      <c r="YN552" s="13"/>
      <c r="YO552" s="13"/>
      <c r="YP552" s="13"/>
      <c r="YQ552" s="13"/>
      <c r="YR552" s="13"/>
      <c r="YS552" s="13"/>
      <c r="YT552" s="13"/>
      <c r="YU552" s="13"/>
      <c r="YV552" s="13"/>
      <c r="YW552" s="13"/>
      <c r="YX552" s="13"/>
      <c r="YY552" s="13"/>
      <c r="YZ552" s="13"/>
      <c r="ZA552" s="13"/>
      <c r="ZB552" s="13"/>
      <c r="ZC552" s="13"/>
      <c r="ZD552" s="13"/>
      <c r="ZE552" s="13"/>
      <c r="ZF552" s="13"/>
      <c r="ZG552" s="13"/>
      <c r="ZH552" s="13"/>
      <c r="ZI552" s="13"/>
      <c r="ZJ552" s="13"/>
      <c r="ZK552" s="13"/>
      <c r="ZL552" s="13"/>
      <c r="ZM552" s="13"/>
      <c r="ZN552" s="13"/>
      <c r="ZO552" s="13"/>
      <c r="ZP552" s="13"/>
      <c r="ZQ552" s="13"/>
      <c r="ZR552" s="13"/>
      <c r="ZS552" s="13"/>
      <c r="ZT552" s="13"/>
      <c r="ZU552" s="13"/>
      <c r="ZV552" s="13"/>
      <c r="ZW552" s="13"/>
      <c r="ZX552" s="13"/>
      <c r="ZY552" s="13"/>
      <c r="ZZ552" s="13"/>
      <c r="AAA552" s="13"/>
      <c r="AAB552" s="13"/>
      <c r="AAC552" s="13"/>
      <c r="AAD552" s="13"/>
      <c r="AAE552" s="13"/>
      <c r="AAF552" s="13"/>
      <c r="AAG552" s="13"/>
      <c r="AAH552" s="13"/>
      <c r="AAI552" s="13"/>
      <c r="AAJ552" s="13"/>
      <c r="AAK552" s="13"/>
      <c r="AAL552" s="13"/>
      <c r="AAM552" s="13"/>
      <c r="AAN552" s="13"/>
      <c r="AAO552" s="13"/>
      <c r="AAP552" s="13"/>
      <c r="AAQ552" s="13"/>
      <c r="AAR552" s="13"/>
      <c r="AAS552" s="13"/>
      <c r="AAT552" s="13"/>
      <c r="AAU552" s="13"/>
      <c r="AAV552" s="13"/>
      <c r="AAW552" s="13"/>
      <c r="AAX552" s="13"/>
      <c r="AAY552" s="13"/>
      <c r="AAZ552" s="13"/>
      <c r="ABA552" s="13"/>
      <c r="ABB552" s="13"/>
      <c r="ABC552" s="13"/>
      <c r="ABD552" s="13"/>
      <c r="ABE552" s="13"/>
      <c r="ABF552" s="13"/>
      <c r="ABG552" s="13"/>
      <c r="ABH552" s="13"/>
      <c r="ABI552" s="13"/>
      <c r="ABJ552" s="13"/>
      <c r="ABK552" s="13"/>
      <c r="ABL552" s="13"/>
      <c r="ABM552" s="13"/>
      <c r="ABN552" s="13"/>
      <c r="ABO552" s="13"/>
      <c r="ABP552" s="13"/>
      <c r="ABQ552" s="13"/>
      <c r="ABR552" s="13"/>
      <c r="ABS552" s="13"/>
      <c r="ABT552" s="13"/>
      <c r="ABU552" s="13"/>
      <c r="ABV552" s="13"/>
      <c r="ABW552" s="13"/>
      <c r="ABX552" s="13"/>
      <c r="ABY552" s="13"/>
      <c r="ABZ552" s="13"/>
      <c r="ACA552" s="13"/>
      <c r="ACB552" s="13"/>
      <c r="ACC552" s="13"/>
      <c r="ACD552" s="13"/>
      <c r="ACE552" s="13"/>
      <c r="ACF552" s="13"/>
      <c r="ACG552" s="13"/>
      <c r="ACH552" s="13"/>
      <c r="ACI552" s="13"/>
      <c r="ACJ552" s="13"/>
      <c r="ACK552" s="13"/>
      <c r="ACL552" s="13"/>
      <c r="ACM552" s="13"/>
      <c r="ACN552" s="13"/>
      <c r="ACO552" s="13"/>
      <c r="ACP552" s="13"/>
      <c r="ACQ552" s="13"/>
      <c r="ACR552" s="13"/>
      <c r="ACS552" s="13"/>
      <c r="ACT552" s="13"/>
      <c r="ACU552" s="13"/>
      <c r="ACV552" s="13"/>
      <c r="ACW552" s="13"/>
      <c r="ACX552" s="13"/>
      <c r="ACY552" s="13"/>
      <c r="ACZ552" s="13"/>
      <c r="ADA552" s="13"/>
      <c r="ADB552" s="13"/>
      <c r="ADC552" s="13"/>
      <c r="ADD552" s="13"/>
      <c r="ADE552" s="13"/>
      <c r="ADF552" s="13"/>
      <c r="ADG552" s="13"/>
      <c r="ADH552" s="13"/>
      <c r="ADI552" s="13"/>
      <c r="ADJ552" s="13"/>
      <c r="ADK552" s="13"/>
      <c r="ADL552" s="13"/>
      <c r="ADM552" s="13"/>
      <c r="ADN552" s="13"/>
      <c r="ADO552" s="13"/>
      <c r="ADP552" s="13"/>
      <c r="ADQ552" s="13"/>
      <c r="ADR552" s="13"/>
      <c r="ADS552" s="13"/>
      <c r="ADT552" s="13"/>
      <c r="ADU552" s="13"/>
      <c r="ADV552" s="13"/>
      <c r="ADW552" s="13"/>
      <c r="ADX552" s="13"/>
      <c r="ADY552" s="13"/>
      <c r="ADZ552" s="13"/>
      <c r="AEA552" s="13"/>
      <c r="AEB552" s="13"/>
      <c r="AEC552" s="13"/>
      <c r="AED552" s="13"/>
      <c r="AEE552" s="13"/>
      <c r="AEF552" s="13"/>
      <c r="AEG552" s="13"/>
      <c r="AEH552" s="13"/>
      <c r="AEI552" s="13"/>
      <c r="AEJ552" s="13"/>
      <c r="AEK552" s="13"/>
      <c r="AEL552" s="13"/>
      <c r="AEM552" s="13"/>
      <c r="AEN552" s="13"/>
      <c r="AEO552" s="13"/>
      <c r="AEP552" s="13"/>
      <c r="AEQ552" s="13"/>
      <c r="AER552" s="13"/>
      <c r="AES552" s="13"/>
      <c r="AET552" s="13"/>
      <c r="AEU552" s="13"/>
      <c r="AEV552" s="13"/>
      <c r="AEW552" s="13"/>
      <c r="AEX552" s="13"/>
      <c r="AEY552" s="13"/>
      <c r="AEZ552" s="13"/>
      <c r="AFA552" s="13"/>
      <c r="AFB552" s="13"/>
      <c r="AFC552" s="13"/>
      <c r="AFD552" s="13"/>
      <c r="AFE552" s="13"/>
      <c r="AFF552" s="13"/>
      <c r="AFG552" s="13"/>
      <c r="AFH552" s="13"/>
      <c r="AFI552" s="13"/>
      <c r="AFJ552" s="13"/>
      <c r="AFK552" s="13"/>
      <c r="AFL552" s="13"/>
      <c r="AFM552" s="13"/>
      <c r="AFN552" s="13"/>
      <c r="AFO552" s="13"/>
      <c r="AFP552" s="13"/>
      <c r="AFQ552" s="13"/>
      <c r="AFR552" s="13"/>
      <c r="AFS552" s="13"/>
      <c r="AFT552" s="13"/>
      <c r="AFU552" s="13"/>
      <c r="AFV552" s="13"/>
      <c r="AFW552" s="13"/>
      <c r="AFX552" s="13"/>
      <c r="AFY552" s="13"/>
      <c r="AFZ552" s="13"/>
      <c r="AGA552" s="13"/>
      <c r="AGB552" s="13"/>
      <c r="AGC552" s="13"/>
      <c r="AGD552" s="13"/>
      <c r="AGE552" s="13"/>
      <c r="AGF552" s="13"/>
      <c r="AGG552" s="13"/>
      <c r="AGH552" s="13"/>
      <c r="AGI552" s="13"/>
      <c r="AGJ552" s="13"/>
      <c r="AGK552" s="13"/>
      <c r="AGL552" s="13"/>
      <c r="AGM552" s="13"/>
      <c r="AGN552" s="13"/>
      <c r="AGO552" s="13"/>
      <c r="AGP552" s="13"/>
      <c r="AGQ552" s="13"/>
      <c r="AGR552" s="13"/>
      <c r="AGS552" s="13"/>
      <c r="AGT552" s="13"/>
      <c r="AGU552" s="13"/>
      <c r="AGV552" s="13"/>
      <c r="AGW552" s="13"/>
      <c r="AGX552" s="13"/>
      <c r="AGY552" s="13"/>
      <c r="AGZ552" s="13"/>
      <c r="AHA552" s="13"/>
      <c r="AHB552" s="13"/>
      <c r="AHC552" s="13"/>
      <c r="AHD552" s="13"/>
      <c r="AHE552" s="13"/>
      <c r="AHF552" s="13"/>
      <c r="AHG552" s="13"/>
      <c r="AHH552" s="13"/>
      <c r="AHI552" s="13"/>
      <c r="AHJ552" s="13"/>
      <c r="AHK552" s="13"/>
      <c r="AHL552" s="13"/>
      <c r="AHM552" s="13"/>
      <c r="AHN552" s="13"/>
      <c r="AHO552" s="13"/>
      <c r="AHP552" s="13"/>
      <c r="AHQ552" s="13"/>
      <c r="AHR552" s="13"/>
      <c r="AHS552" s="13"/>
      <c r="AHT552" s="13"/>
      <c r="AHU552" s="13"/>
      <c r="AHV552" s="13"/>
      <c r="AHW552" s="13"/>
      <c r="AHX552" s="13"/>
      <c r="AHY552" s="13"/>
      <c r="AHZ552" s="13"/>
      <c r="AIA552" s="13"/>
      <c r="AIB552" s="13"/>
      <c r="AIC552" s="13"/>
      <c r="AID552" s="13"/>
      <c r="AIE552" s="13"/>
      <c r="AIF552" s="13"/>
      <c r="AIG552" s="13"/>
      <c r="AIH552" s="13"/>
      <c r="AII552" s="13"/>
      <c r="AIJ552" s="13"/>
      <c r="AIK552" s="13"/>
      <c r="AIL552" s="13"/>
      <c r="AIM552" s="13"/>
      <c r="AIN552" s="13"/>
      <c r="AIO552" s="13"/>
      <c r="AIP552" s="13"/>
      <c r="AIQ552" s="13"/>
      <c r="AIR552" s="13"/>
      <c r="AIS552" s="13"/>
      <c r="AIT552" s="13"/>
      <c r="AIU552" s="13"/>
      <c r="AIV552" s="13"/>
      <c r="AIW552" s="13"/>
      <c r="AIX552" s="13"/>
      <c r="AIY552" s="13"/>
      <c r="AIZ552" s="13"/>
      <c r="AJA552" s="13"/>
      <c r="AJB552" s="13"/>
      <c r="AJC552" s="13"/>
      <c r="AJD552" s="13"/>
      <c r="AJE552" s="13"/>
      <c r="AJF552" s="13"/>
      <c r="AJG552" s="13"/>
      <c r="AJH552" s="13"/>
      <c r="AJI552" s="13"/>
      <c r="AJJ552" s="13"/>
      <c r="AJK552" s="13"/>
      <c r="AJL552" s="13"/>
      <c r="AJM552" s="13"/>
      <c r="AJN552" s="13"/>
      <c r="AJO552" s="13"/>
      <c r="AJP552" s="13"/>
      <c r="AJQ552" s="13"/>
      <c r="AJR552" s="13"/>
      <c r="AJS552" s="13"/>
      <c r="AJT552" s="13"/>
      <c r="AJU552" s="13"/>
      <c r="AJV552" s="13"/>
      <c r="AJW552" s="13"/>
      <c r="AJX552" s="13"/>
      <c r="AJY552" s="13"/>
      <c r="AJZ552" s="13"/>
      <c r="AKA552" s="13"/>
      <c r="AKB552" s="13"/>
      <c r="AKC552" s="13"/>
      <c r="AKD552" s="13"/>
      <c r="AKE552" s="13"/>
      <c r="AKF552" s="13"/>
      <c r="AKG552" s="13"/>
      <c r="AKH552" s="13"/>
      <c r="AKI552" s="13"/>
      <c r="AKJ552" s="13"/>
      <c r="AKK552" s="13"/>
      <c r="AKL552" s="13"/>
      <c r="AKM552" s="13"/>
      <c r="AKN552" s="13"/>
      <c r="AKO552" s="13"/>
      <c r="AKP552" s="13"/>
      <c r="AKQ552" s="13"/>
      <c r="AKR552" s="13"/>
      <c r="AKS552" s="13"/>
      <c r="AKT552" s="13"/>
      <c r="AKU552" s="13"/>
      <c r="AKV552" s="13"/>
      <c r="AKW552" s="13"/>
      <c r="AKX552" s="13"/>
      <c r="AKY552" s="13"/>
      <c r="AKZ552" s="13"/>
      <c r="ALA552" s="13"/>
      <c r="ALB552" s="13"/>
      <c r="ALC552" s="13"/>
      <c r="ALD552" s="13"/>
      <c r="ALE552" s="13"/>
      <c r="ALF552" s="13"/>
      <c r="ALG552" s="13"/>
      <c r="ALH552" s="13"/>
      <c r="ALI552" s="13"/>
      <c r="ALJ552" s="13"/>
      <c r="ALK552" s="13"/>
      <c r="ALL552" s="13"/>
      <c r="ALM552" s="13"/>
      <c r="ALN552" s="13"/>
      <c r="ALO552" s="13"/>
      <c r="ALP552" s="13"/>
      <c r="ALQ552" s="13"/>
      <c r="ALR552" s="13"/>
      <c r="ALS552" s="13"/>
      <c r="ALT552" s="13"/>
      <c r="ALU552" s="13"/>
      <c r="ALV552" s="13"/>
      <c r="ALW552" s="13"/>
      <c r="ALX552" s="13"/>
      <c r="ALY552" s="13"/>
      <c r="ALZ552" s="13"/>
      <c r="AMA552" s="13"/>
      <c r="AMB552" s="13"/>
      <c r="AMC552" s="13"/>
      <c r="AMD552" s="13"/>
      <c r="AME552" s="13"/>
      <c r="AMF552" s="13"/>
      <c r="AMG552" s="13"/>
      <c r="AMH552" s="13"/>
      <c r="AMI552" s="28"/>
      <c r="AMJ552" s="28"/>
    </row>
    <row r="553" spans="1:1024" ht="69.75" customHeight="1">
      <c r="A553" s="10" t="s">
        <v>287</v>
      </c>
      <c r="B553" s="10" t="s">
        <v>2619</v>
      </c>
      <c r="C553" s="19" t="s">
        <v>2589</v>
      </c>
      <c r="D553" s="19" t="s">
        <v>2536</v>
      </c>
      <c r="E553" s="20">
        <v>20</v>
      </c>
      <c r="F553" s="11" t="s">
        <v>18</v>
      </c>
      <c r="G553" s="21"/>
      <c r="H553" s="21" t="s">
        <v>1</v>
      </c>
      <c r="I553" s="21"/>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c r="EU553" s="13"/>
      <c r="EV553" s="13"/>
      <c r="EW553" s="13"/>
      <c r="EX553" s="13"/>
      <c r="EY553" s="13"/>
      <c r="EZ553" s="13"/>
      <c r="FA553" s="13"/>
      <c r="FB553" s="13"/>
      <c r="FC553" s="13"/>
      <c r="FD553" s="13"/>
      <c r="FE553" s="13"/>
      <c r="FF553" s="13"/>
      <c r="FG553" s="13"/>
      <c r="FH553" s="13"/>
      <c r="FI553" s="13"/>
      <c r="FJ553" s="13"/>
      <c r="FK553" s="13"/>
      <c r="FL553" s="13"/>
      <c r="FM553" s="13"/>
      <c r="FN553" s="13"/>
      <c r="FO553" s="13"/>
      <c r="FP553" s="13"/>
      <c r="FQ553" s="13"/>
      <c r="FR553" s="13"/>
      <c r="FS553" s="13"/>
      <c r="FT553" s="13"/>
      <c r="FU553" s="13"/>
      <c r="FV553" s="13"/>
      <c r="FW553" s="13"/>
      <c r="FX553" s="13"/>
      <c r="FY553" s="13"/>
      <c r="FZ553" s="13"/>
      <c r="GA553" s="13"/>
      <c r="GB553" s="13"/>
      <c r="GC553" s="13"/>
      <c r="GD553" s="13"/>
      <c r="GE553" s="13"/>
      <c r="GF553" s="13"/>
      <c r="GG553" s="13"/>
      <c r="GH553" s="13"/>
      <c r="GI553" s="13"/>
      <c r="GJ553" s="13"/>
      <c r="GK553" s="13"/>
      <c r="GL553" s="13"/>
      <c r="GM553" s="13"/>
      <c r="GN553" s="13"/>
      <c r="GO553" s="13"/>
      <c r="GP553" s="13"/>
      <c r="GQ553" s="13"/>
      <c r="GR553" s="13"/>
      <c r="GS553" s="13"/>
      <c r="GT553" s="13"/>
      <c r="GU553" s="13"/>
      <c r="GV553" s="13"/>
      <c r="GW553" s="13"/>
      <c r="GX553" s="13"/>
      <c r="GY553" s="13"/>
      <c r="GZ553" s="13"/>
      <c r="HA553" s="13"/>
      <c r="HB553" s="13"/>
      <c r="HC553" s="13"/>
      <c r="HD553" s="13"/>
      <c r="HE553" s="13"/>
      <c r="HF553" s="13"/>
      <c r="HG553" s="13"/>
      <c r="HH553" s="13"/>
      <c r="HI553" s="13"/>
      <c r="HJ553" s="13"/>
      <c r="HK553" s="13"/>
      <c r="HL553" s="13"/>
      <c r="HM553" s="13"/>
      <c r="HN553" s="13"/>
      <c r="HO553" s="13"/>
      <c r="HP553" s="13"/>
      <c r="HQ553" s="13"/>
      <c r="HR553" s="13"/>
      <c r="HS553" s="13"/>
      <c r="HT553" s="13"/>
      <c r="HU553" s="13"/>
      <c r="HV553" s="13"/>
      <c r="HW553" s="13"/>
      <c r="HX553" s="13"/>
      <c r="HY553" s="13"/>
      <c r="HZ553" s="13"/>
      <c r="IA553" s="13"/>
      <c r="IB553" s="13"/>
      <c r="IC553" s="13"/>
      <c r="ID553" s="13"/>
      <c r="IE553" s="13"/>
      <c r="IF553" s="13"/>
      <c r="IG553" s="13"/>
      <c r="IH553" s="13"/>
      <c r="II553" s="13"/>
      <c r="IJ553" s="13"/>
      <c r="IK553" s="13"/>
      <c r="IL553" s="13"/>
      <c r="IM553" s="13"/>
      <c r="IN553" s="13"/>
      <c r="IO553" s="13"/>
      <c r="IP553" s="13"/>
      <c r="IQ553" s="13"/>
      <c r="IR553" s="13"/>
      <c r="IS553" s="13"/>
      <c r="IT553" s="13"/>
      <c r="IU553" s="13"/>
      <c r="IV553" s="13"/>
      <c r="IW553" s="13"/>
      <c r="IX553" s="13"/>
      <c r="IY553" s="13"/>
      <c r="IZ553" s="13"/>
      <c r="JA553" s="13"/>
      <c r="JB553" s="13"/>
      <c r="JC553" s="13"/>
      <c r="JD553" s="13"/>
      <c r="JE553" s="13"/>
      <c r="JF553" s="13"/>
      <c r="JG553" s="13"/>
      <c r="JH553" s="13"/>
      <c r="JI553" s="13"/>
      <c r="JJ553" s="13"/>
      <c r="JK553" s="13"/>
      <c r="JL553" s="13"/>
      <c r="JM553" s="13"/>
      <c r="JN553" s="13"/>
      <c r="JO553" s="13"/>
      <c r="JP553" s="13"/>
      <c r="JQ553" s="13"/>
      <c r="JR553" s="13"/>
      <c r="JS553" s="13"/>
      <c r="JT553" s="13"/>
      <c r="JU553" s="13"/>
      <c r="JV553" s="13"/>
      <c r="JW553" s="13"/>
      <c r="JX553" s="13"/>
      <c r="JY553" s="13"/>
      <c r="JZ553" s="13"/>
      <c r="KA553" s="13"/>
      <c r="KB553" s="13"/>
      <c r="KC553" s="13"/>
      <c r="KD553" s="13"/>
      <c r="KE553" s="13"/>
      <c r="KF553" s="13"/>
      <c r="KG553" s="13"/>
      <c r="KH553" s="13"/>
      <c r="KI553" s="13"/>
      <c r="KJ553" s="13"/>
      <c r="KK553" s="13"/>
      <c r="KL553" s="13"/>
      <c r="KM553" s="13"/>
      <c r="KN553" s="13"/>
      <c r="KO553" s="13"/>
      <c r="KP553" s="13"/>
      <c r="KQ553" s="13"/>
      <c r="KR553" s="13"/>
      <c r="KS553" s="13"/>
      <c r="KT553" s="13"/>
      <c r="KU553" s="13"/>
      <c r="KV553" s="13"/>
      <c r="KW553" s="13"/>
      <c r="KX553" s="13"/>
      <c r="KY553" s="13"/>
      <c r="KZ553" s="13"/>
      <c r="LA553" s="13"/>
      <c r="LB553" s="13"/>
      <c r="LC553" s="13"/>
      <c r="LD553" s="13"/>
      <c r="LE553" s="13"/>
      <c r="LF553" s="13"/>
      <c r="LG553" s="13"/>
      <c r="LH553" s="13"/>
      <c r="LI553" s="13"/>
      <c r="LJ553" s="13"/>
      <c r="LK553" s="13"/>
      <c r="LL553" s="13"/>
      <c r="LM553" s="13"/>
      <c r="LN553" s="13"/>
      <c r="LO553" s="13"/>
      <c r="LP553" s="13"/>
      <c r="LQ553" s="13"/>
      <c r="LR553" s="13"/>
      <c r="LS553" s="13"/>
      <c r="LT553" s="13"/>
      <c r="LU553" s="13"/>
      <c r="LV553" s="13"/>
      <c r="LW553" s="13"/>
      <c r="LX553" s="13"/>
      <c r="LY553" s="13"/>
      <c r="LZ553" s="13"/>
      <c r="MA553" s="13"/>
      <c r="MB553" s="13"/>
      <c r="MC553" s="13"/>
      <c r="MD553" s="13"/>
      <c r="ME553" s="13"/>
      <c r="MF553" s="13"/>
      <c r="MG553" s="13"/>
      <c r="MH553" s="13"/>
      <c r="MI553" s="13"/>
      <c r="MJ553" s="13"/>
      <c r="MK553" s="13"/>
      <c r="ML553" s="13"/>
      <c r="MM553" s="13"/>
      <c r="MN553" s="13"/>
      <c r="MO553" s="13"/>
      <c r="MP553" s="13"/>
      <c r="MQ553" s="13"/>
      <c r="MR553" s="13"/>
      <c r="MS553" s="13"/>
      <c r="MT553" s="13"/>
      <c r="MU553" s="13"/>
      <c r="MV553" s="13"/>
      <c r="MW553" s="13"/>
      <c r="MX553" s="13"/>
      <c r="MY553" s="13"/>
      <c r="MZ553" s="13"/>
      <c r="NA553" s="13"/>
      <c r="NB553" s="13"/>
      <c r="NC553" s="13"/>
      <c r="ND553" s="13"/>
      <c r="NE553" s="13"/>
      <c r="NF553" s="13"/>
      <c r="NG553" s="13"/>
      <c r="NH553" s="13"/>
      <c r="NI553" s="13"/>
      <c r="NJ553" s="13"/>
      <c r="NK553" s="13"/>
      <c r="NL553" s="13"/>
      <c r="NM553" s="13"/>
      <c r="NN553" s="13"/>
      <c r="NO553" s="13"/>
      <c r="NP553" s="13"/>
      <c r="NQ553" s="13"/>
      <c r="NR553" s="13"/>
      <c r="NS553" s="13"/>
      <c r="NT553" s="13"/>
      <c r="NU553" s="13"/>
      <c r="NV553" s="13"/>
      <c r="NW553" s="13"/>
      <c r="NX553" s="13"/>
      <c r="NY553" s="13"/>
      <c r="NZ553" s="13"/>
      <c r="OA553" s="13"/>
      <c r="OB553" s="13"/>
      <c r="OC553" s="13"/>
      <c r="OD553" s="13"/>
      <c r="OE553" s="13"/>
      <c r="OF553" s="13"/>
      <c r="OG553" s="13"/>
      <c r="OH553" s="13"/>
      <c r="OI553" s="13"/>
      <c r="OJ553" s="13"/>
      <c r="OK553" s="13"/>
      <c r="OL553" s="13"/>
      <c r="OM553" s="13"/>
      <c r="ON553" s="13"/>
      <c r="OO553" s="13"/>
      <c r="OP553" s="13"/>
      <c r="OQ553" s="13"/>
      <c r="OR553" s="13"/>
      <c r="OS553" s="13"/>
      <c r="OT553" s="13"/>
      <c r="OU553" s="13"/>
      <c r="OV553" s="13"/>
      <c r="OW553" s="13"/>
      <c r="OX553" s="13"/>
      <c r="OY553" s="13"/>
      <c r="OZ553" s="13"/>
      <c r="PA553" s="13"/>
      <c r="PB553" s="13"/>
      <c r="PC553" s="13"/>
      <c r="PD553" s="13"/>
      <c r="PE553" s="13"/>
      <c r="PF553" s="13"/>
      <c r="PG553" s="13"/>
      <c r="PH553" s="13"/>
      <c r="PI553" s="13"/>
      <c r="PJ553" s="13"/>
      <c r="PK553" s="13"/>
      <c r="PL553" s="13"/>
      <c r="PM553" s="13"/>
      <c r="PN553" s="13"/>
      <c r="PO553" s="13"/>
      <c r="PP553" s="13"/>
      <c r="PQ553" s="13"/>
      <c r="PR553" s="13"/>
      <c r="PS553" s="13"/>
      <c r="PT553" s="13"/>
      <c r="PU553" s="13"/>
      <c r="PV553" s="13"/>
      <c r="PW553" s="13"/>
      <c r="PX553" s="13"/>
      <c r="PY553" s="13"/>
      <c r="PZ553" s="13"/>
      <c r="QA553" s="13"/>
      <c r="QB553" s="13"/>
      <c r="QC553" s="13"/>
      <c r="QD553" s="13"/>
      <c r="QE553" s="13"/>
      <c r="QF553" s="13"/>
      <c r="QG553" s="13"/>
      <c r="QH553" s="13"/>
      <c r="QI553" s="13"/>
      <c r="QJ553" s="13"/>
      <c r="QK553" s="13"/>
      <c r="QL553" s="13"/>
      <c r="QM553" s="13"/>
      <c r="QN553" s="13"/>
      <c r="QO553" s="13"/>
      <c r="QP553" s="13"/>
      <c r="QQ553" s="13"/>
      <c r="QR553" s="13"/>
      <c r="QS553" s="13"/>
      <c r="QT553" s="13"/>
      <c r="QU553" s="13"/>
      <c r="QV553" s="13"/>
      <c r="QW553" s="13"/>
      <c r="QX553" s="13"/>
      <c r="QY553" s="13"/>
      <c r="QZ553" s="13"/>
      <c r="RA553" s="13"/>
      <c r="RB553" s="13"/>
      <c r="RC553" s="13"/>
      <c r="RD553" s="13"/>
      <c r="RE553" s="13"/>
      <c r="RF553" s="13"/>
      <c r="RG553" s="13"/>
      <c r="RH553" s="13"/>
      <c r="RI553" s="13"/>
      <c r="RJ553" s="13"/>
      <c r="RK553" s="13"/>
      <c r="RL553" s="13"/>
      <c r="RM553" s="13"/>
      <c r="RN553" s="13"/>
      <c r="RO553" s="13"/>
      <c r="RP553" s="13"/>
      <c r="RQ553" s="13"/>
      <c r="RR553" s="13"/>
      <c r="RS553" s="13"/>
      <c r="RT553" s="13"/>
      <c r="RU553" s="13"/>
      <c r="RV553" s="13"/>
      <c r="RW553" s="13"/>
      <c r="RX553" s="13"/>
      <c r="RY553" s="13"/>
      <c r="RZ553" s="13"/>
      <c r="SA553" s="13"/>
      <c r="SB553" s="13"/>
      <c r="SC553" s="13"/>
      <c r="SD553" s="13"/>
      <c r="SE553" s="13"/>
      <c r="SF553" s="13"/>
      <c r="SG553" s="13"/>
      <c r="SH553" s="13"/>
      <c r="SI553" s="13"/>
      <c r="SJ553" s="13"/>
      <c r="SK553" s="13"/>
      <c r="SL553" s="13"/>
      <c r="SM553" s="13"/>
      <c r="SN553" s="13"/>
      <c r="SO553" s="13"/>
      <c r="SP553" s="13"/>
      <c r="SQ553" s="13"/>
      <c r="SR553" s="13"/>
      <c r="SS553" s="13"/>
      <c r="ST553" s="13"/>
      <c r="SU553" s="13"/>
      <c r="SV553" s="13"/>
      <c r="SW553" s="13"/>
      <c r="SX553" s="13"/>
      <c r="SY553" s="13"/>
      <c r="SZ553" s="13"/>
      <c r="TA553" s="13"/>
      <c r="TB553" s="13"/>
      <c r="TC553" s="13"/>
      <c r="TD553" s="13"/>
      <c r="TE553" s="13"/>
      <c r="TF553" s="13"/>
      <c r="TG553" s="13"/>
      <c r="TH553" s="13"/>
      <c r="TI553" s="13"/>
      <c r="TJ553" s="13"/>
      <c r="TK553" s="13"/>
      <c r="TL553" s="13"/>
      <c r="TM553" s="13"/>
      <c r="TN553" s="13"/>
      <c r="TO553" s="13"/>
      <c r="TP553" s="13"/>
      <c r="TQ553" s="13"/>
      <c r="TR553" s="13"/>
      <c r="TS553" s="13"/>
      <c r="TT553" s="13"/>
      <c r="TU553" s="13"/>
      <c r="TV553" s="13"/>
      <c r="TW553" s="13"/>
      <c r="TX553" s="13"/>
      <c r="TY553" s="13"/>
      <c r="TZ553" s="13"/>
      <c r="UA553" s="13"/>
      <c r="UB553" s="13"/>
      <c r="UC553" s="13"/>
      <c r="UD553" s="13"/>
      <c r="UE553" s="13"/>
      <c r="UF553" s="13"/>
      <c r="UG553" s="13"/>
      <c r="UH553" s="13"/>
      <c r="UI553" s="13"/>
      <c r="UJ553" s="13"/>
      <c r="UK553" s="13"/>
      <c r="UL553" s="13"/>
      <c r="UM553" s="13"/>
      <c r="UN553" s="13"/>
      <c r="UO553" s="13"/>
      <c r="UP553" s="13"/>
      <c r="UQ553" s="13"/>
      <c r="UR553" s="13"/>
      <c r="US553" s="13"/>
      <c r="UT553" s="13"/>
      <c r="UU553" s="13"/>
      <c r="UV553" s="13"/>
      <c r="UW553" s="13"/>
      <c r="UX553" s="13"/>
      <c r="UY553" s="13"/>
      <c r="UZ553" s="13"/>
      <c r="VA553" s="13"/>
      <c r="VB553" s="13"/>
      <c r="VC553" s="13"/>
      <c r="VD553" s="13"/>
      <c r="VE553" s="13"/>
      <c r="VF553" s="13"/>
      <c r="VG553" s="13"/>
      <c r="VH553" s="13"/>
      <c r="VI553" s="13"/>
      <c r="VJ553" s="13"/>
      <c r="VK553" s="13"/>
      <c r="VL553" s="13"/>
      <c r="VM553" s="13"/>
      <c r="VN553" s="13"/>
      <c r="VO553" s="13"/>
      <c r="VP553" s="13"/>
      <c r="VQ553" s="13"/>
      <c r="VR553" s="13"/>
      <c r="VS553" s="13"/>
      <c r="VT553" s="13"/>
      <c r="VU553" s="13"/>
      <c r="VV553" s="13"/>
      <c r="VW553" s="13"/>
      <c r="VX553" s="13"/>
      <c r="VY553" s="13"/>
      <c r="VZ553" s="13"/>
      <c r="WA553" s="13"/>
      <c r="WB553" s="13"/>
      <c r="WC553" s="13"/>
      <c r="WD553" s="13"/>
      <c r="WE553" s="13"/>
      <c r="WF553" s="13"/>
      <c r="WG553" s="13"/>
      <c r="WH553" s="13"/>
      <c r="WI553" s="13"/>
      <c r="WJ553" s="13"/>
      <c r="WK553" s="13"/>
      <c r="WL553" s="13"/>
      <c r="WM553" s="13"/>
      <c r="WN553" s="13"/>
      <c r="WO553" s="13"/>
      <c r="WP553" s="13"/>
      <c r="WQ553" s="13"/>
      <c r="WR553" s="13"/>
      <c r="WS553" s="13"/>
      <c r="WT553" s="13"/>
      <c r="WU553" s="13"/>
      <c r="WV553" s="13"/>
      <c r="WW553" s="13"/>
      <c r="WX553" s="13"/>
      <c r="WY553" s="13"/>
      <c r="WZ553" s="13"/>
      <c r="XA553" s="13"/>
      <c r="XB553" s="13"/>
      <c r="XC553" s="13"/>
      <c r="XD553" s="13"/>
      <c r="XE553" s="13"/>
      <c r="XF553" s="13"/>
      <c r="XG553" s="13"/>
      <c r="XH553" s="13"/>
      <c r="XI553" s="13"/>
      <c r="XJ553" s="13"/>
      <c r="XK553" s="13"/>
      <c r="XL553" s="13"/>
      <c r="XM553" s="13"/>
      <c r="XN553" s="13"/>
      <c r="XO553" s="13"/>
      <c r="XP553" s="13"/>
      <c r="XQ553" s="13"/>
      <c r="XR553" s="13"/>
      <c r="XS553" s="13"/>
      <c r="XT553" s="13"/>
      <c r="XU553" s="13"/>
      <c r="XV553" s="13"/>
      <c r="XW553" s="13"/>
      <c r="XX553" s="13"/>
      <c r="XY553" s="13"/>
      <c r="XZ553" s="13"/>
      <c r="YA553" s="13"/>
      <c r="YB553" s="13"/>
      <c r="YC553" s="13"/>
      <c r="YD553" s="13"/>
      <c r="YE553" s="13"/>
      <c r="YF553" s="13"/>
      <c r="YG553" s="13"/>
      <c r="YH553" s="13"/>
      <c r="YI553" s="13"/>
      <c r="YJ553" s="13"/>
      <c r="YK553" s="13"/>
      <c r="YL553" s="13"/>
      <c r="YM553" s="13"/>
      <c r="YN553" s="13"/>
      <c r="YO553" s="13"/>
      <c r="YP553" s="13"/>
      <c r="YQ553" s="13"/>
      <c r="YR553" s="13"/>
      <c r="YS553" s="13"/>
      <c r="YT553" s="13"/>
      <c r="YU553" s="13"/>
      <c r="YV553" s="13"/>
      <c r="YW553" s="13"/>
      <c r="YX553" s="13"/>
      <c r="YY553" s="13"/>
      <c r="YZ553" s="13"/>
      <c r="ZA553" s="13"/>
      <c r="ZB553" s="13"/>
      <c r="ZC553" s="13"/>
      <c r="ZD553" s="13"/>
      <c r="ZE553" s="13"/>
      <c r="ZF553" s="13"/>
      <c r="ZG553" s="13"/>
      <c r="ZH553" s="13"/>
      <c r="ZI553" s="13"/>
      <c r="ZJ553" s="13"/>
      <c r="ZK553" s="13"/>
      <c r="ZL553" s="13"/>
      <c r="ZM553" s="13"/>
      <c r="ZN553" s="13"/>
      <c r="ZO553" s="13"/>
      <c r="ZP553" s="13"/>
      <c r="ZQ553" s="13"/>
      <c r="ZR553" s="13"/>
      <c r="ZS553" s="13"/>
      <c r="ZT553" s="13"/>
      <c r="ZU553" s="13"/>
      <c r="ZV553" s="13"/>
      <c r="ZW553" s="13"/>
      <c r="ZX553" s="13"/>
      <c r="ZY553" s="13"/>
      <c r="ZZ553" s="13"/>
      <c r="AAA553" s="13"/>
      <c r="AAB553" s="13"/>
      <c r="AAC553" s="13"/>
      <c r="AAD553" s="13"/>
      <c r="AAE553" s="13"/>
      <c r="AAF553" s="13"/>
      <c r="AAG553" s="13"/>
      <c r="AAH553" s="13"/>
      <c r="AAI553" s="13"/>
      <c r="AAJ553" s="13"/>
      <c r="AAK553" s="13"/>
      <c r="AAL553" s="13"/>
      <c r="AAM553" s="13"/>
      <c r="AAN553" s="13"/>
      <c r="AAO553" s="13"/>
      <c r="AAP553" s="13"/>
      <c r="AAQ553" s="13"/>
      <c r="AAR553" s="13"/>
      <c r="AAS553" s="13"/>
      <c r="AAT553" s="13"/>
      <c r="AAU553" s="13"/>
      <c r="AAV553" s="13"/>
      <c r="AAW553" s="13"/>
      <c r="AAX553" s="13"/>
      <c r="AAY553" s="13"/>
      <c r="AAZ553" s="13"/>
      <c r="ABA553" s="13"/>
      <c r="ABB553" s="13"/>
      <c r="ABC553" s="13"/>
      <c r="ABD553" s="13"/>
      <c r="ABE553" s="13"/>
      <c r="ABF553" s="13"/>
      <c r="ABG553" s="13"/>
      <c r="ABH553" s="13"/>
      <c r="ABI553" s="13"/>
      <c r="ABJ553" s="13"/>
      <c r="ABK553" s="13"/>
      <c r="ABL553" s="13"/>
      <c r="ABM553" s="13"/>
      <c r="ABN553" s="13"/>
      <c r="ABO553" s="13"/>
      <c r="ABP553" s="13"/>
      <c r="ABQ553" s="13"/>
      <c r="ABR553" s="13"/>
      <c r="ABS553" s="13"/>
      <c r="ABT553" s="13"/>
      <c r="ABU553" s="13"/>
      <c r="ABV553" s="13"/>
      <c r="ABW553" s="13"/>
      <c r="ABX553" s="13"/>
      <c r="ABY553" s="13"/>
      <c r="ABZ553" s="13"/>
      <c r="ACA553" s="13"/>
      <c r="ACB553" s="13"/>
      <c r="ACC553" s="13"/>
      <c r="ACD553" s="13"/>
      <c r="ACE553" s="13"/>
      <c r="ACF553" s="13"/>
      <c r="ACG553" s="13"/>
      <c r="ACH553" s="13"/>
      <c r="ACI553" s="13"/>
      <c r="ACJ553" s="13"/>
      <c r="ACK553" s="13"/>
      <c r="ACL553" s="13"/>
      <c r="ACM553" s="13"/>
      <c r="ACN553" s="13"/>
      <c r="ACO553" s="13"/>
      <c r="ACP553" s="13"/>
      <c r="ACQ553" s="13"/>
      <c r="ACR553" s="13"/>
      <c r="ACS553" s="13"/>
      <c r="ACT553" s="13"/>
      <c r="ACU553" s="13"/>
      <c r="ACV553" s="13"/>
      <c r="ACW553" s="13"/>
      <c r="ACX553" s="13"/>
      <c r="ACY553" s="13"/>
      <c r="ACZ553" s="13"/>
      <c r="ADA553" s="13"/>
      <c r="ADB553" s="13"/>
      <c r="ADC553" s="13"/>
      <c r="ADD553" s="13"/>
      <c r="ADE553" s="13"/>
      <c r="ADF553" s="13"/>
      <c r="ADG553" s="13"/>
      <c r="ADH553" s="13"/>
      <c r="ADI553" s="13"/>
      <c r="ADJ553" s="13"/>
      <c r="ADK553" s="13"/>
      <c r="ADL553" s="13"/>
      <c r="ADM553" s="13"/>
      <c r="ADN553" s="13"/>
      <c r="ADO553" s="13"/>
      <c r="ADP553" s="13"/>
      <c r="ADQ553" s="13"/>
      <c r="ADR553" s="13"/>
      <c r="ADS553" s="13"/>
      <c r="ADT553" s="13"/>
      <c r="ADU553" s="13"/>
      <c r="ADV553" s="13"/>
      <c r="ADW553" s="13"/>
      <c r="ADX553" s="13"/>
      <c r="ADY553" s="13"/>
      <c r="ADZ553" s="13"/>
      <c r="AEA553" s="13"/>
      <c r="AEB553" s="13"/>
      <c r="AEC553" s="13"/>
      <c r="AED553" s="13"/>
      <c r="AEE553" s="13"/>
      <c r="AEF553" s="13"/>
      <c r="AEG553" s="13"/>
      <c r="AEH553" s="13"/>
      <c r="AEI553" s="13"/>
      <c r="AEJ553" s="13"/>
      <c r="AEK553" s="13"/>
      <c r="AEL553" s="13"/>
      <c r="AEM553" s="13"/>
      <c r="AEN553" s="13"/>
      <c r="AEO553" s="13"/>
      <c r="AEP553" s="13"/>
      <c r="AEQ553" s="13"/>
      <c r="AER553" s="13"/>
      <c r="AES553" s="13"/>
      <c r="AET553" s="13"/>
      <c r="AEU553" s="13"/>
      <c r="AEV553" s="13"/>
      <c r="AEW553" s="13"/>
      <c r="AEX553" s="13"/>
      <c r="AEY553" s="13"/>
      <c r="AEZ553" s="13"/>
      <c r="AFA553" s="13"/>
      <c r="AFB553" s="13"/>
      <c r="AFC553" s="13"/>
      <c r="AFD553" s="13"/>
      <c r="AFE553" s="13"/>
      <c r="AFF553" s="13"/>
      <c r="AFG553" s="13"/>
      <c r="AFH553" s="13"/>
      <c r="AFI553" s="13"/>
      <c r="AFJ553" s="13"/>
      <c r="AFK553" s="13"/>
      <c r="AFL553" s="13"/>
      <c r="AFM553" s="13"/>
      <c r="AFN553" s="13"/>
      <c r="AFO553" s="13"/>
      <c r="AFP553" s="13"/>
      <c r="AFQ553" s="13"/>
      <c r="AFR553" s="13"/>
      <c r="AFS553" s="13"/>
      <c r="AFT553" s="13"/>
      <c r="AFU553" s="13"/>
      <c r="AFV553" s="13"/>
      <c r="AFW553" s="13"/>
      <c r="AFX553" s="13"/>
      <c r="AFY553" s="13"/>
      <c r="AFZ553" s="13"/>
      <c r="AGA553" s="13"/>
      <c r="AGB553" s="13"/>
      <c r="AGC553" s="13"/>
      <c r="AGD553" s="13"/>
      <c r="AGE553" s="13"/>
      <c r="AGF553" s="13"/>
      <c r="AGG553" s="13"/>
      <c r="AGH553" s="13"/>
      <c r="AGI553" s="13"/>
      <c r="AGJ553" s="13"/>
      <c r="AGK553" s="13"/>
      <c r="AGL553" s="13"/>
      <c r="AGM553" s="13"/>
      <c r="AGN553" s="13"/>
      <c r="AGO553" s="13"/>
      <c r="AGP553" s="13"/>
      <c r="AGQ553" s="13"/>
      <c r="AGR553" s="13"/>
      <c r="AGS553" s="13"/>
      <c r="AGT553" s="13"/>
      <c r="AGU553" s="13"/>
      <c r="AGV553" s="13"/>
      <c r="AGW553" s="13"/>
      <c r="AGX553" s="13"/>
      <c r="AGY553" s="13"/>
      <c r="AGZ553" s="13"/>
      <c r="AHA553" s="13"/>
      <c r="AHB553" s="13"/>
      <c r="AHC553" s="13"/>
      <c r="AHD553" s="13"/>
      <c r="AHE553" s="13"/>
      <c r="AHF553" s="13"/>
      <c r="AHG553" s="13"/>
      <c r="AHH553" s="13"/>
      <c r="AHI553" s="13"/>
      <c r="AHJ553" s="13"/>
      <c r="AHK553" s="13"/>
      <c r="AHL553" s="13"/>
      <c r="AHM553" s="13"/>
      <c r="AHN553" s="13"/>
      <c r="AHO553" s="13"/>
      <c r="AHP553" s="13"/>
      <c r="AHQ553" s="13"/>
      <c r="AHR553" s="13"/>
      <c r="AHS553" s="13"/>
      <c r="AHT553" s="13"/>
      <c r="AHU553" s="13"/>
      <c r="AHV553" s="13"/>
      <c r="AHW553" s="13"/>
      <c r="AHX553" s="13"/>
      <c r="AHY553" s="13"/>
      <c r="AHZ553" s="13"/>
      <c r="AIA553" s="13"/>
      <c r="AIB553" s="13"/>
      <c r="AIC553" s="13"/>
      <c r="AID553" s="13"/>
      <c r="AIE553" s="13"/>
      <c r="AIF553" s="13"/>
      <c r="AIG553" s="13"/>
      <c r="AIH553" s="13"/>
      <c r="AII553" s="13"/>
      <c r="AIJ553" s="13"/>
      <c r="AIK553" s="13"/>
      <c r="AIL553" s="13"/>
      <c r="AIM553" s="13"/>
      <c r="AIN553" s="13"/>
      <c r="AIO553" s="13"/>
      <c r="AIP553" s="13"/>
      <c r="AIQ553" s="13"/>
      <c r="AIR553" s="13"/>
      <c r="AIS553" s="13"/>
      <c r="AIT553" s="13"/>
      <c r="AIU553" s="13"/>
      <c r="AIV553" s="13"/>
      <c r="AIW553" s="13"/>
      <c r="AIX553" s="13"/>
      <c r="AIY553" s="13"/>
      <c r="AIZ553" s="13"/>
      <c r="AJA553" s="13"/>
      <c r="AJB553" s="13"/>
      <c r="AJC553" s="13"/>
      <c r="AJD553" s="13"/>
      <c r="AJE553" s="13"/>
      <c r="AJF553" s="13"/>
      <c r="AJG553" s="13"/>
      <c r="AJH553" s="13"/>
      <c r="AJI553" s="13"/>
      <c r="AJJ553" s="13"/>
      <c r="AJK553" s="13"/>
      <c r="AJL553" s="13"/>
      <c r="AJM553" s="13"/>
      <c r="AJN553" s="13"/>
      <c r="AJO553" s="13"/>
      <c r="AJP553" s="13"/>
      <c r="AJQ553" s="13"/>
      <c r="AJR553" s="13"/>
      <c r="AJS553" s="13"/>
      <c r="AJT553" s="13"/>
      <c r="AJU553" s="13"/>
      <c r="AJV553" s="13"/>
      <c r="AJW553" s="13"/>
      <c r="AJX553" s="13"/>
      <c r="AJY553" s="13"/>
      <c r="AJZ553" s="13"/>
      <c r="AKA553" s="13"/>
      <c r="AKB553" s="13"/>
      <c r="AKC553" s="13"/>
      <c r="AKD553" s="13"/>
      <c r="AKE553" s="13"/>
      <c r="AKF553" s="13"/>
      <c r="AKG553" s="13"/>
      <c r="AKH553" s="13"/>
      <c r="AKI553" s="13"/>
      <c r="AKJ553" s="13"/>
      <c r="AKK553" s="13"/>
      <c r="AKL553" s="13"/>
      <c r="AKM553" s="13"/>
      <c r="AKN553" s="13"/>
      <c r="AKO553" s="13"/>
      <c r="AKP553" s="13"/>
      <c r="AKQ553" s="13"/>
      <c r="AKR553" s="13"/>
      <c r="AKS553" s="13"/>
      <c r="AKT553" s="13"/>
      <c r="AKU553" s="13"/>
      <c r="AKV553" s="13"/>
      <c r="AKW553" s="13"/>
      <c r="AKX553" s="13"/>
      <c r="AKY553" s="13"/>
      <c r="AKZ553" s="13"/>
      <c r="ALA553" s="13"/>
      <c r="ALB553" s="13"/>
      <c r="ALC553" s="13"/>
      <c r="ALD553" s="13"/>
      <c r="ALE553" s="13"/>
      <c r="ALF553" s="13"/>
      <c r="ALG553" s="13"/>
      <c r="ALH553" s="13"/>
      <c r="ALI553" s="13"/>
      <c r="ALJ553" s="13"/>
      <c r="ALK553" s="13"/>
      <c r="ALL553" s="13"/>
      <c r="ALM553" s="13"/>
      <c r="ALN553" s="13"/>
      <c r="ALO553" s="13"/>
      <c r="ALP553" s="13"/>
      <c r="ALQ553" s="13"/>
      <c r="ALR553" s="13"/>
      <c r="ALS553" s="13"/>
      <c r="ALT553" s="13"/>
      <c r="ALU553" s="13"/>
      <c r="ALV553" s="13"/>
      <c r="ALW553" s="13"/>
      <c r="ALX553" s="13"/>
      <c r="ALY553" s="13"/>
      <c r="ALZ553" s="13"/>
      <c r="AMA553" s="13"/>
      <c r="AMB553" s="13"/>
      <c r="AMC553" s="13"/>
      <c r="AMD553" s="13"/>
      <c r="AME553" s="13"/>
      <c r="AMF553" s="13"/>
      <c r="AMG553" s="13"/>
      <c r="AMH553" s="13"/>
      <c r="AMI553" s="28"/>
      <c r="AMJ553" s="28"/>
    </row>
    <row r="554" spans="1:1024" ht="70.5" customHeight="1">
      <c r="A554" s="10" t="s">
        <v>287</v>
      </c>
      <c r="B554" s="10" t="s">
        <v>2620</v>
      </c>
      <c r="C554" s="19" t="s">
        <v>2566</v>
      </c>
      <c r="D554" s="19" t="s">
        <v>2536</v>
      </c>
      <c r="E554" s="20">
        <v>20</v>
      </c>
      <c r="F554" s="11" t="s">
        <v>18</v>
      </c>
      <c r="G554" s="21"/>
      <c r="H554" s="21" t="s">
        <v>1</v>
      </c>
      <c r="I554" s="21"/>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c r="EU554" s="13"/>
      <c r="EV554" s="13"/>
      <c r="EW554" s="13"/>
      <c r="EX554" s="13"/>
      <c r="EY554" s="13"/>
      <c r="EZ554" s="13"/>
      <c r="FA554" s="13"/>
      <c r="FB554" s="13"/>
      <c r="FC554" s="13"/>
      <c r="FD554" s="13"/>
      <c r="FE554" s="13"/>
      <c r="FF554" s="13"/>
      <c r="FG554" s="13"/>
      <c r="FH554" s="13"/>
      <c r="FI554" s="13"/>
      <c r="FJ554" s="13"/>
      <c r="FK554" s="13"/>
      <c r="FL554" s="13"/>
      <c r="FM554" s="13"/>
      <c r="FN554" s="13"/>
      <c r="FO554" s="13"/>
      <c r="FP554" s="13"/>
      <c r="FQ554" s="13"/>
      <c r="FR554" s="13"/>
      <c r="FS554" s="13"/>
      <c r="FT554" s="13"/>
      <c r="FU554" s="13"/>
      <c r="FV554" s="13"/>
      <c r="FW554" s="13"/>
      <c r="FX554" s="13"/>
      <c r="FY554" s="13"/>
      <c r="FZ554" s="13"/>
      <c r="GA554" s="13"/>
      <c r="GB554" s="13"/>
      <c r="GC554" s="13"/>
      <c r="GD554" s="13"/>
      <c r="GE554" s="13"/>
      <c r="GF554" s="13"/>
      <c r="GG554" s="13"/>
      <c r="GH554" s="13"/>
      <c r="GI554" s="13"/>
      <c r="GJ554" s="13"/>
      <c r="GK554" s="13"/>
      <c r="GL554" s="13"/>
      <c r="GM554" s="13"/>
      <c r="GN554" s="13"/>
      <c r="GO554" s="13"/>
      <c r="GP554" s="13"/>
      <c r="GQ554" s="13"/>
      <c r="GR554" s="13"/>
      <c r="GS554" s="13"/>
      <c r="GT554" s="13"/>
      <c r="GU554" s="13"/>
      <c r="GV554" s="13"/>
      <c r="GW554" s="13"/>
      <c r="GX554" s="13"/>
      <c r="GY554" s="13"/>
      <c r="GZ554" s="13"/>
      <c r="HA554" s="13"/>
      <c r="HB554" s="13"/>
      <c r="HC554" s="13"/>
      <c r="HD554" s="13"/>
      <c r="HE554" s="13"/>
      <c r="HF554" s="13"/>
      <c r="HG554" s="13"/>
      <c r="HH554" s="13"/>
      <c r="HI554" s="13"/>
      <c r="HJ554" s="13"/>
      <c r="HK554" s="13"/>
      <c r="HL554" s="13"/>
      <c r="HM554" s="13"/>
      <c r="HN554" s="13"/>
      <c r="HO554" s="13"/>
      <c r="HP554" s="13"/>
      <c r="HQ554" s="13"/>
      <c r="HR554" s="13"/>
      <c r="HS554" s="13"/>
      <c r="HT554" s="13"/>
      <c r="HU554" s="13"/>
      <c r="HV554" s="13"/>
      <c r="HW554" s="13"/>
      <c r="HX554" s="13"/>
      <c r="HY554" s="13"/>
      <c r="HZ554" s="13"/>
      <c r="IA554" s="13"/>
      <c r="IB554" s="13"/>
      <c r="IC554" s="13"/>
      <c r="ID554" s="13"/>
      <c r="IE554" s="13"/>
      <c r="IF554" s="13"/>
      <c r="IG554" s="13"/>
      <c r="IH554" s="13"/>
      <c r="II554" s="13"/>
      <c r="IJ554" s="13"/>
      <c r="IK554" s="13"/>
      <c r="IL554" s="13"/>
      <c r="IM554" s="13"/>
      <c r="IN554" s="13"/>
      <c r="IO554" s="13"/>
      <c r="IP554" s="13"/>
      <c r="IQ554" s="13"/>
      <c r="IR554" s="13"/>
      <c r="IS554" s="13"/>
      <c r="IT554" s="13"/>
      <c r="IU554" s="13"/>
      <c r="IV554" s="13"/>
      <c r="IW554" s="13"/>
      <c r="IX554" s="13"/>
      <c r="IY554" s="13"/>
      <c r="IZ554" s="13"/>
      <c r="JA554" s="13"/>
      <c r="JB554" s="13"/>
      <c r="JC554" s="13"/>
      <c r="JD554" s="13"/>
      <c r="JE554" s="13"/>
      <c r="JF554" s="13"/>
      <c r="JG554" s="13"/>
      <c r="JH554" s="13"/>
      <c r="JI554" s="13"/>
      <c r="JJ554" s="13"/>
      <c r="JK554" s="13"/>
      <c r="JL554" s="13"/>
      <c r="JM554" s="13"/>
      <c r="JN554" s="13"/>
      <c r="JO554" s="13"/>
      <c r="JP554" s="13"/>
      <c r="JQ554" s="13"/>
      <c r="JR554" s="13"/>
      <c r="JS554" s="13"/>
      <c r="JT554" s="13"/>
      <c r="JU554" s="13"/>
      <c r="JV554" s="13"/>
      <c r="JW554" s="13"/>
      <c r="JX554" s="13"/>
      <c r="JY554" s="13"/>
      <c r="JZ554" s="13"/>
      <c r="KA554" s="13"/>
      <c r="KB554" s="13"/>
      <c r="KC554" s="13"/>
      <c r="KD554" s="13"/>
      <c r="KE554" s="13"/>
      <c r="KF554" s="13"/>
      <c r="KG554" s="13"/>
      <c r="KH554" s="13"/>
      <c r="KI554" s="13"/>
      <c r="KJ554" s="13"/>
      <c r="KK554" s="13"/>
      <c r="KL554" s="13"/>
      <c r="KM554" s="13"/>
      <c r="KN554" s="13"/>
      <c r="KO554" s="13"/>
      <c r="KP554" s="13"/>
      <c r="KQ554" s="13"/>
      <c r="KR554" s="13"/>
      <c r="KS554" s="13"/>
      <c r="KT554" s="13"/>
      <c r="KU554" s="13"/>
      <c r="KV554" s="13"/>
      <c r="KW554" s="13"/>
      <c r="KX554" s="13"/>
      <c r="KY554" s="13"/>
      <c r="KZ554" s="13"/>
      <c r="LA554" s="13"/>
      <c r="LB554" s="13"/>
      <c r="LC554" s="13"/>
      <c r="LD554" s="13"/>
      <c r="LE554" s="13"/>
      <c r="LF554" s="13"/>
      <c r="LG554" s="13"/>
      <c r="LH554" s="13"/>
      <c r="LI554" s="13"/>
      <c r="LJ554" s="13"/>
      <c r="LK554" s="13"/>
      <c r="LL554" s="13"/>
      <c r="LM554" s="13"/>
      <c r="LN554" s="13"/>
      <c r="LO554" s="13"/>
      <c r="LP554" s="13"/>
      <c r="LQ554" s="13"/>
      <c r="LR554" s="13"/>
      <c r="LS554" s="13"/>
      <c r="LT554" s="13"/>
      <c r="LU554" s="13"/>
      <c r="LV554" s="13"/>
      <c r="LW554" s="13"/>
      <c r="LX554" s="13"/>
      <c r="LY554" s="13"/>
      <c r="LZ554" s="13"/>
      <c r="MA554" s="13"/>
      <c r="MB554" s="13"/>
      <c r="MC554" s="13"/>
      <c r="MD554" s="13"/>
      <c r="ME554" s="13"/>
      <c r="MF554" s="13"/>
      <c r="MG554" s="13"/>
      <c r="MH554" s="13"/>
      <c r="MI554" s="13"/>
      <c r="MJ554" s="13"/>
      <c r="MK554" s="13"/>
      <c r="ML554" s="13"/>
      <c r="MM554" s="13"/>
      <c r="MN554" s="13"/>
      <c r="MO554" s="13"/>
      <c r="MP554" s="13"/>
      <c r="MQ554" s="13"/>
      <c r="MR554" s="13"/>
      <c r="MS554" s="13"/>
      <c r="MT554" s="13"/>
      <c r="MU554" s="13"/>
      <c r="MV554" s="13"/>
      <c r="MW554" s="13"/>
      <c r="MX554" s="13"/>
      <c r="MY554" s="13"/>
      <c r="MZ554" s="13"/>
      <c r="NA554" s="13"/>
      <c r="NB554" s="13"/>
      <c r="NC554" s="13"/>
      <c r="ND554" s="13"/>
      <c r="NE554" s="13"/>
      <c r="NF554" s="13"/>
      <c r="NG554" s="13"/>
      <c r="NH554" s="13"/>
      <c r="NI554" s="13"/>
      <c r="NJ554" s="13"/>
      <c r="NK554" s="13"/>
      <c r="NL554" s="13"/>
      <c r="NM554" s="13"/>
      <c r="NN554" s="13"/>
      <c r="NO554" s="13"/>
      <c r="NP554" s="13"/>
      <c r="NQ554" s="13"/>
      <c r="NR554" s="13"/>
      <c r="NS554" s="13"/>
      <c r="NT554" s="13"/>
      <c r="NU554" s="13"/>
      <c r="NV554" s="13"/>
      <c r="NW554" s="13"/>
      <c r="NX554" s="13"/>
      <c r="NY554" s="13"/>
      <c r="NZ554" s="13"/>
      <c r="OA554" s="13"/>
      <c r="OB554" s="13"/>
      <c r="OC554" s="13"/>
      <c r="OD554" s="13"/>
      <c r="OE554" s="13"/>
      <c r="OF554" s="13"/>
      <c r="OG554" s="13"/>
      <c r="OH554" s="13"/>
      <c r="OI554" s="13"/>
      <c r="OJ554" s="13"/>
      <c r="OK554" s="13"/>
      <c r="OL554" s="13"/>
      <c r="OM554" s="13"/>
      <c r="ON554" s="13"/>
      <c r="OO554" s="13"/>
      <c r="OP554" s="13"/>
      <c r="OQ554" s="13"/>
      <c r="OR554" s="13"/>
      <c r="OS554" s="13"/>
      <c r="OT554" s="13"/>
      <c r="OU554" s="13"/>
      <c r="OV554" s="13"/>
      <c r="OW554" s="13"/>
      <c r="OX554" s="13"/>
      <c r="OY554" s="13"/>
      <c r="OZ554" s="13"/>
      <c r="PA554" s="13"/>
      <c r="PB554" s="13"/>
      <c r="PC554" s="13"/>
      <c r="PD554" s="13"/>
      <c r="PE554" s="13"/>
      <c r="PF554" s="13"/>
      <c r="PG554" s="13"/>
      <c r="PH554" s="13"/>
      <c r="PI554" s="13"/>
      <c r="PJ554" s="13"/>
      <c r="PK554" s="13"/>
      <c r="PL554" s="13"/>
      <c r="PM554" s="13"/>
      <c r="PN554" s="13"/>
      <c r="PO554" s="13"/>
      <c r="PP554" s="13"/>
      <c r="PQ554" s="13"/>
      <c r="PR554" s="13"/>
      <c r="PS554" s="13"/>
      <c r="PT554" s="13"/>
      <c r="PU554" s="13"/>
      <c r="PV554" s="13"/>
      <c r="PW554" s="13"/>
      <c r="PX554" s="13"/>
      <c r="PY554" s="13"/>
      <c r="PZ554" s="13"/>
      <c r="QA554" s="13"/>
      <c r="QB554" s="13"/>
      <c r="QC554" s="13"/>
      <c r="QD554" s="13"/>
      <c r="QE554" s="13"/>
      <c r="QF554" s="13"/>
      <c r="QG554" s="13"/>
      <c r="QH554" s="13"/>
      <c r="QI554" s="13"/>
      <c r="QJ554" s="13"/>
      <c r="QK554" s="13"/>
      <c r="QL554" s="13"/>
      <c r="QM554" s="13"/>
      <c r="QN554" s="13"/>
      <c r="QO554" s="13"/>
      <c r="QP554" s="13"/>
      <c r="QQ554" s="13"/>
      <c r="QR554" s="13"/>
      <c r="QS554" s="13"/>
      <c r="QT554" s="13"/>
      <c r="QU554" s="13"/>
      <c r="QV554" s="13"/>
      <c r="QW554" s="13"/>
      <c r="QX554" s="13"/>
      <c r="QY554" s="13"/>
      <c r="QZ554" s="13"/>
      <c r="RA554" s="13"/>
      <c r="RB554" s="13"/>
      <c r="RC554" s="13"/>
      <c r="RD554" s="13"/>
      <c r="RE554" s="13"/>
      <c r="RF554" s="13"/>
      <c r="RG554" s="13"/>
      <c r="RH554" s="13"/>
      <c r="RI554" s="13"/>
      <c r="RJ554" s="13"/>
      <c r="RK554" s="13"/>
      <c r="RL554" s="13"/>
      <c r="RM554" s="13"/>
      <c r="RN554" s="13"/>
      <c r="RO554" s="13"/>
      <c r="RP554" s="13"/>
      <c r="RQ554" s="13"/>
      <c r="RR554" s="13"/>
      <c r="RS554" s="13"/>
      <c r="RT554" s="13"/>
      <c r="RU554" s="13"/>
      <c r="RV554" s="13"/>
      <c r="RW554" s="13"/>
      <c r="RX554" s="13"/>
      <c r="RY554" s="13"/>
      <c r="RZ554" s="13"/>
      <c r="SA554" s="13"/>
      <c r="SB554" s="13"/>
      <c r="SC554" s="13"/>
      <c r="SD554" s="13"/>
      <c r="SE554" s="13"/>
      <c r="SF554" s="13"/>
      <c r="SG554" s="13"/>
      <c r="SH554" s="13"/>
      <c r="SI554" s="13"/>
      <c r="SJ554" s="13"/>
      <c r="SK554" s="13"/>
      <c r="SL554" s="13"/>
      <c r="SM554" s="13"/>
      <c r="SN554" s="13"/>
      <c r="SO554" s="13"/>
      <c r="SP554" s="13"/>
      <c r="SQ554" s="13"/>
      <c r="SR554" s="13"/>
      <c r="SS554" s="13"/>
      <c r="ST554" s="13"/>
      <c r="SU554" s="13"/>
      <c r="SV554" s="13"/>
      <c r="SW554" s="13"/>
      <c r="SX554" s="13"/>
      <c r="SY554" s="13"/>
      <c r="SZ554" s="13"/>
      <c r="TA554" s="13"/>
      <c r="TB554" s="13"/>
      <c r="TC554" s="13"/>
      <c r="TD554" s="13"/>
      <c r="TE554" s="13"/>
      <c r="TF554" s="13"/>
      <c r="TG554" s="13"/>
      <c r="TH554" s="13"/>
      <c r="TI554" s="13"/>
      <c r="TJ554" s="13"/>
      <c r="TK554" s="13"/>
      <c r="TL554" s="13"/>
      <c r="TM554" s="13"/>
      <c r="TN554" s="13"/>
      <c r="TO554" s="13"/>
      <c r="TP554" s="13"/>
      <c r="TQ554" s="13"/>
      <c r="TR554" s="13"/>
      <c r="TS554" s="13"/>
      <c r="TT554" s="13"/>
      <c r="TU554" s="13"/>
      <c r="TV554" s="13"/>
      <c r="TW554" s="13"/>
      <c r="TX554" s="13"/>
      <c r="TY554" s="13"/>
      <c r="TZ554" s="13"/>
      <c r="UA554" s="13"/>
      <c r="UB554" s="13"/>
      <c r="UC554" s="13"/>
      <c r="UD554" s="13"/>
      <c r="UE554" s="13"/>
      <c r="UF554" s="13"/>
      <c r="UG554" s="13"/>
      <c r="UH554" s="13"/>
      <c r="UI554" s="13"/>
      <c r="UJ554" s="13"/>
      <c r="UK554" s="13"/>
      <c r="UL554" s="13"/>
      <c r="UM554" s="13"/>
      <c r="UN554" s="13"/>
      <c r="UO554" s="13"/>
      <c r="UP554" s="13"/>
      <c r="UQ554" s="13"/>
      <c r="UR554" s="13"/>
      <c r="US554" s="13"/>
      <c r="UT554" s="13"/>
      <c r="UU554" s="13"/>
      <c r="UV554" s="13"/>
      <c r="UW554" s="13"/>
      <c r="UX554" s="13"/>
      <c r="UY554" s="13"/>
      <c r="UZ554" s="13"/>
      <c r="VA554" s="13"/>
      <c r="VB554" s="13"/>
      <c r="VC554" s="13"/>
      <c r="VD554" s="13"/>
      <c r="VE554" s="13"/>
      <c r="VF554" s="13"/>
      <c r="VG554" s="13"/>
      <c r="VH554" s="13"/>
      <c r="VI554" s="13"/>
      <c r="VJ554" s="13"/>
      <c r="VK554" s="13"/>
      <c r="VL554" s="13"/>
      <c r="VM554" s="13"/>
      <c r="VN554" s="13"/>
      <c r="VO554" s="13"/>
      <c r="VP554" s="13"/>
      <c r="VQ554" s="13"/>
      <c r="VR554" s="13"/>
      <c r="VS554" s="13"/>
      <c r="VT554" s="13"/>
      <c r="VU554" s="13"/>
      <c r="VV554" s="13"/>
      <c r="VW554" s="13"/>
      <c r="VX554" s="13"/>
      <c r="VY554" s="13"/>
      <c r="VZ554" s="13"/>
      <c r="WA554" s="13"/>
      <c r="WB554" s="13"/>
      <c r="WC554" s="13"/>
      <c r="WD554" s="13"/>
      <c r="WE554" s="13"/>
      <c r="WF554" s="13"/>
      <c r="WG554" s="13"/>
      <c r="WH554" s="13"/>
      <c r="WI554" s="13"/>
      <c r="WJ554" s="13"/>
      <c r="WK554" s="13"/>
      <c r="WL554" s="13"/>
      <c r="WM554" s="13"/>
      <c r="WN554" s="13"/>
      <c r="WO554" s="13"/>
      <c r="WP554" s="13"/>
      <c r="WQ554" s="13"/>
      <c r="WR554" s="13"/>
      <c r="WS554" s="13"/>
      <c r="WT554" s="13"/>
      <c r="WU554" s="13"/>
      <c r="WV554" s="13"/>
      <c r="WW554" s="13"/>
      <c r="WX554" s="13"/>
      <c r="WY554" s="13"/>
      <c r="WZ554" s="13"/>
      <c r="XA554" s="13"/>
      <c r="XB554" s="13"/>
      <c r="XC554" s="13"/>
      <c r="XD554" s="13"/>
      <c r="XE554" s="13"/>
      <c r="XF554" s="13"/>
      <c r="XG554" s="13"/>
      <c r="XH554" s="13"/>
      <c r="XI554" s="13"/>
      <c r="XJ554" s="13"/>
      <c r="XK554" s="13"/>
      <c r="XL554" s="13"/>
      <c r="XM554" s="13"/>
      <c r="XN554" s="13"/>
      <c r="XO554" s="13"/>
      <c r="XP554" s="13"/>
      <c r="XQ554" s="13"/>
      <c r="XR554" s="13"/>
      <c r="XS554" s="13"/>
      <c r="XT554" s="13"/>
      <c r="XU554" s="13"/>
      <c r="XV554" s="13"/>
      <c r="XW554" s="13"/>
      <c r="XX554" s="13"/>
      <c r="XY554" s="13"/>
      <c r="XZ554" s="13"/>
      <c r="YA554" s="13"/>
      <c r="YB554" s="13"/>
      <c r="YC554" s="13"/>
      <c r="YD554" s="13"/>
      <c r="YE554" s="13"/>
      <c r="YF554" s="13"/>
      <c r="YG554" s="13"/>
      <c r="YH554" s="13"/>
      <c r="YI554" s="13"/>
      <c r="YJ554" s="13"/>
      <c r="YK554" s="13"/>
      <c r="YL554" s="13"/>
      <c r="YM554" s="13"/>
      <c r="YN554" s="13"/>
      <c r="YO554" s="13"/>
      <c r="YP554" s="13"/>
      <c r="YQ554" s="13"/>
      <c r="YR554" s="13"/>
      <c r="YS554" s="13"/>
      <c r="YT554" s="13"/>
      <c r="YU554" s="13"/>
      <c r="YV554" s="13"/>
      <c r="YW554" s="13"/>
      <c r="YX554" s="13"/>
      <c r="YY554" s="13"/>
      <c r="YZ554" s="13"/>
      <c r="ZA554" s="13"/>
      <c r="ZB554" s="13"/>
      <c r="ZC554" s="13"/>
      <c r="ZD554" s="13"/>
      <c r="ZE554" s="13"/>
      <c r="ZF554" s="13"/>
      <c r="ZG554" s="13"/>
      <c r="ZH554" s="13"/>
      <c r="ZI554" s="13"/>
      <c r="ZJ554" s="13"/>
      <c r="ZK554" s="13"/>
      <c r="ZL554" s="13"/>
      <c r="ZM554" s="13"/>
      <c r="ZN554" s="13"/>
      <c r="ZO554" s="13"/>
      <c r="ZP554" s="13"/>
      <c r="ZQ554" s="13"/>
      <c r="ZR554" s="13"/>
      <c r="ZS554" s="13"/>
      <c r="ZT554" s="13"/>
      <c r="ZU554" s="13"/>
      <c r="ZV554" s="13"/>
      <c r="ZW554" s="13"/>
      <c r="ZX554" s="13"/>
      <c r="ZY554" s="13"/>
      <c r="ZZ554" s="13"/>
      <c r="AAA554" s="13"/>
      <c r="AAB554" s="13"/>
      <c r="AAC554" s="13"/>
      <c r="AAD554" s="13"/>
      <c r="AAE554" s="13"/>
      <c r="AAF554" s="13"/>
      <c r="AAG554" s="13"/>
      <c r="AAH554" s="13"/>
      <c r="AAI554" s="13"/>
      <c r="AAJ554" s="13"/>
      <c r="AAK554" s="13"/>
      <c r="AAL554" s="13"/>
      <c r="AAM554" s="13"/>
      <c r="AAN554" s="13"/>
      <c r="AAO554" s="13"/>
      <c r="AAP554" s="13"/>
      <c r="AAQ554" s="13"/>
      <c r="AAR554" s="13"/>
      <c r="AAS554" s="13"/>
      <c r="AAT554" s="13"/>
      <c r="AAU554" s="13"/>
      <c r="AAV554" s="13"/>
      <c r="AAW554" s="13"/>
      <c r="AAX554" s="13"/>
      <c r="AAY554" s="13"/>
      <c r="AAZ554" s="13"/>
      <c r="ABA554" s="13"/>
      <c r="ABB554" s="13"/>
      <c r="ABC554" s="13"/>
      <c r="ABD554" s="13"/>
      <c r="ABE554" s="13"/>
      <c r="ABF554" s="13"/>
      <c r="ABG554" s="13"/>
      <c r="ABH554" s="13"/>
      <c r="ABI554" s="13"/>
      <c r="ABJ554" s="13"/>
      <c r="ABK554" s="13"/>
      <c r="ABL554" s="13"/>
      <c r="ABM554" s="13"/>
      <c r="ABN554" s="13"/>
      <c r="ABO554" s="13"/>
      <c r="ABP554" s="13"/>
      <c r="ABQ554" s="13"/>
      <c r="ABR554" s="13"/>
      <c r="ABS554" s="13"/>
      <c r="ABT554" s="13"/>
      <c r="ABU554" s="13"/>
      <c r="ABV554" s="13"/>
      <c r="ABW554" s="13"/>
      <c r="ABX554" s="13"/>
      <c r="ABY554" s="13"/>
      <c r="ABZ554" s="13"/>
      <c r="ACA554" s="13"/>
      <c r="ACB554" s="13"/>
      <c r="ACC554" s="13"/>
      <c r="ACD554" s="13"/>
      <c r="ACE554" s="13"/>
      <c r="ACF554" s="13"/>
      <c r="ACG554" s="13"/>
      <c r="ACH554" s="13"/>
      <c r="ACI554" s="13"/>
      <c r="ACJ554" s="13"/>
      <c r="ACK554" s="13"/>
      <c r="ACL554" s="13"/>
      <c r="ACM554" s="13"/>
      <c r="ACN554" s="13"/>
      <c r="ACO554" s="13"/>
      <c r="ACP554" s="13"/>
      <c r="ACQ554" s="13"/>
      <c r="ACR554" s="13"/>
      <c r="ACS554" s="13"/>
      <c r="ACT554" s="13"/>
      <c r="ACU554" s="13"/>
      <c r="ACV554" s="13"/>
      <c r="ACW554" s="13"/>
      <c r="ACX554" s="13"/>
      <c r="ACY554" s="13"/>
      <c r="ACZ554" s="13"/>
      <c r="ADA554" s="13"/>
      <c r="ADB554" s="13"/>
      <c r="ADC554" s="13"/>
      <c r="ADD554" s="13"/>
      <c r="ADE554" s="13"/>
      <c r="ADF554" s="13"/>
      <c r="ADG554" s="13"/>
      <c r="ADH554" s="13"/>
      <c r="ADI554" s="13"/>
      <c r="ADJ554" s="13"/>
      <c r="ADK554" s="13"/>
      <c r="ADL554" s="13"/>
      <c r="ADM554" s="13"/>
      <c r="ADN554" s="13"/>
      <c r="ADO554" s="13"/>
      <c r="ADP554" s="13"/>
      <c r="ADQ554" s="13"/>
      <c r="ADR554" s="13"/>
      <c r="ADS554" s="13"/>
      <c r="ADT554" s="13"/>
      <c r="ADU554" s="13"/>
      <c r="ADV554" s="13"/>
      <c r="ADW554" s="13"/>
      <c r="ADX554" s="13"/>
      <c r="ADY554" s="13"/>
      <c r="ADZ554" s="13"/>
      <c r="AEA554" s="13"/>
      <c r="AEB554" s="13"/>
      <c r="AEC554" s="13"/>
      <c r="AED554" s="13"/>
      <c r="AEE554" s="13"/>
      <c r="AEF554" s="13"/>
      <c r="AEG554" s="13"/>
      <c r="AEH554" s="13"/>
      <c r="AEI554" s="13"/>
      <c r="AEJ554" s="13"/>
      <c r="AEK554" s="13"/>
      <c r="AEL554" s="13"/>
      <c r="AEM554" s="13"/>
      <c r="AEN554" s="13"/>
      <c r="AEO554" s="13"/>
      <c r="AEP554" s="13"/>
      <c r="AEQ554" s="13"/>
      <c r="AER554" s="13"/>
      <c r="AES554" s="13"/>
      <c r="AET554" s="13"/>
      <c r="AEU554" s="13"/>
      <c r="AEV554" s="13"/>
      <c r="AEW554" s="13"/>
      <c r="AEX554" s="13"/>
      <c r="AEY554" s="13"/>
      <c r="AEZ554" s="13"/>
      <c r="AFA554" s="13"/>
      <c r="AFB554" s="13"/>
      <c r="AFC554" s="13"/>
      <c r="AFD554" s="13"/>
      <c r="AFE554" s="13"/>
      <c r="AFF554" s="13"/>
      <c r="AFG554" s="13"/>
      <c r="AFH554" s="13"/>
      <c r="AFI554" s="13"/>
      <c r="AFJ554" s="13"/>
      <c r="AFK554" s="13"/>
      <c r="AFL554" s="13"/>
      <c r="AFM554" s="13"/>
      <c r="AFN554" s="13"/>
      <c r="AFO554" s="13"/>
      <c r="AFP554" s="13"/>
      <c r="AFQ554" s="13"/>
      <c r="AFR554" s="13"/>
      <c r="AFS554" s="13"/>
      <c r="AFT554" s="13"/>
      <c r="AFU554" s="13"/>
      <c r="AFV554" s="13"/>
      <c r="AFW554" s="13"/>
      <c r="AFX554" s="13"/>
      <c r="AFY554" s="13"/>
      <c r="AFZ554" s="13"/>
      <c r="AGA554" s="13"/>
      <c r="AGB554" s="13"/>
      <c r="AGC554" s="13"/>
      <c r="AGD554" s="13"/>
      <c r="AGE554" s="13"/>
      <c r="AGF554" s="13"/>
      <c r="AGG554" s="13"/>
      <c r="AGH554" s="13"/>
      <c r="AGI554" s="13"/>
      <c r="AGJ554" s="13"/>
      <c r="AGK554" s="13"/>
      <c r="AGL554" s="13"/>
      <c r="AGM554" s="13"/>
      <c r="AGN554" s="13"/>
      <c r="AGO554" s="13"/>
      <c r="AGP554" s="13"/>
      <c r="AGQ554" s="13"/>
      <c r="AGR554" s="13"/>
      <c r="AGS554" s="13"/>
      <c r="AGT554" s="13"/>
      <c r="AGU554" s="13"/>
      <c r="AGV554" s="13"/>
      <c r="AGW554" s="13"/>
      <c r="AGX554" s="13"/>
      <c r="AGY554" s="13"/>
      <c r="AGZ554" s="13"/>
      <c r="AHA554" s="13"/>
      <c r="AHB554" s="13"/>
      <c r="AHC554" s="13"/>
      <c r="AHD554" s="13"/>
      <c r="AHE554" s="13"/>
      <c r="AHF554" s="13"/>
      <c r="AHG554" s="13"/>
      <c r="AHH554" s="13"/>
      <c r="AHI554" s="13"/>
      <c r="AHJ554" s="13"/>
      <c r="AHK554" s="13"/>
      <c r="AHL554" s="13"/>
      <c r="AHM554" s="13"/>
      <c r="AHN554" s="13"/>
      <c r="AHO554" s="13"/>
      <c r="AHP554" s="13"/>
      <c r="AHQ554" s="13"/>
      <c r="AHR554" s="13"/>
      <c r="AHS554" s="13"/>
      <c r="AHT554" s="13"/>
      <c r="AHU554" s="13"/>
      <c r="AHV554" s="13"/>
      <c r="AHW554" s="13"/>
      <c r="AHX554" s="13"/>
      <c r="AHY554" s="13"/>
      <c r="AHZ554" s="13"/>
      <c r="AIA554" s="13"/>
      <c r="AIB554" s="13"/>
      <c r="AIC554" s="13"/>
      <c r="AID554" s="13"/>
      <c r="AIE554" s="13"/>
      <c r="AIF554" s="13"/>
      <c r="AIG554" s="13"/>
      <c r="AIH554" s="13"/>
      <c r="AII554" s="13"/>
      <c r="AIJ554" s="13"/>
      <c r="AIK554" s="13"/>
      <c r="AIL554" s="13"/>
      <c r="AIM554" s="13"/>
      <c r="AIN554" s="13"/>
      <c r="AIO554" s="13"/>
      <c r="AIP554" s="13"/>
      <c r="AIQ554" s="13"/>
      <c r="AIR554" s="13"/>
      <c r="AIS554" s="13"/>
      <c r="AIT554" s="13"/>
      <c r="AIU554" s="13"/>
      <c r="AIV554" s="13"/>
      <c r="AIW554" s="13"/>
      <c r="AIX554" s="13"/>
      <c r="AIY554" s="13"/>
      <c r="AIZ554" s="13"/>
      <c r="AJA554" s="13"/>
      <c r="AJB554" s="13"/>
      <c r="AJC554" s="13"/>
      <c r="AJD554" s="13"/>
      <c r="AJE554" s="13"/>
      <c r="AJF554" s="13"/>
      <c r="AJG554" s="13"/>
      <c r="AJH554" s="13"/>
      <c r="AJI554" s="13"/>
      <c r="AJJ554" s="13"/>
      <c r="AJK554" s="13"/>
      <c r="AJL554" s="13"/>
      <c r="AJM554" s="13"/>
      <c r="AJN554" s="13"/>
      <c r="AJO554" s="13"/>
      <c r="AJP554" s="13"/>
      <c r="AJQ554" s="13"/>
      <c r="AJR554" s="13"/>
      <c r="AJS554" s="13"/>
      <c r="AJT554" s="13"/>
      <c r="AJU554" s="13"/>
      <c r="AJV554" s="13"/>
      <c r="AJW554" s="13"/>
      <c r="AJX554" s="13"/>
      <c r="AJY554" s="13"/>
      <c r="AJZ554" s="13"/>
      <c r="AKA554" s="13"/>
      <c r="AKB554" s="13"/>
      <c r="AKC554" s="13"/>
      <c r="AKD554" s="13"/>
      <c r="AKE554" s="13"/>
      <c r="AKF554" s="13"/>
      <c r="AKG554" s="13"/>
      <c r="AKH554" s="13"/>
      <c r="AKI554" s="13"/>
      <c r="AKJ554" s="13"/>
      <c r="AKK554" s="13"/>
      <c r="AKL554" s="13"/>
      <c r="AKM554" s="13"/>
      <c r="AKN554" s="13"/>
      <c r="AKO554" s="13"/>
      <c r="AKP554" s="13"/>
      <c r="AKQ554" s="13"/>
      <c r="AKR554" s="13"/>
      <c r="AKS554" s="13"/>
      <c r="AKT554" s="13"/>
      <c r="AKU554" s="13"/>
      <c r="AKV554" s="13"/>
      <c r="AKW554" s="13"/>
      <c r="AKX554" s="13"/>
      <c r="AKY554" s="13"/>
      <c r="AKZ554" s="13"/>
      <c r="ALA554" s="13"/>
      <c r="ALB554" s="13"/>
      <c r="ALC554" s="13"/>
      <c r="ALD554" s="13"/>
      <c r="ALE554" s="13"/>
      <c r="ALF554" s="13"/>
      <c r="ALG554" s="13"/>
      <c r="ALH554" s="13"/>
      <c r="ALI554" s="13"/>
      <c r="ALJ554" s="13"/>
      <c r="ALK554" s="13"/>
      <c r="ALL554" s="13"/>
      <c r="ALM554" s="13"/>
      <c r="ALN554" s="13"/>
      <c r="ALO554" s="13"/>
      <c r="ALP554" s="13"/>
      <c r="ALQ554" s="13"/>
      <c r="ALR554" s="13"/>
      <c r="ALS554" s="13"/>
      <c r="ALT554" s="13"/>
      <c r="ALU554" s="13"/>
      <c r="ALV554" s="13"/>
      <c r="ALW554" s="13"/>
      <c r="ALX554" s="13"/>
      <c r="ALY554" s="13"/>
      <c r="ALZ554" s="13"/>
      <c r="AMA554" s="13"/>
      <c r="AMB554" s="13"/>
      <c r="AMC554" s="13"/>
      <c r="AMD554" s="13"/>
      <c r="AME554" s="13"/>
      <c r="AMF554" s="13"/>
      <c r="AMG554" s="13"/>
      <c r="AMH554" s="13"/>
      <c r="AMI554" s="28"/>
      <c r="AMJ554" s="28"/>
    </row>
    <row r="555" spans="1:1024" ht="75" customHeight="1">
      <c r="A555" s="10" t="s">
        <v>287</v>
      </c>
      <c r="B555" s="10" t="s">
        <v>2621</v>
      </c>
      <c r="C555" s="19" t="s">
        <v>2589</v>
      </c>
      <c r="D555" s="19" t="s">
        <v>2536</v>
      </c>
      <c r="E555" s="20">
        <v>20</v>
      </c>
      <c r="F555" s="11" t="s">
        <v>18</v>
      </c>
      <c r="G555" s="21"/>
      <c r="H555" s="21" t="s">
        <v>1</v>
      </c>
      <c r="I555" s="21"/>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c r="EU555" s="13"/>
      <c r="EV555" s="13"/>
      <c r="EW555" s="13"/>
      <c r="EX555" s="13"/>
      <c r="EY555" s="13"/>
      <c r="EZ555" s="13"/>
      <c r="FA555" s="13"/>
      <c r="FB555" s="13"/>
      <c r="FC555" s="13"/>
      <c r="FD555" s="13"/>
      <c r="FE555" s="13"/>
      <c r="FF555" s="13"/>
      <c r="FG555" s="13"/>
      <c r="FH555" s="13"/>
      <c r="FI555" s="13"/>
      <c r="FJ555" s="13"/>
      <c r="FK555" s="13"/>
      <c r="FL555" s="13"/>
      <c r="FM555" s="13"/>
      <c r="FN555" s="13"/>
      <c r="FO555" s="13"/>
      <c r="FP555" s="13"/>
      <c r="FQ555" s="13"/>
      <c r="FR555" s="13"/>
      <c r="FS555" s="13"/>
      <c r="FT555" s="13"/>
      <c r="FU555" s="13"/>
      <c r="FV555" s="13"/>
      <c r="FW555" s="13"/>
      <c r="FX555" s="13"/>
      <c r="FY555" s="13"/>
      <c r="FZ555" s="13"/>
      <c r="GA555" s="13"/>
      <c r="GB555" s="13"/>
      <c r="GC555" s="13"/>
      <c r="GD555" s="13"/>
      <c r="GE555" s="13"/>
      <c r="GF555" s="13"/>
      <c r="GG555" s="13"/>
      <c r="GH555" s="13"/>
      <c r="GI555" s="13"/>
      <c r="GJ555" s="13"/>
      <c r="GK555" s="13"/>
      <c r="GL555" s="13"/>
      <c r="GM555" s="13"/>
      <c r="GN555" s="13"/>
      <c r="GO555" s="13"/>
      <c r="GP555" s="13"/>
      <c r="GQ555" s="13"/>
      <c r="GR555" s="13"/>
      <c r="GS555" s="13"/>
      <c r="GT555" s="13"/>
      <c r="GU555" s="13"/>
      <c r="GV555" s="13"/>
      <c r="GW555" s="13"/>
      <c r="GX555" s="13"/>
      <c r="GY555" s="13"/>
      <c r="GZ555" s="13"/>
      <c r="HA555" s="13"/>
      <c r="HB555" s="13"/>
      <c r="HC555" s="13"/>
      <c r="HD555" s="13"/>
      <c r="HE555" s="13"/>
      <c r="HF555" s="13"/>
      <c r="HG555" s="13"/>
      <c r="HH555" s="13"/>
      <c r="HI555" s="13"/>
      <c r="HJ555" s="13"/>
      <c r="HK555" s="13"/>
      <c r="HL555" s="13"/>
      <c r="HM555" s="13"/>
      <c r="HN555" s="13"/>
      <c r="HO555" s="13"/>
      <c r="HP555" s="13"/>
      <c r="HQ555" s="13"/>
      <c r="HR555" s="13"/>
      <c r="HS555" s="13"/>
      <c r="HT555" s="13"/>
      <c r="HU555" s="13"/>
      <c r="HV555" s="13"/>
      <c r="HW555" s="13"/>
      <c r="HX555" s="13"/>
      <c r="HY555" s="13"/>
      <c r="HZ555" s="13"/>
      <c r="IA555" s="13"/>
      <c r="IB555" s="13"/>
      <c r="IC555" s="13"/>
      <c r="ID555" s="13"/>
      <c r="IE555" s="13"/>
      <c r="IF555" s="13"/>
      <c r="IG555" s="13"/>
      <c r="IH555" s="13"/>
      <c r="II555" s="13"/>
      <c r="IJ555" s="13"/>
      <c r="IK555" s="13"/>
      <c r="IL555" s="13"/>
      <c r="IM555" s="13"/>
      <c r="IN555" s="13"/>
      <c r="IO555" s="13"/>
      <c r="IP555" s="13"/>
      <c r="IQ555" s="13"/>
      <c r="IR555" s="13"/>
      <c r="IS555" s="13"/>
      <c r="IT555" s="13"/>
      <c r="IU555" s="13"/>
      <c r="IV555" s="13"/>
      <c r="IW555" s="13"/>
      <c r="IX555" s="13"/>
      <c r="IY555" s="13"/>
      <c r="IZ555" s="13"/>
      <c r="JA555" s="13"/>
      <c r="JB555" s="13"/>
      <c r="JC555" s="13"/>
      <c r="JD555" s="13"/>
      <c r="JE555" s="13"/>
      <c r="JF555" s="13"/>
      <c r="JG555" s="13"/>
      <c r="JH555" s="13"/>
      <c r="JI555" s="13"/>
      <c r="JJ555" s="13"/>
      <c r="JK555" s="13"/>
      <c r="JL555" s="13"/>
      <c r="JM555" s="13"/>
      <c r="JN555" s="13"/>
      <c r="JO555" s="13"/>
      <c r="JP555" s="13"/>
      <c r="JQ555" s="13"/>
      <c r="JR555" s="13"/>
      <c r="JS555" s="13"/>
      <c r="JT555" s="13"/>
      <c r="JU555" s="13"/>
      <c r="JV555" s="13"/>
      <c r="JW555" s="13"/>
      <c r="JX555" s="13"/>
      <c r="JY555" s="13"/>
      <c r="JZ555" s="13"/>
      <c r="KA555" s="13"/>
      <c r="KB555" s="13"/>
      <c r="KC555" s="13"/>
      <c r="KD555" s="13"/>
      <c r="KE555" s="13"/>
      <c r="KF555" s="13"/>
      <c r="KG555" s="13"/>
      <c r="KH555" s="13"/>
      <c r="KI555" s="13"/>
      <c r="KJ555" s="13"/>
      <c r="KK555" s="13"/>
      <c r="KL555" s="13"/>
      <c r="KM555" s="13"/>
      <c r="KN555" s="13"/>
      <c r="KO555" s="13"/>
      <c r="KP555" s="13"/>
      <c r="KQ555" s="13"/>
      <c r="KR555" s="13"/>
      <c r="KS555" s="13"/>
      <c r="KT555" s="13"/>
      <c r="KU555" s="13"/>
      <c r="KV555" s="13"/>
      <c r="KW555" s="13"/>
      <c r="KX555" s="13"/>
      <c r="KY555" s="13"/>
      <c r="KZ555" s="13"/>
      <c r="LA555" s="13"/>
      <c r="LB555" s="13"/>
      <c r="LC555" s="13"/>
      <c r="LD555" s="13"/>
      <c r="LE555" s="13"/>
      <c r="LF555" s="13"/>
      <c r="LG555" s="13"/>
      <c r="LH555" s="13"/>
      <c r="LI555" s="13"/>
      <c r="LJ555" s="13"/>
      <c r="LK555" s="13"/>
      <c r="LL555" s="13"/>
      <c r="LM555" s="13"/>
      <c r="LN555" s="13"/>
      <c r="LO555" s="13"/>
      <c r="LP555" s="13"/>
      <c r="LQ555" s="13"/>
      <c r="LR555" s="13"/>
      <c r="LS555" s="13"/>
      <c r="LT555" s="13"/>
      <c r="LU555" s="13"/>
      <c r="LV555" s="13"/>
      <c r="LW555" s="13"/>
      <c r="LX555" s="13"/>
      <c r="LY555" s="13"/>
      <c r="LZ555" s="13"/>
      <c r="MA555" s="13"/>
      <c r="MB555" s="13"/>
      <c r="MC555" s="13"/>
      <c r="MD555" s="13"/>
      <c r="ME555" s="13"/>
      <c r="MF555" s="13"/>
      <c r="MG555" s="13"/>
      <c r="MH555" s="13"/>
      <c r="MI555" s="13"/>
      <c r="MJ555" s="13"/>
      <c r="MK555" s="13"/>
      <c r="ML555" s="13"/>
      <c r="MM555" s="13"/>
      <c r="MN555" s="13"/>
      <c r="MO555" s="13"/>
      <c r="MP555" s="13"/>
      <c r="MQ555" s="13"/>
      <c r="MR555" s="13"/>
      <c r="MS555" s="13"/>
      <c r="MT555" s="13"/>
      <c r="MU555" s="13"/>
      <c r="MV555" s="13"/>
      <c r="MW555" s="13"/>
      <c r="MX555" s="13"/>
      <c r="MY555" s="13"/>
      <c r="MZ555" s="13"/>
      <c r="NA555" s="13"/>
      <c r="NB555" s="13"/>
      <c r="NC555" s="13"/>
      <c r="ND555" s="13"/>
      <c r="NE555" s="13"/>
      <c r="NF555" s="13"/>
      <c r="NG555" s="13"/>
      <c r="NH555" s="13"/>
      <c r="NI555" s="13"/>
      <c r="NJ555" s="13"/>
      <c r="NK555" s="13"/>
      <c r="NL555" s="13"/>
      <c r="NM555" s="13"/>
      <c r="NN555" s="13"/>
      <c r="NO555" s="13"/>
      <c r="NP555" s="13"/>
      <c r="NQ555" s="13"/>
      <c r="NR555" s="13"/>
      <c r="NS555" s="13"/>
      <c r="NT555" s="13"/>
      <c r="NU555" s="13"/>
      <c r="NV555" s="13"/>
      <c r="NW555" s="13"/>
      <c r="NX555" s="13"/>
      <c r="NY555" s="13"/>
      <c r="NZ555" s="13"/>
      <c r="OA555" s="13"/>
      <c r="OB555" s="13"/>
      <c r="OC555" s="13"/>
      <c r="OD555" s="13"/>
      <c r="OE555" s="13"/>
      <c r="OF555" s="13"/>
      <c r="OG555" s="13"/>
      <c r="OH555" s="13"/>
      <c r="OI555" s="13"/>
      <c r="OJ555" s="13"/>
      <c r="OK555" s="13"/>
      <c r="OL555" s="13"/>
      <c r="OM555" s="13"/>
      <c r="ON555" s="13"/>
      <c r="OO555" s="13"/>
      <c r="OP555" s="13"/>
      <c r="OQ555" s="13"/>
      <c r="OR555" s="13"/>
      <c r="OS555" s="13"/>
      <c r="OT555" s="13"/>
      <c r="OU555" s="13"/>
      <c r="OV555" s="13"/>
      <c r="OW555" s="13"/>
      <c r="OX555" s="13"/>
      <c r="OY555" s="13"/>
      <c r="OZ555" s="13"/>
      <c r="PA555" s="13"/>
      <c r="PB555" s="13"/>
      <c r="PC555" s="13"/>
      <c r="PD555" s="13"/>
      <c r="PE555" s="13"/>
      <c r="PF555" s="13"/>
      <c r="PG555" s="13"/>
      <c r="PH555" s="13"/>
      <c r="PI555" s="13"/>
      <c r="PJ555" s="13"/>
      <c r="PK555" s="13"/>
      <c r="PL555" s="13"/>
      <c r="PM555" s="13"/>
      <c r="PN555" s="13"/>
      <c r="PO555" s="13"/>
      <c r="PP555" s="13"/>
      <c r="PQ555" s="13"/>
      <c r="PR555" s="13"/>
      <c r="PS555" s="13"/>
      <c r="PT555" s="13"/>
      <c r="PU555" s="13"/>
      <c r="PV555" s="13"/>
      <c r="PW555" s="13"/>
      <c r="PX555" s="13"/>
      <c r="PY555" s="13"/>
      <c r="PZ555" s="13"/>
      <c r="QA555" s="13"/>
      <c r="QB555" s="13"/>
      <c r="QC555" s="13"/>
      <c r="QD555" s="13"/>
      <c r="QE555" s="13"/>
      <c r="QF555" s="13"/>
      <c r="QG555" s="13"/>
      <c r="QH555" s="13"/>
      <c r="QI555" s="13"/>
      <c r="QJ555" s="13"/>
      <c r="QK555" s="13"/>
      <c r="QL555" s="13"/>
      <c r="QM555" s="13"/>
      <c r="QN555" s="13"/>
      <c r="QO555" s="13"/>
      <c r="QP555" s="13"/>
      <c r="QQ555" s="13"/>
      <c r="QR555" s="13"/>
      <c r="QS555" s="13"/>
      <c r="QT555" s="13"/>
      <c r="QU555" s="13"/>
      <c r="QV555" s="13"/>
      <c r="QW555" s="13"/>
      <c r="QX555" s="13"/>
      <c r="QY555" s="13"/>
      <c r="QZ555" s="13"/>
      <c r="RA555" s="13"/>
      <c r="RB555" s="13"/>
      <c r="RC555" s="13"/>
      <c r="RD555" s="13"/>
      <c r="RE555" s="13"/>
      <c r="RF555" s="13"/>
      <c r="RG555" s="13"/>
      <c r="RH555" s="13"/>
      <c r="RI555" s="13"/>
      <c r="RJ555" s="13"/>
      <c r="RK555" s="13"/>
      <c r="RL555" s="13"/>
      <c r="RM555" s="13"/>
      <c r="RN555" s="13"/>
      <c r="RO555" s="13"/>
      <c r="RP555" s="13"/>
      <c r="RQ555" s="13"/>
      <c r="RR555" s="13"/>
      <c r="RS555" s="13"/>
      <c r="RT555" s="13"/>
      <c r="RU555" s="13"/>
      <c r="RV555" s="13"/>
      <c r="RW555" s="13"/>
      <c r="RX555" s="13"/>
      <c r="RY555" s="13"/>
      <c r="RZ555" s="13"/>
      <c r="SA555" s="13"/>
      <c r="SB555" s="13"/>
      <c r="SC555" s="13"/>
      <c r="SD555" s="13"/>
      <c r="SE555" s="13"/>
      <c r="SF555" s="13"/>
      <c r="SG555" s="13"/>
      <c r="SH555" s="13"/>
      <c r="SI555" s="13"/>
      <c r="SJ555" s="13"/>
      <c r="SK555" s="13"/>
      <c r="SL555" s="13"/>
      <c r="SM555" s="13"/>
      <c r="SN555" s="13"/>
      <c r="SO555" s="13"/>
      <c r="SP555" s="13"/>
      <c r="SQ555" s="13"/>
      <c r="SR555" s="13"/>
      <c r="SS555" s="13"/>
      <c r="ST555" s="13"/>
      <c r="SU555" s="13"/>
      <c r="SV555" s="13"/>
      <c r="SW555" s="13"/>
      <c r="SX555" s="13"/>
      <c r="SY555" s="13"/>
      <c r="SZ555" s="13"/>
      <c r="TA555" s="13"/>
      <c r="TB555" s="13"/>
      <c r="TC555" s="13"/>
      <c r="TD555" s="13"/>
      <c r="TE555" s="13"/>
      <c r="TF555" s="13"/>
      <c r="TG555" s="13"/>
      <c r="TH555" s="13"/>
      <c r="TI555" s="13"/>
      <c r="TJ555" s="13"/>
      <c r="TK555" s="13"/>
      <c r="TL555" s="13"/>
      <c r="TM555" s="13"/>
      <c r="TN555" s="13"/>
      <c r="TO555" s="13"/>
      <c r="TP555" s="13"/>
      <c r="TQ555" s="13"/>
      <c r="TR555" s="13"/>
      <c r="TS555" s="13"/>
      <c r="TT555" s="13"/>
      <c r="TU555" s="13"/>
      <c r="TV555" s="13"/>
      <c r="TW555" s="13"/>
      <c r="TX555" s="13"/>
      <c r="TY555" s="13"/>
      <c r="TZ555" s="13"/>
      <c r="UA555" s="13"/>
      <c r="UB555" s="13"/>
      <c r="UC555" s="13"/>
      <c r="UD555" s="13"/>
      <c r="UE555" s="13"/>
      <c r="UF555" s="13"/>
      <c r="UG555" s="13"/>
      <c r="UH555" s="13"/>
      <c r="UI555" s="13"/>
      <c r="UJ555" s="13"/>
      <c r="UK555" s="13"/>
      <c r="UL555" s="13"/>
      <c r="UM555" s="13"/>
      <c r="UN555" s="13"/>
      <c r="UO555" s="13"/>
      <c r="UP555" s="13"/>
      <c r="UQ555" s="13"/>
      <c r="UR555" s="13"/>
      <c r="US555" s="13"/>
      <c r="UT555" s="13"/>
      <c r="UU555" s="13"/>
      <c r="UV555" s="13"/>
      <c r="UW555" s="13"/>
      <c r="UX555" s="13"/>
      <c r="UY555" s="13"/>
      <c r="UZ555" s="13"/>
      <c r="VA555" s="13"/>
      <c r="VB555" s="13"/>
      <c r="VC555" s="13"/>
      <c r="VD555" s="13"/>
      <c r="VE555" s="13"/>
      <c r="VF555" s="13"/>
      <c r="VG555" s="13"/>
      <c r="VH555" s="13"/>
      <c r="VI555" s="13"/>
      <c r="VJ555" s="13"/>
      <c r="VK555" s="13"/>
      <c r="VL555" s="13"/>
      <c r="VM555" s="13"/>
      <c r="VN555" s="13"/>
      <c r="VO555" s="13"/>
      <c r="VP555" s="13"/>
      <c r="VQ555" s="13"/>
      <c r="VR555" s="13"/>
      <c r="VS555" s="13"/>
      <c r="VT555" s="13"/>
      <c r="VU555" s="13"/>
      <c r="VV555" s="13"/>
      <c r="VW555" s="13"/>
      <c r="VX555" s="13"/>
      <c r="VY555" s="13"/>
      <c r="VZ555" s="13"/>
      <c r="WA555" s="13"/>
      <c r="WB555" s="13"/>
      <c r="WC555" s="13"/>
      <c r="WD555" s="13"/>
      <c r="WE555" s="13"/>
      <c r="WF555" s="13"/>
      <c r="WG555" s="13"/>
      <c r="WH555" s="13"/>
      <c r="WI555" s="13"/>
      <c r="WJ555" s="13"/>
      <c r="WK555" s="13"/>
      <c r="WL555" s="13"/>
      <c r="WM555" s="13"/>
      <c r="WN555" s="13"/>
      <c r="WO555" s="13"/>
      <c r="WP555" s="13"/>
      <c r="WQ555" s="13"/>
      <c r="WR555" s="13"/>
      <c r="WS555" s="13"/>
      <c r="WT555" s="13"/>
      <c r="WU555" s="13"/>
      <c r="WV555" s="13"/>
      <c r="WW555" s="13"/>
      <c r="WX555" s="13"/>
      <c r="WY555" s="13"/>
      <c r="WZ555" s="13"/>
      <c r="XA555" s="13"/>
      <c r="XB555" s="13"/>
      <c r="XC555" s="13"/>
      <c r="XD555" s="13"/>
      <c r="XE555" s="13"/>
      <c r="XF555" s="13"/>
      <c r="XG555" s="13"/>
      <c r="XH555" s="13"/>
      <c r="XI555" s="13"/>
      <c r="XJ555" s="13"/>
      <c r="XK555" s="13"/>
      <c r="XL555" s="13"/>
      <c r="XM555" s="13"/>
      <c r="XN555" s="13"/>
      <c r="XO555" s="13"/>
      <c r="XP555" s="13"/>
      <c r="XQ555" s="13"/>
      <c r="XR555" s="13"/>
      <c r="XS555" s="13"/>
      <c r="XT555" s="13"/>
      <c r="XU555" s="13"/>
      <c r="XV555" s="13"/>
      <c r="XW555" s="13"/>
      <c r="XX555" s="13"/>
      <c r="XY555" s="13"/>
      <c r="XZ555" s="13"/>
      <c r="YA555" s="13"/>
      <c r="YB555" s="13"/>
      <c r="YC555" s="13"/>
      <c r="YD555" s="13"/>
      <c r="YE555" s="13"/>
      <c r="YF555" s="13"/>
      <c r="YG555" s="13"/>
      <c r="YH555" s="13"/>
      <c r="YI555" s="13"/>
      <c r="YJ555" s="13"/>
      <c r="YK555" s="13"/>
      <c r="YL555" s="13"/>
      <c r="YM555" s="13"/>
      <c r="YN555" s="13"/>
      <c r="YO555" s="13"/>
      <c r="YP555" s="13"/>
      <c r="YQ555" s="13"/>
      <c r="YR555" s="13"/>
      <c r="YS555" s="13"/>
      <c r="YT555" s="13"/>
      <c r="YU555" s="13"/>
      <c r="YV555" s="13"/>
      <c r="YW555" s="13"/>
      <c r="YX555" s="13"/>
      <c r="YY555" s="13"/>
      <c r="YZ555" s="13"/>
      <c r="ZA555" s="13"/>
      <c r="ZB555" s="13"/>
      <c r="ZC555" s="13"/>
      <c r="ZD555" s="13"/>
      <c r="ZE555" s="13"/>
      <c r="ZF555" s="13"/>
      <c r="ZG555" s="13"/>
      <c r="ZH555" s="13"/>
      <c r="ZI555" s="13"/>
      <c r="ZJ555" s="13"/>
      <c r="ZK555" s="13"/>
      <c r="ZL555" s="13"/>
      <c r="ZM555" s="13"/>
      <c r="ZN555" s="13"/>
      <c r="ZO555" s="13"/>
      <c r="ZP555" s="13"/>
      <c r="ZQ555" s="13"/>
      <c r="ZR555" s="13"/>
      <c r="ZS555" s="13"/>
      <c r="ZT555" s="13"/>
      <c r="ZU555" s="13"/>
      <c r="ZV555" s="13"/>
      <c r="ZW555" s="13"/>
      <c r="ZX555" s="13"/>
      <c r="ZY555" s="13"/>
      <c r="ZZ555" s="13"/>
      <c r="AAA555" s="13"/>
      <c r="AAB555" s="13"/>
      <c r="AAC555" s="13"/>
      <c r="AAD555" s="13"/>
      <c r="AAE555" s="13"/>
      <c r="AAF555" s="13"/>
      <c r="AAG555" s="13"/>
      <c r="AAH555" s="13"/>
      <c r="AAI555" s="13"/>
      <c r="AAJ555" s="13"/>
      <c r="AAK555" s="13"/>
      <c r="AAL555" s="13"/>
      <c r="AAM555" s="13"/>
      <c r="AAN555" s="13"/>
      <c r="AAO555" s="13"/>
      <c r="AAP555" s="13"/>
      <c r="AAQ555" s="13"/>
      <c r="AAR555" s="13"/>
      <c r="AAS555" s="13"/>
      <c r="AAT555" s="13"/>
      <c r="AAU555" s="13"/>
      <c r="AAV555" s="13"/>
      <c r="AAW555" s="13"/>
      <c r="AAX555" s="13"/>
      <c r="AAY555" s="13"/>
      <c r="AAZ555" s="13"/>
      <c r="ABA555" s="13"/>
      <c r="ABB555" s="13"/>
      <c r="ABC555" s="13"/>
      <c r="ABD555" s="13"/>
      <c r="ABE555" s="13"/>
      <c r="ABF555" s="13"/>
      <c r="ABG555" s="13"/>
      <c r="ABH555" s="13"/>
      <c r="ABI555" s="13"/>
      <c r="ABJ555" s="13"/>
      <c r="ABK555" s="13"/>
      <c r="ABL555" s="13"/>
      <c r="ABM555" s="13"/>
      <c r="ABN555" s="13"/>
      <c r="ABO555" s="13"/>
      <c r="ABP555" s="13"/>
      <c r="ABQ555" s="13"/>
      <c r="ABR555" s="13"/>
      <c r="ABS555" s="13"/>
      <c r="ABT555" s="13"/>
      <c r="ABU555" s="13"/>
      <c r="ABV555" s="13"/>
      <c r="ABW555" s="13"/>
      <c r="ABX555" s="13"/>
      <c r="ABY555" s="13"/>
      <c r="ABZ555" s="13"/>
      <c r="ACA555" s="13"/>
      <c r="ACB555" s="13"/>
      <c r="ACC555" s="13"/>
      <c r="ACD555" s="13"/>
      <c r="ACE555" s="13"/>
      <c r="ACF555" s="13"/>
      <c r="ACG555" s="13"/>
      <c r="ACH555" s="13"/>
      <c r="ACI555" s="13"/>
      <c r="ACJ555" s="13"/>
      <c r="ACK555" s="13"/>
      <c r="ACL555" s="13"/>
      <c r="ACM555" s="13"/>
      <c r="ACN555" s="13"/>
      <c r="ACO555" s="13"/>
      <c r="ACP555" s="13"/>
      <c r="ACQ555" s="13"/>
      <c r="ACR555" s="13"/>
      <c r="ACS555" s="13"/>
      <c r="ACT555" s="13"/>
      <c r="ACU555" s="13"/>
      <c r="ACV555" s="13"/>
      <c r="ACW555" s="13"/>
      <c r="ACX555" s="13"/>
      <c r="ACY555" s="13"/>
      <c r="ACZ555" s="13"/>
      <c r="ADA555" s="13"/>
      <c r="ADB555" s="13"/>
      <c r="ADC555" s="13"/>
      <c r="ADD555" s="13"/>
      <c r="ADE555" s="13"/>
      <c r="ADF555" s="13"/>
      <c r="ADG555" s="13"/>
      <c r="ADH555" s="13"/>
      <c r="ADI555" s="13"/>
      <c r="ADJ555" s="13"/>
      <c r="ADK555" s="13"/>
      <c r="ADL555" s="13"/>
      <c r="ADM555" s="13"/>
      <c r="ADN555" s="13"/>
      <c r="ADO555" s="13"/>
      <c r="ADP555" s="13"/>
      <c r="ADQ555" s="13"/>
      <c r="ADR555" s="13"/>
      <c r="ADS555" s="13"/>
      <c r="ADT555" s="13"/>
      <c r="ADU555" s="13"/>
      <c r="ADV555" s="13"/>
      <c r="ADW555" s="13"/>
      <c r="ADX555" s="13"/>
      <c r="ADY555" s="13"/>
      <c r="ADZ555" s="13"/>
      <c r="AEA555" s="13"/>
      <c r="AEB555" s="13"/>
      <c r="AEC555" s="13"/>
      <c r="AED555" s="13"/>
      <c r="AEE555" s="13"/>
      <c r="AEF555" s="13"/>
      <c r="AEG555" s="13"/>
      <c r="AEH555" s="13"/>
      <c r="AEI555" s="13"/>
      <c r="AEJ555" s="13"/>
      <c r="AEK555" s="13"/>
      <c r="AEL555" s="13"/>
      <c r="AEM555" s="13"/>
      <c r="AEN555" s="13"/>
      <c r="AEO555" s="13"/>
      <c r="AEP555" s="13"/>
      <c r="AEQ555" s="13"/>
      <c r="AER555" s="13"/>
      <c r="AES555" s="13"/>
      <c r="AET555" s="13"/>
      <c r="AEU555" s="13"/>
      <c r="AEV555" s="13"/>
      <c r="AEW555" s="13"/>
      <c r="AEX555" s="13"/>
      <c r="AEY555" s="13"/>
      <c r="AEZ555" s="13"/>
      <c r="AFA555" s="13"/>
      <c r="AFB555" s="13"/>
      <c r="AFC555" s="13"/>
      <c r="AFD555" s="13"/>
      <c r="AFE555" s="13"/>
      <c r="AFF555" s="13"/>
      <c r="AFG555" s="13"/>
      <c r="AFH555" s="13"/>
      <c r="AFI555" s="13"/>
      <c r="AFJ555" s="13"/>
      <c r="AFK555" s="13"/>
      <c r="AFL555" s="13"/>
      <c r="AFM555" s="13"/>
      <c r="AFN555" s="13"/>
      <c r="AFO555" s="13"/>
      <c r="AFP555" s="13"/>
      <c r="AFQ555" s="13"/>
      <c r="AFR555" s="13"/>
      <c r="AFS555" s="13"/>
      <c r="AFT555" s="13"/>
      <c r="AFU555" s="13"/>
      <c r="AFV555" s="13"/>
      <c r="AFW555" s="13"/>
      <c r="AFX555" s="13"/>
      <c r="AFY555" s="13"/>
      <c r="AFZ555" s="13"/>
      <c r="AGA555" s="13"/>
      <c r="AGB555" s="13"/>
      <c r="AGC555" s="13"/>
      <c r="AGD555" s="13"/>
      <c r="AGE555" s="13"/>
      <c r="AGF555" s="13"/>
      <c r="AGG555" s="13"/>
      <c r="AGH555" s="13"/>
      <c r="AGI555" s="13"/>
      <c r="AGJ555" s="13"/>
      <c r="AGK555" s="13"/>
      <c r="AGL555" s="13"/>
      <c r="AGM555" s="13"/>
      <c r="AGN555" s="13"/>
      <c r="AGO555" s="13"/>
      <c r="AGP555" s="13"/>
      <c r="AGQ555" s="13"/>
      <c r="AGR555" s="13"/>
      <c r="AGS555" s="13"/>
      <c r="AGT555" s="13"/>
      <c r="AGU555" s="13"/>
      <c r="AGV555" s="13"/>
      <c r="AGW555" s="13"/>
      <c r="AGX555" s="13"/>
      <c r="AGY555" s="13"/>
      <c r="AGZ555" s="13"/>
      <c r="AHA555" s="13"/>
      <c r="AHB555" s="13"/>
      <c r="AHC555" s="13"/>
      <c r="AHD555" s="13"/>
      <c r="AHE555" s="13"/>
      <c r="AHF555" s="13"/>
      <c r="AHG555" s="13"/>
      <c r="AHH555" s="13"/>
      <c r="AHI555" s="13"/>
      <c r="AHJ555" s="13"/>
      <c r="AHK555" s="13"/>
      <c r="AHL555" s="13"/>
      <c r="AHM555" s="13"/>
      <c r="AHN555" s="13"/>
      <c r="AHO555" s="13"/>
      <c r="AHP555" s="13"/>
      <c r="AHQ555" s="13"/>
      <c r="AHR555" s="13"/>
      <c r="AHS555" s="13"/>
      <c r="AHT555" s="13"/>
      <c r="AHU555" s="13"/>
      <c r="AHV555" s="13"/>
      <c r="AHW555" s="13"/>
      <c r="AHX555" s="13"/>
      <c r="AHY555" s="13"/>
      <c r="AHZ555" s="13"/>
      <c r="AIA555" s="13"/>
      <c r="AIB555" s="13"/>
      <c r="AIC555" s="13"/>
      <c r="AID555" s="13"/>
      <c r="AIE555" s="13"/>
      <c r="AIF555" s="13"/>
      <c r="AIG555" s="13"/>
      <c r="AIH555" s="13"/>
      <c r="AII555" s="13"/>
      <c r="AIJ555" s="13"/>
      <c r="AIK555" s="13"/>
      <c r="AIL555" s="13"/>
      <c r="AIM555" s="13"/>
      <c r="AIN555" s="13"/>
      <c r="AIO555" s="13"/>
      <c r="AIP555" s="13"/>
      <c r="AIQ555" s="13"/>
      <c r="AIR555" s="13"/>
      <c r="AIS555" s="13"/>
      <c r="AIT555" s="13"/>
      <c r="AIU555" s="13"/>
      <c r="AIV555" s="13"/>
      <c r="AIW555" s="13"/>
      <c r="AIX555" s="13"/>
      <c r="AIY555" s="13"/>
      <c r="AIZ555" s="13"/>
      <c r="AJA555" s="13"/>
      <c r="AJB555" s="13"/>
      <c r="AJC555" s="13"/>
      <c r="AJD555" s="13"/>
      <c r="AJE555" s="13"/>
      <c r="AJF555" s="13"/>
      <c r="AJG555" s="13"/>
      <c r="AJH555" s="13"/>
      <c r="AJI555" s="13"/>
      <c r="AJJ555" s="13"/>
      <c r="AJK555" s="13"/>
      <c r="AJL555" s="13"/>
      <c r="AJM555" s="13"/>
      <c r="AJN555" s="13"/>
      <c r="AJO555" s="13"/>
      <c r="AJP555" s="13"/>
      <c r="AJQ555" s="13"/>
      <c r="AJR555" s="13"/>
      <c r="AJS555" s="13"/>
      <c r="AJT555" s="13"/>
      <c r="AJU555" s="13"/>
      <c r="AJV555" s="13"/>
      <c r="AJW555" s="13"/>
      <c r="AJX555" s="13"/>
      <c r="AJY555" s="13"/>
      <c r="AJZ555" s="13"/>
      <c r="AKA555" s="13"/>
      <c r="AKB555" s="13"/>
      <c r="AKC555" s="13"/>
      <c r="AKD555" s="13"/>
      <c r="AKE555" s="13"/>
      <c r="AKF555" s="13"/>
      <c r="AKG555" s="13"/>
      <c r="AKH555" s="13"/>
      <c r="AKI555" s="13"/>
      <c r="AKJ555" s="13"/>
      <c r="AKK555" s="13"/>
      <c r="AKL555" s="13"/>
      <c r="AKM555" s="13"/>
      <c r="AKN555" s="13"/>
      <c r="AKO555" s="13"/>
      <c r="AKP555" s="13"/>
      <c r="AKQ555" s="13"/>
      <c r="AKR555" s="13"/>
      <c r="AKS555" s="13"/>
      <c r="AKT555" s="13"/>
      <c r="AKU555" s="13"/>
      <c r="AKV555" s="13"/>
      <c r="AKW555" s="13"/>
      <c r="AKX555" s="13"/>
      <c r="AKY555" s="13"/>
      <c r="AKZ555" s="13"/>
      <c r="ALA555" s="13"/>
      <c r="ALB555" s="13"/>
      <c r="ALC555" s="13"/>
      <c r="ALD555" s="13"/>
      <c r="ALE555" s="13"/>
      <c r="ALF555" s="13"/>
      <c r="ALG555" s="13"/>
      <c r="ALH555" s="13"/>
      <c r="ALI555" s="13"/>
      <c r="ALJ555" s="13"/>
      <c r="ALK555" s="13"/>
      <c r="ALL555" s="13"/>
      <c r="ALM555" s="13"/>
      <c r="ALN555" s="13"/>
      <c r="ALO555" s="13"/>
      <c r="ALP555" s="13"/>
      <c r="ALQ555" s="13"/>
      <c r="ALR555" s="13"/>
      <c r="ALS555" s="13"/>
      <c r="ALT555" s="13"/>
      <c r="ALU555" s="13"/>
      <c r="ALV555" s="13"/>
      <c r="ALW555" s="13"/>
      <c r="ALX555" s="13"/>
      <c r="ALY555" s="13"/>
      <c r="ALZ555" s="13"/>
      <c r="AMA555" s="13"/>
      <c r="AMB555" s="13"/>
      <c r="AMC555" s="13"/>
      <c r="AMD555" s="13"/>
      <c r="AME555" s="13"/>
      <c r="AMF555" s="13"/>
      <c r="AMG555" s="13"/>
      <c r="AMH555" s="13"/>
      <c r="AMI555" s="28"/>
      <c r="AMJ555" s="28"/>
    </row>
    <row r="556" spans="1:1024" ht="75" customHeight="1">
      <c r="A556" s="10" t="s">
        <v>287</v>
      </c>
      <c r="B556" s="10" t="s">
        <v>2622</v>
      </c>
      <c r="C556" s="19" t="s">
        <v>2558</v>
      </c>
      <c r="D556" s="19" t="s">
        <v>2536</v>
      </c>
      <c r="E556" s="20">
        <v>20</v>
      </c>
      <c r="F556" s="11" t="s">
        <v>18</v>
      </c>
      <c r="G556" s="21"/>
      <c r="H556" s="21" t="s">
        <v>1</v>
      </c>
      <c r="I556" s="21"/>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c r="EU556" s="13"/>
      <c r="EV556" s="13"/>
      <c r="EW556" s="13"/>
      <c r="EX556" s="13"/>
      <c r="EY556" s="13"/>
      <c r="EZ556" s="13"/>
      <c r="FA556" s="13"/>
      <c r="FB556" s="13"/>
      <c r="FC556" s="13"/>
      <c r="FD556" s="13"/>
      <c r="FE556" s="13"/>
      <c r="FF556" s="13"/>
      <c r="FG556" s="13"/>
      <c r="FH556" s="13"/>
      <c r="FI556" s="13"/>
      <c r="FJ556" s="13"/>
      <c r="FK556" s="13"/>
      <c r="FL556" s="13"/>
      <c r="FM556" s="13"/>
      <c r="FN556" s="13"/>
      <c r="FO556" s="13"/>
      <c r="FP556" s="13"/>
      <c r="FQ556" s="13"/>
      <c r="FR556" s="13"/>
      <c r="FS556" s="13"/>
      <c r="FT556" s="13"/>
      <c r="FU556" s="13"/>
      <c r="FV556" s="13"/>
      <c r="FW556" s="13"/>
      <c r="FX556" s="13"/>
      <c r="FY556" s="13"/>
      <c r="FZ556" s="13"/>
      <c r="GA556" s="13"/>
      <c r="GB556" s="13"/>
      <c r="GC556" s="13"/>
      <c r="GD556" s="13"/>
      <c r="GE556" s="13"/>
      <c r="GF556" s="13"/>
      <c r="GG556" s="13"/>
      <c r="GH556" s="13"/>
      <c r="GI556" s="13"/>
      <c r="GJ556" s="13"/>
      <c r="GK556" s="13"/>
      <c r="GL556" s="13"/>
      <c r="GM556" s="13"/>
      <c r="GN556" s="13"/>
      <c r="GO556" s="13"/>
      <c r="GP556" s="13"/>
      <c r="GQ556" s="13"/>
      <c r="GR556" s="13"/>
      <c r="GS556" s="13"/>
      <c r="GT556" s="13"/>
      <c r="GU556" s="13"/>
      <c r="GV556" s="13"/>
      <c r="GW556" s="13"/>
      <c r="GX556" s="13"/>
      <c r="GY556" s="13"/>
      <c r="GZ556" s="13"/>
      <c r="HA556" s="13"/>
      <c r="HB556" s="13"/>
      <c r="HC556" s="13"/>
      <c r="HD556" s="13"/>
      <c r="HE556" s="13"/>
      <c r="HF556" s="13"/>
      <c r="HG556" s="13"/>
      <c r="HH556" s="13"/>
      <c r="HI556" s="13"/>
      <c r="HJ556" s="13"/>
      <c r="HK556" s="13"/>
      <c r="HL556" s="13"/>
      <c r="HM556" s="13"/>
      <c r="HN556" s="13"/>
      <c r="HO556" s="13"/>
      <c r="HP556" s="13"/>
      <c r="HQ556" s="13"/>
      <c r="HR556" s="13"/>
      <c r="HS556" s="13"/>
      <c r="HT556" s="13"/>
      <c r="HU556" s="13"/>
      <c r="HV556" s="13"/>
      <c r="HW556" s="13"/>
      <c r="HX556" s="13"/>
      <c r="HY556" s="13"/>
      <c r="HZ556" s="13"/>
      <c r="IA556" s="13"/>
      <c r="IB556" s="13"/>
      <c r="IC556" s="13"/>
      <c r="ID556" s="13"/>
      <c r="IE556" s="13"/>
      <c r="IF556" s="13"/>
      <c r="IG556" s="13"/>
      <c r="IH556" s="13"/>
      <c r="II556" s="13"/>
      <c r="IJ556" s="13"/>
      <c r="IK556" s="13"/>
      <c r="IL556" s="13"/>
      <c r="IM556" s="13"/>
      <c r="IN556" s="13"/>
      <c r="IO556" s="13"/>
      <c r="IP556" s="13"/>
      <c r="IQ556" s="13"/>
      <c r="IR556" s="13"/>
      <c r="IS556" s="13"/>
      <c r="IT556" s="13"/>
      <c r="IU556" s="13"/>
      <c r="IV556" s="13"/>
      <c r="IW556" s="13"/>
      <c r="IX556" s="13"/>
      <c r="IY556" s="13"/>
      <c r="IZ556" s="13"/>
      <c r="JA556" s="13"/>
      <c r="JB556" s="13"/>
      <c r="JC556" s="13"/>
      <c r="JD556" s="13"/>
      <c r="JE556" s="13"/>
      <c r="JF556" s="13"/>
      <c r="JG556" s="13"/>
      <c r="JH556" s="13"/>
      <c r="JI556" s="13"/>
      <c r="JJ556" s="13"/>
      <c r="JK556" s="13"/>
      <c r="JL556" s="13"/>
      <c r="JM556" s="13"/>
      <c r="JN556" s="13"/>
      <c r="JO556" s="13"/>
      <c r="JP556" s="13"/>
      <c r="JQ556" s="13"/>
      <c r="JR556" s="13"/>
      <c r="JS556" s="13"/>
      <c r="JT556" s="13"/>
      <c r="JU556" s="13"/>
      <c r="JV556" s="13"/>
      <c r="JW556" s="13"/>
      <c r="JX556" s="13"/>
      <c r="JY556" s="13"/>
      <c r="JZ556" s="13"/>
      <c r="KA556" s="13"/>
      <c r="KB556" s="13"/>
      <c r="KC556" s="13"/>
      <c r="KD556" s="13"/>
      <c r="KE556" s="13"/>
      <c r="KF556" s="13"/>
      <c r="KG556" s="13"/>
      <c r="KH556" s="13"/>
      <c r="KI556" s="13"/>
      <c r="KJ556" s="13"/>
      <c r="KK556" s="13"/>
      <c r="KL556" s="13"/>
      <c r="KM556" s="13"/>
      <c r="KN556" s="13"/>
      <c r="KO556" s="13"/>
      <c r="KP556" s="13"/>
      <c r="KQ556" s="13"/>
      <c r="KR556" s="13"/>
      <c r="KS556" s="13"/>
      <c r="KT556" s="13"/>
      <c r="KU556" s="13"/>
      <c r="KV556" s="13"/>
      <c r="KW556" s="13"/>
      <c r="KX556" s="13"/>
      <c r="KY556" s="13"/>
      <c r="KZ556" s="13"/>
      <c r="LA556" s="13"/>
      <c r="LB556" s="13"/>
      <c r="LC556" s="13"/>
      <c r="LD556" s="13"/>
      <c r="LE556" s="13"/>
      <c r="LF556" s="13"/>
      <c r="LG556" s="13"/>
      <c r="LH556" s="13"/>
      <c r="LI556" s="13"/>
      <c r="LJ556" s="13"/>
      <c r="LK556" s="13"/>
      <c r="LL556" s="13"/>
      <c r="LM556" s="13"/>
      <c r="LN556" s="13"/>
      <c r="LO556" s="13"/>
      <c r="LP556" s="13"/>
      <c r="LQ556" s="13"/>
      <c r="LR556" s="13"/>
      <c r="LS556" s="13"/>
      <c r="LT556" s="13"/>
      <c r="LU556" s="13"/>
      <c r="LV556" s="13"/>
      <c r="LW556" s="13"/>
      <c r="LX556" s="13"/>
      <c r="LY556" s="13"/>
      <c r="LZ556" s="13"/>
      <c r="MA556" s="13"/>
      <c r="MB556" s="13"/>
      <c r="MC556" s="13"/>
      <c r="MD556" s="13"/>
      <c r="ME556" s="13"/>
      <c r="MF556" s="13"/>
      <c r="MG556" s="13"/>
      <c r="MH556" s="13"/>
      <c r="MI556" s="13"/>
      <c r="MJ556" s="13"/>
      <c r="MK556" s="13"/>
      <c r="ML556" s="13"/>
      <c r="MM556" s="13"/>
      <c r="MN556" s="13"/>
      <c r="MO556" s="13"/>
      <c r="MP556" s="13"/>
      <c r="MQ556" s="13"/>
      <c r="MR556" s="13"/>
      <c r="MS556" s="13"/>
      <c r="MT556" s="13"/>
      <c r="MU556" s="13"/>
      <c r="MV556" s="13"/>
      <c r="MW556" s="13"/>
      <c r="MX556" s="13"/>
      <c r="MY556" s="13"/>
      <c r="MZ556" s="13"/>
      <c r="NA556" s="13"/>
      <c r="NB556" s="13"/>
      <c r="NC556" s="13"/>
      <c r="ND556" s="13"/>
      <c r="NE556" s="13"/>
      <c r="NF556" s="13"/>
      <c r="NG556" s="13"/>
      <c r="NH556" s="13"/>
      <c r="NI556" s="13"/>
      <c r="NJ556" s="13"/>
      <c r="NK556" s="13"/>
      <c r="NL556" s="13"/>
      <c r="NM556" s="13"/>
      <c r="NN556" s="13"/>
      <c r="NO556" s="13"/>
      <c r="NP556" s="13"/>
      <c r="NQ556" s="13"/>
      <c r="NR556" s="13"/>
      <c r="NS556" s="13"/>
      <c r="NT556" s="13"/>
      <c r="NU556" s="13"/>
      <c r="NV556" s="13"/>
      <c r="NW556" s="13"/>
      <c r="NX556" s="13"/>
      <c r="NY556" s="13"/>
      <c r="NZ556" s="13"/>
      <c r="OA556" s="13"/>
      <c r="OB556" s="13"/>
      <c r="OC556" s="13"/>
      <c r="OD556" s="13"/>
      <c r="OE556" s="13"/>
      <c r="OF556" s="13"/>
      <c r="OG556" s="13"/>
      <c r="OH556" s="13"/>
      <c r="OI556" s="13"/>
      <c r="OJ556" s="13"/>
      <c r="OK556" s="13"/>
      <c r="OL556" s="13"/>
      <c r="OM556" s="13"/>
      <c r="ON556" s="13"/>
      <c r="OO556" s="13"/>
      <c r="OP556" s="13"/>
      <c r="OQ556" s="13"/>
      <c r="OR556" s="13"/>
      <c r="OS556" s="13"/>
      <c r="OT556" s="13"/>
      <c r="OU556" s="13"/>
      <c r="OV556" s="13"/>
      <c r="OW556" s="13"/>
      <c r="OX556" s="13"/>
      <c r="OY556" s="13"/>
      <c r="OZ556" s="13"/>
      <c r="PA556" s="13"/>
      <c r="PB556" s="13"/>
      <c r="PC556" s="13"/>
      <c r="PD556" s="13"/>
      <c r="PE556" s="13"/>
      <c r="PF556" s="13"/>
      <c r="PG556" s="13"/>
      <c r="PH556" s="13"/>
      <c r="PI556" s="13"/>
      <c r="PJ556" s="13"/>
      <c r="PK556" s="13"/>
      <c r="PL556" s="13"/>
      <c r="PM556" s="13"/>
      <c r="PN556" s="13"/>
      <c r="PO556" s="13"/>
      <c r="PP556" s="13"/>
      <c r="PQ556" s="13"/>
      <c r="PR556" s="13"/>
      <c r="PS556" s="13"/>
      <c r="PT556" s="13"/>
      <c r="PU556" s="13"/>
      <c r="PV556" s="13"/>
      <c r="PW556" s="13"/>
      <c r="PX556" s="13"/>
      <c r="PY556" s="13"/>
      <c r="PZ556" s="13"/>
      <c r="QA556" s="13"/>
      <c r="QB556" s="13"/>
      <c r="QC556" s="13"/>
      <c r="QD556" s="13"/>
      <c r="QE556" s="13"/>
      <c r="QF556" s="13"/>
      <c r="QG556" s="13"/>
      <c r="QH556" s="13"/>
      <c r="QI556" s="13"/>
      <c r="QJ556" s="13"/>
      <c r="QK556" s="13"/>
      <c r="QL556" s="13"/>
      <c r="QM556" s="13"/>
      <c r="QN556" s="13"/>
      <c r="QO556" s="13"/>
      <c r="QP556" s="13"/>
      <c r="QQ556" s="13"/>
      <c r="QR556" s="13"/>
      <c r="QS556" s="13"/>
      <c r="QT556" s="13"/>
      <c r="QU556" s="13"/>
      <c r="QV556" s="13"/>
      <c r="QW556" s="13"/>
      <c r="QX556" s="13"/>
      <c r="QY556" s="13"/>
      <c r="QZ556" s="13"/>
      <c r="RA556" s="13"/>
      <c r="RB556" s="13"/>
      <c r="RC556" s="13"/>
      <c r="RD556" s="13"/>
      <c r="RE556" s="13"/>
      <c r="RF556" s="13"/>
      <c r="RG556" s="13"/>
      <c r="RH556" s="13"/>
      <c r="RI556" s="13"/>
      <c r="RJ556" s="13"/>
      <c r="RK556" s="13"/>
      <c r="RL556" s="13"/>
      <c r="RM556" s="13"/>
      <c r="RN556" s="13"/>
      <c r="RO556" s="13"/>
      <c r="RP556" s="13"/>
      <c r="RQ556" s="13"/>
      <c r="RR556" s="13"/>
      <c r="RS556" s="13"/>
      <c r="RT556" s="13"/>
      <c r="RU556" s="13"/>
      <c r="RV556" s="13"/>
      <c r="RW556" s="13"/>
      <c r="RX556" s="13"/>
      <c r="RY556" s="13"/>
      <c r="RZ556" s="13"/>
      <c r="SA556" s="13"/>
      <c r="SB556" s="13"/>
      <c r="SC556" s="13"/>
      <c r="SD556" s="13"/>
      <c r="SE556" s="13"/>
      <c r="SF556" s="13"/>
      <c r="SG556" s="13"/>
      <c r="SH556" s="13"/>
      <c r="SI556" s="13"/>
      <c r="SJ556" s="13"/>
      <c r="SK556" s="13"/>
      <c r="SL556" s="13"/>
      <c r="SM556" s="13"/>
      <c r="SN556" s="13"/>
      <c r="SO556" s="13"/>
      <c r="SP556" s="13"/>
      <c r="SQ556" s="13"/>
      <c r="SR556" s="13"/>
      <c r="SS556" s="13"/>
      <c r="ST556" s="13"/>
      <c r="SU556" s="13"/>
      <c r="SV556" s="13"/>
      <c r="SW556" s="13"/>
      <c r="SX556" s="13"/>
      <c r="SY556" s="13"/>
      <c r="SZ556" s="13"/>
      <c r="TA556" s="13"/>
      <c r="TB556" s="13"/>
      <c r="TC556" s="13"/>
      <c r="TD556" s="13"/>
      <c r="TE556" s="13"/>
      <c r="TF556" s="13"/>
      <c r="TG556" s="13"/>
      <c r="TH556" s="13"/>
      <c r="TI556" s="13"/>
      <c r="TJ556" s="13"/>
      <c r="TK556" s="13"/>
      <c r="TL556" s="13"/>
      <c r="TM556" s="13"/>
      <c r="TN556" s="13"/>
      <c r="TO556" s="13"/>
      <c r="TP556" s="13"/>
      <c r="TQ556" s="13"/>
      <c r="TR556" s="13"/>
      <c r="TS556" s="13"/>
      <c r="TT556" s="13"/>
      <c r="TU556" s="13"/>
      <c r="TV556" s="13"/>
      <c r="TW556" s="13"/>
      <c r="TX556" s="13"/>
      <c r="TY556" s="13"/>
      <c r="TZ556" s="13"/>
      <c r="UA556" s="13"/>
      <c r="UB556" s="13"/>
      <c r="UC556" s="13"/>
      <c r="UD556" s="13"/>
      <c r="UE556" s="13"/>
      <c r="UF556" s="13"/>
      <c r="UG556" s="13"/>
      <c r="UH556" s="13"/>
      <c r="UI556" s="13"/>
      <c r="UJ556" s="13"/>
      <c r="UK556" s="13"/>
      <c r="UL556" s="13"/>
      <c r="UM556" s="13"/>
      <c r="UN556" s="13"/>
      <c r="UO556" s="13"/>
      <c r="UP556" s="13"/>
      <c r="UQ556" s="13"/>
      <c r="UR556" s="13"/>
      <c r="US556" s="13"/>
      <c r="UT556" s="13"/>
      <c r="UU556" s="13"/>
      <c r="UV556" s="13"/>
      <c r="UW556" s="13"/>
      <c r="UX556" s="13"/>
      <c r="UY556" s="13"/>
      <c r="UZ556" s="13"/>
      <c r="VA556" s="13"/>
      <c r="VB556" s="13"/>
      <c r="VC556" s="13"/>
      <c r="VD556" s="13"/>
      <c r="VE556" s="13"/>
      <c r="VF556" s="13"/>
      <c r="VG556" s="13"/>
      <c r="VH556" s="13"/>
      <c r="VI556" s="13"/>
      <c r="VJ556" s="13"/>
      <c r="VK556" s="13"/>
      <c r="VL556" s="13"/>
      <c r="VM556" s="13"/>
      <c r="VN556" s="13"/>
      <c r="VO556" s="13"/>
      <c r="VP556" s="13"/>
      <c r="VQ556" s="13"/>
      <c r="VR556" s="13"/>
      <c r="VS556" s="13"/>
      <c r="VT556" s="13"/>
      <c r="VU556" s="13"/>
      <c r="VV556" s="13"/>
      <c r="VW556" s="13"/>
      <c r="VX556" s="13"/>
      <c r="VY556" s="13"/>
      <c r="VZ556" s="13"/>
      <c r="WA556" s="13"/>
      <c r="WB556" s="13"/>
      <c r="WC556" s="13"/>
      <c r="WD556" s="13"/>
      <c r="WE556" s="13"/>
      <c r="WF556" s="13"/>
      <c r="WG556" s="13"/>
      <c r="WH556" s="13"/>
      <c r="WI556" s="13"/>
      <c r="WJ556" s="13"/>
      <c r="WK556" s="13"/>
      <c r="WL556" s="13"/>
      <c r="WM556" s="13"/>
      <c r="WN556" s="13"/>
      <c r="WO556" s="13"/>
      <c r="WP556" s="13"/>
      <c r="WQ556" s="13"/>
      <c r="WR556" s="13"/>
      <c r="WS556" s="13"/>
      <c r="WT556" s="13"/>
      <c r="WU556" s="13"/>
      <c r="WV556" s="13"/>
      <c r="WW556" s="13"/>
      <c r="WX556" s="13"/>
      <c r="WY556" s="13"/>
      <c r="WZ556" s="13"/>
      <c r="XA556" s="13"/>
      <c r="XB556" s="13"/>
      <c r="XC556" s="13"/>
      <c r="XD556" s="13"/>
      <c r="XE556" s="13"/>
      <c r="XF556" s="13"/>
      <c r="XG556" s="13"/>
      <c r="XH556" s="13"/>
      <c r="XI556" s="13"/>
      <c r="XJ556" s="13"/>
      <c r="XK556" s="13"/>
      <c r="XL556" s="13"/>
      <c r="XM556" s="13"/>
      <c r="XN556" s="13"/>
      <c r="XO556" s="13"/>
      <c r="XP556" s="13"/>
      <c r="XQ556" s="13"/>
      <c r="XR556" s="13"/>
      <c r="XS556" s="13"/>
      <c r="XT556" s="13"/>
      <c r="XU556" s="13"/>
      <c r="XV556" s="13"/>
      <c r="XW556" s="13"/>
      <c r="XX556" s="13"/>
      <c r="XY556" s="13"/>
      <c r="XZ556" s="13"/>
      <c r="YA556" s="13"/>
      <c r="YB556" s="13"/>
      <c r="YC556" s="13"/>
      <c r="YD556" s="13"/>
      <c r="YE556" s="13"/>
      <c r="YF556" s="13"/>
      <c r="YG556" s="13"/>
      <c r="YH556" s="13"/>
      <c r="YI556" s="13"/>
      <c r="YJ556" s="13"/>
      <c r="YK556" s="13"/>
      <c r="YL556" s="13"/>
      <c r="YM556" s="13"/>
      <c r="YN556" s="13"/>
      <c r="YO556" s="13"/>
      <c r="YP556" s="13"/>
      <c r="YQ556" s="13"/>
      <c r="YR556" s="13"/>
      <c r="YS556" s="13"/>
      <c r="YT556" s="13"/>
      <c r="YU556" s="13"/>
      <c r="YV556" s="13"/>
      <c r="YW556" s="13"/>
      <c r="YX556" s="13"/>
      <c r="YY556" s="13"/>
      <c r="YZ556" s="13"/>
      <c r="ZA556" s="13"/>
      <c r="ZB556" s="13"/>
      <c r="ZC556" s="13"/>
      <c r="ZD556" s="13"/>
      <c r="ZE556" s="13"/>
      <c r="ZF556" s="13"/>
      <c r="ZG556" s="13"/>
      <c r="ZH556" s="13"/>
      <c r="ZI556" s="13"/>
      <c r="ZJ556" s="13"/>
      <c r="ZK556" s="13"/>
      <c r="ZL556" s="13"/>
      <c r="ZM556" s="13"/>
      <c r="ZN556" s="13"/>
      <c r="ZO556" s="13"/>
      <c r="ZP556" s="13"/>
      <c r="ZQ556" s="13"/>
      <c r="ZR556" s="13"/>
      <c r="ZS556" s="13"/>
      <c r="ZT556" s="13"/>
      <c r="ZU556" s="13"/>
      <c r="ZV556" s="13"/>
      <c r="ZW556" s="13"/>
      <c r="ZX556" s="13"/>
      <c r="ZY556" s="13"/>
      <c r="ZZ556" s="13"/>
      <c r="AAA556" s="13"/>
      <c r="AAB556" s="13"/>
      <c r="AAC556" s="13"/>
      <c r="AAD556" s="13"/>
      <c r="AAE556" s="13"/>
      <c r="AAF556" s="13"/>
      <c r="AAG556" s="13"/>
      <c r="AAH556" s="13"/>
      <c r="AAI556" s="13"/>
      <c r="AAJ556" s="13"/>
      <c r="AAK556" s="13"/>
      <c r="AAL556" s="13"/>
      <c r="AAM556" s="13"/>
      <c r="AAN556" s="13"/>
      <c r="AAO556" s="13"/>
      <c r="AAP556" s="13"/>
      <c r="AAQ556" s="13"/>
      <c r="AAR556" s="13"/>
      <c r="AAS556" s="13"/>
      <c r="AAT556" s="13"/>
      <c r="AAU556" s="13"/>
      <c r="AAV556" s="13"/>
      <c r="AAW556" s="13"/>
      <c r="AAX556" s="13"/>
      <c r="AAY556" s="13"/>
      <c r="AAZ556" s="13"/>
      <c r="ABA556" s="13"/>
      <c r="ABB556" s="13"/>
      <c r="ABC556" s="13"/>
      <c r="ABD556" s="13"/>
      <c r="ABE556" s="13"/>
      <c r="ABF556" s="13"/>
      <c r="ABG556" s="13"/>
      <c r="ABH556" s="13"/>
      <c r="ABI556" s="13"/>
      <c r="ABJ556" s="13"/>
      <c r="ABK556" s="13"/>
      <c r="ABL556" s="13"/>
      <c r="ABM556" s="13"/>
      <c r="ABN556" s="13"/>
      <c r="ABO556" s="13"/>
      <c r="ABP556" s="13"/>
      <c r="ABQ556" s="13"/>
      <c r="ABR556" s="13"/>
      <c r="ABS556" s="13"/>
      <c r="ABT556" s="13"/>
      <c r="ABU556" s="13"/>
      <c r="ABV556" s="13"/>
      <c r="ABW556" s="13"/>
      <c r="ABX556" s="13"/>
      <c r="ABY556" s="13"/>
      <c r="ABZ556" s="13"/>
      <c r="ACA556" s="13"/>
      <c r="ACB556" s="13"/>
      <c r="ACC556" s="13"/>
      <c r="ACD556" s="13"/>
      <c r="ACE556" s="13"/>
      <c r="ACF556" s="13"/>
      <c r="ACG556" s="13"/>
      <c r="ACH556" s="13"/>
      <c r="ACI556" s="13"/>
      <c r="ACJ556" s="13"/>
      <c r="ACK556" s="13"/>
      <c r="ACL556" s="13"/>
      <c r="ACM556" s="13"/>
      <c r="ACN556" s="13"/>
      <c r="ACO556" s="13"/>
      <c r="ACP556" s="13"/>
      <c r="ACQ556" s="13"/>
      <c r="ACR556" s="13"/>
      <c r="ACS556" s="13"/>
      <c r="ACT556" s="13"/>
      <c r="ACU556" s="13"/>
      <c r="ACV556" s="13"/>
      <c r="ACW556" s="13"/>
      <c r="ACX556" s="13"/>
      <c r="ACY556" s="13"/>
      <c r="ACZ556" s="13"/>
      <c r="ADA556" s="13"/>
      <c r="ADB556" s="13"/>
      <c r="ADC556" s="13"/>
      <c r="ADD556" s="13"/>
      <c r="ADE556" s="13"/>
      <c r="ADF556" s="13"/>
      <c r="ADG556" s="13"/>
      <c r="ADH556" s="13"/>
      <c r="ADI556" s="13"/>
      <c r="ADJ556" s="13"/>
      <c r="ADK556" s="13"/>
      <c r="ADL556" s="13"/>
      <c r="ADM556" s="13"/>
      <c r="ADN556" s="13"/>
      <c r="ADO556" s="13"/>
      <c r="ADP556" s="13"/>
      <c r="ADQ556" s="13"/>
      <c r="ADR556" s="13"/>
      <c r="ADS556" s="13"/>
      <c r="ADT556" s="13"/>
      <c r="ADU556" s="13"/>
      <c r="ADV556" s="13"/>
      <c r="ADW556" s="13"/>
      <c r="ADX556" s="13"/>
      <c r="ADY556" s="13"/>
      <c r="ADZ556" s="13"/>
      <c r="AEA556" s="13"/>
      <c r="AEB556" s="13"/>
      <c r="AEC556" s="13"/>
      <c r="AED556" s="13"/>
      <c r="AEE556" s="13"/>
      <c r="AEF556" s="13"/>
      <c r="AEG556" s="13"/>
      <c r="AEH556" s="13"/>
      <c r="AEI556" s="13"/>
      <c r="AEJ556" s="13"/>
      <c r="AEK556" s="13"/>
      <c r="AEL556" s="13"/>
      <c r="AEM556" s="13"/>
      <c r="AEN556" s="13"/>
      <c r="AEO556" s="13"/>
      <c r="AEP556" s="13"/>
      <c r="AEQ556" s="13"/>
      <c r="AER556" s="13"/>
      <c r="AES556" s="13"/>
      <c r="AET556" s="13"/>
      <c r="AEU556" s="13"/>
      <c r="AEV556" s="13"/>
      <c r="AEW556" s="13"/>
      <c r="AEX556" s="13"/>
      <c r="AEY556" s="13"/>
      <c r="AEZ556" s="13"/>
      <c r="AFA556" s="13"/>
      <c r="AFB556" s="13"/>
      <c r="AFC556" s="13"/>
      <c r="AFD556" s="13"/>
      <c r="AFE556" s="13"/>
      <c r="AFF556" s="13"/>
      <c r="AFG556" s="13"/>
      <c r="AFH556" s="13"/>
      <c r="AFI556" s="13"/>
      <c r="AFJ556" s="13"/>
      <c r="AFK556" s="13"/>
      <c r="AFL556" s="13"/>
      <c r="AFM556" s="13"/>
      <c r="AFN556" s="13"/>
      <c r="AFO556" s="13"/>
      <c r="AFP556" s="13"/>
      <c r="AFQ556" s="13"/>
      <c r="AFR556" s="13"/>
      <c r="AFS556" s="13"/>
      <c r="AFT556" s="13"/>
      <c r="AFU556" s="13"/>
      <c r="AFV556" s="13"/>
      <c r="AFW556" s="13"/>
      <c r="AFX556" s="13"/>
      <c r="AFY556" s="13"/>
      <c r="AFZ556" s="13"/>
      <c r="AGA556" s="13"/>
      <c r="AGB556" s="13"/>
      <c r="AGC556" s="13"/>
      <c r="AGD556" s="13"/>
      <c r="AGE556" s="13"/>
      <c r="AGF556" s="13"/>
      <c r="AGG556" s="13"/>
      <c r="AGH556" s="13"/>
      <c r="AGI556" s="13"/>
      <c r="AGJ556" s="13"/>
      <c r="AGK556" s="13"/>
      <c r="AGL556" s="13"/>
      <c r="AGM556" s="13"/>
      <c r="AGN556" s="13"/>
      <c r="AGO556" s="13"/>
      <c r="AGP556" s="13"/>
      <c r="AGQ556" s="13"/>
      <c r="AGR556" s="13"/>
      <c r="AGS556" s="13"/>
      <c r="AGT556" s="13"/>
      <c r="AGU556" s="13"/>
      <c r="AGV556" s="13"/>
      <c r="AGW556" s="13"/>
      <c r="AGX556" s="13"/>
      <c r="AGY556" s="13"/>
      <c r="AGZ556" s="13"/>
      <c r="AHA556" s="13"/>
      <c r="AHB556" s="13"/>
      <c r="AHC556" s="13"/>
      <c r="AHD556" s="13"/>
      <c r="AHE556" s="13"/>
      <c r="AHF556" s="13"/>
      <c r="AHG556" s="13"/>
      <c r="AHH556" s="13"/>
      <c r="AHI556" s="13"/>
      <c r="AHJ556" s="13"/>
      <c r="AHK556" s="13"/>
      <c r="AHL556" s="13"/>
      <c r="AHM556" s="13"/>
      <c r="AHN556" s="13"/>
      <c r="AHO556" s="13"/>
      <c r="AHP556" s="13"/>
      <c r="AHQ556" s="13"/>
      <c r="AHR556" s="13"/>
      <c r="AHS556" s="13"/>
      <c r="AHT556" s="13"/>
      <c r="AHU556" s="13"/>
      <c r="AHV556" s="13"/>
      <c r="AHW556" s="13"/>
      <c r="AHX556" s="13"/>
      <c r="AHY556" s="13"/>
      <c r="AHZ556" s="13"/>
      <c r="AIA556" s="13"/>
      <c r="AIB556" s="13"/>
      <c r="AIC556" s="13"/>
      <c r="AID556" s="13"/>
      <c r="AIE556" s="13"/>
      <c r="AIF556" s="13"/>
      <c r="AIG556" s="13"/>
      <c r="AIH556" s="13"/>
      <c r="AII556" s="13"/>
      <c r="AIJ556" s="13"/>
      <c r="AIK556" s="13"/>
      <c r="AIL556" s="13"/>
      <c r="AIM556" s="13"/>
      <c r="AIN556" s="13"/>
      <c r="AIO556" s="13"/>
      <c r="AIP556" s="13"/>
      <c r="AIQ556" s="13"/>
      <c r="AIR556" s="13"/>
      <c r="AIS556" s="13"/>
      <c r="AIT556" s="13"/>
      <c r="AIU556" s="13"/>
      <c r="AIV556" s="13"/>
      <c r="AIW556" s="13"/>
      <c r="AIX556" s="13"/>
      <c r="AIY556" s="13"/>
      <c r="AIZ556" s="13"/>
      <c r="AJA556" s="13"/>
      <c r="AJB556" s="13"/>
      <c r="AJC556" s="13"/>
      <c r="AJD556" s="13"/>
      <c r="AJE556" s="13"/>
      <c r="AJF556" s="13"/>
      <c r="AJG556" s="13"/>
      <c r="AJH556" s="13"/>
      <c r="AJI556" s="13"/>
      <c r="AJJ556" s="13"/>
      <c r="AJK556" s="13"/>
      <c r="AJL556" s="13"/>
      <c r="AJM556" s="13"/>
      <c r="AJN556" s="13"/>
      <c r="AJO556" s="13"/>
      <c r="AJP556" s="13"/>
      <c r="AJQ556" s="13"/>
      <c r="AJR556" s="13"/>
      <c r="AJS556" s="13"/>
      <c r="AJT556" s="13"/>
      <c r="AJU556" s="13"/>
      <c r="AJV556" s="13"/>
      <c r="AJW556" s="13"/>
      <c r="AJX556" s="13"/>
      <c r="AJY556" s="13"/>
      <c r="AJZ556" s="13"/>
      <c r="AKA556" s="13"/>
      <c r="AKB556" s="13"/>
      <c r="AKC556" s="13"/>
      <c r="AKD556" s="13"/>
      <c r="AKE556" s="13"/>
      <c r="AKF556" s="13"/>
      <c r="AKG556" s="13"/>
      <c r="AKH556" s="13"/>
      <c r="AKI556" s="13"/>
      <c r="AKJ556" s="13"/>
      <c r="AKK556" s="13"/>
      <c r="AKL556" s="13"/>
      <c r="AKM556" s="13"/>
      <c r="AKN556" s="13"/>
      <c r="AKO556" s="13"/>
      <c r="AKP556" s="13"/>
      <c r="AKQ556" s="13"/>
      <c r="AKR556" s="13"/>
      <c r="AKS556" s="13"/>
      <c r="AKT556" s="13"/>
      <c r="AKU556" s="13"/>
      <c r="AKV556" s="13"/>
      <c r="AKW556" s="13"/>
      <c r="AKX556" s="13"/>
      <c r="AKY556" s="13"/>
      <c r="AKZ556" s="13"/>
      <c r="ALA556" s="13"/>
      <c r="ALB556" s="13"/>
      <c r="ALC556" s="13"/>
      <c r="ALD556" s="13"/>
      <c r="ALE556" s="13"/>
      <c r="ALF556" s="13"/>
      <c r="ALG556" s="13"/>
      <c r="ALH556" s="13"/>
      <c r="ALI556" s="13"/>
      <c r="ALJ556" s="13"/>
      <c r="ALK556" s="13"/>
      <c r="ALL556" s="13"/>
      <c r="ALM556" s="13"/>
      <c r="ALN556" s="13"/>
      <c r="ALO556" s="13"/>
      <c r="ALP556" s="13"/>
      <c r="ALQ556" s="13"/>
      <c r="ALR556" s="13"/>
      <c r="ALS556" s="13"/>
      <c r="ALT556" s="13"/>
      <c r="ALU556" s="13"/>
      <c r="ALV556" s="13"/>
      <c r="ALW556" s="13"/>
      <c r="ALX556" s="13"/>
      <c r="ALY556" s="13"/>
      <c r="ALZ556" s="13"/>
      <c r="AMA556" s="13"/>
      <c r="AMB556" s="13"/>
      <c r="AMC556" s="13"/>
      <c r="AMD556" s="13"/>
      <c r="AME556" s="13"/>
      <c r="AMF556" s="13"/>
      <c r="AMG556" s="13"/>
      <c r="AMH556" s="13"/>
      <c r="AMI556" s="28"/>
      <c r="AMJ556" s="28"/>
    </row>
    <row r="557" spans="1:1024" ht="75" customHeight="1">
      <c r="A557" s="10" t="s">
        <v>287</v>
      </c>
      <c r="B557" s="10" t="s">
        <v>2623</v>
      </c>
      <c r="C557" s="19" t="s">
        <v>2561</v>
      </c>
      <c r="D557" s="19" t="s">
        <v>2536</v>
      </c>
      <c r="E557" s="20">
        <v>10</v>
      </c>
      <c r="F557" s="11" t="s">
        <v>18</v>
      </c>
      <c r="G557" s="21"/>
      <c r="H557" s="21" t="s">
        <v>1</v>
      </c>
      <c r="I557" s="21"/>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c r="EU557" s="13"/>
      <c r="EV557" s="13"/>
      <c r="EW557" s="13"/>
      <c r="EX557" s="13"/>
      <c r="EY557" s="13"/>
      <c r="EZ557" s="13"/>
      <c r="FA557" s="13"/>
      <c r="FB557" s="13"/>
      <c r="FC557" s="13"/>
      <c r="FD557" s="13"/>
      <c r="FE557" s="13"/>
      <c r="FF557" s="13"/>
      <c r="FG557" s="13"/>
      <c r="FH557" s="13"/>
      <c r="FI557" s="13"/>
      <c r="FJ557" s="13"/>
      <c r="FK557" s="13"/>
      <c r="FL557" s="13"/>
      <c r="FM557" s="13"/>
      <c r="FN557" s="13"/>
      <c r="FO557" s="13"/>
      <c r="FP557" s="13"/>
      <c r="FQ557" s="13"/>
      <c r="FR557" s="13"/>
      <c r="FS557" s="13"/>
      <c r="FT557" s="13"/>
      <c r="FU557" s="13"/>
      <c r="FV557" s="13"/>
      <c r="FW557" s="13"/>
      <c r="FX557" s="13"/>
      <c r="FY557" s="13"/>
      <c r="FZ557" s="13"/>
      <c r="GA557" s="13"/>
      <c r="GB557" s="13"/>
      <c r="GC557" s="13"/>
      <c r="GD557" s="13"/>
      <c r="GE557" s="13"/>
      <c r="GF557" s="13"/>
      <c r="GG557" s="13"/>
      <c r="GH557" s="13"/>
      <c r="GI557" s="13"/>
      <c r="GJ557" s="13"/>
      <c r="GK557" s="13"/>
      <c r="GL557" s="13"/>
      <c r="GM557" s="13"/>
      <c r="GN557" s="13"/>
      <c r="GO557" s="13"/>
      <c r="GP557" s="13"/>
      <c r="GQ557" s="13"/>
      <c r="GR557" s="13"/>
      <c r="GS557" s="13"/>
      <c r="GT557" s="13"/>
      <c r="GU557" s="13"/>
      <c r="GV557" s="13"/>
      <c r="GW557" s="13"/>
      <c r="GX557" s="13"/>
      <c r="GY557" s="13"/>
      <c r="GZ557" s="13"/>
      <c r="HA557" s="13"/>
      <c r="HB557" s="13"/>
      <c r="HC557" s="13"/>
      <c r="HD557" s="13"/>
      <c r="HE557" s="13"/>
      <c r="HF557" s="13"/>
      <c r="HG557" s="13"/>
      <c r="HH557" s="13"/>
      <c r="HI557" s="13"/>
      <c r="HJ557" s="13"/>
      <c r="HK557" s="13"/>
      <c r="HL557" s="13"/>
      <c r="HM557" s="13"/>
      <c r="HN557" s="13"/>
      <c r="HO557" s="13"/>
      <c r="HP557" s="13"/>
      <c r="HQ557" s="13"/>
      <c r="HR557" s="13"/>
      <c r="HS557" s="13"/>
      <c r="HT557" s="13"/>
      <c r="HU557" s="13"/>
      <c r="HV557" s="13"/>
      <c r="HW557" s="13"/>
      <c r="HX557" s="13"/>
      <c r="HY557" s="13"/>
      <c r="HZ557" s="13"/>
      <c r="IA557" s="13"/>
      <c r="IB557" s="13"/>
      <c r="IC557" s="13"/>
      <c r="ID557" s="13"/>
      <c r="IE557" s="13"/>
      <c r="IF557" s="13"/>
      <c r="IG557" s="13"/>
      <c r="IH557" s="13"/>
      <c r="II557" s="13"/>
      <c r="IJ557" s="13"/>
      <c r="IK557" s="13"/>
      <c r="IL557" s="13"/>
      <c r="IM557" s="13"/>
      <c r="IN557" s="13"/>
      <c r="IO557" s="13"/>
      <c r="IP557" s="13"/>
      <c r="IQ557" s="13"/>
      <c r="IR557" s="13"/>
      <c r="IS557" s="13"/>
      <c r="IT557" s="13"/>
      <c r="IU557" s="13"/>
      <c r="IV557" s="13"/>
      <c r="IW557" s="13"/>
      <c r="IX557" s="13"/>
      <c r="IY557" s="13"/>
      <c r="IZ557" s="13"/>
      <c r="JA557" s="13"/>
      <c r="JB557" s="13"/>
      <c r="JC557" s="13"/>
      <c r="JD557" s="13"/>
      <c r="JE557" s="13"/>
      <c r="JF557" s="13"/>
      <c r="JG557" s="13"/>
      <c r="JH557" s="13"/>
      <c r="JI557" s="13"/>
      <c r="JJ557" s="13"/>
      <c r="JK557" s="13"/>
      <c r="JL557" s="13"/>
      <c r="JM557" s="13"/>
      <c r="JN557" s="13"/>
      <c r="JO557" s="13"/>
      <c r="JP557" s="13"/>
      <c r="JQ557" s="13"/>
      <c r="JR557" s="13"/>
      <c r="JS557" s="13"/>
      <c r="JT557" s="13"/>
      <c r="JU557" s="13"/>
      <c r="JV557" s="13"/>
      <c r="JW557" s="13"/>
      <c r="JX557" s="13"/>
      <c r="JY557" s="13"/>
      <c r="JZ557" s="13"/>
      <c r="KA557" s="13"/>
      <c r="KB557" s="13"/>
      <c r="KC557" s="13"/>
      <c r="KD557" s="13"/>
      <c r="KE557" s="13"/>
      <c r="KF557" s="13"/>
      <c r="KG557" s="13"/>
      <c r="KH557" s="13"/>
      <c r="KI557" s="13"/>
      <c r="KJ557" s="13"/>
      <c r="KK557" s="13"/>
      <c r="KL557" s="13"/>
      <c r="KM557" s="13"/>
      <c r="KN557" s="13"/>
      <c r="KO557" s="13"/>
      <c r="KP557" s="13"/>
      <c r="KQ557" s="13"/>
      <c r="KR557" s="13"/>
      <c r="KS557" s="13"/>
      <c r="KT557" s="13"/>
      <c r="KU557" s="13"/>
      <c r="KV557" s="13"/>
      <c r="KW557" s="13"/>
      <c r="KX557" s="13"/>
      <c r="KY557" s="13"/>
      <c r="KZ557" s="13"/>
      <c r="LA557" s="13"/>
      <c r="LB557" s="13"/>
      <c r="LC557" s="13"/>
      <c r="LD557" s="13"/>
      <c r="LE557" s="13"/>
      <c r="LF557" s="13"/>
      <c r="LG557" s="13"/>
      <c r="LH557" s="13"/>
      <c r="LI557" s="13"/>
      <c r="LJ557" s="13"/>
      <c r="LK557" s="13"/>
      <c r="LL557" s="13"/>
      <c r="LM557" s="13"/>
      <c r="LN557" s="13"/>
      <c r="LO557" s="13"/>
      <c r="LP557" s="13"/>
      <c r="LQ557" s="13"/>
      <c r="LR557" s="13"/>
      <c r="LS557" s="13"/>
      <c r="LT557" s="13"/>
      <c r="LU557" s="13"/>
      <c r="LV557" s="13"/>
      <c r="LW557" s="13"/>
      <c r="LX557" s="13"/>
      <c r="LY557" s="13"/>
      <c r="LZ557" s="13"/>
      <c r="MA557" s="13"/>
      <c r="MB557" s="13"/>
      <c r="MC557" s="13"/>
      <c r="MD557" s="13"/>
      <c r="ME557" s="13"/>
      <c r="MF557" s="13"/>
      <c r="MG557" s="13"/>
      <c r="MH557" s="13"/>
      <c r="MI557" s="13"/>
      <c r="MJ557" s="13"/>
      <c r="MK557" s="13"/>
      <c r="ML557" s="13"/>
      <c r="MM557" s="13"/>
      <c r="MN557" s="13"/>
      <c r="MO557" s="13"/>
      <c r="MP557" s="13"/>
      <c r="MQ557" s="13"/>
      <c r="MR557" s="13"/>
      <c r="MS557" s="13"/>
      <c r="MT557" s="13"/>
      <c r="MU557" s="13"/>
      <c r="MV557" s="13"/>
      <c r="MW557" s="13"/>
      <c r="MX557" s="13"/>
      <c r="MY557" s="13"/>
      <c r="MZ557" s="13"/>
      <c r="NA557" s="13"/>
      <c r="NB557" s="13"/>
      <c r="NC557" s="13"/>
      <c r="ND557" s="13"/>
      <c r="NE557" s="13"/>
      <c r="NF557" s="13"/>
      <c r="NG557" s="13"/>
      <c r="NH557" s="13"/>
      <c r="NI557" s="13"/>
      <c r="NJ557" s="13"/>
      <c r="NK557" s="13"/>
      <c r="NL557" s="13"/>
      <c r="NM557" s="13"/>
      <c r="NN557" s="13"/>
      <c r="NO557" s="13"/>
      <c r="NP557" s="13"/>
      <c r="NQ557" s="13"/>
      <c r="NR557" s="13"/>
      <c r="NS557" s="13"/>
      <c r="NT557" s="13"/>
      <c r="NU557" s="13"/>
      <c r="NV557" s="13"/>
      <c r="NW557" s="13"/>
      <c r="NX557" s="13"/>
      <c r="NY557" s="13"/>
      <c r="NZ557" s="13"/>
      <c r="OA557" s="13"/>
      <c r="OB557" s="13"/>
      <c r="OC557" s="13"/>
      <c r="OD557" s="13"/>
      <c r="OE557" s="13"/>
      <c r="OF557" s="13"/>
      <c r="OG557" s="13"/>
      <c r="OH557" s="13"/>
      <c r="OI557" s="13"/>
      <c r="OJ557" s="13"/>
      <c r="OK557" s="13"/>
      <c r="OL557" s="13"/>
      <c r="OM557" s="13"/>
      <c r="ON557" s="13"/>
      <c r="OO557" s="13"/>
      <c r="OP557" s="13"/>
      <c r="OQ557" s="13"/>
      <c r="OR557" s="13"/>
      <c r="OS557" s="13"/>
      <c r="OT557" s="13"/>
      <c r="OU557" s="13"/>
      <c r="OV557" s="13"/>
      <c r="OW557" s="13"/>
      <c r="OX557" s="13"/>
      <c r="OY557" s="13"/>
      <c r="OZ557" s="13"/>
      <c r="PA557" s="13"/>
      <c r="PB557" s="13"/>
      <c r="PC557" s="13"/>
      <c r="PD557" s="13"/>
      <c r="PE557" s="13"/>
      <c r="PF557" s="13"/>
      <c r="PG557" s="13"/>
      <c r="PH557" s="13"/>
      <c r="PI557" s="13"/>
      <c r="PJ557" s="13"/>
      <c r="PK557" s="13"/>
      <c r="PL557" s="13"/>
      <c r="PM557" s="13"/>
      <c r="PN557" s="13"/>
      <c r="PO557" s="13"/>
      <c r="PP557" s="13"/>
      <c r="PQ557" s="13"/>
      <c r="PR557" s="13"/>
      <c r="PS557" s="13"/>
      <c r="PT557" s="13"/>
      <c r="PU557" s="13"/>
      <c r="PV557" s="13"/>
      <c r="PW557" s="13"/>
      <c r="PX557" s="13"/>
      <c r="PY557" s="13"/>
      <c r="PZ557" s="13"/>
      <c r="QA557" s="13"/>
      <c r="QB557" s="13"/>
      <c r="QC557" s="13"/>
      <c r="QD557" s="13"/>
      <c r="QE557" s="13"/>
      <c r="QF557" s="13"/>
      <c r="QG557" s="13"/>
      <c r="QH557" s="13"/>
      <c r="QI557" s="13"/>
      <c r="QJ557" s="13"/>
      <c r="QK557" s="13"/>
      <c r="QL557" s="13"/>
      <c r="QM557" s="13"/>
      <c r="QN557" s="13"/>
      <c r="QO557" s="13"/>
      <c r="QP557" s="13"/>
      <c r="QQ557" s="13"/>
      <c r="QR557" s="13"/>
      <c r="QS557" s="13"/>
      <c r="QT557" s="13"/>
      <c r="QU557" s="13"/>
      <c r="QV557" s="13"/>
      <c r="QW557" s="13"/>
      <c r="QX557" s="13"/>
      <c r="QY557" s="13"/>
      <c r="QZ557" s="13"/>
      <c r="RA557" s="13"/>
      <c r="RB557" s="13"/>
      <c r="RC557" s="13"/>
      <c r="RD557" s="13"/>
      <c r="RE557" s="13"/>
      <c r="RF557" s="13"/>
      <c r="RG557" s="13"/>
      <c r="RH557" s="13"/>
      <c r="RI557" s="13"/>
      <c r="RJ557" s="13"/>
      <c r="RK557" s="13"/>
      <c r="RL557" s="13"/>
      <c r="RM557" s="13"/>
      <c r="RN557" s="13"/>
      <c r="RO557" s="13"/>
      <c r="RP557" s="13"/>
      <c r="RQ557" s="13"/>
      <c r="RR557" s="13"/>
      <c r="RS557" s="13"/>
      <c r="RT557" s="13"/>
      <c r="RU557" s="13"/>
      <c r="RV557" s="13"/>
      <c r="RW557" s="13"/>
      <c r="RX557" s="13"/>
      <c r="RY557" s="13"/>
      <c r="RZ557" s="13"/>
      <c r="SA557" s="13"/>
      <c r="SB557" s="13"/>
      <c r="SC557" s="13"/>
      <c r="SD557" s="13"/>
      <c r="SE557" s="13"/>
      <c r="SF557" s="13"/>
      <c r="SG557" s="13"/>
      <c r="SH557" s="13"/>
      <c r="SI557" s="13"/>
      <c r="SJ557" s="13"/>
      <c r="SK557" s="13"/>
      <c r="SL557" s="13"/>
      <c r="SM557" s="13"/>
      <c r="SN557" s="13"/>
      <c r="SO557" s="13"/>
      <c r="SP557" s="13"/>
      <c r="SQ557" s="13"/>
      <c r="SR557" s="13"/>
      <c r="SS557" s="13"/>
      <c r="ST557" s="13"/>
      <c r="SU557" s="13"/>
      <c r="SV557" s="13"/>
      <c r="SW557" s="13"/>
      <c r="SX557" s="13"/>
      <c r="SY557" s="13"/>
      <c r="SZ557" s="13"/>
      <c r="TA557" s="13"/>
      <c r="TB557" s="13"/>
      <c r="TC557" s="13"/>
      <c r="TD557" s="13"/>
      <c r="TE557" s="13"/>
      <c r="TF557" s="13"/>
      <c r="TG557" s="13"/>
      <c r="TH557" s="13"/>
      <c r="TI557" s="13"/>
      <c r="TJ557" s="13"/>
      <c r="TK557" s="13"/>
      <c r="TL557" s="13"/>
      <c r="TM557" s="13"/>
      <c r="TN557" s="13"/>
      <c r="TO557" s="13"/>
      <c r="TP557" s="13"/>
      <c r="TQ557" s="13"/>
      <c r="TR557" s="13"/>
      <c r="TS557" s="13"/>
      <c r="TT557" s="13"/>
      <c r="TU557" s="13"/>
      <c r="TV557" s="13"/>
      <c r="TW557" s="13"/>
      <c r="TX557" s="13"/>
      <c r="TY557" s="13"/>
      <c r="TZ557" s="13"/>
      <c r="UA557" s="13"/>
      <c r="UB557" s="13"/>
      <c r="UC557" s="13"/>
      <c r="UD557" s="13"/>
      <c r="UE557" s="13"/>
      <c r="UF557" s="13"/>
      <c r="UG557" s="13"/>
      <c r="UH557" s="13"/>
      <c r="UI557" s="13"/>
      <c r="UJ557" s="13"/>
      <c r="UK557" s="13"/>
      <c r="UL557" s="13"/>
      <c r="UM557" s="13"/>
      <c r="UN557" s="13"/>
      <c r="UO557" s="13"/>
      <c r="UP557" s="13"/>
      <c r="UQ557" s="13"/>
      <c r="UR557" s="13"/>
      <c r="US557" s="13"/>
      <c r="UT557" s="13"/>
      <c r="UU557" s="13"/>
      <c r="UV557" s="13"/>
      <c r="UW557" s="13"/>
      <c r="UX557" s="13"/>
      <c r="UY557" s="13"/>
      <c r="UZ557" s="13"/>
      <c r="VA557" s="13"/>
      <c r="VB557" s="13"/>
      <c r="VC557" s="13"/>
      <c r="VD557" s="13"/>
      <c r="VE557" s="13"/>
      <c r="VF557" s="13"/>
      <c r="VG557" s="13"/>
      <c r="VH557" s="13"/>
      <c r="VI557" s="13"/>
      <c r="VJ557" s="13"/>
      <c r="VK557" s="13"/>
      <c r="VL557" s="13"/>
      <c r="VM557" s="13"/>
      <c r="VN557" s="13"/>
      <c r="VO557" s="13"/>
      <c r="VP557" s="13"/>
      <c r="VQ557" s="13"/>
      <c r="VR557" s="13"/>
      <c r="VS557" s="13"/>
      <c r="VT557" s="13"/>
      <c r="VU557" s="13"/>
      <c r="VV557" s="13"/>
      <c r="VW557" s="13"/>
      <c r="VX557" s="13"/>
      <c r="VY557" s="13"/>
      <c r="VZ557" s="13"/>
      <c r="WA557" s="13"/>
      <c r="WB557" s="13"/>
      <c r="WC557" s="13"/>
      <c r="WD557" s="13"/>
      <c r="WE557" s="13"/>
      <c r="WF557" s="13"/>
      <c r="WG557" s="13"/>
      <c r="WH557" s="13"/>
      <c r="WI557" s="13"/>
      <c r="WJ557" s="13"/>
      <c r="WK557" s="13"/>
      <c r="WL557" s="13"/>
      <c r="WM557" s="13"/>
      <c r="WN557" s="13"/>
      <c r="WO557" s="13"/>
      <c r="WP557" s="13"/>
      <c r="WQ557" s="13"/>
      <c r="WR557" s="13"/>
      <c r="WS557" s="13"/>
      <c r="WT557" s="13"/>
      <c r="WU557" s="13"/>
      <c r="WV557" s="13"/>
      <c r="WW557" s="13"/>
      <c r="WX557" s="13"/>
      <c r="WY557" s="13"/>
      <c r="WZ557" s="13"/>
      <c r="XA557" s="13"/>
      <c r="XB557" s="13"/>
      <c r="XC557" s="13"/>
      <c r="XD557" s="13"/>
      <c r="XE557" s="13"/>
      <c r="XF557" s="13"/>
      <c r="XG557" s="13"/>
      <c r="XH557" s="13"/>
      <c r="XI557" s="13"/>
      <c r="XJ557" s="13"/>
      <c r="XK557" s="13"/>
      <c r="XL557" s="13"/>
      <c r="XM557" s="13"/>
      <c r="XN557" s="13"/>
      <c r="XO557" s="13"/>
      <c r="XP557" s="13"/>
      <c r="XQ557" s="13"/>
      <c r="XR557" s="13"/>
      <c r="XS557" s="13"/>
      <c r="XT557" s="13"/>
      <c r="XU557" s="13"/>
      <c r="XV557" s="13"/>
      <c r="XW557" s="13"/>
      <c r="XX557" s="13"/>
      <c r="XY557" s="13"/>
      <c r="XZ557" s="13"/>
      <c r="YA557" s="13"/>
      <c r="YB557" s="13"/>
      <c r="YC557" s="13"/>
      <c r="YD557" s="13"/>
      <c r="YE557" s="13"/>
      <c r="YF557" s="13"/>
      <c r="YG557" s="13"/>
      <c r="YH557" s="13"/>
      <c r="YI557" s="13"/>
      <c r="YJ557" s="13"/>
      <c r="YK557" s="13"/>
      <c r="YL557" s="13"/>
      <c r="YM557" s="13"/>
      <c r="YN557" s="13"/>
      <c r="YO557" s="13"/>
      <c r="YP557" s="13"/>
      <c r="YQ557" s="13"/>
      <c r="YR557" s="13"/>
      <c r="YS557" s="13"/>
      <c r="YT557" s="13"/>
      <c r="YU557" s="13"/>
      <c r="YV557" s="13"/>
      <c r="YW557" s="13"/>
      <c r="YX557" s="13"/>
      <c r="YY557" s="13"/>
      <c r="YZ557" s="13"/>
      <c r="ZA557" s="13"/>
      <c r="ZB557" s="13"/>
      <c r="ZC557" s="13"/>
      <c r="ZD557" s="13"/>
      <c r="ZE557" s="13"/>
      <c r="ZF557" s="13"/>
      <c r="ZG557" s="13"/>
      <c r="ZH557" s="13"/>
      <c r="ZI557" s="13"/>
      <c r="ZJ557" s="13"/>
      <c r="ZK557" s="13"/>
      <c r="ZL557" s="13"/>
      <c r="ZM557" s="13"/>
      <c r="ZN557" s="13"/>
      <c r="ZO557" s="13"/>
      <c r="ZP557" s="13"/>
      <c r="ZQ557" s="13"/>
      <c r="ZR557" s="13"/>
      <c r="ZS557" s="13"/>
      <c r="ZT557" s="13"/>
      <c r="ZU557" s="13"/>
      <c r="ZV557" s="13"/>
      <c r="ZW557" s="13"/>
      <c r="ZX557" s="13"/>
      <c r="ZY557" s="13"/>
      <c r="ZZ557" s="13"/>
      <c r="AAA557" s="13"/>
      <c r="AAB557" s="13"/>
      <c r="AAC557" s="13"/>
      <c r="AAD557" s="13"/>
      <c r="AAE557" s="13"/>
      <c r="AAF557" s="13"/>
      <c r="AAG557" s="13"/>
      <c r="AAH557" s="13"/>
      <c r="AAI557" s="13"/>
      <c r="AAJ557" s="13"/>
      <c r="AAK557" s="13"/>
      <c r="AAL557" s="13"/>
      <c r="AAM557" s="13"/>
      <c r="AAN557" s="13"/>
      <c r="AAO557" s="13"/>
      <c r="AAP557" s="13"/>
      <c r="AAQ557" s="13"/>
      <c r="AAR557" s="13"/>
      <c r="AAS557" s="13"/>
      <c r="AAT557" s="13"/>
      <c r="AAU557" s="13"/>
      <c r="AAV557" s="13"/>
      <c r="AAW557" s="13"/>
      <c r="AAX557" s="13"/>
      <c r="AAY557" s="13"/>
      <c r="AAZ557" s="13"/>
      <c r="ABA557" s="13"/>
      <c r="ABB557" s="13"/>
      <c r="ABC557" s="13"/>
      <c r="ABD557" s="13"/>
      <c r="ABE557" s="13"/>
      <c r="ABF557" s="13"/>
      <c r="ABG557" s="13"/>
      <c r="ABH557" s="13"/>
      <c r="ABI557" s="13"/>
      <c r="ABJ557" s="13"/>
      <c r="ABK557" s="13"/>
      <c r="ABL557" s="13"/>
      <c r="ABM557" s="13"/>
      <c r="ABN557" s="13"/>
      <c r="ABO557" s="13"/>
      <c r="ABP557" s="13"/>
      <c r="ABQ557" s="13"/>
      <c r="ABR557" s="13"/>
      <c r="ABS557" s="13"/>
      <c r="ABT557" s="13"/>
      <c r="ABU557" s="13"/>
      <c r="ABV557" s="13"/>
      <c r="ABW557" s="13"/>
      <c r="ABX557" s="13"/>
      <c r="ABY557" s="13"/>
      <c r="ABZ557" s="13"/>
      <c r="ACA557" s="13"/>
      <c r="ACB557" s="13"/>
      <c r="ACC557" s="13"/>
      <c r="ACD557" s="13"/>
      <c r="ACE557" s="13"/>
      <c r="ACF557" s="13"/>
      <c r="ACG557" s="13"/>
      <c r="ACH557" s="13"/>
      <c r="ACI557" s="13"/>
      <c r="ACJ557" s="13"/>
      <c r="ACK557" s="13"/>
      <c r="ACL557" s="13"/>
      <c r="ACM557" s="13"/>
      <c r="ACN557" s="13"/>
      <c r="ACO557" s="13"/>
      <c r="ACP557" s="13"/>
      <c r="ACQ557" s="13"/>
      <c r="ACR557" s="13"/>
      <c r="ACS557" s="13"/>
      <c r="ACT557" s="13"/>
      <c r="ACU557" s="13"/>
      <c r="ACV557" s="13"/>
      <c r="ACW557" s="13"/>
      <c r="ACX557" s="13"/>
      <c r="ACY557" s="13"/>
      <c r="ACZ557" s="13"/>
      <c r="ADA557" s="13"/>
      <c r="ADB557" s="13"/>
      <c r="ADC557" s="13"/>
      <c r="ADD557" s="13"/>
      <c r="ADE557" s="13"/>
      <c r="ADF557" s="13"/>
      <c r="ADG557" s="13"/>
      <c r="ADH557" s="13"/>
      <c r="ADI557" s="13"/>
      <c r="ADJ557" s="13"/>
      <c r="ADK557" s="13"/>
      <c r="ADL557" s="13"/>
      <c r="ADM557" s="13"/>
      <c r="ADN557" s="13"/>
      <c r="ADO557" s="13"/>
      <c r="ADP557" s="13"/>
      <c r="ADQ557" s="13"/>
      <c r="ADR557" s="13"/>
      <c r="ADS557" s="13"/>
      <c r="ADT557" s="13"/>
      <c r="ADU557" s="13"/>
      <c r="ADV557" s="13"/>
      <c r="ADW557" s="13"/>
      <c r="ADX557" s="13"/>
      <c r="ADY557" s="13"/>
      <c r="ADZ557" s="13"/>
      <c r="AEA557" s="13"/>
      <c r="AEB557" s="13"/>
      <c r="AEC557" s="13"/>
      <c r="AED557" s="13"/>
      <c r="AEE557" s="13"/>
      <c r="AEF557" s="13"/>
      <c r="AEG557" s="13"/>
      <c r="AEH557" s="13"/>
      <c r="AEI557" s="13"/>
      <c r="AEJ557" s="13"/>
      <c r="AEK557" s="13"/>
      <c r="AEL557" s="13"/>
      <c r="AEM557" s="13"/>
      <c r="AEN557" s="13"/>
      <c r="AEO557" s="13"/>
      <c r="AEP557" s="13"/>
      <c r="AEQ557" s="13"/>
      <c r="AER557" s="13"/>
      <c r="AES557" s="13"/>
      <c r="AET557" s="13"/>
      <c r="AEU557" s="13"/>
      <c r="AEV557" s="13"/>
      <c r="AEW557" s="13"/>
      <c r="AEX557" s="13"/>
      <c r="AEY557" s="13"/>
      <c r="AEZ557" s="13"/>
      <c r="AFA557" s="13"/>
      <c r="AFB557" s="13"/>
      <c r="AFC557" s="13"/>
      <c r="AFD557" s="13"/>
      <c r="AFE557" s="13"/>
      <c r="AFF557" s="13"/>
      <c r="AFG557" s="13"/>
      <c r="AFH557" s="13"/>
      <c r="AFI557" s="13"/>
      <c r="AFJ557" s="13"/>
      <c r="AFK557" s="13"/>
      <c r="AFL557" s="13"/>
      <c r="AFM557" s="13"/>
      <c r="AFN557" s="13"/>
      <c r="AFO557" s="13"/>
      <c r="AFP557" s="13"/>
      <c r="AFQ557" s="13"/>
      <c r="AFR557" s="13"/>
      <c r="AFS557" s="13"/>
      <c r="AFT557" s="13"/>
      <c r="AFU557" s="13"/>
      <c r="AFV557" s="13"/>
      <c r="AFW557" s="13"/>
      <c r="AFX557" s="13"/>
      <c r="AFY557" s="13"/>
      <c r="AFZ557" s="13"/>
      <c r="AGA557" s="13"/>
      <c r="AGB557" s="13"/>
      <c r="AGC557" s="13"/>
      <c r="AGD557" s="13"/>
      <c r="AGE557" s="13"/>
      <c r="AGF557" s="13"/>
      <c r="AGG557" s="13"/>
      <c r="AGH557" s="13"/>
      <c r="AGI557" s="13"/>
      <c r="AGJ557" s="13"/>
      <c r="AGK557" s="13"/>
      <c r="AGL557" s="13"/>
      <c r="AGM557" s="13"/>
      <c r="AGN557" s="13"/>
      <c r="AGO557" s="13"/>
      <c r="AGP557" s="13"/>
      <c r="AGQ557" s="13"/>
      <c r="AGR557" s="13"/>
      <c r="AGS557" s="13"/>
      <c r="AGT557" s="13"/>
      <c r="AGU557" s="13"/>
      <c r="AGV557" s="13"/>
      <c r="AGW557" s="13"/>
      <c r="AGX557" s="13"/>
      <c r="AGY557" s="13"/>
      <c r="AGZ557" s="13"/>
      <c r="AHA557" s="13"/>
      <c r="AHB557" s="13"/>
      <c r="AHC557" s="13"/>
      <c r="AHD557" s="13"/>
      <c r="AHE557" s="13"/>
      <c r="AHF557" s="13"/>
      <c r="AHG557" s="13"/>
      <c r="AHH557" s="13"/>
      <c r="AHI557" s="13"/>
      <c r="AHJ557" s="13"/>
      <c r="AHK557" s="13"/>
      <c r="AHL557" s="13"/>
      <c r="AHM557" s="13"/>
      <c r="AHN557" s="13"/>
      <c r="AHO557" s="13"/>
      <c r="AHP557" s="13"/>
      <c r="AHQ557" s="13"/>
      <c r="AHR557" s="13"/>
      <c r="AHS557" s="13"/>
      <c r="AHT557" s="13"/>
      <c r="AHU557" s="13"/>
      <c r="AHV557" s="13"/>
      <c r="AHW557" s="13"/>
      <c r="AHX557" s="13"/>
      <c r="AHY557" s="13"/>
      <c r="AHZ557" s="13"/>
      <c r="AIA557" s="13"/>
      <c r="AIB557" s="13"/>
      <c r="AIC557" s="13"/>
      <c r="AID557" s="13"/>
      <c r="AIE557" s="13"/>
      <c r="AIF557" s="13"/>
      <c r="AIG557" s="13"/>
      <c r="AIH557" s="13"/>
      <c r="AII557" s="13"/>
      <c r="AIJ557" s="13"/>
      <c r="AIK557" s="13"/>
      <c r="AIL557" s="13"/>
      <c r="AIM557" s="13"/>
      <c r="AIN557" s="13"/>
      <c r="AIO557" s="13"/>
      <c r="AIP557" s="13"/>
      <c r="AIQ557" s="13"/>
      <c r="AIR557" s="13"/>
      <c r="AIS557" s="13"/>
      <c r="AIT557" s="13"/>
      <c r="AIU557" s="13"/>
      <c r="AIV557" s="13"/>
      <c r="AIW557" s="13"/>
      <c r="AIX557" s="13"/>
      <c r="AIY557" s="13"/>
      <c r="AIZ557" s="13"/>
      <c r="AJA557" s="13"/>
      <c r="AJB557" s="13"/>
      <c r="AJC557" s="13"/>
      <c r="AJD557" s="13"/>
      <c r="AJE557" s="13"/>
      <c r="AJF557" s="13"/>
      <c r="AJG557" s="13"/>
      <c r="AJH557" s="13"/>
      <c r="AJI557" s="13"/>
      <c r="AJJ557" s="13"/>
      <c r="AJK557" s="13"/>
      <c r="AJL557" s="13"/>
      <c r="AJM557" s="13"/>
      <c r="AJN557" s="13"/>
      <c r="AJO557" s="13"/>
      <c r="AJP557" s="13"/>
      <c r="AJQ557" s="13"/>
      <c r="AJR557" s="13"/>
      <c r="AJS557" s="13"/>
      <c r="AJT557" s="13"/>
      <c r="AJU557" s="13"/>
      <c r="AJV557" s="13"/>
      <c r="AJW557" s="13"/>
      <c r="AJX557" s="13"/>
      <c r="AJY557" s="13"/>
      <c r="AJZ557" s="13"/>
      <c r="AKA557" s="13"/>
      <c r="AKB557" s="13"/>
      <c r="AKC557" s="13"/>
      <c r="AKD557" s="13"/>
      <c r="AKE557" s="13"/>
      <c r="AKF557" s="13"/>
      <c r="AKG557" s="13"/>
      <c r="AKH557" s="13"/>
      <c r="AKI557" s="13"/>
      <c r="AKJ557" s="13"/>
      <c r="AKK557" s="13"/>
      <c r="AKL557" s="13"/>
      <c r="AKM557" s="13"/>
      <c r="AKN557" s="13"/>
      <c r="AKO557" s="13"/>
      <c r="AKP557" s="13"/>
      <c r="AKQ557" s="13"/>
      <c r="AKR557" s="13"/>
      <c r="AKS557" s="13"/>
      <c r="AKT557" s="13"/>
      <c r="AKU557" s="13"/>
      <c r="AKV557" s="13"/>
      <c r="AKW557" s="13"/>
      <c r="AKX557" s="13"/>
      <c r="AKY557" s="13"/>
      <c r="AKZ557" s="13"/>
      <c r="ALA557" s="13"/>
      <c r="ALB557" s="13"/>
      <c r="ALC557" s="13"/>
      <c r="ALD557" s="13"/>
      <c r="ALE557" s="13"/>
      <c r="ALF557" s="13"/>
      <c r="ALG557" s="13"/>
      <c r="ALH557" s="13"/>
      <c r="ALI557" s="13"/>
      <c r="ALJ557" s="13"/>
      <c r="ALK557" s="13"/>
      <c r="ALL557" s="13"/>
      <c r="ALM557" s="13"/>
      <c r="ALN557" s="13"/>
      <c r="ALO557" s="13"/>
      <c r="ALP557" s="13"/>
      <c r="ALQ557" s="13"/>
      <c r="ALR557" s="13"/>
      <c r="ALS557" s="13"/>
      <c r="ALT557" s="13"/>
      <c r="ALU557" s="13"/>
      <c r="ALV557" s="13"/>
      <c r="ALW557" s="13"/>
      <c r="ALX557" s="13"/>
      <c r="ALY557" s="13"/>
      <c r="ALZ557" s="13"/>
      <c r="AMA557" s="13"/>
      <c r="AMB557" s="13"/>
      <c r="AMC557" s="13"/>
      <c r="AMD557" s="13"/>
      <c r="AME557" s="13"/>
      <c r="AMF557" s="13"/>
      <c r="AMG557" s="13"/>
      <c r="AMH557" s="13"/>
      <c r="AMI557" s="28"/>
      <c r="AMJ557" s="28"/>
    </row>
    <row r="558" spans="1:1024" ht="75" customHeight="1">
      <c r="A558" s="10" t="s">
        <v>287</v>
      </c>
      <c r="B558" s="10" t="s">
        <v>2624</v>
      </c>
      <c r="C558" s="19" t="s">
        <v>2561</v>
      </c>
      <c r="D558" s="19" t="s">
        <v>2536</v>
      </c>
      <c r="E558" s="20">
        <v>10</v>
      </c>
      <c r="F558" s="11" t="s">
        <v>18</v>
      </c>
      <c r="G558" s="21"/>
      <c r="H558" s="21" t="s">
        <v>1</v>
      </c>
      <c r="I558" s="21"/>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13"/>
      <c r="EX558" s="13"/>
      <c r="EY558" s="13"/>
      <c r="EZ558" s="13"/>
      <c r="FA558" s="13"/>
      <c r="FB558" s="13"/>
      <c r="FC558" s="13"/>
      <c r="FD558" s="13"/>
      <c r="FE558" s="13"/>
      <c r="FF558" s="13"/>
      <c r="FG558" s="13"/>
      <c r="FH558" s="13"/>
      <c r="FI558" s="13"/>
      <c r="FJ558" s="13"/>
      <c r="FK558" s="13"/>
      <c r="FL558" s="13"/>
      <c r="FM558" s="13"/>
      <c r="FN558" s="13"/>
      <c r="FO558" s="13"/>
      <c r="FP558" s="13"/>
      <c r="FQ558" s="13"/>
      <c r="FR558" s="13"/>
      <c r="FS558" s="13"/>
      <c r="FT558" s="13"/>
      <c r="FU558" s="13"/>
      <c r="FV558" s="13"/>
      <c r="FW558" s="13"/>
      <c r="FX558" s="13"/>
      <c r="FY558" s="13"/>
      <c r="FZ558" s="13"/>
      <c r="GA558" s="13"/>
      <c r="GB558" s="13"/>
      <c r="GC558" s="13"/>
      <c r="GD558" s="13"/>
      <c r="GE558" s="13"/>
      <c r="GF558" s="13"/>
      <c r="GG558" s="13"/>
      <c r="GH558" s="13"/>
      <c r="GI558" s="13"/>
      <c r="GJ558" s="13"/>
      <c r="GK558" s="13"/>
      <c r="GL558" s="13"/>
      <c r="GM558" s="13"/>
      <c r="GN558" s="13"/>
      <c r="GO558" s="13"/>
      <c r="GP558" s="13"/>
      <c r="GQ558" s="13"/>
      <c r="GR558" s="13"/>
      <c r="GS558" s="13"/>
      <c r="GT558" s="13"/>
      <c r="GU558" s="13"/>
      <c r="GV558" s="13"/>
      <c r="GW558" s="13"/>
      <c r="GX558" s="13"/>
      <c r="GY558" s="13"/>
      <c r="GZ558" s="13"/>
      <c r="HA558" s="13"/>
      <c r="HB558" s="13"/>
      <c r="HC558" s="13"/>
      <c r="HD558" s="13"/>
      <c r="HE558" s="13"/>
      <c r="HF558" s="13"/>
      <c r="HG558" s="13"/>
      <c r="HH558" s="13"/>
      <c r="HI558" s="13"/>
      <c r="HJ558" s="13"/>
      <c r="HK558" s="13"/>
      <c r="HL558" s="13"/>
      <c r="HM558" s="13"/>
      <c r="HN558" s="13"/>
      <c r="HO558" s="13"/>
      <c r="HP558" s="13"/>
      <c r="HQ558" s="13"/>
      <c r="HR558" s="13"/>
      <c r="HS558" s="13"/>
      <c r="HT558" s="13"/>
      <c r="HU558" s="13"/>
      <c r="HV558" s="13"/>
      <c r="HW558" s="13"/>
      <c r="HX558" s="13"/>
      <c r="HY558" s="13"/>
      <c r="HZ558" s="13"/>
      <c r="IA558" s="13"/>
      <c r="IB558" s="13"/>
      <c r="IC558" s="13"/>
      <c r="ID558" s="13"/>
      <c r="IE558" s="13"/>
      <c r="IF558" s="13"/>
      <c r="IG558" s="13"/>
      <c r="IH558" s="13"/>
      <c r="II558" s="13"/>
      <c r="IJ558" s="13"/>
      <c r="IK558" s="13"/>
      <c r="IL558" s="13"/>
      <c r="IM558" s="13"/>
      <c r="IN558" s="13"/>
      <c r="IO558" s="13"/>
      <c r="IP558" s="13"/>
      <c r="IQ558" s="13"/>
      <c r="IR558" s="13"/>
      <c r="IS558" s="13"/>
      <c r="IT558" s="13"/>
      <c r="IU558" s="13"/>
      <c r="IV558" s="13"/>
      <c r="IW558" s="13"/>
      <c r="IX558" s="13"/>
      <c r="IY558" s="13"/>
      <c r="IZ558" s="13"/>
      <c r="JA558" s="13"/>
      <c r="JB558" s="13"/>
      <c r="JC558" s="13"/>
      <c r="JD558" s="13"/>
      <c r="JE558" s="13"/>
      <c r="JF558" s="13"/>
      <c r="JG558" s="13"/>
      <c r="JH558" s="13"/>
      <c r="JI558" s="13"/>
      <c r="JJ558" s="13"/>
      <c r="JK558" s="13"/>
      <c r="JL558" s="13"/>
      <c r="JM558" s="13"/>
      <c r="JN558" s="13"/>
      <c r="JO558" s="13"/>
      <c r="JP558" s="13"/>
      <c r="JQ558" s="13"/>
      <c r="JR558" s="13"/>
      <c r="JS558" s="13"/>
      <c r="JT558" s="13"/>
      <c r="JU558" s="13"/>
      <c r="JV558" s="13"/>
      <c r="JW558" s="13"/>
      <c r="JX558" s="13"/>
      <c r="JY558" s="13"/>
      <c r="JZ558" s="13"/>
      <c r="KA558" s="13"/>
      <c r="KB558" s="13"/>
      <c r="KC558" s="13"/>
      <c r="KD558" s="13"/>
      <c r="KE558" s="13"/>
      <c r="KF558" s="13"/>
      <c r="KG558" s="13"/>
      <c r="KH558" s="13"/>
      <c r="KI558" s="13"/>
      <c r="KJ558" s="13"/>
      <c r="KK558" s="13"/>
      <c r="KL558" s="13"/>
      <c r="KM558" s="13"/>
      <c r="KN558" s="13"/>
      <c r="KO558" s="13"/>
      <c r="KP558" s="13"/>
      <c r="KQ558" s="13"/>
      <c r="KR558" s="13"/>
      <c r="KS558" s="13"/>
      <c r="KT558" s="13"/>
      <c r="KU558" s="13"/>
      <c r="KV558" s="13"/>
      <c r="KW558" s="13"/>
      <c r="KX558" s="13"/>
      <c r="KY558" s="13"/>
      <c r="KZ558" s="13"/>
      <c r="LA558" s="13"/>
      <c r="LB558" s="13"/>
      <c r="LC558" s="13"/>
      <c r="LD558" s="13"/>
      <c r="LE558" s="13"/>
      <c r="LF558" s="13"/>
      <c r="LG558" s="13"/>
      <c r="LH558" s="13"/>
      <c r="LI558" s="13"/>
      <c r="LJ558" s="13"/>
      <c r="LK558" s="13"/>
      <c r="LL558" s="13"/>
      <c r="LM558" s="13"/>
      <c r="LN558" s="13"/>
      <c r="LO558" s="13"/>
      <c r="LP558" s="13"/>
      <c r="LQ558" s="13"/>
      <c r="LR558" s="13"/>
      <c r="LS558" s="13"/>
      <c r="LT558" s="13"/>
      <c r="LU558" s="13"/>
      <c r="LV558" s="13"/>
      <c r="LW558" s="13"/>
      <c r="LX558" s="13"/>
      <c r="LY558" s="13"/>
      <c r="LZ558" s="13"/>
      <c r="MA558" s="13"/>
      <c r="MB558" s="13"/>
      <c r="MC558" s="13"/>
      <c r="MD558" s="13"/>
      <c r="ME558" s="13"/>
      <c r="MF558" s="13"/>
      <c r="MG558" s="13"/>
      <c r="MH558" s="13"/>
      <c r="MI558" s="13"/>
      <c r="MJ558" s="13"/>
      <c r="MK558" s="13"/>
      <c r="ML558" s="13"/>
      <c r="MM558" s="13"/>
      <c r="MN558" s="13"/>
      <c r="MO558" s="13"/>
      <c r="MP558" s="13"/>
      <c r="MQ558" s="13"/>
      <c r="MR558" s="13"/>
      <c r="MS558" s="13"/>
      <c r="MT558" s="13"/>
      <c r="MU558" s="13"/>
      <c r="MV558" s="13"/>
      <c r="MW558" s="13"/>
      <c r="MX558" s="13"/>
      <c r="MY558" s="13"/>
      <c r="MZ558" s="13"/>
      <c r="NA558" s="13"/>
      <c r="NB558" s="13"/>
      <c r="NC558" s="13"/>
      <c r="ND558" s="13"/>
      <c r="NE558" s="13"/>
      <c r="NF558" s="13"/>
      <c r="NG558" s="13"/>
      <c r="NH558" s="13"/>
      <c r="NI558" s="13"/>
      <c r="NJ558" s="13"/>
      <c r="NK558" s="13"/>
      <c r="NL558" s="13"/>
      <c r="NM558" s="13"/>
      <c r="NN558" s="13"/>
      <c r="NO558" s="13"/>
      <c r="NP558" s="13"/>
      <c r="NQ558" s="13"/>
      <c r="NR558" s="13"/>
      <c r="NS558" s="13"/>
      <c r="NT558" s="13"/>
      <c r="NU558" s="13"/>
      <c r="NV558" s="13"/>
      <c r="NW558" s="13"/>
      <c r="NX558" s="13"/>
      <c r="NY558" s="13"/>
      <c r="NZ558" s="13"/>
      <c r="OA558" s="13"/>
      <c r="OB558" s="13"/>
      <c r="OC558" s="13"/>
      <c r="OD558" s="13"/>
      <c r="OE558" s="13"/>
      <c r="OF558" s="13"/>
      <c r="OG558" s="13"/>
      <c r="OH558" s="13"/>
      <c r="OI558" s="13"/>
      <c r="OJ558" s="13"/>
      <c r="OK558" s="13"/>
      <c r="OL558" s="13"/>
      <c r="OM558" s="13"/>
      <c r="ON558" s="13"/>
      <c r="OO558" s="13"/>
      <c r="OP558" s="13"/>
      <c r="OQ558" s="13"/>
      <c r="OR558" s="13"/>
      <c r="OS558" s="13"/>
      <c r="OT558" s="13"/>
      <c r="OU558" s="13"/>
      <c r="OV558" s="13"/>
      <c r="OW558" s="13"/>
      <c r="OX558" s="13"/>
      <c r="OY558" s="13"/>
      <c r="OZ558" s="13"/>
      <c r="PA558" s="13"/>
      <c r="PB558" s="13"/>
      <c r="PC558" s="13"/>
      <c r="PD558" s="13"/>
      <c r="PE558" s="13"/>
      <c r="PF558" s="13"/>
      <c r="PG558" s="13"/>
      <c r="PH558" s="13"/>
      <c r="PI558" s="13"/>
      <c r="PJ558" s="13"/>
      <c r="PK558" s="13"/>
      <c r="PL558" s="13"/>
      <c r="PM558" s="13"/>
      <c r="PN558" s="13"/>
      <c r="PO558" s="13"/>
      <c r="PP558" s="13"/>
      <c r="PQ558" s="13"/>
      <c r="PR558" s="13"/>
      <c r="PS558" s="13"/>
      <c r="PT558" s="13"/>
      <c r="PU558" s="13"/>
      <c r="PV558" s="13"/>
      <c r="PW558" s="13"/>
      <c r="PX558" s="13"/>
      <c r="PY558" s="13"/>
      <c r="PZ558" s="13"/>
      <c r="QA558" s="13"/>
      <c r="QB558" s="13"/>
      <c r="QC558" s="13"/>
      <c r="QD558" s="13"/>
      <c r="QE558" s="13"/>
      <c r="QF558" s="13"/>
      <c r="QG558" s="13"/>
      <c r="QH558" s="13"/>
      <c r="QI558" s="13"/>
      <c r="QJ558" s="13"/>
      <c r="QK558" s="13"/>
      <c r="QL558" s="13"/>
      <c r="QM558" s="13"/>
      <c r="QN558" s="13"/>
      <c r="QO558" s="13"/>
      <c r="QP558" s="13"/>
      <c r="QQ558" s="13"/>
      <c r="QR558" s="13"/>
      <c r="QS558" s="13"/>
      <c r="QT558" s="13"/>
      <c r="QU558" s="13"/>
      <c r="QV558" s="13"/>
      <c r="QW558" s="13"/>
      <c r="QX558" s="13"/>
      <c r="QY558" s="13"/>
      <c r="QZ558" s="13"/>
      <c r="RA558" s="13"/>
      <c r="RB558" s="13"/>
      <c r="RC558" s="13"/>
      <c r="RD558" s="13"/>
      <c r="RE558" s="13"/>
      <c r="RF558" s="13"/>
      <c r="RG558" s="13"/>
      <c r="RH558" s="13"/>
      <c r="RI558" s="13"/>
      <c r="RJ558" s="13"/>
      <c r="RK558" s="13"/>
      <c r="RL558" s="13"/>
      <c r="RM558" s="13"/>
      <c r="RN558" s="13"/>
      <c r="RO558" s="13"/>
      <c r="RP558" s="13"/>
      <c r="RQ558" s="13"/>
      <c r="RR558" s="13"/>
      <c r="RS558" s="13"/>
      <c r="RT558" s="13"/>
      <c r="RU558" s="13"/>
      <c r="RV558" s="13"/>
      <c r="RW558" s="13"/>
      <c r="RX558" s="13"/>
      <c r="RY558" s="13"/>
      <c r="RZ558" s="13"/>
      <c r="SA558" s="13"/>
      <c r="SB558" s="13"/>
      <c r="SC558" s="13"/>
      <c r="SD558" s="13"/>
      <c r="SE558" s="13"/>
      <c r="SF558" s="13"/>
      <c r="SG558" s="13"/>
      <c r="SH558" s="13"/>
      <c r="SI558" s="13"/>
      <c r="SJ558" s="13"/>
      <c r="SK558" s="13"/>
      <c r="SL558" s="13"/>
      <c r="SM558" s="13"/>
      <c r="SN558" s="13"/>
      <c r="SO558" s="13"/>
      <c r="SP558" s="13"/>
      <c r="SQ558" s="13"/>
      <c r="SR558" s="13"/>
      <c r="SS558" s="13"/>
      <c r="ST558" s="13"/>
      <c r="SU558" s="13"/>
      <c r="SV558" s="13"/>
      <c r="SW558" s="13"/>
      <c r="SX558" s="13"/>
      <c r="SY558" s="13"/>
      <c r="SZ558" s="13"/>
      <c r="TA558" s="13"/>
      <c r="TB558" s="13"/>
      <c r="TC558" s="13"/>
      <c r="TD558" s="13"/>
      <c r="TE558" s="13"/>
      <c r="TF558" s="13"/>
      <c r="TG558" s="13"/>
      <c r="TH558" s="13"/>
      <c r="TI558" s="13"/>
      <c r="TJ558" s="13"/>
      <c r="TK558" s="13"/>
      <c r="TL558" s="13"/>
      <c r="TM558" s="13"/>
      <c r="TN558" s="13"/>
      <c r="TO558" s="13"/>
      <c r="TP558" s="13"/>
      <c r="TQ558" s="13"/>
      <c r="TR558" s="13"/>
      <c r="TS558" s="13"/>
      <c r="TT558" s="13"/>
      <c r="TU558" s="13"/>
      <c r="TV558" s="13"/>
      <c r="TW558" s="13"/>
      <c r="TX558" s="13"/>
      <c r="TY558" s="13"/>
      <c r="TZ558" s="13"/>
      <c r="UA558" s="13"/>
      <c r="UB558" s="13"/>
      <c r="UC558" s="13"/>
      <c r="UD558" s="13"/>
      <c r="UE558" s="13"/>
      <c r="UF558" s="13"/>
      <c r="UG558" s="13"/>
      <c r="UH558" s="13"/>
      <c r="UI558" s="13"/>
      <c r="UJ558" s="13"/>
      <c r="UK558" s="13"/>
      <c r="UL558" s="13"/>
      <c r="UM558" s="13"/>
      <c r="UN558" s="13"/>
      <c r="UO558" s="13"/>
      <c r="UP558" s="13"/>
      <c r="UQ558" s="13"/>
      <c r="UR558" s="13"/>
      <c r="US558" s="13"/>
      <c r="UT558" s="13"/>
      <c r="UU558" s="13"/>
      <c r="UV558" s="13"/>
      <c r="UW558" s="13"/>
      <c r="UX558" s="13"/>
      <c r="UY558" s="13"/>
      <c r="UZ558" s="13"/>
      <c r="VA558" s="13"/>
      <c r="VB558" s="13"/>
      <c r="VC558" s="13"/>
      <c r="VD558" s="13"/>
      <c r="VE558" s="13"/>
      <c r="VF558" s="13"/>
      <c r="VG558" s="13"/>
      <c r="VH558" s="13"/>
      <c r="VI558" s="13"/>
      <c r="VJ558" s="13"/>
      <c r="VK558" s="13"/>
      <c r="VL558" s="13"/>
      <c r="VM558" s="13"/>
      <c r="VN558" s="13"/>
      <c r="VO558" s="13"/>
      <c r="VP558" s="13"/>
      <c r="VQ558" s="13"/>
      <c r="VR558" s="13"/>
      <c r="VS558" s="13"/>
      <c r="VT558" s="13"/>
      <c r="VU558" s="13"/>
      <c r="VV558" s="13"/>
      <c r="VW558" s="13"/>
      <c r="VX558" s="13"/>
      <c r="VY558" s="13"/>
      <c r="VZ558" s="13"/>
      <c r="WA558" s="13"/>
      <c r="WB558" s="13"/>
      <c r="WC558" s="13"/>
      <c r="WD558" s="13"/>
      <c r="WE558" s="13"/>
      <c r="WF558" s="13"/>
      <c r="WG558" s="13"/>
      <c r="WH558" s="13"/>
      <c r="WI558" s="13"/>
      <c r="WJ558" s="13"/>
      <c r="WK558" s="13"/>
      <c r="WL558" s="13"/>
      <c r="WM558" s="13"/>
      <c r="WN558" s="13"/>
      <c r="WO558" s="13"/>
      <c r="WP558" s="13"/>
      <c r="WQ558" s="13"/>
      <c r="WR558" s="13"/>
      <c r="WS558" s="13"/>
      <c r="WT558" s="13"/>
      <c r="WU558" s="13"/>
      <c r="WV558" s="13"/>
      <c r="WW558" s="13"/>
      <c r="WX558" s="13"/>
      <c r="WY558" s="13"/>
      <c r="WZ558" s="13"/>
      <c r="XA558" s="13"/>
      <c r="XB558" s="13"/>
      <c r="XC558" s="13"/>
      <c r="XD558" s="13"/>
      <c r="XE558" s="13"/>
      <c r="XF558" s="13"/>
      <c r="XG558" s="13"/>
      <c r="XH558" s="13"/>
      <c r="XI558" s="13"/>
      <c r="XJ558" s="13"/>
      <c r="XK558" s="13"/>
      <c r="XL558" s="13"/>
      <c r="XM558" s="13"/>
      <c r="XN558" s="13"/>
      <c r="XO558" s="13"/>
      <c r="XP558" s="13"/>
      <c r="XQ558" s="13"/>
      <c r="XR558" s="13"/>
      <c r="XS558" s="13"/>
      <c r="XT558" s="13"/>
      <c r="XU558" s="13"/>
      <c r="XV558" s="13"/>
      <c r="XW558" s="13"/>
      <c r="XX558" s="13"/>
      <c r="XY558" s="13"/>
      <c r="XZ558" s="13"/>
      <c r="YA558" s="13"/>
      <c r="YB558" s="13"/>
      <c r="YC558" s="13"/>
      <c r="YD558" s="13"/>
      <c r="YE558" s="13"/>
      <c r="YF558" s="13"/>
      <c r="YG558" s="13"/>
      <c r="YH558" s="13"/>
      <c r="YI558" s="13"/>
      <c r="YJ558" s="13"/>
      <c r="YK558" s="13"/>
      <c r="YL558" s="13"/>
      <c r="YM558" s="13"/>
      <c r="YN558" s="13"/>
      <c r="YO558" s="13"/>
      <c r="YP558" s="13"/>
      <c r="YQ558" s="13"/>
      <c r="YR558" s="13"/>
      <c r="YS558" s="13"/>
      <c r="YT558" s="13"/>
      <c r="YU558" s="13"/>
      <c r="YV558" s="13"/>
      <c r="YW558" s="13"/>
      <c r="YX558" s="13"/>
      <c r="YY558" s="13"/>
      <c r="YZ558" s="13"/>
      <c r="ZA558" s="13"/>
      <c r="ZB558" s="13"/>
      <c r="ZC558" s="13"/>
      <c r="ZD558" s="13"/>
      <c r="ZE558" s="13"/>
      <c r="ZF558" s="13"/>
      <c r="ZG558" s="13"/>
      <c r="ZH558" s="13"/>
      <c r="ZI558" s="13"/>
      <c r="ZJ558" s="13"/>
      <c r="ZK558" s="13"/>
      <c r="ZL558" s="13"/>
      <c r="ZM558" s="13"/>
      <c r="ZN558" s="13"/>
      <c r="ZO558" s="13"/>
      <c r="ZP558" s="13"/>
      <c r="ZQ558" s="13"/>
      <c r="ZR558" s="13"/>
      <c r="ZS558" s="13"/>
      <c r="ZT558" s="13"/>
      <c r="ZU558" s="13"/>
      <c r="ZV558" s="13"/>
      <c r="ZW558" s="13"/>
      <c r="ZX558" s="13"/>
      <c r="ZY558" s="13"/>
      <c r="ZZ558" s="13"/>
      <c r="AAA558" s="13"/>
      <c r="AAB558" s="13"/>
      <c r="AAC558" s="13"/>
      <c r="AAD558" s="13"/>
      <c r="AAE558" s="13"/>
      <c r="AAF558" s="13"/>
      <c r="AAG558" s="13"/>
      <c r="AAH558" s="13"/>
      <c r="AAI558" s="13"/>
      <c r="AAJ558" s="13"/>
      <c r="AAK558" s="13"/>
      <c r="AAL558" s="13"/>
      <c r="AAM558" s="13"/>
      <c r="AAN558" s="13"/>
      <c r="AAO558" s="13"/>
      <c r="AAP558" s="13"/>
      <c r="AAQ558" s="13"/>
      <c r="AAR558" s="13"/>
      <c r="AAS558" s="13"/>
      <c r="AAT558" s="13"/>
      <c r="AAU558" s="13"/>
      <c r="AAV558" s="13"/>
      <c r="AAW558" s="13"/>
      <c r="AAX558" s="13"/>
      <c r="AAY558" s="13"/>
      <c r="AAZ558" s="13"/>
      <c r="ABA558" s="13"/>
      <c r="ABB558" s="13"/>
      <c r="ABC558" s="13"/>
      <c r="ABD558" s="13"/>
      <c r="ABE558" s="13"/>
      <c r="ABF558" s="13"/>
      <c r="ABG558" s="13"/>
      <c r="ABH558" s="13"/>
      <c r="ABI558" s="13"/>
      <c r="ABJ558" s="13"/>
      <c r="ABK558" s="13"/>
      <c r="ABL558" s="13"/>
      <c r="ABM558" s="13"/>
      <c r="ABN558" s="13"/>
      <c r="ABO558" s="13"/>
      <c r="ABP558" s="13"/>
      <c r="ABQ558" s="13"/>
      <c r="ABR558" s="13"/>
      <c r="ABS558" s="13"/>
      <c r="ABT558" s="13"/>
      <c r="ABU558" s="13"/>
      <c r="ABV558" s="13"/>
      <c r="ABW558" s="13"/>
      <c r="ABX558" s="13"/>
      <c r="ABY558" s="13"/>
      <c r="ABZ558" s="13"/>
      <c r="ACA558" s="13"/>
      <c r="ACB558" s="13"/>
      <c r="ACC558" s="13"/>
      <c r="ACD558" s="13"/>
      <c r="ACE558" s="13"/>
      <c r="ACF558" s="13"/>
      <c r="ACG558" s="13"/>
      <c r="ACH558" s="13"/>
      <c r="ACI558" s="13"/>
      <c r="ACJ558" s="13"/>
      <c r="ACK558" s="13"/>
      <c r="ACL558" s="13"/>
      <c r="ACM558" s="13"/>
      <c r="ACN558" s="13"/>
      <c r="ACO558" s="13"/>
      <c r="ACP558" s="13"/>
      <c r="ACQ558" s="13"/>
      <c r="ACR558" s="13"/>
      <c r="ACS558" s="13"/>
      <c r="ACT558" s="13"/>
      <c r="ACU558" s="13"/>
      <c r="ACV558" s="13"/>
      <c r="ACW558" s="13"/>
      <c r="ACX558" s="13"/>
      <c r="ACY558" s="13"/>
      <c r="ACZ558" s="13"/>
      <c r="ADA558" s="13"/>
      <c r="ADB558" s="13"/>
      <c r="ADC558" s="13"/>
      <c r="ADD558" s="13"/>
      <c r="ADE558" s="13"/>
      <c r="ADF558" s="13"/>
      <c r="ADG558" s="13"/>
      <c r="ADH558" s="13"/>
      <c r="ADI558" s="13"/>
      <c r="ADJ558" s="13"/>
      <c r="ADK558" s="13"/>
      <c r="ADL558" s="13"/>
      <c r="ADM558" s="13"/>
      <c r="ADN558" s="13"/>
      <c r="ADO558" s="13"/>
      <c r="ADP558" s="13"/>
      <c r="ADQ558" s="13"/>
      <c r="ADR558" s="13"/>
      <c r="ADS558" s="13"/>
      <c r="ADT558" s="13"/>
      <c r="ADU558" s="13"/>
      <c r="ADV558" s="13"/>
      <c r="ADW558" s="13"/>
      <c r="ADX558" s="13"/>
      <c r="ADY558" s="13"/>
      <c r="ADZ558" s="13"/>
      <c r="AEA558" s="13"/>
      <c r="AEB558" s="13"/>
      <c r="AEC558" s="13"/>
      <c r="AED558" s="13"/>
      <c r="AEE558" s="13"/>
      <c r="AEF558" s="13"/>
      <c r="AEG558" s="13"/>
      <c r="AEH558" s="13"/>
      <c r="AEI558" s="13"/>
      <c r="AEJ558" s="13"/>
      <c r="AEK558" s="13"/>
      <c r="AEL558" s="13"/>
      <c r="AEM558" s="13"/>
      <c r="AEN558" s="13"/>
      <c r="AEO558" s="13"/>
      <c r="AEP558" s="13"/>
      <c r="AEQ558" s="13"/>
      <c r="AER558" s="13"/>
      <c r="AES558" s="13"/>
      <c r="AET558" s="13"/>
      <c r="AEU558" s="13"/>
      <c r="AEV558" s="13"/>
      <c r="AEW558" s="13"/>
      <c r="AEX558" s="13"/>
      <c r="AEY558" s="13"/>
      <c r="AEZ558" s="13"/>
      <c r="AFA558" s="13"/>
      <c r="AFB558" s="13"/>
      <c r="AFC558" s="13"/>
      <c r="AFD558" s="13"/>
      <c r="AFE558" s="13"/>
      <c r="AFF558" s="13"/>
      <c r="AFG558" s="13"/>
      <c r="AFH558" s="13"/>
      <c r="AFI558" s="13"/>
      <c r="AFJ558" s="13"/>
      <c r="AFK558" s="13"/>
      <c r="AFL558" s="13"/>
      <c r="AFM558" s="13"/>
      <c r="AFN558" s="13"/>
      <c r="AFO558" s="13"/>
      <c r="AFP558" s="13"/>
      <c r="AFQ558" s="13"/>
      <c r="AFR558" s="13"/>
      <c r="AFS558" s="13"/>
      <c r="AFT558" s="13"/>
      <c r="AFU558" s="13"/>
      <c r="AFV558" s="13"/>
      <c r="AFW558" s="13"/>
      <c r="AFX558" s="13"/>
      <c r="AFY558" s="13"/>
      <c r="AFZ558" s="13"/>
      <c r="AGA558" s="13"/>
      <c r="AGB558" s="13"/>
      <c r="AGC558" s="13"/>
      <c r="AGD558" s="13"/>
      <c r="AGE558" s="13"/>
      <c r="AGF558" s="13"/>
      <c r="AGG558" s="13"/>
      <c r="AGH558" s="13"/>
      <c r="AGI558" s="13"/>
      <c r="AGJ558" s="13"/>
      <c r="AGK558" s="13"/>
      <c r="AGL558" s="13"/>
      <c r="AGM558" s="13"/>
      <c r="AGN558" s="13"/>
      <c r="AGO558" s="13"/>
      <c r="AGP558" s="13"/>
      <c r="AGQ558" s="13"/>
      <c r="AGR558" s="13"/>
      <c r="AGS558" s="13"/>
      <c r="AGT558" s="13"/>
      <c r="AGU558" s="13"/>
      <c r="AGV558" s="13"/>
      <c r="AGW558" s="13"/>
      <c r="AGX558" s="13"/>
      <c r="AGY558" s="13"/>
      <c r="AGZ558" s="13"/>
      <c r="AHA558" s="13"/>
      <c r="AHB558" s="13"/>
      <c r="AHC558" s="13"/>
      <c r="AHD558" s="13"/>
      <c r="AHE558" s="13"/>
      <c r="AHF558" s="13"/>
      <c r="AHG558" s="13"/>
      <c r="AHH558" s="13"/>
      <c r="AHI558" s="13"/>
      <c r="AHJ558" s="13"/>
      <c r="AHK558" s="13"/>
      <c r="AHL558" s="13"/>
      <c r="AHM558" s="13"/>
      <c r="AHN558" s="13"/>
      <c r="AHO558" s="13"/>
      <c r="AHP558" s="13"/>
      <c r="AHQ558" s="13"/>
      <c r="AHR558" s="13"/>
      <c r="AHS558" s="13"/>
      <c r="AHT558" s="13"/>
      <c r="AHU558" s="13"/>
      <c r="AHV558" s="13"/>
      <c r="AHW558" s="13"/>
      <c r="AHX558" s="13"/>
      <c r="AHY558" s="13"/>
      <c r="AHZ558" s="13"/>
      <c r="AIA558" s="13"/>
      <c r="AIB558" s="13"/>
      <c r="AIC558" s="13"/>
      <c r="AID558" s="13"/>
      <c r="AIE558" s="13"/>
      <c r="AIF558" s="13"/>
      <c r="AIG558" s="13"/>
      <c r="AIH558" s="13"/>
      <c r="AII558" s="13"/>
      <c r="AIJ558" s="13"/>
      <c r="AIK558" s="13"/>
      <c r="AIL558" s="13"/>
      <c r="AIM558" s="13"/>
      <c r="AIN558" s="13"/>
      <c r="AIO558" s="13"/>
      <c r="AIP558" s="13"/>
      <c r="AIQ558" s="13"/>
      <c r="AIR558" s="13"/>
      <c r="AIS558" s="13"/>
      <c r="AIT558" s="13"/>
      <c r="AIU558" s="13"/>
      <c r="AIV558" s="13"/>
      <c r="AIW558" s="13"/>
      <c r="AIX558" s="13"/>
      <c r="AIY558" s="13"/>
      <c r="AIZ558" s="13"/>
      <c r="AJA558" s="13"/>
      <c r="AJB558" s="13"/>
      <c r="AJC558" s="13"/>
      <c r="AJD558" s="13"/>
      <c r="AJE558" s="13"/>
      <c r="AJF558" s="13"/>
      <c r="AJG558" s="13"/>
      <c r="AJH558" s="13"/>
      <c r="AJI558" s="13"/>
      <c r="AJJ558" s="13"/>
      <c r="AJK558" s="13"/>
      <c r="AJL558" s="13"/>
      <c r="AJM558" s="13"/>
      <c r="AJN558" s="13"/>
      <c r="AJO558" s="13"/>
      <c r="AJP558" s="13"/>
      <c r="AJQ558" s="13"/>
      <c r="AJR558" s="13"/>
      <c r="AJS558" s="13"/>
      <c r="AJT558" s="13"/>
      <c r="AJU558" s="13"/>
      <c r="AJV558" s="13"/>
      <c r="AJW558" s="13"/>
      <c r="AJX558" s="13"/>
      <c r="AJY558" s="13"/>
      <c r="AJZ558" s="13"/>
      <c r="AKA558" s="13"/>
      <c r="AKB558" s="13"/>
      <c r="AKC558" s="13"/>
      <c r="AKD558" s="13"/>
      <c r="AKE558" s="13"/>
      <c r="AKF558" s="13"/>
      <c r="AKG558" s="13"/>
      <c r="AKH558" s="13"/>
      <c r="AKI558" s="13"/>
      <c r="AKJ558" s="13"/>
      <c r="AKK558" s="13"/>
      <c r="AKL558" s="13"/>
      <c r="AKM558" s="13"/>
      <c r="AKN558" s="13"/>
      <c r="AKO558" s="13"/>
      <c r="AKP558" s="13"/>
      <c r="AKQ558" s="13"/>
      <c r="AKR558" s="13"/>
      <c r="AKS558" s="13"/>
      <c r="AKT558" s="13"/>
      <c r="AKU558" s="13"/>
      <c r="AKV558" s="13"/>
      <c r="AKW558" s="13"/>
      <c r="AKX558" s="13"/>
      <c r="AKY558" s="13"/>
      <c r="AKZ558" s="13"/>
      <c r="ALA558" s="13"/>
      <c r="ALB558" s="13"/>
      <c r="ALC558" s="13"/>
      <c r="ALD558" s="13"/>
      <c r="ALE558" s="13"/>
      <c r="ALF558" s="13"/>
      <c r="ALG558" s="13"/>
      <c r="ALH558" s="13"/>
      <c r="ALI558" s="13"/>
      <c r="ALJ558" s="13"/>
      <c r="ALK558" s="13"/>
      <c r="ALL558" s="13"/>
      <c r="ALM558" s="13"/>
      <c r="ALN558" s="13"/>
      <c r="ALO558" s="13"/>
      <c r="ALP558" s="13"/>
      <c r="ALQ558" s="13"/>
      <c r="ALR558" s="13"/>
      <c r="ALS558" s="13"/>
      <c r="ALT558" s="13"/>
      <c r="ALU558" s="13"/>
      <c r="ALV558" s="13"/>
      <c r="ALW558" s="13"/>
      <c r="ALX558" s="13"/>
      <c r="ALY558" s="13"/>
      <c r="ALZ558" s="13"/>
      <c r="AMA558" s="13"/>
      <c r="AMB558" s="13"/>
      <c r="AMC558" s="13"/>
      <c r="AMD558" s="13"/>
      <c r="AME558" s="13"/>
      <c r="AMF558" s="13"/>
      <c r="AMG558" s="13"/>
      <c r="AMH558" s="13"/>
      <c r="AMI558" s="28"/>
      <c r="AMJ558" s="28"/>
    </row>
    <row r="559" spans="1:1024" ht="75" customHeight="1">
      <c r="A559" s="10" t="s">
        <v>287</v>
      </c>
      <c r="B559" s="10" t="s">
        <v>2625</v>
      </c>
      <c r="C559" s="19" t="s">
        <v>2564</v>
      </c>
      <c r="D559" s="19" t="s">
        <v>2536</v>
      </c>
      <c r="E559" s="20">
        <v>20</v>
      </c>
      <c r="F559" s="11" t="s">
        <v>18</v>
      </c>
      <c r="G559" s="21"/>
      <c r="H559" s="21" t="s">
        <v>1</v>
      </c>
      <c r="I559" s="21"/>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c r="EU559" s="13"/>
      <c r="EV559" s="13"/>
      <c r="EW559" s="13"/>
      <c r="EX559" s="13"/>
      <c r="EY559" s="13"/>
      <c r="EZ559" s="13"/>
      <c r="FA559" s="13"/>
      <c r="FB559" s="13"/>
      <c r="FC559" s="13"/>
      <c r="FD559" s="13"/>
      <c r="FE559" s="13"/>
      <c r="FF559" s="13"/>
      <c r="FG559" s="13"/>
      <c r="FH559" s="13"/>
      <c r="FI559" s="13"/>
      <c r="FJ559" s="13"/>
      <c r="FK559" s="13"/>
      <c r="FL559" s="13"/>
      <c r="FM559" s="13"/>
      <c r="FN559" s="13"/>
      <c r="FO559" s="13"/>
      <c r="FP559" s="13"/>
      <c r="FQ559" s="13"/>
      <c r="FR559" s="13"/>
      <c r="FS559" s="13"/>
      <c r="FT559" s="13"/>
      <c r="FU559" s="13"/>
      <c r="FV559" s="13"/>
      <c r="FW559" s="13"/>
      <c r="FX559" s="13"/>
      <c r="FY559" s="13"/>
      <c r="FZ559" s="13"/>
      <c r="GA559" s="13"/>
      <c r="GB559" s="13"/>
      <c r="GC559" s="13"/>
      <c r="GD559" s="13"/>
      <c r="GE559" s="13"/>
      <c r="GF559" s="13"/>
      <c r="GG559" s="13"/>
      <c r="GH559" s="13"/>
      <c r="GI559" s="13"/>
      <c r="GJ559" s="13"/>
      <c r="GK559" s="13"/>
      <c r="GL559" s="13"/>
      <c r="GM559" s="13"/>
      <c r="GN559" s="13"/>
      <c r="GO559" s="13"/>
      <c r="GP559" s="13"/>
      <c r="GQ559" s="13"/>
      <c r="GR559" s="13"/>
      <c r="GS559" s="13"/>
      <c r="GT559" s="13"/>
      <c r="GU559" s="13"/>
      <c r="GV559" s="13"/>
      <c r="GW559" s="13"/>
      <c r="GX559" s="13"/>
      <c r="GY559" s="13"/>
      <c r="GZ559" s="13"/>
      <c r="HA559" s="13"/>
      <c r="HB559" s="13"/>
      <c r="HC559" s="13"/>
      <c r="HD559" s="13"/>
      <c r="HE559" s="13"/>
      <c r="HF559" s="13"/>
      <c r="HG559" s="13"/>
      <c r="HH559" s="13"/>
      <c r="HI559" s="13"/>
      <c r="HJ559" s="13"/>
      <c r="HK559" s="13"/>
      <c r="HL559" s="13"/>
      <c r="HM559" s="13"/>
      <c r="HN559" s="13"/>
      <c r="HO559" s="13"/>
      <c r="HP559" s="13"/>
      <c r="HQ559" s="13"/>
      <c r="HR559" s="13"/>
      <c r="HS559" s="13"/>
      <c r="HT559" s="13"/>
      <c r="HU559" s="13"/>
      <c r="HV559" s="13"/>
      <c r="HW559" s="13"/>
      <c r="HX559" s="13"/>
      <c r="HY559" s="13"/>
      <c r="HZ559" s="13"/>
      <c r="IA559" s="13"/>
      <c r="IB559" s="13"/>
      <c r="IC559" s="13"/>
      <c r="ID559" s="13"/>
      <c r="IE559" s="13"/>
      <c r="IF559" s="13"/>
      <c r="IG559" s="13"/>
      <c r="IH559" s="13"/>
      <c r="II559" s="13"/>
      <c r="IJ559" s="13"/>
      <c r="IK559" s="13"/>
      <c r="IL559" s="13"/>
      <c r="IM559" s="13"/>
      <c r="IN559" s="13"/>
      <c r="IO559" s="13"/>
      <c r="IP559" s="13"/>
      <c r="IQ559" s="13"/>
      <c r="IR559" s="13"/>
      <c r="IS559" s="13"/>
      <c r="IT559" s="13"/>
      <c r="IU559" s="13"/>
      <c r="IV559" s="13"/>
      <c r="IW559" s="13"/>
      <c r="IX559" s="13"/>
      <c r="IY559" s="13"/>
      <c r="IZ559" s="13"/>
      <c r="JA559" s="13"/>
      <c r="JB559" s="13"/>
      <c r="JC559" s="13"/>
      <c r="JD559" s="13"/>
      <c r="JE559" s="13"/>
      <c r="JF559" s="13"/>
      <c r="JG559" s="13"/>
      <c r="JH559" s="13"/>
      <c r="JI559" s="13"/>
      <c r="JJ559" s="13"/>
      <c r="JK559" s="13"/>
      <c r="JL559" s="13"/>
      <c r="JM559" s="13"/>
      <c r="JN559" s="13"/>
      <c r="JO559" s="13"/>
      <c r="JP559" s="13"/>
      <c r="JQ559" s="13"/>
      <c r="JR559" s="13"/>
      <c r="JS559" s="13"/>
      <c r="JT559" s="13"/>
      <c r="JU559" s="13"/>
      <c r="JV559" s="13"/>
      <c r="JW559" s="13"/>
      <c r="JX559" s="13"/>
      <c r="JY559" s="13"/>
      <c r="JZ559" s="13"/>
      <c r="KA559" s="13"/>
      <c r="KB559" s="13"/>
      <c r="KC559" s="13"/>
      <c r="KD559" s="13"/>
      <c r="KE559" s="13"/>
      <c r="KF559" s="13"/>
      <c r="KG559" s="13"/>
      <c r="KH559" s="13"/>
      <c r="KI559" s="13"/>
      <c r="KJ559" s="13"/>
      <c r="KK559" s="13"/>
      <c r="KL559" s="13"/>
      <c r="KM559" s="13"/>
      <c r="KN559" s="13"/>
      <c r="KO559" s="13"/>
      <c r="KP559" s="13"/>
      <c r="KQ559" s="13"/>
      <c r="KR559" s="13"/>
      <c r="KS559" s="13"/>
      <c r="KT559" s="13"/>
      <c r="KU559" s="13"/>
      <c r="KV559" s="13"/>
      <c r="KW559" s="13"/>
      <c r="KX559" s="13"/>
      <c r="KY559" s="13"/>
      <c r="KZ559" s="13"/>
      <c r="LA559" s="13"/>
      <c r="LB559" s="13"/>
      <c r="LC559" s="13"/>
      <c r="LD559" s="13"/>
      <c r="LE559" s="13"/>
      <c r="LF559" s="13"/>
      <c r="LG559" s="13"/>
      <c r="LH559" s="13"/>
      <c r="LI559" s="13"/>
      <c r="LJ559" s="13"/>
      <c r="LK559" s="13"/>
      <c r="LL559" s="13"/>
      <c r="LM559" s="13"/>
      <c r="LN559" s="13"/>
      <c r="LO559" s="13"/>
      <c r="LP559" s="13"/>
      <c r="LQ559" s="13"/>
      <c r="LR559" s="13"/>
      <c r="LS559" s="13"/>
      <c r="LT559" s="13"/>
      <c r="LU559" s="13"/>
      <c r="LV559" s="13"/>
      <c r="LW559" s="13"/>
      <c r="LX559" s="13"/>
      <c r="LY559" s="13"/>
      <c r="LZ559" s="13"/>
      <c r="MA559" s="13"/>
      <c r="MB559" s="13"/>
      <c r="MC559" s="13"/>
      <c r="MD559" s="13"/>
      <c r="ME559" s="13"/>
      <c r="MF559" s="13"/>
      <c r="MG559" s="13"/>
      <c r="MH559" s="13"/>
      <c r="MI559" s="13"/>
      <c r="MJ559" s="13"/>
      <c r="MK559" s="13"/>
      <c r="ML559" s="13"/>
      <c r="MM559" s="13"/>
      <c r="MN559" s="13"/>
      <c r="MO559" s="13"/>
      <c r="MP559" s="13"/>
      <c r="MQ559" s="13"/>
      <c r="MR559" s="13"/>
      <c r="MS559" s="13"/>
      <c r="MT559" s="13"/>
      <c r="MU559" s="13"/>
      <c r="MV559" s="13"/>
      <c r="MW559" s="13"/>
      <c r="MX559" s="13"/>
      <c r="MY559" s="13"/>
      <c r="MZ559" s="13"/>
      <c r="NA559" s="13"/>
      <c r="NB559" s="13"/>
      <c r="NC559" s="13"/>
      <c r="ND559" s="13"/>
      <c r="NE559" s="13"/>
      <c r="NF559" s="13"/>
      <c r="NG559" s="13"/>
      <c r="NH559" s="13"/>
      <c r="NI559" s="13"/>
      <c r="NJ559" s="13"/>
      <c r="NK559" s="13"/>
      <c r="NL559" s="13"/>
      <c r="NM559" s="13"/>
      <c r="NN559" s="13"/>
      <c r="NO559" s="13"/>
      <c r="NP559" s="13"/>
      <c r="NQ559" s="13"/>
      <c r="NR559" s="13"/>
      <c r="NS559" s="13"/>
      <c r="NT559" s="13"/>
      <c r="NU559" s="13"/>
      <c r="NV559" s="13"/>
      <c r="NW559" s="13"/>
      <c r="NX559" s="13"/>
      <c r="NY559" s="13"/>
      <c r="NZ559" s="13"/>
      <c r="OA559" s="13"/>
      <c r="OB559" s="13"/>
      <c r="OC559" s="13"/>
      <c r="OD559" s="13"/>
      <c r="OE559" s="13"/>
      <c r="OF559" s="13"/>
      <c r="OG559" s="13"/>
      <c r="OH559" s="13"/>
      <c r="OI559" s="13"/>
      <c r="OJ559" s="13"/>
      <c r="OK559" s="13"/>
      <c r="OL559" s="13"/>
      <c r="OM559" s="13"/>
      <c r="ON559" s="13"/>
      <c r="OO559" s="13"/>
      <c r="OP559" s="13"/>
      <c r="OQ559" s="13"/>
      <c r="OR559" s="13"/>
      <c r="OS559" s="13"/>
      <c r="OT559" s="13"/>
      <c r="OU559" s="13"/>
      <c r="OV559" s="13"/>
      <c r="OW559" s="13"/>
      <c r="OX559" s="13"/>
      <c r="OY559" s="13"/>
      <c r="OZ559" s="13"/>
      <c r="PA559" s="13"/>
      <c r="PB559" s="13"/>
      <c r="PC559" s="13"/>
      <c r="PD559" s="13"/>
      <c r="PE559" s="13"/>
      <c r="PF559" s="13"/>
      <c r="PG559" s="13"/>
      <c r="PH559" s="13"/>
      <c r="PI559" s="13"/>
      <c r="PJ559" s="13"/>
      <c r="PK559" s="13"/>
      <c r="PL559" s="13"/>
      <c r="PM559" s="13"/>
      <c r="PN559" s="13"/>
      <c r="PO559" s="13"/>
      <c r="PP559" s="13"/>
      <c r="PQ559" s="13"/>
      <c r="PR559" s="13"/>
      <c r="PS559" s="13"/>
      <c r="PT559" s="13"/>
      <c r="PU559" s="13"/>
      <c r="PV559" s="13"/>
      <c r="PW559" s="13"/>
      <c r="PX559" s="13"/>
      <c r="PY559" s="13"/>
      <c r="PZ559" s="13"/>
      <c r="QA559" s="13"/>
      <c r="QB559" s="13"/>
      <c r="QC559" s="13"/>
      <c r="QD559" s="13"/>
      <c r="QE559" s="13"/>
      <c r="QF559" s="13"/>
      <c r="QG559" s="13"/>
      <c r="QH559" s="13"/>
      <c r="QI559" s="13"/>
      <c r="QJ559" s="13"/>
      <c r="QK559" s="13"/>
      <c r="QL559" s="13"/>
      <c r="QM559" s="13"/>
      <c r="QN559" s="13"/>
      <c r="QO559" s="13"/>
      <c r="QP559" s="13"/>
      <c r="QQ559" s="13"/>
      <c r="QR559" s="13"/>
      <c r="QS559" s="13"/>
      <c r="QT559" s="13"/>
      <c r="QU559" s="13"/>
      <c r="QV559" s="13"/>
      <c r="QW559" s="13"/>
      <c r="QX559" s="13"/>
      <c r="QY559" s="13"/>
      <c r="QZ559" s="13"/>
      <c r="RA559" s="13"/>
      <c r="RB559" s="13"/>
      <c r="RC559" s="13"/>
      <c r="RD559" s="13"/>
      <c r="RE559" s="13"/>
      <c r="RF559" s="13"/>
      <c r="RG559" s="13"/>
      <c r="RH559" s="13"/>
      <c r="RI559" s="13"/>
      <c r="RJ559" s="13"/>
      <c r="RK559" s="13"/>
      <c r="RL559" s="13"/>
      <c r="RM559" s="13"/>
      <c r="RN559" s="13"/>
      <c r="RO559" s="13"/>
      <c r="RP559" s="13"/>
      <c r="RQ559" s="13"/>
      <c r="RR559" s="13"/>
      <c r="RS559" s="13"/>
      <c r="RT559" s="13"/>
      <c r="RU559" s="13"/>
      <c r="RV559" s="13"/>
      <c r="RW559" s="13"/>
      <c r="RX559" s="13"/>
      <c r="RY559" s="13"/>
      <c r="RZ559" s="13"/>
      <c r="SA559" s="13"/>
      <c r="SB559" s="13"/>
      <c r="SC559" s="13"/>
      <c r="SD559" s="13"/>
      <c r="SE559" s="13"/>
      <c r="SF559" s="13"/>
      <c r="SG559" s="13"/>
      <c r="SH559" s="13"/>
      <c r="SI559" s="13"/>
      <c r="SJ559" s="13"/>
      <c r="SK559" s="13"/>
      <c r="SL559" s="13"/>
      <c r="SM559" s="13"/>
      <c r="SN559" s="13"/>
      <c r="SO559" s="13"/>
      <c r="SP559" s="13"/>
      <c r="SQ559" s="13"/>
      <c r="SR559" s="13"/>
      <c r="SS559" s="13"/>
      <c r="ST559" s="13"/>
      <c r="SU559" s="13"/>
      <c r="SV559" s="13"/>
      <c r="SW559" s="13"/>
      <c r="SX559" s="13"/>
      <c r="SY559" s="13"/>
      <c r="SZ559" s="13"/>
      <c r="TA559" s="13"/>
      <c r="TB559" s="13"/>
      <c r="TC559" s="13"/>
      <c r="TD559" s="13"/>
      <c r="TE559" s="13"/>
      <c r="TF559" s="13"/>
      <c r="TG559" s="13"/>
      <c r="TH559" s="13"/>
      <c r="TI559" s="13"/>
      <c r="TJ559" s="13"/>
      <c r="TK559" s="13"/>
      <c r="TL559" s="13"/>
      <c r="TM559" s="13"/>
      <c r="TN559" s="13"/>
      <c r="TO559" s="13"/>
      <c r="TP559" s="13"/>
      <c r="TQ559" s="13"/>
      <c r="TR559" s="13"/>
      <c r="TS559" s="13"/>
      <c r="TT559" s="13"/>
      <c r="TU559" s="13"/>
      <c r="TV559" s="13"/>
      <c r="TW559" s="13"/>
      <c r="TX559" s="13"/>
      <c r="TY559" s="13"/>
      <c r="TZ559" s="13"/>
      <c r="UA559" s="13"/>
      <c r="UB559" s="13"/>
      <c r="UC559" s="13"/>
      <c r="UD559" s="13"/>
      <c r="UE559" s="13"/>
      <c r="UF559" s="13"/>
      <c r="UG559" s="13"/>
      <c r="UH559" s="13"/>
      <c r="UI559" s="13"/>
      <c r="UJ559" s="13"/>
      <c r="UK559" s="13"/>
      <c r="UL559" s="13"/>
      <c r="UM559" s="13"/>
      <c r="UN559" s="13"/>
      <c r="UO559" s="13"/>
      <c r="UP559" s="13"/>
      <c r="UQ559" s="13"/>
      <c r="UR559" s="13"/>
      <c r="US559" s="13"/>
      <c r="UT559" s="13"/>
      <c r="UU559" s="13"/>
      <c r="UV559" s="13"/>
      <c r="UW559" s="13"/>
      <c r="UX559" s="13"/>
      <c r="UY559" s="13"/>
      <c r="UZ559" s="13"/>
      <c r="VA559" s="13"/>
      <c r="VB559" s="13"/>
      <c r="VC559" s="13"/>
      <c r="VD559" s="13"/>
      <c r="VE559" s="13"/>
      <c r="VF559" s="13"/>
      <c r="VG559" s="13"/>
      <c r="VH559" s="13"/>
      <c r="VI559" s="13"/>
      <c r="VJ559" s="13"/>
      <c r="VK559" s="13"/>
      <c r="VL559" s="13"/>
      <c r="VM559" s="13"/>
      <c r="VN559" s="13"/>
      <c r="VO559" s="13"/>
      <c r="VP559" s="13"/>
      <c r="VQ559" s="13"/>
      <c r="VR559" s="13"/>
      <c r="VS559" s="13"/>
      <c r="VT559" s="13"/>
      <c r="VU559" s="13"/>
      <c r="VV559" s="13"/>
      <c r="VW559" s="13"/>
      <c r="VX559" s="13"/>
      <c r="VY559" s="13"/>
      <c r="VZ559" s="13"/>
      <c r="WA559" s="13"/>
      <c r="WB559" s="13"/>
      <c r="WC559" s="13"/>
      <c r="WD559" s="13"/>
      <c r="WE559" s="13"/>
      <c r="WF559" s="13"/>
      <c r="WG559" s="13"/>
      <c r="WH559" s="13"/>
      <c r="WI559" s="13"/>
      <c r="WJ559" s="13"/>
      <c r="WK559" s="13"/>
      <c r="WL559" s="13"/>
      <c r="WM559" s="13"/>
      <c r="WN559" s="13"/>
      <c r="WO559" s="13"/>
      <c r="WP559" s="13"/>
      <c r="WQ559" s="13"/>
      <c r="WR559" s="13"/>
      <c r="WS559" s="13"/>
      <c r="WT559" s="13"/>
      <c r="WU559" s="13"/>
      <c r="WV559" s="13"/>
      <c r="WW559" s="13"/>
      <c r="WX559" s="13"/>
      <c r="WY559" s="13"/>
      <c r="WZ559" s="13"/>
      <c r="XA559" s="13"/>
      <c r="XB559" s="13"/>
      <c r="XC559" s="13"/>
      <c r="XD559" s="13"/>
      <c r="XE559" s="13"/>
      <c r="XF559" s="13"/>
      <c r="XG559" s="13"/>
      <c r="XH559" s="13"/>
      <c r="XI559" s="13"/>
      <c r="XJ559" s="13"/>
      <c r="XK559" s="13"/>
      <c r="XL559" s="13"/>
      <c r="XM559" s="13"/>
      <c r="XN559" s="13"/>
      <c r="XO559" s="13"/>
      <c r="XP559" s="13"/>
      <c r="XQ559" s="13"/>
      <c r="XR559" s="13"/>
      <c r="XS559" s="13"/>
      <c r="XT559" s="13"/>
      <c r="XU559" s="13"/>
      <c r="XV559" s="13"/>
      <c r="XW559" s="13"/>
      <c r="XX559" s="13"/>
      <c r="XY559" s="13"/>
      <c r="XZ559" s="13"/>
      <c r="YA559" s="13"/>
      <c r="YB559" s="13"/>
      <c r="YC559" s="13"/>
      <c r="YD559" s="13"/>
      <c r="YE559" s="13"/>
      <c r="YF559" s="13"/>
      <c r="YG559" s="13"/>
      <c r="YH559" s="13"/>
      <c r="YI559" s="13"/>
      <c r="YJ559" s="13"/>
      <c r="YK559" s="13"/>
      <c r="YL559" s="13"/>
      <c r="YM559" s="13"/>
      <c r="YN559" s="13"/>
      <c r="YO559" s="13"/>
      <c r="YP559" s="13"/>
      <c r="YQ559" s="13"/>
      <c r="YR559" s="13"/>
      <c r="YS559" s="13"/>
      <c r="YT559" s="13"/>
      <c r="YU559" s="13"/>
      <c r="YV559" s="13"/>
      <c r="YW559" s="13"/>
      <c r="YX559" s="13"/>
      <c r="YY559" s="13"/>
      <c r="YZ559" s="13"/>
      <c r="ZA559" s="13"/>
      <c r="ZB559" s="13"/>
      <c r="ZC559" s="13"/>
      <c r="ZD559" s="13"/>
      <c r="ZE559" s="13"/>
      <c r="ZF559" s="13"/>
      <c r="ZG559" s="13"/>
      <c r="ZH559" s="13"/>
      <c r="ZI559" s="13"/>
      <c r="ZJ559" s="13"/>
      <c r="ZK559" s="13"/>
      <c r="ZL559" s="13"/>
      <c r="ZM559" s="13"/>
      <c r="ZN559" s="13"/>
      <c r="ZO559" s="13"/>
      <c r="ZP559" s="13"/>
      <c r="ZQ559" s="13"/>
      <c r="ZR559" s="13"/>
      <c r="ZS559" s="13"/>
      <c r="ZT559" s="13"/>
      <c r="ZU559" s="13"/>
      <c r="ZV559" s="13"/>
      <c r="ZW559" s="13"/>
      <c r="ZX559" s="13"/>
      <c r="ZY559" s="13"/>
      <c r="ZZ559" s="13"/>
      <c r="AAA559" s="13"/>
      <c r="AAB559" s="13"/>
      <c r="AAC559" s="13"/>
      <c r="AAD559" s="13"/>
      <c r="AAE559" s="13"/>
      <c r="AAF559" s="13"/>
      <c r="AAG559" s="13"/>
      <c r="AAH559" s="13"/>
      <c r="AAI559" s="13"/>
      <c r="AAJ559" s="13"/>
      <c r="AAK559" s="13"/>
      <c r="AAL559" s="13"/>
      <c r="AAM559" s="13"/>
      <c r="AAN559" s="13"/>
      <c r="AAO559" s="13"/>
      <c r="AAP559" s="13"/>
      <c r="AAQ559" s="13"/>
      <c r="AAR559" s="13"/>
      <c r="AAS559" s="13"/>
      <c r="AAT559" s="13"/>
      <c r="AAU559" s="13"/>
      <c r="AAV559" s="13"/>
      <c r="AAW559" s="13"/>
      <c r="AAX559" s="13"/>
      <c r="AAY559" s="13"/>
      <c r="AAZ559" s="13"/>
      <c r="ABA559" s="13"/>
      <c r="ABB559" s="13"/>
      <c r="ABC559" s="13"/>
      <c r="ABD559" s="13"/>
      <c r="ABE559" s="13"/>
      <c r="ABF559" s="13"/>
      <c r="ABG559" s="13"/>
      <c r="ABH559" s="13"/>
      <c r="ABI559" s="13"/>
      <c r="ABJ559" s="13"/>
      <c r="ABK559" s="13"/>
      <c r="ABL559" s="13"/>
      <c r="ABM559" s="13"/>
      <c r="ABN559" s="13"/>
      <c r="ABO559" s="13"/>
      <c r="ABP559" s="13"/>
      <c r="ABQ559" s="13"/>
      <c r="ABR559" s="13"/>
      <c r="ABS559" s="13"/>
      <c r="ABT559" s="13"/>
      <c r="ABU559" s="13"/>
      <c r="ABV559" s="13"/>
      <c r="ABW559" s="13"/>
      <c r="ABX559" s="13"/>
      <c r="ABY559" s="13"/>
      <c r="ABZ559" s="13"/>
      <c r="ACA559" s="13"/>
      <c r="ACB559" s="13"/>
      <c r="ACC559" s="13"/>
      <c r="ACD559" s="13"/>
      <c r="ACE559" s="13"/>
      <c r="ACF559" s="13"/>
      <c r="ACG559" s="13"/>
      <c r="ACH559" s="13"/>
      <c r="ACI559" s="13"/>
      <c r="ACJ559" s="13"/>
      <c r="ACK559" s="13"/>
      <c r="ACL559" s="13"/>
      <c r="ACM559" s="13"/>
      <c r="ACN559" s="13"/>
      <c r="ACO559" s="13"/>
      <c r="ACP559" s="13"/>
      <c r="ACQ559" s="13"/>
      <c r="ACR559" s="13"/>
      <c r="ACS559" s="13"/>
      <c r="ACT559" s="13"/>
      <c r="ACU559" s="13"/>
      <c r="ACV559" s="13"/>
      <c r="ACW559" s="13"/>
      <c r="ACX559" s="13"/>
      <c r="ACY559" s="13"/>
      <c r="ACZ559" s="13"/>
      <c r="ADA559" s="13"/>
      <c r="ADB559" s="13"/>
      <c r="ADC559" s="13"/>
      <c r="ADD559" s="13"/>
      <c r="ADE559" s="13"/>
      <c r="ADF559" s="13"/>
      <c r="ADG559" s="13"/>
      <c r="ADH559" s="13"/>
      <c r="ADI559" s="13"/>
      <c r="ADJ559" s="13"/>
      <c r="ADK559" s="13"/>
      <c r="ADL559" s="13"/>
      <c r="ADM559" s="13"/>
      <c r="ADN559" s="13"/>
      <c r="ADO559" s="13"/>
      <c r="ADP559" s="13"/>
      <c r="ADQ559" s="13"/>
      <c r="ADR559" s="13"/>
      <c r="ADS559" s="13"/>
      <c r="ADT559" s="13"/>
      <c r="ADU559" s="13"/>
      <c r="ADV559" s="13"/>
      <c r="ADW559" s="13"/>
      <c r="ADX559" s="13"/>
      <c r="ADY559" s="13"/>
      <c r="ADZ559" s="13"/>
      <c r="AEA559" s="13"/>
      <c r="AEB559" s="13"/>
      <c r="AEC559" s="13"/>
      <c r="AED559" s="13"/>
      <c r="AEE559" s="13"/>
      <c r="AEF559" s="13"/>
      <c r="AEG559" s="13"/>
      <c r="AEH559" s="13"/>
      <c r="AEI559" s="13"/>
      <c r="AEJ559" s="13"/>
      <c r="AEK559" s="13"/>
      <c r="AEL559" s="13"/>
      <c r="AEM559" s="13"/>
      <c r="AEN559" s="13"/>
      <c r="AEO559" s="13"/>
      <c r="AEP559" s="13"/>
      <c r="AEQ559" s="13"/>
      <c r="AER559" s="13"/>
      <c r="AES559" s="13"/>
      <c r="AET559" s="13"/>
      <c r="AEU559" s="13"/>
      <c r="AEV559" s="13"/>
      <c r="AEW559" s="13"/>
      <c r="AEX559" s="13"/>
      <c r="AEY559" s="13"/>
      <c r="AEZ559" s="13"/>
      <c r="AFA559" s="13"/>
      <c r="AFB559" s="13"/>
      <c r="AFC559" s="13"/>
      <c r="AFD559" s="13"/>
      <c r="AFE559" s="13"/>
      <c r="AFF559" s="13"/>
      <c r="AFG559" s="13"/>
      <c r="AFH559" s="13"/>
      <c r="AFI559" s="13"/>
      <c r="AFJ559" s="13"/>
      <c r="AFK559" s="13"/>
      <c r="AFL559" s="13"/>
      <c r="AFM559" s="13"/>
      <c r="AFN559" s="13"/>
      <c r="AFO559" s="13"/>
      <c r="AFP559" s="13"/>
      <c r="AFQ559" s="13"/>
      <c r="AFR559" s="13"/>
      <c r="AFS559" s="13"/>
      <c r="AFT559" s="13"/>
      <c r="AFU559" s="13"/>
      <c r="AFV559" s="13"/>
      <c r="AFW559" s="13"/>
      <c r="AFX559" s="13"/>
      <c r="AFY559" s="13"/>
      <c r="AFZ559" s="13"/>
      <c r="AGA559" s="13"/>
      <c r="AGB559" s="13"/>
      <c r="AGC559" s="13"/>
      <c r="AGD559" s="13"/>
      <c r="AGE559" s="13"/>
      <c r="AGF559" s="13"/>
      <c r="AGG559" s="13"/>
      <c r="AGH559" s="13"/>
      <c r="AGI559" s="13"/>
      <c r="AGJ559" s="13"/>
      <c r="AGK559" s="13"/>
      <c r="AGL559" s="13"/>
      <c r="AGM559" s="13"/>
      <c r="AGN559" s="13"/>
      <c r="AGO559" s="13"/>
      <c r="AGP559" s="13"/>
      <c r="AGQ559" s="13"/>
      <c r="AGR559" s="13"/>
      <c r="AGS559" s="13"/>
      <c r="AGT559" s="13"/>
      <c r="AGU559" s="13"/>
      <c r="AGV559" s="13"/>
      <c r="AGW559" s="13"/>
      <c r="AGX559" s="13"/>
      <c r="AGY559" s="13"/>
      <c r="AGZ559" s="13"/>
      <c r="AHA559" s="13"/>
      <c r="AHB559" s="13"/>
      <c r="AHC559" s="13"/>
      <c r="AHD559" s="13"/>
      <c r="AHE559" s="13"/>
      <c r="AHF559" s="13"/>
      <c r="AHG559" s="13"/>
      <c r="AHH559" s="13"/>
      <c r="AHI559" s="13"/>
      <c r="AHJ559" s="13"/>
      <c r="AHK559" s="13"/>
      <c r="AHL559" s="13"/>
      <c r="AHM559" s="13"/>
      <c r="AHN559" s="13"/>
      <c r="AHO559" s="13"/>
      <c r="AHP559" s="13"/>
      <c r="AHQ559" s="13"/>
      <c r="AHR559" s="13"/>
      <c r="AHS559" s="13"/>
      <c r="AHT559" s="13"/>
      <c r="AHU559" s="13"/>
      <c r="AHV559" s="13"/>
      <c r="AHW559" s="13"/>
      <c r="AHX559" s="13"/>
      <c r="AHY559" s="13"/>
      <c r="AHZ559" s="13"/>
      <c r="AIA559" s="13"/>
      <c r="AIB559" s="13"/>
      <c r="AIC559" s="13"/>
      <c r="AID559" s="13"/>
      <c r="AIE559" s="13"/>
      <c r="AIF559" s="13"/>
      <c r="AIG559" s="13"/>
      <c r="AIH559" s="13"/>
      <c r="AII559" s="13"/>
      <c r="AIJ559" s="13"/>
      <c r="AIK559" s="13"/>
      <c r="AIL559" s="13"/>
      <c r="AIM559" s="13"/>
      <c r="AIN559" s="13"/>
      <c r="AIO559" s="13"/>
      <c r="AIP559" s="13"/>
      <c r="AIQ559" s="13"/>
      <c r="AIR559" s="13"/>
      <c r="AIS559" s="13"/>
      <c r="AIT559" s="13"/>
      <c r="AIU559" s="13"/>
      <c r="AIV559" s="13"/>
      <c r="AIW559" s="13"/>
      <c r="AIX559" s="13"/>
      <c r="AIY559" s="13"/>
      <c r="AIZ559" s="13"/>
      <c r="AJA559" s="13"/>
      <c r="AJB559" s="13"/>
      <c r="AJC559" s="13"/>
      <c r="AJD559" s="13"/>
      <c r="AJE559" s="13"/>
      <c r="AJF559" s="13"/>
      <c r="AJG559" s="13"/>
      <c r="AJH559" s="13"/>
      <c r="AJI559" s="13"/>
      <c r="AJJ559" s="13"/>
      <c r="AJK559" s="13"/>
      <c r="AJL559" s="13"/>
      <c r="AJM559" s="13"/>
      <c r="AJN559" s="13"/>
      <c r="AJO559" s="13"/>
      <c r="AJP559" s="13"/>
      <c r="AJQ559" s="13"/>
      <c r="AJR559" s="13"/>
      <c r="AJS559" s="13"/>
      <c r="AJT559" s="13"/>
      <c r="AJU559" s="13"/>
      <c r="AJV559" s="13"/>
      <c r="AJW559" s="13"/>
      <c r="AJX559" s="13"/>
      <c r="AJY559" s="13"/>
      <c r="AJZ559" s="13"/>
      <c r="AKA559" s="13"/>
      <c r="AKB559" s="13"/>
      <c r="AKC559" s="13"/>
      <c r="AKD559" s="13"/>
      <c r="AKE559" s="13"/>
      <c r="AKF559" s="13"/>
      <c r="AKG559" s="13"/>
      <c r="AKH559" s="13"/>
      <c r="AKI559" s="13"/>
      <c r="AKJ559" s="13"/>
      <c r="AKK559" s="13"/>
      <c r="AKL559" s="13"/>
      <c r="AKM559" s="13"/>
      <c r="AKN559" s="13"/>
      <c r="AKO559" s="13"/>
      <c r="AKP559" s="13"/>
      <c r="AKQ559" s="13"/>
      <c r="AKR559" s="13"/>
      <c r="AKS559" s="13"/>
      <c r="AKT559" s="13"/>
      <c r="AKU559" s="13"/>
      <c r="AKV559" s="13"/>
      <c r="AKW559" s="13"/>
      <c r="AKX559" s="13"/>
      <c r="AKY559" s="13"/>
      <c r="AKZ559" s="13"/>
      <c r="ALA559" s="13"/>
      <c r="ALB559" s="13"/>
      <c r="ALC559" s="13"/>
      <c r="ALD559" s="13"/>
      <c r="ALE559" s="13"/>
      <c r="ALF559" s="13"/>
      <c r="ALG559" s="13"/>
      <c r="ALH559" s="13"/>
      <c r="ALI559" s="13"/>
      <c r="ALJ559" s="13"/>
      <c r="ALK559" s="13"/>
      <c r="ALL559" s="13"/>
      <c r="ALM559" s="13"/>
      <c r="ALN559" s="13"/>
      <c r="ALO559" s="13"/>
      <c r="ALP559" s="13"/>
      <c r="ALQ559" s="13"/>
      <c r="ALR559" s="13"/>
      <c r="ALS559" s="13"/>
      <c r="ALT559" s="13"/>
      <c r="ALU559" s="13"/>
      <c r="ALV559" s="13"/>
      <c r="ALW559" s="13"/>
      <c r="ALX559" s="13"/>
      <c r="ALY559" s="13"/>
      <c r="ALZ559" s="13"/>
      <c r="AMA559" s="13"/>
      <c r="AMB559" s="13"/>
      <c r="AMC559" s="13"/>
      <c r="AMD559" s="13"/>
      <c r="AME559" s="13"/>
      <c r="AMF559" s="13"/>
      <c r="AMG559" s="13"/>
      <c r="AMH559" s="13"/>
      <c r="AMI559" s="28"/>
      <c r="AMJ559" s="28"/>
    </row>
    <row r="560" spans="1:1024" ht="75" customHeight="1">
      <c r="A560" s="10" t="s">
        <v>287</v>
      </c>
      <c r="B560" s="10" t="s">
        <v>2626</v>
      </c>
      <c r="C560" s="19" t="s">
        <v>2591</v>
      </c>
      <c r="D560" s="19" t="s">
        <v>2536</v>
      </c>
      <c r="E560" s="20">
        <v>10</v>
      </c>
      <c r="F560" s="11" t="s">
        <v>18</v>
      </c>
      <c r="G560" s="21"/>
      <c r="H560" s="21" t="s">
        <v>1</v>
      </c>
      <c r="I560" s="21"/>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c r="EU560" s="13"/>
      <c r="EV560" s="13"/>
      <c r="EW560" s="13"/>
      <c r="EX560" s="13"/>
      <c r="EY560" s="13"/>
      <c r="EZ560" s="13"/>
      <c r="FA560" s="13"/>
      <c r="FB560" s="13"/>
      <c r="FC560" s="13"/>
      <c r="FD560" s="13"/>
      <c r="FE560" s="13"/>
      <c r="FF560" s="13"/>
      <c r="FG560" s="13"/>
      <c r="FH560" s="13"/>
      <c r="FI560" s="13"/>
      <c r="FJ560" s="13"/>
      <c r="FK560" s="13"/>
      <c r="FL560" s="13"/>
      <c r="FM560" s="13"/>
      <c r="FN560" s="13"/>
      <c r="FO560" s="13"/>
      <c r="FP560" s="13"/>
      <c r="FQ560" s="13"/>
      <c r="FR560" s="13"/>
      <c r="FS560" s="13"/>
      <c r="FT560" s="13"/>
      <c r="FU560" s="13"/>
      <c r="FV560" s="13"/>
      <c r="FW560" s="13"/>
      <c r="FX560" s="13"/>
      <c r="FY560" s="13"/>
      <c r="FZ560" s="13"/>
      <c r="GA560" s="13"/>
      <c r="GB560" s="13"/>
      <c r="GC560" s="13"/>
      <c r="GD560" s="13"/>
      <c r="GE560" s="13"/>
      <c r="GF560" s="13"/>
      <c r="GG560" s="13"/>
      <c r="GH560" s="13"/>
      <c r="GI560" s="13"/>
      <c r="GJ560" s="13"/>
      <c r="GK560" s="13"/>
      <c r="GL560" s="13"/>
      <c r="GM560" s="13"/>
      <c r="GN560" s="13"/>
      <c r="GO560" s="13"/>
      <c r="GP560" s="13"/>
      <c r="GQ560" s="13"/>
      <c r="GR560" s="13"/>
      <c r="GS560" s="13"/>
      <c r="GT560" s="13"/>
      <c r="GU560" s="13"/>
      <c r="GV560" s="13"/>
      <c r="GW560" s="13"/>
      <c r="GX560" s="13"/>
      <c r="GY560" s="13"/>
      <c r="GZ560" s="13"/>
      <c r="HA560" s="13"/>
      <c r="HB560" s="13"/>
      <c r="HC560" s="13"/>
      <c r="HD560" s="13"/>
      <c r="HE560" s="13"/>
      <c r="HF560" s="13"/>
      <c r="HG560" s="13"/>
      <c r="HH560" s="13"/>
      <c r="HI560" s="13"/>
      <c r="HJ560" s="13"/>
      <c r="HK560" s="13"/>
      <c r="HL560" s="13"/>
      <c r="HM560" s="13"/>
      <c r="HN560" s="13"/>
      <c r="HO560" s="13"/>
      <c r="HP560" s="13"/>
      <c r="HQ560" s="13"/>
      <c r="HR560" s="13"/>
      <c r="HS560" s="13"/>
      <c r="HT560" s="13"/>
      <c r="HU560" s="13"/>
      <c r="HV560" s="13"/>
      <c r="HW560" s="13"/>
      <c r="HX560" s="13"/>
      <c r="HY560" s="13"/>
      <c r="HZ560" s="13"/>
      <c r="IA560" s="13"/>
      <c r="IB560" s="13"/>
      <c r="IC560" s="13"/>
      <c r="ID560" s="13"/>
      <c r="IE560" s="13"/>
      <c r="IF560" s="13"/>
      <c r="IG560" s="13"/>
      <c r="IH560" s="13"/>
      <c r="II560" s="13"/>
      <c r="IJ560" s="13"/>
      <c r="IK560" s="13"/>
      <c r="IL560" s="13"/>
      <c r="IM560" s="13"/>
      <c r="IN560" s="13"/>
      <c r="IO560" s="13"/>
      <c r="IP560" s="13"/>
      <c r="IQ560" s="13"/>
      <c r="IR560" s="13"/>
      <c r="IS560" s="13"/>
      <c r="IT560" s="13"/>
      <c r="IU560" s="13"/>
      <c r="IV560" s="13"/>
      <c r="IW560" s="13"/>
      <c r="IX560" s="13"/>
      <c r="IY560" s="13"/>
      <c r="IZ560" s="13"/>
      <c r="JA560" s="13"/>
      <c r="JB560" s="13"/>
      <c r="JC560" s="13"/>
      <c r="JD560" s="13"/>
      <c r="JE560" s="13"/>
      <c r="JF560" s="13"/>
      <c r="JG560" s="13"/>
      <c r="JH560" s="13"/>
      <c r="JI560" s="13"/>
      <c r="JJ560" s="13"/>
      <c r="JK560" s="13"/>
      <c r="JL560" s="13"/>
      <c r="JM560" s="13"/>
      <c r="JN560" s="13"/>
      <c r="JO560" s="13"/>
      <c r="JP560" s="13"/>
      <c r="JQ560" s="13"/>
      <c r="JR560" s="13"/>
      <c r="JS560" s="13"/>
      <c r="JT560" s="13"/>
      <c r="JU560" s="13"/>
      <c r="JV560" s="13"/>
      <c r="JW560" s="13"/>
      <c r="JX560" s="13"/>
      <c r="JY560" s="13"/>
      <c r="JZ560" s="13"/>
      <c r="KA560" s="13"/>
      <c r="KB560" s="13"/>
      <c r="KC560" s="13"/>
      <c r="KD560" s="13"/>
      <c r="KE560" s="13"/>
      <c r="KF560" s="13"/>
      <c r="KG560" s="13"/>
      <c r="KH560" s="13"/>
      <c r="KI560" s="13"/>
      <c r="KJ560" s="13"/>
      <c r="KK560" s="13"/>
      <c r="KL560" s="13"/>
      <c r="KM560" s="13"/>
      <c r="KN560" s="13"/>
      <c r="KO560" s="13"/>
      <c r="KP560" s="13"/>
      <c r="KQ560" s="13"/>
      <c r="KR560" s="13"/>
      <c r="KS560" s="13"/>
      <c r="KT560" s="13"/>
      <c r="KU560" s="13"/>
      <c r="KV560" s="13"/>
      <c r="KW560" s="13"/>
      <c r="KX560" s="13"/>
      <c r="KY560" s="13"/>
      <c r="KZ560" s="13"/>
      <c r="LA560" s="13"/>
      <c r="LB560" s="13"/>
      <c r="LC560" s="13"/>
      <c r="LD560" s="13"/>
      <c r="LE560" s="13"/>
      <c r="LF560" s="13"/>
      <c r="LG560" s="13"/>
      <c r="LH560" s="13"/>
      <c r="LI560" s="13"/>
      <c r="LJ560" s="13"/>
      <c r="LK560" s="13"/>
      <c r="LL560" s="13"/>
      <c r="LM560" s="13"/>
      <c r="LN560" s="13"/>
      <c r="LO560" s="13"/>
      <c r="LP560" s="13"/>
      <c r="LQ560" s="13"/>
      <c r="LR560" s="13"/>
      <c r="LS560" s="13"/>
      <c r="LT560" s="13"/>
      <c r="LU560" s="13"/>
      <c r="LV560" s="13"/>
      <c r="LW560" s="13"/>
      <c r="LX560" s="13"/>
      <c r="LY560" s="13"/>
      <c r="LZ560" s="13"/>
      <c r="MA560" s="13"/>
      <c r="MB560" s="13"/>
      <c r="MC560" s="13"/>
      <c r="MD560" s="13"/>
      <c r="ME560" s="13"/>
      <c r="MF560" s="13"/>
      <c r="MG560" s="13"/>
      <c r="MH560" s="13"/>
      <c r="MI560" s="13"/>
      <c r="MJ560" s="13"/>
      <c r="MK560" s="13"/>
      <c r="ML560" s="13"/>
      <c r="MM560" s="13"/>
      <c r="MN560" s="13"/>
      <c r="MO560" s="13"/>
      <c r="MP560" s="13"/>
      <c r="MQ560" s="13"/>
      <c r="MR560" s="13"/>
      <c r="MS560" s="13"/>
      <c r="MT560" s="13"/>
      <c r="MU560" s="13"/>
      <c r="MV560" s="13"/>
      <c r="MW560" s="13"/>
      <c r="MX560" s="13"/>
      <c r="MY560" s="13"/>
      <c r="MZ560" s="13"/>
      <c r="NA560" s="13"/>
      <c r="NB560" s="13"/>
      <c r="NC560" s="13"/>
      <c r="ND560" s="13"/>
      <c r="NE560" s="13"/>
      <c r="NF560" s="13"/>
      <c r="NG560" s="13"/>
      <c r="NH560" s="13"/>
      <c r="NI560" s="13"/>
      <c r="NJ560" s="13"/>
      <c r="NK560" s="13"/>
      <c r="NL560" s="13"/>
      <c r="NM560" s="13"/>
      <c r="NN560" s="13"/>
      <c r="NO560" s="13"/>
      <c r="NP560" s="13"/>
      <c r="NQ560" s="13"/>
      <c r="NR560" s="13"/>
      <c r="NS560" s="13"/>
      <c r="NT560" s="13"/>
      <c r="NU560" s="13"/>
      <c r="NV560" s="13"/>
      <c r="NW560" s="13"/>
      <c r="NX560" s="13"/>
      <c r="NY560" s="13"/>
      <c r="NZ560" s="13"/>
      <c r="OA560" s="13"/>
      <c r="OB560" s="13"/>
      <c r="OC560" s="13"/>
      <c r="OD560" s="13"/>
      <c r="OE560" s="13"/>
      <c r="OF560" s="13"/>
      <c r="OG560" s="13"/>
      <c r="OH560" s="13"/>
      <c r="OI560" s="13"/>
      <c r="OJ560" s="13"/>
      <c r="OK560" s="13"/>
      <c r="OL560" s="13"/>
      <c r="OM560" s="13"/>
      <c r="ON560" s="13"/>
      <c r="OO560" s="13"/>
      <c r="OP560" s="13"/>
      <c r="OQ560" s="13"/>
      <c r="OR560" s="13"/>
      <c r="OS560" s="13"/>
      <c r="OT560" s="13"/>
      <c r="OU560" s="13"/>
      <c r="OV560" s="13"/>
      <c r="OW560" s="13"/>
      <c r="OX560" s="13"/>
      <c r="OY560" s="13"/>
      <c r="OZ560" s="13"/>
      <c r="PA560" s="13"/>
      <c r="PB560" s="13"/>
      <c r="PC560" s="13"/>
      <c r="PD560" s="13"/>
      <c r="PE560" s="13"/>
      <c r="PF560" s="13"/>
      <c r="PG560" s="13"/>
      <c r="PH560" s="13"/>
      <c r="PI560" s="13"/>
      <c r="PJ560" s="13"/>
      <c r="PK560" s="13"/>
      <c r="PL560" s="13"/>
      <c r="PM560" s="13"/>
      <c r="PN560" s="13"/>
      <c r="PO560" s="13"/>
      <c r="PP560" s="13"/>
      <c r="PQ560" s="13"/>
      <c r="PR560" s="13"/>
      <c r="PS560" s="13"/>
      <c r="PT560" s="13"/>
      <c r="PU560" s="13"/>
      <c r="PV560" s="13"/>
      <c r="PW560" s="13"/>
      <c r="PX560" s="13"/>
      <c r="PY560" s="13"/>
      <c r="PZ560" s="13"/>
      <c r="QA560" s="13"/>
      <c r="QB560" s="13"/>
      <c r="QC560" s="13"/>
      <c r="QD560" s="13"/>
      <c r="QE560" s="13"/>
      <c r="QF560" s="13"/>
      <c r="QG560" s="13"/>
      <c r="QH560" s="13"/>
      <c r="QI560" s="13"/>
      <c r="QJ560" s="13"/>
      <c r="QK560" s="13"/>
      <c r="QL560" s="13"/>
      <c r="QM560" s="13"/>
      <c r="QN560" s="13"/>
      <c r="QO560" s="13"/>
      <c r="QP560" s="13"/>
      <c r="QQ560" s="13"/>
      <c r="QR560" s="13"/>
      <c r="QS560" s="13"/>
      <c r="QT560" s="13"/>
      <c r="QU560" s="13"/>
      <c r="QV560" s="13"/>
      <c r="QW560" s="13"/>
      <c r="QX560" s="13"/>
      <c r="QY560" s="13"/>
      <c r="QZ560" s="13"/>
      <c r="RA560" s="13"/>
      <c r="RB560" s="13"/>
      <c r="RC560" s="13"/>
      <c r="RD560" s="13"/>
      <c r="RE560" s="13"/>
      <c r="RF560" s="13"/>
      <c r="RG560" s="13"/>
      <c r="RH560" s="13"/>
      <c r="RI560" s="13"/>
      <c r="RJ560" s="13"/>
      <c r="RK560" s="13"/>
      <c r="RL560" s="13"/>
      <c r="RM560" s="13"/>
      <c r="RN560" s="13"/>
      <c r="RO560" s="13"/>
      <c r="RP560" s="13"/>
      <c r="RQ560" s="13"/>
      <c r="RR560" s="13"/>
      <c r="RS560" s="13"/>
      <c r="RT560" s="13"/>
      <c r="RU560" s="13"/>
      <c r="RV560" s="13"/>
      <c r="RW560" s="13"/>
      <c r="RX560" s="13"/>
      <c r="RY560" s="13"/>
      <c r="RZ560" s="13"/>
      <c r="SA560" s="13"/>
      <c r="SB560" s="13"/>
      <c r="SC560" s="13"/>
      <c r="SD560" s="13"/>
      <c r="SE560" s="13"/>
      <c r="SF560" s="13"/>
      <c r="SG560" s="13"/>
      <c r="SH560" s="13"/>
      <c r="SI560" s="13"/>
      <c r="SJ560" s="13"/>
      <c r="SK560" s="13"/>
      <c r="SL560" s="13"/>
      <c r="SM560" s="13"/>
      <c r="SN560" s="13"/>
      <c r="SO560" s="13"/>
      <c r="SP560" s="13"/>
      <c r="SQ560" s="13"/>
      <c r="SR560" s="13"/>
      <c r="SS560" s="13"/>
      <c r="ST560" s="13"/>
      <c r="SU560" s="13"/>
      <c r="SV560" s="13"/>
      <c r="SW560" s="13"/>
      <c r="SX560" s="13"/>
      <c r="SY560" s="13"/>
      <c r="SZ560" s="13"/>
      <c r="TA560" s="13"/>
      <c r="TB560" s="13"/>
      <c r="TC560" s="13"/>
      <c r="TD560" s="13"/>
      <c r="TE560" s="13"/>
      <c r="TF560" s="13"/>
      <c r="TG560" s="13"/>
      <c r="TH560" s="13"/>
      <c r="TI560" s="13"/>
      <c r="TJ560" s="13"/>
      <c r="TK560" s="13"/>
      <c r="TL560" s="13"/>
      <c r="TM560" s="13"/>
      <c r="TN560" s="13"/>
      <c r="TO560" s="13"/>
      <c r="TP560" s="13"/>
      <c r="TQ560" s="13"/>
      <c r="TR560" s="13"/>
      <c r="TS560" s="13"/>
      <c r="TT560" s="13"/>
      <c r="TU560" s="13"/>
      <c r="TV560" s="13"/>
      <c r="TW560" s="13"/>
      <c r="TX560" s="13"/>
      <c r="TY560" s="13"/>
      <c r="TZ560" s="13"/>
      <c r="UA560" s="13"/>
      <c r="UB560" s="13"/>
      <c r="UC560" s="13"/>
      <c r="UD560" s="13"/>
      <c r="UE560" s="13"/>
      <c r="UF560" s="13"/>
      <c r="UG560" s="13"/>
      <c r="UH560" s="13"/>
      <c r="UI560" s="13"/>
      <c r="UJ560" s="13"/>
      <c r="UK560" s="13"/>
      <c r="UL560" s="13"/>
      <c r="UM560" s="13"/>
      <c r="UN560" s="13"/>
      <c r="UO560" s="13"/>
      <c r="UP560" s="13"/>
      <c r="UQ560" s="13"/>
      <c r="UR560" s="13"/>
      <c r="US560" s="13"/>
      <c r="UT560" s="13"/>
      <c r="UU560" s="13"/>
      <c r="UV560" s="13"/>
      <c r="UW560" s="13"/>
      <c r="UX560" s="13"/>
      <c r="UY560" s="13"/>
      <c r="UZ560" s="13"/>
      <c r="VA560" s="13"/>
      <c r="VB560" s="13"/>
      <c r="VC560" s="13"/>
      <c r="VD560" s="13"/>
      <c r="VE560" s="13"/>
      <c r="VF560" s="13"/>
      <c r="VG560" s="13"/>
      <c r="VH560" s="13"/>
      <c r="VI560" s="13"/>
      <c r="VJ560" s="13"/>
      <c r="VK560" s="13"/>
      <c r="VL560" s="13"/>
      <c r="VM560" s="13"/>
      <c r="VN560" s="13"/>
      <c r="VO560" s="13"/>
      <c r="VP560" s="13"/>
      <c r="VQ560" s="13"/>
      <c r="VR560" s="13"/>
      <c r="VS560" s="13"/>
      <c r="VT560" s="13"/>
      <c r="VU560" s="13"/>
      <c r="VV560" s="13"/>
      <c r="VW560" s="13"/>
      <c r="VX560" s="13"/>
      <c r="VY560" s="13"/>
      <c r="VZ560" s="13"/>
      <c r="WA560" s="13"/>
      <c r="WB560" s="13"/>
      <c r="WC560" s="13"/>
      <c r="WD560" s="13"/>
      <c r="WE560" s="13"/>
      <c r="WF560" s="13"/>
      <c r="WG560" s="13"/>
      <c r="WH560" s="13"/>
      <c r="WI560" s="13"/>
      <c r="WJ560" s="13"/>
      <c r="WK560" s="13"/>
      <c r="WL560" s="13"/>
      <c r="WM560" s="13"/>
      <c r="WN560" s="13"/>
      <c r="WO560" s="13"/>
      <c r="WP560" s="13"/>
      <c r="WQ560" s="13"/>
      <c r="WR560" s="13"/>
      <c r="WS560" s="13"/>
      <c r="WT560" s="13"/>
      <c r="WU560" s="13"/>
      <c r="WV560" s="13"/>
      <c r="WW560" s="13"/>
      <c r="WX560" s="13"/>
      <c r="WY560" s="13"/>
      <c r="WZ560" s="13"/>
      <c r="XA560" s="13"/>
      <c r="XB560" s="13"/>
      <c r="XC560" s="13"/>
      <c r="XD560" s="13"/>
      <c r="XE560" s="13"/>
      <c r="XF560" s="13"/>
      <c r="XG560" s="13"/>
      <c r="XH560" s="13"/>
      <c r="XI560" s="13"/>
      <c r="XJ560" s="13"/>
      <c r="XK560" s="13"/>
      <c r="XL560" s="13"/>
      <c r="XM560" s="13"/>
      <c r="XN560" s="13"/>
      <c r="XO560" s="13"/>
      <c r="XP560" s="13"/>
      <c r="XQ560" s="13"/>
      <c r="XR560" s="13"/>
      <c r="XS560" s="13"/>
      <c r="XT560" s="13"/>
      <c r="XU560" s="13"/>
      <c r="XV560" s="13"/>
      <c r="XW560" s="13"/>
      <c r="XX560" s="13"/>
      <c r="XY560" s="13"/>
      <c r="XZ560" s="13"/>
      <c r="YA560" s="13"/>
      <c r="YB560" s="13"/>
      <c r="YC560" s="13"/>
      <c r="YD560" s="13"/>
      <c r="YE560" s="13"/>
      <c r="YF560" s="13"/>
      <c r="YG560" s="13"/>
      <c r="YH560" s="13"/>
      <c r="YI560" s="13"/>
      <c r="YJ560" s="13"/>
      <c r="YK560" s="13"/>
      <c r="YL560" s="13"/>
      <c r="YM560" s="13"/>
      <c r="YN560" s="13"/>
      <c r="YO560" s="13"/>
      <c r="YP560" s="13"/>
      <c r="YQ560" s="13"/>
      <c r="YR560" s="13"/>
      <c r="YS560" s="13"/>
      <c r="YT560" s="13"/>
      <c r="YU560" s="13"/>
      <c r="YV560" s="13"/>
      <c r="YW560" s="13"/>
      <c r="YX560" s="13"/>
      <c r="YY560" s="13"/>
      <c r="YZ560" s="13"/>
      <c r="ZA560" s="13"/>
      <c r="ZB560" s="13"/>
      <c r="ZC560" s="13"/>
      <c r="ZD560" s="13"/>
      <c r="ZE560" s="13"/>
      <c r="ZF560" s="13"/>
      <c r="ZG560" s="13"/>
      <c r="ZH560" s="13"/>
      <c r="ZI560" s="13"/>
      <c r="ZJ560" s="13"/>
      <c r="ZK560" s="13"/>
      <c r="ZL560" s="13"/>
      <c r="ZM560" s="13"/>
      <c r="ZN560" s="13"/>
      <c r="ZO560" s="13"/>
      <c r="ZP560" s="13"/>
      <c r="ZQ560" s="13"/>
      <c r="ZR560" s="13"/>
      <c r="ZS560" s="13"/>
      <c r="ZT560" s="13"/>
      <c r="ZU560" s="13"/>
      <c r="ZV560" s="13"/>
      <c r="ZW560" s="13"/>
      <c r="ZX560" s="13"/>
      <c r="ZY560" s="13"/>
      <c r="ZZ560" s="13"/>
      <c r="AAA560" s="13"/>
      <c r="AAB560" s="13"/>
      <c r="AAC560" s="13"/>
      <c r="AAD560" s="13"/>
      <c r="AAE560" s="13"/>
      <c r="AAF560" s="13"/>
      <c r="AAG560" s="13"/>
      <c r="AAH560" s="13"/>
      <c r="AAI560" s="13"/>
      <c r="AAJ560" s="13"/>
      <c r="AAK560" s="13"/>
      <c r="AAL560" s="13"/>
      <c r="AAM560" s="13"/>
      <c r="AAN560" s="13"/>
      <c r="AAO560" s="13"/>
      <c r="AAP560" s="13"/>
      <c r="AAQ560" s="13"/>
      <c r="AAR560" s="13"/>
      <c r="AAS560" s="13"/>
      <c r="AAT560" s="13"/>
      <c r="AAU560" s="13"/>
      <c r="AAV560" s="13"/>
      <c r="AAW560" s="13"/>
      <c r="AAX560" s="13"/>
      <c r="AAY560" s="13"/>
      <c r="AAZ560" s="13"/>
      <c r="ABA560" s="13"/>
      <c r="ABB560" s="13"/>
      <c r="ABC560" s="13"/>
      <c r="ABD560" s="13"/>
      <c r="ABE560" s="13"/>
      <c r="ABF560" s="13"/>
      <c r="ABG560" s="13"/>
      <c r="ABH560" s="13"/>
      <c r="ABI560" s="13"/>
      <c r="ABJ560" s="13"/>
      <c r="ABK560" s="13"/>
      <c r="ABL560" s="13"/>
      <c r="ABM560" s="13"/>
      <c r="ABN560" s="13"/>
      <c r="ABO560" s="13"/>
      <c r="ABP560" s="13"/>
      <c r="ABQ560" s="13"/>
      <c r="ABR560" s="13"/>
      <c r="ABS560" s="13"/>
      <c r="ABT560" s="13"/>
      <c r="ABU560" s="13"/>
      <c r="ABV560" s="13"/>
      <c r="ABW560" s="13"/>
      <c r="ABX560" s="13"/>
      <c r="ABY560" s="13"/>
      <c r="ABZ560" s="13"/>
      <c r="ACA560" s="13"/>
      <c r="ACB560" s="13"/>
      <c r="ACC560" s="13"/>
      <c r="ACD560" s="13"/>
      <c r="ACE560" s="13"/>
      <c r="ACF560" s="13"/>
      <c r="ACG560" s="13"/>
      <c r="ACH560" s="13"/>
      <c r="ACI560" s="13"/>
      <c r="ACJ560" s="13"/>
      <c r="ACK560" s="13"/>
      <c r="ACL560" s="13"/>
      <c r="ACM560" s="13"/>
      <c r="ACN560" s="13"/>
      <c r="ACO560" s="13"/>
      <c r="ACP560" s="13"/>
      <c r="ACQ560" s="13"/>
      <c r="ACR560" s="13"/>
      <c r="ACS560" s="13"/>
      <c r="ACT560" s="13"/>
      <c r="ACU560" s="13"/>
      <c r="ACV560" s="13"/>
      <c r="ACW560" s="13"/>
      <c r="ACX560" s="13"/>
      <c r="ACY560" s="13"/>
      <c r="ACZ560" s="13"/>
      <c r="ADA560" s="13"/>
      <c r="ADB560" s="13"/>
      <c r="ADC560" s="13"/>
      <c r="ADD560" s="13"/>
      <c r="ADE560" s="13"/>
      <c r="ADF560" s="13"/>
      <c r="ADG560" s="13"/>
      <c r="ADH560" s="13"/>
      <c r="ADI560" s="13"/>
      <c r="ADJ560" s="13"/>
      <c r="ADK560" s="13"/>
      <c r="ADL560" s="13"/>
      <c r="ADM560" s="13"/>
      <c r="ADN560" s="13"/>
      <c r="ADO560" s="13"/>
      <c r="ADP560" s="13"/>
      <c r="ADQ560" s="13"/>
      <c r="ADR560" s="13"/>
      <c r="ADS560" s="13"/>
      <c r="ADT560" s="13"/>
      <c r="ADU560" s="13"/>
      <c r="ADV560" s="13"/>
      <c r="ADW560" s="13"/>
      <c r="ADX560" s="13"/>
      <c r="ADY560" s="13"/>
      <c r="ADZ560" s="13"/>
      <c r="AEA560" s="13"/>
      <c r="AEB560" s="13"/>
      <c r="AEC560" s="13"/>
      <c r="AED560" s="13"/>
      <c r="AEE560" s="13"/>
      <c r="AEF560" s="13"/>
      <c r="AEG560" s="13"/>
      <c r="AEH560" s="13"/>
      <c r="AEI560" s="13"/>
      <c r="AEJ560" s="13"/>
      <c r="AEK560" s="13"/>
      <c r="AEL560" s="13"/>
      <c r="AEM560" s="13"/>
      <c r="AEN560" s="13"/>
      <c r="AEO560" s="13"/>
      <c r="AEP560" s="13"/>
      <c r="AEQ560" s="13"/>
      <c r="AER560" s="13"/>
      <c r="AES560" s="13"/>
      <c r="AET560" s="13"/>
      <c r="AEU560" s="13"/>
      <c r="AEV560" s="13"/>
      <c r="AEW560" s="13"/>
      <c r="AEX560" s="13"/>
      <c r="AEY560" s="13"/>
      <c r="AEZ560" s="13"/>
      <c r="AFA560" s="13"/>
      <c r="AFB560" s="13"/>
      <c r="AFC560" s="13"/>
      <c r="AFD560" s="13"/>
      <c r="AFE560" s="13"/>
      <c r="AFF560" s="13"/>
      <c r="AFG560" s="13"/>
      <c r="AFH560" s="13"/>
      <c r="AFI560" s="13"/>
      <c r="AFJ560" s="13"/>
      <c r="AFK560" s="13"/>
      <c r="AFL560" s="13"/>
      <c r="AFM560" s="13"/>
      <c r="AFN560" s="13"/>
      <c r="AFO560" s="13"/>
      <c r="AFP560" s="13"/>
      <c r="AFQ560" s="13"/>
      <c r="AFR560" s="13"/>
      <c r="AFS560" s="13"/>
      <c r="AFT560" s="13"/>
      <c r="AFU560" s="13"/>
      <c r="AFV560" s="13"/>
      <c r="AFW560" s="13"/>
      <c r="AFX560" s="13"/>
      <c r="AFY560" s="13"/>
      <c r="AFZ560" s="13"/>
      <c r="AGA560" s="13"/>
      <c r="AGB560" s="13"/>
      <c r="AGC560" s="13"/>
      <c r="AGD560" s="13"/>
      <c r="AGE560" s="13"/>
      <c r="AGF560" s="13"/>
      <c r="AGG560" s="13"/>
      <c r="AGH560" s="13"/>
      <c r="AGI560" s="13"/>
      <c r="AGJ560" s="13"/>
      <c r="AGK560" s="13"/>
      <c r="AGL560" s="13"/>
      <c r="AGM560" s="13"/>
      <c r="AGN560" s="13"/>
      <c r="AGO560" s="13"/>
      <c r="AGP560" s="13"/>
      <c r="AGQ560" s="13"/>
      <c r="AGR560" s="13"/>
      <c r="AGS560" s="13"/>
      <c r="AGT560" s="13"/>
      <c r="AGU560" s="13"/>
      <c r="AGV560" s="13"/>
      <c r="AGW560" s="13"/>
      <c r="AGX560" s="13"/>
      <c r="AGY560" s="13"/>
      <c r="AGZ560" s="13"/>
      <c r="AHA560" s="13"/>
      <c r="AHB560" s="13"/>
      <c r="AHC560" s="13"/>
      <c r="AHD560" s="13"/>
      <c r="AHE560" s="13"/>
      <c r="AHF560" s="13"/>
      <c r="AHG560" s="13"/>
      <c r="AHH560" s="13"/>
      <c r="AHI560" s="13"/>
      <c r="AHJ560" s="13"/>
      <c r="AHK560" s="13"/>
      <c r="AHL560" s="13"/>
      <c r="AHM560" s="13"/>
      <c r="AHN560" s="13"/>
      <c r="AHO560" s="13"/>
      <c r="AHP560" s="13"/>
      <c r="AHQ560" s="13"/>
      <c r="AHR560" s="13"/>
      <c r="AHS560" s="13"/>
      <c r="AHT560" s="13"/>
      <c r="AHU560" s="13"/>
      <c r="AHV560" s="13"/>
      <c r="AHW560" s="13"/>
      <c r="AHX560" s="13"/>
      <c r="AHY560" s="13"/>
      <c r="AHZ560" s="13"/>
      <c r="AIA560" s="13"/>
      <c r="AIB560" s="13"/>
      <c r="AIC560" s="13"/>
      <c r="AID560" s="13"/>
      <c r="AIE560" s="13"/>
      <c r="AIF560" s="13"/>
      <c r="AIG560" s="13"/>
      <c r="AIH560" s="13"/>
      <c r="AII560" s="13"/>
      <c r="AIJ560" s="13"/>
      <c r="AIK560" s="13"/>
      <c r="AIL560" s="13"/>
      <c r="AIM560" s="13"/>
      <c r="AIN560" s="13"/>
      <c r="AIO560" s="13"/>
      <c r="AIP560" s="13"/>
      <c r="AIQ560" s="13"/>
      <c r="AIR560" s="13"/>
      <c r="AIS560" s="13"/>
      <c r="AIT560" s="13"/>
      <c r="AIU560" s="13"/>
      <c r="AIV560" s="13"/>
      <c r="AIW560" s="13"/>
      <c r="AIX560" s="13"/>
      <c r="AIY560" s="13"/>
      <c r="AIZ560" s="13"/>
      <c r="AJA560" s="13"/>
      <c r="AJB560" s="13"/>
      <c r="AJC560" s="13"/>
      <c r="AJD560" s="13"/>
      <c r="AJE560" s="13"/>
      <c r="AJF560" s="13"/>
      <c r="AJG560" s="13"/>
      <c r="AJH560" s="13"/>
      <c r="AJI560" s="13"/>
      <c r="AJJ560" s="13"/>
      <c r="AJK560" s="13"/>
      <c r="AJL560" s="13"/>
      <c r="AJM560" s="13"/>
      <c r="AJN560" s="13"/>
      <c r="AJO560" s="13"/>
      <c r="AJP560" s="13"/>
      <c r="AJQ560" s="13"/>
      <c r="AJR560" s="13"/>
      <c r="AJS560" s="13"/>
      <c r="AJT560" s="13"/>
      <c r="AJU560" s="13"/>
      <c r="AJV560" s="13"/>
      <c r="AJW560" s="13"/>
      <c r="AJX560" s="13"/>
      <c r="AJY560" s="13"/>
      <c r="AJZ560" s="13"/>
      <c r="AKA560" s="13"/>
      <c r="AKB560" s="13"/>
      <c r="AKC560" s="13"/>
      <c r="AKD560" s="13"/>
      <c r="AKE560" s="13"/>
      <c r="AKF560" s="13"/>
      <c r="AKG560" s="13"/>
      <c r="AKH560" s="13"/>
      <c r="AKI560" s="13"/>
      <c r="AKJ560" s="13"/>
      <c r="AKK560" s="13"/>
      <c r="AKL560" s="13"/>
      <c r="AKM560" s="13"/>
      <c r="AKN560" s="13"/>
      <c r="AKO560" s="13"/>
      <c r="AKP560" s="13"/>
      <c r="AKQ560" s="13"/>
      <c r="AKR560" s="13"/>
      <c r="AKS560" s="13"/>
      <c r="AKT560" s="13"/>
      <c r="AKU560" s="13"/>
      <c r="AKV560" s="13"/>
      <c r="AKW560" s="13"/>
      <c r="AKX560" s="13"/>
      <c r="AKY560" s="13"/>
      <c r="AKZ560" s="13"/>
      <c r="ALA560" s="13"/>
      <c r="ALB560" s="13"/>
      <c r="ALC560" s="13"/>
      <c r="ALD560" s="13"/>
      <c r="ALE560" s="13"/>
      <c r="ALF560" s="13"/>
      <c r="ALG560" s="13"/>
      <c r="ALH560" s="13"/>
      <c r="ALI560" s="13"/>
      <c r="ALJ560" s="13"/>
      <c r="ALK560" s="13"/>
      <c r="ALL560" s="13"/>
      <c r="ALM560" s="13"/>
      <c r="ALN560" s="13"/>
      <c r="ALO560" s="13"/>
      <c r="ALP560" s="13"/>
      <c r="ALQ560" s="13"/>
      <c r="ALR560" s="13"/>
      <c r="ALS560" s="13"/>
      <c r="ALT560" s="13"/>
      <c r="ALU560" s="13"/>
      <c r="ALV560" s="13"/>
      <c r="ALW560" s="13"/>
      <c r="ALX560" s="13"/>
      <c r="ALY560" s="13"/>
      <c r="ALZ560" s="13"/>
      <c r="AMA560" s="13"/>
      <c r="AMB560" s="13"/>
      <c r="AMC560" s="13"/>
      <c r="AMD560" s="13"/>
      <c r="AME560" s="13"/>
      <c r="AMF560" s="13"/>
      <c r="AMG560" s="13"/>
      <c r="AMH560" s="13"/>
      <c r="AMI560" s="28"/>
      <c r="AMJ560" s="28"/>
    </row>
    <row r="561" spans="1:1024" ht="75" customHeight="1">
      <c r="A561" s="10" t="s">
        <v>287</v>
      </c>
      <c r="B561" s="10" t="s">
        <v>2627</v>
      </c>
      <c r="C561" s="19" t="s">
        <v>2576</v>
      </c>
      <c r="D561" s="19" t="s">
        <v>2536</v>
      </c>
      <c r="E561" s="20">
        <v>20</v>
      </c>
      <c r="F561" s="11" t="s">
        <v>18</v>
      </c>
      <c r="G561" s="21"/>
      <c r="H561" s="21" t="s">
        <v>1</v>
      </c>
      <c r="I561" s="21"/>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c r="EU561" s="13"/>
      <c r="EV561" s="13"/>
      <c r="EW561" s="13"/>
      <c r="EX561" s="13"/>
      <c r="EY561" s="13"/>
      <c r="EZ561" s="13"/>
      <c r="FA561" s="13"/>
      <c r="FB561" s="13"/>
      <c r="FC561" s="13"/>
      <c r="FD561" s="13"/>
      <c r="FE561" s="13"/>
      <c r="FF561" s="13"/>
      <c r="FG561" s="13"/>
      <c r="FH561" s="13"/>
      <c r="FI561" s="13"/>
      <c r="FJ561" s="13"/>
      <c r="FK561" s="13"/>
      <c r="FL561" s="13"/>
      <c r="FM561" s="13"/>
      <c r="FN561" s="13"/>
      <c r="FO561" s="13"/>
      <c r="FP561" s="13"/>
      <c r="FQ561" s="13"/>
      <c r="FR561" s="13"/>
      <c r="FS561" s="13"/>
      <c r="FT561" s="13"/>
      <c r="FU561" s="13"/>
      <c r="FV561" s="13"/>
      <c r="FW561" s="13"/>
      <c r="FX561" s="13"/>
      <c r="FY561" s="13"/>
      <c r="FZ561" s="13"/>
      <c r="GA561" s="13"/>
      <c r="GB561" s="13"/>
      <c r="GC561" s="13"/>
      <c r="GD561" s="13"/>
      <c r="GE561" s="13"/>
      <c r="GF561" s="13"/>
      <c r="GG561" s="13"/>
      <c r="GH561" s="13"/>
      <c r="GI561" s="13"/>
      <c r="GJ561" s="13"/>
      <c r="GK561" s="13"/>
      <c r="GL561" s="13"/>
      <c r="GM561" s="13"/>
      <c r="GN561" s="13"/>
      <c r="GO561" s="13"/>
      <c r="GP561" s="13"/>
      <c r="GQ561" s="13"/>
      <c r="GR561" s="13"/>
      <c r="GS561" s="13"/>
      <c r="GT561" s="13"/>
      <c r="GU561" s="13"/>
      <c r="GV561" s="13"/>
      <c r="GW561" s="13"/>
      <c r="GX561" s="13"/>
      <c r="GY561" s="13"/>
      <c r="GZ561" s="13"/>
      <c r="HA561" s="13"/>
      <c r="HB561" s="13"/>
      <c r="HC561" s="13"/>
      <c r="HD561" s="13"/>
      <c r="HE561" s="13"/>
      <c r="HF561" s="13"/>
      <c r="HG561" s="13"/>
      <c r="HH561" s="13"/>
      <c r="HI561" s="13"/>
      <c r="HJ561" s="13"/>
      <c r="HK561" s="13"/>
      <c r="HL561" s="13"/>
      <c r="HM561" s="13"/>
      <c r="HN561" s="13"/>
      <c r="HO561" s="13"/>
      <c r="HP561" s="13"/>
      <c r="HQ561" s="13"/>
      <c r="HR561" s="13"/>
      <c r="HS561" s="13"/>
      <c r="HT561" s="13"/>
      <c r="HU561" s="13"/>
      <c r="HV561" s="13"/>
      <c r="HW561" s="13"/>
      <c r="HX561" s="13"/>
      <c r="HY561" s="13"/>
      <c r="HZ561" s="13"/>
      <c r="IA561" s="13"/>
      <c r="IB561" s="13"/>
      <c r="IC561" s="13"/>
      <c r="ID561" s="13"/>
      <c r="IE561" s="13"/>
      <c r="IF561" s="13"/>
      <c r="IG561" s="13"/>
      <c r="IH561" s="13"/>
      <c r="II561" s="13"/>
      <c r="IJ561" s="13"/>
      <c r="IK561" s="13"/>
      <c r="IL561" s="13"/>
      <c r="IM561" s="13"/>
      <c r="IN561" s="13"/>
      <c r="IO561" s="13"/>
      <c r="IP561" s="13"/>
      <c r="IQ561" s="13"/>
      <c r="IR561" s="13"/>
      <c r="IS561" s="13"/>
      <c r="IT561" s="13"/>
      <c r="IU561" s="13"/>
      <c r="IV561" s="13"/>
      <c r="IW561" s="13"/>
      <c r="IX561" s="13"/>
      <c r="IY561" s="13"/>
      <c r="IZ561" s="13"/>
      <c r="JA561" s="13"/>
      <c r="JB561" s="13"/>
      <c r="JC561" s="13"/>
      <c r="JD561" s="13"/>
      <c r="JE561" s="13"/>
      <c r="JF561" s="13"/>
      <c r="JG561" s="13"/>
      <c r="JH561" s="13"/>
      <c r="JI561" s="13"/>
      <c r="JJ561" s="13"/>
      <c r="JK561" s="13"/>
      <c r="JL561" s="13"/>
      <c r="JM561" s="13"/>
      <c r="JN561" s="13"/>
      <c r="JO561" s="13"/>
      <c r="JP561" s="13"/>
      <c r="JQ561" s="13"/>
      <c r="JR561" s="13"/>
      <c r="JS561" s="13"/>
      <c r="JT561" s="13"/>
      <c r="JU561" s="13"/>
      <c r="JV561" s="13"/>
      <c r="JW561" s="13"/>
      <c r="JX561" s="13"/>
      <c r="JY561" s="13"/>
      <c r="JZ561" s="13"/>
      <c r="KA561" s="13"/>
      <c r="KB561" s="13"/>
      <c r="KC561" s="13"/>
      <c r="KD561" s="13"/>
      <c r="KE561" s="13"/>
      <c r="KF561" s="13"/>
      <c r="KG561" s="13"/>
      <c r="KH561" s="13"/>
      <c r="KI561" s="13"/>
      <c r="KJ561" s="13"/>
      <c r="KK561" s="13"/>
      <c r="KL561" s="13"/>
      <c r="KM561" s="13"/>
      <c r="KN561" s="13"/>
      <c r="KO561" s="13"/>
      <c r="KP561" s="13"/>
      <c r="KQ561" s="13"/>
      <c r="KR561" s="13"/>
      <c r="KS561" s="13"/>
      <c r="KT561" s="13"/>
      <c r="KU561" s="13"/>
      <c r="KV561" s="13"/>
      <c r="KW561" s="13"/>
      <c r="KX561" s="13"/>
      <c r="KY561" s="13"/>
      <c r="KZ561" s="13"/>
      <c r="LA561" s="13"/>
      <c r="LB561" s="13"/>
      <c r="LC561" s="13"/>
      <c r="LD561" s="13"/>
      <c r="LE561" s="13"/>
      <c r="LF561" s="13"/>
      <c r="LG561" s="13"/>
      <c r="LH561" s="13"/>
      <c r="LI561" s="13"/>
      <c r="LJ561" s="13"/>
      <c r="LK561" s="13"/>
      <c r="LL561" s="13"/>
      <c r="LM561" s="13"/>
      <c r="LN561" s="13"/>
      <c r="LO561" s="13"/>
      <c r="LP561" s="13"/>
      <c r="LQ561" s="13"/>
      <c r="LR561" s="13"/>
      <c r="LS561" s="13"/>
      <c r="LT561" s="13"/>
      <c r="LU561" s="13"/>
      <c r="LV561" s="13"/>
      <c r="LW561" s="13"/>
      <c r="LX561" s="13"/>
      <c r="LY561" s="13"/>
      <c r="LZ561" s="13"/>
      <c r="MA561" s="13"/>
      <c r="MB561" s="13"/>
      <c r="MC561" s="13"/>
      <c r="MD561" s="13"/>
      <c r="ME561" s="13"/>
      <c r="MF561" s="13"/>
      <c r="MG561" s="13"/>
      <c r="MH561" s="13"/>
      <c r="MI561" s="13"/>
      <c r="MJ561" s="13"/>
      <c r="MK561" s="13"/>
      <c r="ML561" s="13"/>
      <c r="MM561" s="13"/>
      <c r="MN561" s="13"/>
      <c r="MO561" s="13"/>
      <c r="MP561" s="13"/>
      <c r="MQ561" s="13"/>
      <c r="MR561" s="13"/>
      <c r="MS561" s="13"/>
      <c r="MT561" s="13"/>
      <c r="MU561" s="13"/>
      <c r="MV561" s="13"/>
      <c r="MW561" s="13"/>
      <c r="MX561" s="13"/>
      <c r="MY561" s="13"/>
      <c r="MZ561" s="13"/>
      <c r="NA561" s="13"/>
      <c r="NB561" s="13"/>
      <c r="NC561" s="13"/>
      <c r="ND561" s="13"/>
      <c r="NE561" s="13"/>
      <c r="NF561" s="13"/>
      <c r="NG561" s="13"/>
      <c r="NH561" s="13"/>
      <c r="NI561" s="13"/>
      <c r="NJ561" s="13"/>
      <c r="NK561" s="13"/>
      <c r="NL561" s="13"/>
      <c r="NM561" s="13"/>
      <c r="NN561" s="13"/>
      <c r="NO561" s="13"/>
      <c r="NP561" s="13"/>
      <c r="NQ561" s="13"/>
      <c r="NR561" s="13"/>
      <c r="NS561" s="13"/>
      <c r="NT561" s="13"/>
      <c r="NU561" s="13"/>
      <c r="NV561" s="13"/>
      <c r="NW561" s="13"/>
      <c r="NX561" s="13"/>
      <c r="NY561" s="13"/>
      <c r="NZ561" s="13"/>
      <c r="OA561" s="13"/>
      <c r="OB561" s="13"/>
      <c r="OC561" s="13"/>
      <c r="OD561" s="13"/>
      <c r="OE561" s="13"/>
      <c r="OF561" s="13"/>
      <c r="OG561" s="13"/>
      <c r="OH561" s="13"/>
      <c r="OI561" s="13"/>
      <c r="OJ561" s="13"/>
      <c r="OK561" s="13"/>
      <c r="OL561" s="13"/>
      <c r="OM561" s="13"/>
      <c r="ON561" s="13"/>
      <c r="OO561" s="13"/>
      <c r="OP561" s="13"/>
      <c r="OQ561" s="13"/>
      <c r="OR561" s="13"/>
      <c r="OS561" s="13"/>
      <c r="OT561" s="13"/>
      <c r="OU561" s="13"/>
      <c r="OV561" s="13"/>
      <c r="OW561" s="13"/>
      <c r="OX561" s="13"/>
      <c r="OY561" s="13"/>
      <c r="OZ561" s="13"/>
      <c r="PA561" s="13"/>
      <c r="PB561" s="13"/>
      <c r="PC561" s="13"/>
      <c r="PD561" s="13"/>
      <c r="PE561" s="13"/>
      <c r="PF561" s="13"/>
      <c r="PG561" s="13"/>
      <c r="PH561" s="13"/>
      <c r="PI561" s="13"/>
      <c r="PJ561" s="13"/>
      <c r="PK561" s="13"/>
      <c r="PL561" s="13"/>
      <c r="PM561" s="13"/>
      <c r="PN561" s="13"/>
      <c r="PO561" s="13"/>
      <c r="PP561" s="13"/>
      <c r="PQ561" s="13"/>
      <c r="PR561" s="13"/>
      <c r="PS561" s="13"/>
      <c r="PT561" s="13"/>
      <c r="PU561" s="13"/>
      <c r="PV561" s="13"/>
      <c r="PW561" s="13"/>
      <c r="PX561" s="13"/>
      <c r="PY561" s="13"/>
      <c r="PZ561" s="13"/>
      <c r="QA561" s="13"/>
      <c r="QB561" s="13"/>
      <c r="QC561" s="13"/>
      <c r="QD561" s="13"/>
      <c r="QE561" s="13"/>
      <c r="QF561" s="13"/>
      <c r="QG561" s="13"/>
      <c r="QH561" s="13"/>
      <c r="QI561" s="13"/>
      <c r="QJ561" s="13"/>
      <c r="QK561" s="13"/>
      <c r="QL561" s="13"/>
      <c r="QM561" s="13"/>
      <c r="QN561" s="13"/>
      <c r="QO561" s="13"/>
      <c r="QP561" s="13"/>
      <c r="QQ561" s="13"/>
      <c r="QR561" s="13"/>
      <c r="QS561" s="13"/>
      <c r="QT561" s="13"/>
      <c r="QU561" s="13"/>
      <c r="QV561" s="13"/>
      <c r="QW561" s="13"/>
      <c r="QX561" s="13"/>
      <c r="QY561" s="13"/>
      <c r="QZ561" s="13"/>
      <c r="RA561" s="13"/>
      <c r="RB561" s="13"/>
      <c r="RC561" s="13"/>
      <c r="RD561" s="13"/>
      <c r="RE561" s="13"/>
      <c r="RF561" s="13"/>
      <c r="RG561" s="13"/>
      <c r="RH561" s="13"/>
      <c r="RI561" s="13"/>
      <c r="RJ561" s="13"/>
      <c r="RK561" s="13"/>
      <c r="RL561" s="13"/>
      <c r="RM561" s="13"/>
      <c r="RN561" s="13"/>
      <c r="RO561" s="13"/>
      <c r="RP561" s="13"/>
      <c r="RQ561" s="13"/>
      <c r="RR561" s="13"/>
      <c r="RS561" s="13"/>
      <c r="RT561" s="13"/>
      <c r="RU561" s="13"/>
      <c r="RV561" s="13"/>
      <c r="RW561" s="13"/>
      <c r="RX561" s="13"/>
      <c r="RY561" s="13"/>
      <c r="RZ561" s="13"/>
      <c r="SA561" s="13"/>
      <c r="SB561" s="13"/>
      <c r="SC561" s="13"/>
      <c r="SD561" s="13"/>
      <c r="SE561" s="13"/>
      <c r="SF561" s="13"/>
      <c r="SG561" s="13"/>
      <c r="SH561" s="13"/>
      <c r="SI561" s="13"/>
      <c r="SJ561" s="13"/>
      <c r="SK561" s="13"/>
      <c r="SL561" s="13"/>
      <c r="SM561" s="13"/>
      <c r="SN561" s="13"/>
      <c r="SO561" s="13"/>
      <c r="SP561" s="13"/>
      <c r="SQ561" s="13"/>
      <c r="SR561" s="13"/>
      <c r="SS561" s="13"/>
      <c r="ST561" s="13"/>
      <c r="SU561" s="13"/>
      <c r="SV561" s="13"/>
      <c r="SW561" s="13"/>
      <c r="SX561" s="13"/>
      <c r="SY561" s="13"/>
      <c r="SZ561" s="13"/>
      <c r="TA561" s="13"/>
      <c r="TB561" s="13"/>
      <c r="TC561" s="13"/>
      <c r="TD561" s="13"/>
      <c r="TE561" s="13"/>
      <c r="TF561" s="13"/>
      <c r="TG561" s="13"/>
      <c r="TH561" s="13"/>
      <c r="TI561" s="13"/>
      <c r="TJ561" s="13"/>
      <c r="TK561" s="13"/>
      <c r="TL561" s="13"/>
      <c r="TM561" s="13"/>
      <c r="TN561" s="13"/>
      <c r="TO561" s="13"/>
      <c r="TP561" s="13"/>
      <c r="TQ561" s="13"/>
      <c r="TR561" s="13"/>
      <c r="TS561" s="13"/>
      <c r="TT561" s="13"/>
      <c r="TU561" s="13"/>
      <c r="TV561" s="13"/>
      <c r="TW561" s="13"/>
      <c r="TX561" s="13"/>
      <c r="TY561" s="13"/>
      <c r="TZ561" s="13"/>
      <c r="UA561" s="13"/>
      <c r="UB561" s="13"/>
      <c r="UC561" s="13"/>
      <c r="UD561" s="13"/>
      <c r="UE561" s="13"/>
      <c r="UF561" s="13"/>
      <c r="UG561" s="13"/>
      <c r="UH561" s="13"/>
      <c r="UI561" s="13"/>
      <c r="UJ561" s="13"/>
      <c r="UK561" s="13"/>
      <c r="UL561" s="13"/>
      <c r="UM561" s="13"/>
      <c r="UN561" s="13"/>
      <c r="UO561" s="13"/>
      <c r="UP561" s="13"/>
      <c r="UQ561" s="13"/>
      <c r="UR561" s="13"/>
      <c r="US561" s="13"/>
      <c r="UT561" s="13"/>
      <c r="UU561" s="13"/>
      <c r="UV561" s="13"/>
      <c r="UW561" s="13"/>
      <c r="UX561" s="13"/>
      <c r="UY561" s="13"/>
      <c r="UZ561" s="13"/>
      <c r="VA561" s="13"/>
      <c r="VB561" s="13"/>
      <c r="VC561" s="13"/>
      <c r="VD561" s="13"/>
      <c r="VE561" s="13"/>
      <c r="VF561" s="13"/>
      <c r="VG561" s="13"/>
      <c r="VH561" s="13"/>
      <c r="VI561" s="13"/>
      <c r="VJ561" s="13"/>
      <c r="VK561" s="13"/>
      <c r="VL561" s="13"/>
      <c r="VM561" s="13"/>
      <c r="VN561" s="13"/>
      <c r="VO561" s="13"/>
      <c r="VP561" s="13"/>
      <c r="VQ561" s="13"/>
      <c r="VR561" s="13"/>
      <c r="VS561" s="13"/>
      <c r="VT561" s="13"/>
      <c r="VU561" s="13"/>
      <c r="VV561" s="13"/>
      <c r="VW561" s="13"/>
      <c r="VX561" s="13"/>
      <c r="VY561" s="13"/>
      <c r="VZ561" s="13"/>
      <c r="WA561" s="13"/>
      <c r="WB561" s="13"/>
      <c r="WC561" s="13"/>
      <c r="WD561" s="13"/>
      <c r="WE561" s="13"/>
      <c r="WF561" s="13"/>
      <c r="WG561" s="13"/>
      <c r="WH561" s="13"/>
      <c r="WI561" s="13"/>
      <c r="WJ561" s="13"/>
      <c r="WK561" s="13"/>
      <c r="WL561" s="13"/>
      <c r="WM561" s="13"/>
      <c r="WN561" s="13"/>
      <c r="WO561" s="13"/>
      <c r="WP561" s="13"/>
      <c r="WQ561" s="13"/>
      <c r="WR561" s="13"/>
      <c r="WS561" s="13"/>
      <c r="WT561" s="13"/>
      <c r="WU561" s="13"/>
      <c r="WV561" s="13"/>
      <c r="WW561" s="13"/>
      <c r="WX561" s="13"/>
      <c r="WY561" s="13"/>
      <c r="WZ561" s="13"/>
      <c r="XA561" s="13"/>
      <c r="XB561" s="13"/>
      <c r="XC561" s="13"/>
      <c r="XD561" s="13"/>
      <c r="XE561" s="13"/>
      <c r="XF561" s="13"/>
      <c r="XG561" s="13"/>
      <c r="XH561" s="13"/>
      <c r="XI561" s="13"/>
      <c r="XJ561" s="13"/>
      <c r="XK561" s="13"/>
      <c r="XL561" s="13"/>
      <c r="XM561" s="13"/>
      <c r="XN561" s="13"/>
      <c r="XO561" s="13"/>
      <c r="XP561" s="13"/>
      <c r="XQ561" s="13"/>
      <c r="XR561" s="13"/>
      <c r="XS561" s="13"/>
      <c r="XT561" s="13"/>
      <c r="XU561" s="13"/>
      <c r="XV561" s="13"/>
      <c r="XW561" s="13"/>
      <c r="XX561" s="13"/>
      <c r="XY561" s="13"/>
      <c r="XZ561" s="13"/>
      <c r="YA561" s="13"/>
      <c r="YB561" s="13"/>
      <c r="YC561" s="13"/>
      <c r="YD561" s="13"/>
      <c r="YE561" s="13"/>
      <c r="YF561" s="13"/>
      <c r="YG561" s="13"/>
      <c r="YH561" s="13"/>
      <c r="YI561" s="13"/>
      <c r="YJ561" s="13"/>
      <c r="YK561" s="13"/>
      <c r="YL561" s="13"/>
      <c r="YM561" s="13"/>
      <c r="YN561" s="13"/>
      <c r="YO561" s="13"/>
      <c r="YP561" s="13"/>
      <c r="YQ561" s="13"/>
      <c r="YR561" s="13"/>
      <c r="YS561" s="13"/>
      <c r="YT561" s="13"/>
      <c r="YU561" s="13"/>
      <c r="YV561" s="13"/>
      <c r="YW561" s="13"/>
      <c r="YX561" s="13"/>
      <c r="YY561" s="13"/>
      <c r="YZ561" s="13"/>
      <c r="ZA561" s="13"/>
      <c r="ZB561" s="13"/>
      <c r="ZC561" s="13"/>
      <c r="ZD561" s="13"/>
      <c r="ZE561" s="13"/>
      <c r="ZF561" s="13"/>
      <c r="ZG561" s="13"/>
      <c r="ZH561" s="13"/>
      <c r="ZI561" s="13"/>
      <c r="ZJ561" s="13"/>
      <c r="ZK561" s="13"/>
      <c r="ZL561" s="13"/>
      <c r="ZM561" s="13"/>
      <c r="ZN561" s="13"/>
      <c r="ZO561" s="13"/>
      <c r="ZP561" s="13"/>
      <c r="ZQ561" s="13"/>
      <c r="ZR561" s="13"/>
      <c r="ZS561" s="13"/>
      <c r="ZT561" s="13"/>
      <c r="ZU561" s="13"/>
      <c r="ZV561" s="13"/>
      <c r="ZW561" s="13"/>
      <c r="ZX561" s="13"/>
      <c r="ZY561" s="13"/>
      <c r="ZZ561" s="13"/>
      <c r="AAA561" s="13"/>
      <c r="AAB561" s="13"/>
      <c r="AAC561" s="13"/>
      <c r="AAD561" s="13"/>
      <c r="AAE561" s="13"/>
      <c r="AAF561" s="13"/>
      <c r="AAG561" s="13"/>
      <c r="AAH561" s="13"/>
      <c r="AAI561" s="13"/>
      <c r="AAJ561" s="13"/>
      <c r="AAK561" s="13"/>
      <c r="AAL561" s="13"/>
      <c r="AAM561" s="13"/>
      <c r="AAN561" s="13"/>
      <c r="AAO561" s="13"/>
      <c r="AAP561" s="13"/>
      <c r="AAQ561" s="13"/>
      <c r="AAR561" s="13"/>
      <c r="AAS561" s="13"/>
      <c r="AAT561" s="13"/>
      <c r="AAU561" s="13"/>
      <c r="AAV561" s="13"/>
      <c r="AAW561" s="13"/>
      <c r="AAX561" s="13"/>
      <c r="AAY561" s="13"/>
      <c r="AAZ561" s="13"/>
      <c r="ABA561" s="13"/>
      <c r="ABB561" s="13"/>
      <c r="ABC561" s="13"/>
      <c r="ABD561" s="13"/>
      <c r="ABE561" s="13"/>
      <c r="ABF561" s="13"/>
      <c r="ABG561" s="13"/>
      <c r="ABH561" s="13"/>
      <c r="ABI561" s="13"/>
      <c r="ABJ561" s="13"/>
      <c r="ABK561" s="13"/>
      <c r="ABL561" s="13"/>
      <c r="ABM561" s="13"/>
      <c r="ABN561" s="13"/>
      <c r="ABO561" s="13"/>
      <c r="ABP561" s="13"/>
      <c r="ABQ561" s="13"/>
      <c r="ABR561" s="13"/>
      <c r="ABS561" s="13"/>
      <c r="ABT561" s="13"/>
      <c r="ABU561" s="13"/>
      <c r="ABV561" s="13"/>
      <c r="ABW561" s="13"/>
      <c r="ABX561" s="13"/>
      <c r="ABY561" s="13"/>
      <c r="ABZ561" s="13"/>
      <c r="ACA561" s="13"/>
      <c r="ACB561" s="13"/>
      <c r="ACC561" s="13"/>
      <c r="ACD561" s="13"/>
      <c r="ACE561" s="13"/>
      <c r="ACF561" s="13"/>
      <c r="ACG561" s="13"/>
      <c r="ACH561" s="13"/>
      <c r="ACI561" s="13"/>
      <c r="ACJ561" s="13"/>
      <c r="ACK561" s="13"/>
      <c r="ACL561" s="13"/>
      <c r="ACM561" s="13"/>
      <c r="ACN561" s="13"/>
      <c r="ACO561" s="13"/>
      <c r="ACP561" s="13"/>
      <c r="ACQ561" s="13"/>
      <c r="ACR561" s="13"/>
      <c r="ACS561" s="13"/>
      <c r="ACT561" s="13"/>
      <c r="ACU561" s="13"/>
      <c r="ACV561" s="13"/>
      <c r="ACW561" s="13"/>
      <c r="ACX561" s="13"/>
      <c r="ACY561" s="13"/>
      <c r="ACZ561" s="13"/>
      <c r="ADA561" s="13"/>
      <c r="ADB561" s="13"/>
      <c r="ADC561" s="13"/>
      <c r="ADD561" s="13"/>
      <c r="ADE561" s="13"/>
      <c r="ADF561" s="13"/>
      <c r="ADG561" s="13"/>
      <c r="ADH561" s="13"/>
      <c r="ADI561" s="13"/>
      <c r="ADJ561" s="13"/>
      <c r="ADK561" s="13"/>
      <c r="ADL561" s="13"/>
      <c r="ADM561" s="13"/>
      <c r="ADN561" s="13"/>
      <c r="ADO561" s="13"/>
      <c r="ADP561" s="13"/>
      <c r="ADQ561" s="13"/>
      <c r="ADR561" s="13"/>
      <c r="ADS561" s="13"/>
      <c r="ADT561" s="13"/>
      <c r="ADU561" s="13"/>
      <c r="ADV561" s="13"/>
      <c r="ADW561" s="13"/>
      <c r="ADX561" s="13"/>
      <c r="ADY561" s="13"/>
      <c r="ADZ561" s="13"/>
      <c r="AEA561" s="13"/>
      <c r="AEB561" s="13"/>
      <c r="AEC561" s="13"/>
      <c r="AED561" s="13"/>
      <c r="AEE561" s="13"/>
      <c r="AEF561" s="13"/>
      <c r="AEG561" s="13"/>
      <c r="AEH561" s="13"/>
      <c r="AEI561" s="13"/>
      <c r="AEJ561" s="13"/>
      <c r="AEK561" s="13"/>
      <c r="AEL561" s="13"/>
      <c r="AEM561" s="13"/>
      <c r="AEN561" s="13"/>
      <c r="AEO561" s="13"/>
      <c r="AEP561" s="13"/>
      <c r="AEQ561" s="13"/>
      <c r="AER561" s="13"/>
      <c r="AES561" s="13"/>
      <c r="AET561" s="13"/>
      <c r="AEU561" s="13"/>
      <c r="AEV561" s="13"/>
      <c r="AEW561" s="13"/>
      <c r="AEX561" s="13"/>
      <c r="AEY561" s="13"/>
      <c r="AEZ561" s="13"/>
      <c r="AFA561" s="13"/>
      <c r="AFB561" s="13"/>
      <c r="AFC561" s="13"/>
      <c r="AFD561" s="13"/>
      <c r="AFE561" s="13"/>
      <c r="AFF561" s="13"/>
      <c r="AFG561" s="13"/>
      <c r="AFH561" s="13"/>
      <c r="AFI561" s="13"/>
      <c r="AFJ561" s="13"/>
      <c r="AFK561" s="13"/>
      <c r="AFL561" s="13"/>
      <c r="AFM561" s="13"/>
      <c r="AFN561" s="13"/>
      <c r="AFO561" s="13"/>
      <c r="AFP561" s="13"/>
      <c r="AFQ561" s="13"/>
      <c r="AFR561" s="13"/>
      <c r="AFS561" s="13"/>
      <c r="AFT561" s="13"/>
      <c r="AFU561" s="13"/>
      <c r="AFV561" s="13"/>
      <c r="AFW561" s="13"/>
      <c r="AFX561" s="13"/>
      <c r="AFY561" s="13"/>
      <c r="AFZ561" s="13"/>
      <c r="AGA561" s="13"/>
      <c r="AGB561" s="13"/>
      <c r="AGC561" s="13"/>
      <c r="AGD561" s="13"/>
      <c r="AGE561" s="13"/>
      <c r="AGF561" s="13"/>
      <c r="AGG561" s="13"/>
      <c r="AGH561" s="13"/>
      <c r="AGI561" s="13"/>
      <c r="AGJ561" s="13"/>
      <c r="AGK561" s="13"/>
      <c r="AGL561" s="13"/>
      <c r="AGM561" s="13"/>
      <c r="AGN561" s="13"/>
      <c r="AGO561" s="13"/>
      <c r="AGP561" s="13"/>
      <c r="AGQ561" s="13"/>
      <c r="AGR561" s="13"/>
      <c r="AGS561" s="13"/>
      <c r="AGT561" s="13"/>
      <c r="AGU561" s="13"/>
      <c r="AGV561" s="13"/>
      <c r="AGW561" s="13"/>
      <c r="AGX561" s="13"/>
      <c r="AGY561" s="13"/>
      <c r="AGZ561" s="13"/>
      <c r="AHA561" s="13"/>
      <c r="AHB561" s="13"/>
      <c r="AHC561" s="13"/>
      <c r="AHD561" s="13"/>
      <c r="AHE561" s="13"/>
      <c r="AHF561" s="13"/>
      <c r="AHG561" s="13"/>
      <c r="AHH561" s="13"/>
      <c r="AHI561" s="13"/>
      <c r="AHJ561" s="13"/>
      <c r="AHK561" s="13"/>
      <c r="AHL561" s="13"/>
      <c r="AHM561" s="13"/>
      <c r="AHN561" s="13"/>
      <c r="AHO561" s="13"/>
      <c r="AHP561" s="13"/>
      <c r="AHQ561" s="13"/>
      <c r="AHR561" s="13"/>
      <c r="AHS561" s="13"/>
      <c r="AHT561" s="13"/>
      <c r="AHU561" s="13"/>
      <c r="AHV561" s="13"/>
      <c r="AHW561" s="13"/>
      <c r="AHX561" s="13"/>
      <c r="AHY561" s="13"/>
      <c r="AHZ561" s="13"/>
      <c r="AIA561" s="13"/>
      <c r="AIB561" s="13"/>
      <c r="AIC561" s="13"/>
      <c r="AID561" s="13"/>
      <c r="AIE561" s="13"/>
      <c r="AIF561" s="13"/>
      <c r="AIG561" s="13"/>
      <c r="AIH561" s="13"/>
      <c r="AII561" s="13"/>
      <c r="AIJ561" s="13"/>
      <c r="AIK561" s="13"/>
      <c r="AIL561" s="13"/>
      <c r="AIM561" s="13"/>
      <c r="AIN561" s="13"/>
      <c r="AIO561" s="13"/>
      <c r="AIP561" s="13"/>
      <c r="AIQ561" s="13"/>
      <c r="AIR561" s="13"/>
      <c r="AIS561" s="13"/>
      <c r="AIT561" s="13"/>
      <c r="AIU561" s="13"/>
      <c r="AIV561" s="13"/>
      <c r="AIW561" s="13"/>
      <c r="AIX561" s="13"/>
      <c r="AIY561" s="13"/>
      <c r="AIZ561" s="13"/>
      <c r="AJA561" s="13"/>
      <c r="AJB561" s="13"/>
      <c r="AJC561" s="13"/>
      <c r="AJD561" s="13"/>
      <c r="AJE561" s="13"/>
      <c r="AJF561" s="13"/>
      <c r="AJG561" s="13"/>
      <c r="AJH561" s="13"/>
      <c r="AJI561" s="13"/>
      <c r="AJJ561" s="13"/>
      <c r="AJK561" s="13"/>
      <c r="AJL561" s="13"/>
      <c r="AJM561" s="13"/>
      <c r="AJN561" s="13"/>
      <c r="AJO561" s="13"/>
      <c r="AJP561" s="13"/>
      <c r="AJQ561" s="13"/>
      <c r="AJR561" s="13"/>
      <c r="AJS561" s="13"/>
      <c r="AJT561" s="13"/>
      <c r="AJU561" s="13"/>
      <c r="AJV561" s="13"/>
      <c r="AJW561" s="13"/>
      <c r="AJX561" s="13"/>
      <c r="AJY561" s="13"/>
      <c r="AJZ561" s="13"/>
      <c r="AKA561" s="13"/>
      <c r="AKB561" s="13"/>
      <c r="AKC561" s="13"/>
      <c r="AKD561" s="13"/>
      <c r="AKE561" s="13"/>
      <c r="AKF561" s="13"/>
      <c r="AKG561" s="13"/>
      <c r="AKH561" s="13"/>
      <c r="AKI561" s="13"/>
      <c r="AKJ561" s="13"/>
      <c r="AKK561" s="13"/>
      <c r="AKL561" s="13"/>
      <c r="AKM561" s="13"/>
      <c r="AKN561" s="13"/>
      <c r="AKO561" s="13"/>
      <c r="AKP561" s="13"/>
      <c r="AKQ561" s="13"/>
      <c r="AKR561" s="13"/>
      <c r="AKS561" s="13"/>
      <c r="AKT561" s="13"/>
      <c r="AKU561" s="13"/>
      <c r="AKV561" s="13"/>
      <c r="AKW561" s="13"/>
      <c r="AKX561" s="13"/>
      <c r="AKY561" s="13"/>
      <c r="AKZ561" s="13"/>
      <c r="ALA561" s="13"/>
      <c r="ALB561" s="13"/>
      <c r="ALC561" s="13"/>
      <c r="ALD561" s="13"/>
      <c r="ALE561" s="13"/>
      <c r="ALF561" s="13"/>
      <c r="ALG561" s="13"/>
      <c r="ALH561" s="13"/>
      <c r="ALI561" s="13"/>
      <c r="ALJ561" s="13"/>
      <c r="ALK561" s="13"/>
      <c r="ALL561" s="13"/>
      <c r="ALM561" s="13"/>
      <c r="ALN561" s="13"/>
      <c r="ALO561" s="13"/>
      <c r="ALP561" s="13"/>
      <c r="ALQ561" s="13"/>
      <c r="ALR561" s="13"/>
      <c r="ALS561" s="13"/>
      <c r="ALT561" s="13"/>
      <c r="ALU561" s="13"/>
      <c r="ALV561" s="13"/>
      <c r="ALW561" s="13"/>
      <c r="ALX561" s="13"/>
      <c r="ALY561" s="13"/>
      <c r="ALZ561" s="13"/>
      <c r="AMA561" s="13"/>
      <c r="AMB561" s="13"/>
      <c r="AMC561" s="13"/>
      <c r="AMD561" s="13"/>
      <c r="AME561" s="13"/>
      <c r="AMF561" s="13"/>
      <c r="AMG561" s="13"/>
      <c r="AMH561" s="13"/>
      <c r="AMI561" s="28"/>
      <c r="AMJ561" s="28"/>
    </row>
    <row r="562" spans="1:1024" ht="75" customHeight="1">
      <c r="A562" s="10" t="s">
        <v>287</v>
      </c>
      <c r="B562" s="10" t="s">
        <v>2628</v>
      </c>
      <c r="C562" s="19" t="s">
        <v>2558</v>
      </c>
      <c r="D562" s="19" t="s">
        <v>2536</v>
      </c>
      <c r="E562" s="20">
        <v>20</v>
      </c>
      <c r="F562" s="11" t="s">
        <v>18</v>
      </c>
      <c r="G562" s="21"/>
      <c r="H562" s="21" t="s">
        <v>1</v>
      </c>
      <c r="I562" s="21"/>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U562" s="13"/>
      <c r="EV562" s="13"/>
      <c r="EW562" s="13"/>
      <c r="EX562" s="13"/>
      <c r="EY562" s="13"/>
      <c r="EZ562" s="13"/>
      <c r="FA562" s="13"/>
      <c r="FB562" s="13"/>
      <c r="FC562" s="13"/>
      <c r="FD562" s="13"/>
      <c r="FE562" s="13"/>
      <c r="FF562" s="13"/>
      <c r="FG562" s="13"/>
      <c r="FH562" s="13"/>
      <c r="FI562" s="13"/>
      <c r="FJ562" s="13"/>
      <c r="FK562" s="13"/>
      <c r="FL562" s="13"/>
      <c r="FM562" s="13"/>
      <c r="FN562" s="13"/>
      <c r="FO562" s="13"/>
      <c r="FP562" s="13"/>
      <c r="FQ562" s="13"/>
      <c r="FR562" s="13"/>
      <c r="FS562" s="13"/>
      <c r="FT562" s="13"/>
      <c r="FU562" s="13"/>
      <c r="FV562" s="13"/>
      <c r="FW562" s="13"/>
      <c r="FX562" s="13"/>
      <c r="FY562" s="13"/>
      <c r="FZ562" s="13"/>
      <c r="GA562" s="13"/>
      <c r="GB562" s="13"/>
      <c r="GC562" s="13"/>
      <c r="GD562" s="13"/>
      <c r="GE562" s="13"/>
      <c r="GF562" s="13"/>
      <c r="GG562" s="13"/>
      <c r="GH562" s="13"/>
      <c r="GI562" s="13"/>
      <c r="GJ562" s="13"/>
      <c r="GK562" s="13"/>
      <c r="GL562" s="13"/>
      <c r="GM562" s="13"/>
      <c r="GN562" s="13"/>
      <c r="GO562" s="13"/>
      <c r="GP562" s="13"/>
      <c r="GQ562" s="13"/>
      <c r="GR562" s="13"/>
      <c r="GS562" s="13"/>
      <c r="GT562" s="13"/>
      <c r="GU562" s="13"/>
      <c r="GV562" s="13"/>
      <c r="GW562" s="13"/>
      <c r="GX562" s="13"/>
      <c r="GY562" s="13"/>
      <c r="GZ562" s="13"/>
      <c r="HA562" s="13"/>
      <c r="HB562" s="13"/>
      <c r="HC562" s="13"/>
      <c r="HD562" s="13"/>
      <c r="HE562" s="13"/>
      <c r="HF562" s="13"/>
      <c r="HG562" s="13"/>
      <c r="HH562" s="13"/>
      <c r="HI562" s="13"/>
      <c r="HJ562" s="13"/>
      <c r="HK562" s="13"/>
      <c r="HL562" s="13"/>
      <c r="HM562" s="13"/>
      <c r="HN562" s="13"/>
      <c r="HO562" s="13"/>
      <c r="HP562" s="13"/>
      <c r="HQ562" s="13"/>
      <c r="HR562" s="13"/>
      <c r="HS562" s="13"/>
      <c r="HT562" s="13"/>
      <c r="HU562" s="13"/>
      <c r="HV562" s="13"/>
      <c r="HW562" s="13"/>
      <c r="HX562" s="13"/>
      <c r="HY562" s="13"/>
      <c r="HZ562" s="13"/>
      <c r="IA562" s="13"/>
      <c r="IB562" s="13"/>
      <c r="IC562" s="13"/>
      <c r="ID562" s="13"/>
      <c r="IE562" s="13"/>
      <c r="IF562" s="13"/>
      <c r="IG562" s="13"/>
      <c r="IH562" s="13"/>
      <c r="II562" s="13"/>
      <c r="IJ562" s="13"/>
      <c r="IK562" s="13"/>
      <c r="IL562" s="13"/>
      <c r="IM562" s="13"/>
      <c r="IN562" s="13"/>
      <c r="IO562" s="13"/>
      <c r="IP562" s="13"/>
      <c r="IQ562" s="13"/>
      <c r="IR562" s="13"/>
      <c r="IS562" s="13"/>
      <c r="IT562" s="13"/>
      <c r="IU562" s="13"/>
      <c r="IV562" s="13"/>
      <c r="IW562" s="13"/>
      <c r="IX562" s="13"/>
      <c r="IY562" s="13"/>
      <c r="IZ562" s="13"/>
      <c r="JA562" s="13"/>
      <c r="JB562" s="13"/>
      <c r="JC562" s="13"/>
      <c r="JD562" s="13"/>
      <c r="JE562" s="13"/>
      <c r="JF562" s="13"/>
      <c r="JG562" s="13"/>
      <c r="JH562" s="13"/>
      <c r="JI562" s="13"/>
      <c r="JJ562" s="13"/>
      <c r="JK562" s="13"/>
      <c r="JL562" s="13"/>
      <c r="JM562" s="13"/>
      <c r="JN562" s="13"/>
      <c r="JO562" s="13"/>
      <c r="JP562" s="13"/>
      <c r="JQ562" s="13"/>
      <c r="JR562" s="13"/>
      <c r="JS562" s="13"/>
      <c r="JT562" s="13"/>
      <c r="JU562" s="13"/>
      <c r="JV562" s="13"/>
      <c r="JW562" s="13"/>
      <c r="JX562" s="13"/>
      <c r="JY562" s="13"/>
      <c r="JZ562" s="13"/>
      <c r="KA562" s="13"/>
      <c r="KB562" s="13"/>
      <c r="KC562" s="13"/>
      <c r="KD562" s="13"/>
      <c r="KE562" s="13"/>
      <c r="KF562" s="13"/>
      <c r="KG562" s="13"/>
      <c r="KH562" s="13"/>
      <c r="KI562" s="13"/>
      <c r="KJ562" s="13"/>
      <c r="KK562" s="13"/>
      <c r="KL562" s="13"/>
      <c r="KM562" s="13"/>
      <c r="KN562" s="13"/>
      <c r="KO562" s="13"/>
      <c r="KP562" s="13"/>
      <c r="KQ562" s="13"/>
      <c r="KR562" s="13"/>
      <c r="KS562" s="13"/>
      <c r="KT562" s="13"/>
      <c r="KU562" s="13"/>
      <c r="KV562" s="13"/>
      <c r="KW562" s="13"/>
      <c r="KX562" s="13"/>
      <c r="KY562" s="13"/>
      <c r="KZ562" s="13"/>
      <c r="LA562" s="13"/>
      <c r="LB562" s="13"/>
      <c r="LC562" s="13"/>
      <c r="LD562" s="13"/>
      <c r="LE562" s="13"/>
      <c r="LF562" s="13"/>
      <c r="LG562" s="13"/>
      <c r="LH562" s="13"/>
      <c r="LI562" s="13"/>
      <c r="LJ562" s="13"/>
      <c r="LK562" s="13"/>
      <c r="LL562" s="13"/>
      <c r="LM562" s="13"/>
      <c r="LN562" s="13"/>
      <c r="LO562" s="13"/>
      <c r="LP562" s="13"/>
      <c r="LQ562" s="13"/>
      <c r="LR562" s="13"/>
      <c r="LS562" s="13"/>
      <c r="LT562" s="13"/>
      <c r="LU562" s="13"/>
      <c r="LV562" s="13"/>
      <c r="LW562" s="13"/>
      <c r="LX562" s="13"/>
      <c r="LY562" s="13"/>
      <c r="LZ562" s="13"/>
      <c r="MA562" s="13"/>
      <c r="MB562" s="13"/>
      <c r="MC562" s="13"/>
      <c r="MD562" s="13"/>
      <c r="ME562" s="13"/>
      <c r="MF562" s="13"/>
      <c r="MG562" s="13"/>
      <c r="MH562" s="13"/>
      <c r="MI562" s="13"/>
      <c r="MJ562" s="13"/>
      <c r="MK562" s="13"/>
      <c r="ML562" s="13"/>
      <c r="MM562" s="13"/>
      <c r="MN562" s="13"/>
      <c r="MO562" s="13"/>
      <c r="MP562" s="13"/>
      <c r="MQ562" s="13"/>
      <c r="MR562" s="13"/>
      <c r="MS562" s="13"/>
      <c r="MT562" s="13"/>
      <c r="MU562" s="13"/>
      <c r="MV562" s="13"/>
      <c r="MW562" s="13"/>
      <c r="MX562" s="13"/>
      <c r="MY562" s="13"/>
      <c r="MZ562" s="13"/>
      <c r="NA562" s="13"/>
      <c r="NB562" s="13"/>
      <c r="NC562" s="13"/>
      <c r="ND562" s="13"/>
      <c r="NE562" s="13"/>
      <c r="NF562" s="13"/>
      <c r="NG562" s="13"/>
      <c r="NH562" s="13"/>
      <c r="NI562" s="13"/>
      <c r="NJ562" s="13"/>
      <c r="NK562" s="13"/>
      <c r="NL562" s="13"/>
      <c r="NM562" s="13"/>
      <c r="NN562" s="13"/>
      <c r="NO562" s="13"/>
      <c r="NP562" s="13"/>
      <c r="NQ562" s="13"/>
      <c r="NR562" s="13"/>
      <c r="NS562" s="13"/>
      <c r="NT562" s="13"/>
      <c r="NU562" s="13"/>
      <c r="NV562" s="13"/>
      <c r="NW562" s="13"/>
      <c r="NX562" s="13"/>
      <c r="NY562" s="13"/>
      <c r="NZ562" s="13"/>
      <c r="OA562" s="13"/>
      <c r="OB562" s="13"/>
      <c r="OC562" s="13"/>
      <c r="OD562" s="13"/>
      <c r="OE562" s="13"/>
      <c r="OF562" s="13"/>
      <c r="OG562" s="13"/>
      <c r="OH562" s="13"/>
      <c r="OI562" s="13"/>
      <c r="OJ562" s="13"/>
      <c r="OK562" s="13"/>
      <c r="OL562" s="13"/>
      <c r="OM562" s="13"/>
      <c r="ON562" s="13"/>
      <c r="OO562" s="13"/>
      <c r="OP562" s="13"/>
      <c r="OQ562" s="13"/>
      <c r="OR562" s="13"/>
      <c r="OS562" s="13"/>
      <c r="OT562" s="13"/>
      <c r="OU562" s="13"/>
      <c r="OV562" s="13"/>
      <c r="OW562" s="13"/>
      <c r="OX562" s="13"/>
      <c r="OY562" s="13"/>
      <c r="OZ562" s="13"/>
      <c r="PA562" s="13"/>
      <c r="PB562" s="13"/>
      <c r="PC562" s="13"/>
      <c r="PD562" s="13"/>
      <c r="PE562" s="13"/>
      <c r="PF562" s="13"/>
      <c r="PG562" s="13"/>
      <c r="PH562" s="13"/>
      <c r="PI562" s="13"/>
      <c r="PJ562" s="13"/>
      <c r="PK562" s="13"/>
      <c r="PL562" s="13"/>
      <c r="PM562" s="13"/>
      <c r="PN562" s="13"/>
      <c r="PO562" s="13"/>
      <c r="PP562" s="13"/>
      <c r="PQ562" s="13"/>
      <c r="PR562" s="13"/>
      <c r="PS562" s="13"/>
      <c r="PT562" s="13"/>
      <c r="PU562" s="13"/>
      <c r="PV562" s="13"/>
      <c r="PW562" s="13"/>
      <c r="PX562" s="13"/>
      <c r="PY562" s="13"/>
      <c r="PZ562" s="13"/>
      <c r="QA562" s="13"/>
      <c r="QB562" s="13"/>
      <c r="QC562" s="13"/>
      <c r="QD562" s="13"/>
      <c r="QE562" s="13"/>
      <c r="QF562" s="13"/>
      <c r="QG562" s="13"/>
      <c r="QH562" s="13"/>
      <c r="QI562" s="13"/>
      <c r="QJ562" s="13"/>
      <c r="QK562" s="13"/>
      <c r="QL562" s="13"/>
      <c r="QM562" s="13"/>
      <c r="QN562" s="13"/>
      <c r="QO562" s="13"/>
      <c r="QP562" s="13"/>
      <c r="QQ562" s="13"/>
      <c r="QR562" s="13"/>
      <c r="QS562" s="13"/>
      <c r="QT562" s="13"/>
      <c r="QU562" s="13"/>
      <c r="QV562" s="13"/>
      <c r="QW562" s="13"/>
      <c r="QX562" s="13"/>
      <c r="QY562" s="13"/>
      <c r="QZ562" s="13"/>
      <c r="RA562" s="13"/>
      <c r="RB562" s="13"/>
      <c r="RC562" s="13"/>
      <c r="RD562" s="13"/>
      <c r="RE562" s="13"/>
      <c r="RF562" s="13"/>
      <c r="RG562" s="13"/>
      <c r="RH562" s="13"/>
      <c r="RI562" s="13"/>
      <c r="RJ562" s="13"/>
      <c r="RK562" s="13"/>
      <c r="RL562" s="13"/>
      <c r="RM562" s="13"/>
      <c r="RN562" s="13"/>
      <c r="RO562" s="13"/>
      <c r="RP562" s="13"/>
      <c r="RQ562" s="13"/>
      <c r="RR562" s="13"/>
      <c r="RS562" s="13"/>
      <c r="RT562" s="13"/>
      <c r="RU562" s="13"/>
      <c r="RV562" s="13"/>
      <c r="RW562" s="13"/>
      <c r="RX562" s="13"/>
      <c r="RY562" s="13"/>
      <c r="RZ562" s="13"/>
      <c r="SA562" s="13"/>
      <c r="SB562" s="13"/>
      <c r="SC562" s="13"/>
      <c r="SD562" s="13"/>
      <c r="SE562" s="13"/>
      <c r="SF562" s="13"/>
      <c r="SG562" s="13"/>
      <c r="SH562" s="13"/>
      <c r="SI562" s="13"/>
      <c r="SJ562" s="13"/>
      <c r="SK562" s="13"/>
      <c r="SL562" s="13"/>
      <c r="SM562" s="13"/>
      <c r="SN562" s="13"/>
      <c r="SO562" s="13"/>
      <c r="SP562" s="13"/>
      <c r="SQ562" s="13"/>
      <c r="SR562" s="13"/>
      <c r="SS562" s="13"/>
      <c r="ST562" s="13"/>
      <c r="SU562" s="13"/>
      <c r="SV562" s="13"/>
      <c r="SW562" s="13"/>
      <c r="SX562" s="13"/>
      <c r="SY562" s="13"/>
      <c r="SZ562" s="13"/>
      <c r="TA562" s="13"/>
      <c r="TB562" s="13"/>
      <c r="TC562" s="13"/>
      <c r="TD562" s="13"/>
      <c r="TE562" s="13"/>
      <c r="TF562" s="13"/>
      <c r="TG562" s="13"/>
      <c r="TH562" s="13"/>
      <c r="TI562" s="13"/>
      <c r="TJ562" s="13"/>
      <c r="TK562" s="13"/>
      <c r="TL562" s="13"/>
      <c r="TM562" s="13"/>
      <c r="TN562" s="13"/>
      <c r="TO562" s="13"/>
      <c r="TP562" s="13"/>
      <c r="TQ562" s="13"/>
      <c r="TR562" s="13"/>
      <c r="TS562" s="13"/>
      <c r="TT562" s="13"/>
      <c r="TU562" s="13"/>
      <c r="TV562" s="13"/>
      <c r="TW562" s="13"/>
      <c r="TX562" s="13"/>
      <c r="TY562" s="13"/>
      <c r="TZ562" s="13"/>
      <c r="UA562" s="13"/>
      <c r="UB562" s="13"/>
      <c r="UC562" s="13"/>
      <c r="UD562" s="13"/>
      <c r="UE562" s="13"/>
      <c r="UF562" s="13"/>
      <c r="UG562" s="13"/>
      <c r="UH562" s="13"/>
      <c r="UI562" s="13"/>
      <c r="UJ562" s="13"/>
      <c r="UK562" s="13"/>
      <c r="UL562" s="13"/>
      <c r="UM562" s="13"/>
      <c r="UN562" s="13"/>
      <c r="UO562" s="13"/>
      <c r="UP562" s="13"/>
      <c r="UQ562" s="13"/>
      <c r="UR562" s="13"/>
      <c r="US562" s="13"/>
      <c r="UT562" s="13"/>
      <c r="UU562" s="13"/>
      <c r="UV562" s="13"/>
      <c r="UW562" s="13"/>
      <c r="UX562" s="13"/>
      <c r="UY562" s="13"/>
      <c r="UZ562" s="13"/>
      <c r="VA562" s="13"/>
      <c r="VB562" s="13"/>
      <c r="VC562" s="13"/>
      <c r="VD562" s="13"/>
      <c r="VE562" s="13"/>
      <c r="VF562" s="13"/>
      <c r="VG562" s="13"/>
      <c r="VH562" s="13"/>
      <c r="VI562" s="13"/>
      <c r="VJ562" s="13"/>
      <c r="VK562" s="13"/>
      <c r="VL562" s="13"/>
      <c r="VM562" s="13"/>
      <c r="VN562" s="13"/>
      <c r="VO562" s="13"/>
      <c r="VP562" s="13"/>
      <c r="VQ562" s="13"/>
      <c r="VR562" s="13"/>
      <c r="VS562" s="13"/>
      <c r="VT562" s="13"/>
      <c r="VU562" s="13"/>
      <c r="VV562" s="13"/>
      <c r="VW562" s="13"/>
      <c r="VX562" s="13"/>
      <c r="VY562" s="13"/>
      <c r="VZ562" s="13"/>
      <c r="WA562" s="13"/>
      <c r="WB562" s="13"/>
      <c r="WC562" s="13"/>
      <c r="WD562" s="13"/>
      <c r="WE562" s="13"/>
      <c r="WF562" s="13"/>
      <c r="WG562" s="13"/>
      <c r="WH562" s="13"/>
      <c r="WI562" s="13"/>
      <c r="WJ562" s="13"/>
      <c r="WK562" s="13"/>
      <c r="WL562" s="13"/>
      <c r="WM562" s="13"/>
      <c r="WN562" s="13"/>
      <c r="WO562" s="13"/>
      <c r="WP562" s="13"/>
      <c r="WQ562" s="13"/>
      <c r="WR562" s="13"/>
      <c r="WS562" s="13"/>
      <c r="WT562" s="13"/>
      <c r="WU562" s="13"/>
      <c r="WV562" s="13"/>
      <c r="WW562" s="13"/>
      <c r="WX562" s="13"/>
      <c r="WY562" s="13"/>
      <c r="WZ562" s="13"/>
      <c r="XA562" s="13"/>
      <c r="XB562" s="13"/>
      <c r="XC562" s="13"/>
      <c r="XD562" s="13"/>
      <c r="XE562" s="13"/>
      <c r="XF562" s="13"/>
      <c r="XG562" s="13"/>
      <c r="XH562" s="13"/>
      <c r="XI562" s="13"/>
      <c r="XJ562" s="13"/>
      <c r="XK562" s="13"/>
      <c r="XL562" s="13"/>
      <c r="XM562" s="13"/>
      <c r="XN562" s="13"/>
      <c r="XO562" s="13"/>
      <c r="XP562" s="13"/>
      <c r="XQ562" s="13"/>
      <c r="XR562" s="13"/>
      <c r="XS562" s="13"/>
      <c r="XT562" s="13"/>
      <c r="XU562" s="13"/>
      <c r="XV562" s="13"/>
      <c r="XW562" s="13"/>
      <c r="XX562" s="13"/>
      <c r="XY562" s="13"/>
      <c r="XZ562" s="13"/>
      <c r="YA562" s="13"/>
      <c r="YB562" s="13"/>
      <c r="YC562" s="13"/>
      <c r="YD562" s="13"/>
      <c r="YE562" s="13"/>
      <c r="YF562" s="13"/>
      <c r="YG562" s="13"/>
      <c r="YH562" s="13"/>
      <c r="YI562" s="13"/>
      <c r="YJ562" s="13"/>
      <c r="YK562" s="13"/>
      <c r="YL562" s="13"/>
      <c r="YM562" s="13"/>
      <c r="YN562" s="13"/>
      <c r="YO562" s="13"/>
      <c r="YP562" s="13"/>
      <c r="YQ562" s="13"/>
      <c r="YR562" s="13"/>
      <c r="YS562" s="13"/>
      <c r="YT562" s="13"/>
      <c r="YU562" s="13"/>
      <c r="YV562" s="13"/>
      <c r="YW562" s="13"/>
      <c r="YX562" s="13"/>
      <c r="YY562" s="13"/>
      <c r="YZ562" s="13"/>
      <c r="ZA562" s="13"/>
      <c r="ZB562" s="13"/>
      <c r="ZC562" s="13"/>
      <c r="ZD562" s="13"/>
      <c r="ZE562" s="13"/>
      <c r="ZF562" s="13"/>
      <c r="ZG562" s="13"/>
      <c r="ZH562" s="13"/>
      <c r="ZI562" s="13"/>
      <c r="ZJ562" s="13"/>
      <c r="ZK562" s="13"/>
      <c r="ZL562" s="13"/>
      <c r="ZM562" s="13"/>
      <c r="ZN562" s="13"/>
      <c r="ZO562" s="13"/>
      <c r="ZP562" s="13"/>
      <c r="ZQ562" s="13"/>
      <c r="ZR562" s="13"/>
      <c r="ZS562" s="13"/>
      <c r="ZT562" s="13"/>
      <c r="ZU562" s="13"/>
      <c r="ZV562" s="13"/>
      <c r="ZW562" s="13"/>
      <c r="ZX562" s="13"/>
      <c r="ZY562" s="13"/>
      <c r="ZZ562" s="13"/>
      <c r="AAA562" s="13"/>
      <c r="AAB562" s="13"/>
      <c r="AAC562" s="13"/>
      <c r="AAD562" s="13"/>
      <c r="AAE562" s="13"/>
      <c r="AAF562" s="13"/>
      <c r="AAG562" s="13"/>
      <c r="AAH562" s="13"/>
      <c r="AAI562" s="13"/>
      <c r="AAJ562" s="13"/>
      <c r="AAK562" s="13"/>
      <c r="AAL562" s="13"/>
      <c r="AAM562" s="13"/>
      <c r="AAN562" s="13"/>
      <c r="AAO562" s="13"/>
      <c r="AAP562" s="13"/>
      <c r="AAQ562" s="13"/>
      <c r="AAR562" s="13"/>
      <c r="AAS562" s="13"/>
      <c r="AAT562" s="13"/>
      <c r="AAU562" s="13"/>
      <c r="AAV562" s="13"/>
      <c r="AAW562" s="13"/>
      <c r="AAX562" s="13"/>
      <c r="AAY562" s="13"/>
      <c r="AAZ562" s="13"/>
      <c r="ABA562" s="13"/>
      <c r="ABB562" s="13"/>
      <c r="ABC562" s="13"/>
      <c r="ABD562" s="13"/>
      <c r="ABE562" s="13"/>
      <c r="ABF562" s="13"/>
      <c r="ABG562" s="13"/>
      <c r="ABH562" s="13"/>
      <c r="ABI562" s="13"/>
      <c r="ABJ562" s="13"/>
      <c r="ABK562" s="13"/>
      <c r="ABL562" s="13"/>
      <c r="ABM562" s="13"/>
      <c r="ABN562" s="13"/>
      <c r="ABO562" s="13"/>
      <c r="ABP562" s="13"/>
      <c r="ABQ562" s="13"/>
      <c r="ABR562" s="13"/>
      <c r="ABS562" s="13"/>
      <c r="ABT562" s="13"/>
      <c r="ABU562" s="13"/>
      <c r="ABV562" s="13"/>
      <c r="ABW562" s="13"/>
      <c r="ABX562" s="13"/>
      <c r="ABY562" s="13"/>
      <c r="ABZ562" s="13"/>
      <c r="ACA562" s="13"/>
      <c r="ACB562" s="13"/>
      <c r="ACC562" s="13"/>
      <c r="ACD562" s="13"/>
      <c r="ACE562" s="13"/>
      <c r="ACF562" s="13"/>
      <c r="ACG562" s="13"/>
      <c r="ACH562" s="13"/>
      <c r="ACI562" s="13"/>
      <c r="ACJ562" s="13"/>
      <c r="ACK562" s="13"/>
      <c r="ACL562" s="13"/>
      <c r="ACM562" s="13"/>
      <c r="ACN562" s="13"/>
      <c r="ACO562" s="13"/>
      <c r="ACP562" s="13"/>
      <c r="ACQ562" s="13"/>
      <c r="ACR562" s="13"/>
      <c r="ACS562" s="13"/>
      <c r="ACT562" s="13"/>
      <c r="ACU562" s="13"/>
      <c r="ACV562" s="13"/>
      <c r="ACW562" s="13"/>
      <c r="ACX562" s="13"/>
      <c r="ACY562" s="13"/>
      <c r="ACZ562" s="13"/>
      <c r="ADA562" s="13"/>
      <c r="ADB562" s="13"/>
      <c r="ADC562" s="13"/>
      <c r="ADD562" s="13"/>
      <c r="ADE562" s="13"/>
      <c r="ADF562" s="13"/>
      <c r="ADG562" s="13"/>
      <c r="ADH562" s="13"/>
      <c r="ADI562" s="13"/>
      <c r="ADJ562" s="13"/>
      <c r="ADK562" s="13"/>
      <c r="ADL562" s="13"/>
      <c r="ADM562" s="13"/>
      <c r="ADN562" s="13"/>
      <c r="ADO562" s="13"/>
      <c r="ADP562" s="13"/>
      <c r="ADQ562" s="13"/>
      <c r="ADR562" s="13"/>
      <c r="ADS562" s="13"/>
      <c r="ADT562" s="13"/>
      <c r="ADU562" s="13"/>
      <c r="ADV562" s="13"/>
      <c r="ADW562" s="13"/>
      <c r="ADX562" s="13"/>
      <c r="ADY562" s="13"/>
      <c r="ADZ562" s="13"/>
      <c r="AEA562" s="13"/>
      <c r="AEB562" s="13"/>
      <c r="AEC562" s="13"/>
      <c r="AED562" s="13"/>
      <c r="AEE562" s="13"/>
      <c r="AEF562" s="13"/>
      <c r="AEG562" s="13"/>
      <c r="AEH562" s="13"/>
      <c r="AEI562" s="13"/>
      <c r="AEJ562" s="13"/>
      <c r="AEK562" s="13"/>
      <c r="AEL562" s="13"/>
      <c r="AEM562" s="13"/>
      <c r="AEN562" s="13"/>
      <c r="AEO562" s="13"/>
      <c r="AEP562" s="13"/>
      <c r="AEQ562" s="13"/>
      <c r="AER562" s="13"/>
      <c r="AES562" s="13"/>
      <c r="AET562" s="13"/>
      <c r="AEU562" s="13"/>
      <c r="AEV562" s="13"/>
      <c r="AEW562" s="13"/>
      <c r="AEX562" s="13"/>
      <c r="AEY562" s="13"/>
      <c r="AEZ562" s="13"/>
      <c r="AFA562" s="13"/>
      <c r="AFB562" s="13"/>
      <c r="AFC562" s="13"/>
      <c r="AFD562" s="13"/>
      <c r="AFE562" s="13"/>
      <c r="AFF562" s="13"/>
      <c r="AFG562" s="13"/>
      <c r="AFH562" s="13"/>
      <c r="AFI562" s="13"/>
      <c r="AFJ562" s="13"/>
      <c r="AFK562" s="13"/>
      <c r="AFL562" s="13"/>
      <c r="AFM562" s="13"/>
      <c r="AFN562" s="13"/>
      <c r="AFO562" s="13"/>
      <c r="AFP562" s="13"/>
      <c r="AFQ562" s="13"/>
      <c r="AFR562" s="13"/>
      <c r="AFS562" s="13"/>
      <c r="AFT562" s="13"/>
      <c r="AFU562" s="13"/>
      <c r="AFV562" s="13"/>
      <c r="AFW562" s="13"/>
      <c r="AFX562" s="13"/>
      <c r="AFY562" s="13"/>
      <c r="AFZ562" s="13"/>
      <c r="AGA562" s="13"/>
      <c r="AGB562" s="13"/>
      <c r="AGC562" s="13"/>
      <c r="AGD562" s="13"/>
      <c r="AGE562" s="13"/>
      <c r="AGF562" s="13"/>
      <c r="AGG562" s="13"/>
      <c r="AGH562" s="13"/>
      <c r="AGI562" s="13"/>
      <c r="AGJ562" s="13"/>
      <c r="AGK562" s="13"/>
      <c r="AGL562" s="13"/>
      <c r="AGM562" s="13"/>
      <c r="AGN562" s="13"/>
      <c r="AGO562" s="13"/>
      <c r="AGP562" s="13"/>
      <c r="AGQ562" s="13"/>
      <c r="AGR562" s="13"/>
      <c r="AGS562" s="13"/>
      <c r="AGT562" s="13"/>
      <c r="AGU562" s="13"/>
      <c r="AGV562" s="13"/>
      <c r="AGW562" s="13"/>
      <c r="AGX562" s="13"/>
      <c r="AGY562" s="13"/>
      <c r="AGZ562" s="13"/>
      <c r="AHA562" s="13"/>
      <c r="AHB562" s="13"/>
      <c r="AHC562" s="13"/>
      <c r="AHD562" s="13"/>
      <c r="AHE562" s="13"/>
      <c r="AHF562" s="13"/>
      <c r="AHG562" s="13"/>
      <c r="AHH562" s="13"/>
      <c r="AHI562" s="13"/>
      <c r="AHJ562" s="13"/>
      <c r="AHK562" s="13"/>
      <c r="AHL562" s="13"/>
      <c r="AHM562" s="13"/>
      <c r="AHN562" s="13"/>
      <c r="AHO562" s="13"/>
      <c r="AHP562" s="13"/>
      <c r="AHQ562" s="13"/>
      <c r="AHR562" s="13"/>
      <c r="AHS562" s="13"/>
      <c r="AHT562" s="13"/>
      <c r="AHU562" s="13"/>
      <c r="AHV562" s="13"/>
      <c r="AHW562" s="13"/>
      <c r="AHX562" s="13"/>
      <c r="AHY562" s="13"/>
      <c r="AHZ562" s="13"/>
      <c r="AIA562" s="13"/>
      <c r="AIB562" s="13"/>
      <c r="AIC562" s="13"/>
      <c r="AID562" s="13"/>
      <c r="AIE562" s="13"/>
      <c r="AIF562" s="13"/>
      <c r="AIG562" s="13"/>
      <c r="AIH562" s="13"/>
      <c r="AII562" s="13"/>
      <c r="AIJ562" s="13"/>
      <c r="AIK562" s="13"/>
      <c r="AIL562" s="13"/>
      <c r="AIM562" s="13"/>
      <c r="AIN562" s="13"/>
      <c r="AIO562" s="13"/>
      <c r="AIP562" s="13"/>
      <c r="AIQ562" s="13"/>
      <c r="AIR562" s="13"/>
      <c r="AIS562" s="13"/>
      <c r="AIT562" s="13"/>
      <c r="AIU562" s="13"/>
      <c r="AIV562" s="13"/>
      <c r="AIW562" s="13"/>
      <c r="AIX562" s="13"/>
      <c r="AIY562" s="13"/>
      <c r="AIZ562" s="13"/>
      <c r="AJA562" s="13"/>
      <c r="AJB562" s="13"/>
      <c r="AJC562" s="13"/>
      <c r="AJD562" s="13"/>
      <c r="AJE562" s="13"/>
      <c r="AJF562" s="13"/>
      <c r="AJG562" s="13"/>
      <c r="AJH562" s="13"/>
      <c r="AJI562" s="13"/>
      <c r="AJJ562" s="13"/>
      <c r="AJK562" s="13"/>
      <c r="AJL562" s="13"/>
      <c r="AJM562" s="13"/>
      <c r="AJN562" s="13"/>
      <c r="AJO562" s="13"/>
      <c r="AJP562" s="13"/>
      <c r="AJQ562" s="13"/>
      <c r="AJR562" s="13"/>
      <c r="AJS562" s="13"/>
      <c r="AJT562" s="13"/>
      <c r="AJU562" s="13"/>
      <c r="AJV562" s="13"/>
      <c r="AJW562" s="13"/>
      <c r="AJX562" s="13"/>
      <c r="AJY562" s="13"/>
      <c r="AJZ562" s="13"/>
      <c r="AKA562" s="13"/>
      <c r="AKB562" s="13"/>
      <c r="AKC562" s="13"/>
      <c r="AKD562" s="13"/>
      <c r="AKE562" s="13"/>
      <c r="AKF562" s="13"/>
      <c r="AKG562" s="13"/>
      <c r="AKH562" s="13"/>
      <c r="AKI562" s="13"/>
      <c r="AKJ562" s="13"/>
      <c r="AKK562" s="13"/>
      <c r="AKL562" s="13"/>
      <c r="AKM562" s="13"/>
      <c r="AKN562" s="13"/>
      <c r="AKO562" s="13"/>
      <c r="AKP562" s="13"/>
      <c r="AKQ562" s="13"/>
      <c r="AKR562" s="13"/>
      <c r="AKS562" s="13"/>
      <c r="AKT562" s="13"/>
      <c r="AKU562" s="13"/>
      <c r="AKV562" s="13"/>
      <c r="AKW562" s="13"/>
      <c r="AKX562" s="13"/>
      <c r="AKY562" s="13"/>
      <c r="AKZ562" s="13"/>
      <c r="ALA562" s="13"/>
      <c r="ALB562" s="13"/>
      <c r="ALC562" s="13"/>
      <c r="ALD562" s="13"/>
      <c r="ALE562" s="13"/>
      <c r="ALF562" s="13"/>
      <c r="ALG562" s="13"/>
      <c r="ALH562" s="13"/>
      <c r="ALI562" s="13"/>
      <c r="ALJ562" s="13"/>
      <c r="ALK562" s="13"/>
      <c r="ALL562" s="13"/>
      <c r="ALM562" s="13"/>
      <c r="ALN562" s="13"/>
      <c r="ALO562" s="13"/>
      <c r="ALP562" s="13"/>
      <c r="ALQ562" s="13"/>
      <c r="ALR562" s="13"/>
      <c r="ALS562" s="13"/>
      <c r="ALT562" s="13"/>
      <c r="ALU562" s="13"/>
      <c r="ALV562" s="13"/>
      <c r="ALW562" s="13"/>
      <c r="ALX562" s="13"/>
      <c r="ALY562" s="13"/>
      <c r="ALZ562" s="13"/>
      <c r="AMA562" s="13"/>
      <c r="AMB562" s="13"/>
      <c r="AMC562" s="13"/>
      <c r="AMD562" s="13"/>
      <c r="AME562" s="13"/>
      <c r="AMF562" s="13"/>
      <c r="AMG562" s="13"/>
      <c r="AMH562" s="13"/>
      <c r="AMI562" s="28"/>
      <c r="AMJ562" s="28"/>
    </row>
    <row r="563" spans="1:1024" ht="80.25" customHeight="1">
      <c r="A563" s="10" t="s">
        <v>287</v>
      </c>
      <c r="B563" s="10" t="s">
        <v>2629</v>
      </c>
      <c r="C563" s="19" t="s">
        <v>2552</v>
      </c>
      <c r="D563" s="19" t="s">
        <v>2536</v>
      </c>
      <c r="E563" s="20">
        <v>10</v>
      </c>
      <c r="F563" s="11" t="s">
        <v>18</v>
      </c>
      <c r="G563" s="21"/>
      <c r="H563" s="21" t="s">
        <v>1</v>
      </c>
      <c r="I563" s="21"/>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c r="EU563" s="13"/>
      <c r="EV563" s="13"/>
      <c r="EW563" s="13"/>
      <c r="EX563" s="13"/>
      <c r="EY563" s="13"/>
      <c r="EZ563" s="13"/>
      <c r="FA563" s="13"/>
      <c r="FB563" s="13"/>
      <c r="FC563" s="13"/>
      <c r="FD563" s="13"/>
      <c r="FE563" s="13"/>
      <c r="FF563" s="13"/>
      <c r="FG563" s="13"/>
      <c r="FH563" s="13"/>
      <c r="FI563" s="13"/>
      <c r="FJ563" s="13"/>
      <c r="FK563" s="13"/>
      <c r="FL563" s="13"/>
      <c r="FM563" s="13"/>
      <c r="FN563" s="13"/>
      <c r="FO563" s="13"/>
      <c r="FP563" s="13"/>
      <c r="FQ563" s="13"/>
      <c r="FR563" s="13"/>
      <c r="FS563" s="13"/>
      <c r="FT563" s="13"/>
      <c r="FU563" s="13"/>
      <c r="FV563" s="13"/>
      <c r="FW563" s="13"/>
      <c r="FX563" s="13"/>
      <c r="FY563" s="13"/>
      <c r="FZ563" s="13"/>
      <c r="GA563" s="13"/>
      <c r="GB563" s="13"/>
      <c r="GC563" s="13"/>
      <c r="GD563" s="13"/>
      <c r="GE563" s="13"/>
      <c r="GF563" s="13"/>
      <c r="GG563" s="13"/>
      <c r="GH563" s="13"/>
      <c r="GI563" s="13"/>
      <c r="GJ563" s="13"/>
      <c r="GK563" s="13"/>
      <c r="GL563" s="13"/>
      <c r="GM563" s="13"/>
      <c r="GN563" s="13"/>
      <c r="GO563" s="13"/>
      <c r="GP563" s="13"/>
      <c r="GQ563" s="13"/>
      <c r="GR563" s="13"/>
      <c r="GS563" s="13"/>
      <c r="GT563" s="13"/>
      <c r="GU563" s="13"/>
      <c r="GV563" s="13"/>
      <c r="GW563" s="13"/>
      <c r="GX563" s="13"/>
      <c r="GY563" s="13"/>
      <c r="GZ563" s="13"/>
      <c r="HA563" s="13"/>
      <c r="HB563" s="13"/>
      <c r="HC563" s="13"/>
      <c r="HD563" s="13"/>
      <c r="HE563" s="13"/>
      <c r="HF563" s="13"/>
      <c r="HG563" s="13"/>
      <c r="HH563" s="13"/>
      <c r="HI563" s="13"/>
      <c r="HJ563" s="13"/>
      <c r="HK563" s="13"/>
      <c r="HL563" s="13"/>
      <c r="HM563" s="13"/>
      <c r="HN563" s="13"/>
      <c r="HO563" s="13"/>
      <c r="HP563" s="13"/>
      <c r="HQ563" s="13"/>
      <c r="HR563" s="13"/>
      <c r="HS563" s="13"/>
      <c r="HT563" s="13"/>
      <c r="HU563" s="13"/>
      <c r="HV563" s="13"/>
      <c r="HW563" s="13"/>
      <c r="HX563" s="13"/>
      <c r="HY563" s="13"/>
      <c r="HZ563" s="13"/>
      <c r="IA563" s="13"/>
      <c r="IB563" s="13"/>
      <c r="IC563" s="13"/>
      <c r="ID563" s="13"/>
      <c r="IE563" s="13"/>
      <c r="IF563" s="13"/>
      <c r="IG563" s="13"/>
      <c r="IH563" s="13"/>
      <c r="II563" s="13"/>
      <c r="IJ563" s="13"/>
      <c r="IK563" s="13"/>
      <c r="IL563" s="13"/>
      <c r="IM563" s="13"/>
      <c r="IN563" s="13"/>
      <c r="IO563" s="13"/>
      <c r="IP563" s="13"/>
      <c r="IQ563" s="13"/>
      <c r="IR563" s="13"/>
      <c r="IS563" s="13"/>
      <c r="IT563" s="13"/>
      <c r="IU563" s="13"/>
      <c r="IV563" s="13"/>
      <c r="IW563" s="13"/>
      <c r="IX563" s="13"/>
      <c r="IY563" s="13"/>
      <c r="IZ563" s="13"/>
      <c r="JA563" s="13"/>
      <c r="JB563" s="13"/>
      <c r="JC563" s="13"/>
      <c r="JD563" s="13"/>
      <c r="JE563" s="13"/>
      <c r="JF563" s="13"/>
      <c r="JG563" s="13"/>
      <c r="JH563" s="13"/>
      <c r="JI563" s="13"/>
      <c r="JJ563" s="13"/>
      <c r="JK563" s="13"/>
      <c r="JL563" s="13"/>
      <c r="JM563" s="13"/>
      <c r="JN563" s="13"/>
      <c r="JO563" s="13"/>
      <c r="JP563" s="13"/>
      <c r="JQ563" s="13"/>
      <c r="JR563" s="13"/>
      <c r="JS563" s="13"/>
      <c r="JT563" s="13"/>
      <c r="JU563" s="13"/>
      <c r="JV563" s="13"/>
      <c r="JW563" s="13"/>
      <c r="JX563" s="13"/>
      <c r="JY563" s="13"/>
      <c r="JZ563" s="13"/>
      <c r="KA563" s="13"/>
      <c r="KB563" s="13"/>
      <c r="KC563" s="13"/>
      <c r="KD563" s="13"/>
      <c r="KE563" s="13"/>
      <c r="KF563" s="13"/>
      <c r="KG563" s="13"/>
      <c r="KH563" s="13"/>
      <c r="KI563" s="13"/>
      <c r="KJ563" s="13"/>
      <c r="KK563" s="13"/>
      <c r="KL563" s="13"/>
      <c r="KM563" s="13"/>
      <c r="KN563" s="13"/>
      <c r="KO563" s="13"/>
      <c r="KP563" s="13"/>
      <c r="KQ563" s="13"/>
      <c r="KR563" s="13"/>
      <c r="KS563" s="13"/>
      <c r="KT563" s="13"/>
      <c r="KU563" s="13"/>
      <c r="KV563" s="13"/>
      <c r="KW563" s="13"/>
      <c r="KX563" s="13"/>
      <c r="KY563" s="13"/>
      <c r="KZ563" s="13"/>
      <c r="LA563" s="13"/>
      <c r="LB563" s="13"/>
      <c r="LC563" s="13"/>
      <c r="LD563" s="13"/>
      <c r="LE563" s="13"/>
      <c r="LF563" s="13"/>
      <c r="LG563" s="13"/>
      <c r="LH563" s="13"/>
      <c r="LI563" s="13"/>
      <c r="LJ563" s="13"/>
      <c r="LK563" s="13"/>
      <c r="LL563" s="13"/>
      <c r="LM563" s="13"/>
      <c r="LN563" s="13"/>
      <c r="LO563" s="13"/>
      <c r="LP563" s="13"/>
      <c r="LQ563" s="13"/>
      <c r="LR563" s="13"/>
      <c r="LS563" s="13"/>
      <c r="LT563" s="13"/>
      <c r="LU563" s="13"/>
      <c r="LV563" s="13"/>
      <c r="LW563" s="13"/>
      <c r="LX563" s="13"/>
      <c r="LY563" s="13"/>
      <c r="LZ563" s="13"/>
      <c r="MA563" s="13"/>
      <c r="MB563" s="13"/>
      <c r="MC563" s="13"/>
      <c r="MD563" s="13"/>
      <c r="ME563" s="13"/>
      <c r="MF563" s="13"/>
      <c r="MG563" s="13"/>
      <c r="MH563" s="13"/>
      <c r="MI563" s="13"/>
      <c r="MJ563" s="13"/>
      <c r="MK563" s="13"/>
      <c r="ML563" s="13"/>
      <c r="MM563" s="13"/>
      <c r="MN563" s="13"/>
      <c r="MO563" s="13"/>
      <c r="MP563" s="13"/>
      <c r="MQ563" s="13"/>
      <c r="MR563" s="13"/>
      <c r="MS563" s="13"/>
      <c r="MT563" s="13"/>
      <c r="MU563" s="13"/>
      <c r="MV563" s="13"/>
      <c r="MW563" s="13"/>
      <c r="MX563" s="13"/>
      <c r="MY563" s="13"/>
      <c r="MZ563" s="13"/>
      <c r="NA563" s="13"/>
      <c r="NB563" s="13"/>
      <c r="NC563" s="13"/>
      <c r="ND563" s="13"/>
      <c r="NE563" s="13"/>
      <c r="NF563" s="13"/>
      <c r="NG563" s="13"/>
      <c r="NH563" s="13"/>
      <c r="NI563" s="13"/>
      <c r="NJ563" s="13"/>
      <c r="NK563" s="13"/>
      <c r="NL563" s="13"/>
      <c r="NM563" s="13"/>
      <c r="NN563" s="13"/>
      <c r="NO563" s="13"/>
      <c r="NP563" s="13"/>
      <c r="NQ563" s="13"/>
      <c r="NR563" s="13"/>
      <c r="NS563" s="13"/>
      <c r="NT563" s="13"/>
      <c r="NU563" s="13"/>
      <c r="NV563" s="13"/>
      <c r="NW563" s="13"/>
      <c r="NX563" s="13"/>
      <c r="NY563" s="13"/>
      <c r="NZ563" s="13"/>
      <c r="OA563" s="13"/>
      <c r="OB563" s="13"/>
      <c r="OC563" s="13"/>
      <c r="OD563" s="13"/>
      <c r="OE563" s="13"/>
      <c r="OF563" s="13"/>
      <c r="OG563" s="13"/>
      <c r="OH563" s="13"/>
      <c r="OI563" s="13"/>
      <c r="OJ563" s="13"/>
      <c r="OK563" s="13"/>
      <c r="OL563" s="13"/>
      <c r="OM563" s="13"/>
      <c r="ON563" s="13"/>
      <c r="OO563" s="13"/>
      <c r="OP563" s="13"/>
      <c r="OQ563" s="13"/>
      <c r="OR563" s="13"/>
      <c r="OS563" s="13"/>
      <c r="OT563" s="13"/>
      <c r="OU563" s="13"/>
      <c r="OV563" s="13"/>
      <c r="OW563" s="13"/>
      <c r="OX563" s="13"/>
      <c r="OY563" s="13"/>
      <c r="OZ563" s="13"/>
      <c r="PA563" s="13"/>
      <c r="PB563" s="13"/>
      <c r="PC563" s="13"/>
      <c r="PD563" s="13"/>
      <c r="PE563" s="13"/>
      <c r="PF563" s="13"/>
      <c r="PG563" s="13"/>
      <c r="PH563" s="13"/>
      <c r="PI563" s="13"/>
      <c r="PJ563" s="13"/>
      <c r="PK563" s="13"/>
      <c r="PL563" s="13"/>
      <c r="PM563" s="13"/>
      <c r="PN563" s="13"/>
      <c r="PO563" s="13"/>
      <c r="PP563" s="13"/>
      <c r="PQ563" s="13"/>
      <c r="PR563" s="13"/>
      <c r="PS563" s="13"/>
      <c r="PT563" s="13"/>
      <c r="PU563" s="13"/>
      <c r="PV563" s="13"/>
      <c r="PW563" s="13"/>
      <c r="PX563" s="13"/>
      <c r="PY563" s="13"/>
      <c r="PZ563" s="13"/>
      <c r="QA563" s="13"/>
      <c r="QB563" s="13"/>
      <c r="QC563" s="13"/>
      <c r="QD563" s="13"/>
      <c r="QE563" s="13"/>
      <c r="QF563" s="13"/>
      <c r="QG563" s="13"/>
      <c r="QH563" s="13"/>
      <c r="QI563" s="13"/>
      <c r="QJ563" s="13"/>
      <c r="QK563" s="13"/>
      <c r="QL563" s="13"/>
      <c r="QM563" s="13"/>
      <c r="QN563" s="13"/>
      <c r="QO563" s="13"/>
      <c r="QP563" s="13"/>
      <c r="QQ563" s="13"/>
      <c r="QR563" s="13"/>
      <c r="QS563" s="13"/>
      <c r="QT563" s="13"/>
      <c r="QU563" s="13"/>
      <c r="QV563" s="13"/>
      <c r="QW563" s="13"/>
      <c r="QX563" s="13"/>
      <c r="QY563" s="13"/>
      <c r="QZ563" s="13"/>
      <c r="RA563" s="13"/>
      <c r="RB563" s="13"/>
      <c r="RC563" s="13"/>
      <c r="RD563" s="13"/>
      <c r="RE563" s="13"/>
      <c r="RF563" s="13"/>
      <c r="RG563" s="13"/>
      <c r="RH563" s="13"/>
      <c r="RI563" s="13"/>
      <c r="RJ563" s="13"/>
      <c r="RK563" s="13"/>
      <c r="RL563" s="13"/>
      <c r="RM563" s="13"/>
      <c r="RN563" s="13"/>
      <c r="RO563" s="13"/>
      <c r="RP563" s="13"/>
      <c r="RQ563" s="13"/>
      <c r="RR563" s="13"/>
      <c r="RS563" s="13"/>
      <c r="RT563" s="13"/>
      <c r="RU563" s="13"/>
      <c r="RV563" s="13"/>
      <c r="RW563" s="13"/>
      <c r="RX563" s="13"/>
      <c r="RY563" s="13"/>
      <c r="RZ563" s="13"/>
      <c r="SA563" s="13"/>
      <c r="SB563" s="13"/>
      <c r="SC563" s="13"/>
      <c r="SD563" s="13"/>
      <c r="SE563" s="13"/>
      <c r="SF563" s="13"/>
      <c r="SG563" s="13"/>
      <c r="SH563" s="13"/>
      <c r="SI563" s="13"/>
      <c r="SJ563" s="13"/>
      <c r="SK563" s="13"/>
      <c r="SL563" s="13"/>
      <c r="SM563" s="13"/>
      <c r="SN563" s="13"/>
      <c r="SO563" s="13"/>
      <c r="SP563" s="13"/>
      <c r="SQ563" s="13"/>
      <c r="SR563" s="13"/>
      <c r="SS563" s="13"/>
      <c r="ST563" s="13"/>
      <c r="SU563" s="13"/>
      <c r="SV563" s="13"/>
      <c r="SW563" s="13"/>
      <c r="SX563" s="13"/>
      <c r="SY563" s="13"/>
      <c r="SZ563" s="13"/>
      <c r="TA563" s="13"/>
      <c r="TB563" s="13"/>
      <c r="TC563" s="13"/>
      <c r="TD563" s="13"/>
      <c r="TE563" s="13"/>
      <c r="TF563" s="13"/>
      <c r="TG563" s="13"/>
      <c r="TH563" s="13"/>
      <c r="TI563" s="13"/>
      <c r="TJ563" s="13"/>
      <c r="TK563" s="13"/>
      <c r="TL563" s="13"/>
      <c r="TM563" s="13"/>
      <c r="TN563" s="13"/>
      <c r="TO563" s="13"/>
      <c r="TP563" s="13"/>
      <c r="TQ563" s="13"/>
      <c r="TR563" s="13"/>
      <c r="TS563" s="13"/>
      <c r="TT563" s="13"/>
      <c r="TU563" s="13"/>
      <c r="TV563" s="13"/>
      <c r="TW563" s="13"/>
      <c r="TX563" s="13"/>
      <c r="TY563" s="13"/>
      <c r="TZ563" s="13"/>
      <c r="UA563" s="13"/>
      <c r="UB563" s="13"/>
      <c r="UC563" s="13"/>
      <c r="UD563" s="13"/>
      <c r="UE563" s="13"/>
      <c r="UF563" s="13"/>
      <c r="UG563" s="13"/>
      <c r="UH563" s="13"/>
      <c r="UI563" s="13"/>
      <c r="UJ563" s="13"/>
      <c r="UK563" s="13"/>
      <c r="UL563" s="13"/>
      <c r="UM563" s="13"/>
      <c r="UN563" s="13"/>
      <c r="UO563" s="13"/>
      <c r="UP563" s="13"/>
      <c r="UQ563" s="13"/>
      <c r="UR563" s="13"/>
      <c r="US563" s="13"/>
      <c r="UT563" s="13"/>
      <c r="UU563" s="13"/>
      <c r="UV563" s="13"/>
      <c r="UW563" s="13"/>
      <c r="UX563" s="13"/>
      <c r="UY563" s="13"/>
      <c r="UZ563" s="13"/>
      <c r="VA563" s="13"/>
      <c r="VB563" s="13"/>
      <c r="VC563" s="13"/>
      <c r="VD563" s="13"/>
      <c r="VE563" s="13"/>
      <c r="VF563" s="13"/>
      <c r="VG563" s="13"/>
      <c r="VH563" s="13"/>
      <c r="VI563" s="13"/>
      <c r="VJ563" s="13"/>
      <c r="VK563" s="13"/>
      <c r="VL563" s="13"/>
      <c r="VM563" s="13"/>
      <c r="VN563" s="13"/>
      <c r="VO563" s="13"/>
      <c r="VP563" s="13"/>
      <c r="VQ563" s="13"/>
      <c r="VR563" s="13"/>
      <c r="VS563" s="13"/>
      <c r="VT563" s="13"/>
      <c r="VU563" s="13"/>
      <c r="VV563" s="13"/>
      <c r="VW563" s="13"/>
      <c r="VX563" s="13"/>
      <c r="VY563" s="13"/>
      <c r="VZ563" s="13"/>
      <c r="WA563" s="13"/>
      <c r="WB563" s="13"/>
      <c r="WC563" s="13"/>
      <c r="WD563" s="13"/>
      <c r="WE563" s="13"/>
      <c r="WF563" s="13"/>
      <c r="WG563" s="13"/>
      <c r="WH563" s="13"/>
      <c r="WI563" s="13"/>
      <c r="WJ563" s="13"/>
      <c r="WK563" s="13"/>
      <c r="WL563" s="13"/>
      <c r="WM563" s="13"/>
      <c r="WN563" s="13"/>
      <c r="WO563" s="13"/>
      <c r="WP563" s="13"/>
      <c r="WQ563" s="13"/>
      <c r="WR563" s="13"/>
      <c r="WS563" s="13"/>
      <c r="WT563" s="13"/>
      <c r="WU563" s="13"/>
      <c r="WV563" s="13"/>
      <c r="WW563" s="13"/>
      <c r="WX563" s="13"/>
      <c r="WY563" s="13"/>
      <c r="WZ563" s="13"/>
      <c r="XA563" s="13"/>
      <c r="XB563" s="13"/>
      <c r="XC563" s="13"/>
      <c r="XD563" s="13"/>
      <c r="XE563" s="13"/>
      <c r="XF563" s="13"/>
      <c r="XG563" s="13"/>
      <c r="XH563" s="13"/>
      <c r="XI563" s="13"/>
      <c r="XJ563" s="13"/>
      <c r="XK563" s="13"/>
      <c r="XL563" s="13"/>
      <c r="XM563" s="13"/>
      <c r="XN563" s="13"/>
      <c r="XO563" s="13"/>
      <c r="XP563" s="13"/>
      <c r="XQ563" s="13"/>
      <c r="XR563" s="13"/>
      <c r="XS563" s="13"/>
      <c r="XT563" s="13"/>
      <c r="XU563" s="13"/>
      <c r="XV563" s="13"/>
      <c r="XW563" s="13"/>
      <c r="XX563" s="13"/>
      <c r="XY563" s="13"/>
      <c r="XZ563" s="13"/>
      <c r="YA563" s="13"/>
      <c r="YB563" s="13"/>
      <c r="YC563" s="13"/>
      <c r="YD563" s="13"/>
      <c r="YE563" s="13"/>
      <c r="YF563" s="13"/>
      <c r="YG563" s="13"/>
      <c r="YH563" s="13"/>
      <c r="YI563" s="13"/>
      <c r="YJ563" s="13"/>
      <c r="YK563" s="13"/>
      <c r="YL563" s="13"/>
      <c r="YM563" s="13"/>
      <c r="YN563" s="13"/>
      <c r="YO563" s="13"/>
      <c r="YP563" s="13"/>
      <c r="YQ563" s="13"/>
      <c r="YR563" s="13"/>
      <c r="YS563" s="13"/>
      <c r="YT563" s="13"/>
      <c r="YU563" s="13"/>
      <c r="YV563" s="13"/>
      <c r="YW563" s="13"/>
      <c r="YX563" s="13"/>
      <c r="YY563" s="13"/>
      <c r="YZ563" s="13"/>
      <c r="ZA563" s="13"/>
      <c r="ZB563" s="13"/>
      <c r="ZC563" s="13"/>
      <c r="ZD563" s="13"/>
      <c r="ZE563" s="13"/>
      <c r="ZF563" s="13"/>
      <c r="ZG563" s="13"/>
      <c r="ZH563" s="13"/>
      <c r="ZI563" s="13"/>
      <c r="ZJ563" s="13"/>
      <c r="ZK563" s="13"/>
      <c r="ZL563" s="13"/>
      <c r="ZM563" s="13"/>
      <c r="ZN563" s="13"/>
      <c r="ZO563" s="13"/>
      <c r="ZP563" s="13"/>
      <c r="ZQ563" s="13"/>
      <c r="ZR563" s="13"/>
      <c r="ZS563" s="13"/>
      <c r="ZT563" s="13"/>
      <c r="ZU563" s="13"/>
      <c r="ZV563" s="13"/>
      <c r="ZW563" s="13"/>
      <c r="ZX563" s="13"/>
      <c r="ZY563" s="13"/>
      <c r="ZZ563" s="13"/>
      <c r="AAA563" s="13"/>
      <c r="AAB563" s="13"/>
      <c r="AAC563" s="13"/>
      <c r="AAD563" s="13"/>
      <c r="AAE563" s="13"/>
      <c r="AAF563" s="13"/>
      <c r="AAG563" s="13"/>
      <c r="AAH563" s="13"/>
      <c r="AAI563" s="13"/>
      <c r="AAJ563" s="13"/>
      <c r="AAK563" s="13"/>
      <c r="AAL563" s="13"/>
      <c r="AAM563" s="13"/>
      <c r="AAN563" s="13"/>
      <c r="AAO563" s="13"/>
      <c r="AAP563" s="13"/>
      <c r="AAQ563" s="13"/>
      <c r="AAR563" s="13"/>
      <c r="AAS563" s="13"/>
      <c r="AAT563" s="13"/>
      <c r="AAU563" s="13"/>
      <c r="AAV563" s="13"/>
      <c r="AAW563" s="13"/>
      <c r="AAX563" s="13"/>
      <c r="AAY563" s="13"/>
      <c r="AAZ563" s="13"/>
      <c r="ABA563" s="13"/>
      <c r="ABB563" s="13"/>
      <c r="ABC563" s="13"/>
      <c r="ABD563" s="13"/>
      <c r="ABE563" s="13"/>
      <c r="ABF563" s="13"/>
      <c r="ABG563" s="13"/>
      <c r="ABH563" s="13"/>
      <c r="ABI563" s="13"/>
      <c r="ABJ563" s="13"/>
      <c r="ABK563" s="13"/>
      <c r="ABL563" s="13"/>
      <c r="ABM563" s="13"/>
      <c r="ABN563" s="13"/>
      <c r="ABO563" s="13"/>
      <c r="ABP563" s="13"/>
      <c r="ABQ563" s="13"/>
      <c r="ABR563" s="13"/>
      <c r="ABS563" s="13"/>
      <c r="ABT563" s="13"/>
      <c r="ABU563" s="13"/>
      <c r="ABV563" s="13"/>
      <c r="ABW563" s="13"/>
      <c r="ABX563" s="13"/>
      <c r="ABY563" s="13"/>
      <c r="ABZ563" s="13"/>
      <c r="ACA563" s="13"/>
      <c r="ACB563" s="13"/>
      <c r="ACC563" s="13"/>
      <c r="ACD563" s="13"/>
      <c r="ACE563" s="13"/>
      <c r="ACF563" s="13"/>
      <c r="ACG563" s="13"/>
      <c r="ACH563" s="13"/>
      <c r="ACI563" s="13"/>
      <c r="ACJ563" s="13"/>
      <c r="ACK563" s="13"/>
      <c r="ACL563" s="13"/>
      <c r="ACM563" s="13"/>
      <c r="ACN563" s="13"/>
      <c r="ACO563" s="13"/>
      <c r="ACP563" s="13"/>
      <c r="ACQ563" s="13"/>
      <c r="ACR563" s="13"/>
      <c r="ACS563" s="13"/>
      <c r="ACT563" s="13"/>
      <c r="ACU563" s="13"/>
      <c r="ACV563" s="13"/>
      <c r="ACW563" s="13"/>
      <c r="ACX563" s="13"/>
      <c r="ACY563" s="13"/>
      <c r="ACZ563" s="13"/>
      <c r="ADA563" s="13"/>
      <c r="ADB563" s="13"/>
      <c r="ADC563" s="13"/>
      <c r="ADD563" s="13"/>
      <c r="ADE563" s="13"/>
      <c r="ADF563" s="13"/>
      <c r="ADG563" s="13"/>
      <c r="ADH563" s="13"/>
      <c r="ADI563" s="13"/>
      <c r="ADJ563" s="13"/>
      <c r="ADK563" s="13"/>
      <c r="ADL563" s="13"/>
      <c r="ADM563" s="13"/>
      <c r="ADN563" s="13"/>
      <c r="ADO563" s="13"/>
      <c r="ADP563" s="13"/>
      <c r="ADQ563" s="13"/>
      <c r="ADR563" s="13"/>
      <c r="ADS563" s="13"/>
      <c r="ADT563" s="13"/>
      <c r="ADU563" s="13"/>
      <c r="ADV563" s="13"/>
      <c r="ADW563" s="13"/>
      <c r="ADX563" s="13"/>
      <c r="ADY563" s="13"/>
      <c r="ADZ563" s="13"/>
      <c r="AEA563" s="13"/>
      <c r="AEB563" s="13"/>
      <c r="AEC563" s="13"/>
      <c r="AED563" s="13"/>
      <c r="AEE563" s="13"/>
      <c r="AEF563" s="13"/>
      <c r="AEG563" s="13"/>
      <c r="AEH563" s="13"/>
      <c r="AEI563" s="13"/>
      <c r="AEJ563" s="13"/>
      <c r="AEK563" s="13"/>
      <c r="AEL563" s="13"/>
      <c r="AEM563" s="13"/>
      <c r="AEN563" s="13"/>
      <c r="AEO563" s="13"/>
      <c r="AEP563" s="13"/>
      <c r="AEQ563" s="13"/>
      <c r="AER563" s="13"/>
      <c r="AES563" s="13"/>
      <c r="AET563" s="13"/>
      <c r="AEU563" s="13"/>
      <c r="AEV563" s="13"/>
      <c r="AEW563" s="13"/>
      <c r="AEX563" s="13"/>
      <c r="AEY563" s="13"/>
      <c r="AEZ563" s="13"/>
      <c r="AFA563" s="13"/>
      <c r="AFB563" s="13"/>
      <c r="AFC563" s="13"/>
      <c r="AFD563" s="13"/>
      <c r="AFE563" s="13"/>
      <c r="AFF563" s="13"/>
      <c r="AFG563" s="13"/>
      <c r="AFH563" s="13"/>
      <c r="AFI563" s="13"/>
      <c r="AFJ563" s="13"/>
      <c r="AFK563" s="13"/>
      <c r="AFL563" s="13"/>
      <c r="AFM563" s="13"/>
      <c r="AFN563" s="13"/>
      <c r="AFO563" s="13"/>
      <c r="AFP563" s="13"/>
      <c r="AFQ563" s="13"/>
      <c r="AFR563" s="13"/>
      <c r="AFS563" s="13"/>
      <c r="AFT563" s="13"/>
      <c r="AFU563" s="13"/>
      <c r="AFV563" s="13"/>
      <c r="AFW563" s="13"/>
      <c r="AFX563" s="13"/>
      <c r="AFY563" s="13"/>
      <c r="AFZ563" s="13"/>
      <c r="AGA563" s="13"/>
      <c r="AGB563" s="13"/>
      <c r="AGC563" s="13"/>
      <c r="AGD563" s="13"/>
      <c r="AGE563" s="13"/>
      <c r="AGF563" s="13"/>
      <c r="AGG563" s="13"/>
      <c r="AGH563" s="13"/>
      <c r="AGI563" s="13"/>
      <c r="AGJ563" s="13"/>
      <c r="AGK563" s="13"/>
      <c r="AGL563" s="13"/>
      <c r="AGM563" s="13"/>
      <c r="AGN563" s="13"/>
      <c r="AGO563" s="13"/>
      <c r="AGP563" s="13"/>
      <c r="AGQ563" s="13"/>
      <c r="AGR563" s="13"/>
      <c r="AGS563" s="13"/>
      <c r="AGT563" s="13"/>
      <c r="AGU563" s="13"/>
      <c r="AGV563" s="13"/>
      <c r="AGW563" s="13"/>
      <c r="AGX563" s="13"/>
      <c r="AGY563" s="13"/>
      <c r="AGZ563" s="13"/>
      <c r="AHA563" s="13"/>
      <c r="AHB563" s="13"/>
      <c r="AHC563" s="13"/>
      <c r="AHD563" s="13"/>
      <c r="AHE563" s="13"/>
      <c r="AHF563" s="13"/>
      <c r="AHG563" s="13"/>
      <c r="AHH563" s="13"/>
      <c r="AHI563" s="13"/>
      <c r="AHJ563" s="13"/>
      <c r="AHK563" s="13"/>
      <c r="AHL563" s="13"/>
      <c r="AHM563" s="13"/>
      <c r="AHN563" s="13"/>
      <c r="AHO563" s="13"/>
      <c r="AHP563" s="13"/>
      <c r="AHQ563" s="13"/>
      <c r="AHR563" s="13"/>
      <c r="AHS563" s="13"/>
      <c r="AHT563" s="13"/>
      <c r="AHU563" s="13"/>
      <c r="AHV563" s="13"/>
      <c r="AHW563" s="13"/>
      <c r="AHX563" s="13"/>
      <c r="AHY563" s="13"/>
      <c r="AHZ563" s="13"/>
      <c r="AIA563" s="13"/>
      <c r="AIB563" s="13"/>
      <c r="AIC563" s="13"/>
      <c r="AID563" s="13"/>
      <c r="AIE563" s="13"/>
      <c r="AIF563" s="13"/>
      <c r="AIG563" s="13"/>
      <c r="AIH563" s="13"/>
      <c r="AII563" s="13"/>
      <c r="AIJ563" s="13"/>
      <c r="AIK563" s="13"/>
      <c r="AIL563" s="13"/>
      <c r="AIM563" s="13"/>
      <c r="AIN563" s="13"/>
      <c r="AIO563" s="13"/>
      <c r="AIP563" s="13"/>
      <c r="AIQ563" s="13"/>
      <c r="AIR563" s="13"/>
      <c r="AIS563" s="13"/>
      <c r="AIT563" s="13"/>
      <c r="AIU563" s="13"/>
      <c r="AIV563" s="13"/>
      <c r="AIW563" s="13"/>
      <c r="AIX563" s="13"/>
      <c r="AIY563" s="13"/>
      <c r="AIZ563" s="13"/>
      <c r="AJA563" s="13"/>
      <c r="AJB563" s="13"/>
      <c r="AJC563" s="13"/>
      <c r="AJD563" s="13"/>
      <c r="AJE563" s="13"/>
      <c r="AJF563" s="13"/>
      <c r="AJG563" s="13"/>
      <c r="AJH563" s="13"/>
      <c r="AJI563" s="13"/>
      <c r="AJJ563" s="13"/>
      <c r="AJK563" s="13"/>
      <c r="AJL563" s="13"/>
      <c r="AJM563" s="13"/>
      <c r="AJN563" s="13"/>
      <c r="AJO563" s="13"/>
      <c r="AJP563" s="13"/>
      <c r="AJQ563" s="13"/>
      <c r="AJR563" s="13"/>
      <c r="AJS563" s="13"/>
      <c r="AJT563" s="13"/>
      <c r="AJU563" s="13"/>
      <c r="AJV563" s="13"/>
      <c r="AJW563" s="13"/>
      <c r="AJX563" s="13"/>
      <c r="AJY563" s="13"/>
      <c r="AJZ563" s="13"/>
      <c r="AKA563" s="13"/>
      <c r="AKB563" s="13"/>
      <c r="AKC563" s="13"/>
      <c r="AKD563" s="13"/>
      <c r="AKE563" s="13"/>
      <c r="AKF563" s="13"/>
      <c r="AKG563" s="13"/>
      <c r="AKH563" s="13"/>
      <c r="AKI563" s="13"/>
      <c r="AKJ563" s="13"/>
      <c r="AKK563" s="13"/>
      <c r="AKL563" s="13"/>
      <c r="AKM563" s="13"/>
      <c r="AKN563" s="13"/>
      <c r="AKO563" s="13"/>
      <c r="AKP563" s="13"/>
      <c r="AKQ563" s="13"/>
      <c r="AKR563" s="13"/>
      <c r="AKS563" s="13"/>
      <c r="AKT563" s="13"/>
      <c r="AKU563" s="13"/>
      <c r="AKV563" s="13"/>
      <c r="AKW563" s="13"/>
      <c r="AKX563" s="13"/>
      <c r="AKY563" s="13"/>
      <c r="AKZ563" s="13"/>
      <c r="ALA563" s="13"/>
      <c r="ALB563" s="13"/>
      <c r="ALC563" s="13"/>
      <c r="ALD563" s="13"/>
      <c r="ALE563" s="13"/>
      <c r="ALF563" s="13"/>
      <c r="ALG563" s="13"/>
      <c r="ALH563" s="13"/>
      <c r="ALI563" s="13"/>
      <c r="ALJ563" s="13"/>
      <c r="ALK563" s="13"/>
      <c r="ALL563" s="13"/>
      <c r="ALM563" s="13"/>
      <c r="ALN563" s="13"/>
      <c r="ALO563" s="13"/>
      <c r="ALP563" s="13"/>
      <c r="ALQ563" s="13"/>
      <c r="ALR563" s="13"/>
      <c r="ALS563" s="13"/>
      <c r="ALT563" s="13"/>
      <c r="ALU563" s="13"/>
      <c r="ALV563" s="13"/>
      <c r="ALW563" s="13"/>
      <c r="ALX563" s="13"/>
      <c r="ALY563" s="13"/>
      <c r="ALZ563" s="13"/>
      <c r="AMA563" s="13"/>
      <c r="AMB563" s="13"/>
      <c r="AMC563" s="13"/>
      <c r="AMD563" s="13"/>
      <c r="AME563" s="13"/>
      <c r="AMF563" s="13"/>
      <c r="AMG563" s="13"/>
      <c r="AMH563" s="13"/>
      <c r="AMI563" s="28"/>
      <c r="AMJ563" s="28"/>
    </row>
    <row r="564" spans="1:1024" ht="58.5" customHeight="1">
      <c r="A564" s="10" t="s">
        <v>287</v>
      </c>
      <c r="B564" s="10" t="s">
        <v>2630</v>
      </c>
      <c r="C564" s="19" t="s">
        <v>2631</v>
      </c>
      <c r="D564" s="19" t="s">
        <v>2536</v>
      </c>
      <c r="E564" s="20">
        <v>20</v>
      </c>
      <c r="F564" s="11" t="s">
        <v>18</v>
      </c>
      <c r="G564" s="21"/>
      <c r="H564" s="21" t="s">
        <v>1</v>
      </c>
      <c r="I564" s="21"/>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c r="EU564" s="13"/>
      <c r="EV564" s="13"/>
      <c r="EW564" s="13"/>
      <c r="EX564" s="13"/>
      <c r="EY564" s="13"/>
      <c r="EZ564" s="13"/>
      <c r="FA564" s="13"/>
      <c r="FB564" s="13"/>
      <c r="FC564" s="13"/>
      <c r="FD564" s="13"/>
      <c r="FE564" s="13"/>
      <c r="FF564" s="13"/>
      <c r="FG564" s="13"/>
      <c r="FH564" s="13"/>
      <c r="FI564" s="13"/>
      <c r="FJ564" s="13"/>
      <c r="FK564" s="13"/>
      <c r="FL564" s="13"/>
      <c r="FM564" s="13"/>
      <c r="FN564" s="13"/>
      <c r="FO564" s="13"/>
      <c r="FP564" s="13"/>
      <c r="FQ564" s="13"/>
      <c r="FR564" s="13"/>
      <c r="FS564" s="13"/>
      <c r="FT564" s="13"/>
      <c r="FU564" s="13"/>
      <c r="FV564" s="13"/>
      <c r="FW564" s="13"/>
      <c r="FX564" s="13"/>
      <c r="FY564" s="13"/>
      <c r="FZ564" s="13"/>
      <c r="GA564" s="13"/>
      <c r="GB564" s="13"/>
      <c r="GC564" s="13"/>
      <c r="GD564" s="13"/>
      <c r="GE564" s="13"/>
      <c r="GF564" s="13"/>
      <c r="GG564" s="13"/>
      <c r="GH564" s="13"/>
      <c r="GI564" s="13"/>
      <c r="GJ564" s="13"/>
      <c r="GK564" s="13"/>
      <c r="GL564" s="13"/>
      <c r="GM564" s="13"/>
      <c r="GN564" s="13"/>
      <c r="GO564" s="13"/>
      <c r="GP564" s="13"/>
      <c r="GQ564" s="13"/>
      <c r="GR564" s="13"/>
      <c r="GS564" s="13"/>
      <c r="GT564" s="13"/>
      <c r="GU564" s="13"/>
      <c r="GV564" s="13"/>
      <c r="GW564" s="13"/>
      <c r="GX564" s="13"/>
      <c r="GY564" s="13"/>
      <c r="GZ564" s="13"/>
      <c r="HA564" s="13"/>
      <c r="HB564" s="13"/>
      <c r="HC564" s="13"/>
      <c r="HD564" s="13"/>
      <c r="HE564" s="13"/>
      <c r="HF564" s="13"/>
      <c r="HG564" s="13"/>
      <c r="HH564" s="13"/>
      <c r="HI564" s="13"/>
      <c r="HJ564" s="13"/>
      <c r="HK564" s="13"/>
      <c r="HL564" s="13"/>
      <c r="HM564" s="13"/>
      <c r="HN564" s="13"/>
      <c r="HO564" s="13"/>
      <c r="HP564" s="13"/>
      <c r="HQ564" s="13"/>
      <c r="HR564" s="13"/>
      <c r="HS564" s="13"/>
      <c r="HT564" s="13"/>
      <c r="HU564" s="13"/>
      <c r="HV564" s="13"/>
      <c r="HW564" s="13"/>
      <c r="HX564" s="13"/>
      <c r="HY564" s="13"/>
      <c r="HZ564" s="13"/>
      <c r="IA564" s="13"/>
      <c r="IB564" s="13"/>
      <c r="IC564" s="13"/>
      <c r="ID564" s="13"/>
      <c r="IE564" s="13"/>
      <c r="IF564" s="13"/>
      <c r="IG564" s="13"/>
      <c r="IH564" s="13"/>
      <c r="II564" s="13"/>
      <c r="IJ564" s="13"/>
      <c r="IK564" s="13"/>
      <c r="IL564" s="13"/>
      <c r="IM564" s="13"/>
      <c r="IN564" s="13"/>
      <c r="IO564" s="13"/>
      <c r="IP564" s="13"/>
      <c r="IQ564" s="13"/>
      <c r="IR564" s="13"/>
      <c r="IS564" s="13"/>
      <c r="IT564" s="13"/>
      <c r="IU564" s="13"/>
      <c r="IV564" s="13"/>
      <c r="IW564" s="13"/>
      <c r="IX564" s="13"/>
      <c r="IY564" s="13"/>
      <c r="IZ564" s="13"/>
      <c r="JA564" s="13"/>
      <c r="JB564" s="13"/>
      <c r="JC564" s="13"/>
      <c r="JD564" s="13"/>
      <c r="JE564" s="13"/>
      <c r="JF564" s="13"/>
      <c r="JG564" s="13"/>
      <c r="JH564" s="13"/>
      <c r="JI564" s="13"/>
      <c r="JJ564" s="13"/>
      <c r="JK564" s="13"/>
      <c r="JL564" s="13"/>
      <c r="JM564" s="13"/>
      <c r="JN564" s="13"/>
      <c r="JO564" s="13"/>
      <c r="JP564" s="13"/>
      <c r="JQ564" s="13"/>
      <c r="JR564" s="13"/>
      <c r="JS564" s="13"/>
      <c r="JT564" s="13"/>
      <c r="JU564" s="13"/>
      <c r="JV564" s="13"/>
      <c r="JW564" s="13"/>
      <c r="JX564" s="13"/>
      <c r="JY564" s="13"/>
      <c r="JZ564" s="13"/>
      <c r="KA564" s="13"/>
      <c r="KB564" s="13"/>
      <c r="KC564" s="13"/>
      <c r="KD564" s="13"/>
      <c r="KE564" s="13"/>
      <c r="KF564" s="13"/>
      <c r="KG564" s="13"/>
      <c r="KH564" s="13"/>
      <c r="KI564" s="13"/>
      <c r="KJ564" s="13"/>
      <c r="KK564" s="13"/>
      <c r="KL564" s="13"/>
      <c r="KM564" s="13"/>
      <c r="KN564" s="13"/>
      <c r="KO564" s="13"/>
      <c r="KP564" s="13"/>
      <c r="KQ564" s="13"/>
      <c r="KR564" s="13"/>
      <c r="KS564" s="13"/>
      <c r="KT564" s="13"/>
      <c r="KU564" s="13"/>
      <c r="KV564" s="13"/>
      <c r="KW564" s="13"/>
      <c r="KX564" s="13"/>
      <c r="KY564" s="13"/>
      <c r="KZ564" s="13"/>
      <c r="LA564" s="13"/>
      <c r="LB564" s="13"/>
      <c r="LC564" s="13"/>
      <c r="LD564" s="13"/>
      <c r="LE564" s="13"/>
      <c r="LF564" s="13"/>
      <c r="LG564" s="13"/>
      <c r="LH564" s="13"/>
      <c r="LI564" s="13"/>
      <c r="LJ564" s="13"/>
      <c r="LK564" s="13"/>
      <c r="LL564" s="13"/>
      <c r="LM564" s="13"/>
      <c r="LN564" s="13"/>
      <c r="LO564" s="13"/>
      <c r="LP564" s="13"/>
      <c r="LQ564" s="13"/>
      <c r="LR564" s="13"/>
      <c r="LS564" s="13"/>
      <c r="LT564" s="13"/>
      <c r="LU564" s="13"/>
      <c r="LV564" s="13"/>
      <c r="LW564" s="13"/>
      <c r="LX564" s="13"/>
      <c r="LY564" s="13"/>
      <c r="LZ564" s="13"/>
      <c r="MA564" s="13"/>
      <c r="MB564" s="13"/>
      <c r="MC564" s="13"/>
      <c r="MD564" s="13"/>
      <c r="ME564" s="13"/>
      <c r="MF564" s="13"/>
      <c r="MG564" s="13"/>
      <c r="MH564" s="13"/>
      <c r="MI564" s="13"/>
      <c r="MJ564" s="13"/>
      <c r="MK564" s="13"/>
      <c r="ML564" s="13"/>
      <c r="MM564" s="13"/>
      <c r="MN564" s="13"/>
      <c r="MO564" s="13"/>
      <c r="MP564" s="13"/>
      <c r="MQ564" s="13"/>
      <c r="MR564" s="13"/>
      <c r="MS564" s="13"/>
      <c r="MT564" s="13"/>
      <c r="MU564" s="13"/>
      <c r="MV564" s="13"/>
      <c r="MW564" s="13"/>
      <c r="MX564" s="13"/>
      <c r="MY564" s="13"/>
      <c r="MZ564" s="13"/>
      <c r="NA564" s="13"/>
      <c r="NB564" s="13"/>
      <c r="NC564" s="13"/>
      <c r="ND564" s="13"/>
      <c r="NE564" s="13"/>
      <c r="NF564" s="13"/>
      <c r="NG564" s="13"/>
      <c r="NH564" s="13"/>
      <c r="NI564" s="13"/>
      <c r="NJ564" s="13"/>
      <c r="NK564" s="13"/>
      <c r="NL564" s="13"/>
      <c r="NM564" s="13"/>
      <c r="NN564" s="13"/>
      <c r="NO564" s="13"/>
      <c r="NP564" s="13"/>
      <c r="NQ564" s="13"/>
      <c r="NR564" s="13"/>
      <c r="NS564" s="13"/>
      <c r="NT564" s="13"/>
      <c r="NU564" s="13"/>
      <c r="NV564" s="13"/>
      <c r="NW564" s="13"/>
      <c r="NX564" s="13"/>
      <c r="NY564" s="13"/>
      <c r="NZ564" s="13"/>
      <c r="OA564" s="13"/>
      <c r="OB564" s="13"/>
      <c r="OC564" s="13"/>
      <c r="OD564" s="13"/>
      <c r="OE564" s="13"/>
      <c r="OF564" s="13"/>
      <c r="OG564" s="13"/>
      <c r="OH564" s="13"/>
      <c r="OI564" s="13"/>
      <c r="OJ564" s="13"/>
      <c r="OK564" s="13"/>
      <c r="OL564" s="13"/>
      <c r="OM564" s="13"/>
      <c r="ON564" s="13"/>
      <c r="OO564" s="13"/>
      <c r="OP564" s="13"/>
      <c r="OQ564" s="13"/>
      <c r="OR564" s="13"/>
      <c r="OS564" s="13"/>
      <c r="OT564" s="13"/>
      <c r="OU564" s="13"/>
      <c r="OV564" s="13"/>
      <c r="OW564" s="13"/>
      <c r="OX564" s="13"/>
      <c r="OY564" s="13"/>
      <c r="OZ564" s="13"/>
      <c r="PA564" s="13"/>
      <c r="PB564" s="13"/>
      <c r="PC564" s="13"/>
      <c r="PD564" s="13"/>
      <c r="PE564" s="13"/>
      <c r="PF564" s="13"/>
      <c r="PG564" s="13"/>
      <c r="PH564" s="13"/>
      <c r="PI564" s="13"/>
      <c r="PJ564" s="13"/>
      <c r="PK564" s="13"/>
      <c r="PL564" s="13"/>
      <c r="PM564" s="13"/>
      <c r="PN564" s="13"/>
      <c r="PO564" s="13"/>
      <c r="PP564" s="13"/>
      <c r="PQ564" s="13"/>
      <c r="PR564" s="13"/>
      <c r="PS564" s="13"/>
      <c r="PT564" s="13"/>
      <c r="PU564" s="13"/>
      <c r="PV564" s="13"/>
      <c r="PW564" s="13"/>
      <c r="PX564" s="13"/>
      <c r="PY564" s="13"/>
      <c r="PZ564" s="13"/>
      <c r="QA564" s="13"/>
      <c r="QB564" s="13"/>
      <c r="QC564" s="13"/>
      <c r="QD564" s="13"/>
      <c r="QE564" s="13"/>
      <c r="QF564" s="13"/>
      <c r="QG564" s="13"/>
      <c r="QH564" s="13"/>
      <c r="QI564" s="13"/>
      <c r="QJ564" s="13"/>
      <c r="QK564" s="13"/>
      <c r="QL564" s="13"/>
      <c r="QM564" s="13"/>
      <c r="QN564" s="13"/>
      <c r="QO564" s="13"/>
      <c r="QP564" s="13"/>
      <c r="QQ564" s="13"/>
      <c r="QR564" s="13"/>
      <c r="QS564" s="13"/>
      <c r="QT564" s="13"/>
      <c r="QU564" s="13"/>
      <c r="QV564" s="13"/>
      <c r="QW564" s="13"/>
      <c r="QX564" s="13"/>
      <c r="QY564" s="13"/>
      <c r="QZ564" s="13"/>
      <c r="RA564" s="13"/>
      <c r="RB564" s="13"/>
      <c r="RC564" s="13"/>
      <c r="RD564" s="13"/>
      <c r="RE564" s="13"/>
      <c r="RF564" s="13"/>
      <c r="RG564" s="13"/>
      <c r="RH564" s="13"/>
      <c r="RI564" s="13"/>
      <c r="RJ564" s="13"/>
      <c r="RK564" s="13"/>
      <c r="RL564" s="13"/>
      <c r="RM564" s="13"/>
      <c r="RN564" s="13"/>
      <c r="RO564" s="13"/>
      <c r="RP564" s="13"/>
      <c r="RQ564" s="13"/>
      <c r="RR564" s="13"/>
      <c r="RS564" s="13"/>
      <c r="RT564" s="13"/>
      <c r="RU564" s="13"/>
      <c r="RV564" s="13"/>
      <c r="RW564" s="13"/>
      <c r="RX564" s="13"/>
      <c r="RY564" s="13"/>
      <c r="RZ564" s="13"/>
      <c r="SA564" s="13"/>
      <c r="SB564" s="13"/>
      <c r="SC564" s="13"/>
      <c r="SD564" s="13"/>
      <c r="SE564" s="13"/>
      <c r="SF564" s="13"/>
      <c r="SG564" s="13"/>
      <c r="SH564" s="13"/>
      <c r="SI564" s="13"/>
      <c r="SJ564" s="13"/>
      <c r="SK564" s="13"/>
      <c r="SL564" s="13"/>
      <c r="SM564" s="13"/>
      <c r="SN564" s="13"/>
      <c r="SO564" s="13"/>
      <c r="SP564" s="13"/>
      <c r="SQ564" s="13"/>
      <c r="SR564" s="13"/>
      <c r="SS564" s="13"/>
      <c r="ST564" s="13"/>
      <c r="SU564" s="13"/>
      <c r="SV564" s="13"/>
      <c r="SW564" s="13"/>
      <c r="SX564" s="13"/>
      <c r="SY564" s="13"/>
      <c r="SZ564" s="13"/>
      <c r="TA564" s="13"/>
      <c r="TB564" s="13"/>
      <c r="TC564" s="13"/>
      <c r="TD564" s="13"/>
      <c r="TE564" s="13"/>
      <c r="TF564" s="13"/>
      <c r="TG564" s="13"/>
      <c r="TH564" s="13"/>
      <c r="TI564" s="13"/>
      <c r="TJ564" s="13"/>
      <c r="TK564" s="13"/>
      <c r="TL564" s="13"/>
      <c r="TM564" s="13"/>
      <c r="TN564" s="13"/>
      <c r="TO564" s="13"/>
      <c r="TP564" s="13"/>
      <c r="TQ564" s="13"/>
      <c r="TR564" s="13"/>
      <c r="TS564" s="13"/>
      <c r="TT564" s="13"/>
      <c r="TU564" s="13"/>
      <c r="TV564" s="13"/>
      <c r="TW564" s="13"/>
      <c r="TX564" s="13"/>
      <c r="TY564" s="13"/>
      <c r="TZ564" s="13"/>
      <c r="UA564" s="13"/>
      <c r="UB564" s="13"/>
      <c r="UC564" s="13"/>
      <c r="UD564" s="13"/>
      <c r="UE564" s="13"/>
      <c r="UF564" s="13"/>
      <c r="UG564" s="13"/>
      <c r="UH564" s="13"/>
      <c r="UI564" s="13"/>
      <c r="UJ564" s="13"/>
      <c r="UK564" s="13"/>
      <c r="UL564" s="13"/>
      <c r="UM564" s="13"/>
      <c r="UN564" s="13"/>
      <c r="UO564" s="13"/>
      <c r="UP564" s="13"/>
      <c r="UQ564" s="13"/>
      <c r="UR564" s="13"/>
      <c r="US564" s="13"/>
      <c r="UT564" s="13"/>
      <c r="UU564" s="13"/>
      <c r="UV564" s="13"/>
      <c r="UW564" s="13"/>
      <c r="UX564" s="13"/>
      <c r="UY564" s="13"/>
      <c r="UZ564" s="13"/>
      <c r="VA564" s="13"/>
      <c r="VB564" s="13"/>
      <c r="VC564" s="13"/>
      <c r="VD564" s="13"/>
      <c r="VE564" s="13"/>
      <c r="VF564" s="13"/>
      <c r="VG564" s="13"/>
      <c r="VH564" s="13"/>
      <c r="VI564" s="13"/>
      <c r="VJ564" s="13"/>
      <c r="VK564" s="13"/>
      <c r="VL564" s="13"/>
      <c r="VM564" s="13"/>
      <c r="VN564" s="13"/>
      <c r="VO564" s="13"/>
      <c r="VP564" s="13"/>
      <c r="VQ564" s="13"/>
      <c r="VR564" s="13"/>
      <c r="VS564" s="13"/>
      <c r="VT564" s="13"/>
      <c r="VU564" s="13"/>
      <c r="VV564" s="13"/>
      <c r="VW564" s="13"/>
      <c r="VX564" s="13"/>
      <c r="VY564" s="13"/>
      <c r="VZ564" s="13"/>
      <c r="WA564" s="13"/>
      <c r="WB564" s="13"/>
      <c r="WC564" s="13"/>
      <c r="WD564" s="13"/>
      <c r="WE564" s="13"/>
      <c r="WF564" s="13"/>
      <c r="WG564" s="13"/>
      <c r="WH564" s="13"/>
      <c r="WI564" s="13"/>
      <c r="WJ564" s="13"/>
      <c r="WK564" s="13"/>
      <c r="WL564" s="13"/>
      <c r="WM564" s="13"/>
      <c r="WN564" s="13"/>
      <c r="WO564" s="13"/>
      <c r="WP564" s="13"/>
      <c r="WQ564" s="13"/>
      <c r="WR564" s="13"/>
      <c r="WS564" s="13"/>
      <c r="WT564" s="13"/>
      <c r="WU564" s="13"/>
      <c r="WV564" s="13"/>
      <c r="WW564" s="13"/>
      <c r="WX564" s="13"/>
      <c r="WY564" s="13"/>
      <c r="WZ564" s="13"/>
      <c r="XA564" s="13"/>
      <c r="XB564" s="13"/>
      <c r="XC564" s="13"/>
      <c r="XD564" s="13"/>
      <c r="XE564" s="13"/>
      <c r="XF564" s="13"/>
      <c r="XG564" s="13"/>
      <c r="XH564" s="13"/>
      <c r="XI564" s="13"/>
      <c r="XJ564" s="13"/>
      <c r="XK564" s="13"/>
      <c r="XL564" s="13"/>
      <c r="XM564" s="13"/>
      <c r="XN564" s="13"/>
      <c r="XO564" s="13"/>
      <c r="XP564" s="13"/>
      <c r="XQ564" s="13"/>
      <c r="XR564" s="13"/>
      <c r="XS564" s="13"/>
      <c r="XT564" s="13"/>
      <c r="XU564" s="13"/>
      <c r="XV564" s="13"/>
      <c r="XW564" s="13"/>
      <c r="XX564" s="13"/>
      <c r="XY564" s="13"/>
      <c r="XZ564" s="13"/>
      <c r="YA564" s="13"/>
      <c r="YB564" s="13"/>
      <c r="YC564" s="13"/>
      <c r="YD564" s="13"/>
      <c r="YE564" s="13"/>
      <c r="YF564" s="13"/>
      <c r="YG564" s="13"/>
      <c r="YH564" s="13"/>
      <c r="YI564" s="13"/>
      <c r="YJ564" s="13"/>
      <c r="YK564" s="13"/>
      <c r="YL564" s="13"/>
      <c r="YM564" s="13"/>
      <c r="YN564" s="13"/>
      <c r="YO564" s="13"/>
      <c r="YP564" s="13"/>
      <c r="YQ564" s="13"/>
      <c r="YR564" s="13"/>
      <c r="YS564" s="13"/>
      <c r="YT564" s="13"/>
      <c r="YU564" s="13"/>
      <c r="YV564" s="13"/>
      <c r="YW564" s="13"/>
      <c r="YX564" s="13"/>
      <c r="YY564" s="13"/>
      <c r="YZ564" s="13"/>
      <c r="ZA564" s="13"/>
      <c r="ZB564" s="13"/>
      <c r="ZC564" s="13"/>
      <c r="ZD564" s="13"/>
      <c r="ZE564" s="13"/>
      <c r="ZF564" s="13"/>
      <c r="ZG564" s="13"/>
      <c r="ZH564" s="13"/>
      <c r="ZI564" s="13"/>
      <c r="ZJ564" s="13"/>
      <c r="ZK564" s="13"/>
      <c r="ZL564" s="13"/>
      <c r="ZM564" s="13"/>
      <c r="ZN564" s="13"/>
      <c r="ZO564" s="13"/>
      <c r="ZP564" s="13"/>
      <c r="ZQ564" s="13"/>
      <c r="ZR564" s="13"/>
      <c r="ZS564" s="13"/>
      <c r="ZT564" s="13"/>
      <c r="ZU564" s="13"/>
      <c r="ZV564" s="13"/>
      <c r="ZW564" s="13"/>
      <c r="ZX564" s="13"/>
      <c r="ZY564" s="13"/>
      <c r="ZZ564" s="13"/>
      <c r="AAA564" s="13"/>
      <c r="AAB564" s="13"/>
      <c r="AAC564" s="13"/>
      <c r="AAD564" s="13"/>
      <c r="AAE564" s="13"/>
      <c r="AAF564" s="13"/>
      <c r="AAG564" s="13"/>
      <c r="AAH564" s="13"/>
      <c r="AAI564" s="13"/>
      <c r="AAJ564" s="13"/>
      <c r="AAK564" s="13"/>
      <c r="AAL564" s="13"/>
      <c r="AAM564" s="13"/>
      <c r="AAN564" s="13"/>
      <c r="AAO564" s="13"/>
      <c r="AAP564" s="13"/>
      <c r="AAQ564" s="13"/>
      <c r="AAR564" s="13"/>
      <c r="AAS564" s="13"/>
      <c r="AAT564" s="13"/>
      <c r="AAU564" s="13"/>
      <c r="AAV564" s="13"/>
      <c r="AAW564" s="13"/>
      <c r="AAX564" s="13"/>
      <c r="AAY564" s="13"/>
      <c r="AAZ564" s="13"/>
      <c r="ABA564" s="13"/>
      <c r="ABB564" s="13"/>
      <c r="ABC564" s="13"/>
      <c r="ABD564" s="13"/>
      <c r="ABE564" s="13"/>
      <c r="ABF564" s="13"/>
      <c r="ABG564" s="13"/>
      <c r="ABH564" s="13"/>
      <c r="ABI564" s="13"/>
      <c r="ABJ564" s="13"/>
      <c r="ABK564" s="13"/>
      <c r="ABL564" s="13"/>
      <c r="ABM564" s="13"/>
      <c r="ABN564" s="13"/>
      <c r="ABO564" s="13"/>
      <c r="ABP564" s="13"/>
      <c r="ABQ564" s="13"/>
      <c r="ABR564" s="13"/>
      <c r="ABS564" s="13"/>
      <c r="ABT564" s="13"/>
      <c r="ABU564" s="13"/>
      <c r="ABV564" s="13"/>
      <c r="ABW564" s="13"/>
      <c r="ABX564" s="13"/>
      <c r="ABY564" s="13"/>
      <c r="ABZ564" s="13"/>
      <c r="ACA564" s="13"/>
      <c r="ACB564" s="13"/>
      <c r="ACC564" s="13"/>
      <c r="ACD564" s="13"/>
      <c r="ACE564" s="13"/>
      <c r="ACF564" s="13"/>
      <c r="ACG564" s="13"/>
      <c r="ACH564" s="13"/>
      <c r="ACI564" s="13"/>
      <c r="ACJ564" s="13"/>
      <c r="ACK564" s="13"/>
      <c r="ACL564" s="13"/>
      <c r="ACM564" s="13"/>
      <c r="ACN564" s="13"/>
      <c r="ACO564" s="13"/>
      <c r="ACP564" s="13"/>
      <c r="ACQ564" s="13"/>
      <c r="ACR564" s="13"/>
      <c r="ACS564" s="13"/>
      <c r="ACT564" s="13"/>
      <c r="ACU564" s="13"/>
      <c r="ACV564" s="13"/>
      <c r="ACW564" s="13"/>
      <c r="ACX564" s="13"/>
      <c r="ACY564" s="13"/>
      <c r="ACZ564" s="13"/>
      <c r="ADA564" s="13"/>
      <c r="ADB564" s="13"/>
      <c r="ADC564" s="13"/>
      <c r="ADD564" s="13"/>
      <c r="ADE564" s="13"/>
      <c r="ADF564" s="13"/>
      <c r="ADG564" s="13"/>
      <c r="ADH564" s="13"/>
      <c r="ADI564" s="13"/>
      <c r="ADJ564" s="13"/>
      <c r="ADK564" s="13"/>
      <c r="ADL564" s="13"/>
      <c r="ADM564" s="13"/>
      <c r="ADN564" s="13"/>
      <c r="ADO564" s="13"/>
      <c r="ADP564" s="13"/>
      <c r="ADQ564" s="13"/>
      <c r="ADR564" s="13"/>
      <c r="ADS564" s="13"/>
      <c r="ADT564" s="13"/>
      <c r="ADU564" s="13"/>
      <c r="ADV564" s="13"/>
      <c r="ADW564" s="13"/>
      <c r="ADX564" s="13"/>
      <c r="ADY564" s="13"/>
      <c r="ADZ564" s="13"/>
      <c r="AEA564" s="13"/>
      <c r="AEB564" s="13"/>
      <c r="AEC564" s="13"/>
      <c r="AED564" s="13"/>
      <c r="AEE564" s="13"/>
      <c r="AEF564" s="13"/>
      <c r="AEG564" s="13"/>
      <c r="AEH564" s="13"/>
      <c r="AEI564" s="13"/>
      <c r="AEJ564" s="13"/>
      <c r="AEK564" s="13"/>
      <c r="AEL564" s="13"/>
      <c r="AEM564" s="13"/>
      <c r="AEN564" s="13"/>
      <c r="AEO564" s="13"/>
      <c r="AEP564" s="13"/>
      <c r="AEQ564" s="13"/>
      <c r="AER564" s="13"/>
      <c r="AES564" s="13"/>
      <c r="AET564" s="13"/>
      <c r="AEU564" s="13"/>
      <c r="AEV564" s="13"/>
      <c r="AEW564" s="13"/>
      <c r="AEX564" s="13"/>
      <c r="AEY564" s="13"/>
      <c r="AEZ564" s="13"/>
      <c r="AFA564" s="13"/>
      <c r="AFB564" s="13"/>
      <c r="AFC564" s="13"/>
      <c r="AFD564" s="13"/>
      <c r="AFE564" s="13"/>
      <c r="AFF564" s="13"/>
      <c r="AFG564" s="13"/>
      <c r="AFH564" s="13"/>
      <c r="AFI564" s="13"/>
      <c r="AFJ564" s="13"/>
      <c r="AFK564" s="13"/>
      <c r="AFL564" s="13"/>
      <c r="AFM564" s="13"/>
      <c r="AFN564" s="13"/>
      <c r="AFO564" s="13"/>
      <c r="AFP564" s="13"/>
      <c r="AFQ564" s="13"/>
      <c r="AFR564" s="13"/>
      <c r="AFS564" s="13"/>
      <c r="AFT564" s="13"/>
      <c r="AFU564" s="13"/>
      <c r="AFV564" s="13"/>
      <c r="AFW564" s="13"/>
      <c r="AFX564" s="13"/>
      <c r="AFY564" s="13"/>
      <c r="AFZ564" s="13"/>
      <c r="AGA564" s="13"/>
      <c r="AGB564" s="13"/>
      <c r="AGC564" s="13"/>
      <c r="AGD564" s="13"/>
      <c r="AGE564" s="13"/>
      <c r="AGF564" s="13"/>
      <c r="AGG564" s="13"/>
      <c r="AGH564" s="13"/>
      <c r="AGI564" s="13"/>
      <c r="AGJ564" s="13"/>
      <c r="AGK564" s="13"/>
      <c r="AGL564" s="13"/>
      <c r="AGM564" s="13"/>
      <c r="AGN564" s="13"/>
      <c r="AGO564" s="13"/>
      <c r="AGP564" s="13"/>
      <c r="AGQ564" s="13"/>
      <c r="AGR564" s="13"/>
      <c r="AGS564" s="13"/>
      <c r="AGT564" s="13"/>
      <c r="AGU564" s="13"/>
      <c r="AGV564" s="13"/>
      <c r="AGW564" s="13"/>
      <c r="AGX564" s="13"/>
      <c r="AGY564" s="13"/>
      <c r="AGZ564" s="13"/>
      <c r="AHA564" s="13"/>
      <c r="AHB564" s="13"/>
      <c r="AHC564" s="13"/>
      <c r="AHD564" s="13"/>
      <c r="AHE564" s="13"/>
      <c r="AHF564" s="13"/>
      <c r="AHG564" s="13"/>
      <c r="AHH564" s="13"/>
      <c r="AHI564" s="13"/>
      <c r="AHJ564" s="13"/>
      <c r="AHK564" s="13"/>
      <c r="AHL564" s="13"/>
      <c r="AHM564" s="13"/>
      <c r="AHN564" s="13"/>
      <c r="AHO564" s="13"/>
      <c r="AHP564" s="13"/>
      <c r="AHQ564" s="13"/>
      <c r="AHR564" s="13"/>
      <c r="AHS564" s="13"/>
      <c r="AHT564" s="13"/>
      <c r="AHU564" s="13"/>
      <c r="AHV564" s="13"/>
      <c r="AHW564" s="13"/>
      <c r="AHX564" s="13"/>
      <c r="AHY564" s="13"/>
      <c r="AHZ564" s="13"/>
      <c r="AIA564" s="13"/>
      <c r="AIB564" s="13"/>
      <c r="AIC564" s="13"/>
      <c r="AID564" s="13"/>
      <c r="AIE564" s="13"/>
      <c r="AIF564" s="13"/>
      <c r="AIG564" s="13"/>
      <c r="AIH564" s="13"/>
      <c r="AII564" s="13"/>
      <c r="AIJ564" s="13"/>
      <c r="AIK564" s="13"/>
      <c r="AIL564" s="13"/>
      <c r="AIM564" s="13"/>
      <c r="AIN564" s="13"/>
      <c r="AIO564" s="13"/>
      <c r="AIP564" s="13"/>
      <c r="AIQ564" s="13"/>
      <c r="AIR564" s="13"/>
      <c r="AIS564" s="13"/>
      <c r="AIT564" s="13"/>
      <c r="AIU564" s="13"/>
      <c r="AIV564" s="13"/>
      <c r="AIW564" s="13"/>
      <c r="AIX564" s="13"/>
      <c r="AIY564" s="13"/>
      <c r="AIZ564" s="13"/>
      <c r="AJA564" s="13"/>
      <c r="AJB564" s="13"/>
      <c r="AJC564" s="13"/>
      <c r="AJD564" s="13"/>
      <c r="AJE564" s="13"/>
      <c r="AJF564" s="13"/>
      <c r="AJG564" s="13"/>
      <c r="AJH564" s="13"/>
      <c r="AJI564" s="13"/>
      <c r="AJJ564" s="13"/>
      <c r="AJK564" s="13"/>
      <c r="AJL564" s="13"/>
      <c r="AJM564" s="13"/>
      <c r="AJN564" s="13"/>
      <c r="AJO564" s="13"/>
      <c r="AJP564" s="13"/>
      <c r="AJQ564" s="13"/>
      <c r="AJR564" s="13"/>
      <c r="AJS564" s="13"/>
      <c r="AJT564" s="13"/>
      <c r="AJU564" s="13"/>
      <c r="AJV564" s="13"/>
      <c r="AJW564" s="13"/>
      <c r="AJX564" s="13"/>
      <c r="AJY564" s="13"/>
      <c r="AJZ564" s="13"/>
      <c r="AKA564" s="13"/>
      <c r="AKB564" s="13"/>
      <c r="AKC564" s="13"/>
      <c r="AKD564" s="13"/>
      <c r="AKE564" s="13"/>
      <c r="AKF564" s="13"/>
      <c r="AKG564" s="13"/>
      <c r="AKH564" s="13"/>
      <c r="AKI564" s="13"/>
      <c r="AKJ564" s="13"/>
      <c r="AKK564" s="13"/>
      <c r="AKL564" s="13"/>
      <c r="AKM564" s="13"/>
      <c r="AKN564" s="13"/>
      <c r="AKO564" s="13"/>
      <c r="AKP564" s="13"/>
      <c r="AKQ564" s="13"/>
      <c r="AKR564" s="13"/>
      <c r="AKS564" s="13"/>
      <c r="AKT564" s="13"/>
      <c r="AKU564" s="13"/>
      <c r="AKV564" s="13"/>
      <c r="AKW564" s="13"/>
      <c r="AKX564" s="13"/>
      <c r="AKY564" s="13"/>
      <c r="AKZ564" s="13"/>
      <c r="ALA564" s="13"/>
      <c r="ALB564" s="13"/>
      <c r="ALC564" s="13"/>
      <c r="ALD564" s="13"/>
      <c r="ALE564" s="13"/>
      <c r="ALF564" s="13"/>
      <c r="ALG564" s="13"/>
      <c r="ALH564" s="13"/>
      <c r="ALI564" s="13"/>
      <c r="ALJ564" s="13"/>
      <c r="ALK564" s="13"/>
      <c r="ALL564" s="13"/>
      <c r="ALM564" s="13"/>
      <c r="ALN564" s="13"/>
      <c r="ALO564" s="13"/>
      <c r="ALP564" s="13"/>
      <c r="ALQ564" s="13"/>
      <c r="ALR564" s="13"/>
      <c r="ALS564" s="13"/>
      <c r="ALT564" s="13"/>
      <c r="ALU564" s="13"/>
      <c r="ALV564" s="13"/>
      <c r="ALW564" s="13"/>
      <c r="ALX564" s="13"/>
      <c r="ALY564" s="13"/>
      <c r="ALZ564" s="13"/>
      <c r="AMA564" s="13"/>
      <c r="AMB564" s="13"/>
      <c r="AMC564" s="13"/>
      <c r="AMD564" s="13"/>
      <c r="AME564" s="13"/>
      <c r="AMF564" s="13"/>
      <c r="AMG564" s="13"/>
      <c r="AMH564" s="13"/>
      <c r="AMI564" s="28"/>
      <c r="AMJ564" s="28"/>
    </row>
    <row r="565" spans="1:1024" ht="53.25" customHeight="1">
      <c r="A565" s="10" t="s">
        <v>287</v>
      </c>
      <c r="B565" s="10" t="s">
        <v>2632</v>
      </c>
      <c r="C565" s="19" t="s">
        <v>2631</v>
      </c>
      <c r="D565" s="19" t="s">
        <v>2536</v>
      </c>
      <c r="E565" s="20">
        <v>20</v>
      </c>
      <c r="F565" s="11" t="s">
        <v>18</v>
      </c>
      <c r="G565" s="21"/>
      <c r="H565" s="21" t="s">
        <v>1</v>
      </c>
      <c r="I565" s="21"/>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c r="EU565" s="13"/>
      <c r="EV565" s="13"/>
      <c r="EW565" s="13"/>
      <c r="EX565" s="13"/>
      <c r="EY565" s="13"/>
      <c r="EZ565" s="13"/>
      <c r="FA565" s="13"/>
      <c r="FB565" s="13"/>
      <c r="FC565" s="13"/>
      <c r="FD565" s="13"/>
      <c r="FE565" s="13"/>
      <c r="FF565" s="13"/>
      <c r="FG565" s="13"/>
      <c r="FH565" s="13"/>
      <c r="FI565" s="13"/>
      <c r="FJ565" s="13"/>
      <c r="FK565" s="13"/>
      <c r="FL565" s="13"/>
      <c r="FM565" s="13"/>
      <c r="FN565" s="13"/>
      <c r="FO565" s="13"/>
      <c r="FP565" s="13"/>
      <c r="FQ565" s="13"/>
      <c r="FR565" s="13"/>
      <c r="FS565" s="13"/>
      <c r="FT565" s="13"/>
      <c r="FU565" s="13"/>
      <c r="FV565" s="13"/>
      <c r="FW565" s="13"/>
      <c r="FX565" s="13"/>
      <c r="FY565" s="13"/>
      <c r="FZ565" s="13"/>
      <c r="GA565" s="13"/>
      <c r="GB565" s="13"/>
      <c r="GC565" s="13"/>
      <c r="GD565" s="13"/>
      <c r="GE565" s="13"/>
      <c r="GF565" s="13"/>
      <c r="GG565" s="13"/>
      <c r="GH565" s="13"/>
      <c r="GI565" s="13"/>
      <c r="GJ565" s="13"/>
      <c r="GK565" s="13"/>
      <c r="GL565" s="13"/>
      <c r="GM565" s="13"/>
      <c r="GN565" s="13"/>
      <c r="GO565" s="13"/>
      <c r="GP565" s="13"/>
      <c r="GQ565" s="13"/>
      <c r="GR565" s="13"/>
      <c r="GS565" s="13"/>
      <c r="GT565" s="13"/>
      <c r="GU565" s="13"/>
      <c r="GV565" s="13"/>
      <c r="GW565" s="13"/>
      <c r="GX565" s="13"/>
      <c r="GY565" s="13"/>
      <c r="GZ565" s="13"/>
      <c r="HA565" s="13"/>
      <c r="HB565" s="13"/>
      <c r="HC565" s="13"/>
      <c r="HD565" s="13"/>
      <c r="HE565" s="13"/>
      <c r="HF565" s="13"/>
      <c r="HG565" s="13"/>
      <c r="HH565" s="13"/>
      <c r="HI565" s="13"/>
      <c r="HJ565" s="13"/>
      <c r="HK565" s="13"/>
      <c r="HL565" s="13"/>
      <c r="HM565" s="13"/>
      <c r="HN565" s="13"/>
      <c r="HO565" s="13"/>
      <c r="HP565" s="13"/>
      <c r="HQ565" s="13"/>
      <c r="HR565" s="13"/>
      <c r="HS565" s="13"/>
      <c r="HT565" s="13"/>
      <c r="HU565" s="13"/>
      <c r="HV565" s="13"/>
      <c r="HW565" s="13"/>
      <c r="HX565" s="13"/>
      <c r="HY565" s="13"/>
      <c r="HZ565" s="13"/>
      <c r="IA565" s="13"/>
      <c r="IB565" s="13"/>
      <c r="IC565" s="13"/>
      <c r="ID565" s="13"/>
      <c r="IE565" s="13"/>
      <c r="IF565" s="13"/>
      <c r="IG565" s="13"/>
      <c r="IH565" s="13"/>
      <c r="II565" s="13"/>
      <c r="IJ565" s="13"/>
      <c r="IK565" s="13"/>
      <c r="IL565" s="13"/>
      <c r="IM565" s="13"/>
      <c r="IN565" s="13"/>
      <c r="IO565" s="13"/>
      <c r="IP565" s="13"/>
      <c r="IQ565" s="13"/>
      <c r="IR565" s="13"/>
      <c r="IS565" s="13"/>
      <c r="IT565" s="13"/>
      <c r="IU565" s="13"/>
      <c r="IV565" s="13"/>
      <c r="IW565" s="13"/>
      <c r="IX565" s="13"/>
      <c r="IY565" s="13"/>
      <c r="IZ565" s="13"/>
      <c r="JA565" s="13"/>
      <c r="JB565" s="13"/>
      <c r="JC565" s="13"/>
      <c r="JD565" s="13"/>
      <c r="JE565" s="13"/>
      <c r="JF565" s="13"/>
      <c r="JG565" s="13"/>
      <c r="JH565" s="13"/>
      <c r="JI565" s="13"/>
      <c r="JJ565" s="13"/>
      <c r="JK565" s="13"/>
      <c r="JL565" s="13"/>
      <c r="JM565" s="13"/>
      <c r="JN565" s="13"/>
      <c r="JO565" s="13"/>
      <c r="JP565" s="13"/>
      <c r="JQ565" s="13"/>
      <c r="JR565" s="13"/>
      <c r="JS565" s="13"/>
      <c r="JT565" s="13"/>
      <c r="JU565" s="13"/>
      <c r="JV565" s="13"/>
      <c r="JW565" s="13"/>
      <c r="JX565" s="13"/>
      <c r="JY565" s="13"/>
      <c r="JZ565" s="13"/>
      <c r="KA565" s="13"/>
      <c r="KB565" s="13"/>
      <c r="KC565" s="13"/>
      <c r="KD565" s="13"/>
      <c r="KE565" s="13"/>
      <c r="KF565" s="13"/>
      <c r="KG565" s="13"/>
      <c r="KH565" s="13"/>
      <c r="KI565" s="13"/>
      <c r="KJ565" s="13"/>
      <c r="KK565" s="13"/>
      <c r="KL565" s="13"/>
      <c r="KM565" s="13"/>
      <c r="KN565" s="13"/>
      <c r="KO565" s="13"/>
      <c r="KP565" s="13"/>
      <c r="KQ565" s="13"/>
      <c r="KR565" s="13"/>
      <c r="KS565" s="13"/>
      <c r="KT565" s="13"/>
      <c r="KU565" s="13"/>
      <c r="KV565" s="13"/>
      <c r="KW565" s="13"/>
      <c r="KX565" s="13"/>
      <c r="KY565" s="13"/>
      <c r="KZ565" s="13"/>
      <c r="LA565" s="13"/>
      <c r="LB565" s="13"/>
      <c r="LC565" s="13"/>
      <c r="LD565" s="13"/>
      <c r="LE565" s="13"/>
      <c r="LF565" s="13"/>
      <c r="LG565" s="13"/>
      <c r="LH565" s="13"/>
      <c r="LI565" s="13"/>
      <c r="LJ565" s="13"/>
      <c r="LK565" s="13"/>
      <c r="LL565" s="13"/>
      <c r="LM565" s="13"/>
      <c r="LN565" s="13"/>
      <c r="LO565" s="13"/>
      <c r="LP565" s="13"/>
      <c r="LQ565" s="13"/>
      <c r="LR565" s="13"/>
      <c r="LS565" s="13"/>
      <c r="LT565" s="13"/>
      <c r="LU565" s="13"/>
      <c r="LV565" s="13"/>
      <c r="LW565" s="13"/>
      <c r="LX565" s="13"/>
      <c r="LY565" s="13"/>
      <c r="LZ565" s="13"/>
      <c r="MA565" s="13"/>
      <c r="MB565" s="13"/>
      <c r="MC565" s="13"/>
      <c r="MD565" s="13"/>
      <c r="ME565" s="13"/>
      <c r="MF565" s="13"/>
      <c r="MG565" s="13"/>
      <c r="MH565" s="13"/>
      <c r="MI565" s="13"/>
      <c r="MJ565" s="13"/>
      <c r="MK565" s="13"/>
      <c r="ML565" s="13"/>
      <c r="MM565" s="13"/>
      <c r="MN565" s="13"/>
      <c r="MO565" s="13"/>
      <c r="MP565" s="13"/>
      <c r="MQ565" s="13"/>
      <c r="MR565" s="13"/>
      <c r="MS565" s="13"/>
      <c r="MT565" s="13"/>
      <c r="MU565" s="13"/>
      <c r="MV565" s="13"/>
      <c r="MW565" s="13"/>
      <c r="MX565" s="13"/>
      <c r="MY565" s="13"/>
      <c r="MZ565" s="13"/>
      <c r="NA565" s="13"/>
      <c r="NB565" s="13"/>
      <c r="NC565" s="13"/>
      <c r="ND565" s="13"/>
      <c r="NE565" s="13"/>
      <c r="NF565" s="13"/>
      <c r="NG565" s="13"/>
      <c r="NH565" s="13"/>
      <c r="NI565" s="13"/>
      <c r="NJ565" s="13"/>
      <c r="NK565" s="13"/>
      <c r="NL565" s="13"/>
      <c r="NM565" s="13"/>
      <c r="NN565" s="13"/>
      <c r="NO565" s="13"/>
      <c r="NP565" s="13"/>
      <c r="NQ565" s="13"/>
      <c r="NR565" s="13"/>
      <c r="NS565" s="13"/>
      <c r="NT565" s="13"/>
      <c r="NU565" s="13"/>
      <c r="NV565" s="13"/>
      <c r="NW565" s="13"/>
      <c r="NX565" s="13"/>
      <c r="NY565" s="13"/>
      <c r="NZ565" s="13"/>
      <c r="OA565" s="13"/>
      <c r="OB565" s="13"/>
      <c r="OC565" s="13"/>
      <c r="OD565" s="13"/>
      <c r="OE565" s="13"/>
      <c r="OF565" s="13"/>
      <c r="OG565" s="13"/>
      <c r="OH565" s="13"/>
      <c r="OI565" s="13"/>
      <c r="OJ565" s="13"/>
      <c r="OK565" s="13"/>
      <c r="OL565" s="13"/>
      <c r="OM565" s="13"/>
      <c r="ON565" s="13"/>
      <c r="OO565" s="13"/>
      <c r="OP565" s="13"/>
      <c r="OQ565" s="13"/>
      <c r="OR565" s="13"/>
      <c r="OS565" s="13"/>
      <c r="OT565" s="13"/>
      <c r="OU565" s="13"/>
      <c r="OV565" s="13"/>
      <c r="OW565" s="13"/>
      <c r="OX565" s="13"/>
      <c r="OY565" s="13"/>
      <c r="OZ565" s="13"/>
      <c r="PA565" s="13"/>
      <c r="PB565" s="13"/>
      <c r="PC565" s="13"/>
      <c r="PD565" s="13"/>
      <c r="PE565" s="13"/>
      <c r="PF565" s="13"/>
      <c r="PG565" s="13"/>
      <c r="PH565" s="13"/>
      <c r="PI565" s="13"/>
      <c r="PJ565" s="13"/>
      <c r="PK565" s="13"/>
      <c r="PL565" s="13"/>
      <c r="PM565" s="13"/>
      <c r="PN565" s="13"/>
      <c r="PO565" s="13"/>
      <c r="PP565" s="13"/>
      <c r="PQ565" s="13"/>
      <c r="PR565" s="13"/>
      <c r="PS565" s="13"/>
      <c r="PT565" s="13"/>
      <c r="PU565" s="13"/>
      <c r="PV565" s="13"/>
      <c r="PW565" s="13"/>
      <c r="PX565" s="13"/>
      <c r="PY565" s="13"/>
      <c r="PZ565" s="13"/>
      <c r="QA565" s="13"/>
      <c r="QB565" s="13"/>
      <c r="QC565" s="13"/>
      <c r="QD565" s="13"/>
      <c r="QE565" s="13"/>
      <c r="QF565" s="13"/>
      <c r="QG565" s="13"/>
      <c r="QH565" s="13"/>
      <c r="QI565" s="13"/>
      <c r="QJ565" s="13"/>
      <c r="QK565" s="13"/>
      <c r="QL565" s="13"/>
      <c r="QM565" s="13"/>
      <c r="QN565" s="13"/>
      <c r="QO565" s="13"/>
      <c r="QP565" s="13"/>
      <c r="QQ565" s="13"/>
      <c r="QR565" s="13"/>
      <c r="QS565" s="13"/>
      <c r="QT565" s="13"/>
      <c r="QU565" s="13"/>
      <c r="QV565" s="13"/>
      <c r="QW565" s="13"/>
      <c r="QX565" s="13"/>
      <c r="QY565" s="13"/>
      <c r="QZ565" s="13"/>
      <c r="RA565" s="13"/>
      <c r="RB565" s="13"/>
      <c r="RC565" s="13"/>
      <c r="RD565" s="13"/>
      <c r="RE565" s="13"/>
      <c r="RF565" s="13"/>
      <c r="RG565" s="13"/>
      <c r="RH565" s="13"/>
      <c r="RI565" s="13"/>
      <c r="RJ565" s="13"/>
      <c r="RK565" s="13"/>
      <c r="RL565" s="13"/>
      <c r="RM565" s="13"/>
      <c r="RN565" s="13"/>
      <c r="RO565" s="13"/>
      <c r="RP565" s="13"/>
      <c r="RQ565" s="13"/>
      <c r="RR565" s="13"/>
      <c r="RS565" s="13"/>
      <c r="RT565" s="13"/>
      <c r="RU565" s="13"/>
      <c r="RV565" s="13"/>
      <c r="RW565" s="13"/>
      <c r="RX565" s="13"/>
      <c r="RY565" s="13"/>
      <c r="RZ565" s="13"/>
      <c r="SA565" s="13"/>
      <c r="SB565" s="13"/>
      <c r="SC565" s="13"/>
      <c r="SD565" s="13"/>
      <c r="SE565" s="13"/>
      <c r="SF565" s="13"/>
      <c r="SG565" s="13"/>
      <c r="SH565" s="13"/>
      <c r="SI565" s="13"/>
      <c r="SJ565" s="13"/>
      <c r="SK565" s="13"/>
      <c r="SL565" s="13"/>
      <c r="SM565" s="13"/>
      <c r="SN565" s="13"/>
      <c r="SO565" s="13"/>
      <c r="SP565" s="13"/>
      <c r="SQ565" s="13"/>
      <c r="SR565" s="13"/>
      <c r="SS565" s="13"/>
      <c r="ST565" s="13"/>
      <c r="SU565" s="13"/>
      <c r="SV565" s="13"/>
      <c r="SW565" s="13"/>
      <c r="SX565" s="13"/>
      <c r="SY565" s="13"/>
      <c r="SZ565" s="13"/>
      <c r="TA565" s="13"/>
      <c r="TB565" s="13"/>
      <c r="TC565" s="13"/>
      <c r="TD565" s="13"/>
      <c r="TE565" s="13"/>
      <c r="TF565" s="13"/>
      <c r="TG565" s="13"/>
      <c r="TH565" s="13"/>
      <c r="TI565" s="13"/>
      <c r="TJ565" s="13"/>
      <c r="TK565" s="13"/>
      <c r="TL565" s="13"/>
      <c r="TM565" s="13"/>
      <c r="TN565" s="13"/>
      <c r="TO565" s="13"/>
      <c r="TP565" s="13"/>
      <c r="TQ565" s="13"/>
      <c r="TR565" s="13"/>
      <c r="TS565" s="13"/>
      <c r="TT565" s="13"/>
      <c r="TU565" s="13"/>
      <c r="TV565" s="13"/>
      <c r="TW565" s="13"/>
      <c r="TX565" s="13"/>
      <c r="TY565" s="13"/>
      <c r="TZ565" s="13"/>
      <c r="UA565" s="13"/>
      <c r="UB565" s="13"/>
      <c r="UC565" s="13"/>
      <c r="UD565" s="13"/>
      <c r="UE565" s="13"/>
      <c r="UF565" s="13"/>
      <c r="UG565" s="13"/>
      <c r="UH565" s="13"/>
      <c r="UI565" s="13"/>
      <c r="UJ565" s="13"/>
      <c r="UK565" s="13"/>
      <c r="UL565" s="13"/>
      <c r="UM565" s="13"/>
      <c r="UN565" s="13"/>
      <c r="UO565" s="13"/>
      <c r="UP565" s="13"/>
      <c r="UQ565" s="13"/>
      <c r="UR565" s="13"/>
      <c r="US565" s="13"/>
      <c r="UT565" s="13"/>
      <c r="UU565" s="13"/>
      <c r="UV565" s="13"/>
      <c r="UW565" s="13"/>
      <c r="UX565" s="13"/>
      <c r="UY565" s="13"/>
      <c r="UZ565" s="13"/>
      <c r="VA565" s="13"/>
      <c r="VB565" s="13"/>
      <c r="VC565" s="13"/>
      <c r="VD565" s="13"/>
      <c r="VE565" s="13"/>
      <c r="VF565" s="13"/>
      <c r="VG565" s="13"/>
      <c r="VH565" s="13"/>
      <c r="VI565" s="13"/>
      <c r="VJ565" s="13"/>
      <c r="VK565" s="13"/>
      <c r="VL565" s="13"/>
      <c r="VM565" s="13"/>
      <c r="VN565" s="13"/>
      <c r="VO565" s="13"/>
      <c r="VP565" s="13"/>
      <c r="VQ565" s="13"/>
      <c r="VR565" s="13"/>
      <c r="VS565" s="13"/>
      <c r="VT565" s="13"/>
      <c r="VU565" s="13"/>
      <c r="VV565" s="13"/>
      <c r="VW565" s="13"/>
      <c r="VX565" s="13"/>
      <c r="VY565" s="13"/>
      <c r="VZ565" s="13"/>
      <c r="WA565" s="13"/>
      <c r="WB565" s="13"/>
      <c r="WC565" s="13"/>
      <c r="WD565" s="13"/>
      <c r="WE565" s="13"/>
      <c r="WF565" s="13"/>
      <c r="WG565" s="13"/>
      <c r="WH565" s="13"/>
      <c r="WI565" s="13"/>
      <c r="WJ565" s="13"/>
      <c r="WK565" s="13"/>
      <c r="WL565" s="13"/>
      <c r="WM565" s="13"/>
      <c r="WN565" s="13"/>
      <c r="WO565" s="13"/>
      <c r="WP565" s="13"/>
      <c r="WQ565" s="13"/>
      <c r="WR565" s="13"/>
      <c r="WS565" s="13"/>
      <c r="WT565" s="13"/>
      <c r="WU565" s="13"/>
      <c r="WV565" s="13"/>
      <c r="WW565" s="13"/>
      <c r="WX565" s="13"/>
      <c r="WY565" s="13"/>
      <c r="WZ565" s="13"/>
      <c r="XA565" s="13"/>
      <c r="XB565" s="13"/>
      <c r="XC565" s="13"/>
      <c r="XD565" s="13"/>
      <c r="XE565" s="13"/>
      <c r="XF565" s="13"/>
      <c r="XG565" s="13"/>
      <c r="XH565" s="13"/>
      <c r="XI565" s="13"/>
      <c r="XJ565" s="13"/>
      <c r="XK565" s="13"/>
      <c r="XL565" s="13"/>
      <c r="XM565" s="13"/>
      <c r="XN565" s="13"/>
      <c r="XO565" s="13"/>
      <c r="XP565" s="13"/>
      <c r="XQ565" s="13"/>
      <c r="XR565" s="13"/>
      <c r="XS565" s="13"/>
      <c r="XT565" s="13"/>
      <c r="XU565" s="13"/>
      <c r="XV565" s="13"/>
      <c r="XW565" s="13"/>
      <c r="XX565" s="13"/>
      <c r="XY565" s="13"/>
      <c r="XZ565" s="13"/>
      <c r="YA565" s="13"/>
      <c r="YB565" s="13"/>
      <c r="YC565" s="13"/>
      <c r="YD565" s="13"/>
      <c r="YE565" s="13"/>
      <c r="YF565" s="13"/>
      <c r="YG565" s="13"/>
      <c r="YH565" s="13"/>
      <c r="YI565" s="13"/>
      <c r="YJ565" s="13"/>
      <c r="YK565" s="13"/>
      <c r="YL565" s="13"/>
      <c r="YM565" s="13"/>
      <c r="YN565" s="13"/>
      <c r="YO565" s="13"/>
      <c r="YP565" s="13"/>
      <c r="YQ565" s="13"/>
      <c r="YR565" s="13"/>
      <c r="YS565" s="13"/>
      <c r="YT565" s="13"/>
      <c r="YU565" s="13"/>
      <c r="YV565" s="13"/>
      <c r="YW565" s="13"/>
      <c r="YX565" s="13"/>
      <c r="YY565" s="13"/>
      <c r="YZ565" s="13"/>
      <c r="ZA565" s="13"/>
      <c r="ZB565" s="13"/>
      <c r="ZC565" s="13"/>
      <c r="ZD565" s="13"/>
      <c r="ZE565" s="13"/>
      <c r="ZF565" s="13"/>
      <c r="ZG565" s="13"/>
      <c r="ZH565" s="13"/>
      <c r="ZI565" s="13"/>
      <c r="ZJ565" s="13"/>
      <c r="ZK565" s="13"/>
      <c r="ZL565" s="13"/>
      <c r="ZM565" s="13"/>
      <c r="ZN565" s="13"/>
      <c r="ZO565" s="13"/>
      <c r="ZP565" s="13"/>
      <c r="ZQ565" s="13"/>
      <c r="ZR565" s="13"/>
      <c r="ZS565" s="13"/>
      <c r="ZT565" s="13"/>
      <c r="ZU565" s="13"/>
      <c r="ZV565" s="13"/>
      <c r="ZW565" s="13"/>
      <c r="ZX565" s="13"/>
      <c r="ZY565" s="13"/>
      <c r="ZZ565" s="13"/>
      <c r="AAA565" s="13"/>
      <c r="AAB565" s="13"/>
      <c r="AAC565" s="13"/>
      <c r="AAD565" s="13"/>
      <c r="AAE565" s="13"/>
      <c r="AAF565" s="13"/>
      <c r="AAG565" s="13"/>
      <c r="AAH565" s="13"/>
      <c r="AAI565" s="13"/>
      <c r="AAJ565" s="13"/>
      <c r="AAK565" s="13"/>
      <c r="AAL565" s="13"/>
      <c r="AAM565" s="13"/>
      <c r="AAN565" s="13"/>
      <c r="AAO565" s="13"/>
      <c r="AAP565" s="13"/>
      <c r="AAQ565" s="13"/>
      <c r="AAR565" s="13"/>
      <c r="AAS565" s="13"/>
      <c r="AAT565" s="13"/>
      <c r="AAU565" s="13"/>
      <c r="AAV565" s="13"/>
      <c r="AAW565" s="13"/>
      <c r="AAX565" s="13"/>
      <c r="AAY565" s="13"/>
      <c r="AAZ565" s="13"/>
      <c r="ABA565" s="13"/>
      <c r="ABB565" s="13"/>
      <c r="ABC565" s="13"/>
      <c r="ABD565" s="13"/>
      <c r="ABE565" s="13"/>
      <c r="ABF565" s="13"/>
      <c r="ABG565" s="13"/>
      <c r="ABH565" s="13"/>
      <c r="ABI565" s="13"/>
      <c r="ABJ565" s="13"/>
      <c r="ABK565" s="13"/>
      <c r="ABL565" s="13"/>
      <c r="ABM565" s="13"/>
      <c r="ABN565" s="13"/>
      <c r="ABO565" s="13"/>
      <c r="ABP565" s="13"/>
      <c r="ABQ565" s="13"/>
      <c r="ABR565" s="13"/>
      <c r="ABS565" s="13"/>
      <c r="ABT565" s="13"/>
      <c r="ABU565" s="13"/>
      <c r="ABV565" s="13"/>
      <c r="ABW565" s="13"/>
      <c r="ABX565" s="13"/>
      <c r="ABY565" s="13"/>
      <c r="ABZ565" s="13"/>
      <c r="ACA565" s="13"/>
      <c r="ACB565" s="13"/>
      <c r="ACC565" s="13"/>
      <c r="ACD565" s="13"/>
      <c r="ACE565" s="13"/>
      <c r="ACF565" s="13"/>
      <c r="ACG565" s="13"/>
      <c r="ACH565" s="13"/>
      <c r="ACI565" s="13"/>
      <c r="ACJ565" s="13"/>
      <c r="ACK565" s="13"/>
      <c r="ACL565" s="13"/>
      <c r="ACM565" s="13"/>
      <c r="ACN565" s="13"/>
      <c r="ACO565" s="13"/>
      <c r="ACP565" s="13"/>
      <c r="ACQ565" s="13"/>
      <c r="ACR565" s="13"/>
      <c r="ACS565" s="13"/>
      <c r="ACT565" s="13"/>
      <c r="ACU565" s="13"/>
      <c r="ACV565" s="13"/>
      <c r="ACW565" s="13"/>
      <c r="ACX565" s="13"/>
      <c r="ACY565" s="13"/>
      <c r="ACZ565" s="13"/>
      <c r="ADA565" s="13"/>
      <c r="ADB565" s="13"/>
      <c r="ADC565" s="13"/>
      <c r="ADD565" s="13"/>
      <c r="ADE565" s="13"/>
      <c r="ADF565" s="13"/>
      <c r="ADG565" s="13"/>
      <c r="ADH565" s="13"/>
      <c r="ADI565" s="13"/>
      <c r="ADJ565" s="13"/>
      <c r="ADK565" s="13"/>
      <c r="ADL565" s="13"/>
      <c r="ADM565" s="13"/>
      <c r="ADN565" s="13"/>
      <c r="ADO565" s="13"/>
      <c r="ADP565" s="13"/>
      <c r="ADQ565" s="13"/>
      <c r="ADR565" s="13"/>
      <c r="ADS565" s="13"/>
      <c r="ADT565" s="13"/>
      <c r="ADU565" s="13"/>
      <c r="ADV565" s="13"/>
      <c r="ADW565" s="13"/>
      <c r="ADX565" s="13"/>
      <c r="ADY565" s="13"/>
      <c r="ADZ565" s="13"/>
      <c r="AEA565" s="13"/>
      <c r="AEB565" s="13"/>
      <c r="AEC565" s="13"/>
      <c r="AED565" s="13"/>
      <c r="AEE565" s="13"/>
      <c r="AEF565" s="13"/>
      <c r="AEG565" s="13"/>
      <c r="AEH565" s="13"/>
      <c r="AEI565" s="13"/>
      <c r="AEJ565" s="13"/>
      <c r="AEK565" s="13"/>
      <c r="AEL565" s="13"/>
      <c r="AEM565" s="13"/>
      <c r="AEN565" s="13"/>
      <c r="AEO565" s="13"/>
      <c r="AEP565" s="13"/>
      <c r="AEQ565" s="13"/>
      <c r="AER565" s="13"/>
      <c r="AES565" s="13"/>
      <c r="AET565" s="13"/>
      <c r="AEU565" s="13"/>
      <c r="AEV565" s="13"/>
      <c r="AEW565" s="13"/>
      <c r="AEX565" s="13"/>
      <c r="AEY565" s="13"/>
      <c r="AEZ565" s="13"/>
      <c r="AFA565" s="13"/>
      <c r="AFB565" s="13"/>
      <c r="AFC565" s="13"/>
      <c r="AFD565" s="13"/>
      <c r="AFE565" s="13"/>
      <c r="AFF565" s="13"/>
      <c r="AFG565" s="13"/>
      <c r="AFH565" s="13"/>
      <c r="AFI565" s="13"/>
      <c r="AFJ565" s="13"/>
      <c r="AFK565" s="13"/>
      <c r="AFL565" s="13"/>
      <c r="AFM565" s="13"/>
      <c r="AFN565" s="13"/>
      <c r="AFO565" s="13"/>
      <c r="AFP565" s="13"/>
      <c r="AFQ565" s="13"/>
      <c r="AFR565" s="13"/>
      <c r="AFS565" s="13"/>
      <c r="AFT565" s="13"/>
      <c r="AFU565" s="13"/>
      <c r="AFV565" s="13"/>
      <c r="AFW565" s="13"/>
      <c r="AFX565" s="13"/>
      <c r="AFY565" s="13"/>
      <c r="AFZ565" s="13"/>
      <c r="AGA565" s="13"/>
      <c r="AGB565" s="13"/>
      <c r="AGC565" s="13"/>
      <c r="AGD565" s="13"/>
      <c r="AGE565" s="13"/>
      <c r="AGF565" s="13"/>
      <c r="AGG565" s="13"/>
      <c r="AGH565" s="13"/>
      <c r="AGI565" s="13"/>
      <c r="AGJ565" s="13"/>
      <c r="AGK565" s="13"/>
      <c r="AGL565" s="13"/>
      <c r="AGM565" s="13"/>
      <c r="AGN565" s="13"/>
      <c r="AGO565" s="13"/>
      <c r="AGP565" s="13"/>
      <c r="AGQ565" s="13"/>
      <c r="AGR565" s="13"/>
      <c r="AGS565" s="13"/>
      <c r="AGT565" s="13"/>
      <c r="AGU565" s="13"/>
      <c r="AGV565" s="13"/>
      <c r="AGW565" s="13"/>
      <c r="AGX565" s="13"/>
      <c r="AGY565" s="13"/>
      <c r="AGZ565" s="13"/>
      <c r="AHA565" s="13"/>
      <c r="AHB565" s="13"/>
      <c r="AHC565" s="13"/>
      <c r="AHD565" s="13"/>
      <c r="AHE565" s="13"/>
      <c r="AHF565" s="13"/>
      <c r="AHG565" s="13"/>
      <c r="AHH565" s="13"/>
      <c r="AHI565" s="13"/>
      <c r="AHJ565" s="13"/>
      <c r="AHK565" s="13"/>
      <c r="AHL565" s="13"/>
      <c r="AHM565" s="13"/>
      <c r="AHN565" s="13"/>
      <c r="AHO565" s="13"/>
      <c r="AHP565" s="13"/>
      <c r="AHQ565" s="13"/>
      <c r="AHR565" s="13"/>
      <c r="AHS565" s="13"/>
      <c r="AHT565" s="13"/>
      <c r="AHU565" s="13"/>
      <c r="AHV565" s="13"/>
      <c r="AHW565" s="13"/>
      <c r="AHX565" s="13"/>
      <c r="AHY565" s="13"/>
      <c r="AHZ565" s="13"/>
      <c r="AIA565" s="13"/>
      <c r="AIB565" s="13"/>
      <c r="AIC565" s="13"/>
      <c r="AID565" s="13"/>
      <c r="AIE565" s="13"/>
      <c r="AIF565" s="13"/>
      <c r="AIG565" s="13"/>
      <c r="AIH565" s="13"/>
      <c r="AII565" s="13"/>
      <c r="AIJ565" s="13"/>
      <c r="AIK565" s="13"/>
      <c r="AIL565" s="13"/>
      <c r="AIM565" s="13"/>
      <c r="AIN565" s="13"/>
      <c r="AIO565" s="13"/>
      <c r="AIP565" s="13"/>
      <c r="AIQ565" s="13"/>
      <c r="AIR565" s="13"/>
      <c r="AIS565" s="13"/>
      <c r="AIT565" s="13"/>
      <c r="AIU565" s="13"/>
      <c r="AIV565" s="13"/>
      <c r="AIW565" s="13"/>
      <c r="AIX565" s="13"/>
      <c r="AIY565" s="13"/>
      <c r="AIZ565" s="13"/>
      <c r="AJA565" s="13"/>
      <c r="AJB565" s="13"/>
      <c r="AJC565" s="13"/>
      <c r="AJD565" s="13"/>
      <c r="AJE565" s="13"/>
      <c r="AJF565" s="13"/>
      <c r="AJG565" s="13"/>
      <c r="AJH565" s="13"/>
      <c r="AJI565" s="13"/>
      <c r="AJJ565" s="13"/>
      <c r="AJK565" s="13"/>
      <c r="AJL565" s="13"/>
      <c r="AJM565" s="13"/>
      <c r="AJN565" s="13"/>
      <c r="AJO565" s="13"/>
      <c r="AJP565" s="13"/>
      <c r="AJQ565" s="13"/>
      <c r="AJR565" s="13"/>
      <c r="AJS565" s="13"/>
      <c r="AJT565" s="13"/>
      <c r="AJU565" s="13"/>
      <c r="AJV565" s="13"/>
      <c r="AJW565" s="13"/>
      <c r="AJX565" s="13"/>
      <c r="AJY565" s="13"/>
      <c r="AJZ565" s="13"/>
      <c r="AKA565" s="13"/>
      <c r="AKB565" s="13"/>
      <c r="AKC565" s="13"/>
      <c r="AKD565" s="13"/>
      <c r="AKE565" s="13"/>
      <c r="AKF565" s="13"/>
      <c r="AKG565" s="13"/>
      <c r="AKH565" s="13"/>
      <c r="AKI565" s="13"/>
      <c r="AKJ565" s="13"/>
      <c r="AKK565" s="13"/>
      <c r="AKL565" s="13"/>
      <c r="AKM565" s="13"/>
      <c r="AKN565" s="13"/>
      <c r="AKO565" s="13"/>
      <c r="AKP565" s="13"/>
      <c r="AKQ565" s="13"/>
      <c r="AKR565" s="13"/>
      <c r="AKS565" s="13"/>
      <c r="AKT565" s="13"/>
      <c r="AKU565" s="13"/>
      <c r="AKV565" s="13"/>
      <c r="AKW565" s="13"/>
      <c r="AKX565" s="13"/>
      <c r="AKY565" s="13"/>
      <c r="AKZ565" s="13"/>
      <c r="ALA565" s="13"/>
      <c r="ALB565" s="13"/>
      <c r="ALC565" s="13"/>
      <c r="ALD565" s="13"/>
      <c r="ALE565" s="13"/>
      <c r="ALF565" s="13"/>
      <c r="ALG565" s="13"/>
      <c r="ALH565" s="13"/>
      <c r="ALI565" s="13"/>
      <c r="ALJ565" s="13"/>
      <c r="ALK565" s="13"/>
      <c r="ALL565" s="13"/>
      <c r="ALM565" s="13"/>
      <c r="ALN565" s="13"/>
      <c r="ALO565" s="13"/>
      <c r="ALP565" s="13"/>
      <c r="ALQ565" s="13"/>
      <c r="ALR565" s="13"/>
      <c r="ALS565" s="13"/>
      <c r="ALT565" s="13"/>
      <c r="ALU565" s="13"/>
      <c r="ALV565" s="13"/>
      <c r="ALW565" s="13"/>
      <c r="ALX565" s="13"/>
      <c r="ALY565" s="13"/>
      <c r="ALZ565" s="13"/>
      <c r="AMA565" s="13"/>
      <c r="AMB565" s="13"/>
      <c r="AMC565" s="13"/>
      <c r="AMD565" s="13"/>
      <c r="AME565" s="13"/>
      <c r="AMF565" s="13"/>
      <c r="AMG565" s="13"/>
      <c r="AMH565" s="13"/>
      <c r="AMI565" s="28"/>
      <c r="AMJ565" s="28"/>
    </row>
    <row r="566" spans="1:1024" ht="53.25" customHeight="1">
      <c r="A566" s="10" t="s">
        <v>287</v>
      </c>
      <c r="B566" s="10" t="s">
        <v>2633</v>
      </c>
      <c r="C566" s="19" t="s">
        <v>2556</v>
      </c>
      <c r="D566" s="19" t="s">
        <v>2536</v>
      </c>
      <c r="E566" s="20">
        <v>20</v>
      </c>
      <c r="F566" s="11" t="s">
        <v>18</v>
      </c>
      <c r="G566" s="21"/>
      <c r="H566" s="21" t="s">
        <v>1</v>
      </c>
      <c r="I566" s="21"/>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3"/>
      <c r="EV566" s="13"/>
      <c r="EW566" s="13"/>
      <c r="EX566" s="13"/>
      <c r="EY566" s="13"/>
      <c r="EZ566" s="13"/>
      <c r="FA566" s="13"/>
      <c r="FB566" s="13"/>
      <c r="FC566" s="13"/>
      <c r="FD566" s="13"/>
      <c r="FE566" s="13"/>
      <c r="FF566" s="13"/>
      <c r="FG566" s="13"/>
      <c r="FH566" s="13"/>
      <c r="FI566" s="13"/>
      <c r="FJ566" s="13"/>
      <c r="FK566" s="13"/>
      <c r="FL566" s="13"/>
      <c r="FM566" s="13"/>
      <c r="FN566" s="13"/>
      <c r="FO566" s="13"/>
      <c r="FP566" s="13"/>
      <c r="FQ566" s="13"/>
      <c r="FR566" s="13"/>
      <c r="FS566" s="13"/>
      <c r="FT566" s="13"/>
      <c r="FU566" s="13"/>
      <c r="FV566" s="13"/>
      <c r="FW566" s="13"/>
      <c r="FX566" s="13"/>
      <c r="FY566" s="13"/>
      <c r="FZ566" s="13"/>
      <c r="GA566" s="13"/>
      <c r="GB566" s="13"/>
      <c r="GC566" s="13"/>
      <c r="GD566" s="13"/>
      <c r="GE566" s="13"/>
      <c r="GF566" s="13"/>
      <c r="GG566" s="13"/>
      <c r="GH566" s="13"/>
      <c r="GI566" s="13"/>
      <c r="GJ566" s="13"/>
      <c r="GK566" s="13"/>
      <c r="GL566" s="13"/>
      <c r="GM566" s="13"/>
      <c r="GN566" s="13"/>
      <c r="GO566" s="13"/>
      <c r="GP566" s="13"/>
      <c r="GQ566" s="13"/>
      <c r="GR566" s="13"/>
      <c r="GS566" s="13"/>
      <c r="GT566" s="13"/>
      <c r="GU566" s="13"/>
      <c r="GV566" s="13"/>
      <c r="GW566" s="13"/>
      <c r="GX566" s="13"/>
      <c r="GY566" s="13"/>
      <c r="GZ566" s="13"/>
      <c r="HA566" s="13"/>
      <c r="HB566" s="13"/>
      <c r="HC566" s="13"/>
      <c r="HD566" s="13"/>
      <c r="HE566" s="13"/>
      <c r="HF566" s="13"/>
      <c r="HG566" s="13"/>
      <c r="HH566" s="13"/>
      <c r="HI566" s="13"/>
      <c r="HJ566" s="13"/>
      <c r="HK566" s="13"/>
      <c r="HL566" s="13"/>
      <c r="HM566" s="13"/>
      <c r="HN566" s="13"/>
      <c r="HO566" s="13"/>
      <c r="HP566" s="13"/>
      <c r="HQ566" s="13"/>
      <c r="HR566" s="13"/>
      <c r="HS566" s="13"/>
      <c r="HT566" s="13"/>
      <c r="HU566" s="13"/>
      <c r="HV566" s="13"/>
      <c r="HW566" s="13"/>
      <c r="HX566" s="13"/>
      <c r="HY566" s="13"/>
      <c r="HZ566" s="13"/>
      <c r="IA566" s="13"/>
      <c r="IB566" s="13"/>
      <c r="IC566" s="13"/>
      <c r="ID566" s="13"/>
      <c r="IE566" s="13"/>
      <c r="IF566" s="13"/>
      <c r="IG566" s="13"/>
      <c r="IH566" s="13"/>
      <c r="II566" s="13"/>
      <c r="IJ566" s="13"/>
      <c r="IK566" s="13"/>
      <c r="IL566" s="13"/>
      <c r="IM566" s="13"/>
      <c r="IN566" s="13"/>
      <c r="IO566" s="13"/>
      <c r="IP566" s="13"/>
      <c r="IQ566" s="13"/>
      <c r="IR566" s="13"/>
      <c r="IS566" s="13"/>
      <c r="IT566" s="13"/>
      <c r="IU566" s="13"/>
      <c r="IV566" s="13"/>
      <c r="IW566" s="13"/>
      <c r="IX566" s="13"/>
      <c r="IY566" s="13"/>
      <c r="IZ566" s="13"/>
      <c r="JA566" s="13"/>
      <c r="JB566" s="13"/>
      <c r="JC566" s="13"/>
      <c r="JD566" s="13"/>
      <c r="JE566" s="13"/>
      <c r="JF566" s="13"/>
      <c r="JG566" s="13"/>
      <c r="JH566" s="13"/>
      <c r="JI566" s="13"/>
      <c r="JJ566" s="13"/>
      <c r="JK566" s="13"/>
      <c r="JL566" s="13"/>
      <c r="JM566" s="13"/>
      <c r="JN566" s="13"/>
      <c r="JO566" s="13"/>
      <c r="JP566" s="13"/>
      <c r="JQ566" s="13"/>
      <c r="JR566" s="13"/>
      <c r="JS566" s="13"/>
      <c r="JT566" s="13"/>
      <c r="JU566" s="13"/>
      <c r="JV566" s="13"/>
      <c r="JW566" s="13"/>
      <c r="JX566" s="13"/>
      <c r="JY566" s="13"/>
      <c r="JZ566" s="13"/>
      <c r="KA566" s="13"/>
      <c r="KB566" s="13"/>
      <c r="KC566" s="13"/>
      <c r="KD566" s="13"/>
      <c r="KE566" s="13"/>
      <c r="KF566" s="13"/>
      <c r="KG566" s="13"/>
      <c r="KH566" s="13"/>
      <c r="KI566" s="13"/>
      <c r="KJ566" s="13"/>
      <c r="KK566" s="13"/>
      <c r="KL566" s="13"/>
      <c r="KM566" s="13"/>
      <c r="KN566" s="13"/>
      <c r="KO566" s="13"/>
      <c r="KP566" s="13"/>
      <c r="KQ566" s="13"/>
      <c r="KR566" s="13"/>
      <c r="KS566" s="13"/>
      <c r="KT566" s="13"/>
      <c r="KU566" s="13"/>
      <c r="KV566" s="13"/>
      <c r="KW566" s="13"/>
      <c r="KX566" s="13"/>
      <c r="KY566" s="13"/>
      <c r="KZ566" s="13"/>
      <c r="LA566" s="13"/>
      <c r="LB566" s="13"/>
      <c r="LC566" s="13"/>
      <c r="LD566" s="13"/>
      <c r="LE566" s="13"/>
      <c r="LF566" s="13"/>
      <c r="LG566" s="13"/>
      <c r="LH566" s="13"/>
      <c r="LI566" s="13"/>
      <c r="LJ566" s="13"/>
      <c r="LK566" s="13"/>
      <c r="LL566" s="13"/>
      <c r="LM566" s="13"/>
      <c r="LN566" s="13"/>
      <c r="LO566" s="13"/>
      <c r="LP566" s="13"/>
      <c r="LQ566" s="13"/>
      <c r="LR566" s="13"/>
      <c r="LS566" s="13"/>
      <c r="LT566" s="13"/>
      <c r="LU566" s="13"/>
      <c r="LV566" s="13"/>
      <c r="LW566" s="13"/>
      <c r="LX566" s="13"/>
      <c r="LY566" s="13"/>
      <c r="LZ566" s="13"/>
      <c r="MA566" s="13"/>
      <c r="MB566" s="13"/>
      <c r="MC566" s="13"/>
      <c r="MD566" s="13"/>
      <c r="ME566" s="13"/>
      <c r="MF566" s="13"/>
      <c r="MG566" s="13"/>
      <c r="MH566" s="13"/>
      <c r="MI566" s="13"/>
      <c r="MJ566" s="13"/>
      <c r="MK566" s="13"/>
      <c r="ML566" s="13"/>
      <c r="MM566" s="13"/>
      <c r="MN566" s="13"/>
      <c r="MO566" s="13"/>
      <c r="MP566" s="13"/>
      <c r="MQ566" s="13"/>
      <c r="MR566" s="13"/>
      <c r="MS566" s="13"/>
      <c r="MT566" s="13"/>
      <c r="MU566" s="13"/>
      <c r="MV566" s="13"/>
      <c r="MW566" s="13"/>
      <c r="MX566" s="13"/>
      <c r="MY566" s="13"/>
      <c r="MZ566" s="13"/>
      <c r="NA566" s="13"/>
      <c r="NB566" s="13"/>
      <c r="NC566" s="13"/>
      <c r="ND566" s="13"/>
      <c r="NE566" s="13"/>
      <c r="NF566" s="13"/>
      <c r="NG566" s="13"/>
      <c r="NH566" s="13"/>
      <c r="NI566" s="13"/>
      <c r="NJ566" s="13"/>
      <c r="NK566" s="13"/>
      <c r="NL566" s="13"/>
      <c r="NM566" s="13"/>
      <c r="NN566" s="13"/>
      <c r="NO566" s="13"/>
      <c r="NP566" s="13"/>
      <c r="NQ566" s="13"/>
      <c r="NR566" s="13"/>
      <c r="NS566" s="13"/>
      <c r="NT566" s="13"/>
      <c r="NU566" s="13"/>
      <c r="NV566" s="13"/>
      <c r="NW566" s="13"/>
      <c r="NX566" s="13"/>
      <c r="NY566" s="13"/>
      <c r="NZ566" s="13"/>
      <c r="OA566" s="13"/>
      <c r="OB566" s="13"/>
      <c r="OC566" s="13"/>
      <c r="OD566" s="13"/>
      <c r="OE566" s="13"/>
      <c r="OF566" s="13"/>
      <c r="OG566" s="13"/>
      <c r="OH566" s="13"/>
      <c r="OI566" s="13"/>
      <c r="OJ566" s="13"/>
      <c r="OK566" s="13"/>
      <c r="OL566" s="13"/>
      <c r="OM566" s="13"/>
      <c r="ON566" s="13"/>
      <c r="OO566" s="13"/>
      <c r="OP566" s="13"/>
      <c r="OQ566" s="13"/>
      <c r="OR566" s="13"/>
      <c r="OS566" s="13"/>
      <c r="OT566" s="13"/>
      <c r="OU566" s="13"/>
      <c r="OV566" s="13"/>
      <c r="OW566" s="13"/>
      <c r="OX566" s="13"/>
      <c r="OY566" s="13"/>
      <c r="OZ566" s="13"/>
      <c r="PA566" s="13"/>
      <c r="PB566" s="13"/>
      <c r="PC566" s="13"/>
      <c r="PD566" s="13"/>
      <c r="PE566" s="13"/>
      <c r="PF566" s="13"/>
      <c r="PG566" s="13"/>
      <c r="PH566" s="13"/>
      <c r="PI566" s="13"/>
      <c r="PJ566" s="13"/>
      <c r="PK566" s="13"/>
      <c r="PL566" s="13"/>
      <c r="PM566" s="13"/>
      <c r="PN566" s="13"/>
      <c r="PO566" s="13"/>
      <c r="PP566" s="13"/>
      <c r="PQ566" s="13"/>
      <c r="PR566" s="13"/>
      <c r="PS566" s="13"/>
      <c r="PT566" s="13"/>
      <c r="PU566" s="13"/>
      <c r="PV566" s="13"/>
      <c r="PW566" s="13"/>
      <c r="PX566" s="13"/>
      <c r="PY566" s="13"/>
      <c r="PZ566" s="13"/>
      <c r="QA566" s="13"/>
      <c r="QB566" s="13"/>
      <c r="QC566" s="13"/>
      <c r="QD566" s="13"/>
      <c r="QE566" s="13"/>
      <c r="QF566" s="13"/>
      <c r="QG566" s="13"/>
      <c r="QH566" s="13"/>
      <c r="QI566" s="13"/>
      <c r="QJ566" s="13"/>
      <c r="QK566" s="13"/>
      <c r="QL566" s="13"/>
      <c r="QM566" s="13"/>
      <c r="QN566" s="13"/>
      <c r="QO566" s="13"/>
      <c r="QP566" s="13"/>
      <c r="QQ566" s="13"/>
      <c r="QR566" s="13"/>
      <c r="QS566" s="13"/>
      <c r="QT566" s="13"/>
      <c r="QU566" s="13"/>
      <c r="QV566" s="13"/>
      <c r="QW566" s="13"/>
      <c r="QX566" s="13"/>
      <c r="QY566" s="13"/>
      <c r="QZ566" s="13"/>
      <c r="RA566" s="13"/>
      <c r="RB566" s="13"/>
      <c r="RC566" s="13"/>
      <c r="RD566" s="13"/>
      <c r="RE566" s="13"/>
      <c r="RF566" s="13"/>
      <c r="RG566" s="13"/>
      <c r="RH566" s="13"/>
      <c r="RI566" s="13"/>
      <c r="RJ566" s="13"/>
      <c r="RK566" s="13"/>
      <c r="RL566" s="13"/>
      <c r="RM566" s="13"/>
      <c r="RN566" s="13"/>
      <c r="RO566" s="13"/>
      <c r="RP566" s="13"/>
      <c r="RQ566" s="13"/>
      <c r="RR566" s="13"/>
      <c r="RS566" s="13"/>
      <c r="RT566" s="13"/>
      <c r="RU566" s="13"/>
      <c r="RV566" s="13"/>
      <c r="RW566" s="13"/>
      <c r="RX566" s="13"/>
      <c r="RY566" s="13"/>
      <c r="RZ566" s="13"/>
      <c r="SA566" s="13"/>
      <c r="SB566" s="13"/>
      <c r="SC566" s="13"/>
      <c r="SD566" s="13"/>
      <c r="SE566" s="13"/>
      <c r="SF566" s="13"/>
      <c r="SG566" s="13"/>
      <c r="SH566" s="13"/>
      <c r="SI566" s="13"/>
      <c r="SJ566" s="13"/>
      <c r="SK566" s="13"/>
      <c r="SL566" s="13"/>
      <c r="SM566" s="13"/>
      <c r="SN566" s="13"/>
      <c r="SO566" s="13"/>
      <c r="SP566" s="13"/>
      <c r="SQ566" s="13"/>
      <c r="SR566" s="13"/>
      <c r="SS566" s="13"/>
      <c r="ST566" s="13"/>
      <c r="SU566" s="13"/>
      <c r="SV566" s="13"/>
      <c r="SW566" s="13"/>
      <c r="SX566" s="13"/>
      <c r="SY566" s="13"/>
      <c r="SZ566" s="13"/>
      <c r="TA566" s="13"/>
      <c r="TB566" s="13"/>
      <c r="TC566" s="13"/>
      <c r="TD566" s="13"/>
      <c r="TE566" s="13"/>
      <c r="TF566" s="13"/>
      <c r="TG566" s="13"/>
      <c r="TH566" s="13"/>
      <c r="TI566" s="13"/>
      <c r="TJ566" s="13"/>
      <c r="TK566" s="13"/>
      <c r="TL566" s="13"/>
      <c r="TM566" s="13"/>
      <c r="TN566" s="13"/>
      <c r="TO566" s="13"/>
      <c r="TP566" s="13"/>
      <c r="TQ566" s="13"/>
      <c r="TR566" s="13"/>
      <c r="TS566" s="13"/>
      <c r="TT566" s="13"/>
      <c r="TU566" s="13"/>
      <c r="TV566" s="13"/>
      <c r="TW566" s="13"/>
      <c r="TX566" s="13"/>
      <c r="TY566" s="13"/>
      <c r="TZ566" s="13"/>
      <c r="UA566" s="13"/>
      <c r="UB566" s="13"/>
      <c r="UC566" s="13"/>
      <c r="UD566" s="13"/>
      <c r="UE566" s="13"/>
      <c r="UF566" s="13"/>
      <c r="UG566" s="13"/>
      <c r="UH566" s="13"/>
      <c r="UI566" s="13"/>
      <c r="UJ566" s="13"/>
      <c r="UK566" s="13"/>
      <c r="UL566" s="13"/>
      <c r="UM566" s="13"/>
      <c r="UN566" s="13"/>
      <c r="UO566" s="13"/>
      <c r="UP566" s="13"/>
      <c r="UQ566" s="13"/>
      <c r="UR566" s="13"/>
      <c r="US566" s="13"/>
      <c r="UT566" s="13"/>
      <c r="UU566" s="13"/>
      <c r="UV566" s="13"/>
      <c r="UW566" s="13"/>
      <c r="UX566" s="13"/>
      <c r="UY566" s="13"/>
      <c r="UZ566" s="13"/>
      <c r="VA566" s="13"/>
      <c r="VB566" s="13"/>
      <c r="VC566" s="13"/>
      <c r="VD566" s="13"/>
      <c r="VE566" s="13"/>
      <c r="VF566" s="13"/>
      <c r="VG566" s="13"/>
      <c r="VH566" s="13"/>
      <c r="VI566" s="13"/>
      <c r="VJ566" s="13"/>
      <c r="VK566" s="13"/>
      <c r="VL566" s="13"/>
      <c r="VM566" s="13"/>
      <c r="VN566" s="13"/>
      <c r="VO566" s="13"/>
      <c r="VP566" s="13"/>
      <c r="VQ566" s="13"/>
      <c r="VR566" s="13"/>
      <c r="VS566" s="13"/>
      <c r="VT566" s="13"/>
      <c r="VU566" s="13"/>
      <c r="VV566" s="13"/>
      <c r="VW566" s="13"/>
      <c r="VX566" s="13"/>
      <c r="VY566" s="13"/>
      <c r="VZ566" s="13"/>
      <c r="WA566" s="13"/>
      <c r="WB566" s="13"/>
      <c r="WC566" s="13"/>
      <c r="WD566" s="13"/>
      <c r="WE566" s="13"/>
      <c r="WF566" s="13"/>
      <c r="WG566" s="13"/>
      <c r="WH566" s="13"/>
      <c r="WI566" s="13"/>
      <c r="WJ566" s="13"/>
      <c r="WK566" s="13"/>
      <c r="WL566" s="13"/>
      <c r="WM566" s="13"/>
      <c r="WN566" s="13"/>
      <c r="WO566" s="13"/>
      <c r="WP566" s="13"/>
      <c r="WQ566" s="13"/>
      <c r="WR566" s="13"/>
      <c r="WS566" s="13"/>
      <c r="WT566" s="13"/>
      <c r="WU566" s="13"/>
      <c r="WV566" s="13"/>
      <c r="WW566" s="13"/>
      <c r="WX566" s="13"/>
      <c r="WY566" s="13"/>
      <c r="WZ566" s="13"/>
      <c r="XA566" s="13"/>
      <c r="XB566" s="13"/>
      <c r="XC566" s="13"/>
      <c r="XD566" s="13"/>
      <c r="XE566" s="13"/>
      <c r="XF566" s="13"/>
      <c r="XG566" s="13"/>
      <c r="XH566" s="13"/>
      <c r="XI566" s="13"/>
      <c r="XJ566" s="13"/>
      <c r="XK566" s="13"/>
      <c r="XL566" s="13"/>
      <c r="XM566" s="13"/>
      <c r="XN566" s="13"/>
      <c r="XO566" s="13"/>
      <c r="XP566" s="13"/>
      <c r="XQ566" s="13"/>
      <c r="XR566" s="13"/>
      <c r="XS566" s="13"/>
      <c r="XT566" s="13"/>
      <c r="XU566" s="13"/>
      <c r="XV566" s="13"/>
      <c r="XW566" s="13"/>
      <c r="XX566" s="13"/>
      <c r="XY566" s="13"/>
      <c r="XZ566" s="13"/>
      <c r="YA566" s="13"/>
      <c r="YB566" s="13"/>
      <c r="YC566" s="13"/>
      <c r="YD566" s="13"/>
      <c r="YE566" s="13"/>
      <c r="YF566" s="13"/>
      <c r="YG566" s="13"/>
      <c r="YH566" s="13"/>
      <c r="YI566" s="13"/>
      <c r="YJ566" s="13"/>
      <c r="YK566" s="13"/>
      <c r="YL566" s="13"/>
      <c r="YM566" s="13"/>
      <c r="YN566" s="13"/>
      <c r="YO566" s="13"/>
      <c r="YP566" s="13"/>
      <c r="YQ566" s="13"/>
      <c r="YR566" s="13"/>
      <c r="YS566" s="13"/>
      <c r="YT566" s="13"/>
      <c r="YU566" s="13"/>
      <c r="YV566" s="13"/>
      <c r="YW566" s="13"/>
      <c r="YX566" s="13"/>
      <c r="YY566" s="13"/>
      <c r="YZ566" s="13"/>
      <c r="ZA566" s="13"/>
      <c r="ZB566" s="13"/>
      <c r="ZC566" s="13"/>
      <c r="ZD566" s="13"/>
      <c r="ZE566" s="13"/>
      <c r="ZF566" s="13"/>
      <c r="ZG566" s="13"/>
      <c r="ZH566" s="13"/>
      <c r="ZI566" s="13"/>
      <c r="ZJ566" s="13"/>
      <c r="ZK566" s="13"/>
      <c r="ZL566" s="13"/>
      <c r="ZM566" s="13"/>
      <c r="ZN566" s="13"/>
      <c r="ZO566" s="13"/>
      <c r="ZP566" s="13"/>
      <c r="ZQ566" s="13"/>
      <c r="ZR566" s="13"/>
      <c r="ZS566" s="13"/>
      <c r="ZT566" s="13"/>
      <c r="ZU566" s="13"/>
      <c r="ZV566" s="13"/>
      <c r="ZW566" s="13"/>
      <c r="ZX566" s="13"/>
      <c r="ZY566" s="13"/>
      <c r="ZZ566" s="13"/>
      <c r="AAA566" s="13"/>
      <c r="AAB566" s="13"/>
      <c r="AAC566" s="13"/>
      <c r="AAD566" s="13"/>
      <c r="AAE566" s="13"/>
      <c r="AAF566" s="13"/>
      <c r="AAG566" s="13"/>
      <c r="AAH566" s="13"/>
      <c r="AAI566" s="13"/>
      <c r="AAJ566" s="13"/>
      <c r="AAK566" s="13"/>
      <c r="AAL566" s="13"/>
      <c r="AAM566" s="13"/>
      <c r="AAN566" s="13"/>
      <c r="AAO566" s="13"/>
      <c r="AAP566" s="13"/>
      <c r="AAQ566" s="13"/>
      <c r="AAR566" s="13"/>
      <c r="AAS566" s="13"/>
      <c r="AAT566" s="13"/>
      <c r="AAU566" s="13"/>
      <c r="AAV566" s="13"/>
      <c r="AAW566" s="13"/>
      <c r="AAX566" s="13"/>
      <c r="AAY566" s="13"/>
      <c r="AAZ566" s="13"/>
      <c r="ABA566" s="13"/>
      <c r="ABB566" s="13"/>
      <c r="ABC566" s="13"/>
      <c r="ABD566" s="13"/>
      <c r="ABE566" s="13"/>
      <c r="ABF566" s="13"/>
      <c r="ABG566" s="13"/>
      <c r="ABH566" s="13"/>
      <c r="ABI566" s="13"/>
      <c r="ABJ566" s="13"/>
      <c r="ABK566" s="13"/>
      <c r="ABL566" s="13"/>
      <c r="ABM566" s="13"/>
      <c r="ABN566" s="13"/>
      <c r="ABO566" s="13"/>
      <c r="ABP566" s="13"/>
      <c r="ABQ566" s="13"/>
      <c r="ABR566" s="13"/>
      <c r="ABS566" s="13"/>
      <c r="ABT566" s="13"/>
      <c r="ABU566" s="13"/>
      <c r="ABV566" s="13"/>
      <c r="ABW566" s="13"/>
      <c r="ABX566" s="13"/>
      <c r="ABY566" s="13"/>
      <c r="ABZ566" s="13"/>
      <c r="ACA566" s="13"/>
      <c r="ACB566" s="13"/>
      <c r="ACC566" s="13"/>
      <c r="ACD566" s="13"/>
      <c r="ACE566" s="13"/>
      <c r="ACF566" s="13"/>
      <c r="ACG566" s="13"/>
      <c r="ACH566" s="13"/>
      <c r="ACI566" s="13"/>
      <c r="ACJ566" s="13"/>
      <c r="ACK566" s="13"/>
      <c r="ACL566" s="13"/>
      <c r="ACM566" s="13"/>
      <c r="ACN566" s="13"/>
      <c r="ACO566" s="13"/>
      <c r="ACP566" s="13"/>
      <c r="ACQ566" s="13"/>
      <c r="ACR566" s="13"/>
      <c r="ACS566" s="13"/>
      <c r="ACT566" s="13"/>
      <c r="ACU566" s="13"/>
      <c r="ACV566" s="13"/>
      <c r="ACW566" s="13"/>
      <c r="ACX566" s="13"/>
      <c r="ACY566" s="13"/>
      <c r="ACZ566" s="13"/>
      <c r="ADA566" s="13"/>
      <c r="ADB566" s="13"/>
      <c r="ADC566" s="13"/>
      <c r="ADD566" s="13"/>
      <c r="ADE566" s="13"/>
      <c r="ADF566" s="13"/>
      <c r="ADG566" s="13"/>
      <c r="ADH566" s="13"/>
      <c r="ADI566" s="13"/>
      <c r="ADJ566" s="13"/>
      <c r="ADK566" s="13"/>
      <c r="ADL566" s="13"/>
      <c r="ADM566" s="13"/>
      <c r="ADN566" s="13"/>
      <c r="ADO566" s="13"/>
      <c r="ADP566" s="13"/>
      <c r="ADQ566" s="13"/>
      <c r="ADR566" s="13"/>
      <c r="ADS566" s="13"/>
      <c r="ADT566" s="13"/>
      <c r="ADU566" s="13"/>
      <c r="ADV566" s="13"/>
      <c r="ADW566" s="13"/>
      <c r="ADX566" s="13"/>
      <c r="ADY566" s="13"/>
      <c r="ADZ566" s="13"/>
      <c r="AEA566" s="13"/>
      <c r="AEB566" s="13"/>
      <c r="AEC566" s="13"/>
      <c r="AED566" s="13"/>
      <c r="AEE566" s="13"/>
      <c r="AEF566" s="13"/>
      <c r="AEG566" s="13"/>
      <c r="AEH566" s="13"/>
      <c r="AEI566" s="13"/>
      <c r="AEJ566" s="13"/>
      <c r="AEK566" s="13"/>
      <c r="AEL566" s="13"/>
      <c r="AEM566" s="13"/>
      <c r="AEN566" s="13"/>
      <c r="AEO566" s="13"/>
      <c r="AEP566" s="13"/>
      <c r="AEQ566" s="13"/>
      <c r="AER566" s="13"/>
      <c r="AES566" s="13"/>
      <c r="AET566" s="13"/>
      <c r="AEU566" s="13"/>
      <c r="AEV566" s="13"/>
      <c r="AEW566" s="13"/>
      <c r="AEX566" s="13"/>
      <c r="AEY566" s="13"/>
      <c r="AEZ566" s="13"/>
      <c r="AFA566" s="13"/>
      <c r="AFB566" s="13"/>
      <c r="AFC566" s="13"/>
      <c r="AFD566" s="13"/>
      <c r="AFE566" s="13"/>
      <c r="AFF566" s="13"/>
      <c r="AFG566" s="13"/>
      <c r="AFH566" s="13"/>
      <c r="AFI566" s="13"/>
      <c r="AFJ566" s="13"/>
      <c r="AFK566" s="13"/>
      <c r="AFL566" s="13"/>
      <c r="AFM566" s="13"/>
      <c r="AFN566" s="13"/>
      <c r="AFO566" s="13"/>
      <c r="AFP566" s="13"/>
      <c r="AFQ566" s="13"/>
      <c r="AFR566" s="13"/>
      <c r="AFS566" s="13"/>
      <c r="AFT566" s="13"/>
      <c r="AFU566" s="13"/>
      <c r="AFV566" s="13"/>
      <c r="AFW566" s="13"/>
      <c r="AFX566" s="13"/>
      <c r="AFY566" s="13"/>
      <c r="AFZ566" s="13"/>
      <c r="AGA566" s="13"/>
      <c r="AGB566" s="13"/>
      <c r="AGC566" s="13"/>
      <c r="AGD566" s="13"/>
      <c r="AGE566" s="13"/>
      <c r="AGF566" s="13"/>
      <c r="AGG566" s="13"/>
      <c r="AGH566" s="13"/>
      <c r="AGI566" s="13"/>
      <c r="AGJ566" s="13"/>
      <c r="AGK566" s="13"/>
      <c r="AGL566" s="13"/>
      <c r="AGM566" s="13"/>
      <c r="AGN566" s="13"/>
      <c r="AGO566" s="13"/>
      <c r="AGP566" s="13"/>
      <c r="AGQ566" s="13"/>
      <c r="AGR566" s="13"/>
      <c r="AGS566" s="13"/>
      <c r="AGT566" s="13"/>
      <c r="AGU566" s="13"/>
      <c r="AGV566" s="13"/>
      <c r="AGW566" s="13"/>
      <c r="AGX566" s="13"/>
      <c r="AGY566" s="13"/>
      <c r="AGZ566" s="13"/>
      <c r="AHA566" s="13"/>
      <c r="AHB566" s="13"/>
      <c r="AHC566" s="13"/>
      <c r="AHD566" s="13"/>
      <c r="AHE566" s="13"/>
      <c r="AHF566" s="13"/>
      <c r="AHG566" s="13"/>
      <c r="AHH566" s="13"/>
      <c r="AHI566" s="13"/>
      <c r="AHJ566" s="13"/>
      <c r="AHK566" s="13"/>
      <c r="AHL566" s="13"/>
      <c r="AHM566" s="13"/>
      <c r="AHN566" s="13"/>
      <c r="AHO566" s="13"/>
      <c r="AHP566" s="13"/>
      <c r="AHQ566" s="13"/>
      <c r="AHR566" s="13"/>
      <c r="AHS566" s="13"/>
      <c r="AHT566" s="13"/>
      <c r="AHU566" s="13"/>
      <c r="AHV566" s="13"/>
      <c r="AHW566" s="13"/>
      <c r="AHX566" s="13"/>
      <c r="AHY566" s="13"/>
      <c r="AHZ566" s="13"/>
      <c r="AIA566" s="13"/>
      <c r="AIB566" s="13"/>
      <c r="AIC566" s="13"/>
      <c r="AID566" s="13"/>
      <c r="AIE566" s="13"/>
      <c r="AIF566" s="13"/>
      <c r="AIG566" s="13"/>
      <c r="AIH566" s="13"/>
      <c r="AII566" s="13"/>
      <c r="AIJ566" s="13"/>
      <c r="AIK566" s="13"/>
      <c r="AIL566" s="13"/>
      <c r="AIM566" s="13"/>
      <c r="AIN566" s="13"/>
      <c r="AIO566" s="13"/>
      <c r="AIP566" s="13"/>
      <c r="AIQ566" s="13"/>
      <c r="AIR566" s="13"/>
      <c r="AIS566" s="13"/>
      <c r="AIT566" s="13"/>
      <c r="AIU566" s="13"/>
      <c r="AIV566" s="13"/>
      <c r="AIW566" s="13"/>
      <c r="AIX566" s="13"/>
      <c r="AIY566" s="13"/>
      <c r="AIZ566" s="13"/>
      <c r="AJA566" s="13"/>
      <c r="AJB566" s="13"/>
      <c r="AJC566" s="13"/>
      <c r="AJD566" s="13"/>
      <c r="AJE566" s="13"/>
      <c r="AJF566" s="13"/>
      <c r="AJG566" s="13"/>
      <c r="AJH566" s="13"/>
      <c r="AJI566" s="13"/>
      <c r="AJJ566" s="13"/>
      <c r="AJK566" s="13"/>
      <c r="AJL566" s="13"/>
      <c r="AJM566" s="13"/>
      <c r="AJN566" s="13"/>
      <c r="AJO566" s="13"/>
      <c r="AJP566" s="13"/>
      <c r="AJQ566" s="13"/>
      <c r="AJR566" s="13"/>
      <c r="AJS566" s="13"/>
      <c r="AJT566" s="13"/>
      <c r="AJU566" s="13"/>
      <c r="AJV566" s="13"/>
      <c r="AJW566" s="13"/>
      <c r="AJX566" s="13"/>
      <c r="AJY566" s="13"/>
      <c r="AJZ566" s="13"/>
      <c r="AKA566" s="13"/>
      <c r="AKB566" s="13"/>
      <c r="AKC566" s="13"/>
      <c r="AKD566" s="13"/>
      <c r="AKE566" s="13"/>
      <c r="AKF566" s="13"/>
      <c r="AKG566" s="13"/>
      <c r="AKH566" s="13"/>
      <c r="AKI566" s="13"/>
      <c r="AKJ566" s="13"/>
      <c r="AKK566" s="13"/>
      <c r="AKL566" s="13"/>
      <c r="AKM566" s="13"/>
      <c r="AKN566" s="13"/>
      <c r="AKO566" s="13"/>
      <c r="AKP566" s="13"/>
      <c r="AKQ566" s="13"/>
      <c r="AKR566" s="13"/>
      <c r="AKS566" s="13"/>
      <c r="AKT566" s="13"/>
      <c r="AKU566" s="13"/>
      <c r="AKV566" s="13"/>
      <c r="AKW566" s="13"/>
      <c r="AKX566" s="13"/>
      <c r="AKY566" s="13"/>
      <c r="AKZ566" s="13"/>
      <c r="ALA566" s="13"/>
      <c r="ALB566" s="13"/>
      <c r="ALC566" s="13"/>
      <c r="ALD566" s="13"/>
      <c r="ALE566" s="13"/>
      <c r="ALF566" s="13"/>
      <c r="ALG566" s="13"/>
      <c r="ALH566" s="13"/>
      <c r="ALI566" s="13"/>
      <c r="ALJ566" s="13"/>
      <c r="ALK566" s="13"/>
      <c r="ALL566" s="13"/>
      <c r="ALM566" s="13"/>
      <c r="ALN566" s="13"/>
      <c r="ALO566" s="13"/>
      <c r="ALP566" s="13"/>
      <c r="ALQ566" s="13"/>
      <c r="ALR566" s="13"/>
      <c r="ALS566" s="13"/>
      <c r="ALT566" s="13"/>
      <c r="ALU566" s="13"/>
      <c r="ALV566" s="13"/>
      <c r="ALW566" s="13"/>
      <c r="ALX566" s="13"/>
      <c r="ALY566" s="13"/>
      <c r="ALZ566" s="13"/>
      <c r="AMA566" s="13"/>
      <c r="AMB566" s="13"/>
      <c r="AMC566" s="13"/>
      <c r="AMD566" s="13"/>
      <c r="AME566" s="13"/>
      <c r="AMF566" s="13"/>
      <c r="AMG566" s="13"/>
      <c r="AMH566" s="13"/>
      <c r="AMI566" s="28"/>
      <c r="AMJ566" s="28"/>
    </row>
    <row r="567" spans="1:1024" ht="75" customHeight="1">
      <c r="A567" s="10" t="s">
        <v>287</v>
      </c>
      <c r="B567" s="10" t="s">
        <v>2634</v>
      </c>
      <c r="C567" s="19" t="s">
        <v>2578</v>
      </c>
      <c r="D567" s="19" t="s">
        <v>2536</v>
      </c>
      <c r="E567" s="20">
        <v>10</v>
      </c>
      <c r="F567" s="11" t="s">
        <v>18</v>
      </c>
      <c r="G567" s="21"/>
      <c r="H567" s="21" t="s">
        <v>1</v>
      </c>
      <c r="I567" s="21"/>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c r="GR567" s="13"/>
      <c r="GS567" s="13"/>
      <c r="GT567" s="13"/>
      <c r="GU567" s="13"/>
      <c r="GV567" s="13"/>
      <c r="GW567" s="13"/>
      <c r="GX567" s="13"/>
      <c r="GY567" s="13"/>
      <c r="GZ567" s="13"/>
      <c r="HA567" s="13"/>
      <c r="HB567" s="13"/>
      <c r="HC567" s="13"/>
      <c r="HD567" s="13"/>
      <c r="HE567" s="13"/>
      <c r="HF567" s="13"/>
      <c r="HG567" s="13"/>
      <c r="HH567" s="13"/>
      <c r="HI567" s="13"/>
      <c r="HJ567" s="13"/>
      <c r="HK567" s="13"/>
      <c r="HL567" s="13"/>
      <c r="HM567" s="13"/>
      <c r="HN567" s="13"/>
      <c r="HO567" s="13"/>
      <c r="HP567" s="13"/>
      <c r="HQ567" s="13"/>
      <c r="HR567" s="13"/>
      <c r="HS567" s="13"/>
      <c r="HT567" s="13"/>
      <c r="HU567" s="13"/>
      <c r="HV567" s="13"/>
      <c r="HW567" s="13"/>
      <c r="HX567" s="13"/>
      <c r="HY567" s="13"/>
      <c r="HZ567" s="13"/>
      <c r="IA567" s="13"/>
      <c r="IB567" s="13"/>
      <c r="IC567" s="13"/>
      <c r="ID567" s="13"/>
      <c r="IE567" s="13"/>
      <c r="IF567" s="13"/>
      <c r="IG567" s="13"/>
      <c r="IH567" s="13"/>
      <c r="II567" s="13"/>
      <c r="IJ567" s="13"/>
      <c r="IK567" s="13"/>
      <c r="IL567" s="13"/>
      <c r="IM567" s="13"/>
      <c r="IN567" s="13"/>
      <c r="IO567" s="13"/>
      <c r="IP567" s="13"/>
      <c r="IQ567" s="13"/>
      <c r="IR567" s="13"/>
      <c r="IS567" s="13"/>
      <c r="IT567" s="13"/>
      <c r="IU567" s="13"/>
      <c r="IV567" s="13"/>
      <c r="IW567" s="13"/>
      <c r="IX567" s="13"/>
      <c r="IY567" s="13"/>
      <c r="IZ567" s="13"/>
      <c r="JA567" s="13"/>
      <c r="JB567" s="13"/>
      <c r="JC567" s="13"/>
      <c r="JD567" s="13"/>
      <c r="JE567" s="13"/>
      <c r="JF567" s="13"/>
      <c r="JG567" s="13"/>
      <c r="JH567" s="13"/>
      <c r="JI567" s="13"/>
      <c r="JJ567" s="13"/>
      <c r="JK567" s="13"/>
      <c r="JL567" s="13"/>
      <c r="JM567" s="13"/>
      <c r="JN567" s="13"/>
      <c r="JO567" s="13"/>
      <c r="JP567" s="13"/>
      <c r="JQ567" s="13"/>
      <c r="JR567" s="13"/>
      <c r="JS567" s="13"/>
      <c r="JT567" s="13"/>
      <c r="JU567" s="13"/>
      <c r="JV567" s="13"/>
      <c r="JW567" s="13"/>
      <c r="JX567" s="13"/>
      <c r="JY567" s="13"/>
      <c r="JZ567" s="13"/>
      <c r="KA567" s="13"/>
      <c r="KB567" s="13"/>
      <c r="KC567" s="13"/>
      <c r="KD567" s="13"/>
      <c r="KE567" s="13"/>
      <c r="KF567" s="13"/>
      <c r="KG567" s="13"/>
      <c r="KH567" s="13"/>
      <c r="KI567" s="13"/>
      <c r="KJ567" s="13"/>
      <c r="KK567" s="13"/>
      <c r="KL567" s="13"/>
      <c r="KM567" s="13"/>
      <c r="KN567" s="13"/>
      <c r="KO567" s="13"/>
      <c r="KP567" s="13"/>
      <c r="KQ567" s="13"/>
      <c r="KR567" s="13"/>
      <c r="KS567" s="13"/>
      <c r="KT567" s="13"/>
      <c r="KU567" s="13"/>
      <c r="KV567" s="13"/>
      <c r="KW567" s="13"/>
      <c r="KX567" s="13"/>
      <c r="KY567" s="13"/>
      <c r="KZ567" s="13"/>
      <c r="LA567" s="13"/>
      <c r="LB567" s="13"/>
      <c r="LC567" s="13"/>
      <c r="LD567" s="13"/>
      <c r="LE567" s="13"/>
      <c r="LF567" s="13"/>
      <c r="LG567" s="13"/>
      <c r="LH567" s="13"/>
      <c r="LI567" s="13"/>
      <c r="LJ567" s="13"/>
      <c r="LK567" s="13"/>
      <c r="LL567" s="13"/>
      <c r="LM567" s="13"/>
      <c r="LN567" s="13"/>
      <c r="LO567" s="13"/>
      <c r="LP567" s="13"/>
      <c r="LQ567" s="13"/>
      <c r="LR567" s="13"/>
      <c r="LS567" s="13"/>
      <c r="LT567" s="13"/>
      <c r="LU567" s="13"/>
      <c r="LV567" s="13"/>
      <c r="LW567" s="13"/>
      <c r="LX567" s="13"/>
      <c r="LY567" s="13"/>
      <c r="LZ567" s="13"/>
      <c r="MA567" s="13"/>
      <c r="MB567" s="13"/>
      <c r="MC567" s="13"/>
      <c r="MD567" s="13"/>
      <c r="ME567" s="13"/>
      <c r="MF567" s="13"/>
      <c r="MG567" s="13"/>
      <c r="MH567" s="13"/>
      <c r="MI567" s="13"/>
      <c r="MJ567" s="13"/>
      <c r="MK567" s="13"/>
      <c r="ML567" s="13"/>
      <c r="MM567" s="13"/>
      <c r="MN567" s="13"/>
      <c r="MO567" s="13"/>
      <c r="MP567" s="13"/>
      <c r="MQ567" s="13"/>
      <c r="MR567" s="13"/>
      <c r="MS567" s="13"/>
      <c r="MT567" s="13"/>
      <c r="MU567" s="13"/>
      <c r="MV567" s="13"/>
      <c r="MW567" s="13"/>
      <c r="MX567" s="13"/>
      <c r="MY567" s="13"/>
      <c r="MZ567" s="13"/>
      <c r="NA567" s="13"/>
      <c r="NB567" s="13"/>
      <c r="NC567" s="13"/>
      <c r="ND567" s="13"/>
      <c r="NE567" s="13"/>
      <c r="NF567" s="13"/>
      <c r="NG567" s="13"/>
      <c r="NH567" s="13"/>
      <c r="NI567" s="13"/>
      <c r="NJ567" s="13"/>
      <c r="NK567" s="13"/>
      <c r="NL567" s="13"/>
      <c r="NM567" s="13"/>
      <c r="NN567" s="13"/>
      <c r="NO567" s="13"/>
      <c r="NP567" s="13"/>
      <c r="NQ567" s="13"/>
      <c r="NR567" s="13"/>
      <c r="NS567" s="13"/>
      <c r="NT567" s="13"/>
      <c r="NU567" s="13"/>
      <c r="NV567" s="13"/>
      <c r="NW567" s="13"/>
      <c r="NX567" s="13"/>
      <c r="NY567" s="13"/>
      <c r="NZ567" s="13"/>
      <c r="OA567" s="13"/>
      <c r="OB567" s="13"/>
      <c r="OC567" s="13"/>
      <c r="OD567" s="13"/>
      <c r="OE567" s="13"/>
      <c r="OF567" s="13"/>
      <c r="OG567" s="13"/>
      <c r="OH567" s="13"/>
      <c r="OI567" s="13"/>
      <c r="OJ567" s="13"/>
      <c r="OK567" s="13"/>
      <c r="OL567" s="13"/>
      <c r="OM567" s="13"/>
      <c r="ON567" s="13"/>
      <c r="OO567" s="13"/>
      <c r="OP567" s="13"/>
      <c r="OQ567" s="13"/>
      <c r="OR567" s="13"/>
      <c r="OS567" s="13"/>
      <c r="OT567" s="13"/>
      <c r="OU567" s="13"/>
      <c r="OV567" s="13"/>
      <c r="OW567" s="13"/>
      <c r="OX567" s="13"/>
      <c r="OY567" s="13"/>
      <c r="OZ567" s="13"/>
      <c r="PA567" s="13"/>
      <c r="PB567" s="13"/>
      <c r="PC567" s="13"/>
      <c r="PD567" s="13"/>
      <c r="PE567" s="13"/>
      <c r="PF567" s="13"/>
      <c r="PG567" s="13"/>
      <c r="PH567" s="13"/>
      <c r="PI567" s="13"/>
      <c r="PJ567" s="13"/>
      <c r="PK567" s="13"/>
      <c r="PL567" s="13"/>
      <c r="PM567" s="13"/>
      <c r="PN567" s="13"/>
      <c r="PO567" s="13"/>
      <c r="PP567" s="13"/>
      <c r="PQ567" s="13"/>
      <c r="PR567" s="13"/>
      <c r="PS567" s="13"/>
      <c r="PT567" s="13"/>
      <c r="PU567" s="13"/>
      <c r="PV567" s="13"/>
      <c r="PW567" s="13"/>
      <c r="PX567" s="13"/>
      <c r="PY567" s="13"/>
      <c r="PZ567" s="13"/>
      <c r="QA567" s="13"/>
      <c r="QB567" s="13"/>
      <c r="QC567" s="13"/>
      <c r="QD567" s="13"/>
      <c r="QE567" s="13"/>
      <c r="QF567" s="13"/>
      <c r="QG567" s="13"/>
      <c r="QH567" s="13"/>
      <c r="QI567" s="13"/>
      <c r="QJ567" s="13"/>
      <c r="QK567" s="13"/>
      <c r="QL567" s="13"/>
      <c r="QM567" s="13"/>
      <c r="QN567" s="13"/>
      <c r="QO567" s="13"/>
      <c r="QP567" s="13"/>
      <c r="QQ567" s="13"/>
      <c r="QR567" s="13"/>
      <c r="QS567" s="13"/>
      <c r="QT567" s="13"/>
      <c r="QU567" s="13"/>
      <c r="QV567" s="13"/>
      <c r="QW567" s="13"/>
      <c r="QX567" s="13"/>
      <c r="QY567" s="13"/>
      <c r="QZ567" s="13"/>
      <c r="RA567" s="13"/>
      <c r="RB567" s="13"/>
      <c r="RC567" s="13"/>
      <c r="RD567" s="13"/>
      <c r="RE567" s="13"/>
      <c r="RF567" s="13"/>
      <c r="RG567" s="13"/>
      <c r="RH567" s="13"/>
      <c r="RI567" s="13"/>
      <c r="RJ567" s="13"/>
      <c r="RK567" s="13"/>
      <c r="RL567" s="13"/>
      <c r="RM567" s="13"/>
      <c r="RN567" s="13"/>
      <c r="RO567" s="13"/>
      <c r="RP567" s="13"/>
      <c r="RQ567" s="13"/>
      <c r="RR567" s="13"/>
      <c r="RS567" s="13"/>
      <c r="RT567" s="13"/>
      <c r="RU567" s="13"/>
      <c r="RV567" s="13"/>
      <c r="RW567" s="13"/>
      <c r="RX567" s="13"/>
      <c r="RY567" s="13"/>
      <c r="RZ567" s="13"/>
      <c r="SA567" s="13"/>
      <c r="SB567" s="13"/>
      <c r="SC567" s="13"/>
      <c r="SD567" s="13"/>
      <c r="SE567" s="13"/>
      <c r="SF567" s="13"/>
      <c r="SG567" s="13"/>
      <c r="SH567" s="13"/>
      <c r="SI567" s="13"/>
      <c r="SJ567" s="13"/>
      <c r="SK567" s="13"/>
      <c r="SL567" s="13"/>
      <c r="SM567" s="13"/>
      <c r="SN567" s="13"/>
      <c r="SO567" s="13"/>
      <c r="SP567" s="13"/>
      <c r="SQ567" s="13"/>
      <c r="SR567" s="13"/>
      <c r="SS567" s="13"/>
      <c r="ST567" s="13"/>
      <c r="SU567" s="13"/>
      <c r="SV567" s="13"/>
      <c r="SW567" s="13"/>
      <c r="SX567" s="13"/>
      <c r="SY567" s="13"/>
      <c r="SZ567" s="13"/>
      <c r="TA567" s="13"/>
      <c r="TB567" s="13"/>
      <c r="TC567" s="13"/>
      <c r="TD567" s="13"/>
      <c r="TE567" s="13"/>
      <c r="TF567" s="13"/>
      <c r="TG567" s="13"/>
      <c r="TH567" s="13"/>
      <c r="TI567" s="13"/>
      <c r="TJ567" s="13"/>
      <c r="TK567" s="13"/>
      <c r="TL567" s="13"/>
      <c r="TM567" s="13"/>
      <c r="TN567" s="13"/>
      <c r="TO567" s="13"/>
      <c r="TP567" s="13"/>
      <c r="TQ567" s="13"/>
      <c r="TR567" s="13"/>
      <c r="TS567" s="13"/>
      <c r="TT567" s="13"/>
      <c r="TU567" s="13"/>
      <c r="TV567" s="13"/>
      <c r="TW567" s="13"/>
      <c r="TX567" s="13"/>
      <c r="TY567" s="13"/>
      <c r="TZ567" s="13"/>
      <c r="UA567" s="13"/>
      <c r="UB567" s="13"/>
      <c r="UC567" s="13"/>
      <c r="UD567" s="13"/>
      <c r="UE567" s="13"/>
      <c r="UF567" s="13"/>
      <c r="UG567" s="13"/>
      <c r="UH567" s="13"/>
      <c r="UI567" s="13"/>
      <c r="UJ567" s="13"/>
      <c r="UK567" s="13"/>
      <c r="UL567" s="13"/>
      <c r="UM567" s="13"/>
      <c r="UN567" s="13"/>
      <c r="UO567" s="13"/>
      <c r="UP567" s="13"/>
      <c r="UQ567" s="13"/>
      <c r="UR567" s="13"/>
      <c r="US567" s="13"/>
      <c r="UT567" s="13"/>
      <c r="UU567" s="13"/>
      <c r="UV567" s="13"/>
      <c r="UW567" s="13"/>
      <c r="UX567" s="13"/>
      <c r="UY567" s="13"/>
      <c r="UZ567" s="13"/>
      <c r="VA567" s="13"/>
      <c r="VB567" s="13"/>
      <c r="VC567" s="13"/>
      <c r="VD567" s="13"/>
      <c r="VE567" s="13"/>
      <c r="VF567" s="13"/>
      <c r="VG567" s="13"/>
      <c r="VH567" s="13"/>
      <c r="VI567" s="13"/>
      <c r="VJ567" s="13"/>
      <c r="VK567" s="13"/>
      <c r="VL567" s="13"/>
      <c r="VM567" s="13"/>
      <c r="VN567" s="13"/>
      <c r="VO567" s="13"/>
      <c r="VP567" s="13"/>
      <c r="VQ567" s="13"/>
      <c r="VR567" s="13"/>
      <c r="VS567" s="13"/>
      <c r="VT567" s="13"/>
      <c r="VU567" s="13"/>
      <c r="VV567" s="13"/>
      <c r="VW567" s="13"/>
      <c r="VX567" s="13"/>
      <c r="VY567" s="13"/>
      <c r="VZ567" s="13"/>
      <c r="WA567" s="13"/>
      <c r="WB567" s="13"/>
      <c r="WC567" s="13"/>
      <c r="WD567" s="13"/>
      <c r="WE567" s="13"/>
      <c r="WF567" s="13"/>
      <c r="WG567" s="13"/>
      <c r="WH567" s="13"/>
      <c r="WI567" s="13"/>
      <c r="WJ567" s="13"/>
      <c r="WK567" s="13"/>
      <c r="WL567" s="13"/>
      <c r="WM567" s="13"/>
      <c r="WN567" s="13"/>
      <c r="WO567" s="13"/>
      <c r="WP567" s="13"/>
      <c r="WQ567" s="13"/>
      <c r="WR567" s="13"/>
      <c r="WS567" s="13"/>
      <c r="WT567" s="13"/>
      <c r="WU567" s="13"/>
      <c r="WV567" s="13"/>
      <c r="WW567" s="13"/>
      <c r="WX567" s="13"/>
      <c r="WY567" s="13"/>
      <c r="WZ567" s="13"/>
      <c r="XA567" s="13"/>
      <c r="XB567" s="13"/>
      <c r="XC567" s="13"/>
      <c r="XD567" s="13"/>
      <c r="XE567" s="13"/>
      <c r="XF567" s="13"/>
      <c r="XG567" s="13"/>
      <c r="XH567" s="13"/>
      <c r="XI567" s="13"/>
      <c r="XJ567" s="13"/>
      <c r="XK567" s="13"/>
      <c r="XL567" s="13"/>
      <c r="XM567" s="13"/>
      <c r="XN567" s="13"/>
      <c r="XO567" s="13"/>
      <c r="XP567" s="13"/>
      <c r="XQ567" s="13"/>
      <c r="XR567" s="13"/>
      <c r="XS567" s="13"/>
      <c r="XT567" s="13"/>
      <c r="XU567" s="13"/>
      <c r="XV567" s="13"/>
      <c r="XW567" s="13"/>
      <c r="XX567" s="13"/>
      <c r="XY567" s="13"/>
      <c r="XZ567" s="13"/>
      <c r="YA567" s="13"/>
      <c r="YB567" s="13"/>
      <c r="YC567" s="13"/>
      <c r="YD567" s="13"/>
      <c r="YE567" s="13"/>
      <c r="YF567" s="13"/>
      <c r="YG567" s="13"/>
      <c r="YH567" s="13"/>
      <c r="YI567" s="13"/>
      <c r="YJ567" s="13"/>
      <c r="YK567" s="13"/>
      <c r="YL567" s="13"/>
      <c r="YM567" s="13"/>
      <c r="YN567" s="13"/>
      <c r="YO567" s="13"/>
      <c r="YP567" s="13"/>
      <c r="YQ567" s="13"/>
      <c r="YR567" s="13"/>
      <c r="YS567" s="13"/>
      <c r="YT567" s="13"/>
      <c r="YU567" s="13"/>
      <c r="YV567" s="13"/>
      <c r="YW567" s="13"/>
      <c r="YX567" s="13"/>
      <c r="YY567" s="13"/>
      <c r="YZ567" s="13"/>
      <c r="ZA567" s="13"/>
      <c r="ZB567" s="13"/>
      <c r="ZC567" s="13"/>
      <c r="ZD567" s="13"/>
      <c r="ZE567" s="13"/>
      <c r="ZF567" s="13"/>
      <c r="ZG567" s="13"/>
      <c r="ZH567" s="13"/>
      <c r="ZI567" s="13"/>
      <c r="ZJ567" s="13"/>
      <c r="ZK567" s="13"/>
      <c r="ZL567" s="13"/>
      <c r="ZM567" s="13"/>
      <c r="ZN567" s="13"/>
      <c r="ZO567" s="13"/>
      <c r="ZP567" s="13"/>
      <c r="ZQ567" s="13"/>
      <c r="ZR567" s="13"/>
      <c r="ZS567" s="13"/>
      <c r="ZT567" s="13"/>
      <c r="ZU567" s="13"/>
      <c r="ZV567" s="13"/>
      <c r="ZW567" s="13"/>
      <c r="ZX567" s="13"/>
      <c r="ZY567" s="13"/>
      <c r="ZZ567" s="13"/>
      <c r="AAA567" s="13"/>
      <c r="AAB567" s="13"/>
      <c r="AAC567" s="13"/>
      <c r="AAD567" s="13"/>
      <c r="AAE567" s="13"/>
      <c r="AAF567" s="13"/>
      <c r="AAG567" s="13"/>
      <c r="AAH567" s="13"/>
      <c r="AAI567" s="13"/>
      <c r="AAJ567" s="13"/>
      <c r="AAK567" s="13"/>
      <c r="AAL567" s="13"/>
      <c r="AAM567" s="13"/>
      <c r="AAN567" s="13"/>
      <c r="AAO567" s="13"/>
      <c r="AAP567" s="13"/>
      <c r="AAQ567" s="13"/>
      <c r="AAR567" s="13"/>
      <c r="AAS567" s="13"/>
      <c r="AAT567" s="13"/>
      <c r="AAU567" s="13"/>
      <c r="AAV567" s="13"/>
      <c r="AAW567" s="13"/>
      <c r="AAX567" s="13"/>
      <c r="AAY567" s="13"/>
      <c r="AAZ567" s="13"/>
      <c r="ABA567" s="13"/>
      <c r="ABB567" s="13"/>
      <c r="ABC567" s="13"/>
      <c r="ABD567" s="13"/>
      <c r="ABE567" s="13"/>
      <c r="ABF567" s="13"/>
      <c r="ABG567" s="13"/>
      <c r="ABH567" s="13"/>
      <c r="ABI567" s="13"/>
      <c r="ABJ567" s="13"/>
      <c r="ABK567" s="13"/>
      <c r="ABL567" s="13"/>
      <c r="ABM567" s="13"/>
      <c r="ABN567" s="13"/>
      <c r="ABO567" s="13"/>
      <c r="ABP567" s="13"/>
      <c r="ABQ567" s="13"/>
      <c r="ABR567" s="13"/>
      <c r="ABS567" s="13"/>
      <c r="ABT567" s="13"/>
      <c r="ABU567" s="13"/>
      <c r="ABV567" s="13"/>
      <c r="ABW567" s="13"/>
      <c r="ABX567" s="13"/>
      <c r="ABY567" s="13"/>
      <c r="ABZ567" s="13"/>
      <c r="ACA567" s="13"/>
      <c r="ACB567" s="13"/>
      <c r="ACC567" s="13"/>
      <c r="ACD567" s="13"/>
      <c r="ACE567" s="13"/>
      <c r="ACF567" s="13"/>
      <c r="ACG567" s="13"/>
      <c r="ACH567" s="13"/>
      <c r="ACI567" s="13"/>
      <c r="ACJ567" s="13"/>
      <c r="ACK567" s="13"/>
      <c r="ACL567" s="13"/>
      <c r="ACM567" s="13"/>
      <c r="ACN567" s="13"/>
      <c r="ACO567" s="13"/>
      <c r="ACP567" s="13"/>
      <c r="ACQ567" s="13"/>
      <c r="ACR567" s="13"/>
      <c r="ACS567" s="13"/>
      <c r="ACT567" s="13"/>
      <c r="ACU567" s="13"/>
      <c r="ACV567" s="13"/>
      <c r="ACW567" s="13"/>
      <c r="ACX567" s="13"/>
      <c r="ACY567" s="13"/>
      <c r="ACZ567" s="13"/>
      <c r="ADA567" s="13"/>
      <c r="ADB567" s="13"/>
      <c r="ADC567" s="13"/>
      <c r="ADD567" s="13"/>
      <c r="ADE567" s="13"/>
      <c r="ADF567" s="13"/>
      <c r="ADG567" s="13"/>
      <c r="ADH567" s="13"/>
      <c r="ADI567" s="13"/>
      <c r="ADJ567" s="13"/>
      <c r="ADK567" s="13"/>
      <c r="ADL567" s="13"/>
      <c r="ADM567" s="13"/>
      <c r="ADN567" s="13"/>
      <c r="ADO567" s="13"/>
      <c r="ADP567" s="13"/>
      <c r="ADQ567" s="13"/>
      <c r="ADR567" s="13"/>
      <c r="ADS567" s="13"/>
      <c r="ADT567" s="13"/>
      <c r="ADU567" s="13"/>
      <c r="ADV567" s="13"/>
      <c r="ADW567" s="13"/>
      <c r="ADX567" s="13"/>
      <c r="ADY567" s="13"/>
      <c r="ADZ567" s="13"/>
      <c r="AEA567" s="13"/>
      <c r="AEB567" s="13"/>
      <c r="AEC567" s="13"/>
      <c r="AED567" s="13"/>
      <c r="AEE567" s="13"/>
      <c r="AEF567" s="13"/>
      <c r="AEG567" s="13"/>
      <c r="AEH567" s="13"/>
      <c r="AEI567" s="13"/>
      <c r="AEJ567" s="13"/>
      <c r="AEK567" s="13"/>
      <c r="AEL567" s="13"/>
      <c r="AEM567" s="13"/>
      <c r="AEN567" s="13"/>
      <c r="AEO567" s="13"/>
      <c r="AEP567" s="13"/>
      <c r="AEQ567" s="13"/>
      <c r="AER567" s="13"/>
      <c r="AES567" s="13"/>
      <c r="AET567" s="13"/>
      <c r="AEU567" s="13"/>
      <c r="AEV567" s="13"/>
      <c r="AEW567" s="13"/>
      <c r="AEX567" s="13"/>
      <c r="AEY567" s="13"/>
      <c r="AEZ567" s="13"/>
      <c r="AFA567" s="13"/>
      <c r="AFB567" s="13"/>
      <c r="AFC567" s="13"/>
      <c r="AFD567" s="13"/>
      <c r="AFE567" s="13"/>
      <c r="AFF567" s="13"/>
      <c r="AFG567" s="13"/>
      <c r="AFH567" s="13"/>
      <c r="AFI567" s="13"/>
      <c r="AFJ567" s="13"/>
      <c r="AFK567" s="13"/>
      <c r="AFL567" s="13"/>
      <c r="AFM567" s="13"/>
      <c r="AFN567" s="13"/>
      <c r="AFO567" s="13"/>
      <c r="AFP567" s="13"/>
      <c r="AFQ567" s="13"/>
      <c r="AFR567" s="13"/>
      <c r="AFS567" s="13"/>
      <c r="AFT567" s="13"/>
      <c r="AFU567" s="13"/>
      <c r="AFV567" s="13"/>
      <c r="AFW567" s="13"/>
      <c r="AFX567" s="13"/>
      <c r="AFY567" s="13"/>
      <c r="AFZ567" s="13"/>
      <c r="AGA567" s="13"/>
      <c r="AGB567" s="13"/>
      <c r="AGC567" s="13"/>
      <c r="AGD567" s="13"/>
      <c r="AGE567" s="13"/>
      <c r="AGF567" s="13"/>
      <c r="AGG567" s="13"/>
      <c r="AGH567" s="13"/>
      <c r="AGI567" s="13"/>
      <c r="AGJ567" s="13"/>
      <c r="AGK567" s="13"/>
      <c r="AGL567" s="13"/>
      <c r="AGM567" s="13"/>
      <c r="AGN567" s="13"/>
      <c r="AGO567" s="13"/>
      <c r="AGP567" s="13"/>
      <c r="AGQ567" s="13"/>
      <c r="AGR567" s="13"/>
      <c r="AGS567" s="13"/>
      <c r="AGT567" s="13"/>
      <c r="AGU567" s="13"/>
      <c r="AGV567" s="13"/>
      <c r="AGW567" s="13"/>
      <c r="AGX567" s="13"/>
      <c r="AGY567" s="13"/>
      <c r="AGZ567" s="13"/>
      <c r="AHA567" s="13"/>
      <c r="AHB567" s="13"/>
      <c r="AHC567" s="13"/>
      <c r="AHD567" s="13"/>
      <c r="AHE567" s="13"/>
      <c r="AHF567" s="13"/>
      <c r="AHG567" s="13"/>
      <c r="AHH567" s="13"/>
      <c r="AHI567" s="13"/>
      <c r="AHJ567" s="13"/>
      <c r="AHK567" s="13"/>
      <c r="AHL567" s="13"/>
      <c r="AHM567" s="13"/>
      <c r="AHN567" s="13"/>
      <c r="AHO567" s="13"/>
      <c r="AHP567" s="13"/>
      <c r="AHQ567" s="13"/>
      <c r="AHR567" s="13"/>
      <c r="AHS567" s="13"/>
      <c r="AHT567" s="13"/>
      <c r="AHU567" s="13"/>
      <c r="AHV567" s="13"/>
      <c r="AHW567" s="13"/>
      <c r="AHX567" s="13"/>
      <c r="AHY567" s="13"/>
      <c r="AHZ567" s="13"/>
      <c r="AIA567" s="13"/>
      <c r="AIB567" s="13"/>
      <c r="AIC567" s="13"/>
      <c r="AID567" s="13"/>
      <c r="AIE567" s="13"/>
      <c r="AIF567" s="13"/>
      <c r="AIG567" s="13"/>
      <c r="AIH567" s="13"/>
      <c r="AII567" s="13"/>
      <c r="AIJ567" s="13"/>
      <c r="AIK567" s="13"/>
      <c r="AIL567" s="13"/>
      <c r="AIM567" s="13"/>
      <c r="AIN567" s="13"/>
      <c r="AIO567" s="13"/>
      <c r="AIP567" s="13"/>
      <c r="AIQ567" s="13"/>
      <c r="AIR567" s="13"/>
      <c r="AIS567" s="13"/>
      <c r="AIT567" s="13"/>
      <c r="AIU567" s="13"/>
      <c r="AIV567" s="13"/>
      <c r="AIW567" s="13"/>
      <c r="AIX567" s="13"/>
      <c r="AIY567" s="13"/>
      <c r="AIZ567" s="13"/>
      <c r="AJA567" s="13"/>
      <c r="AJB567" s="13"/>
      <c r="AJC567" s="13"/>
      <c r="AJD567" s="13"/>
      <c r="AJE567" s="13"/>
      <c r="AJF567" s="13"/>
      <c r="AJG567" s="13"/>
      <c r="AJH567" s="13"/>
      <c r="AJI567" s="13"/>
      <c r="AJJ567" s="13"/>
      <c r="AJK567" s="13"/>
      <c r="AJL567" s="13"/>
      <c r="AJM567" s="13"/>
      <c r="AJN567" s="13"/>
      <c r="AJO567" s="13"/>
      <c r="AJP567" s="13"/>
      <c r="AJQ567" s="13"/>
      <c r="AJR567" s="13"/>
      <c r="AJS567" s="13"/>
      <c r="AJT567" s="13"/>
      <c r="AJU567" s="13"/>
      <c r="AJV567" s="13"/>
      <c r="AJW567" s="13"/>
      <c r="AJX567" s="13"/>
      <c r="AJY567" s="13"/>
      <c r="AJZ567" s="13"/>
      <c r="AKA567" s="13"/>
      <c r="AKB567" s="13"/>
      <c r="AKC567" s="13"/>
      <c r="AKD567" s="13"/>
      <c r="AKE567" s="13"/>
      <c r="AKF567" s="13"/>
      <c r="AKG567" s="13"/>
      <c r="AKH567" s="13"/>
      <c r="AKI567" s="13"/>
      <c r="AKJ567" s="13"/>
      <c r="AKK567" s="13"/>
      <c r="AKL567" s="13"/>
      <c r="AKM567" s="13"/>
      <c r="AKN567" s="13"/>
      <c r="AKO567" s="13"/>
      <c r="AKP567" s="13"/>
      <c r="AKQ567" s="13"/>
      <c r="AKR567" s="13"/>
      <c r="AKS567" s="13"/>
      <c r="AKT567" s="13"/>
      <c r="AKU567" s="13"/>
      <c r="AKV567" s="13"/>
      <c r="AKW567" s="13"/>
      <c r="AKX567" s="13"/>
      <c r="AKY567" s="13"/>
      <c r="AKZ567" s="13"/>
      <c r="ALA567" s="13"/>
      <c r="ALB567" s="13"/>
      <c r="ALC567" s="13"/>
      <c r="ALD567" s="13"/>
      <c r="ALE567" s="13"/>
      <c r="ALF567" s="13"/>
      <c r="ALG567" s="13"/>
      <c r="ALH567" s="13"/>
      <c r="ALI567" s="13"/>
      <c r="ALJ567" s="13"/>
      <c r="ALK567" s="13"/>
      <c r="ALL567" s="13"/>
      <c r="ALM567" s="13"/>
      <c r="ALN567" s="13"/>
      <c r="ALO567" s="13"/>
      <c r="ALP567" s="13"/>
      <c r="ALQ567" s="13"/>
      <c r="ALR567" s="13"/>
      <c r="ALS567" s="13"/>
      <c r="ALT567" s="13"/>
      <c r="ALU567" s="13"/>
      <c r="ALV567" s="13"/>
      <c r="ALW567" s="13"/>
      <c r="ALX567" s="13"/>
      <c r="ALY567" s="13"/>
      <c r="ALZ567" s="13"/>
      <c r="AMA567" s="13"/>
      <c r="AMB567" s="13"/>
      <c r="AMC567" s="13"/>
      <c r="AMD567" s="13"/>
      <c r="AME567" s="13"/>
      <c r="AMF567" s="13"/>
      <c r="AMG567" s="13"/>
      <c r="AMH567" s="13"/>
      <c r="AMI567" s="28"/>
      <c r="AMJ567" s="28"/>
    </row>
    <row r="568" spans="1:1024" ht="53.25" customHeight="1">
      <c r="A568" s="10" t="s">
        <v>287</v>
      </c>
      <c r="B568" s="10" t="s">
        <v>2581</v>
      </c>
      <c r="C568" s="19" t="s">
        <v>2582</v>
      </c>
      <c r="D568" s="19" t="s">
        <v>2536</v>
      </c>
      <c r="E568" s="20">
        <v>20</v>
      </c>
      <c r="F568" s="11" t="s">
        <v>18</v>
      </c>
      <c r="G568" s="21"/>
      <c r="H568" s="21" t="s">
        <v>1</v>
      </c>
      <c r="I568" s="21"/>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c r="EU568" s="13"/>
      <c r="EV568" s="13"/>
      <c r="EW568" s="13"/>
      <c r="EX568" s="13"/>
      <c r="EY568" s="13"/>
      <c r="EZ568" s="13"/>
      <c r="FA568" s="13"/>
      <c r="FB568" s="13"/>
      <c r="FC568" s="13"/>
      <c r="FD568" s="13"/>
      <c r="FE568" s="13"/>
      <c r="FF568" s="13"/>
      <c r="FG568" s="13"/>
      <c r="FH568" s="13"/>
      <c r="FI568" s="13"/>
      <c r="FJ568" s="13"/>
      <c r="FK568" s="13"/>
      <c r="FL568" s="13"/>
      <c r="FM568" s="13"/>
      <c r="FN568" s="13"/>
      <c r="FO568" s="13"/>
      <c r="FP568" s="13"/>
      <c r="FQ568" s="13"/>
      <c r="FR568" s="13"/>
      <c r="FS568" s="13"/>
      <c r="FT568" s="13"/>
      <c r="FU568" s="13"/>
      <c r="FV568" s="13"/>
      <c r="FW568" s="13"/>
      <c r="FX568" s="13"/>
      <c r="FY568" s="13"/>
      <c r="FZ568" s="13"/>
      <c r="GA568" s="13"/>
      <c r="GB568" s="13"/>
      <c r="GC568" s="13"/>
      <c r="GD568" s="13"/>
      <c r="GE568" s="13"/>
      <c r="GF568" s="13"/>
      <c r="GG568" s="13"/>
      <c r="GH568" s="13"/>
      <c r="GI568" s="13"/>
      <c r="GJ568" s="13"/>
      <c r="GK568" s="13"/>
      <c r="GL568" s="13"/>
      <c r="GM568" s="13"/>
      <c r="GN568" s="13"/>
      <c r="GO568" s="13"/>
      <c r="GP568" s="13"/>
      <c r="GQ568" s="13"/>
      <c r="GR568" s="13"/>
      <c r="GS568" s="13"/>
      <c r="GT568" s="13"/>
      <c r="GU568" s="13"/>
      <c r="GV568" s="13"/>
      <c r="GW568" s="13"/>
      <c r="GX568" s="13"/>
      <c r="GY568" s="13"/>
      <c r="GZ568" s="13"/>
      <c r="HA568" s="13"/>
      <c r="HB568" s="13"/>
      <c r="HC568" s="13"/>
      <c r="HD568" s="13"/>
      <c r="HE568" s="13"/>
      <c r="HF568" s="13"/>
      <c r="HG568" s="13"/>
      <c r="HH568" s="13"/>
      <c r="HI568" s="13"/>
      <c r="HJ568" s="13"/>
      <c r="HK568" s="13"/>
      <c r="HL568" s="13"/>
      <c r="HM568" s="13"/>
      <c r="HN568" s="13"/>
      <c r="HO568" s="13"/>
      <c r="HP568" s="13"/>
      <c r="HQ568" s="13"/>
      <c r="HR568" s="13"/>
      <c r="HS568" s="13"/>
      <c r="HT568" s="13"/>
      <c r="HU568" s="13"/>
      <c r="HV568" s="13"/>
      <c r="HW568" s="13"/>
      <c r="HX568" s="13"/>
      <c r="HY568" s="13"/>
      <c r="HZ568" s="13"/>
      <c r="IA568" s="13"/>
      <c r="IB568" s="13"/>
      <c r="IC568" s="13"/>
      <c r="ID568" s="13"/>
      <c r="IE568" s="13"/>
      <c r="IF568" s="13"/>
      <c r="IG568" s="13"/>
      <c r="IH568" s="13"/>
      <c r="II568" s="13"/>
      <c r="IJ568" s="13"/>
      <c r="IK568" s="13"/>
      <c r="IL568" s="13"/>
      <c r="IM568" s="13"/>
      <c r="IN568" s="13"/>
      <c r="IO568" s="13"/>
      <c r="IP568" s="13"/>
      <c r="IQ568" s="13"/>
      <c r="IR568" s="13"/>
      <c r="IS568" s="13"/>
      <c r="IT568" s="13"/>
      <c r="IU568" s="13"/>
      <c r="IV568" s="13"/>
      <c r="IW568" s="13"/>
      <c r="IX568" s="13"/>
      <c r="IY568" s="13"/>
      <c r="IZ568" s="13"/>
      <c r="JA568" s="13"/>
      <c r="JB568" s="13"/>
      <c r="JC568" s="13"/>
      <c r="JD568" s="13"/>
      <c r="JE568" s="13"/>
      <c r="JF568" s="13"/>
      <c r="JG568" s="13"/>
      <c r="JH568" s="13"/>
      <c r="JI568" s="13"/>
      <c r="JJ568" s="13"/>
      <c r="JK568" s="13"/>
      <c r="JL568" s="13"/>
      <c r="JM568" s="13"/>
      <c r="JN568" s="13"/>
      <c r="JO568" s="13"/>
      <c r="JP568" s="13"/>
      <c r="JQ568" s="13"/>
      <c r="JR568" s="13"/>
      <c r="JS568" s="13"/>
      <c r="JT568" s="13"/>
      <c r="JU568" s="13"/>
      <c r="JV568" s="13"/>
      <c r="JW568" s="13"/>
      <c r="JX568" s="13"/>
      <c r="JY568" s="13"/>
      <c r="JZ568" s="13"/>
      <c r="KA568" s="13"/>
      <c r="KB568" s="13"/>
      <c r="KC568" s="13"/>
      <c r="KD568" s="13"/>
      <c r="KE568" s="13"/>
      <c r="KF568" s="13"/>
      <c r="KG568" s="13"/>
      <c r="KH568" s="13"/>
      <c r="KI568" s="13"/>
      <c r="KJ568" s="13"/>
      <c r="KK568" s="13"/>
      <c r="KL568" s="13"/>
      <c r="KM568" s="13"/>
      <c r="KN568" s="13"/>
      <c r="KO568" s="13"/>
      <c r="KP568" s="13"/>
      <c r="KQ568" s="13"/>
      <c r="KR568" s="13"/>
      <c r="KS568" s="13"/>
      <c r="KT568" s="13"/>
      <c r="KU568" s="13"/>
      <c r="KV568" s="13"/>
      <c r="KW568" s="13"/>
      <c r="KX568" s="13"/>
      <c r="KY568" s="13"/>
      <c r="KZ568" s="13"/>
      <c r="LA568" s="13"/>
      <c r="LB568" s="13"/>
      <c r="LC568" s="13"/>
      <c r="LD568" s="13"/>
      <c r="LE568" s="13"/>
      <c r="LF568" s="13"/>
      <c r="LG568" s="13"/>
      <c r="LH568" s="13"/>
      <c r="LI568" s="13"/>
      <c r="LJ568" s="13"/>
      <c r="LK568" s="13"/>
      <c r="LL568" s="13"/>
      <c r="LM568" s="13"/>
      <c r="LN568" s="13"/>
      <c r="LO568" s="13"/>
      <c r="LP568" s="13"/>
      <c r="LQ568" s="13"/>
      <c r="LR568" s="13"/>
      <c r="LS568" s="13"/>
      <c r="LT568" s="13"/>
      <c r="LU568" s="13"/>
      <c r="LV568" s="13"/>
      <c r="LW568" s="13"/>
      <c r="LX568" s="13"/>
      <c r="LY568" s="13"/>
      <c r="LZ568" s="13"/>
      <c r="MA568" s="13"/>
      <c r="MB568" s="13"/>
      <c r="MC568" s="13"/>
      <c r="MD568" s="13"/>
      <c r="ME568" s="13"/>
      <c r="MF568" s="13"/>
      <c r="MG568" s="13"/>
      <c r="MH568" s="13"/>
      <c r="MI568" s="13"/>
      <c r="MJ568" s="13"/>
      <c r="MK568" s="13"/>
      <c r="ML568" s="13"/>
      <c r="MM568" s="13"/>
      <c r="MN568" s="13"/>
      <c r="MO568" s="13"/>
      <c r="MP568" s="13"/>
      <c r="MQ568" s="13"/>
      <c r="MR568" s="13"/>
      <c r="MS568" s="13"/>
      <c r="MT568" s="13"/>
      <c r="MU568" s="13"/>
      <c r="MV568" s="13"/>
      <c r="MW568" s="13"/>
      <c r="MX568" s="13"/>
      <c r="MY568" s="13"/>
      <c r="MZ568" s="13"/>
      <c r="NA568" s="13"/>
      <c r="NB568" s="13"/>
      <c r="NC568" s="13"/>
      <c r="ND568" s="13"/>
      <c r="NE568" s="13"/>
      <c r="NF568" s="13"/>
      <c r="NG568" s="13"/>
      <c r="NH568" s="13"/>
      <c r="NI568" s="13"/>
      <c r="NJ568" s="13"/>
      <c r="NK568" s="13"/>
      <c r="NL568" s="13"/>
      <c r="NM568" s="13"/>
      <c r="NN568" s="13"/>
      <c r="NO568" s="13"/>
      <c r="NP568" s="13"/>
      <c r="NQ568" s="13"/>
      <c r="NR568" s="13"/>
      <c r="NS568" s="13"/>
      <c r="NT568" s="13"/>
      <c r="NU568" s="13"/>
      <c r="NV568" s="13"/>
      <c r="NW568" s="13"/>
      <c r="NX568" s="13"/>
      <c r="NY568" s="13"/>
      <c r="NZ568" s="13"/>
      <c r="OA568" s="13"/>
      <c r="OB568" s="13"/>
      <c r="OC568" s="13"/>
      <c r="OD568" s="13"/>
      <c r="OE568" s="13"/>
      <c r="OF568" s="13"/>
      <c r="OG568" s="13"/>
      <c r="OH568" s="13"/>
      <c r="OI568" s="13"/>
      <c r="OJ568" s="13"/>
      <c r="OK568" s="13"/>
      <c r="OL568" s="13"/>
      <c r="OM568" s="13"/>
      <c r="ON568" s="13"/>
      <c r="OO568" s="13"/>
      <c r="OP568" s="13"/>
      <c r="OQ568" s="13"/>
      <c r="OR568" s="13"/>
      <c r="OS568" s="13"/>
      <c r="OT568" s="13"/>
      <c r="OU568" s="13"/>
      <c r="OV568" s="13"/>
      <c r="OW568" s="13"/>
      <c r="OX568" s="13"/>
      <c r="OY568" s="13"/>
      <c r="OZ568" s="13"/>
      <c r="PA568" s="13"/>
      <c r="PB568" s="13"/>
      <c r="PC568" s="13"/>
      <c r="PD568" s="13"/>
      <c r="PE568" s="13"/>
      <c r="PF568" s="13"/>
      <c r="PG568" s="13"/>
      <c r="PH568" s="13"/>
      <c r="PI568" s="13"/>
      <c r="PJ568" s="13"/>
      <c r="PK568" s="13"/>
      <c r="PL568" s="13"/>
      <c r="PM568" s="13"/>
      <c r="PN568" s="13"/>
      <c r="PO568" s="13"/>
      <c r="PP568" s="13"/>
      <c r="PQ568" s="13"/>
      <c r="PR568" s="13"/>
      <c r="PS568" s="13"/>
      <c r="PT568" s="13"/>
      <c r="PU568" s="13"/>
      <c r="PV568" s="13"/>
      <c r="PW568" s="13"/>
      <c r="PX568" s="13"/>
      <c r="PY568" s="13"/>
      <c r="PZ568" s="13"/>
      <c r="QA568" s="13"/>
      <c r="QB568" s="13"/>
      <c r="QC568" s="13"/>
      <c r="QD568" s="13"/>
      <c r="QE568" s="13"/>
      <c r="QF568" s="13"/>
      <c r="QG568" s="13"/>
      <c r="QH568" s="13"/>
      <c r="QI568" s="13"/>
      <c r="QJ568" s="13"/>
      <c r="QK568" s="13"/>
      <c r="QL568" s="13"/>
      <c r="QM568" s="13"/>
      <c r="QN568" s="13"/>
      <c r="QO568" s="13"/>
      <c r="QP568" s="13"/>
      <c r="QQ568" s="13"/>
      <c r="QR568" s="13"/>
      <c r="QS568" s="13"/>
      <c r="QT568" s="13"/>
      <c r="QU568" s="13"/>
      <c r="QV568" s="13"/>
      <c r="QW568" s="13"/>
      <c r="QX568" s="13"/>
      <c r="QY568" s="13"/>
      <c r="QZ568" s="13"/>
      <c r="RA568" s="13"/>
      <c r="RB568" s="13"/>
      <c r="RC568" s="13"/>
      <c r="RD568" s="13"/>
      <c r="RE568" s="13"/>
      <c r="RF568" s="13"/>
      <c r="RG568" s="13"/>
      <c r="RH568" s="13"/>
      <c r="RI568" s="13"/>
      <c r="RJ568" s="13"/>
      <c r="RK568" s="13"/>
      <c r="RL568" s="13"/>
      <c r="RM568" s="13"/>
      <c r="RN568" s="13"/>
      <c r="RO568" s="13"/>
      <c r="RP568" s="13"/>
      <c r="RQ568" s="13"/>
      <c r="RR568" s="13"/>
      <c r="RS568" s="13"/>
      <c r="RT568" s="13"/>
      <c r="RU568" s="13"/>
      <c r="RV568" s="13"/>
      <c r="RW568" s="13"/>
      <c r="RX568" s="13"/>
      <c r="RY568" s="13"/>
      <c r="RZ568" s="13"/>
      <c r="SA568" s="13"/>
      <c r="SB568" s="13"/>
      <c r="SC568" s="13"/>
      <c r="SD568" s="13"/>
      <c r="SE568" s="13"/>
      <c r="SF568" s="13"/>
      <c r="SG568" s="13"/>
      <c r="SH568" s="13"/>
      <c r="SI568" s="13"/>
      <c r="SJ568" s="13"/>
      <c r="SK568" s="13"/>
      <c r="SL568" s="13"/>
      <c r="SM568" s="13"/>
      <c r="SN568" s="13"/>
      <c r="SO568" s="13"/>
      <c r="SP568" s="13"/>
      <c r="SQ568" s="13"/>
      <c r="SR568" s="13"/>
      <c r="SS568" s="13"/>
      <c r="ST568" s="13"/>
      <c r="SU568" s="13"/>
      <c r="SV568" s="13"/>
      <c r="SW568" s="13"/>
      <c r="SX568" s="13"/>
      <c r="SY568" s="13"/>
      <c r="SZ568" s="13"/>
      <c r="TA568" s="13"/>
      <c r="TB568" s="13"/>
      <c r="TC568" s="13"/>
      <c r="TD568" s="13"/>
      <c r="TE568" s="13"/>
      <c r="TF568" s="13"/>
      <c r="TG568" s="13"/>
      <c r="TH568" s="13"/>
      <c r="TI568" s="13"/>
      <c r="TJ568" s="13"/>
      <c r="TK568" s="13"/>
      <c r="TL568" s="13"/>
      <c r="TM568" s="13"/>
      <c r="TN568" s="13"/>
      <c r="TO568" s="13"/>
      <c r="TP568" s="13"/>
      <c r="TQ568" s="13"/>
      <c r="TR568" s="13"/>
      <c r="TS568" s="13"/>
      <c r="TT568" s="13"/>
      <c r="TU568" s="13"/>
      <c r="TV568" s="13"/>
      <c r="TW568" s="13"/>
      <c r="TX568" s="13"/>
      <c r="TY568" s="13"/>
      <c r="TZ568" s="13"/>
      <c r="UA568" s="13"/>
      <c r="UB568" s="13"/>
      <c r="UC568" s="13"/>
      <c r="UD568" s="13"/>
      <c r="UE568" s="13"/>
      <c r="UF568" s="13"/>
      <c r="UG568" s="13"/>
      <c r="UH568" s="13"/>
      <c r="UI568" s="13"/>
      <c r="UJ568" s="13"/>
      <c r="UK568" s="13"/>
      <c r="UL568" s="13"/>
      <c r="UM568" s="13"/>
      <c r="UN568" s="13"/>
      <c r="UO568" s="13"/>
      <c r="UP568" s="13"/>
      <c r="UQ568" s="13"/>
      <c r="UR568" s="13"/>
      <c r="US568" s="13"/>
      <c r="UT568" s="13"/>
      <c r="UU568" s="13"/>
      <c r="UV568" s="13"/>
      <c r="UW568" s="13"/>
      <c r="UX568" s="13"/>
      <c r="UY568" s="13"/>
      <c r="UZ568" s="13"/>
      <c r="VA568" s="13"/>
      <c r="VB568" s="13"/>
      <c r="VC568" s="13"/>
      <c r="VD568" s="13"/>
      <c r="VE568" s="13"/>
      <c r="VF568" s="13"/>
      <c r="VG568" s="13"/>
      <c r="VH568" s="13"/>
      <c r="VI568" s="13"/>
      <c r="VJ568" s="13"/>
      <c r="VK568" s="13"/>
      <c r="VL568" s="13"/>
      <c r="VM568" s="13"/>
      <c r="VN568" s="13"/>
      <c r="VO568" s="13"/>
      <c r="VP568" s="13"/>
      <c r="VQ568" s="13"/>
      <c r="VR568" s="13"/>
      <c r="VS568" s="13"/>
      <c r="VT568" s="13"/>
      <c r="VU568" s="13"/>
      <c r="VV568" s="13"/>
      <c r="VW568" s="13"/>
      <c r="VX568" s="13"/>
      <c r="VY568" s="13"/>
      <c r="VZ568" s="13"/>
      <c r="WA568" s="13"/>
      <c r="WB568" s="13"/>
      <c r="WC568" s="13"/>
      <c r="WD568" s="13"/>
      <c r="WE568" s="13"/>
      <c r="WF568" s="13"/>
      <c r="WG568" s="13"/>
      <c r="WH568" s="13"/>
      <c r="WI568" s="13"/>
      <c r="WJ568" s="13"/>
      <c r="WK568" s="13"/>
      <c r="WL568" s="13"/>
      <c r="WM568" s="13"/>
      <c r="WN568" s="13"/>
      <c r="WO568" s="13"/>
      <c r="WP568" s="13"/>
      <c r="WQ568" s="13"/>
      <c r="WR568" s="13"/>
      <c r="WS568" s="13"/>
      <c r="WT568" s="13"/>
      <c r="WU568" s="13"/>
      <c r="WV568" s="13"/>
      <c r="WW568" s="13"/>
      <c r="WX568" s="13"/>
      <c r="WY568" s="13"/>
      <c r="WZ568" s="13"/>
      <c r="XA568" s="13"/>
      <c r="XB568" s="13"/>
      <c r="XC568" s="13"/>
      <c r="XD568" s="13"/>
      <c r="XE568" s="13"/>
      <c r="XF568" s="13"/>
      <c r="XG568" s="13"/>
      <c r="XH568" s="13"/>
      <c r="XI568" s="13"/>
      <c r="XJ568" s="13"/>
      <c r="XK568" s="13"/>
      <c r="XL568" s="13"/>
      <c r="XM568" s="13"/>
      <c r="XN568" s="13"/>
      <c r="XO568" s="13"/>
      <c r="XP568" s="13"/>
      <c r="XQ568" s="13"/>
      <c r="XR568" s="13"/>
      <c r="XS568" s="13"/>
      <c r="XT568" s="13"/>
      <c r="XU568" s="13"/>
      <c r="XV568" s="13"/>
      <c r="XW568" s="13"/>
      <c r="XX568" s="13"/>
      <c r="XY568" s="13"/>
      <c r="XZ568" s="13"/>
      <c r="YA568" s="13"/>
      <c r="YB568" s="13"/>
      <c r="YC568" s="13"/>
      <c r="YD568" s="13"/>
      <c r="YE568" s="13"/>
      <c r="YF568" s="13"/>
      <c r="YG568" s="13"/>
      <c r="YH568" s="13"/>
      <c r="YI568" s="13"/>
      <c r="YJ568" s="13"/>
      <c r="YK568" s="13"/>
      <c r="YL568" s="13"/>
      <c r="YM568" s="13"/>
      <c r="YN568" s="13"/>
      <c r="YO568" s="13"/>
      <c r="YP568" s="13"/>
      <c r="YQ568" s="13"/>
      <c r="YR568" s="13"/>
      <c r="YS568" s="13"/>
      <c r="YT568" s="13"/>
      <c r="YU568" s="13"/>
      <c r="YV568" s="13"/>
      <c r="YW568" s="13"/>
      <c r="YX568" s="13"/>
      <c r="YY568" s="13"/>
      <c r="YZ568" s="13"/>
      <c r="ZA568" s="13"/>
      <c r="ZB568" s="13"/>
      <c r="ZC568" s="13"/>
      <c r="ZD568" s="13"/>
      <c r="ZE568" s="13"/>
      <c r="ZF568" s="13"/>
      <c r="ZG568" s="13"/>
      <c r="ZH568" s="13"/>
      <c r="ZI568" s="13"/>
      <c r="ZJ568" s="13"/>
      <c r="ZK568" s="13"/>
      <c r="ZL568" s="13"/>
      <c r="ZM568" s="13"/>
      <c r="ZN568" s="13"/>
      <c r="ZO568" s="13"/>
      <c r="ZP568" s="13"/>
      <c r="ZQ568" s="13"/>
      <c r="ZR568" s="13"/>
      <c r="ZS568" s="13"/>
      <c r="ZT568" s="13"/>
      <c r="ZU568" s="13"/>
      <c r="ZV568" s="13"/>
      <c r="ZW568" s="13"/>
      <c r="ZX568" s="13"/>
      <c r="ZY568" s="13"/>
      <c r="ZZ568" s="13"/>
      <c r="AAA568" s="13"/>
      <c r="AAB568" s="13"/>
      <c r="AAC568" s="13"/>
      <c r="AAD568" s="13"/>
      <c r="AAE568" s="13"/>
      <c r="AAF568" s="13"/>
      <c r="AAG568" s="13"/>
      <c r="AAH568" s="13"/>
      <c r="AAI568" s="13"/>
      <c r="AAJ568" s="13"/>
      <c r="AAK568" s="13"/>
      <c r="AAL568" s="13"/>
      <c r="AAM568" s="13"/>
      <c r="AAN568" s="13"/>
      <c r="AAO568" s="13"/>
      <c r="AAP568" s="13"/>
      <c r="AAQ568" s="13"/>
      <c r="AAR568" s="13"/>
      <c r="AAS568" s="13"/>
      <c r="AAT568" s="13"/>
      <c r="AAU568" s="13"/>
      <c r="AAV568" s="13"/>
      <c r="AAW568" s="13"/>
      <c r="AAX568" s="13"/>
      <c r="AAY568" s="13"/>
      <c r="AAZ568" s="13"/>
      <c r="ABA568" s="13"/>
      <c r="ABB568" s="13"/>
      <c r="ABC568" s="13"/>
      <c r="ABD568" s="13"/>
      <c r="ABE568" s="13"/>
      <c r="ABF568" s="13"/>
      <c r="ABG568" s="13"/>
      <c r="ABH568" s="13"/>
      <c r="ABI568" s="13"/>
      <c r="ABJ568" s="13"/>
      <c r="ABK568" s="13"/>
      <c r="ABL568" s="13"/>
      <c r="ABM568" s="13"/>
      <c r="ABN568" s="13"/>
      <c r="ABO568" s="13"/>
      <c r="ABP568" s="13"/>
      <c r="ABQ568" s="13"/>
      <c r="ABR568" s="13"/>
      <c r="ABS568" s="13"/>
      <c r="ABT568" s="13"/>
      <c r="ABU568" s="13"/>
      <c r="ABV568" s="13"/>
      <c r="ABW568" s="13"/>
      <c r="ABX568" s="13"/>
      <c r="ABY568" s="13"/>
      <c r="ABZ568" s="13"/>
      <c r="ACA568" s="13"/>
      <c r="ACB568" s="13"/>
      <c r="ACC568" s="13"/>
      <c r="ACD568" s="13"/>
      <c r="ACE568" s="13"/>
      <c r="ACF568" s="13"/>
      <c r="ACG568" s="13"/>
      <c r="ACH568" s="13"/>
      <c r="ACI568" s="13"/>
      <c r="ACJ568" s="13"/>
      <c r="ACK568" s="13"/>
      <c r="ACL568" s="13"/>
      <c r="ACM568" s="13"/>
      <c r="ACN568" s="13"/>
      <c r="ACO568" s="13"/>
      <c r="ACP568" s="13"/>
      <c r="ACQ568" s="13"/>
      <c r="ACR568" s="13"/>
      <c r="ACS568" s="13"/>
      <c r="ACT568" s="13"/>
      <c r="ACU568" s="13"/>
      <c r="ACV568" s="13"/>
      <c r="ACW568" s="13"/>
      <c r="ACX568" s="13"/>
      <c r="ACY568" s="13"/>
      <c r="ACZ568" s="13"/>
      <c r="ADA568" s="13"/>
      <c r="ADB568" s="13"/>
      <c r="ADC568" s="13"/>
      <c r="ADD568" s="13"/>
      <c r="ADE568" s="13"/>
      <c r="ADF568" s="13"/>
      <c r="ADG568" s="13"/>
      <c r="ADH568" s="13"/>
      <c r="ADI568" s="13"/>
      <c r="ADJ568" s="13"/>
      <c r="ADK568" s="13"/>
      <c r="ADL568" s="13"/>
      <c r="ADM568" s="13"/>
      <c r="ADN568" s="13"/>
      <c r="ADO568" s="13"/>
      <c r="ADP568" s="13"/>
      <c r="ADQ568" s="13"/>
      <c r="ADR568" s="13"/>
      <c r="ADS568" s="13"/>
      <c r="ADT568" s="13"/>
      <c r="ADU568" s="13"/>
      <c r="ADV568" s="13"/>
      <c r="ADW568" s="13"/>
      <c r="ADX568" s="13"/>
      <c r="ADY568" s="13"/>
      <c r="ADZ568" s="13"/>
      <c r="AEA568" s="13"/>
      <c r="AEB568" s="13"/>
      <c r="AEC568" s="13"/>
      <c r="AED568" s="13"/>
      <c r="AEE568" s="13"/>
      <c r="AEF568" s="13"/>
      <c r="AEG568" s="13"/>
      <c r="AEH568" s="13"/>
      <c r="AEI568" s="13"/>
      <c r="AEJ568" s="13"/>
      <c r="AEK568" s="13"/>
      <c r="AEL568" s="13"/>
      <c r="AEM568" s="13"/>
      <c r="AEN568" s="13"/>
      <c r="AEO568" s="13"/>
      <c r="AEP568" s="13"/>
      <c r="AEQ568" s="13"/>
      <c r="AER568" s="13"/>
      <c r="AES568" s="13"/>
      <c r="AET568" s="13"/>
      <c r="AEU568" s="13"/>
      <c r="AEV568" s="13"/>
      <c r="AEW568" s="13"/>
      <c r="AEX568" s="13"/>
      <c r="AEY568" s="13"/>
      <c r="AEZ568" s="13"/>
      <c r="AFA568" s="13"/>
      <c r="AFB568" s="13"/>
      <c r="AFC568" s="13"/>
      <c r="AFD568" s="13"/>
      <c r="AFE568" s="13"/>
      <c r="AFF568" s="13"/>
      <c r="AFG568" s="13"/>
      <c r="AFH568" s="13"/>
      <c r="AFI568" s="13"/>
      <c r="AFJ568" s="13"/>
      <c r="AFK568" s="13"/>
      <c r="AFL568" s="13"/>
      <c r="AFM568" s="13"/>
      <c r="AFN568" s="13"/>
      <c r="AFO568" s="13"/>
      <c r="AFP568" s="13"/>
      <c r="AFQ568" s="13"/>
      <c r="AFR568" s="13"/>
      <c r="AFS568" s="13"/>
      <c r="AFT568" s="13"/>
      <c r="AFU568" s="13"/>
      <c r="AFV568" s="13"/>
      <c r="AFW568" s="13"/>
      <c r="AFX568" s="13"/>
      <c r="AFY568" s="13"/>
      <c r="AFZ568" s="13"/>
      <c r="AGA568" s="13"/>
      <c r="AGB568" s="13"/>
      <c r="AGC568" s="13"/>
      <c r="AGD568" s="13"/>
      <c r="AGE568" s="13"/>
      <c r="AGF568" s="13"/>
      <c r="AGG568" s="13"/>
      <c r="AGH568" s="13"/>
      <c r="AGI568" s="13"/>
      <c r="AGJ568" s="13"/>
      <c r="AGK568" s="13"/>
      <c r="AGL568" s="13"/>
      <c r="AGM568" s="13"/>
      <c r="AGN568" s="13"/>
      <c r="AGO568" s="13"/>
      <c r="AGP568" s="13"/>
      <c r="AGQ568" s="13"/>
      <c r="AGR568" s="13"/>
      <c r="AGS568" s="13"/>
      <c r="AGT568" s="13"/>
      <c r="AGU568" s="13"/>
      <c r="AGV568" s="13"/>
      <c r="AGW568" s="13"/>
      <c r="AGX568" s="13"/>
      <c r="AGY568" s="13"/>
      <c r="AGZ568" s="13"/>
      <c r="AHA568" s="13"/>
      <c r="AHB568" s="13"/>
      <c r="AHC568" s="13"/>
      <c r="AHD568" s="13"/>
      <c r="AHE568" s="13"/>
      <c r="AHF568" s="13"/>
      <c r="AHG568" s="13"/>
      <c r="AHH568" s="13"/>
      <c r="AHI568" s="13"/>
      <c r="AHJ568" s="13"/>
      <c r="AHK568" s="13"/>
      <c r="AHL568" s="13"/>
      <c r="AHM568" s="13"/>
      <c r="AHN568" s="13"/>
      <c r="AHO568" s="13"/>
      <c r="AHP568" s="13"/>
      <c r="AHQ568" s="13"/>
      <c r="AHR568" s="13"/>
      <c r="AHS568" s="13"/>
      <c r="AHT568" s="13"/>
      <c r="AHU568" s="13"/>
      <c r="AHV568" s="13"/>
      <c r="AHW568" s="13"/>
      <c r="AHX568" s="13"/>
      <c r="AHY568" s="13"/>
      <c r="AHZ568" s="13"/>
      <c r="AIA568" s="13"/>
      <c r="AIB568" s="13"/>
      <c r="AIC568" s="13"/>
      <c r="AID568" s="13"/>
      <c r="AIE568" s="13"/>
      <c r="AIF568" s="13"/>
      <c r="AIG568" s="13"/>
      <c r="AIH568" s="13"/>
      <c r="AII568" s="13"/>
      <c r="AIJ568" s="13"/>
      <c r="AIK568" s="13"/>
      <c r="AIL568" s="13"/>
      <c r="AIM568" s="13"/>
      <c r="AIN568" s="13"/>
      <c r="AIO568" s="13"/>
      <c r="AIP568" s="13"/>
      <c r="AIQ568" s="13"/>
      <c r="AIR568" s="13"/>
      <c r="AIS568" s="13"/>
      <c r="AIT568" s="13"/>
      <c r="AIU568" s="13"/>
      <c r="AIV568" s="13"/>
      <c r="AIW568" s="13"/>
      <c r="AIX568" s="13"/>
      <c r="AIY568" s="13"/>
      <c r="AIZ568" s="13"/>
      <c r="AJA568" s="13"/>
      <c r="AJB568" s="13"/>
      <c r="AJC568" s="13"/>
      <c r="AJD568" s="13"/>
      <c r="AJE568" s="13"/>
      <c r="AJF568" s="13"/>
      <c r="AJG568" s="13"/>
      <c r="AJH568" s="13"/>
      <c r="AJI568" s="13"/>
      <c r="AJJ568" s="13"/>
      <c r="AJK568" s="13"/>
      <c r="AJL568" s="13"/>
      <c r="AJM568" s="13"/>
      <c r="AJN568" s="13"/>
      <c r="AJO568" s="13"/>
      <c r="AJP568" s="13"/>
      <c r="AJQ568" s="13"/>
      <c r="AJR568" s="13"/>
      <c r="AJS568" s="13"/>
      <c r="AJT568" s="13"/>
      <c r="AJU568" s="13"/>
      <c r="AJV568" s="13"/>
      <c r="AJW568" s="13"/>
      <c r="AJX568" s="13"/>
      <c r="AJY568" s="13"/>
      <c r="AJZ568" s="13"/>
      <c r="AKA568" s="13"/>
      <c r="AKB568" s="13"/>
      <c r="AKC568" s="13"/>
      <c r="AKD568" s="13"/>
      <c r="AKE568" s="13"/>
      <c r="AKF568" s="13"/>
      <c r="AKG568" s="13"/>
      <c r="AKH568" s="13"/>
      <c r="AKI568" s="13"/>
      <c r="AKJ568" s="13"/>
      <c r="AKK568" s="13"/>
      <c r="AKL568" s="13"/>
      <c r="AKM568" s="13"/>
      <c r="AKN568" s="13"/>
      <c r="AKO568" s="13"/>
      <c r="AKP568" s="13"/>
      <c r="AKQ568" s="13"/>
      <c r="AKR568" s="13"/>
      <c r="AKS568" s="13"/>
      <c r="AKT568" s="13"/>
      <c r="AKU568" s="13"/>
      <c r="AKV568" s="13"/>
      <c r="AKW568" s="13"/>
      <c r="AKX568" s="13"/>
      <c r="AKY568" s="13"/>
      <c r="AKZ568" s="13"/>
      <c r="ALA568" s="13"/>
      <c r="ALB568" s="13"/>
      <c r="ALC568" s="13"/>
      <c r="ALD568" s="13"/>
      <c r="ALE568" s="13"/>
      <c r="ALF568" s="13"/>
      <c r="ALG568" s="13"/>
      <c r="ALH568" s="13"/>
      <c r="ALI568" s="13"/>
      <c r="ALJ568" s="13"/>
      <c r="ALK568" s="13"/>
      <c r="ALL568" s="13"/>
      <c r="ALM568" s="13"/>
      <c r="ALN568" s="13"/>
      <c r="ALO568" s="13"/>
      <c r="ALP568" s="13"/>
      <c r="ALQ568" s="13"/>
      <c r="ALR568" s="13"/>
      <c r="ALS568" s="13"/>
      <c r="ALT568" s="13"/>
      <c r="ALU568" s="13"/>
      <c r="ALV568" s="13"/>
      <c r="ALW568" s="13"/>
      <c r="ALX568" s="13"/>
      <c r="ALY568" s="13"/>
      <c r="ALZ568" s="13"/>
      <c r="AMA568" s="13"/>
      <c r="AMB568" s="13"/>
      <c r="AMC568" s="13"/>
      <c r="AMD568" s="13"/>
      <c r="AME568" s="13"/>
      <c r="AMF568" s="13"/>
      <c r="AMG568" s="13"/>
      <c r="AMH568" s="13"/>
      <c r="AMI568" s="28"/>
      <c r="AMJ568" s="28"/>
    </row>
    <row r="569" spans="1:1024" ht="53.25" customHeight="1">
      <c r="A569" s="10" t="s">
        <v>287</v>
      </c>
      <c r="B569" s="10" t="s">
        <v>2635</v>
      </c>
      <c r="C569" s="19" t="s">
        <v>2636</v>
      </c>
      <c r="D569" s="19" t="s">
        <v>2536</v>
      </c>
      <c r="E569" s="20">
        <v>10</v>
      </c>
      <c r="F569" s="11" t="s">
        <v>18</v>
      </c>
      <c r="G569" s="21"/>
      <c r="H569" s="21" t="s">
        <v>1</v>
      </c>
      <c r="I569" s="21"/>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c r="GR569" s="13"/>
      <c r="GS569" s="13"/>
      <c r="GT569" s="13"/>
      <c r="GU569" s="13"/>
      <c r="GV569" s="13"/>
      <c r="GW569" s="13"/>
      <c r="GX569" s="13"/>
      <c r="GY569" s="13"/>
      <c r="GZ569" s="13"/>
      <c r="HA569" s="13"/>
      <c r="HB569" s="13"/>
      <c r="HC569" s="13"/>
      <c r="HD569" s="13"/>
      <c r="HE569" s="13"/>
      <c r="HF569" s="13"/>
      <c r="HG569" s="13"/>
      <c r="HH569" s="13"/>
      <c r="HI569" s="13"/>
      <c r="HJ569" s="13"/>
      <c r="HK569" s="13"/>
      <c r="HL569" s="13"/>
      <c r="HM569" s="13"/>
      <c r="HN569" s="13"/>
      <c r="HO569" s="13"/>
      <c r="HP569" s="13"/>
      <c r="HQ569" s="13"/>
      <c r="HR569" s="13"/>
      <c r="HS569" s="13"/>
      <c r="HT569" s="13"/>
      <c r="HU569" s="13"/>
      <c r="HV569" s="13"/>
      <c r="HW569" s="13"/>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c r="IW569" s="13"/>
      <c r="IX569" s="13"/>
      <c r="IY569" s="13"/>
      <c r="IZ569" s="13"/>
      <c r="JA569" s="13"/>
      <c r="JB569" s="13"/>
      <c r="JC569" s="13"/>
      <c r="JD569" s="13"/>
      <c r="JE569" s="13"/>
      <c r="JF569" s="13"/>
      <c r="JG569" s="13"/>
      <c r="JH569" s="13"/>
      <c r="JI569" s="13"/>
      <c r="JJ569" s="13"/>
      <c r="JK569" s="13"/>
      <c r="JL569" s="13"/>
      <c r="JM569" s="13"/>
      <c r="JN569" s="13"/>
      <c r="JO569" s="13"/>
      <c r="JP569" s="13"/>
      <c r="JQ569" s="13"/>
      <c r="JR569" s="13"/>
      <c r="JS569" s="13"/>
      <c r="JT569" s="13"/>
      <c r="JU569" s="13"/>
      <c r="JV569" s="13"/>
      <c r="JW569" s="13"/>
      <c r="JX569" s="13"/>
      <c r="JY569" s="13"/>
      <c r="JZ569" s="13"/>
      <c r="KA569" s="13"/>
      <c r="KB569" s="13"/>
      <c r="KC569" s="13"/>
      <c r="KD569" s="13"/>
      <c r="KE569" s="13"/>
      <c r="KF569" s="13"/>
      <c r="KG569" s="13"/>
      <c r="KH569" s="13"/>
      <c r="KI569" s="13"/>
      <c r="KJ569" s="13"/>
      <c r="KK569" s="13"/>
      <c r="KL569" s="13"/>
      <c r="KM569" s="13"/>
      <c r="KN569" s="13"/>
      <c r="KO569" s="13"/>
      <c r="KP569" s="13"/>
      <c r="KQ569" s="13"/>
      <c r="KR569" s="13"/>
      <c r="KS569" s="13"/>
      <c r="KT569" s="13"/>
      <c r="KU569" s="13"/>
      <c r="KV569" s="13"/>
      <c r="KW569" s="13"/>
      <c r="KX569" s="13"/>
      <c r="KY569" s="13"/>
      <c r="KZ569" s="13"/>
      <c r="LA569" s="13"/>
      <c r="LB569" s="13"/>
      <c r="LC569" s="13"/>
      <c r="LD569" s="13"/>
      <c r="LE569" s="13"/>
      <c r="LF569" s="13"/>
      <c r="LG569" s="13"/>
      <c r="LH569" s="13"/>
      <c r="LI569" s="13"/>
      <c r="LJ569" s="13"/>
      <c r="LK569" s="13"/>
      <c r="LL569" s="13"/>
      <c r="LM569" s="13"/>
      <c r="LN569" s="13"/>
      <c r="LO569" s="13"/>
      <c r="LP569" s="13"/>
      <c r="LQ569" s="13"/>
      <c r="LR569" s="13"/>
      <c r="LS569" s="13"/>
      <c r="LT569" s="13"/>
      <c r="LU569" s="13"/>
      <c r="LV569" s="13"/>
      <c r="LW569" s="13"/>
      <c r="LX569" s="13"/>
      <c r="LY569" s="13"/>
      <c r="LZ569" s="13"/>
      <c r="MA569" s="13"/>
      <c r="MB569" s="13"/>
      <c r="MC569" s="13"/>
      <c r="MD569" s="13"/>
      <c r="ME569" s="13"/>
      <c r="MF569" s="13"/>
      <c r="MG569" s="13"/>
      <c r="MH569" s="13"/>
      <c r="MI569" s="13"/>
      <c r="MJ569" s="13"/>
      <c r="MK569" s="13"/>
      <c r="ML569" s="13"/>
      <c r="MM569" s="13"/>
      <c r="MN569" s="13"/>
      <c r="MO569" s="13"/>
      <c r="MP569" s="13"/>
      <c r="MQ569" s="13"/>
      <c r="MR569" s="13"/>
      <c r="MS569" s="13"/>
      <c r="MT569" s="13"/>
      <c r="MU569" s="13"/>
      <c r="MV569" s="13"/>
      <c r="MW569" s="13"/>
      <c r="MX569" s="13"/>
      <c r="MY569" s="13"/>
      <c r="MZ569" s="13"/>
      <c r="NA569" s="13"/>
      <c r="NB569" s="13"/>
      <c r="NC569" s="13"/>
      <c r="ND569" s="13"/>
      <c r="NE569" s="13"/>
      <c r="NF569" s="13"/>
      <c r="NG569" s="13"/>
      <c r="NH569" s="13"/>
      <c r="NI569" s="13"/>
      <c r="NJ569" s="13"/>
      <c r="NK569" s="13"/>
      <c r="NL569" s="13"/>
      <c r="NM569" s="13"/>
      <c r="NN569" s="13"/>
      <c r="NO569" s="13"/>
      <c r="NP569" s="13"/>
      <c r="NQ569" s="13"/>
      <c r="NR569" s="13"/>
      <c r="NS569" s="13"/>
      <c r="NT569" s="13"/>
      <c r="NU569" s="13"/>
      <c r="NV569" s="13"/>
      <c r="NW569" s="13"/>
      <c r="NX569" s="13"/>
      <c r="NY569" s="13"/>
      <c r="NZ569" s="13"/>
      <c r="OA569" s="13"/>
      <c r="OB569" s="13"/>
      <c r="OC569" s="13"/>
      <c r="OD569" s="13"/>
      <c r="OE569" s="13"/>
      <c r="OF569" s="13"/>
      <c r="OG569" s="13"/>
      <c r="OH569" s="13"/>
      <c r="OI569" s="13"/>
      <c r="OJ569" s="13"/>
      <c r="OK569" s="13"/>
      <c r="OL569" s="13"/>
      <c r="OM569" s="13"/>
      <c r="ON569" s="13"/>
      <c r="OO569" s="13"/>
      <c r="OP569" s="13"/>
      <c r="OQ569" s="13"/>
      <c r="OR569" s="13"/>
      <c r="OS569" s="13"/>
      <c r="OT569" s="13"/>
      <c r="OU569" s="13"/>
      <c r="OV569" s="13"/>
      <c r="OW569" s="13"/>
      <c r="OX569" s="13"/>
      <c r="OY569" s="13"/>
      <c r="OZ569" s="13"/>
      <c r="PA569" s="13"/>
      <c r="PB569" s="13"/>
      <c r="PC569" s="13"/>
      <c r="PD569" s="13"/>
      <c r="PE569" s="13"/>
      <c r="PF569" s="13"/>
      <c r="PG569" s="13"/>
      <c r="PH569" s="13"/>
      <c r="PI569" s="13"/>
      <c r="PJ569" s="13"/>
      <c r="PK569" s="13"/>
      <c r="PL569" s="13"/>
      <c r="PM569" s="13"/>
      <c r="PN569" s="13"/>
      <c r="PO569" s="13"/>
      <c r="PP569" s="13"/>
      <c r="PQ569" s="13"/>
      <c r="PR569" s="13"/>
      <c r="PS569" s="13"/>
      <c r="PT569" s="13"/>
      <c r="PU569" s="13"/>
      <c r="PV569" s="13"/>
      <c r="PW569" s="13"/>
      <c r="PX569" s="13"/>
      <c r="PY569" s="13"/>
      <c r="PZ569" s="13"/>
      <c r="QA569" s="13"/>
      <c r="QB569" s="13"/>
      <c r="QC569" s="13"/>
      <c r="QD569" s="13"/>
      <c r="QE569" s="13"/>
      <c r="QF569" s="13"/>
      <c r="QG569" s="13"/>
      <c r="QH569" s="13"/>
      <c r="QI569" s="13"/>
      <c r="QJ569" s="13"/>
      <c r="QK569" s="13"/>
      <c r="QL569" s="13"/>
      <c r="QM569" s="13"/>
      <c r="QN569" s="13"/>
      <c r="QO569" s="13"/>
      <c r="QP569" s="13"/>
      <c r="QQ569" s="13"/>
      <c r="QR569" s="13"/>
      <c r="QS569" s="13"/>
      <c r="QT569" s="13"/>
      <c r="QU569" s="13"/>
      <c r="QV569" s="13"/>
      <c r="QW569" s="13"/>
      <c r="QX569" s="13"/>
      <c r="QY569" s="13"/>
      <c r="QZ569" s="13"/>
      <c r="RA569" s="13"/>
      <c r="RB569" s="13"/>
      <c r="RC569" s="13"/>
      <c r="RD569" s="13"/>
      <c r="RE569" s="13"/>
      <c r="RF569" s="13"/>
      <c r="RG569" s="13"/>
      <c r="RH569" s="13"/>
      <c r="RI569" s="13"/>
      <c r="RJ569" s="13"/>
      <c r="RK569" s="13"/>
      <c r="RL569" s="13"/>
      <c r="RM569" s="13"/>
      <c r="RN569" s="13"/>
      <c r="RO569" s="13"/>
      <c r="RP569" s="13"/>
      <c r="RQ569" s="13"/>
      <c r="RR569" s="13"/>
      <c r="RS569" s="13"/>
      <c r="RT569" s="13"/>
      <c r="RU569" s="13"/>
      <c r="RV569" s="13"/>
      <c r="RW569" s="13"/>
      <c r="RX569" s="13"/>
      <c r="RY569" s="13"/>
      <c r="RZ569" s="13"/>
      <c r="SA569" s="13"/>
      <c r="SB569" s="13"/>
      <c r="SC569" s="13"/>
      <c r="SD569" s="13"/>
      <c r="SE569" s="13"/>
      <c r="SF569" s="13"/>
      <c r="SG569" s="13"/>
      <c r="SH569" s="13"/>
      <c r="SI569" s="13"/>
      <c r="SJ569" s="13"/>
      <c r="SK569" s="13"/>
      <c r="SL569" s="13"/>
      <c r="SM569" s="13"/>
      <c r="SN569" s="13"/>
      <c r="SO569" s="13"/>
      <c r="SP569" s="13"/>
      <c r="SQ569" s="13"/>
      <c r="SR569" s="13"/>
      <c r="SS569" s="13"/>
      <c r="ST569" s="13"/>
      <c r="SU569" s="13"/>
      <c r="SV569" s="13"/>
      <c r="SW569" s="13"/>
      <c r="SX569" s="13"/>
      <c r="SY569" s="13"/>
      <c r="SZ569" s="13"/>
      <c r="TA569" s="13"/>
      <c r="TB569" s="13"/>
      <c r="TC569" s="13"/>
      <c r="TD569" s="13"/>
      <c r="TE569" s="13"/>
      <c r="TF569" s="13"/>
      <c r="TG569" s="13"/>
      <c r="TH569" s="13"/>
      <c r="TI569" s="13"/>
      <c r="TJ569" s="13"/>
      <c r="TK569" s="13"/>
      <c r="TL569" s="13"/>
      <c r="TM569" s="13"/>
      <c r="TN569" s="13"/>
      <c r="TO569" s="13"/>
      <c r="TP569" s="13"/>
      <c r="TQ569" s="13"/>
      <c r="TR569" s="13"/>
      <c r="TS569" s="13"/>
      <c r="TT569" s="13"/>
      <c r="TU569" s="13"/>
      <c r="TV569" s="13"/>
      <c r="TW569" s="13"/>
      <c r="TX569" s="13"/>
      <c r="TY569" s="13"/>
      <c r="TZ569" s="13"/>
      <c r="UA569" s="13"/>
      <c r="UB569" s="13"/>
      <c r="UC569" s="13"/>
      <c r="UD569" s="13"/>
      <c r="UE569" s="13"/>
      <c r="UF569" s="13"/>
      <c r="UG569" s="13"/>
      <c r="UH569" s="13"/>
      <c r="UI569" s="13"/>
      <c r="UJ569" s="13"/>
      <c r="UK569" s="13"/>
      <c r="UL569" s="13"/>
      <c r="UM569" s="13"/>
      <c r="UN569" s="13"/>
      <c r="UO569" s="13"/>
      <c r="UP569" s="13"/>
      <c r="UQ569" s="13"/>
      <c r="UR569" s="13"/>
      <c r="US569" s="13"/>
      <c r="UT569" s="13"/>
      <c r="UU569" s="13"/>
      <c r="UV569" s="13"/>
      <c r="UW569" s="13"/>
      <c r="UX569" s="13"/>
      <c r="UY569" s="13"/>
      <c r="UZ569" s="13"/>
      <c r="VA569" s="13"/>
      <c r="VB569" s="13"/>
      <c r="VC569" s="13"/>
      <c r="VD569" s="13"/>
      <c r="VE569" s="13"/>
      <c r="VF569" s="13"/>
      <c r="VG569" s="13"/>
      <c r="VH569" s="13"/>
      <c r="VI569" s="13"/>
      <c r="VJ569" s="13"/>
      <c r="VK569" s="13"/>
      <c r="VL569" s="13"/>
      <c r="VM569" s="13"/>
      <c r="VN569" s="13"/>
      <c r="VO569" s="13"/>
      <c r="VP569" s="13"/>
      <c r="VQ569" s="13"/>
      <c r="VR569" s="13"/>
      <c r="VS569" s="13"/>
      <c r="VT569" s="13"/>
      <c r="VU569" s="13"/>
      <c r="VV569" s="13"/>
      <c r="VW569" s="13"/>
      <c r="VX569" s="13"/>
      <c r="VY569" s="13"/>
      <c r="VZ569" s="13"/>
      <c r="WA569" s="13"/>
      <c r="WB569" s="13"/>
      <c r="WC569" s="13"/>
      <c r="WD569" s="13"/>
      <c r="WE569" s="13"/>
      <c r="WF569" s="13"/>
      <c r="WG569" s="13"/>
      <c r="WH569" s="13"/>
      <c r="WI569" s="13"/>
      <c r="WJ569" s="13"/>
      <c r="WK569" s="13"/>
      <c r="WL569" s="13"/>
      <c r="WM569" s="13"/>
      <c r="WN569" s="13"/>
      <c r="WO569" s="13"/>
      <c r="WP569" s="13"/>
      <c r="WQ569" s="13"/>
      <c r="WR569" s="13"/>
      <c r="WS569" s="13"/>
      <c r="WT569" s="13"/>
      <c r="WU569" s="13"/>
      <c r="WV569" s="13"/>
      <c r="WW569" s="13"/>
      <c r="WX569" s="13"/>
      <c r="WY569" s="13"/>
      <c r="WZ569" s="13"/>
      <c r="XA569" s="13"/>
      <c r="XB569" s="13"/>
      <c r="XC569" s="13"/>
      <c r="XD569" s="13"/>
      <c r="XE569" s="13"/>
      <c r="XF569" s="13"/>
      <c r="XG569" s="13"/>
      <c r="XH569" s="13"/>
      <c r="XI569" s="13"/>
      <c r="XJ569" s="13"/>
      <c r="XK569" s="13"/>
      <c r="XL569" s="13"/>
      <c r="XM569" s="13"/>
      <c r="XN569" s="13"/>
      <c r="XO569" s="13"/>
      <c r="XP569" s="13"/>
      <c r="XQ569" s="13"/>
      <c r="XR569" s="13"/>
      <c r="XS569" s="13"/>
      <c r="XT569" s="13"/>
      <c r="XU569" s="13"/>
      <c r="XV569" s="13"/>
      <c r="XW569" s="13"/>
      <c r="XX569" s="13"/>
      <c r="XY569" s="13"/>
      <c r="XZ569" s="13"/>
      <c r="YA569" s="13"/>
      <c r="YB569" s="13"/>
      <c r="YC569" s="13"/>
      <c r="YD569" s="13"/>
      <c r="YE569" s="13"/>
      <c r="YF569" s="13"/>
      <c r="YG569" s="13"/>
      <c r="YH569" s="13"/>
      <c r="YI569" s="13"/>
      <c r="YJ569" s="13"/>
      <c r="YK569" s="13"/>
      <c r="YL569" s="13"/>
      <c r="YM569" s="13"/>
      <c r="YN569" s="13"/>
      <c r="YO569" s="13"/>
      <c r="YP569" s="13"/>
      <c r="YQ569" s="13"/>
      <c r="YR569" s="13"/>
      <c r="YS569" s="13"/>
      <c r="YT569" s="13"/>
      <c r="YU569" s="13"/>
      <c r="YV569" s="13"/>
      <c r="YW569" s="13"/>
      <c r="YX569" s="13"/>
      <c r="YY569" s="13"/>
      <c r="YZ569" s="13"/>
      <c r="ZA569" s="13"/>
      <c r="ZB569" s="13"/>
      <c r="ZC569" s="13"/>
      <c r="ZD569" s="13"/>
      <c r="ZE569" s="13"/>
      <c r="ZF569" s="13"/>
      <c r="ZG569" s="13"/>
      <c r="ZH569" s="13"/>
      <c r="ZI569" s="13"/>
      <c r="ZJ569" s="13"/>
      <c r="ZK569" s="13"/>
      <c r="ZL569" s="13"/>
      <c r="ZM569" s="13"/>
      <c r="ZN569" s="13"/>
      <c r="ZO569" s="13"/>
      <c r="ZP569" s="13"/>
      <c r="ZQ569" s="13"/>
      <c r="ZR569" s="13"/>
      <c r="ZS569" s="13"/>
      <c r="ZT569" s="13"/>
      <c r="ZU569" s="13"/>
      <c r="ZV569" s="13"/>
      <c r="ZW569" s="13"/>
      <c r="ZX569" s="13"/>
      <c r="ZY569" s="13"/>
      <c r="ZZ569" s="13"/>
      <c r="AAA569" s="13"/>
      <c r="AAB569" s="13"/>
      <c r="AAC569" s="13"/>
      <c r="AAD569" s="13"/>
      <c r="AAE569" s="13"/>
      <c r="AAF569" s="13"/>
      <c r="AAG569" s="13"/>
      <c r="AAH569" s="13"/>
      <c r="AAI569" s="13"/>
      <c r="AAJ569" s="13"/>
      <c r="AAK569" s="13"/>
      <c r="AAL569" s="13"/>
      <c r="AAM569" s="13"/>
      <c r="AAN569" s="13"/>
      <c r="AAO569" s="13"/>
      <c r="AAP569" s="13"/>
      <c r="AAQ569" s="13"/>
      <c r="AAR569" s="13"/>
      <c r="AAS569" s="13"/>
      <c r="AAT569" s="13"/>
      <c r="AAU569" s="13"/>
      <c r="AAV569" s="13"/>
      <c r="AAW569" s="13"/>
      <c r="AAX569" s="13"/>
      <c r="AAY569" s="13"/>
      <c r="AAZ569" s="13"/>
      <c r="ABA569" s="13"/>
      <c r="ABB569" s="13"/>
      <c r="ABC569" s="13"/>
      <c r="ABD569" s="13"/>
      <c r="ABE569" s="13"/>
      <c r="ABF569" s="13"/>
      <c r="ABG569" s="13"/>
      <c r="ABH569" s="13"/>
      <c r="ABI569" s="13"/>
      <c r="ABJ569" s="13"/>
      <c r="ABK569" s="13"/>
      <c r="ABL569" s="13"/>
      <c r="ABM569" s="13"/>
      <c r="ABN569" s="13"/>
      <c r="ABO569" s="13"/>
      <c r="ABP569" s="13"/>
      <c r="ABQ569" s="13"/>
      <c r="ABR569" s="13"/>
      <c r="ABS569" s="13"/>
      <c r="ABT569" s="13"/>
      <c r="ABU569" s="13"/>
      <c r="ABV569" s="13"/>
      <c r="ABW569" s="13"/>
      <c r="ABX569" s="13"/>
      <c r="ABY569" s="13"/>
      <c r="ABZ569" s="13"/>
      <c r="ACA569" s="13"/>
      <c r="ACB569" s="13"/>
      <c r="ACC569" s="13"/>
      <c r="ACD569" s="13"/>
      <c r="ACE569" s="13"/>
      <c r="ACF569" s="13"/>
      <c r="ACG569" s="13"/>
      <c r="ACH569" s="13"/>
      <c r="ACI569" s="13"/>
      <c r="ACJ569" s="13"/>
      <c r="ACK569" s="13"/>
      <c r="ACL569" s="13"/>
      <c r="ACM569" s="13"/>
      <c r="ACN569" s="13"/>
      <c r="ACO569" s="13"/>
      <c r="ACP569" s="13"/>
      <c r="ACQ569" s="13"/>
      <c r="ACR569" s="13"/>
      <c r="ACS569" s="13"/>
      <c r="ACT569" s="13"/>
      <c r="ACU569" s="13"/>
      <c r="ACV569" s="13"/>
      <c r="ACW569" s="13"/>
      <c r="ACX569" s="13"/>
      <c r="ACY569" s="13"/>
      <c r="ACZ569" s="13"/>
      <c r="ADA569" s="13"/>
      <c r="ADB569" s="13"/>
      <c r="ADC569" s="13"/>
      <c r="ADD569" s="13"/>
      <c r="ADE569" s="13"/>
      <c r="ADF569" s="13"/>
      <c r="ADG569" s="13"/>
      <c r="ADH569" s="13"/>
      <c r="ADI569" s="13"/>
      <c r="ADJ569" s="13"/>
      <c r="ADK569" s="13"/>
      <c r="ADL569" s="13"/>
      <c r="ADM569" s="13"/>
      <c r="ADN569" s="13"/>
      <c r="ADO569" s="13"/>
      <c r="ADP569" s="13"/>
      <c r="ADQ569" s="13"/>
      <c r="ADR569" s="13"/>
      <c r="ADS569" s="13"/>
      <c r="ADT569" s="13"/>
      <c r="ADU569" s="13"/>
      <c r="ADV569" s="13"/>
      <c r="ADW569" s="13"/>
      <c r="ADX569" s="13"/>
      <c r="ADY569" s="13"/>
      <c r="ADZ569" s="13"/>
      <c r="AEA569" s="13"/>
      <c r="AEB569" s="13"/>
      <c r="AEC569" s="13"/>
      <c r="AED569" s="13"/>
      <c r="AEE569" s="13"/>
      <c r="AEF569" s="13"/>
      <c r="AEG569" s="13"/>
      <c r="AEH569" s="13"/>
      <c r="AEI569" s="13"/>
      <c r="AEJ569" s="13"/>
      <c r="AEK569" s="13"/>
      <c r="AEL569" s="13"/>
      <c r="AEM569" s="13"/>
      <c r="AEN569" s="13"/>
      <c r="AEO569" s="13"/>
      <c r="AEP569" s="13"/>
      <c r="AEQ569" s="13"/>
      <c r="AER569" s="13"/>
      <c r="AES569" s="13"/>
      <c r="AET569" s="13"/>
      <c r="AEU569" s="13"/>
      <c r="AEV569" s="13"/>
      <c r="AEW569" s="13"/>
      <c r="AEX569" s="13"/>
      <c r="AEY569" s="13"/>
      <c r="AEZ569" s="13"/>
      <c r="AFA569" s="13"/>
      <c r="AFB569" s="13"/>
      <c r="AFC569" s="13"/>
      <c r="AFD569" s="13"/>
      <c r="AFE569" s="13"/>
      <c r="AFF569" s="13"/>
      <c r="AFG569" s="13"/>
      <c r="AFH569" s="13"/>
      <c r="AFI569" s="13"/>
      <c r="AFJ569" s="13"/>
      <c r="AFK569" s="13"/>
      <c r="AFL569" s="13"/>
      <c r="AFM569" s="13"/>
      <c r="AFN569" s="13"/>
      <c r="AFO569" s="13"/>
      <c r="AFP569" s="13"/>
      <c r="AFQ569" s="13"/>
      <c r="AFR569" s="13"/>
      <c r="AFS569" s="13"/>
      <c r="AFT569" s="13"/>
      <c r="AFU569" s="13"/>
      <c r="AFV569" s="13"/>
      <c r="AFW569" s="13"/>
      <c r="AFX569" s="13"/>
      <c r="AFY569" s="13"/>
      <c r="AFZ569" s="13"/>
      <c r="AGA569" s="13"/>
      <c r="AGB569" s="13"/>
      <c r="AGC569" s="13"/>
      <c r="AGD569" s="13"/>
      <c r="AGE569" s="13"/>
      <c r="AGF569" s="13"/>
      <c r="AGG569" s="13"/>
      <c r="AGH569" s="13"/>
      <c r="AGI569" s="13"/>
      <c r="AGJ569" s="13"/>
      <c r="AGK569" s="13"/>
      <c r="AGL569" s="13"/>
      <c r="AGM569" s="13"/>
      <c r="AGN569" s="13"/>
      <c r="AGO569" s="13"/>
      <c r="AGP569" s="13"/>
      <c r="AGQ569" s="13"/>
      <c r="AGR569" s="13"/>
      <c r="AGS569" s="13"/>
      <c r="AGT569" s="13"/>
      <c r="AGU569" s="13"/>
      <c r="AGV569" s="13"/>
      <c r="AGW569" s="13"/>
      <c r="AGX569" s="13"/>
      <c r="AGY569" s="13"/>
      <c r="AGZ569" s="13"/>
      <c r="AHA569" s="13"/>
      <c r="AHB569" s="13"/>
      <c r="AHC569" s="13"/>
      <c r="AHD569" s="13"/>
      <c r="AHE569" s="13"/>
      <c r="AHF569" s="13"/>
      <c r="AHG569" s="13"/>
      <c r="AHH569" s="13"/>
      <c r="AHI569" s="13"/>
      <c r="AHJ569" s="13"/>
      <c r="AHK569" s="13"/>
      <c r="AHL569" s="13"/>
      <c r="AHM569" s="13"/>
      <c r="AHN569" s="13"/>
      <c r="AHO569" s="13"/>
      <c r="AHP569" s="13"/>
      <c r="AHQ569" s="13"/>
      <c r="AHR569" s="13"/>
      <c r="AHS569" s="13"/>
      <c r="AHT569" s="13"/>
      <c r="AHU569" s="13"/>
      <c r="AHV569" s="13"/>
      <c r="AHW569" s="13"/>
      <c r="AHX569" s="13"/>
      <c r="AHY569" s="13"/>
      <c r="AHZ569" s="13"/>
      <c r="AIA569" s="13"/>
      <c r="AIB569" s="13"/>
      <c r="AIC569" s="13"/>
      <c r="AID569" s="13"/>
      <c r="AIE569" s="13"/>
      <c r="AIF569" s="13"/>
      <c r="AIG569" s="13"/>
      <c r="AIH569" s="13"/>
      <c r="AII569" s="13"/>
      <c r="AIJ569" s="13"/>
      <c r="AIK569" s="13"/>
      <c r="AIL569" s="13"/>
      <c r="AIM569" s="13"/>
      <c r="AIN569" s="13"/>
      <c r="AIO569" s="13"/>
      <c r="AIP569" s="13"/>
      <c r="AIQ569" s="13"/>
      <c r="AIR569" s="13"/>
      <c r="AIS569" s="13"/>
      <c r="AIT569" s="13"/>
      <c r="AIU569" s="13"/>
      <c r="AIV569" s="13"/>
      <c r="AIW569" s="13"/>
      <c r="AIX569" s="13"/>
      <c r="AIY569" s="13"/>
      <c r="AIZ569" s="13"/>
      <c r="AJA569" s="13"/>
      <c r="AJB569" s="13"/>
      <c r="AJC569" s="13"/>
      <c r="AJD569" s="13"/>
      <c r="AJE569" s="13"/>
      <c r="AJF569" s="13"/>
      <c r="AJG569" s="13"/>
      <c r="AJH569" s="13"/>
      <c r="AJI569" s="13"/>
      <c r="AJJ569" s="13"/>
      <c r="AJK569" s="13"/>
      <c r="AJL569" s="13"/>
      <c r="AJM569" s="13"/>
      <c r="AJN569" s="13"/>
      <c r="AJO569" s="13"/>
      <c r="AJP569" s="13"/>
      <c r="AJQ569" s="13"/>
      <c r="AJR569" s="13"/>
      <c r="AJS569" s="13"/>
      <c r="AJT569" s="13"/>
      <c r="AJU569" s="13"/>
      <c r="AJV569" s="13"/>
      <c r="AJW569" s="13"/>
      <c r="AJX569" s="13"/>
      <c r="AJY569" s="13"/>
      <c r="AJZ569" s="13"/>
      <c r="AKA569" s="13"/>
      <c r="AKB569" s="13"/>
      <c r="AKC569" s="13"/>
      <c r="AKD569" s="13"/>
      <c r="AKE569" s="13"/>
      <c r="AKF569" s="13"/>
      <c r="AKG569" s="13"/>
      <c r="AKH569" s="13"/>
      <c r="AKI569" s="13"/>
      <c r="AKJ569" s="13"/>
      <c r="AKK569" s="13"/>
      <c r="AKL569" s="13"/>
      <c r="AKM569" s="13"/>
      <c r="AKN569" s="13"/>
      <c r="AKO569" s="13"/>
      <c r="AKP569" s="13"/>
      <c r="AKQ569" s="13"/>
      <c r="AKR569" s="13"/>
      <c r="AKS569" s="13"/>
      <c r="AKT569" s="13"/>
      <c r="AKU569" s="13"/>
      <c r="AKV569" s="13"/>
      <c r="AKW569" s="13"/>
      <c r="AKX569" s="13"/>
      <c r="AKY569" s="13"/>
      <c r="AKZ569" s="13"/>
      <c r="ALA569" s="13"/>
      <c r="ALB569" s="13"/>
      <c r="ALC569" s="13"/>
      <c r="ALD569" s="13"/>
      <c r="ALE569" s="13"/>
      <c r="ALF569" s="13"/>
      <c r="ALG569" s="13"/>
      <c r="ALH569" s="13"/>
      <c r="ALI569" s="13"/>
      <c r="ALJ569" s="13"/>
      <c r="ALK569" s="13"/>
      <c r="ALL569" s="13"/>
      <c r="ALM569" s="13"/>
      <c r="ALN569" s="13"/>
      <c r="ALO569" s="13"/>
      <c r="ALP569" s="13"/>
      <c r="ALQ569" s="13"/>
      <c r="ALR569" s="13"/>
      <c r="ALS569" s="13"/>
      <c r="ALT569" s="13"/>
      <c r="ALU569" s="13"/>
      <c r="ALV569" s="13"/>
      <c r="ALW569" s="13"/>
      <c r="ALX569" s="13"/>
      <c r="ALY569" s="13"/>
      <c r="ALZ569" s="13"/>
      <c r="AMA569" s="13"/>
      <c r="AMB569" s="13"/>
      <c r="AMC569" s="13"/>
      <c r="AMD569" s="13"/>
      <c r="AME569" s="13"/>
      <c r="AMF569" s="13"/>
      <c r="AMG569" s="13"/>
      <c r="AMH569" s="13"/>
      <c r="AMI569" s="28"/>
      <c r="AMJ569" s="28"/>
    </row>
    <row r="570" spans="1:1024" ht="77.25" customHeight="1">
      <c r="A570" s="10" t="s">
        <v>287</v>
      </c>
      <c r="B570" s="10" t="s">
        <v>2637</v>
      </c>
      <c r="C570" s="19" t="s">
        <v>2589</v>
      </c>
      <c r="D570" s="19" t="s">
        <v>2536</v>
      </c>
      <c r="E570" s="20">
        <v>20</v>
      </c>
      <c r="F570" s="11" t="s">
        <v>18</v>
      </c>
      <c r="G570" s="21"/>
      <c r="H570" s="21" t="s">
        <v>1</v>
      </c>
      <c r="I570" s="21"/>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c r="EU570" s="13"/>
      <c r="EV570" s="13"/>
      <c r="EW570" s="13"/>
      <c r="EX570" s="13"/>
      <c r="EY570" s="13"/>
      <c r="EZ570" s="13"/>
      <c r="FA570" s="13"/>
      <c r="FB570" s="13"/>
      <c r="FC570" s="13"/>
      <c r="FD570" s="13"/>
      <c r="FE570" s="13"/>
      <c r="FF570" s="13"/>
      <c r="FG570" s="13"/>
      <c r="FH570" s="13"/>
      <c r="FI570" s="13"/>
      <c r="FJ570" s="13"/>
      <c r="FK570" s="13"/>
      <c r="FL570" s="13"/>
      <c r="FM570" s="13"/>
      <c r="FN570" s="13"/>
      <c r="FO570" s="13"/>
      <c r="FP570" s="13"/>
      <c r="FQ570" s="13"/>
      <c r="FR570" s="13"/>
      <c r="FS570" s="13"/>
      <c r="FT570" s="13"/>
      <c r="FU570" s="13"/>
      <c r="FV570" s="13"/>
      <c r="FW570" s="13"/>
      <c r="FX570" s="13"/>
      <c r="FY570" s="13"/>
      <c r="FZ570" s="13"/>
      <c r="GA570" s="13"/>
      <c r="GB570" s="13"/>
      <c r="GC570" s="13"/>
      <c r="GD570" s="13"/>
      <c r="GE570" s="13"/>
      <c r="GF570" s="13"/>
      <c r="GG570" s="13"/>
      <c r="GH570" s="13"/>
      <c r="GI570" s="13"/>
      <c r="GJ570" s="13"/>
      <c r="GK570" s="13"/>
      <c r="GL570" s="13"/>
      <c r="GM570" s="13"/>
      <c r="GN570" s="13"/>
      <c r="GO570" s="13"/>
      <c r="GP570" s="13"/>
      <c r="GQ570" s="13"/>
      <c r="GR570" s="13"/>
      <c r="GS570" s="13"/>
      <c r="GT570" s="13"/>
      <c r="GU570" s="13"/>
      <c r="GV570" s="13"/>
      <c r="GW570" s="13"/>
      <c r="GX570" s="13"/>
      <c r="GY570" s="13"/>
      <c r="GZ570" s="13"/>
      <c r="HA570" s="13"/>
      <c r="HB570" s="13"/>
      <c r="HC570" s="13"/>
      <c r="HD570" s="13"/>
      <c r="HE570" s="13"/>
      <c r="HF570" s="13"/>
      <c r="HG570" s="13"/>
      <c r="HH570" s="13"/>
      <c r="HI570" s="13"/>
      <c r="HJ570" s="13"/>
      <c r="HK570" s="13"/>
      <c r="HL570" s="13"/>
      <c r="HM570" s="13"/>
      <c r="HN570" s="13"/>
      <c r="HO570" s="13"/>
      <c r="HP570" s="13"/>
      <c r="HQ570" s="13"/>
      <c r="HR570" s="13"/>
      <c r="HS570" s="13"/>
      <c r="HT570" s="13"/>
      <c r="HU570" s="13"/>
      <c r="HV570" s="13"/>
      <c r="HW570" s="13"/>
      <c r="HX570" s="13"/>
      <c r="HY570" s="13"/>
      <c r="HZ570" s="13"/>
      <c r="IA570" s="13"/>
      <c r="IB570" s="13"/>
      <c r="IC570" s="13"/>
      <c r="ID570" s="13"/>
      <c r="IE570" s="13"/>
      <c r="IF570" s="13"/>
      <c r="IG570" s="13"/>
      <c r="IH570" s="13"/>
      <c r="II570" s="13"/>
      <c r="IJ570" s="13"/>
      <c r="IK570" s="13"/>
      <c r="IL570" s="13"/>
      <c r="IM570" s="13"/>
      <c r="IN570" s="13"/>
      <c r="IO570" s="13"/>
      <c r="IP570" s="13"/>
      <c r="IQ570" s="13"/>
      <c r="IR570" s="13"/>
      <c r="IS570" s="13"/>
      <c r="IT570" s="13"/>
      <c r="IU570" s="13"/>
      <c r="IV570" s="13"/>
      <c r="IW570" s="13"/>
      <c r="IX570" s="13"/>
      <c r="IY570" s="13"/>
      <c r="IZ570" s="13"/>
      <c r="JA570" s="13"/>
      <c r="JB570" s="13"/>
      <c r="JC570" s="13"/>
      <c r="JD570" s="13"/>
      <c r="JE570" s="13"/>
      <c r="JF570" s="13"/>
      <c r="JG570" s="13"/>
      <c r="JH570" s="13"/>
      <c r="JI570" s="13"/>
      <c r="JJ570" s="13"/>
      <c r="JK570" s="13"/>
      <c r="JL570" s="13"/>
      <c r="JM570" s="13"/>
      <c r="JN570" s="13"/>
      <c r="JO570" s="13"/>
      <c r="JP570" s="13"/>
      <c r="JQ570" s="13"/>
      <c r="JR570" s="13"/>
      <c r="JS570" s="13"/>
      <c r="JT570" s="13"/>
      <c r="JU570" s="13"/>
      <c r="JV570" s="13"/>
      <c r="JW570" s="13"/>
      <c r="JX570" s="13"/>
      <c r="JY570" s="13"/>
      <c r="JZ570" s="13"/>
      <c r="KA570" s="13"/>
      <c r="KB570" s="13"/>
      <c r="KC570" s="13"/>
      <c r="KD570" s="13"/>
      <c r="KE570" s="13"/>
      <c r="KF570" s="13"/>
      <c r="KG570" s="13"/>
      <c r="KH570" s="13"/>
      <c r="KI570" s="13"/>
      <c r="KJ570" s="13"/>
      <c r="KK570" s="13"/>
      <c r="KL570" s="13"/>
      <c r="KM570" s="13"/>
      <c r="KN570" s="13"/>
      <c r="KO570" s="13"/>
      <c r="KP570" s="13"/>
      <c r="KQ570" s="13"/>
      <c r="KR570" s="13"/>
      <c r="KS570" s="13"/>
      <c r="KT570" s="13"/>
      <c r="KU570" s="13"/>
      <c r="KV570" s="13"/>
      <c r="KW570" s="13"/>
      <c r="KX570" s="13"/>
      <c r="KY570" s="13"/>
      <c r="KZ570" s="13"/>
      <c r="LA570" s="13"/>
      <c r="LB570" s="13"/>
      <c r="LC570" s="13"/>
      <c r="LD570" s="13"/>
      <c r="LE570" s="13"/>
      <c r="LF570" s="13"/>
      <c r="LG570" s="13"/>
      <c r="LH570" s="13"/>
      <c r="LI570" s="13"/>
      <c r="LJ570" s="13"/>
      <c r="LK570" s="13"/>
      <c r="LL570" s="13"/>
      <c r="LM570" s="13"/>
      <c r="LN570" s="13"/>
      <c r="LO570" s="13"/>
      <c r="LP570" s="13"/>
      <c r="LQ570" s="13"/>
      <c r="LR570" s="13"/>
      <c r="LS570" s="13"/>
      <c r="LT570" s="13"/>
      <c r="LU570" s="13"/>
      <c r="LV570" s="13"/>
      <c r="LW570" s="13"/>
      <c r="LX570" s="13"/>
      <c r="LY570" s="13"/>
      <c r="LZ570" s="13"/>
      <c r="MA570" s="13"/>
      <c r="MB570" s="13"/>
      <c r="MC570" s="13"/>
      <c r="MD570" s="13"/>
      <c r="ME570" s="13"/>
      <c r="MF570" s="13"/>
      <c r="MG570" s="13"/>
      <c r="MH570" s="13"/>
      <c r="MI570" s="13"/>
      <c r="MJ570" s="13"/>
      <c r="MK570" s="13"/>
      <c r="ML570" s="13"/>
      <c r="MM570" s="13"/>
      <c r="MN570" s="13"/>
      <c r="MO570" s="13"/>
      <c r="MP570" s="13"/>
      <c r="MQ570" s="13"/>
      <c r="MR570" s="13"/>
      <c r="MS570" s="13"/>
      <c r="MT570" s="13"/>
      <c r="MU570" s="13"/>
      <c r="MV570" s="13"/>
      <c r="MW570" s="13"/>
      <c r="MX570" s="13"/>
      <c r="MY570" s="13"/>
      <c r="MZ570" s="13"/>
      <c r="NA570" s="13"/>
      <c r="NB570" s="13"/>
      <c r="NC570" s="13"/>
      <c r="ND570" s="13"/>
      <c r="NE570" s="13"/>
      <c r="NF570" s="13"/>
      <c r="NG570" s="13"/>
      <c r="NH570" s="13"/>
      <c r="NI570" s="13"/>
      <c r="NJ570" s="13"/>
      <c r="NK570" s="13"/>
      <c r="NL570" s="13"/>
      <c r="NM570" s="13"/>
      <c r="NN570" s="13"/>
      <c r="NO570" s="13"/>
      <c r="NP570" s="13"/>
      <c r="NQ570" s="13"/>
      <c r="NR570" s="13"/>
      <c r="NS570" s="13"/>
      <c r="NT570" s="13"/>
      <c r="NU570" s="13"/>
      <c r="NV570" s="13"/>
      <c r="NW570" s="13"/>
      <c r="NX570" s="13"/>
      <c r="NY570" s="13"/>
      <c r="NZ570" s="13"/>
      <c r="OA570" s="13"/>
      <c r="OB570" s="13"/>
      <c r="OC570" s="13"/>
      <c r="OD570" s="13"/>
      <c r="OE570" s="13"/>
      <c r="OF570" s="13"/>
      <c r="OG570" s="13"/>
      <c r="OH570" s="13"/>
      <c r="OI570" s="13"/>
      <c r="OJ570" s="13"/>
      <c r="OK570" s="13"/>
      <c r="OL570" s="13"/>
      <c r="OM570" s="13"/>
      <c r="ON570" s="13"/>
      <c r="OO570" s="13"/>
      <c r="OP570" s="13"/>
      <c r="OQ570" s="13"/>
      <c r="OR570" s="13"/>
      <c r="OS570" s="13"/>
      <c r="OT570" s="13"/>
      <c r="OU570" s="13"/>
      <c r="OV570" s="13"/>
      <c r="OW570" s="13"/>
      <c r="OX570" s="13"/>
      <c r="OY570" s="13"/>
      <c r="OZ570" s="13"/>
      <c r="PA570" s="13"/>
      <c r="PB570" s="13"/>
      <c r="PC570" s="13"/>
      <c r="PD570" s="13"/>
      <c r="PE570" s="13"/>
      <c r="PF570" s="13"/>
      <c r="PG570" s="13"/>
      <c r="PH570" s="13"/>
      <c r="PI570" s="13"/>
      <c r="PJ570" s="13"/>
      <c r="PK570" s="13"/>
      <c r="PL570" s="13"/>
      <c r="PM570" s="13"/>
      <c r="PN570" s="13"/>
      <c r="PO570" s="13"/>
      <c r="PP570" s="13"/>
      <c r="PQ570" s="13"/>
      <c r="PR570" s="13"/>
      <c r="PS570" s="13"/>
      <c r="PT570" s="13"/>
      <c r="PU570" s="13"/>
      <c r="PV570" s="13"/>
      <c r="PW570" s="13"/>
      <c r="PX570" s="13"/>
      <c r="PY570" s="13"/>
      <c r="PZ570" s="13"/>
      <c r="QA570" s="13"/>
      <c r="QB570" s="13"/>
      <c r="QC570" s="13"/>
      <c r="QD570" s="13"/>
      <c r="QE570" s="13"/>
      <c r="QF570" s="13"/>
      <c r="QG570" s="13"/>
      <c r="QH570" s="13"/>
      <c r="QI570" s="13"/>
      <c r="QJ570" s="13"/>
      <c r="QK570" s="13"/>
      <c r="QL570" s="13"/>
      <c r="QM570" s="13"/>
      <c r="QN570" s="13"/>
      <c r="QO570" s="13"/>
      <c r="QP570" s="13"/>
      <c r="QQ570" s="13"/>
      <c r="QR570" s="13"/>
      <c r="QS570" s="13"/>
      <c r="QT570" s="13"/>
      <c r="QU570" s="13"/>
      <c r="QV570" s="13"/>
      <c r="QW570" s="13"/>
      <c r="QX570" s="13"/>
      <c r="QY570" s="13"/>
      <c r="QZ570" s="13"/>
      <c r="RA570" s="13"/>
      <c r="RB570" s="13"/>
      <c r="RC570" s="13"/>
      <c r="RD570" s="13"/>
      <c r="RE570" s="13"/>
      <c r="RF570" s="13"/>
      <c r="RG570" s="13"/>
      <c r="RH570" s="13"/>
      <c r="RI570" s="13"/>
      <c r="RJ570" s="13"/>
      <c r="RK570" s="13"/>
      <c r="RL570" s="13"/>
      <c r="RM570" s="13"/>
      <c r="RN570" s="13"/>
      <c r="RO570" s="13"/>
      <c r="RP570" s="13"/>
      <c r="RQ570" s="13"/>
      <c r="RR570" s="13"/>
      <c r="RS570" s="13"/>
      <c r="RT570" s="13"/>
      <c r="RU570" s="13"/>
      <c r="RV570" s="13"/>
      <c r="RW570" s="13"/>
      <c r="RX570" s="13"/>
      <c r="RY570" s="13"/>
      <c r="RZ570" s="13"/>
      <c r="SA570" s="13"/>
      <c r="SB570" s="13"/>
      <c r="SC570" s="13"/>
      <c r="SD570" s="13"/>
      <c r="SE570" s="13"/>
      <c r="SF570" s="13"/>
      <c r="SG570" s="13"/>
      <c r="SH570" s="13"/>
      <c r="SI570" s="13"/>
      <c r="SJ570" s="13"/>
      <c r="SK570" s="13"/>
      <c r="SL570" s="13"/>
      <c r="SM570" s="13"/>
      <c r="SN570" s="13"/>
      <c r="SO570" s="13"/>
      <c r="SP570" s="13"/>
      <c r="SQ570" s="13"/>
      <c r="SR570" s="13"/>
      <c r="SS570" s="13"/>
      <c r="ST570" s="13"/>
      <c r="SU570" s="13"/>
      <c r="SV570" s="13"/>
      <c r="SW570" s="13"/>
      <c r="SX570" s="13"/>
      <c r="SY570" s="13"/>
      <c r="SZ570" s="13"/>
      <c r="TA570" s="13"/>
      <c r="TB570" s="13"/>
      <c r="TC570" s="13"/>
      <c r="TD570" s="13"/>
      <c r="TE570" s="13"/>
      <c r="TF570" s="13"/>
      <c r="TG570" s="13"/>
      <c r="TH570" s="13"/>
      <c r="TI570" s="13"/>
      <c r="TJ570" s="13"/>
      <c r="TK570" s="13"/>
      <c r="TL570" s="13"/>
      <c r="TM570" s="13"/>
      <c r="TN570" s="13"/>
      <c r="TO570" s="13"/>
      <c r="TP570" s="13"/>
      <c r="TQ570" s="13"/>
      <c r="TR570" s="13"/>
      <c r="TS570" s="13"/>
      <c r="TT570" s="13"/>
      <c r="TU570" s="13"/>
      <c r="TV570" s="13"/>
      <c r="TW570" s="13"/>
      <c r="TX570" s="13"/>
      <c r="TY570" s="13"/>
      <c r="TZ570" s="13"/>
      <c r="UA570" s="13"/>
      <c r="UB570" s="13"/>
      <c r="UC570" s="13"/>
      <c r="UD570" s="13"/>
      <c r="UE570" s="13"/>
      <c r="UF570" s="13"/>
      <c r="UG570" s="13"/>
      <c r="UH570" s="13"/>
      <c r="UI570" s="13"/>
      <c r="UJ570" s="13"/>
      <c r="UK570" s="13"/>
      <c r="UL570" s="13"/>
      <c r="UM570" s="13"/>
      <c r="UN570" s="13"/>
      <c r="UO570" s="13"/>
      <c r="UP570" s="13"/>
      <c r="UQ570" s="13"/>
      <c r="UR570" s="13"/>
      <c r="US570" s="13"/>
      <c r="UT570" s="13"/>
      <c r="UU570" s="13"/>
      <c r="UV570" s="13"/>
      <c r="UW570" s="13"/>
      <c r="UX570" s="13"/>
      <c r="UY570" s="13"/>
      <c r="UZ570" s="13"/>
      <c r="VA570" s="13"/>
      <c r="VB570" s="13"/>
      <c r="VC570" s="13"/>
      <c r="VD570" s="13"/>
      <c r="VE570" s="13"/>
      <c r="VF570" s="13"/>
      <c r="VG570" s="13"/>
      <c r="VH570" s="13"/>
      <c r="VI570" s="13"/>
      <c r="VJ570" s="13"/>
      <c r="VK570" s="13"/>
      <c r="VL570" s="13"/>
      <c r="VM570" s="13"/>
      <c r="VN570" s="13"/>
      <c r="VO570" s="13"/>
      <c r="VP570" s="13"/>
      <c r="VQ570" s="13"/>
      <c r="VR570" s="13"/>
      <c r="VS570" s="13"/>
      <c r="VT570" s="13"/>
      <c r="VU570" s="13"/>
      <c r="VV570" s="13"/>
      <c r="VW570" s="13"/>
      <c r="VX570" s="13"/>
      <c r="VY570" s="13"/>
      <c r="VZ570" s="13"/>
      <c r="WA570" s="13"/>
      <c r="WB570" s="13"/>
      <c r="WC570" s="13"/>
      <c r="WD570" s="13"/>
      <c r="WE570" s="13"/>
      <c r="WF570" s="13"/>
      <c r="WG570" s="13"/>
      <c r="WH570" s="13"/>
      <c r="WI570" s="13"/>
      <c r="WJ570" s="13"/>
      <c r="WK570" s="13"/>
      <c r="WL570" s="13"/>
      <c r="WM570" s="13"/>
      <c r="WN570" s="13"/>
      <c r="WO570" s="13"/>
      <c r="WP570" s="13"/>
      <c r="WQ570" s="13"/>
      <c r="WR570" s="13"/>
      <c r="WS570" s="13"/>
      <c r="WT570" s="13"/>
      <c r="WU570" s="13"/>
      <c r="WV570" s="13"/>
      <c r="WW570" s="13"/>
      <c r="WX570" s="13"/>
      <c r="WY570" s="13"/>
      <c r="WZ570" s="13"/>
      <c r="XA570" s="13"/>
      <c r="XB570" s="13"/>
      <c r="XC570" s="13"/>
      <c r="XD570" s="13"/>
      <c r="XE570" s="13"/>
      <c r="XF570" s="13"/>
      <c r="XG570" s="13"/>
      <c r="XH570" s="13"/>
      <c r="XI570" s="13"/>
      <c r="XJ570" s="13"/>
      <c r="XK570" s="13"/>
      <c r="XL570" s="13"/>
      <c r="XM570" s="13"/>
      <c r="XN570" s="13"/>
      <c r="XO570" s="13"/>
      <c r="XP570" s="13"/>
      <c r="XQ570" s="13"/>
      <c r="XR570" s="13"/>
      <c r="XS570" s="13"/>
      <c r="XT570" s="13"/>
      <c r="XU570" s="13"/>
      <c r="XV570" s="13"/>
      <c r="XW570" s="13"/>
      <c r="XX570" s="13"/>
      <c r="XY570" s="13"/>
      <c r="XZ570" s="13"/>
      <c r="YA570" s="13"/>
      <c r="YB570" s="13"/>
      <c r="YC570" s="13"/>
      <c r="YD570" s="13"/>
      <c r="YE570" s="13"/>
      <c r="YF570" s="13"/>
      <c r="YG570" s="13"/>
      <c r="YH570" s="13"/>
      <c r="YI570" s="13"/>
      <c r="YJ570" s="13"/>
      <c r="YK570" s="13"/>
      <c r="YL570" s="13"/>
      <c r="YM570" s="13"/>
      <c r="YN570" s="13"/>
      <c r="YO570" s="13"/>
      <c r="YP570" s="13"/>
      <c r="YQ570" s="13"/>
      <c r="YR570" s="13"/>
      <c r="YS570" s="13"/>
      <c r="YT570" s="13"/>
      <c r="YU570" s="13"/>
      <c r="YV570" s="13"/>
      <c r="YW570" s="13"/>
      <c r="YX570" s="13"/>
      <c r="YY570" s="13"/>
      <c r="YZ570" s="13"/>
      <c r="ZA570" s="13"/>
      <c r="ZB570" s="13"/>
      <c r="ZC570" s="13"/>
      <c r="ZD570" s="13"/>
      <c r="ZE570" s="13"/>
      <c r="ZF570" s="13"/>
      <c r="ZG570" s="13"/>
      <c r="ZH570" s="13"/>
      <c r="ZI570" s="13"/>
      <c r="ZJ570" s="13"/>
      <c r="ZK570" s="13"/>
      <c r="ZL570" s="13"/>
      <c r="ZM570" s="13"/>
      <c r="ZN570" s="13"/>
      <c r="ZO570" s="13"/>
      <c r="ZP570" s="13"/>
      <c r="ZQ570" s="13"/>
      <c r="ZR570" s="13"/>
      <c r="ZS570" s="13"/>
      <c r="ZT570" s="13"/>
      <c r="ZU570" s="13"/>
      <c r="ZV570" s="13"/>
      <c r="ZW570" s="13"/>
      <c r="ZX570" s="13"/>
      <c r="ZY570" s="13"/>
      <c r="ZZ570" s="13"/>
      <c r="AAA570" s="13"/>
      <c r="AAB570" s="13"/>
      <c r="AAC570" s="13"/>
      <c r="AAD570" s="13"/>
      <c r="AAE570" s="13"/>
      <c r="AAF570" s="13"/>
      <c r="AAG570" s="13"/>
      <c r="AAH570" s="13"/>
      <c r="AAI570" s="13"/>
      <c r="AAJ570" s="13"/>
      <c r="AAK570" s="13"/>
      <c r="AAL570" s="13"/>
      <c r="AAM570" s="13"/>
      <c r="AAN570" s="13"/>
      <c r="AAO570" s="13"/>
      <c r="AAP570" s="13"/>
      <c r="AAQ570" s="13"/>
      <c r="AAR570" s="13"/>
      <c r="AAS570" s="13"/>
      <c r="AAT570" s="13"/>
      <c r="AAU570" s="13"/>
      <c r="AAV570" s="13"/>
      <c r="AAW570" s="13"/>
      <c r="AAX570" s="13"/>
      <c r="AAY570" s="13"/>
      <c r="AAZ570" s="13"/>
      <c r="ABA570" s="13"/>
      <c r="ABB570" s="13"/>
      <c r="ABC570" s="13"/>
      <c r="ABD570" s="13"/>
      <c r="ABE570" s="13"/>
      <c r="ABF570" s="13"/>
      <c r="ABG570" s="13"/>
      <c r="ABH570" s="13"/>
      <c r="ABI570" s="13"/>
      <c r="ABJ570" s="13"/>
      <c r="ABK570" s="13"/>
      <c r="ABL570" s="13"/>
      <c r="ABM570" s="13"/>
      <c r="ABN570" s="13"/>
      <c r="ABO570" s="13"/>
      <c r="ABP570" s="13"/>
      <c r="ABQ570" s="13"/>
      <c r="ABR570" s="13"/>
      <c r="ABS570" s="13"/>
      <c r="ABT570" s="13"/>
      <c r="ABU570" s="13"/>
      <c r="ABV570" s="13"/>
      <c r="ABW570" s="13"/>
      <c r="ABX570" s="13"/>
      <c r="ABY570" s="13"/>
      <c r="ABZ570" s="13"/>
      <c r="ACA570" s="13"/>
      <c r="ACB570" s="13"/>
      <c r="ACC570" s="13"/>
      <c r="ACD570" s="13"/>
      <c r="ACE570" s="13"/>
      <c r="ACF570" s="13"/>
      <c r="ACG570" s="13"/>
      <c r="ACH570" s="13"/>
      <c r="ACI570" s="13"/>
      <c r="ACJ570" s="13"/>
      <c r="ACK570" s="13"/>
      <c r="ACL570" s="13"/>
      <c r="ACM570" s="13"/>
      <c r="ACN570" s="13"/>
      <c r="ACO570" s="13"/>
      <c r="ACP570" s="13"/>
      <c r="ACQ570" s="13"/>
      <c r="ACR570" s="13"/>
      <c r="ACS570" s="13"/>
      <c r="ACT570" s="13"/>
      <c r="ACU570" s="13"/>
      <c r="ACV570" s="13"/>
      <c r="ACW570" s="13"/>
      <c r="ACX570" s="13"/>
      <c r="ACY570" s="13"/>
      <c r="ACZ570" s="13"/>
      <c r="ADA570" s="13"/>
      <c r="ADB570" s="13"/>
      <c r="ADC570" s="13"/>
      <c r="ADD570" s="13"/>
      <c r="ADE570" s="13"/>
      <c r="ADF570" s="13"/>
      <c r="ADG570" s="13"/>
      <c r="ADH570" s="13"/>
      <c r="ADI570" s="13"/>
      <c r="ADJ570" s="13"/>
      <c r="ADK570" s="13"/>
      <c r="ADL570" s="13"/>
      <c r="ADM570" s="13"/>
      <c r="ADN570" s="13"/>
      <c r="ADO570" s="13"/>
      <c r="ADP570" s="13"/>
      <c r="ADQ570" s="13"/>
      <c r="ADR570" s="13"/>
      <c r="ADS570" s="13"/>
      <c r="ADT570" s="13"/>
      <c r="ADU570" s="13"/>
      <c r="ADV570" s="13"/>
      <c r="ADW570" s="13"/>
      <c r="ADX570" s="13"/>
      <c r="ADY570" s="13"/>
      <c r="ADZ570" s="13"/>
      <c r="AEA570" s="13"/>
      <c r="AEB570" s="13"/>
      <c r="AEC570" s="13"/>
      <c r="AED570" s="13"/>
      <c r="AEE570" s="13"/>
      <c r="AEF570" s="13"/>
      <c r="AEG570" s="13"/>
      <c r="AEH570" s="13"/>
      <c r="AEI570" s="13"/>
      <c r="AEJ570" s="13"/>
      <c r="AEK570" s="13"/>
      <c r="AEL570" s="13"/>
      <c r="AEM570" s="13"/>
      <c r="AEN570" s="13"/>
      <c r="AEO570" s="13"/>
      <c r="AEP570" s="13"/>
      <c r="AEQ570" s="13"/>
      <c r="AER570" s="13"/>
      <c r="AES570" s="13"/>
      <c r="AET570" s="13"/>
      <c r="AEU570" s="13"/>
      <c r="AEV570" s="13"/>
      <c r="AEW570" s="13"/>
      <c r="AEX570" s="13"/>
      <c r="AEY570" s="13"/>
      <c r="AEZ570" s="13"/>
      <c r="AFA570" s="13"/>
      <c r="AFB570" s="13"/>
      <c r="AFC570" s="13"/>
      <c r="AFD570" s="13"/>
      <c r="AFE570" s="13"/>
      <c r="AFF570" s="13"/>
      <c r="AFG570" s="13"/>
      <c r="AFH570" s="13"/>
      <c r="AFI570" s="13"/>
      <c r="AFJ570" s="13"/>
      <c r="AFK570" s="13"/>
      <c r="AFL570" s="13"/>
      <c r="AFM570" s="13"/>
      <c r="AFN570" s="13"/>
      <c r="AFO570" s="13"/>
      <c r="AFP570" s="13"/>
      <c r="AFQ570" s="13"/>
      <c r="AFR570" s="13"/>
      <c r="AFS570" s="13"/>
      <c r="AFT570" s="13"/>
      <c r="AFU570" s="13"/>
      <c r="AFV570" s="13"/>
      <c r="AFW570" s="13"/>
      <c r="AFX570" s="13"/>
      <c r="AFY570" s="13"/>
      <c r="AFZ570" s="13"/>
      <c r="AGA570" s="13"/>
      <c r="AGB570" s="13"/>
      <c r="AGC570" s="13"/>
      <c r="AGD570" s="13"/>
      <c r="AGE570" s="13"/>
      <c r="AGF570" s="13"/>
      <c r="AGG570" s="13"/>
      <c r="AGH570" s="13"/>
      <c r="AGI570" s="13"/>
      <c r="AGJ570" s="13"/>
      <c r="AGK570" s="13"/>
      <c r="AGL570" s="13"/>
      <c r="AGM570" s="13"/>
      <c r="AGN570" s="13"/>
      <c r="AGO570" s="13"/>
      <c r="AGP570" s="13"/>
      <c r="AGQ570" s="13"/>
      <c r="AGR570" s="13"/>
      <c r="AGS570" s="13"/>
      <c r="AGT570" s="13"/>
      <c r="AGU570" s="13"/>
      <c r="AGV570" s="13"/>
      <c r="AGW570" s="13"/>
      <c r="AGX570" s="13"/>
      <c r="AGY570" s="13"/>
      <c r="AGZ570" s="13"/>
      <c r="AHA570" s="13"/>
      <c r="AHB570" s="13"/>
      <c r="AHC570" s="13"/>
      <c r="AHD570" s="13"/>
      <c r="AHE570" s="13"/>
      <c r="AHF570" s="13"/>
      <c r="AHG570" s="13"/>
      <c r="AHH570" s="13"/>
      <c r="AHI570" s="13"/>
      <c r="AHJ570" s="13"/>
      <c r="AHK570" s="13"/>
      <c r="AHL570" s="13"/>
      <c r="AHM570" s="13"/>
      <c r="AHN570" s="13"/>
      <c r="AHO570" s="13"/>
      <c r="AHP570" s="13"/>
      <c r="AHQ570" s="13"/>
      <c r="AHR570" s="13"/>
      <c r="AHS570" s="13"/>
      <c r="AHT570" s="13"/>
      <c r="AHU570" s="13"/>
      <c r="AHV570" s="13"/>
      <c r="AHW570" s="13"/>
      <c r="AHX570" s="13"/>
      <c r="AHY570" s="13"/>
      <c r="AHZ570" s="13"/>
      <c r="AIA570" s="13"/>
      <c r="AIB570" s="13"/>
      <c r="AIC570" s="13"/>
      <c r="AID570" s="13"/>
      <c r="AIE570" s="13"/>
      <c r="AIF570" s="13"/>
      <c r="AIG570" s="13"/>
      <c r="AIH570" s="13"/>
      <c r="AII570" s="13"/>
      <c r="AIJ570" s="13"/>
      <c r="AIK570" s="13"/>
      <c r="AIL570" s="13"/>
      <c r="AIM570" s="13"/>
      <c r="AIN570" s="13"/>
      <c r="AIO570" s="13"/>
      <c r="AIP570" s="13"/>
      <c r="AIQ570" s="13"/>
      <c r="AIR570" s="13"/>
      <c r="AIS570" s="13"/>
      <c r="AIT570" s="13"/>
      <c r="AIU570" s="13"/>
      <c r="AIV570" s="13"/>
      <c r="AIW570" s="13"/>
      <c r="AIX570" s="13"/>
      <c r="AIY570" s="13"/>
      <c r="AIZ570" s="13"/>
      <c r="AJA570" s="13"/>
      <c r="AJB570" s="13"/>
      <c r="AJC570" s="13"/>
      <c r="AJD570" s="13"/>
      <c r="AJE570" s="13"/>
      <c r="AJF570" s="13"/>
      <c r="AJG570" s="13"/>
      <c r="AJH570" s="13"/>
      <c r="AJI570" s="13"/>
      <c r="AJJ570" s="13"/>
      <c r="AJK570" s="13"/>
      <c r="AJL570" s="13"/>
      <c r="AJM570" s="13"/>
      <c r="AJN570" s="13"/>
      <c r="AJO570" s="13"/>
      <c r="AJP570" s="13"/>
      <c r="AJQ570" s="13"/>
      <c r="AJR570" s="13"/>
      <c r="AJS570" s="13"/>
      <c r="AJT570" s="13"/>
      <c r="AJU570" s="13"/>
      <c r="AJV570" s="13"/>
      <c r="AJW570" s="13"/>
      <c r="AJX570" s="13"/>
      <c r="AJY570" s="13"/>
      <c r="AJZ570" s="13"/>
      <c r="AKA570" s="13"/>
      <c r="AKB570" s="13"/>
      <c r="AKC570" s="13"/>
      <c r="AKD570" s="13"/>
      <c r="AKE570" s="13"/>
      <c r="AKF570" s="13"/>
      <c r="AKG570" s="13"/>
      <c r="AKH570" s="13"/>
      <c r="AKI570" s="13"/>
      <c r="AKJ570" s="13"/>
      <c r="AKK570" s="13"/>
      <c r="AKL570" s="13"/>
      <c r="AKM570" s="13"/>
      <c r="AKN570" s="13"/>
      <c r="AKO570" s="13"/>
      <c r="AKP570" s="13"/>
      <c r="AKQ570" s="13"/>
      <c r="AKR570" s="13"/>
      <c r="AKS570" s="13"/>
      <c r="AKT570" s="13"/>
      <c r="AKU570" s="13"/>
      <c r="AKV570" s="13"/>
      <c r="AKW570" s="13"/>
      <c r="AKX570" s="13"/>
      <c r="AKY570" s="13"/>
      <c r="AKZ570" s="13"/>
      <c r="ALA570" s="13"/>
      <c r="ALB570" s="13"/>
      <c r="ALC570" s="13"/>
      <c r="ALD570" s="13"/>
      <c r="ALE570" s="13"/>
      <c r="ALF570" s="13"/>
      <c r="ALG570" s="13"/>
      <c r="ALH570" s="13"/>
      <c r="ALI570" s="13"/>
      <c r="ALJ570" s="13"/>
      <c r="ALK570" s="13"/>
      <c r="ALL570" s="13"/>
      <c r="ALM570" s="13"/>
      <c r="ALN570" s="13"/>
      <c r="ALO570" s="13"/>
      <c r="ALP570" s="13"/>
      <c r="ALQ570" s="13"/>
      <c r="ALR570" s="13"/>
      <c r="ALS570" s="13"/>
      <c r="ALT570" s="13"/>
      <c r="ALU570" s="13"/>
      <c r="ALV570" s="13"/>
      <c r="ALW570" s="13"/>
      <c r="ALX570" s="13"/>
      <c r="ALY570" s="13"/>
      <c r="ALZ570" s="13"/>
      <c r="AMA570" s="13"/>
      <c r="AMB570" s="13"/>
      <c r="AMC570" s="13"/>
      <c r="AMD570" s="13"/>
      <c r="AME570" s="13"/>
      <c r="AMF570" s="13"/>
      <c r="AMG570" s="13"/>
      <c r="AMH570" s="13"/>
      <c r="AMI570" s="28"/>
      <c r="AMJ570" s="28"/>
    </row>
    <row r="571" spans="1:1024" ht="61.5" customHeight="1">
      <c r="A571" s="10" t="s">
        <v>287</v>
      </c>
      <c r="B571" s="10" t="s">
        <v>2638</v>
      </c>
      <c r="C571" s="19" t="s">
        <v>2558</v>
      </c>
      <c r="D571" s="19" t="s">
        <v>2536</v>
      </c>
      <c r="E571" s="20">
        <v>20</v>
      </c>
      <c r="F571" s="11" t="s">
        <v>18</v>
      </c>
      <c r="G571" s="21"/>
      <c r="H571" s="21" t="s">
        <v>1</v>
      </c>
      <c r="I571" s="21"/>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EV571" s="13"/>
      <c r="EW571" s="13"/>
      <c r="EX571" s="13"/>
      <c r="EY571" s="13"/>
      <c r="EZ571" s="13"/>
      <c r="FA571" s="13"/>
      <c r="FB571" s="13"/>
      <c r="FC571" s="13"/>
      <c r="FD571" s="13"/>
      <c r="FE571" s="13"/>
      <c r="FF571" s="13"/>
      <c r="FG571" s="13"/>
      <c r="FH571" s="13"/>
      <c r="FI571" s="13"/>
      <c r="FJ571" s="13"/>
      <c r="FK571" s="13"/>
      <c r="FL571" s="13"/>
      <c r="FM571" s="13"/>
      <c r="FN571" s="13"/>
      <c r="FO571" s="13"/>
      <c r="FP571" s="13"/>
      <c r="FQ571" s="13"/>
      <c r="FR571" s="13"/>
      <c r="FS571" s="13"/>
      <c r="FT571" s="13"/>
      <c r="FU571" s="13"/>
      <c r="FV571" s="13"/>
      <c r="FW571" s="13"/>
      <c r="FX571" s="13"/>
      <c r="FY571" s="13"/>
      <c r="FZ571" s="13"/>
      <c r="GA571" s="13"/>
      <c r="GB571" s="13"/>
      <c r="GC571" s="13"/>
      <c r="GD571" s="13"/>
      <c r="GE571" s="13"/>
      <c r="GF571" s="13"/>
      <c r="GG571" s="13"/>
      <c r="GH571" s="13"/>
      <c r="GI571" s="13"/>
      <c r="GJ571" s="13"/>
      <c r="GK571" s="13"/>
      <c r="GL571" s="13"/>
      <c r="GM571" s="13"/>
      <c r="GN571" s="13"/>
      <c r="GO571" s="13"/>
      <c r="GP571" s="13"/>
      <c r="GQ571" s="13"/>
      <c r="GR571" s="13"/>
      <c r="GS571" s="13"/>
      <c r="GT571" s="13"/>
      <c r="GU571" s="13"/>
      <c r="GV571" s="13"/>
      <c r="GW571" s="13"/>
      <c r="GX571" s="13"/>
      <c r="GY571" s="13"/>
      <c r="GZ571" s="13"/>
      <c r="HA571" s="13"/>
      <c r="HB571" s="13"/>
      <c r="HC571" s="13"/>
      <c r="HD571" s="13"/>
      <c r="HE571" s="13"/>
      <c r="HF571" s="13"/>
      <c r="HG571" s="13"/>
      <c r="HH571" s="13"/>
      <c r="HI571" s="13"/>
      <c r="HJ571" s="13"/>
      <c r="HK571" s="13"/>
      <c r="HL571" s="13"/>
      <c r="HM571" s="13"/>
      <c r="HN571" s="13"/>
      <c r="HO571" s="13"/>
      <c r="HP571" s="13"/>
      <c r="HQ571" s="13"/>
      <c r="HR571" s="13"/>
      <c r="HS571" s="13"/>
      <c r="HT571" s="13"/>
      <c r="HU571" s="13"/>
      <c r="HV571" s="13"/>
      <c r="HW571" s="13"/>
      <c r="HX571" s="13"/>
      <c r="HY571" s="13"/>
      <c r="HZ571" s="13"/>
      <c r="IA571" s="13"/>
      <c r="IB571" s="13"/>
      <c r="IC571" s="13"/>
      <c r="ID571" s="13"/>
      <c r="IE571" s="13"/>
      <c r="IF571" s="13"/>
      <c r="IG571" s="13"/>
      <c r="IH571" s="13"/>
      <c r="II571" s="13"/>
      <c r="IJ571" s="13"/>
      <c r="IK571" s="13"/>
      <c r="IL571" s="13"/>
      <c r="IM571" s="13"/>
      <c r="IN571" s="13"/>
      <c r="IO571" s="13"/>
      <c r="IP571" s="13"/>
      <c r="IQ571" s="13"/>
      <c r="IR571" s="13"/>
      <c r="IS571" s="13"/>
      <c r="IT571" s="13"/>
      <c r="IU571" s="13"/>
      <c r="IV571" s="13"/>
      <c r="IW571" s="13"/>
      <c r="IX571" s="13"/>
      <c r="IY571" s="13"/>
      <c r="IZ571" s="13"/>
      <c r="JA571" s="13"/>
      <c r="JB571" s="13"/>
      <c r="JC571" s="13"/>
      <c r="JD571" s="13"/>
      <c r="JE571" s="13"/>
      <c r="JF571" s="13"/>
      <c r="JG571" s="13"/>
      <c r="JH571" s="13"/>
      <c r="JI571" s="13"/>
      <c r="JJ571" s="13"/>
      <c r="JK571" s="13"/>
      <c r="JL571" s="13"/>
      <c r="JM571" s="13"/>
      <c r="JN571" s="13"/>
      <c r="JO571" s="13"/>
      <c r="JP571" s="13"/>
      <c r="JQ571" s="13"/>
      <c r="JR571" s="13"/>
      <c r="JS571" s="13"/>
      <c r="JT571" s="13"/>
      <c r="JU571" s="13"/>
      <c r="JV571" s="13"/>
      <c r="JW571" s="13"/>
      <c r="JX571" s="13"/>
      <c r="JY571" s="13"/>
      <c r="JZ571" s="13"/>
      <c r="KA571" s="13"/>
      <c r="KB571" s="13"/>
      <c r="KC571" s="13"/>
      <c r="KD571" s="13"/>
      <c r="KE571" s="13"/>
      <c r="KF571" s="13"/>
      <c r="KG571" s="13"/>
      <c r="KH571" s="13"/>
      <c r="KI571" s="13"/>
      <c r="KJ571" s="13"/>
      <c r="KK571" s="13"/>
      <c r="KL571" s="13"/>
      <c r="KM571" s="13"/>
      <c r="KN571" s="13"/>
      <c r="KO571" s="13"/>
      <c r="KP571" s="13"/>
      <c r="KQ571" s="13"/>
      <c r="KR571" s="13"/>
      <c r="KS571" s="13"/>
      <c r="KT571" s="13"/>
      <c r="KU571" s="13"/>
      <c r="KV571" s="13"/>
      <c r="KW571" s="13"/>
      <c r="KX571" s="13"/>
      <c r="KY571" s="13"/>
      <c r="KZ571" s="13"/>
      <c r="LA571" s="13"/>
      <c r="LB571" s="13"/>
      <c r="LC571" s="13"/>
      <c r="LD571" s="13"/>
      <c r="LE571" s="13"/>
      <c r="LF571" s="13"/>
      <c r="LG571" s="13"/>
      <c r="LH571" s="13"/>
      <c r="LI571" s="13"/>
      <c r="LJ571" s="13"/>
      <c r="LK571" s="13"/>
      <c r="LL571" s="13"/>
      <c r="LM571" s="13"/>
      <c r="LN571" s="13"/>
      <c r="LO571" s="13"/>
      <c r="LP571" s="13"/>
      <c r="LQ571" s="13"/>
      <c r="LR571" s="13"/>
      <c r="LS571" s="13"/>
      <c r="LT571" s="13"/>
      <c r="LU571" s="13"/>
      <c r="LV571" s="13"/>
      <c r="LW571" s="13"/>
      <c r="LX571" s="13"/>
      <c r="LY571" s="13"/>
      <c r="LZ571" s="13"/>
      <c r="MA571" s="13"/>
      <c r="MB571" s="13"/>
      <c r="MC571" s="13"/>
      <c r="MD571" s="13"/>
      <c r="ME571" s="13"/>
      <c r="MF571" s="13"/>
      <c r="MG571" s="13"/>
      <c r="MH571" s="13"/>
      <c r="MI571" s="13"/>
      <c r="MJ571" s="13"/>
      <c r="MK571" s="13"/>
      <c r="ML571" s="13"/>
      <c r="MM571" s="13"/>
      <c r="MN571" s="13"/>
      <c r="MO571" s="13"/>
      <c r="MP571" s="13"/>
      <c r="MQ571" s="13"/>
      <c r="MR571" s="13"/>
      <c r="MS571" s="13"/>
      <c r="MT571" s="13"/>
      <c r="MU571" s="13"/>
      <c r="MV571" s="13"/>
      <c r="MW571" s="13"/>
      <c r="MX571" s="13"/>
      <c r="MY571" s="13"/>
      <c r="MZ571" s="13"/>
      <c r="NA571" s="13"/>
      <c r="NB571" s="13"/>
      <c r="NC571" s="13"/>
      <c r="ND571" s="13"/>
      <c r="NE571" s="13"/>
      <c r="NF571" s="13"/>
      <c r="NG571" s="13"/>
      <c r="NH571" s="13"/>
      <c r="NI571" s="13"/>
      <c r="NJ571" s="13"/>
      <c r="NK571" s="13"/>
      <c r="NL571" s="13"/>
      <c r="NM571" s="13"/>
      <c r="NN571" s="13"/>
      <c r="NO571" s="13"/>
      <c r="NP571" s="13"/>
      <c r="NQ571" s="13"/>
      <c r="NR571" s="13"/>
      <c r="NS571" s="13"/>
      <c r="NT571" s="13"/>
      <c r="NU571" s="13"/>
      <c r="NV571" s="13"/>
      <c r="NW571" s="13"/>
      <c r="NX571" s="13"/>
      <c r="NY571" s="13"/>
      <c r="NZ571" s="13"/>
      <c r="OA571" s="13"/>
      <c r="OB571" s="13"/>
      <c r="OC571" s="13"/>
      <c r="OD571" s="13"/>
      <c r="OE571" s="13"/>
      <c r="OF571" s="13"/>
      <c r="OG571" s="13"/>
      <c r="OH571" s="13"/>
      <c r="OI571" s="13"/>
      <c r="OJ571" s="13"/>
      <c r="OK571" s="13"/>
      <c r="OL571" s="13"/>
      <c r="OM571" s="13"/>
      <c r="ON571" s="13"/>
      <c r="OO571" s="13"/>
      <c r="OP571" s="13"/>
      <c r="OQ571" s="13"/>
      <c r="OR571" s="13"/>
      <c r="OS571" s="13"/>
      <c r="OT571" s="13"/>
      <c r="OU571" s="13"/>
      <c r="OV571" s="13"/>
      <c r="OW571" s="13"/>
      <c r="OX571" s="13"/>
      <c r="OY571" s="13"/>
      <c r="OZ571" s="13"/>
      <c r="PA571" s="13"/>
      <c r="PB571" s="13"/>
      <c r="PC571" s="13"/>
      <c r="PD571" s="13"/>
      <c r="PE571" s="13"/>
      <c r="PF571" s="13"/>
      <c r="PG571" s="13"/>
      <c r="PH571" s="13"/>
      <c r="PI571" s="13"/>
      <c r="PJ571" s="13"/>
      <c r="PK571" s="13"/>
      <c r="PL571" s="13"/>
      <c r="PM571" s="13"/>
      <c r="PN571" s="13"/>
      <c r="PO571" s="13"/>
      <c r="PP571" s="13"/>
      <c r="PQ571" s="13"/>
      <c r="PR571" s="13"/>
      <c r="PS571" s="13"/>
      <c r="PT571" s="13"/>
      <c r="PU571" s="13"/>
      <c r="PV571" s="13"/>
      <c r="PW571" s="13"/>
      <c r="PX571" s="13"/>
      <c r="PY571" s="13"/>
      <c r="PZ571" s="13"/>
      <c r="QA571" s="13"/>
      <c r="QB571" s="13"/>
      <c r="QC571" s="13"/>
      <c r="QD571" s="13"/>
      <c r="QE571" s="13"/>
      <c r="QF571" s="13"/>
      <c r="QG571" s="13"/>
      <c r="QH571" s="13"/>
      <c r="QI571" s="13"/>
      <c r="QJ571" s="13"/>
      <c r="QK571" s="13"/>
      <c r="QL571" s="13"/>
      <c r="QM571" s="13"/>
      <c r="QN571" s="13"/>
      <c r="QO571" s="13"/>
      <c r="QP571" s="13"/>
      <c r="QQ571" s="13"/>
      <c r="QR571" s="13"/>
      <c r="QS571" s="13"/>
      <c r="QT571" s="13"/>
      <c r="QU571" s="13"/>
      <c r="QV571" s="13"/>
      <c r="QW571" s="13"/>
      <c r="QX571" s="13"/>
      <c r="QY571" s="13"/>
      <c r="QZ571" s="13"/>
      <c r="RA571" s="13"/>
      <c r="RB571" s="13"/>
      <c r="RC571" s="13"/>
      <c r="RD571" s="13"/>
      <c r="RE571" s="13"/>
      <c r="RF571" s="13"/>
      <c r="RG571" s="13"/>
      <c r="RH571" s="13"/>
      <c r="RI571" s="13"/>
      <c r="RJ571" s="13"/>
      <c r="RK571" s="13"/>
      <c r="RL571" s="13"/>
      <c r="RM571" s="13"/>
      <c r="RN571" s="13"/>
      <c r="RO571" s="13"/>
      <c r="RP571" s="13"/>
      <c r="RQ571" s="13"/>
      <c r="RR571" s="13"/>
      <c r="RS571" s="13"/>
      <c r="RT571" s="13"/>
      <c r="RU571" s="13"/>
      <c r="RV571" s="13"/>
      <c r="RW571" s="13"/>
      <c r="RX571" s="13"/>
      <c r="RY571" s="13"/>
      <c r="RZ571" s="13"/>
      <c r="SA571" s="13"/>
      <c r="SB571" s="13"/>
      <c r="SC571" s="13"/>
      <c r="SD571" s="13"/>
      <c r="SE571" s="13"/>
      <c r="SF571" s="13"/>
      <c r="SG571" s="13"/>
      <c r="SH571" s="13"/>
      <c r="SI571" s="13"/>
      <c r="SJ571" s="13"/>
      <c r="SK571" s="13"/>
      <c r="SL571" s="13"/>
      <c r="SM571" s="13"/>
      <c r="SN571" s="13"/>
      <c r="SO571" s="13"/>
      <c r="SP571" s="13"/>
      <c r="SQ571" s="13"/>
      <c r="SR571" s="13"/>
      <c r="SS571" s="13"/>
      <c r="ST571" s="13"/>
      <c r="SU571" s="13"/>
      <c r="SV571" s="13"/>
      <c r="SW571" s="13"/>
      <c r="SX571" s="13"/>
      <c r="SY571" s="13"/>
      <c r="SZ571" s="13"/>
      <c r="TA571" s="13"/>
      <c r="TB571" s="13"/>
      <c r="TC571" s="13"/>
      <c r="TD571" s="13"/>
      <c r="TE571" s="13"/>
      <c r="TF571" s="13"/>
      <c r="TG571" s="13"/>
      <c r="TH571" s="13"/>
      <c r="TI571" s="13"/>
      <c r="TJ571" s="13"/>
      <c r="TK571" s="13"/>
      <c r="TL571" s="13"/>
      <c r="TM571" s="13"/>
      <c r="TN571" s="13"/>
      <c r="TO571" s="13"/>
      <c r="TP571" s="13"/>
      <c r="TQ571" s="13"/>
      <c r="TR571" s="13"/>
      <c r="TS571" s="13"/>
      <c r="TT571" s="13"/>
      <c r="TU571" s="13"/>
      <c r="TV571" s="13"/>
      <c r="TW571" s="13"/>
      <c r="TX571" s="13"/>
      <c r="TY571" s="13"/>
      <c r="TZ571" s="13"/>
      <c r="UA571" s="13"/>
      <c r="UB571" s="13"/>
      <c r="UC571" s="13"/>
      <c r="UD571" s="13"/>
      <c r="UE571" s="13"/>
      <c r="UF571" s="13"/>
      <c r="UG571" s="13"/>
      <c r="UH571" s="13"/>
      <c r="UI571" s="13"/>
      <c r="UJ571" s="13"/>
      <c r="UK571" s="13"/>
      <c r="UL571" s="13"/>
      <c r="UM571" s="13"/>
      <c r="UN571" s="13"/>
      <c r="UO571" s="13"/>
      <c r="UP571" s="13"/>
      <c r="UQ571" s="13"/>
      <c r="UR571" s="13"/>
      <c r="US571" s="13"/>
      <c r="UT571" s="13"/>
      <c r="UU571" s="13"/>
      <c r="UV571" s="13"/>
      <c r="UW571" s="13"/>
      <c r="UX571" s="13"/>
      <c r="UY571" s="13"/>
      <c r="UZ571" s="13"/>
      <c r="VA571" s="13"/>
      <c r="VB571" s="13"/>
      <c r="VC571" s="13"/>
      <c r="VD571" s="13"/>
      <c r="VE571" s="13"/>
      <c r="VF571" s="13"/>
      <c r="VG571" s="13"/>
      <c r="VH571" s="13"/>
      <c r="VI571" s="13"/>
      <c r="VJ571" s="13"/>
      <c r="VK571" s="13"/>
      <c r="VL571" s="13"/>
      <c r="VM571" s="13"/>
      <c r="VN571" s="13"/>
      <c r="VO571" s="13"/>
      <c r="VP571" s="13"/>
      <c r="VQ571" s="13"/>
      <c r="VR571" s="13"/>
      <c r="VS571" s="13"/>
      <c r="VT571" s="13"/>
      <c r="VU571" s="13"/>
      <c r="VV571" s="13"/>
      <c r="VW571" s="13"/>
      <c r="VX571" s="13"/>
      <c r="VY571" s="13"/>
      <c r="VZ571" s="13"/>
      <c r="WA571" s="13"/>
      <c r="WB571" s="13"/>
      <c r="WC571" s="13"/>
      <c r="WD571" s="13"/>
      <c r="WE571" s="13"/>
      <c r="WF571" s="13"/>
      <c r="WG571" s="13"/>
      <c r="WH571" s="13"/>
      <c r="WI571" s="13"/>
      <c r="WJ571" s="13"/>
      <c r="WK571" s="13"/>
      <c r="WL571" s="13"/>
      <c r="WM571" s="13"/>
      <c r="WN571" s="13"/>
      <c r="WO571" s="13"/>
      <c r="WP571" s="13"/>
      <c r="WQ571" s="13"/>
      <c r="WR571" s="13"/>
      <c r="WS571" s="13"/>
      <c r="WT571" s="13"/>
      <c r="WU571" s="13"/>
      <c r="WV571" s="13"/>
      <c r="WW571" s="13"/>
      <c r="WX571" s="13"/>
      <c r="WY571" s="13"/>
      <c r="WZ571" s="13"/>
      <c r="XA571" s="13"/>
      <c r="XB571" s="13"/>
      <c r="XC571" s="13"/>
      <c r="XD571" s="13"/>
      <c r="XE571" s="13"/>
      <c r="XF571" s="13"/>
      <c r="XG571" s="13"/>
      <c r="XH571" s="13"/>
      <c r="XI571" s="13"/>
      <c r="XJ571" s="13"/>
      <c r="XK571" s="13"/>
      <c r="XL571" s="13"/>
      <c r="XM571" s="13"/>
      <c r="XN571" s="13"/>
      <c r="XO571" s="13"/>
      <c r="XP571" s="13"/>
      <c r="XQ571" s="13"/>
      <c r="XR571" s="13"/>
      <c r="XS571" s="13"/>
      <c r="XT571" s="13"/>
      <c r="XU571" s="13"/>
      <c r="XV571" s="13"/>
      <c r="XW571" s="13"/>
      <c r="XX571" s="13"/>
      <c r="XY571" s="13"/>
      <c r="XZ571" s="13"/>
      <c r="YA571" s="13"/>
      <c r="YB571" s="13"/>
      <c r="YC571" s="13"/>
      <c r="YD571" s="13"/>
      <c r="YE571" s="13"/>
      <c r="YF571" s="13"/>
      <c r="YG571" s="13"/>
      <c r="YH571" s="13"/>
      <c r="YI571" s="13"/>
      <c r="YJ571" s="13"/>
      <c r="YK571" s="13"/>
      <c r="YL571" s="13"/>
      <c r="YM571" s="13"/>
      <c r="YN571" s="13"/>
      <c r="YO571" s="13"/>
      <c r="YP571" s="13"/>
      <c r="YQ571" s="13"/>
      <c r="YR571" s="13"/>
      <c r="YS571" s="13"/>
      <c r="YT571" s="13"/>
      <c r="YU571" s="13"/>
      <c r="YV571" s="13"/>
      <c r="YW571" s="13"/>
      <c r="YX571" s="13"/>
      <c r="YY571" s="13"/>
      <c r="YZ571" s="13"/>
      <c r="ZA571" s="13"/>
      <c r="ZB571" s="13"/>
      <c r="ZC571" s="13"/>
      <c r="ZD571" s="13"/>
      <c r="ZE571" s="13"/>
      <c r="ZF571" s="13"/>
      <c r="ZG571" s="13"/>
      <c r="ZH571" s="13"/>
      <c r="ZI571" s="13"/>
      <c r="ZJ571" s="13"/>
      <c r="ZK571" s="13"/>
      <c r="ZL571" s="13"/>
      <c r="ZM571" s="13"/>
      <c r="ZN571" s="13"/>
      <c r="ZO571" s="13"/>
      <c r="ZP571" s="13"/>
      <c r="ZQ571" s="13"/>
      <c r="ZR571" s="13"/>
      <c r="ZS571" s="13"/>
      <c r="ZT571" s="13"/>
      <c r="ZU571" s="13"/>
      <c r="ZV571" s="13"/>
      <c r="ZW571" s="13"/>
      <c r="ZX571" s="13"/>
      <c r="ZY571" s="13"/>
      <c r="ZZ571" s="13"/>
      <c r="AAA571" s="13"/>
      <c r="AAB571" s="13"/>
      <c r="AAC571" s="13"/>
      <c r="AAD571" s="13"/>
      <c r="AAE571" s="13"/>
      <c r="AAF571" s="13"/>
      <c r="AAG571" s="13"/>
      <c r="AAH571" s="13"/>
      <c r="AAI571" s="13"/>
      <c r="AAJ571" s="13"/>
      <c r="AAK571" s="13"/>
      <c r="AAL571" s="13"/>
      <c r="AAM571" s="13"/>
      <c r="AAN571" s="13"/>
      <c r="AAO571" s="13"/>
      <c r="AAP571" s="13"/>
      <c r="AAQ571" s="13"/>
      <c r="AAR571" s="13"/>
      <c r="AAS571" s="13"/>
      <c r="AAT571" s="13"/>
      <c r="AAU571" s="13"/>
      <c r="AAV571" s="13"/>
      <c r="AAW571" s="13"/>
      <c r="AAX571" s="13"/>
      <c r="AAY571" s="13"/>
      <c r="AAZ571" s="13"/>
      <c r="ABA571" s="13"/>
      <c r="ABB571" s="13"/>
      <c r="ABC571" s="13"/>
      <c r="ABD571" s="13"/>
      <c r="ABE571" s="13"/>
      <c r="ABF571" s="13"/>
      <c r="ABG571" s="13"/>
      <c r="ABH571" s="13"/>
      <c r="ABI571" s="13"/>
      <c r="ABJ571" s="13"/>
      <c r="ABK571" s="13"/>
      <c r="ABL571" s="13"/>
      <c r="ABM571" s="13"/>
      <c r="ABN571" s="13"/>
      <c r="ABO571" s="13"/>
      <c r="ABP571" s="13"/>
      <c r="ABQ571" s="13"/>
      <c r="ABR571" s="13"/>
      <c r="ABS571" s="13"/>
      <c r="ABT571" s="13"/>
      <c r="ABU571" s="13"/>
      <c r="ABV571" s="13"/>
      <c r="ABW571" s="13"/>
      <c r="ABX571" s="13"/>
      <c r="ABY571" s="13"/>
      <c r="ABZ571" s="13"/>
      <c r="ACA571" s="13"/>
      <c r="ACB571" s="13"/>
      <c r="ACC571" s="13"/>
      <c r="ACD571" s="13"/>
      <c r="ACE571" s="13"/>
      <c r="ACF571" s="13"/>
      <c r="ACG571" s="13"/>
      <c r="ACH571" s="13"/>
      <c r="ACI571" s="13"/>
      <c r="ACJ571" s="13"/>
      <c r="ACK571" s="13"/>
      <c r="ACL571" s="13"/>
      <c r="ACM571" s="13"/>
      <c r="ACN571" s="13"/>
      <c r="ACO571" s="13"/>
      <c r="ACP571" s="13"/>
      <c r="ACQ571" s="13"/>
      <c r="ACR571" s="13"/>
      <c r="ACS571" s="13"/>
      <c r="ACT571" s="13"/>
      <c r="ACU571" s="13"/>
      <c r="ACV571" s="13"/>
      <c r="ACW571" s="13"/>
      <c r="ACX571" s="13"/>
      <c r="ACY571" s="13"/>
      <c r="ACZ571" s="13"/>
      <c r="ADA571" s="13"/>
      <c r="ADB571" s="13"/>
      <c r="ADC571" s="13"/>
      <c r="ADD571" s="13"/>
      <c r="ADE571" s="13"/>
      <c r="ADF571" s="13"/>
      <c r="ADG571" s="13"/>
      <c r="ADH571" s="13"/>
      <c r="ADI571" s="13"/>
      <c r="ADJ571" s="13"/>
      <c r="ADK571" s="13"/>
      <c r="ADL571" s="13"/>
      <c r="ADM571" s="13"/>
      <c r="ADN571" s="13"/>
      <c r="ADO571" s="13"/>
      <c r="ADP571" s="13"/>
      <c r="ADQ571" s="13"/>
      <c r="ADR571" s="13"/>
      <c r="ADS571" s="13"/>
      <c r="ADT571" s="13"/>
      <c r="ADU571" s="13"/>
      <c r="ADV571" s="13"/>
      <c r="ADW571" s="13"/>
      <c r="ADX571" s="13"/>
      <c r="ADY571" s="13"/>
      <c r="ADZ571" s="13"/>
      <c r="AEA571" s="13"/>
      <c r="AEB571" s="13"/>
      <c r="AEC571" s="13"/>
      <c r="AED571" s="13"/>
      <c r="AEE571" s="13"/>
      <c r="AEF571" s="13"/>
      <c r="AEG571" s="13"/>
      <c r="AEH571" s="13"/>
      <c r="AEI571" s="13"/>
      <c r="AEJ571" s="13"/>
      <c r="AEK571" s="13"/>
      <c r="AEL571" s="13"/>
      <c r="AEM571" s="13"/>
      <c r="AEN571" s="13"/>
      <c r="AEO571" s="13"/>
      <c r="AEP571" s="13"/>
      <c r="AEQ571" s="13"/>
      <c r="AER571" s="13"/>
      <c r="AES571" s="13"/>
      <c r="AET571" s="13"/>
      <c r="AEU571" s="13"/>
      <c r="AEV571" s="13"/>
      <c r="AEW571" s="13"/>
      <c r="AEX571" s="13"/>
      <c r="AEY571" s="13"/>
      <c r="AEZ571" s="13"/>
      <c r="AFA571" s="13"/>
      <c r="AFB571" s="13"/>
      <c r="AFC571" s="13"/>
      <c r="AFD571" s="13"/>
      <c r="AFE571" s="13"/>
      <c r="AFF571" s="13"/>
      <c r="AFG571" s="13"/>
      <c r="AFH571" s="13"/>
      <c r="AFI571" s="13"/>
      <c r="AFJ571" s="13"/>
      <c r="AFK571" s="13"/>
      <c r="AFL571" s="13"/>
      <c r="AFM571" s="13"/>
      <c r="AFN571" s="13"/>
      <c r="AFO571" s="13"/>
      <c r="AFP571" s="13"/>
      <c r="AFQ571" s="13"/>
      <c r="AFR571" s="13"/>
      <c r="AFS571" s="13"/>
      <c r="AFT571" s="13"/>
      <c r="AFU571" s="13"/>
      <c r="AFV571" s="13"/>
      <c r="AFW571" s="13"/>
      <c r="AFX571" s="13"/>
      <c r="AFY571" s="13"/>
      <c r="AFZ571" s="13"/>
      <c r="AGA571" s="13"/>
      <c r="AGB571" s="13"/>
      <c r="AGC571" s="13"/>
      <c r="AGD571" s="13"/>
      <c r="AGE571" s="13"/>
      <c r="AGF571" s="13"/>
      <c r="AGG571" s="13"/>
      <c r="AGH571" s="13"/>
      <c r="AGI571" s="13"/>
      <c r="AGJ571" s="13"/>
      <c r="AGK571" s="13"/>
      <c r="AGL571" s="13"/>
      <c r="AGM571" s="13"/>
      <c r="AGN571" s="13"/>
      <c r="AGO571" s="13"/>
      <c r="AGP571" s="13"/>
      <c r="AGQ571" s="13"/>
      <c r="AGR571" s="13"/>
      <c r="AGS571" s="13"/>
      <c r="AGT571" s="13"/>
      <c r="AGU571" s="13"/>
      <c r="AGV571" s="13"/>
      <c r="AGW571" s="13"/>
      <c r="AGX571" s="13"/>
      <c r="AGY571" s="13"/>
      <c r="AGZ571" s="13"/>
      <c r="AHA571" s="13"/>
      <c r="AHB571" s="13"/>
      <c r="AHC571" s="13"/>
      <c r="AHD571" s="13"/>
      <c r="AHE571" s="13"/>
      <c r="AHF571" s="13"/>
      <c r="AHG571" s="13"/>
      <c r="AHH571" s="13"/>
      <c r="AHI571" s="13"/>
      <c r="AHJ571" s="13"/>
      <c r="AHK571" s="13"/>
      <c r="AHL571" s="13"/>
      <c r="AHM571" s="13"/>
      <c r="AHN571" s="13"/>
      <c r="AHO571" s="13"/>
      <c r="AHP571" s="13"/>
      <c r="AHQ571" s="13"/>
      <c r="AHR571" s="13"/>
      <c r="AHS571" s="13"/>
      <c r="AHT571" s="13"/>
      <c r="AHU571" s="13"/>
      <c r="AHV571" s="13"/>
      <c r="AHW571" s="13"/>
      <c r="AHX571" s="13"/>
      <c r="AHY571" s="13"/>
      <c r="AHZ571" s="13"/>
      <c r="AIA571" s="13"/>
      <c r="AIB571" s="13"/>
      <c r="AIC571" s="13"/>
      <c r="AID571" s="13"/>
      <c r="AIE571" s="13"/>
      <c r="AIF571" s="13"/>
      <c r="AIG571" s="13"/>
      <c r="AIH571" s="13"/>
      <c r="AII571" s="13"/>
      <c r="AIJ571" s="13"/>
      <c r="AIK571" s="13"/>
      <c r="AIL571" s="13"/>
      <c r="AIM571" s="13"/>
      <c r="AIN571" s="13"/>
      <c r="AIO571" s="13"/>
      <c r="AIP571" s="13"/>
      <c r="AIQ571" s="13"/>
      <c r="AIR571" s="13"/>
      <c r="AIS571" s="13"/>
      <c r="AIT571" s="13"/>
      <c r="AIU571" s="13"/>
      <c r="AIV571" s="13"/>
      <c r="AIW571" s="13"/>
      <c r="AIX571" s="13"/>
      <c r="AIY571" s="13"/>
      <c r="AIZ571" s="13"/>
      <c r="AJA571" s="13"/>
      <c r="AJB571" s="13"/>
      <c r="AJC571" s="13"/>
      <c r="AJD571" s="13"/>
      <c r="AJE571" s="13"/>
      <c r="AJF571" s="13"/>
      <c r="AJG571" s="13"/>
      <c r="AJH571" s="13"/>
      <c r="AJI571" s="13"/>
      <c r="AJJ571" s="13"/>
      <c r="AJK571" s="13"/>
      <c r="AJL571" s="13"/>
      <c r="AJM571" s="13"/>
      <c r="AJN571" s="13"/>
      <c r="AJO571" s="13"/>
      <c r="AJP571" s="13"/>
      <c r="AJQ571" s="13"/>
      <c r="AJR571" s="13"/>
      <c r="AJS571" s="13"/>
      <c r="AJT571" s="13"/>
      <c r="AJU571" s="13"/>
      <c r="AJV571" s="13"/>
      <c r="AJW571" s="13"/>
      <c r="AJX571" s="13"/>
      <c r="AJY571" s="13"/>
      <c r="AJZ571" s="13"/>
      <c r="AKA571" s="13"/>
      <c r="AKB571" s="13"/>
      <c r="AKC571" s="13"/>
      <c r="AKD571" s="13"/>
      <c r="AKE571" s="13"/>
      <c r="AKF571" s="13"/>
      <c r="AKG571" s="13"/>
      <c r="AKH571" s="13"/>
      <c r="AKI571" s="13"/>
      <c r="AKJ571" s="13"/>
      <c r="AKK571" s="13"/>
      <c r="AKL571" s="13"/>
      <c r="AKM571" s="13"/>
      <c r="AKN571" s="13"/>
      <c r="AKO571" s="13"/>
      <c r="AKP571" s="13"/>
      <c r="AKQ571" s="13"/>
      <c r="AKR571" s="13"/>
      <c r="AKS571" s="13"/>
      <c r="AKT571" s="13"/>
      <c r="AKU571" s="13"/>
      <c r="AKV571" s="13"/>
      <c r="AKW571" s="13"/>
      <c r="AKX571" s="13"/>
      <c r="AKY571" s="13"/>
      <c r="AKZ571" s="13"/>
      <c r="ALA571" s="13"/>
      <c r="ALB571" s="13"/>
      <c r="ALC571" s="13"/>
      <c r="ALD571" s="13"/>
      <c r="ALE571" s="13"/>
      <c r="ALF571" s="13"/>
      <c r="ALG571" s="13"/>
      <c r="ALH571" s="13"/>
      <c r="ALI571" s="13"/>
      <c r="ALJ571" s="13"/>
      <c r="ALK571" s="13"/>
      <c r="ALL571" s="13"/>
      <c r="ALM571" s="13"/>
      <c r="ALN571" s="13"/>
      <c r="ALO571" s="13"/>
      <c r="ALP571" s="13"/>
      <c r="ALQ571" s="13"/>
      <c r="ALR571" s="13"/>
      <c r="ALS571" s="13"/>
      <c r="ALT571" s="13"/>
      <c r="ALU571" s="13"/>
      <c r="ALV571" s="13"/>
      <c r="ALW571" s="13"/>
      <c r="ALX571" s="13"/>
      <c r="ALY571" s="13"/>
      <c r="ALZ571" s="13"/>
      <c r="AMA571" s="13"/>
      <c r="AMB571" s="13"/>
      <c r="AMC571" s="13"/>
      <c r="AMD571" s="13"/>
      <c r="AME571" s="13"/>
      <c r="AMF571" s="13"/>
      <c r="AMG571" s="13"/>
      <c r="AMH571" s="13"/>
      <c r="AMI571" s="28"/>
      <c r="AMJ571" s="28"/>
    </row>
    <row r="572" spans="1:1024" ht="63" customHeight="1">
      <c r="A572" s="10" t="s">
        <v>287</v>
      </c>
      <c r="B572" s="10" t="s">
        <v>2639</v>
      </c>
      <c r="C572" s="19" t="s">
        <v>2552</v>
      </c>
      <c r="D572" s="19" t="s">
        <v>2536</v>
      </c>
      <c r="E572" s="20">
        <v>10</v>
      </c>
      <c r="F572" s="11" t="s">
        <v>18</v>
      </c>
      <c r="G572" s="21"/>
      <c r="H572" s="21" t="s">
        <v>1</v>
      </c>
      <c r="I572" s="21"/>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EV572" s="13"/>
      <c r="EW572" s="13"/>
      <c r="EX572" s="13"/>
      <c r="EY572" s="13"/>
      <c r="EZ572" s="13"/>
      <c r="FA572" s="13"/>
      <c r="FB572" s="13"/>
      <c r="FC572" s="13"/>
      <c r="FD572" s="13"/>
      <c r="FE572" s="13"/>
      <c r="FF572" s="13"/>
      <c r="FG572" s="13"/>
      <c r="FH572" s="13"/>
      <c r="FI572" s="13"/>
      <c r="FJ572" s="13"/>
      <c r="FK572" s="13"/>
      <c r="FL572" s="13"/>
      <c r="FM572" s="13"/>
      <c r="FN572" s="13"/>
      <c r="FO572" s="13"/>
      <c r="FP572" s="13"/>
      <c r="FQ572" s="13"/>
      <c r="FR572" s="13"/>
      <c r="FS572" s="13"/>
      <c r="FT572" s="13"/>
      <c r="FU572" s="13"/>
      <c r="FV572" s="13"/>
      <c r="FW572" s="13"/>
      <c r="FX572" s="13"/>
      <c r="FY572" s="13"/>
      <c r="FZ572" s="13"/>
      <c r="GA572" s="13"/>
      <c r="GB572" s="13"/>
      <c r="GC572" s="13"/>
      <c r="GD572" s="13"/>
      <c r="GE572" s="13"/>
      <c r="GF572" s="13"/>
      <c r="GG572" s="13"/>
      <c r="GH572" s="13"/>
      <c r="GI572" s="13"/>
      <c r="GJ572" s="13"/>
      <c r="GK572" s="13"/>
      <c r="GL572" s="13"/>
      <c r="GM572" s="13"/>
      <c r="GN572" s="13"/>
      <c r="GO572" s="13"/>
      <c r="GP572" s="13"/>
      <c r="GQ572" s="13"/>
      <c r="GR572" s="13"/>
      <c r="GS572" s="13"/>
      <c r="GT572" s="13"/>
      <c r="GU572" s="13"/>
      <c r="GV572" s="13"/>
      <c r="GW572" s="13"/>
      <c r="GX572" s="13"/>
      <c r="GY572" s="13"/>
      <c r="GZ572" s="13"/>
      <c r="HA572" s="13"/>
      <c r="HB572" s="13"/>
      <c r="HC572" s="13"/>
      <c r="HD572" s="13"/>
      <c r="HE572" s="13"/>
      <c r="HF572" s="13"/>
      <c r="HG572" s="13"/>
      <c r="HH572" s="13"/>
      <c r="HI572" s="13"/>
      <c r="HJ572" s="13"/>
      <c r="HK572" s="13"/>
      <c r="HL572" s="13"/>
      <c r="HM572" s="13"/>
      <c r="HN572" s="13"/>
      <c r="HO572" s="13"/>
      <c r="HP572" s="13"/>
      <c r="HQ572" s="13"/>
      <c r="HR572" s="13"/>
      <c r="HS572" s="13"/>
      <c r="HT572" s="13"/>
      <c r="HU572" s="13"/>
      <c r="HV572" s="13"/>
      <c r="HW572" s="13"/>
      <c r="HX572" s="13"/>
      <c r="HY572" s="13"/>
      <c r="HZ572" s="13"/>
      <c r="IA572" s="13"/>
      <c r="IB572" s="13"/>
      <c r="IC572" s="13"/>
      <c r="ID572" s="13"/>
      <c r="IE572" s="13"/>
      <c r="IF572" s="13"/>
      <c r="IG572" s="13"/>
      <c r="IH572" s="13"/>
      <c r="II572" s="13"/>
      <c r="IJ572" s="13"/>
      <c r="IK572" s="13"/>
      <c r="IL572" s="13"/>
      <c r="IM572" s="13"/>
      <c r="IN572" s="13"/>
      <c r="IO572" s="13"/>
      <c r="IP572" s="13"/>
      <c r="IQ572" s="13"/>
      <c r="IR572" s="13"/>
      <c r="IS572" s="13"/>
      <c r="IT572" s="13"/>
      <c r="IU572" s="13"/>
      <c r="IV572" s="13"/>
      <c r="IW572" s="13"/>
      <c r="IX572" s="13"/>
      <c r="IY572" s="13"/>
      <c r="IZ572" s="13"/>
      <c r="JA572" s="13"/>
      <c r="JB572" s="13"/>
      <c r="JC572" s="13"/>
      <c r="JD572" s="13"/>
      <c r="JE572" s="13"/>
      <c r="JF572" s="13"/>
      <c r="JG572" s="13"/>
      <c r="JH572" s="13"/>
      <c r="JI572" s="13"/>
      <c r="JJ572" s="13"/>
      <c r="JK572" s="13"/>
      <c r="JL572" s="13"/>
      <c r="JM572" s="13"/>
      <c r="JN572" s="13"/>
      <c r="JO572" s="13"/>
      <c r="JP572" s="13"/>
      <c r="JQ572" s="13"/>
      <c r="JR572" s="13"/>
      <c r="JS572" s="13"/>
      <c r="JT572" s="13"/>
      <c r="JU572" s="13"/>
      <c r="JV572" s="13"/>
      <c r="JW572" s="13"/>
      <c r="JX572" s="13"/>
      <c r="JY572" s="13"/>
      <c r="JZ572" s="13"/>
      <c r="KA572" s="13"/>
      <c r="KB572" s="13"/>
      <c r="KC572" s="13"/>
      <c r="KD572" s="13"/>
      <c r="KE572" s="13"/>
      <c r="KF572" s="13"/>
      <c r="KG572" s="13"/>
      <c r="KH572" s="13"/>
      <c r="KI572" s="13"/>
      <c r="KJ572" s="13"/>
      <c r="KK572" s="13"/>
      <c r="KL572" s="13"/>
      <c r="KM572" s="13"/>
      <c r="KN572" s="13"/>
      <c r="KO572" s="13"/>
      <c r="KP572" s="13"/>
      <c r="KQ572" s="13"/>
      <c r="KR572" s="13"/>
      <c r="KS572" s="13"/>
      <c r="KT572" s="13"/>
      <c r="KU572" s="13"/>
      <c r="KV572" s="13"/>
      <c r="KW572" s="13"/>
      <c r="KX572" s="13"/>
      <c r="KY572" s="13"/>
      <c r="KZ572" s="13"/>
      <c r="LA572" s="13"/>
      <c r="LB572" s="13"/>
      <c r="LC572" s="13"/>
      <c r="LD572" s="13"/>
      <c r="LE572" s="13"/>
      <c r="LF572" s="13"/>
      <c r="LG572" s="13"/>
      <c r="LH572" s="13"/>
      <c r="LI572" s="13"/>
      <c r="LJ572" s="13"/>
      <c r="LK572" s="13"/>
      <c r="LL572" s="13"/>
      <c r="LM572" s="13"/>
      <c r="LN572" s="13"/>
      <c r="LO572" s="13"/>
      <c r="LP572" s="13"/>
      <c r="LQ572" s="13"/>
      <c r="LR572" s="13"/>
      <c r="LS572" s="13"/>
      <c r="LT572" s="13"/>
      <c r="LU572" s="13"/>
      <c r="LV572" s="13"/>
      <c r="LW572" s="13"/>
      <c r="LX572" s="13"/>
      <c r="LY572" s="13"/>
      <c r="LZ572" s="13"/>
      <c r="MA572" s="13"/>
      <c r="MB572" s="13"/>
      <c r="MC572" s="13"/>
      <c r="MD572" s="13"/>
      <c r="ME572" s="13"/>
      <c r="MF572" s="13"/>
      <c r="MG572" s="13"/>
      <c r="MH572" s="13"/>
      <c r="MI572" s="13"/>
      <c r="MJ572" s="13"/>
      <c r="MK572" s="13"/>
      <c r="ML572" s="13"/>
      <c r="MM572" s="13"/>
      <c r="MN572" s="13"/>
      <c r="MO572" s="13"/>
      <c r="MP572" s="13"/>
      <c r="MQ572" s="13"/>
      <c r="MR572" s="13"/>
      <c r="MS572" s="13"/>
      <c r="MT572" s="13"/>
      <c r="MU572" s="13"/>
      <c r="MV572" s="13"/>
      <c r="MW572" s="13"/>
      <c r="MX572" s="13"/>
      <c r="MY572" s="13"/>
      <c r="MZ572" s="13"/>
      <c r="NA572" s="13"/>
      <c r="NB572" s="13"/>
      <c r="NC572" s="13"/>
      <c r="ND572" s="13"/>
      <c r="NE572" s="13"/>
      <c r="NF572" s="13"/>
      <c r="NG572" s="13"/>
      <c r="NH572" s="13"/>
      <c r="NI572" s="13"/>
      <c r="NJ572" s="13"/>
      <c r="NK572" s="13"/>
      <c r="NL572" s="13"/>
      <c r="NM572" s="13"/>
      <c r="NN572" s="13"/>
      <c r="NO572" s="13"/>
      <c r="NP572" s="13"/>
      <c r="NQ572" s="13"/>
      <c r="NR572" s="13"/>
      <c r="NS572" s="13"/>
      <c r="NT572" s="13"/>
      <c r="NU572" s="13"/>
      <c r="NV572" s="13"/>
      <c r="NW572" s="13"/>
      <c r="NX572" s="13"/>
      <c r="NY572" s="13"/>
      <c r="NZ572" s="13"/>
      <c r="OA572" s="13"/>
      <c r="OB572" s="13"/>
      <c r="OC572" s="13"/>
      <c r="OD572" s="13"/>
      <c r="OE572" s="13"/>
      <c r="OF572" s="13"/>
      <c r="OG572" s="13"/>
      <c r="OH572" s="13"/>
      <c r="OI572" s="13"/>
      <c r="OJ572" s="13"/>
      <c r="OK572" s="13"/>
      <c r="OL572" s="13"/>
      <c r="OM572" s="13"/>
      <c r="ON572" s="13"/>
      <c r="OO572" s="13"/>
      <c r="OP572" s="13"/>
      <c r="OQ572" s="13"/>
      <c r="OR572" s="13"/>
      <c r="OS572" s="13"/>
      <c r="OT572" s="13"/>
      <c r="OU572" s="13"/>
      <c r="OV572" s="13"/>
      <c r="OW572" s="13"/>
      <c r="OX572" s="13"/>
      <c r="OY572" s="13"/>
      <c r="OZ572" s="13"/>
      <c r="PA572" s="13"/>
      <c r="PB572" s="13"/>
      <c r="PC572" s="13"/>
      <c r="PD572" s="13"/>
      <c r="PE572" s="13"/>
      <c r="PF572" s="13"/>
      <c r="PG572" s="13"/>
      <c r="PH572" s="13"/>
      <c r="PI572" s="13"/>
      <c r="PJ572" s="13"/>
      <c r="PK572" s="13"/>
      <c r="PL572" s="13"/>
      <c r="PM572" s="13"/>
      <c r="PN572" s="13"/>
      <c r="PO572" s="13"/>
      <c r="PP572" s="13"/>
      <c r="PQ572" s="13"/>
      <c r="PR572" s="13"/>
      <c r="PS572" s="13"/>
      <c r="PT572" s="13"/>
      <c r="PU572" s="13"/>
      <c r="PV572" s="13"/>
      <c r="PW572" s="13"/>
      <c r="PX572" s="13"/>
      <c r="PY572" s="13"/>
      <c r="PZ572" s="13"/>
      <c r="QA572" s="13"/>
      <c r="QB572" s="13"/>
      <c r="QC572" s="13"/>
      <c r="QD572" s="13"/>
      <c r="QE572" s="13"/>
      <c r="QF572" s="13"/>
      <c r="QG572" s="13"/>
      <c r="QH572" s="13"/>
      <c r="QI572" s="13"/>
      <c r="QJ572" s="13"/>
      <c r="QK572" s="13"/>
      <c r="QL572" s="13"/>
      <c r="QM572" s="13"/>
      <c r="QN572" s="13"/>
      <c r="QO572" s="13"/>
      <c r="QP572" s="13"/>
      <c r="QQ572" s="13"/>
      <c r="QR572" s="13"/>
      <c r="QS572" s="13"/>
      <c r="QT572" s="13"/>
      <c r="QU572" s="13"/>
      <c r="QV572" s="13"/>
      <c r="QW572" s="13"/>
      <c r="QX572" s="13"/>
      <c r="QY572" s="13"/>
      <c r="QZ572" s="13"/>
      <c r="RA572" s="13"/>
      <c r="RB572" s="13"/>
      <c r="RC572" s="13"/>
      <c r="RD572" s="13"/>
      <c r="RE572" s="13"/>
      <c r="RF572" s="13"/>
      <c r="RG572" s="13"/>
      <c r="RH572" s="13"/>
      <c r="RI572" s="13"/>
      <c r="RJ572" s="13"/>
      <c r="RK572" s="13"/>
      <c r="RL572" s="13"/>
      <c r="RM572" s="13"/>
      <c r="RN572" s="13"/>
      <c r="RO572" s="13"/>
      <c r="RP572" s="13"/>
      <c r="RQ572" s="13"/>
      <c r="RR572" s="13"/>
      <c r="RS572" s="13"/>
      <c r="RT572" s="13"/>
      <c r="RU572" s="13"/>
      <c r="RV572" s="13"/>
      <c r="RW572" s="13"/>
      <c r="RX572" s="13"/>
      <c r="RY572" s="13"/>
      <c r="RZ572" s="13"/>
      <c r="SA572" s="13"/>
      <c r="SB572" s="13"/>
      <c r="SC572" s="13"/>
      <c r="SD572" s="13"/>
      <c r="SE572" s="13"/>
      <c r="SF572" s="13"/>
      <c r="SG572" s="13"/>
      <c r="SH572" s="13"/>
      <c r="SI572" s="13"/>
      <c r="SJ572" s="13"/>
      <c r="SK572" s="13"/>
      <c r="SL572" s="13"/>
      <c r="SM572" s="13"/>
      <c r="SN572" s="13"/>
      <c r="SO572" s="13"/>
      <c r="SP572" s="13"/>
      <c r="SQ572" s="13"/>
      <c r="SR572" s="13"/>
      <c r="SS572" s="13"/>
      <c r="ST572" s="13"/>
      <c r="SU572" s="13"/>
      <c r="SV572" s="13"/>
      <c r="SW572" s="13"/>
      <c r="SX572" s="13"/>
      <c r="SY572" s="13"/>
      <c r="SZ572" s="13"/>
      <c r="TA572" s="13"/>
      <c r="TB572" s="13"/>
      <c r="TC572" s="13"/>
      <c r="TD572" s="13"/>
      <c r="TE572" s="13"/>
      <c r="TF572" s="13"/>
      <c r="TG572" s="13"/>
      <c r="TH572" s="13"/>
      <c r="TI572" s="13"/>
      <c r="TJ572" s="13"/>
      <c r="TK572" s="13"/>
      <c r="TL572" s="13"/>
      <c r="TM572" s="13"/>
      <c r="TN572" s="13"/>
      <c r="TO572" s="13"/>
      <c r="TP572" s="13"/>
      <c r="TQ572" s="13"/>
      <c r="TR572" s="13"/>
      <c r="TS572" s="13"/>
      <c r="TT572" s="13"/>
      <c r="TU572" s="13"/>
      <c r="TV572" s="13"/>
      <c r="TW572" s="13"/>
      <c r="TX572" s="13"/>
      <c r="TY572" s="13"/>
      <c r="TZ572" s="13"/>
      <c r="UA572" s="13"/>
      <c r="UB572" s="13"/>
      <c r="UC572" s="13"/>
      <c r="UD572" s="13"/>
      <c r="UE572" s="13"/>
      <c r="UF572" s="13"/>
      <c r="UG572" s="13"/>
      <c r="UH572" s="13"/>
      <c r="UI572" s="13"/>
      <c r="UJ572" s="13"/>
      <c r="UK572" s="13"/>
      <c r="UL572" s="13"/>
      <c r="UM572" s="13"/>
      <c r="UN572" s="13"/>
      <c r="UO572" s="13"/>
      <c r="UP572" s="13"/>
      <c r="UQ572" s="13"/>
      <c r="UR572" s="13"/>
      <c r="US572" s="13"/>
      <c r="UT572" s="13"/>
      <c r="UU572" s="13"/>
      <c r="UV572" s="13"/>
      <c r="UW572" s="13"/>
      <c r="UX572" s="13"/>
      <c r="UY572" s="13"/>
      <c r="UZ572" s="13"/>
      <c r="VA572" s="13"/>
      <c r="VB572" s="13"/>
      <c r="VC572" s="13"/>
      <c r="VD572" s="13"/>
      <c r="VE572" s="13"/>
      <c r="VF572" s="13"/>
      <c r="VG572" s="13"/>
      <c r="VH572" s="13"/>
      <c r="VI572" s="13"/>
      <c r="VJ572" s="13"/>
      <c r="VK572" s="13"/>
      <c r="VL572" s="13"/>
      <c r="VM572" s="13"/>
      <c r="VN572" s="13"/>
      <c r="VO572" s="13"/>
      <c r="VP572" s="13"/>
      <c r="VQ572" s="13"/>
      <c r="VR572" s="13"/>
      <c r="VS572" s="13"/>
      <c r="VT572" s="13"/>
      <c r="VU572" s="13"/>
      <c r="VV572" s="13"/>
      <c r="VW572" s="13"/>
      <c r="VX572" s="13"/>
      <c r="VY572" s="13"/>
      <c r="VZ572" s="13"/>
      <c r="WA572" s="13"/>
      <c r="WB572" s="13"/>
      <c r="WC572" s="13"/>
      <c r="WD572" s="13"/>
      <c r="WE572" s="13"/>
      <c r="WF572" s="13"/>
      <c r="WG572" s="13"/>
      <c r="WH572" s="13"/>
      <c r="WI572" s="13"/>
      <c r="WJ572" s="13"/>
      <c r="WK572" s="13"/>
      <c r="WL572" s="13"/>
      <c r="WM572" s="13"/>
      <c r="WN572" s="13"/>
      <c r="WO572" s="13"/>
      <c r="WP572" s="13"/>
      <c r="WQ572" s="13"/>
      <c r="WR572" s="13"/>
      <c r="WS572" s="13"/>
      <c r="WT572" s="13"/>
      <c r="WU572" s="13"/>
      <c r="WV572" s="13"/>
      <c r="WW572" s="13"/>
      <c r="WX572" s="13"/>
      <c r="WY572" s="13"/>
      <c r="WZ572" s="13"/>
      <c r="XA572" s="13"/>
      <c r="XB572" s="13"/>
      <c r="XC572" s="13"/>
      <c r="XD572" s="13"/>
      <c r="XE572" s="13"/>
      <c r="XF572" s="13"/>
      <c r="XG572" s="13"/>
      <c r="XH572" s="13"/>
      <c r="XI572" s="13"/>
      <c r="XJ572" s="13"/>
      <c r="XK572" s="13"/>
      <c r="XL572" s="13"/>
      <c r="XM572" s="13"/>
      <c r="XN572" s="13"/>
      <c r="XO572" s="13"/>
      <c r="XP572" s="13"/>
      <c r="XQ572" s="13"/>
      <c r="XR572" s="13"/>
      <c r="XS572" s="13"/>
      <c r="XT572" s="13"/>
      <c r="XU572" s="13"/>
      <c r="XV572" s="13"/>
      <c r="XW572" s="13"/>
      <c r="XX572" s="13"/>
      <c r="XY572" s="13"/>
      <c r="XZ572" s="13"/>
      <c r="YA572" s="13"/>
      <c r="YB572" s="13"/>
      <c r="YC572" s="13"/>
      <c r="YD572" s="13"/>
      <c r="YE572" s="13"/>
      <c r="YF572" s="13"/>
      <c r="YG572" s="13"/>
      <c r="YH572" s="13"/>
      <c r="YI572" s="13"/>
      <c r="YJ572" s="13"/>
      <c r="YK572" s="13"/>
      <c r="YL572" s="13"/>
      <c r="YM572" s="13"/>
      <c r="YN572" s="13"/>
      <c r="YO572" s="13"/>
      <c r="YP572" s="13"/>
      <c r="YQ572" s="13"/>
      <c r="YR572" s="13"/>
      <c r="YS572" s="13"/>
      <c r="YT572" s="13"/>
      <c r="YU572" s="13"/>
      <c r="YV572" s="13"/>
      <c r="YW572" s="13"/>
      <c r="YX572" s="13"/>
      <c r="YY572" s="13"/>
      <c r="YZ572" s="13"/>
      <c r="ZA572" s="13"/>
      <c r="ZB572" s="13"/>
      <c r="ZC572" s="13"/>
      <c r="ZD572" s="13"/>
      <c r="ZE572" s="13"/>
      <c r="ZF572" s="13"/>
      <c r="ZG572" s="13"/>
      <c r="ZH572" s="13"/>
      <c r="ZI572" s="13"/>
      <c r="ZJ572" s="13"/>
      <c r="ZK572" s="13"/>
      <c r="ZL572" s="13"/>
      <c r="ZM572" s="13"/>
      <c r="ZN572" s="13"/>
      <c r="ZO572" s="13"/>
      <c r="ZP572" s="13"/>
      <c r="ZQ572" s="13"/>
      <c r="ZR572" s="13"/>
      <c r="ZS572" s="13"/>
      <c r="ZT572" s="13"/>
      <c r="ZU572" s="13"/>
      <c r="ZV572" s="13"/>
      <c r="ZW572" s="13"/>
      <c r="ZX572" s="13"/>
      <c r="ZY572" s="13"/>
      <c r="ZZ572" s="13"/>
      <c r="AAA572" s="13"/>
      <c r="AAB572" s="13"/>
      <c r="AAC572" s="13"/>
      <c r="AAD572" s="13"/>
      <c r="AAE572" s="13"/>
      <c r="AAF572" s="13"/>
      <c r="AAG572" s="13"/>
      <c r="AAH572" s="13"/>
      <c r="AAI572" s="13"/>
      <c r="AAJ572" s="13"/>
      <c r="AAK572" s="13"/>
      <c r="AAL572" s="13"/>
      <c r="AAM572" s="13"/>
      <c r="AAN572" s="13"/>
      <c r="AAO572" s="13"/>
      <c r="AAP572" s="13"/>
      <c r="AAQ572" s="13"/>
      <c r="AAR572" s="13"/>
      <c r="AAS572" s="13"/>
      <c r="AAT572" s="13"/>
      <c r="AAU572" s="13"/>
      <c r="AAV572" s="13"/>
      <c r="AAW572" s="13"/>
      <c r="AAX572" s="13"/>
      <c r="AAY572" s="13"/>
      <c r="AAZ572" s="13"/>
      <c r="ABA572" s="13"/>
      <c r="ABB572" s="13"/>
      <c r="ABC572" s="13"/>
      <c r="ABD572" s="13"/>
      <c r="ABE572" s="13"/>
      <c r="ABF572" s="13"/>
      <c r="ABG572" s="13"/>
      <c r="ABH572" s="13"/>
      <c r="ABI572" s="13"/>
      <c r="ABJ572" s="13"/>
      <c r="ABK572" s="13"/>
      <c r="ABL572" s="13"/>
      <c r="ABM572" s="13"/>
      <c r="ABN572" s="13"/>
      <c r="ABO572" s="13"/>
      <c r="ABP572" s="13"/>
      <c r="ABQ572" s="13"/>
      <c r="ABR572" s="13"/>
      <c r="ABS572" s="13"/>
      <c r="ABT572" s="13"/>
      <c r="ABU572" s="13"/>
      <c r="ABV572" s="13"/>
      <c r="ABW572" s="13"/>
      <c r="ABX572" s="13"/>
      <c r="ABY572" s="13"/>
      <c r="ABZ572" s="13"/>
      <c r="ACA572" s="13"/>
      <c r="ACB572" s="13"/>
      <c r="ACC572" s="13"/>
      <c r="ACD572" s="13"/>
      <c r="ACE572" s="13"/>
      <c r="ACF572" s="13"/>
      <c r="ACG572" s="13"/>
      <c r="ACH572" s="13"/>
      <c r="ACI572" s="13"/>
      <c r="ACJ572" s="13"/>
      <c r="ACK572" s="13"/>
      <c r="ACL572" s="13"/>
      <c r="ACM572" s="13"/>
      <c r="ACN572" s="13"/>
      <c r="ACO572" s="13"/>
      <c r="ACP572" s="13"/>
      <c r="ACQ572" s="13"/>
      <c r="ACR572" s="13"/>
      <c r="ACS572" s="13"/>
      <c r="ACT572" s="13"/>
      <c r="ACU572" s="13"/>
      <c r="ACV572" s="13"/>
      <c r="ACW572" s="13"/>
      <c r="ACX572" s="13"/>
      <c r="ACY572" s="13"/>
      <c r="ACZ572" s="13"/>
      <c r="ADA572" s="13"/>
      <c r="ADB572" s="13"/>
      <c r="ADC572" s="13"/>
      <c r="ADD572" s="13"/>
      <c r="ADE572" s="13"/>
      <c r="ADF572" s="13"/>
      <c r="ADG572" s="13"/>
      <c r="ADH572" s="13"/>
      <c r="ADI572" s="13"/>
      <c r="ADJ572" s="13"/>
      <c r="ADK572" s="13"/>
      <c r="ADL572" s="13"/>
      <c r="ADM572" s="13"/>
      <c r="ADN572" s="13"/>
      <c r="ADO572" s="13"/>
      <c r="ADP572" s="13"/>
      <c r="ADQ572" s="13"/>
      <c r="ADR572" s="13"/>
      <c r="ADS572" s="13"/>
      <c r="ADT572" s="13"/>
      <c r="ADU572" s="13"/>
      <c r="ADV572" s="13"/>
      <c r="ADW572" s="13"/>
      <c r="ADX572" s="13"/>
      <c r="ADY572" s="13"/>
      <c r="ADZ572" s="13"/>
      <c r="AEA572" s="13"/>
      <c r="AEB572" s="13"/>
      <c r="AEC572" s="13"/>
      <c r="AED572" s="13"/>
      <c r="AEE572" s="13"/>
      <c r="AEF572" s="13"/>
      <c r="AEG572" s="13"/>
      <c r="AEH572" s="13"/>
      <c r="AEI572" s="13"/>
      <c r="AEJ572" s="13"/>
      <c r="AEK572" s="13"/>
      <c r="AEL572" s="13"/>
      <c r="AEM572" s="13"/>
      <c r="AEN572" s="13"/>
      <c r="AEO572" s="13"/>
      <c r="AEP572" s="13"/>
      <c r="AEQ572" s="13"/>
      <c r="AER572" s="13"/>
      <c r="AES572" s="13"/>
      <c r="AET572" s="13"/>
      <c r="AEU572" s="13"/>
      <c r="AEV572" s="13"/>
      <c r="AEW572" s="13"/>
      <c r="AEX572" s="13"/>
      <c r="AEY572" s="13"/>
      <c r="AEZ572" s="13"/>
      <c r="AFA572" s="13"/>
      <c r="AFB572" s="13"/>
      <c r="AFC572" s="13"/>
      <c r="AFD572" s="13"/>
      <c r="AFE572" s="13"/>
      <c r="AFF572" s="13"/>
      <c r="AFG572" s="13"/>
      <c r="AFH572" s="13"/>
      <c r="AFI572" s="13"/>
      <c r="AFJ572" s="13"/>
      <c r="AFK572" s="13"/>
      <c r="AFL572" s="13"/>
      <c r="AFM572" s="13"/>
      <c r="AFN572" s="13"/>
      <c r="AFO572" s="13"/>
      <c r="AFP572" s="13"/>
      <c r="AFQ572" s="13"/>
      <c r="AFR572" s="13"/>
      <c r="AFS572" s="13"/>
      <c r="AFT572" s="13"/>
      <c r="AFU572" s="13"/>
      <c r="AFV572" s="13"/>
      <c r="AFW572" s="13"/>
      <c r="AFX572" s="13"/>
      <c r="AFY572" s="13"/>
      <c r="AFZ572" s="13"/>
      <c r="AGA572" s="13"/>
      <c r="AGB572" s="13"/>
      <c r="AGC572" s="13"/>
      <c r="AGD572" s="13"/>
      <c r="AGE572" s="13"/>
      <c r="AGF572" s="13"/>
      <c r="AGG572" s="13"/>
      <c r="AGH572" s="13"/>
      <c r="AGI572" s="13"/>
      <c r="AGJ572" s="13"/>
      <c r="AGK572" s="13"/>
      <c r="AGL572" s="13"/>
      <c r="AGM572" s="13"/>
      <c r="AGN572" s="13"/>
      <c r="AGO572" s="13"/>
      <c r="AGP572" s="13"/>
      <c r="AGQ572" s="13"/>
      <c r="AGR572" s="13"/>
      <c r="AGS572" s="13"/>
      <c r="AGT572" s="13"/>
      <c r="AGU572" s="13"/>
      <c r="AGV572" s="13"/>
      <c r="AGW572" s="13"/>
      <c r="AGX572" s="13"/>
      <c r="AGY572" s="13"/>
      <c r="AGZ572" s="13"/>
      <c r="AHA572" s="13"/>
      <c r="AHB572" s="13"/>
      <c r="AHC572" s="13"/>
      <c r="AHD572" s="13"/>
      <c r="AHE572" s="13"/>
      <c r="AHF572" s="13"/>
      <c r="AHG572" s="13"/>
      <c r="AHH572" s="13"/>
      <c r="AHI572" s="13"/>
      <c r="AHJ572" s="13"/>
      <c r="AHK572" s="13"/>
      <c r="AHL572" s="13"/>
      <c r="AHM572" s="13"/>
      <c r="AHN572" s="13"/>
      <c r="AHO572" s="13"/>
      <c r="AHP572" s="13"/>
      <c r="AHQ572" s="13"/>
      <c r="AHR572" s="13"/>
      <c r="AHS572" s="13"/>
      <c r="AHT572" s="13"/>
      <c r="AHU572" s="13"/>
      <c r="AHV572" s="13"/>
      <c r="AHW572" s="13"/>
      <c r="AHX572" s="13"/>
      <c r="AHY572" s="13"/>
      <c r="AHZ572" s="13"/>
      <c r="AIA572" s="13"/>
      <c r="AIB572" s="13"/>
      <c r="AIC572" s="13"/>
      <c r="AID572" s="13"/>
      <c r="AIE572" s="13"/>
      <c r="AIF572" s="13"/>
      <c r="AIG572" s="13"/>
      <c r="AIH572" s="13"/>
      <c r="AII572" s="13"/>
      <c r="AIJ572" s="13"/>
      <c r="AIK572" s="13"/>
      <c r="AIL572" s="13"/>
      <c r="AIM572" s="13"/>
      <c r="AIN572" s="13"/>
      <c r="AIO572" s="13"/>
      <c r="AIP572" s="13"/>
      <c r="AIQ572" s="13"/>
      <c r="AIR572" s="13"/>
      <c r="AIS572" s="13"/>
      <c r="AIT572" s="13"/>
      <c r="AIU572" s="13"/>
      <c r="AIV572" s="13"/>
      <c r="AIW572" s="13"/>
      <c r="AIX572" s="13"/>
      <c r="AIY572" s="13"/>
      <c r="AIZ572" s="13"/>
      <c r="AJA572" s="13"/>
      <c r="AJB572" s="13"/>
      <c r="AJC572" s="13"/>
      <c r="AJD572" s="13"/>
      <c r="AJE572" s="13"/>
      <c r="AJF572" s="13"/>
      <c r="AJG572" s="13"/>
      <c r="AJH572" s="13"/>
      <c r="AJI572" s="13"/>
      <c r="AJJ572" s="13"/>
      <c r="AJK572" s="13"/>
      <c r="AJL572" s="13"/>
      <c r="AJM572" s="13"/>
      <c r="AJN572" s="13"/>
      <c r="AJO572" s="13"/>
      <c r="AJP572" s="13"/>
      <c r="AJQ572" s="13"/>
      <c r="AJR572" s="13"/>
      <c r="AJS572" s="13"/>
      <c r="AJT572" s="13"/>
      <c r="AJU572" s="13"/>
      <c r="AJV572" s="13"/>
      <c r="AJW572" s="13"/>
      <c r="AJX572" s="13"/>
      <c r="AJY572" s="13"/>
      <c r="AJZ572" s="13"/>
      <c r="AKA572" s="13"/>
      <c r="AKB572" s="13"/>
      <c r="AKC572" s="13"/>
      <c r="AKD572" s="13"/>
      <c r="AKE572" s="13"/>
      <c r="AKF572" s="13"/>
      <c r="AKG572" s="13"/>
      <c r="AKH572" s="13"/>
      <c r="AKI572" s="13"/>
      <c r="AKJ572" s="13"/>
      <c r="AKK572" s="13"/>
      <c r="AKL572" s="13"/>
      <c r="AKM572" s="13"/>
      <c r="AKN572" s="13"/>
      <c r="AKO572" s="13"/>
      <c r="AKP572" s="13"/>
      <c r="AKQ572" s="13"/>
      <c r="AKR572" s="13"/>
      <c r="AKS572" s="13"/>
      <c r="AKT572" s="13"/>
      <c r="AKU572" s="13"/>
      <c r="AKV572" s="13"/>
      <c r="AKW572" s="13"/>
      <c r="AKX572" s="13"/>
      <c r="AKY572" s="13"/>
      <c r="AKZ572" s="13"/>
      <c r="ALA572" s="13"/>
      <c r="ALB572" s="13"/>
      <c r="ALC572" s="13"/>
      <c r="ALD572" s="13"/>
      <c r="ALE572" s="13"/>
      <c r="ALF572" s="13"/>
      <c r="ALG572" s="13"/>
      <c r="ALH572" s="13"/>
      <c r="ALI572" s="13"/>
      <c r="ALJ572" s="13"/>
      <c r="ALK572" s="13"/>
      <c r="ALL572" s="13"/>
      <c r="ALM572" s="13"/>
      <c r="ALN572" s="13"/>
      <c r="ALO572" s="13"/>
      <c r="ALP572" s="13"/>
      <c r="ALQ572" s="13"/>
      <c r="ALR572" s="13"/>
      <c r="ALS572" s="13"/>
      <c r="ALT572" s="13"/>
      <c r="ALU572" s="13"/>
      <c r="ALV572" s="13"/>
      <c r="ALW572" s="13"/>
      <c r="ALX572" s="13"/>
      <c r="ALY572" s="13"/>
      <c r="ALZ572" s="13"/>
      <c r="AMA572" s="13"/>
      <c r="AMB572" s="13"/>
      <c r="AMC572" s="13"/>
      <c r="AMD572" s="13"/>
      <c r="AME572" s="13"/>
      <c r="AMF572" s="13"/>
      <c r="AMG572" s="13"/>
      <c r="AMH572" s="13"/>
      <c r="AMI572" s="28"/>
      <c r="AMJ572" s="28"/>
    </row>
    <row r="573" spans="1:1024" ht="63" customHeight="1">
      <c r="A573" s="10" t="s">
        <v>287</v>
      </c>
      <c r="B573" s="10" t="s">
        <v>2640</v>
      </c>
      <c r="C573" s="19" t="s">
        <v>2591</v>
      </c>
      <c r="D573" s="19" t="s">
        <v>2536</v>
      </c>
      <c r="E573" s="20">
        <v>10</v>
      </c>
      <c r="F573" s="11" t="s">
        <v>18</v>
      </c>
      <c r="G573" s="21"/>
      <c r="H573" s="21" t="s">
        <v>1</v>
      </c>
      <c r="I573" s="21"/>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c r="EU573" s="13"/>
      <c r="EV573" s="13"/>
      <c r="EW573" s="13"/>
      <c r="EX573" s="13"/>
      <c r="EY573" s="13"/>
      <c r="EZ573" s="13"/>
      <c r="FA573" s="13"/>
      <c r="FB573" s="13"/>
      <c r="FC573" s="13"/>
      <c r="FD573" s="13"/>
      <c r="FE573" s="13"/>
      <c r="FF573" s="13"/>
      <c r="FG573" s="13"/>
      <c r="FH573" s="13"/>
      <c r="FI573" s="13"/>
      <c r="FJ573" s="13"/>
      <c r="FK573" s="13"/>
      <c r="FL573" s="13"/>
      <c r="FM573" s="13"/>
      <c r="FN573" s="13"/>
      <c r="FO573" s="13"/>
      <c r="FP573" s="13"/>
      <c r="FQ573" s="13"/>
      <c r="FR573" s="13"/>
      <c r="FS573" s="13"/>
      <c r="FT573" s="13"/>
      <c r="FU573" s="13"/>
      <c r="FV573" s="13"/>
      <c r="FW573" s="13"/>
      <c r="FX573" s="13"/>
      <c r="FY573" s="13"/>
      <c r="FZ573" s="13"/>
      <c r="GA573" s="13"/>
      <c r="GB573" s="13"/>
      <c r="GC573" s="13"/>
      <c r="GD573" s="13"/>
      <c r="GE573" s="13"/>
      <c r="GF573" s="13"/>
      <c r="GG573" s="13"/>
      <c r="GH573" s="13"/>
      <c r="GI573" s="13"/>
      <c r="GJ573" s="13"/>
      <c r="GK573" s="13"/>
      <c r="GL573" s="13"/>
      <c r="GM573" s="13"/>
      <c r="GN573" s="13"/>
      <c r="GO573" s="13"/>
      <c r="GP573" s="13"/>
      <c r="GQ573" s="13"/>
      <c r="GR573" s="13"/>
      <c r="GS573" s="13"/>
      <c r="GT573" s="13"/>
      <c r="GU573" s="13"/>
      <c r="GV573" s="13"/>
      <c r="GW573" s="13"/>
      <c r="GX573" s="13"/>
      <c r="GY573" s="13"/>
      <c r="GZ573" s="13"/>
      <c r="HA573" s="13"/>
      <c r="HB573" s="13"/>
      <c r="HC573" s="13"/>
      <c r="HD573" s="13"/>
      <c r="HE573" s="13"/>
      <c r="HF573" s="13"/>
      <c r="HG573" s="13"/>
      <c r="HH573" s="13"/>
      <c r="HI573" s="13"/>
      <c r="HJ573" s="13"/>
      <c r="HK573" s="13"/>
      <c r="HL573" s="13"/>
      <c r="HM573" s="13"/>
      <c r="HN573" s="13"/>
      <c r="HO573" s="13"/>
      <c r="HP573" s="13"/>
      <c r="HQ573" s="13"/>
      <c r="HR573" s="13"/>
      <c r="HS573" s="13"/>
      <c r="HT573" s="13"/>
      <c r="HU573" s="13"/>
      <c r="HV573" s="13"/>
      <c r="HW573" s="13"/>
      <c r="HX573" s="13"/>
      <c r="HY573" s="13"/>
      <c r="HZ573" s="13"/>
      <c r="IA573" s="13"/>
      <c r="IB573" s="13"/>
      <c r="IC573" s="13"/>
      <c r="ID573" s="13"/>
      <c r="IE573" s="13"/>
      <c r="IF573" s="13"/>
      <c r="IG573" s="13"/>
      <c r="IH573" s="13"/>
      <c r="II573" s="13"/>
      <c r="IJ573" s="13"/>
      <c r="IK573" s="13"/>
      <c r="IL573" s="13"/>
      <c r="IM573" s="13"/>
      <c r="IN573" s="13"/>
      <c r="IO573" s="13"/>
      <c r="IP573" s="13"/>
      <c r="IQ573" s="13"/>
      <c r="IR573" s="13"/>
      <c r="IS573" s="13"/>
      <c r="IT573" s="13"/>
      <c r="IU573" s="13"/>
      <c r="IV573" s="13"/>
      <c r="IW573" s="13"/>
      <c r="IX573" s="13"/>
      <c r="IY573" s="13"/>
      <c r="IZ573" s="13"/>
      <c r="JA573" s="13"/>
      <c r="JB573" s="13"/>
      <c r="JC573" s="13"/>
      <c r="JD573" s="13"/>
      <c r="JE573" s="13"/>
      <c r="JF573" s="13"/>
      <c r="JG573" s="13"/>
      <c r="JH573" s="13"/>
      <c r="JI573" s="13"/>
      <c r="JJ573" s="13"/>
      <c r="JK573" s="13"/>
      <c r="JL573" s="13"/>
      <c r="JM573" s="13"/>
      <c r="JN573" s="13"/>
      <c r="JO573" s="13"/>
      <c r="JP573" s="13"/>
      <c r="JQ573" s="13"/>
      <c r="JR573" s="13"/>
      <c r="JS573" s="13"/>
      <c r="JT573" s="13"/>
      <c r="JU573" s="13"/>
      <c r="JV573" s="13"/>
      <c r="JW573" s="13"/>
      <c r="JX573" s="13"/>
      <c r="JY573" s="13"/>
      <c r="JZ573" s="13"/>
      <c r="KA573" s="13"/>
      <c r="KB573" s="13"/>
      <c r="KC573" s="13"/>
      <c r="KD573" s="13"/>
      <c r="KE573" s="13"/>
      <c r="KF573" s="13"/>
      <c r="KG573" s="13"/>
      <c r="KH573" s="13"/>
      <c r="KI573" s="13"/>
      <c r="KJ573" s="13"/>
      <c r="KK573" s="13"/>
      <c r="KL573" s="13"/>
      <c r="KM573" s="13"/>
      <c r="KN573" s="13"/>
      <c r="KO573" s="13"/>
      <c r="KP573" s="13"/>
      <c r="KQ573" s="13"/>
      <c r="KR573" s="13"/>
      <c r="KS573" s="13"/>
      <c r="KT573" s="13"/>
      <c r="KU573" s="13"/>
      <c r="KV573" s="13"/>
      <c r="KW573" s="13"/>
      <c r="KX573" s="13"/>
      <c r="KY573" s="13"/>
      <c r="KZ573" s="13"/>
      <c r="LA573" s="13"/>
      <c r="LB573" s="13"/>
      <c r="LC573" s="13"/>
      <c r="LD573" s="13"/>
      <c r="LE573" s="13"/>
      <c r="LF573" s="13"/>
      <c r="LG573" s="13"/>
      <c r="LH573" s="13"/>
      <c r="LI573" s="13"/>
      <c r="LJ573" s="13"/>
      <c r="LK573" s="13"/>
      <c r="LL573" s="13"/>
      <c r="LM573" s="13"/>
      <c r="LN573" s="13"/>
      <c r="LO573" s="13"/>
      <c r="LP573" s="13"/>
      <c r="LQ573" s="13"/>
      <c r="LR573" s="13"/>
      <c r="LS573" s="13"/>
      <c r="LT573" s="13"/>
      <c r="LU573" s="13"/>
      <c r="LV573" s="13"/>
      <c r="LW573" s="13"/>
      <c r="LX573" s="13"/>
      <c r="LY573" s="13"/>
      <c r="LZ573" s="13"/>
      <c r="MA573" s="13"/>
      <c r="MB573" s="13"/>
      <c r="MC573" s="13"/>
      <c r="MD573" s="13"/>
      <c r="ME573" s="13"/>
      <c r="MF573" s="13"/>
      <c r="MG573" s="13"/>
      <c r="MH573" s="13"/>
      <c r="MI573" s="13"/>
      <c r="MJ573" s="13"/>
      <c r="MK573" s="13"/>
      <c r="ML573" s="13"/>
      <c r="MM573" s="13"/>
      <c r="MN573" s="13"/>
      <c r="MO573" s="13"/>
      <c r="MP573" s="13"/>
      <c r="MQ573" s="13"/>
      <c r="MR573" s="13"/>
      <c r="MS573" s="13"/>
      <c r="MT573" s="13"/>
      <c r="MU573" s="13"/>
      <c r="MV573" s="13"/>
      <c r="MW573" s="13"/>
      <c r="MX573" s="13"/>
      <c r="MY573" s="13"/>
      <c r="MZ573" s="13"/>
      <c r="NA573" s="13"/>
      <c r="NB573" s="13"/>
      <c r="NC573" s="13"/>
      <c r="ND573" s="13"/>
      <c r="NE573" s="13"/>
      <c r="NF573" s="13"/>
      <c r="NG573" s="13"/>
      <c r="NH573" s="13"/>
      <c r="NI573" s="13"/>
      <c r="NJ573" s="13"/>
      <c r="NK573" s="13"/>
      <c r="NL573" s="13"/>
      <c r="NM573" s="13"/>
      <c r="NN573" s="13"/>
      <c r="NO573" s="13"/>
      <c r="NP573" s="13"/>
      <c r="NQ573" s="13"/>
      <c r="NR573" s="13"/>
      <c r="NS573" s="13"/>
      <c r="NT573" s="13"/>
      <c r="NU573" s="13"/>
      <c r="NV573" s="13"/>
      <c r="NW573" s="13"/>
      <c r="NX573" s="13"/>
      <c r="NY573" s="13"/>
      <c r="NZ573" s="13"/>
      <c r="OA573" s="13"/>
      <c r="OB573" s="13"/>
      <c r="OC573" s="13"/>
      <c r="OD573" s="13"/>
      <c r="OE573" s="13"/>
      <c r="OF573" s="13"/>
      <c r="OG573" s="13"/>
      <c r="OH573" s="13"/>
      <c r="OI573" s="13"/>
      <c r="OJ573" s="13"/>
      <c r="OK573" s="13"/>
      <c r="OL573" s="13"/>
      <c r="OM573" s="13"/>
      <c r="ON573" s="13"/>
      <c r="OO573" s="13"/>
      <c r="OP573" s="13"/>
      <c r="OQ573" s="13"/>
      <c r="OR573" s="13"/>
      <c r="OS573" s="13"/>
      <c r="OT573" s="13"/>
      <c r="OU573" s="13"/>
      <c r="OV573" s="13"/>
      <c r="OW573" s="13"/>
      <c r="OX573" s="13"/>
      <c r="OY573" s="13"/>
      <c r="OZ573" s="13"/>
      <c r="PA573" s="13"/>
      <c r="PB573" s="13"/>
      <c r="PC573" s="13"/>
      <c r="PD573" s="13"/>
      <c r="PE573" s="13"/>
      <c r="PF573" s="13"/>
      <c r="PG573" s="13"/>
      <c r="PH573" s="13"/>
      <c r="PI573" s="13"/>
      <c r="PJ573" s="13"/>
      <c r="PK573" s="13"/>
      <c r="PL573" s="13"/>
      <c r="PM573" s="13"/>
      <c r="PN573" s="13"/>
      <c r="PO573" s="13"/>
      <c r="PP573" s="13"/>
      <c r="PQ573" s="13"/>
      <c r="PR573" s="13"/>
      <c r="PS573" s="13"/>
      <c r="PT573" s="13"/>
      <c r="PU573" s="13"/>
      <c r="PV573" s="13"/>
      <c r="PW573" s="13"/>
      <c r="PX573" s="13"/>
      <c r="PY573" s="13"/>
      <c r="PZ573" s="13"/>
      <c r="QA573" s="13"/>
      <c r="QB573" s="13"/>
      <c r="QC573" s="13"/>
      <c r="QD573" s="13"/>
      <c r="QE573" s="13"/>
      <c r="QF573" s="13"/>
      <c r="QG573" s="13"/>
      <c r="QH573" s="13"/>
      <c r="QI573" s="13"/>
      <c r="QJ573" s="13"/>
      <c r="QK573" s="13"/>
      <c r="QL573" s="13"/>
      <c r="QM573" s="13"/>
      <c r="QN573" s="13"/>
      <c r="QO573" s="13"/>
      <c r="QP573" s="13"/>
      <c r="QQ573" s="13"/>
      <c r="QR573" s="13"/>
      <c r="QS573" s="13"/>
      <c r="QT573" s="13"/>
      <c r="QU573" s="13"/>
      <c r="QV573" s="13"/>
      <c r="QW573" s="13"/>
      <c r="QX573" s="13"/>
      <c r="QY573" s="13"/>
      <c r="QZ573" s="13"/>
      <c r="RA573" s="13"/>
      <c r="RB573" s="13"/>
      <c r="RC573" s="13"/>
      <c r="RD573" s="13"/>
      <c r="RE573" s="13"/>
      <c r="RF573" s="13"/>
      <c r="RG573" s="13"/>
      <c r="RH573" s="13"/>
      <c r="RI573" s="13"/>
      <c r="RJ573" s="13"/>
      <c r="RK573" s="13"/>
      <c r="RL573" s="13"/>
      <c r="RM573" s="13"/>
      <c r="RN573" s="13"/>
      <c r="RO573" s="13"/>
      <c r="RP573" s="13"/>
      <c r="RQ573" s="13"/>
      <c r="RR573" s="13"/>
      <c r="RS573" s="13"/>
      <c r="RT573" s="13"/>
      <c r="RU573" s="13"/>
      <c r="RV573" s="13"/>
      <c r="RW573" s="13"/>
      <c r="RX573" s="13"/>
      <c r="RY573" s="13"/>
      <c r="RZ573" s="13"/>
      <c r="SA573" s="13"/>
      <c r="SB573" s="13"/>
      <c r="SC573" s="13"/>
      <c r="SD573" s="13"/>
      <c r="SE573" s="13"/>
      <c r="SF573" s="13"/>
      <c r="SG573" s="13"/>
      <c r="SH573" s="13"/>
      <c r="SI573" s="13"/>
      <c r="SJ573" s="13"/>
      <c r="SK573" s="13"/>
      <c r="SL573" s="13"/>
      <c r="SM573" s="13"/>
      <c r="SN573" s="13"/>
      <c r="SO573" s="13"/>
      <c r="SP573" s="13"/>
      <c r="SQ573" s="13"/>
      <c r="SR573" s="13"/>
      <c r="SS573" s="13"/>
      <c r="ST573" s="13"/>
      <c r="SU573" s="13"/>
      <c r="SV573" s="13"/>
      <c r="SW573" s="13"/>
      <c r="SX573" s="13"/>
      <c r="SY573" s="13"/>
      <c r="SZ573" s="13"/>
      <c r="TA573" s="13"/>
      <c r="TB573" s="13"/>
      <c r="TC573" s="13"/>
      <c r="TD573" s="13"/>
      <c r="TE573" s="13"/>
      <c r="TF573" s="13"/>
      <c r="TG573" s="13"/>
      <c r="TH573" s="13"/>
      <c r="TI573" s="13"/>
      <c r="TJ573" s="13"/>
      <c r="TK573" s="13"/>
      <c r="TL573" s="13"/>
      <c r="TM573" s="13"/>
      <c r="TN573" s="13"/>
      <c r="TO573" s="13"/>
      <c r="TP573" s="13"/>
      <c r="TQ573" s="13"/>
      <c r="TR573" s="13"/>
      <c r="TS573" s="13"/>
      <c r="TT573" s="13"/>
      <c r="TU573" s="13"/>
      <c r="TV573" s="13"/>
      <c r="TW573" s="13"/>
      <c r="TX573" s="13"/>
      <c r="TY573" s="13"/>
      <c r="TZ573" s="13"/>
      <c r="UA573" s="13"/>
      <c r="UB573" s="13"/>
      <c r="UC573" s="13"/>
      <c r="UD573" s="13"/>
      <c r="UE573" s="13"/>
      <c r="UF573" s="13"/>
      <c r="UG573" s="13"/>
      <c r="UH573" s="13"/>
      <c r="UI573" s="13"/>
      <c r="UJ573" s="13"/>
      <c r="UK573" s="13"/>
      <c r="UL573" s="13"/>
      <c r="UM573" s="13"/>
      <c r="UN573" s="13"/>
      <c r="UO573" s="13"/>
      <c r="UP573" s="13"/>
      <c r="UQ573" s="13"/>
      <c r="UR573" s="13"/>
      <c r="US573" s="13"/>
      <c r="UT573" s="13"/>
      <c r="UU573" s="13"/>
      <c r="UV573" s="13"/>
      <c r="UW573" s="13"/>
      <c r="UX573" s="13"/>
      <c r="UY573" s="13"/>
      <c r="UZ573" s="13"/>
      <c r="VA573" s="13"/>
      <c r="VB573" s="13"/>
      <c r="VC573" s="13"/>
      <c r="VD573" s="13"/>
      <c r="VE573" s="13"/>
      <c r="VF573" s="13"/>
      <c r="VG573" s="13"/>
      <c r="VH573" s="13"/>
      <c r="VI573" s="13"/>
      <c r="VJ573" s="13"/>
      <c r="VK573" s="13"/>
      <c r="VL573" s="13"/>
      <c r="VM573" s="13"/>
      <c r="VN573" s="13"/>
      <c r="VO573" s="13"/>
      <c r="VP573" s="13"/>
      <c r="VQ573" s="13"/>
      <c r="VR573" s="13"/>
      <c r="VS573" s="13"/>
      <c r="VT573" s="13"/>
      <c r="VU573" s="13"/>
      <c r="VV573" s="13"/>
      <c r="VW573" s="13"/>
      <c r="VX573" s="13"/>
      <c r="VY573" s="13"/>
      <c r="VZ573" s="13"/>
      <c r="WA573" s="13"/>
      <c r="WB573" s="13"/>
      <c r="WC573" s="13"/>
      <c r="WD573" s="13"/>
      <c r="WE573" s="13"/>
      <c r="WF573" s="13"/>
      <c r="WG573" s="13"/>
      <c r="WH573" s="13"/>
      <c r="WI573" s="13"/>
      <c r="WJ573" s="13"/>
      <c r="WK573" s="13"/>
      <c r="WL573" s="13"/>
      <c r="WM573" s="13"/>
      <c r="WN573" s="13"/>
      <c r="WO573" s="13"/>
      <c r="WP573" s="13"/>
      <c r="WQ573" s="13"/>
      <c r="WR573" s="13"/>
      <c r="WS573" s="13"/>
      <c r="WT573" s="13"/>
      <c r="WU573" s="13"/>
      <c r="WV573" s="13"/>
      <c r="WW573" s="13"/>
      <c r="WX573" s="13"/>
      <c r="WY573" s="13"/>
      <c r="WZ573" s="13"/>
      <c r="XA573" s="13"/>
      <c r="XB573" s="13"/>
      <c r="XC573" s="13"/>
      <c r="XD573" s="13"/>
      <c r="XE573" s="13"/>
      <c r="XF573" s="13"/>
      <c r="XG573" s="13"/>
      <c r="XH573" s="13"/>
      <c r="XI573" s="13"/>
      <c r="XJ573" s="13"/>
      <c r="XK573" s="13"/>
      <c r="XL573" s="13"/>
      <c r="XM573" s="13"/>
      <c r="XN573" s="13"/>
      <c r="XO573" s="13"/>
      <c r="XP573" s="13"/>
      <c r="XQ573" s="13"/>
      <c r="XR573" s="13"/>
      <c r="XS573" s="13"/>
      <c r="XT573" s="13"/>
      <c r="XU573" s="13"/>
      <c r="XV573" s="13"/>
      <c r="XW573" s="13"/>
      <c r="XX573" s="13"/>
      <c r="XY573" s="13"/>
      <c r="XZ573" s="13"/>
      <c r="YA573" s="13"/>
      <c r="YB573" s="13"/>
      <c r="YC573" s="13"/>
      <c r="YD573" s="13"/>
      <c r="YE573" s="13"/>
      <c r="YF573" s="13"/>
      <c r="YG573" s="13"/>
      <c r="YH573" s="13"/>
      <c r="YI573" s="13"/>
      <c r="YJ573" s="13"/>
      <c r="YK573" s="13"/>
      <c r="YL573" s="13"/>
      <c r="YM573" s="13"/>
      <c r="YN573" s="13"/>
      <c r="YO573" s="13"/>
      <c r="YP573" s="13"/>
      <c r="YQ573" s="13"/>
      <c r="YR573" s="13"/>
      <c r="YS573" s="13"/>
      <c r="YT573" s="13"/>
      <c r="YU573" s="13"/>
      <c r="YV573" s="13"/>
      <c r="YW573" s="13"/>
      <c r="YX573" s="13"/>
      <c r="YY573" s="13"/>
      <c r="YZ573" s="13"/>
      <c r="ZA573" s="13"/>
      <c r="ZB573" s="13"/>
      <c r="ZC573" s="13"/>
      <c r="ZD573" s="13"/>
      <c r="ZE573" s="13"/>
      <c r="ZF573" s="13"/>
      <c r="ZG573" s="13"/>
      <c r="ZH573" s="13"/>
      <c r="ZI573" s="13"/>
      <c r="ZJ573" s="13"/>
      <c r="ZK573" s="13"/>
      <c r="ZL573" s="13"/>
      <c r="ZM573" s="13"/>
      <c r="ZN573" s="13"/>
      <c r="ZO573" s="13"/>
      <c r="ZP573" s="13"/>
      <c r="ZQ573" s="13"/>
      <c r="ZR573" s="13"/>
      <c r="ZS573" s="13"/>
      <c r="ZT573" s="13"/>
      <c r="ZU573" s="13"/>
      <c r="ZV573" s="13"/>
      <c r="ZW573" s="13"/>
      <c r="ZX573" s="13"/>
      <c r="ZY573" s="13"/>
      <c r="ZZ573" s="13"/>
      <c r="AAA573" s="13"/>
      <c r="AAB573" s="13"/>
      <c r="AAC573" s="13"/>
      <c r="AAD573" s="13"/>
      <c r="AAE573" s="13"/>
      <c r="AAF573" s="13"/>
      <c r="AAG573" s="13"/>
      <c r="AAH573" s="13"/>
      <c r="AAI573" s="13"/>
      <c r="AAJ573" s="13"/>
      <c r="AAK573" s="13"/>
      <c r="AAL573" s="13"/>
      <c r="AAM573" s="13"/>
      <c r="AAN573" s="13"/>
      <c r="AAO573" s="13"/>
      <c r="AAP573" s="13"/>
      <c r="AAQ573" s="13"/>
      <c r="AAR573" s="13"/>
      <c r="AAS573" s="13"/>
      <c r="AAT573" s="13"/>
      <c r="AAU573" s="13"/>
      <c r="AAV573" s="13"/>
      <c r="AAW573" s="13"/>
      <c r="AAX573" s="13"/>
      <c r="AAY573" s="13"/>
      <c r="AAZ573" s="13"/>
      <c r="ABA573" s="13"/>
      <c r="ABB573" s="13"/>
      <c r="ABC573" s="13"/>
      <c r="ABD573" s="13"/>
      <c r="ABE573" s="13"/>
      <c r="ABF573" s="13"/>
      <c r="ABG573" s="13"/>
      <c r="ABH573" s="13"/>
      <c r="ABI573" s="13"/>
      <c r="ABJ573" s="13"/>
      <c r="ABK573" s="13"/>
      <c r="ABL573" s="13"/>
      <c r="ABM573" s="13"/>
      <c r="ABN573" s="13"/>
      <c r="ABO573" s="13"/>
      <c r="ABP573" s="13"/>
      <c r="ABQ573" s="13"/>
      <c r="ABR573" s="13"/>
      <c r="ABS573" s="13"/>
      <c r="ABT573" s="13"/>
      <c r="ABU573" s="13"/>
      <c r="ABV573" s="13"/>
      <c r="ABW573" s="13"/>
      <c r="ABX573" s="13"/>
      <c r="ABY573" s="13"/>
      <c r="ABZ573" s="13"/>
      <c r="ACA573" s="13"/>
      <c r="ACB573" s="13"/>
      <c r="ACC573" s="13"/>
      <c r="ACD573" s="13"/>
      <c r="ACE573" s="13"/>
      <c r="ACF573" s="13"/>
      <c r="ACG573" s="13"/>
      <c r="ACH573" s="13"/>
      <c r="ACI573" s="13"/>
      <c r="ACJ573" s="13"/>
      <c r="ACK573" s="13"/>
      <c r="ACL573" s="13"/>
      <c r="ACM573" s="13"/>
      <c r="ACN573" s="13"/>
      <c r="ACO573" s="13"/>
      <c r="ACP573" s="13"/>
      <c r="ACQ573" s="13"/>
      <c r="ACR573" s="13"/>
      <c r="ACS573" s="13"/>
      <c r="ACT573" s="13"/>
      <c r="ACU573" s="13"/>
      <c r="ACV573" s="13"/>
      <c r="ACW573" s="13"/>
      <c r="ACX573" s="13"/>
      <c r="ACY573" s="13"/>
      <c r="ACZ573" s="13"/>
      <c r="ADA573" s="13"/>
      <c r="ADB573" s="13"/>
      <c r="ADC573" s="13"/>
      <c r="ADD573" s="13"/>
      <c r="ADE573" s="13"/>
      <c r="ADF573" s="13"/>
      <c r="ADG573" s="13"/>
      <c r="ADH573" s="13"/>
      <c r="ADI573" s="13"/>
      <c r="ADJ573" s="13"/>
      <c r="ADK573" s="13"/>
      <c r="ADL573" s="13"/>
      <c r="ADM573" s="13"/>
      <c r="ADN573" s="13"/>
      <c r="ADO573" s="13"/>
      <c r="ADP573" s="13"/>
      <c r="ADQ573" s="13"/>
      <c r="ADR573" s="13"/>
      <c r="ADS573" s="13"/>
      <c r="ADT573" s="13"/>
      <c r="ADU573" s="13"/>
      <c r="ADV573" s="13"/>
      <c r="ADW573" s="13"/>
      <c r="ADX573" s="13"/>
      <c r="ADY573" s="13"/>
      <c r="ADZ573" s="13"/>
      <c r="AEA573" s="13"/>
      <c r="AEB573" s="13"/>
      <c r="AEC573" s="13"/>
      <c r="AED573" s="13"/>
      <c r="AEE573" s="13"/>
      <c r="AEF573" s="13"/>
      <c r="AEG573" s="13"/>
      <c r="AEH573" s="13"/>
      <c r="AEI573" s="13"/>
      <c r="AEJ573" s="13"/>
      <c r="AEK573" s="13"/>
      <c r="AEL573" s="13"/>
      <c r="AEM573" s="13"/>
      <c r="AEN573" s="13"/>
      <c r="AEO573" s="13"/>
      <c r="AEP573" s="13"/>
      <c r="AEQ573" s="13"/>
      <c r="AER573" s="13"/>
      <c r="AES573" s="13"/>
      <c r="AET573" s="13"/>
      <c r="AEU573" s="13"/>
      <c r="AEV573" s="13"/>
      <c r="AEW573" s="13"/>
      <c r="AEX573" s="13"/>
      <c r="AEY573" s="13"/>
      <c r="AEZ573" s="13"/>
      <c r="AFA573" s="13"/>
      <c r="AFB573" s="13"/>
      <c r="AFC573" s="13"/>
      <c r="AFD573" s="13"/>
      <c r="AFE573" s="13"/>
      <c r="AFF573" s="13"/>
      <c r="AFG573" s="13"/>
      <c r="AFH573" s="13"/>
      <c r="AFI573" s="13"/>
      <c r="AFJ573" s="13"/>
      <c r="AFK573" s="13"/>
      <c r="AFL573" s="13"/>
      <c r="AFM573" s="13"/>
      <c r="AFN573" s="13"/>
      <c r="AFO573" s="13"/>
      <c r="AFP573" s="13"/>
      <c r="AFQ573" s="13"/>
      <c r="AFR573" s="13"/>
      <c r="AFS573" s="13"/>
      <c r="AFT573" s="13"/>
      <c r="AFU573" s="13"/>
      <c r="AFV573" s="13"/>
      <c r="AFW573" s="13"/>
      <c r="AFX573" s="13"/>
      <c r="AFY573" s="13"/>
      <c r="AFZ573" s="13"/>
      <c r="AGA573" s="13"/>
      <c r="AGB573" s="13"/>
      <c r="AGC573" s="13"/>
      <c r="AGD573" s="13"/>
      <c r="AGE573" s="13"/>
      <c r="AGF573" s="13"/>
      <c r="AGG573" s="13"/>
      <c r="AGH573" s="13"/>
      <c r="AGI573" s="13"/>
      <c r="AGJ573" s="13"/>
      <c r="AGK573" s="13"/>
      <c r="AGL573" s="13"/>
      <c r="AGM573" s="13"/>
      <c r="AGN573" s="13"/>
      <c r="AGO573" s="13"/>
      <c r="AGP573" s="13"/>
      <c r="AGQ573" s="13"/>
      <c r="AGR573" s="13"/>
      <c r="AGS573" s="13"/>
      <c r="AGT573" s="13"/>
      <c r="AGU573" s="13"/>
      <c r="AGV573" s="13"/>
      <c r="AGW573" s="13"/>
      <c r="AGX573" s="13"/>
      <c r="AGY573" s="13"/>
      <c r="AGZ573" s="13"/>
      <c r="AHA573" s="13"/>
      <c r="AHB573" s="13"/>
      <c r="AHC573" s="13"/>
      <c r="AHD573" s="13"/>
      <c r="AHE573" s="13"/>
      <c r="AHF573" s="13"/>
      <c r="AHG573" s="13"/>
      <c r="AHH573" s="13"/>
      <c r="AHI573" s="13"/>
      <c r="AHJ573" s="13"/>
      <c r="AHK573" s="13"/>
      <c r="AHL573" s="13"/>
      <c r="AHM573" s="13"/>
      <c r="AHN573" s="13"/>
      <c r="AHO573" s="13"/>
      <c r="AHP573" s="13"/>
      <c r="AHQ573" s="13"/>
      <c r="AHR573" s="13"/>
      <c r="AHS573" s="13"/>
      <c r="AHT573" s="13"/>
      <c r="AHU573" s="13"/>
      <c r="AHV573" s="13"/>
      <c r="AHW573" s="13"/>
      <c r="AHX573" s="13"/>
      <c r="AHY573" s="13"/>
      <c r="AHZ573" s="13"/>
      <c r="AIA573" s="13"/>
      <c r="AIB573" s="13"/>
      <c r="AIC573" s="13"/>
      <c r="AID573" s="13"/>
      <c r="AIE573" s="13"/>
      <c r="AIF573" s="13"/>
      <c r="AIG573" s="13"/>
      <c r="AIH573" s="13"/>
      <c r="AII573" s="13"/>
      <c r="AIJ573" s="13"/>
      <c r="AIK573" s="13"/>
      <c r="AIL573" s="13"/>
      <c r="AIM573" s="13"/>
      <c r="AIN573" s="13"/>
      <c r="AIO573" s="13"/>
      <c r="AIP573" s="13"/>
      <c r="AIQ573" s="13"/>
      <c r="AIR573" s="13"/>
      <c r="AIS573" s="13"/>
      <c r="AIT573" s="13"/>
      <c r="AIU573" s="13"/>
      <c r="AIV573" s="13"/>
      <c r="AIW573" s="13"/>
      <c r="AIX573" s="13"/>
      <c r="AIY573" s="13"/>
      <c r="AIZ573" s="13"/>
      <c r="AJA573" s="13"/>
      <c r="AJB573" s="13"/>
      <c r="AJC573" s="13"/>
      <c r="AJD573" s="13"/>
      <c r="AJE573" s="13"/>
      <c r="AJF573" s="13"/>
      <c r="AJG573" s="13"/>
      <c r="AJH573" s="13"/>
      <c r="AJI573" s="13"/>
      <c r="AJJ573" s="13"/>
      <c r="AJK573" s="13"/>
      <c r="AJL573" s="13"/>
      <c r="AJM573" s="13"/>
      <c r="AJN573" s="13"/>
      <c r="AJO573" s="13"/>
      <c r="AJP573" s="13"/>
      <c r="AJQ573" s="13"/>
      <c r="AJR573" s="13"/>
      <c r="AJS573" s="13"/>
      <c r="AJT573" s="13"/>
      <c r="AJU573" s="13"/>
      <c r="AJV573" s="13"/>
      <c r="AJW573" s="13"/>
      <c r="AJX573" s="13"/>
      <c r="AJY573" s="13"/>
      <c r="AJZ573" s="13"/>
      <c r="AKA573" s="13"/>
      <c r="AKB573" s="13"/>
      <c r="AKC573" s="13"/>
      <c r="AKD573" s="13"/>
      <c r="AKE573" s="13"/>
      <c r="AKF573" s="13"/>
      <c r="AKG573" s="13"/>
      <c r="AKH573" s="13"/>
      <c r="AKI573" s="13"/>
      <c r="AKJ573" s="13"/>
      <c r="AKK573" s="13"/>
      <c r="AKL573" s="13"/>
      <c r="AKM573" s="13"/>
      <c r="AKN573" s="13"/>
      <c r="AKO573" s="13"/>
      <c r="AKP573" s="13"/>
      <c r="AKQ573" s="13"/>
      <c r="AKR573" s="13"/>
      <c r="AKS573" s="13"/>
      <c r="AKT573" s="13"/>
      <c r="AKU573" s="13"/>
      <c r="AKV573" s="13"/>
      <c r="AKW573" s="13"/>
      <c r="AKX573" s="13"/>
      <c r="AKY573" s="13"/>
      <c r="AKZ573" s="13"/>
      <c r="ALA573" s="13"/>
      <c r="ALB573" s="13"/>
      <c r="ALC573" s="13"/>
      <c r="ALD573" s="13"/>
      <c r="ALE573" s="13"/>
      <c r="ALF573" s="13"/>
      <c r="ALG573" s="13"/>
      <c r="ALH573" s="13"/>
      <c r="ALI573" s="13"/>
      <c r="ALJ573" s="13"/>
      <c r="ALK573" s="13"/>
      <c r="ALL573" s="13"/>
      <c r="ALM573" s="13"/>
      <c r="ALN573" s="13"/>
      <c r="ALO573" s="13"/>
      <c r="ALP573" s="13"/>
      <c r="ALQ573" s="13"/>
      <c r="ALR573" s="13"/>
      <c r="ALS573" s="13"/>
      <c r="ALT573" s="13"/>
      <c r="ALU573" s="13"/>
      <c r="ALV573" s="13"/>
      <c r="ALW573" s="13"/>
      <c r="ALX573" s="13"/>
      <c r="ALY573" s="13"/>
      <c r="ALZ573" s="13"/>
      <c r="AMA573" s="13"/>
      <c r="AMB573" s="13"/>
      <c r="AMC573" s="13"/>
      <c r="AMD573" s="13"/>
      <c r="AME573" s="13"/>
      <c r="AMF573" s="13"/>
      <c r="AMG573" s="13"/>
      <c r="AMH573" s="13"/>
      <c r="AMI573" s="28"/>
      <c r="AMJ573" s="28"/>
    </row>
    <row r="574" spans="1:1024" ht="63" customHeight="1">
      <c r="A574" s="10" t="s">
        <v>287</v>
      </c>
      <c r="B574" s="10" t="s">
        <v>2641</v>
      </c>
      <c r="C574" s="19" t="s">
        <v>2561</v>
      </c>
      <c r="D574" s="19" t="s">
        <v>2536</v>
      </c>
      <c r="E574" s="20">
        <v>10</v>
      </c>
      <c r="F574" s="11" t="s">
        <v>18</v>
      </c>
      <c r="G574" s="21"/>
      <c r="H574" s="21" t="s">
        <v>1</v>
      </c>
      <c r="I574" s="21"/>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3"/>
      <c r="EV574" s="13"/>
      <c r="EW574" s="13"/>
      <c r="EX574" s="13"/>
      <c r="EY574" s="13"/>
      <c r="EZ574" s="13"/>
      <c r="FA574" s="13"/>
      <c r="FB574" s="13"/>
      <c r="FC574" s="13"/>
      <c r="FD574" s="13"/>
      <c r="FE574" s="13"/>
      <c r="FF574" s="13"/>
      <c r="FG574" s="13"/>
      <c r="FH574" s="13"/>
      <c r="FI574" s="13"/>
      <c r="FJ574" s="13"/>
      <c r="FK574" s="13"/>
      <c r="FL574" s="13"/>
      <c r="FM574" s="13"/>
      <c r="FN574" s="13"/>
      <c r="FO574" s="13"/>
      <c r="FP574" s="13"/>
      <c r="FQ574" s="13"/>
      <c r="FR574" s="13"/>
      <c r="FS574" s="13"/>
      <c r="FT574" s="13"/>
      <c r="FU574" s="13"/>
      <c r="FV574" s="13"/>
      <c r="FW574" s="13"/>
      <c r="FX574" s="13"/>
      <c r="FY574" s="13"/>
      <c r="FZ574" s="13"/>
      <c r="GA574" s="13"/>
      <c r="GB574" s="13"/>
      <c r="GC574" s="13"/>
      <c r="GD574" s="13"/>
      <c r="GE574" s="13"/>
      <c r="GF574" s="13"/>
      <c r="GG574" s="13"/>
      <c r="GH574" s="13"/>
      <c r="GI574" s="13"/>
      <c r="GJ574" s="13"/>
      <c r="GK574" s="13"/>
      <c r="GL574" s="13"/>
      <c r="GM574" s="13"/>
      <c r="GN574" s="13"/>
      <c r="GO574" s="13"/>
      <c r="GP574" s="13"/>
      <c r="GQ574" s="13"/>
      <c r="GR574" s="13"/>
      <c r="GS574" s="13"/>
      <c r="GT574" s="13"/>
      <c r="GU574" s="13"/>
      <c r="GV574" s="13"/>
      <c r="GW574" s="13"/>
      <c r="GX574" s="13"/>
      <c r="GY574" s="13"/>
      <c r="GZ574" s="13"/>
      <c r="HA574" s="13"/>
      <c r="HB574" s="13"/>
      <c r="HC574" s="13"/>
      <c r="HD574" s="13"/>
      <c r="HE574" s="13"/>
      <c r="HF574" s="13"/>
      <c r="HG574" s="13"/>
      <c r="HH574" s="13"/>
      <c r="HI574" s="13"/>
      <c r="HJ574" s="13"/>
      <c r="HK574" s="13"/>
      <c r="HL574" s="13"/>
      <c r="HM574" s="13"/>
      <c r="HN574" s="13"/>
      <c r="HO574" s="13"/>
      <c r="HP574" s="13"/>
      <c r="HQ574" s="13"/>
      <c r="HR574" s="13"/>
      <c r="HS574" s="13"/>
      <c r="HT574" s="13"/>
      <c r="HU574" s="13"/>
      <c r="HV574" s="13"/>
      <c r="HW574" s="13"/>
      <c r="HX574" s="13"/>
      <c r="HY574" s="13"/>
      <c r="HZ574" s="13"/>
      <c r="IA574" s="13"/>
      <c r="IB574" s="13"/>
      <c r="IC574" s="13"/>
      <c r="ID574" s="13"/>
      <c r="IE574" s="13"/>
      <c r="IF574" s="13"/>
      <c r="IG574" s="13"/>
      <c r="IH574" s="13"/>
      <c r="II574" s="13"/>
      <c r="IJ574" s="13"/>
      <c r="IK574" s="13"/>
      <c r="IL574" s="13"/>
      <c r="IM574" s="13"/>
      <c r="IN574" s="13"/>
      <c r="IO574" s="13"/>
      <c r="IP574" s="13"/>
      <c r="IQ574" s="13"/>
      <c r="IR574" s="13"/>
      <c r="IS574" s="13"/>
      <c r="IT574" s="13"/>
      <c r="IU574" s="13"/>
      <c r="IV574" s="13"/>
      <c r="IW574" s="13"/>
      <c r="IX574" s="13"/>
      <c r="IY574" s="13"/>
      <c r="IZ574" s="13"/>
      <c r="JA574" s="13"/>
      <c r="JB574" s="13"/>
      <c r="JC574" s="13"/>
      <c r="JD574" s="13"/>
      <c r="JE574" s="13"/>
      <c r="JF574" s="13"/>
      <c r="JG574" s="13"/>
      <c r="JH574" s="13"/>
      <c r="JI574" s="13"/>
      <c r="JJ574" s="13"/>
      <c r="JK574" s="13"/>
      <c r="JL574" s="13"/>
      <c r="JM574" s="13"/>
      <c r="JN574" s="13"/>
      <c r="JO574" s="13"/>
      <c r="JP574" s="13"/>
      <c r="JQ574" s="13"/>
      <c r="JR574" s="13"/>
      <c r="JS574" s="13"/>
      <c r="JT574" s="13"/>
      <c r="JU574" s="13"/>
      <c r="JV574" s="13"/>
      <c r="JW574" s="13"/>
      <c r="JX574" s="13"/>
      <c r="JY574" s="13"/>
      <c r="JZ574" s="13"/>
      <c r="KA574" s="13"/>
      <c r="KB574" s="13"/>
      <c r="KC574" s="13"/>
      <c r="KD574" s="13"/>
      <c r="KE574" s="13"/>
      <c r="KF574" s="13"/>
      <c r="KG574" s="13"/>
      <c r="KH574" s="13"/>
      <c r="KI574" s="13"/>
      <c r="KJ574" s="13"/>
      <c r="KK574" s="13"/>
      <c r="KL574" s="13"/>
      <c r="KM574" s="13"/>
      <c r="KN574" s="13"/>
      <c r="KO574" s="13"/>
      <c r="KP574" s="13"/>
      <c r="KQ574" s="13"/>
      <c r="KR574" s="13"/>
      <c r="KS574" s="13"/>
      <c r="KT574" s="13"/>
      <c r="KU574" s="13"/>
      <c r="KV574" s="13"/>
      <c r="KW574" s="13"/>
      <c r="KX574" s="13"/>
      <c r="KY574" s="13"/>
      <c r="KZ574" s="13"/>
      <c r="LA574" s="13"/>
      <c r="LB574" s="13"/>
      <c r="LC574" s="13"/>
      <c r="LD574" s="13"/>
      <c r="LE574" s="13"/>
      <c r="LF574" s="13"/>
      <c r="LG574" s="13"/>
      <c r="LH574" s="13"/>
      <c r="LI574" s="13"/>
      <c r="LJ574" s="13"/>
      <c r="LK574" s="13"/>
      <c r="LL574" s="13"/>
      <c r="LM574" s="13"/>
      <c r="LN574" s="13"/>
      <c r="LO574" s="13"/>
      <c r="LP574" s="13"/>
      <c r="LQ574" s="13"/>
      <c r="LR574" s="13"/>
      <c r="LS574" s="13"/>
      <c r="LT574" s="13"/>
      <c r="LU574" s="13"/>
      <c r="LV574" s="13"/>
      <c r="LW574" s="13"/>
      <c r="LX574" s="13"/>
      <c r="LY574" s="13"/>
      <c r="LZ574" s="13"/>
      <c r="MA574" s="13"/>
      <c r="MB574" s="13"/>
      <c r="MC574" s="13"/>
      <c r="MD574" s="13"/>
      <c r="ME574" s="13"/>
      <c r="MF574" s="13"/>
      <c r="MG574" s="13"/>
      <c r="MH574" s="13"/>
      <c r="MI574" s="13"/>
      <c r="MJ574" s="13"/>
      <c r="MK574" s="13"/>
      <c r="ML574" s="13"/>
      <c r="MM574" s="13"/>
      <c r="MN574" s="13"/>
      <c r="MO574" s="13"/>
      <c r="MP574" s="13"/>
      <c r="MQ574" s="13"/>
      <c r="MR574" s="13"/>
      <c r="MS574" s="13"/>
      <c r="MT574" s="13"/>
      <c r="MU574" s="13"/>
      <c r="MV574" s="13"/>
      <c r="MW574" s="13"/>
      <c r="MX574" s="13"/>
      <c r="MY574" s="13"/>
      <c r="MZ574" s="13"/>
      <c r="NA574" s="13"/>
      <c r="NB574" s="13"/>
      <c r="NC574" s="13"/>
      <c r="ND574" s="13"/>
      <c r="NE574" s="13"/>
      <c r="NF574" s="13"/>
      <c r="NG574" s="13"/>
      <c r="NH574" s="13"/>
      <c r="NI574" s="13"/>
      <c r="NJ574" s="13"/>
      <c r="NK574" s="13"/>
      <c r="NL574" s="13"/>
      <c r="NM574" s="13"/>
      <c r="NN574" s="13"/>
      <c r="NO574" s="13"/>
      <c r="NP574" s="13"/>
      <c r="NQ574" s="13"/>
      <c r="NR574" s="13"/>
      <c r="NS574" s="13"/>
      <c r="NT574" s="13"/>
      <c r="NU574" s="13"/>
      <c r="NV574" s="13"/>
      <c r="NW574" s="13"/>
      <c r="NX574" s="13"/>
      <c r="NY574" s="13"/>
      <c r="NZ574" s="13"/>
      <c r="OA574" s="13"/>
      <c r="OB574" s="13"/>
      <c r="OC574" s="13"/>
      <c r="OD574" s="13"/>
      <c r="OE574" s="13"/>
      <c r="OF574" s="13"/>
      <c r="OG574" s="13"/>
      <c r="OH574" s="13"/>
      <c r="OI574" s="13"/>
      <c r="OJ574" s="13"/>
      <c r="OK574" s="13"/>
      <c r="OL574" s="13"/>
      <c r="OM574" s="13"/>
      <c r="ON574" s="13"/>
      <c r="OO574" s="13"/>
      <c r="OP574" s="13"/>
      <c r="OQ574" s="13"/>
      <c r="OR574" s="13"/>
      <c r="OS574" s="13"/>
      <c r="OT574" s="13"/>
      <c r="OU574" s="13"/>
      <c r="OV574" s="13"/>
      <c r="OW574" s="13"/>
      <c r="OX574" s="13"/>
      <c r="OY574" s="13"/>
      <c r="OZ574" s="13"/>
      <c r="PA574" s="13"/>
      <c r="PB574" s="13"/>
      <c r="PC574" s="13"/>
      <c r="PD574" s="13"/>
      <c r="PE574" s="13"/>
      <c r="PF574" s="13"/>
      <c r="PG574" s="13"/>
      <c r="PH574" s="13"/>
      <c r="PI574" s="13"/>
      <c r="PJ574" s="13"/>
      <c r="PK574" s="13"/>
      <c r="PL574" s="13"/>
      <c r="PM574" s="13"/>
      <c r="PN574" s="13"/>
      <c r="PO574" s="13"/>
      <c r="PP574" s="13"/>
      <c r="PQ574" s="13"/>
      <c r="PR574" s="13"/>
      <c r="PS574" s="13"/>
      <c r="PT574" s="13"/>
      <c r="PU574" s="13"/>
      <c r="PV574" s="13"/>
      <c r="PW574" s="13"/>
      <c r="PX574" s="13"/>
      <c r="PY574" s="13"/>
      <c r="PZ574" s="13"/>
      <c r="QA574" s="13"/>
      <c r="QB574" s="13"/>
      <c r="QC574" s="13"/>
      <c r="QD574" s="13"/>
      <c r="QE574" s="13"/>
      <c r="QF574" s="13"/>
      <c r="QG574" s="13"/>
      <c r="QH574" s="13"/>
      <c r="QI574" s="13"/>
      <c r="QJ574" s="13"/>
      <c r="QK574" s="13"/>
      <c r="QL574" s="13"/>
      <c r="QM574" s="13"/>
      <c r="QN574" s="13"/>
      <c r="QO574" s="13"/>
      <c r="QP574" s="13"/>
      <c r="QQ574" s="13"/>
      <c r="QR574" s="13"/>
      <c r="QS574" s="13"/>
      <c r="QT574" s="13"/>
      <c r="QU574" s="13"/>
      <c r="QV574" s="13"/>
      <c r="QW574" s="13"/>
      <c r="QX574" s="13"/>
      <c r="QY574" s="13"/>
      <c r="QZ574" s="13"/>
      <c r="RA574" s="13"/>
      <c r="RB574" s="13"/>
      <c r="RC574" s="13"/>
      <c r="RD574" s="13"/>
      <c r="RE574" s="13"/>
      <c r="RF574" s="13"/>
      <c r="RG574" s="13"/>
      <c r="RH574" s="13"/>
      <c r="RI574" s="13"/>
      <c r="RJ574" s="13"/>
      <c r="RK574" s="13"/>
      <c r="RL574" s="13"/>
      <c r="RM574" s="13"/>
      <c r="RN574" s="13"/>
      <c r="RO574" s="13"/>
      <c r="RP574" s="13"/>
      <c r="RQ574" s="13"/>
      <c r="RR574" s="13"/>
      <c r="RS574" s="13"/>
      <c r="RT574" s="13"/>
      <c r="RU574" s="13"/>
      <c r="RV574" s="13"/>
      <c r="RW574" s="13"/>
      <c r="RX574" s="13"/>
      <c r="RY574" s="13"/>
      <c r="RZ574" s="13"/>
      <c r="SA574" s="13"/>
      <c r="SB574" s="13"/>
      <c r="SC574" s="13"/>
      <c r="SD574" s="13"/>
      <c r="SE574" s="13"/>
      <c r="SF574" s="13"/>
      <c r="SG574" s="13"/>
      <c r="SH574" s="13"/>
      <c r="SI574" s="13"/>
      <c r="SJ574" s="13"/>
      <c r="SK574" s="13"/>
      <c r="SL574" s="13"/>
      <c r="SM574" s="13"/>
      <c r="SN574" s="13"/>
      <c r="SO574" s="13"/>
      <c r="SP574" s="13"/>
      <c r="SQ574" s="13"/>
      <c r="SR574" s="13"/>
      <c r="SS574" s="13"/>
      <c r="ST574" s="13"/>
      <c r="SU574" s="13"/>
      <c r="SV574" s="13"/>
      <c r="SW574" s="13"/>
      <c r="SX574" s="13"/>
      <c r="SY574" s="13"/>
      <c r="SZ574" s="13"/>
      <c r="TA574" s="13"/>
      <c r="TB574" s="13"/>
      <c r="TC574" s="13"/>
      <c r="TD574" s="13"/>
      <c r="TE574" s="13"/>
      <c r="TF574" s="13"/>
      <c r="TG574" s="13"/>
      <c r="TH574" s="13"/>
      <c r="TI574" s="13"/>
      <c r="TJ574" s="13"/>
      <c r="TK574" s="13"/>
      <c r="TL574" s="13"/>
      <c r="TM574" s="13"/>
      <c r="TN574" s="13"/>
      <c r="TO574" s="13"/>
      <c r="TP574" s="13"/>
      <c r="TQ574" s="13"/>
      <c r="TR574" s="13"/>
      <c r="TS574" s="13"/>
      <c r="TT574" s="13"/>
      <c r="TU574" s="13"/>
      <c r="TV574" s="13"/>
      <c r="TW574" s="13"/>
      <c r="TX574" s="13"/>
      <c r="TY574" s="13"/>
      <c r="TZ574" s="13"/>
      <c r="UA574" s="13"/>
      <c r="UB574" s="13"/>
      <c r="UC574" s="13"/>
      <c r="UD574" s="13"/>
      <c r="UE574" s="13"/>
      <c r="UF574" s="13"/>
      <c r="UG574" s="13"/>
      <c r="UH574" s="13"/>
      <c r="UI574" s="13"/>
      <c r="UJ574" s="13"/>
      <c r="UK574" s="13"/>
      <c r="UL574" s="13"/>
      <c r="UM574" s="13"/>
      <c r="UN574" s="13"/>
      <c r="UO574" s="13"/>
      <c r="UP574" s="13"/>
      <c r="UQ574" s="13"/>
      <c r="UR574" s="13"/>
      <c r="US574" s="13"/>
      <c r="UT574" s="13"/>
      <c r="UU574" s="13"/>
      <c r="UV574" s="13"/>
      <c r="UW574" s="13"/>
      <c r="UX574" s="13"/>
      <c r="UY574" s="13"/>
      <c r="UZ574" s="13"/>
      <c r="VA574" s="13"/>
      <c r="VB574" s="13"/>
      <c r="VC574" s="13"/>
      <c r="VD574" s="13"/>
      <c r="VE574" s="13"/>
      <c r="VF574" s="13"/>
      <c r="VG574" s="13"/>
      <c r="VH574" s="13"/>
      <c r="VI574" s="13"/>
      <c r="VJ574" s="13"/>
      <c r="VK574" s="13"/>
      <c r="VL574" s="13"/>
      <c r="VM574" s="13"/>
      <c r="VN574" s="13"/>
      <c r="VO574" s="13"/>
      <c r="VP574" s="13"/>
      <c r="VQ574" s="13"/>
      <c r="VR574" s="13"/>
      <c r="VS574" s="13"/>
      <c r="VT574" s="13"/>
      <c r="VU574" s="13"/>
      <c r="VV574" s="13"/>
      <c r="VW574" s="13"/>
      <c r="VX574" s="13"/>
      <c r="VY574" s="13"/>
      <c r="VZ574" s="13"/>
      <c r="WA574" s="13"/>
      <c r="WB574" s="13"/>
      <c r="WC574" s="13"/>
      <c r="WD574" s="13"/>
      <c r="WE574" s="13"/>
      <c r="WF574" s="13"/>
      <c r="WG574" s="13"/>
      <c r="WH574" s="13"/>
      <c r="WI574" s="13"/>
      <c r="WJ574" s="13"/>
      <c r="WK574" s="13"/>
      <c r="WL574" s="13"/>
      <c r="WM574" s="13"/>
      <c r="WN574" s="13"/>
      <c r="WO574" s="13"/>
      <c r="WP574" s="13"/>
      <c r="WQ574" s="13"/>
      <c r="WR574" s="13"/>
      <c r="WS574" s="13"/>
      <c r="WT574" s="13"/>
      <c r="WU574" s="13"/>
      <c r="WV574" s="13"/>
      <c r="WW574" s="13"/>
      <c r="WX574" s="13"/>
      <c r="WY574" s="13"/>
      <c r="WZ574" s="13"/>
      <c r="XA574" s="13"/>
      <c r="XB574" s="13"/>
      <c r="XC574" s="13"/>
      <c r="XD574" s="13"/>
      <c r="XE574" s="13"/>
      <c r="XF574" s="13"/>
      <c r="XG574" s="13"/>
      <c r="XH574" s="13"/>
      <c r="XI574" s="13"/>
      <c r="XJ574" s="13"/>
      <c r="XK574" s="13"/>
      <c r="XL574" s="13"/>
      <c r="XM574" s="13"/>
      <c r="XN574" s="13"/>
      <c r="XO574" s="13"/>
      <c r="XP574" s="13"/>
      <c r="XQ574" s="13"/>
      <c r="XR574" s="13"/>
      <c r="XS574" s="13"/>
      <c r="XT574" s="13"/>
      <c r="XU574" s="13"/>
      <c r="XV574" s="13"/>
      <c r="XW574" s="13"/>
      <c r="XX574" s="13"/>
      <c r="XY574" s="13"/>
      <c r="XZ574" s="13"/>
      <c r="YA574" s="13"/>
      <c r="YB574" s="13"/>
      <c r="YC574" s="13"/>
      <c r="YD574" s="13"/>
      <c r="YE574" s="13"/>
      <c r="YF574" s="13"/>
      <c r="YG574" s="13"/>
      <c r="YH574" s="13"/>
      <c r="YI574" s="13"/>
      <c r="YJ574" s="13"/>
      <c r="YK574" s="13"/>
      <c r="YL574" s="13"/>
      <c r="YM574" s="13"/>
      <c r="YN574" s="13"/>
      <c r="YO574" s="13"/>
      <c r="YP574" s="13"/>
      <c r="YQ574" s="13"/>
      <c r="YR574" s="13"/>
      <c r="YS574" s="13"/>
      <c r="YT574" s="13"/>
      <c r="YU574" s="13"/>
      <c r="YV574" s="13"/>
      <c r="YW574" s="13"/>
      <c r="YX574" s="13"/>
      <c r="YY574" s="13"/>
      <c r="YZ574" s="13"/>
      <c r="ZA574" s="13"/>
      <c r="ZB574" s="13"/>
      <c r="ZC574" s="13"/>
      <c r="ZD574" s="13"/>
      <c r="ZE574" s="13"/>
      <c r="ZF574" s="13"/>
      <c r="ZG574" s="13"/>
      <c r="ZH574" s="13"/>
      <c r="ZI574" s="13"/>
      <c r="ZJ574" s="13"/>
      <c r="ZK574" s="13"/>
      <c r="ZL574" s="13"/>
      <c r="ZM574" s="13"/>
      <c r="ZN574" s="13"/>
      <c r="ZO574" s="13"/>
      <c r="ZP574" s="13"/>
      <c r="ZQ574" s="13"/>
      <c r="ZR574" s="13"/>
      <c r="ZS574" s="13"/>
      <c r="ZT574" s="13"/>
      <c r="ZU574" s="13"/>
      <c r="ZV574" s="13"/>
      <c r="ZW574" s="13"/>
      <c r="ZX574" s="13"/>
      <c r="ZY574" s="13"/>
      <c r="ZZ574" s="13"/>
      <c r="AAA574" s="13"/>
      <c r="AAB574" s="13"/>
      <c r="AAC574" s="13"/>
      <c r="AAD574" s="13"/>
      <c r="AAE574" s="13"/>
      <c r="AAF574" s="13"/>
      <c r="AAG574" s="13"/>
      <c r="AAH574" s="13"/>
      <c r="AAI574" s="13"/>
      <c r="AAJ574" s="13"/>
      <c r="AAK574" s="13"/>
      <c r="AAL574" s="13"/>
      <c r="AAM574" s="13"/>
      <c r="AAN574" s="13"/>
      <c r="AAO574" s="13"/>
      <c r="AAP574" s="13"/>
      <c r="AAQ574" s="13"/>
      <c r="AAR574" s="13"/>
      <c r="AAS574" s="13"/>
      <c r="AAT574" s="13"/>
      <c r="AAU574" s="13"/>
      <c r="AAV574" s="13"/>
      <c r="AAW574" s="13"/>
      <c r="AAX574" s="13"/>
      <c r="AAY574" s="13"/>
      <c r="AAZ574" s="13"/>
      <c r="ABA574" s="13"/>
      <c r="ABB574" s="13"/>
      <c r="ABC574" s="13"/>
      <c r="ABD574" s="13"/>
      <c r="ABE574" s="13"/>
      <c r="ABF574" s="13"/>
      <c r="ABG574" s="13"/>
      <c r="ABH574" s="13"/>
      <c r="ABI574" s="13"/>
      <c r="ABJ574" s="13"/>
      <c r="ABK574" s="13"/>
      <c r="ABL574" s="13"/>
      <c r="ABM574" s="13"/>
      <c r="ABN574" s="13"/>
      <c r="ABO574" s="13"/>
      <c r="ABP574" s="13"/>
      <c r="ABQ574" s="13"/>
      <c r="ABR574" s="13"/>
      <c r="ABS574" s="13"/>
      <c r="ABT574" s="13"/>
      <c r="ABU574" s="13"/>
      <c r="ABV574" s="13"/>
      <c r="ABW574" s="13"/>
      <c r="ABX574" s="13"/>
      <c r="ABY574" s="13"/>
      <c r="ABZ574" s="13"/>
      <c r="ACA574" s="13"/>
      <c r="ACB574" s="13"/>
      <c r="ACC574" s="13"/>
      <c r="ACD574" s="13"/>
      <c r="ACE574" s="13"/>
      <c r="ACF574" s="13"/>
      <c r="ACG574" s="13"/>
      <c r="ACH574" s="13"/>
      <c r="ACI574" s="13"/>
      <c r="ACJ574" s="13"/>
      <c r="ACK574" s="13"/>
      <c r="ACL574" s="13"/>
      <c r="ACM574" s="13"/>
      <c r="ACN574" s="13"/>
      <c r="ACO574" s="13"/>
      <c r="ACP574" s="13"/>
      <c r="ACQ574" s="13"/>
      <c r="ACR574" s="13"/>
      <c r="ACS574" s="13"/>
      <c r="ACT574" s="13"/>
      <c r="ACU574" s="13"/>
      <c r="ACV574" s="13"/>
      <c r="ACW574" s="13"/>
      <c r="ACX574" s="13"/>
      <c r="ACY574" s="13"/>
      <c r="ACZ574" s="13"/>
      <c r="ADA574" s="13"/>
      <c r="ADB574" s="13"/>
      <c r="ADC574" s="13"/>
      <c r="ADD574" s="13"/>
      <c r="ADE574" s="13"/>
      <c r="ADF574" s="13"/>
      <c r="ADG574" s="13"/>
      <c r="ADH574" s="13"/>
      <c r="ADI574" s="13"/>
      <c r="ADJ574" s="13"/>
      <c r="ADK574" s="13"/>
      <c r="ADL574" s="13"/>
      <c r="ADM574" s="13"/>
      <c r="ADN574" s="13"/>
      <c r="ADO574" s="13"/>
      <c r="ADP574" s="13"/>
      <c r="ADQ574" s="13"/>
      <c r="ADR574" s="13"/>
      <c r="ADS574" s="13"/>
      <c r="ADT574" s="13"/>
      <c r="ADU574" s="13"/>
      <c r="ADV574" s="13"/>
      <c r="ADW574" s="13"/>
      <c r="ADX574" s="13"/>
      <c r="ADY574" s="13"/>
      <c r="ADZ574" s="13"/>
      <c r="AEA574" s="13"/>
      <c r="AEB574" s="13"/>
      <c r="AEC574" s="13"/>
      <c r="AED574" s="13"/>
      <c r="AEE574" s="13"/>
      <c r="AEF574" s="13"/>
      <c r="AEG574" s="13"/>
      <c r="AEH574" s="13"/>
      <c r="AEI574" s="13"/>
      <c r="AEJ574" s="13"/>
      <c r="AEK574" s="13"/>
      <c r="AEL574" s="13"/>
      <c r="AEM574" s="13"/>
      <c r="AEN574" s="13"/>
      <c r="AEO574" s="13"/>
      <c r="AEP574" s="13"/>
      <c r="AEQ574" s="13"/>
      <c r="AER574" s="13"/>
      <c r="AES574" s="13"/>
      <c r="AET574" s="13"/>
      <c r="AEU574" s="13"/>
      <c r="AEV574" s="13"/>
      <c r="AEW574" s="13"/>
      <c r="AEX574" s="13"/>
      <c r="AEY574" s="13"/>
      <c r="AEZ574" s="13"/>
      <c r="AFA574" s="13"/>
      <c r="AFB574" s="13"/>
      <c r="AFC574" s="13"/>
      <c r="AFD574" s="13"/>
      <c r="AFE574" s="13"/>
      <c r="AFF574" s="13"/>
      <c r="AFG574" s="13"/>
      <c r="AFH574" s="13"/>
      <c r="AFI574" s="13"/>
      <c r="AFJ574" s="13"/>
      <c r="AFK574" s="13"/>
      <c r="AFL574" s="13"/>
      <c r="AFM574" s="13"/>
      <c r="AFN574" s="13"/>
      <c r="AFO574" s="13"/>
      <c r="AFP574" s="13"/>
      <c r="AFQ574" s="13"/>
      <c r="AFR574" s="13"/>
      <c r="AFS574" s="13"/>
      <c r="AFT574" s="13"/>
      <c r="AFU574" s="13"/>
      <c r="AFV574" s="13"/>
      <c r="AFW574" s="13"/>
      <c r="AFX574" s="13"/>
      <c r="AFY574" s="13"/>
      <c r="AFZ574" s="13"/>
      <c r="AGA574" s="13"/>
      <c r="AGB574" s="13"/>
      <c r="AGC574" s="13"/>
      <c r="AGD574" s="13"/>
      <c r="AGE574" s="13"/>
      <c r="AGF574" s="13"/>
      <c r="AGG574" s="13"/>
      <c r="AGH574" s="13"/>
      <c r="AGI574" s="13"/>
      <c r="AGJ574" s="13"/>
      <c r="AGK574" s="13"/>
      <c r="AGL574" s="13"/>
      <c r="AGM574" s="13"/>
      <c r="AGN574" s="13"/>
      <c r="AGO574" s="13"/>
      <c r="AGP574" s="13"/>
      <c r="AGQ574" s="13"/>
      <c r="AGR574" s="13"/>
      <c r="AGS574" s="13"/>
      <c r="AGT574" s="13"/>
      <c r="AGU574" s="13"/>
      <c r="AGV574" s="13"/>
      <c r="AGW574" s="13"/>
      <c r="AGX574" s="13"/>
      <c r="AGY574" s="13"/>
      <c r="AGZ574" s="13"/>
      <c r="AHA574" s="13"/>
      <c r="AHB574" s="13"/>
      <c r="AHC574" s="13"/>
      <c r="AHD574" s="13"/>
      <c r="AHE574" s="13"/>
      <c r="AHF574" s="13"/>
      <c r="AHG574" s="13"/>
      <c r="AHH574" s="13"/>
      <c r="AHI574" s="13"/>
      <c r="AHJ574" s="13"/>
      <c r="AHK574" s="13"/>
      <c r="AHL574" s="13"/>
      <c r="AHM574" s="13"/>
      <c r="AHN574" s="13"/>
      <c r="AHO574" s="13"/>
      <c r="AHP574" s="13"/>
      <c r="AHQ574" s="13"/>
      <c r="AHR574" s="13"/>
      <c r="AHS574" s="13"/>
      <c r="AHT574" s="13"/>
      <c r="AHU574" s="13"/>
      <c r="AHV574" s="13"/>
      <c r="AHW574" s="13"/>
      <c r="AHX574" s="13"/>
      <c r="AHY574" s="13"/>
      <c r="AHZ574" s="13"/>
      <c r="AIA574" s="13"/>
      <c r="AIB574" s="13"/>
      <c r="AIC574" s="13"/>
      <c r="AID574" s="13"/>
      <c r="AIE574" s="13"/>
      <c r="AIF574" s="13"/>
      <c r="AIG574" s="13"/>
      <c r="AIH574" s="13"/>
      <c r="AII574" s="13"/>
      <c r="AIJ574" s="13"/>
      <c r="AIK574" s="13"/>
      <c r="AIL574" s="13"/>
      <c r="AIM574" s="13"/>
      <c r="AIN574" s="13"/>
      <c r="AIO574" s="13"/>
      <c r="AIP574" s="13"/>
      <c r="AIQ574" s="13"/>
      <c r="AIR574" s="13"/>
      <c r="AIS574" s="13"/>
      <c r="AIT574" s="13"/>
      <c r="AIU574" s="13"/>
      <c r="AIV574" s="13"/>
      <c r="AIW574" s="13"/>
      <c r="AIX574" s="13"/>
      <c r="AIY574" s="13"/>
      <c r="AIZ574" s="13"/>
      <c r="AJA574" s="13"/>
      <c r="AJB574" s="13"/>
      <c r="AJC574" s="13"/>
      <c r="AJD574" s="13"/>
      <c r="AJE574" s="13"/>
      <c r="AJF574" s="13"/>
      <c r="AJG574" s="13"/>
      <c r="AJH574" s="13"/>
      <c r="AJI574" s="13"/>
      <c r="AJJ574" s="13"/>
      <c r="AJK574" s="13"/>
      <c r="AJL574" s="13"/>
      <c r="AJM574" s="13"/>
      <c r="AJN574" s="13"/>
      <c r="AJO574" s="13"/>
      <c r="AJP574" s="13"/>
      <c r="AJQ574" s="13"/>
      <c r="AJR574" s="13"/>
      <c r="AJS574" s="13"/>
      <c r="AJT574" s="13"/>
      <c r="AJU574" s="13"/>
      <c r="AJV574" s="13"/>
      <c r="AJW574" s="13"/>
      <c r="AJX574" s="13"/>
      <c r="AJY574" s="13"/>
      <c r="AJZ574" s="13"/>
      <c r="AKA574" s="13"/>
      <c r="AKB574" s="13"/>
      <c r="AKC574" s="13"/>
      <c r="AKD574" s="13"/>
      <c r="AKE574" s="13"/>
      <c r="AKF574" s="13"/>
      <c r="AKG574" s="13"/>
      <c r="AKH574" s="13"/>
      <c r="AKI574" s="13"/>
      <c r="AKJ574" s="13"/>
      <c r="AKK574" s="13"/>
      <c r="AKL574" s="13"/>
      <c r="AKM574" s="13"/>
      <c r="AKN574" s="13"/>
      <c r="AKO574" s="13"/>
      <c r="AKP574" s="13"/>
      <c r="AKQ574" s="13"/>
      <c r="AKR574" s="13"/>
      <c r="AKS574" s="13"/>
      <c r="AKT574" s="13"/>
      <c r="AKU574" s="13"/>
      <c r="AKV574" s="13"/>
      <c r="AKW574" s="13"/>
      <c r="AKX574" s="13"/>
      <c r="AKY574" s="13"/>
      <c r="AKZ574" s="13"/>
      <c r="ALA574" s="13"/>
      <c r="ALB574" s="13"/>
      <c r="ALC574" s="13"/>
      <c r="ALD574" s="13"/>
      <c r="ALE574" s="13"/>
      <c r="ALF574" s="13"/>
      <c r="ALG574" s="13"/>
      <c r="ALH574" s="13"/>
      <c r="ALI574" s="13"/>
      <c r="ALJ574" s="13"/>
      <c r="ALK574" s="13"/>
      <c r="ALL574" s="13"/>
      <c r="ALM574" s="13"/>
      <c r="ALN574" s="13"/>
      <c r="ALO574" s="13"/>
      <c r="ALP574" s="13"/>
      <c r="ALQ574" s="13"/>
      <c r="ALR574" s="13"/>
      <c r="ALS574" s="13"/>
      <c r="ALT574" s="13"/>
      <c r="ALU574" s="13"/>
      <c r="ALV574" s="13"/>
      <c r="ALW574" s="13"/>
      <c r="ALX574" s="13"/>
      <c r="ALY574" s="13"/>
      <c r="ALZ574" s="13"/>
      <c r="AMA574" s="13"/>
      <c r="AMB574" s="13"/>
      <c r="AMC574" s="13"/>
      <c r="AMD574" s="13"/>
      <c r="AME574" s="13"/>
      <c r="AMF574" s="13"/>
      <c r="AMG574" s="13"/>
      <c r="AMH574" s="13"/>
      <c r="AMI574" s="28"/>
      <c r="AMJ574" s="28"/>
    </row>
    <row r="575" spans="1:1024" ht="60.75" customHeight="1">
      <c r="A575" s="10" t="s">
        <v>287</v>
      </c>
      <c r="B575" s="10" t="s">
        <v>2642</v>
      </c>
      <c r="C575" s="19" t="s">
        <v>2566</v>
      </c>
      <c r="D575" s="19" t="s">
        <v>2536</v>
      </c>
      <c r="E575" s="20">
        <v>20</v>
      </c>
      <c r="F575" s="11" t="s">
        <v>18</v>
      </c>
      <c r="G575" s="21"/>
      <c r="H575" s="21" t="s">
        <v>1</v>
      </c>
      <c r="I575" s="21"/>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EU575" s="13"/>
      <c r="EV575" s="13"/>
      <c r="EW575" s="13"/>
      <c r="EX575" s="13"/>
      <c r="EY575" s="13"/>
      <c r="EZ575" s="13"/>
      <c r="FA575" s="13"/>
      <c r="FB575" s="13"/>
      <c r="FC575" s="13"/>
      <c r="FD575" s="13"/>
      <c r="FE575" s="13"/>
      <c r="FF575" s="13"/>
      <c r="FG575" s="13"/>
      <c r="FH575" s="13"/>
      <c r="FI575" s="13"/>
      <c r="FJ575" s="13"/>
      <c r="FK575" s="13"/>
      <c r="FL575" s="13"/>
      <c r="FM575" s="13"/>
      <c r="FN575" s="13"/>
      <c r="FO575" s="13"/>
      <c r="FP575" s="13"/>
      <c r="FQ575" s="13"/>
      <c r="FR575" s="13"/>
      <c r="FS575" s="13"/>
      <c r="FT575" s="13"/>
      <c r="FU575" s="13"/>
      <c r="FV575" s="13"/>
      <c r="FW575" s="13"/>
      <c r="FX575" s="13"/>
      <c r="FY575" s="13"/>
      <c r="FZ575" s="13"/>
      <c r="GA575" s="13"/>
      <c r="GB575" s="13"/>
      <c r="GC575" s="13"/>
      <c r="GD575" s="13"/>
      <c r="GE575" s="13"/>
      <c r="GF575" s="13"/>
      <c r="GG575" s="13"/>
      <c r="GH575" s="13"/>
      <c r="GI575" s="13"/>
      <c r="GJ575" s="13"/>
      <c r="GK575" s="13"/>
      <c r="GL575" s="13"/>
      <c r="GM575" s="13"/>
      <c r="GN575" s="13"/>
      <c r="GO575" s="13"/>
      <c r="GP575" s="13"/>
      <c r="GQ575" s="13"/>
      <c r="GR575" s="13"/>
      <c r="GS575" s="13"/>
      <c r="GT575" s="13"/>
      <c r="GU575" s="13"/>
      <c r="GV575" s="13"/>
      <c r="GW575" s="13"/>
      <c r="GX575" s="13"/>
      <c r="GY575" s="13"/>
      <c r="GZ575" s="13"/>
      <c r="HA575" s="13"/>
      <c r="HB575" s="13"/>
      <c r="HC575" s="13"/>
      <c r="HD575" s="13"/>
      <c r="HE575" s="13"/>
      <c r="HF575" s="13"/>
      <c r="HG575" s="13"/>
      <c r="HH575" s="13"/>
      <c r="HI575" s="13"/>
      <c r="HJ575" s="13"/>
      <c r="HK575" s="13"/>
      <c r="HL575" s="13"/>
      <c r="HM575" s="13"/>
      <c r="HN575" s="13"/>
      <c r="HO575" s="13"/>
      <c r="HP575" s="13"/>
      <c r="HQ575" s="13"/>
      <c r="HR575" s="13"/>
      <c r="HS575" s="13"/>
      <c r="HT575" s="13"/>
      <c r="HU575" s="13"/>
      <c r="HV575" s="13"/>
      <c r="HW575" s="13"/>
      <c r="HX575" s="13"/>
      <c r="HY575" s="13"/>
      <c r="HZ575" s="13"/>
      <c r="IA575" s="13"/>
      <c r="IB575" s="13"/>
      <c r="IC575" s="13"/>
      <c r="ID575" s="13"/>
      <c r="IE575" s="13"/>
      <c r="IF575" s="13"/>
      <c r="IG575" s="13"/>
      <c r="IH575" s="13"/>
      <c r="II575" s="13"/>
      <c r="IJ575" s="13"/>
      <c r="IK575" s="13"/>
      <c r="IL575" s="13"/>
      <c r="IM575" s="13"/>
      <c r="IN575" s="13"/>
      <c r="IO575" s="13"/>
      <c r="IP575" s="13"/>
      <c r="IQ575" s="13"/>
      <c r="IR575" s="13"/>
      <c r="IS575" s="13"/>
      <c r="IT575" s="13"/>
      <c r="IU575" s="13"/>
      <c r="IV575" s="13"/>
      <c r="IW575" s="13"/>
      <c r="IX575" s="13"/>
      <c r="IY575" s="13"/>
      <c r="IZ575" s="13"/>
      <c r="JA575" s="13"/>
      <c r="JB575" s="13"/>
      <c r="JC575" s="13"/>
      <c r="JD575" s="13"/>
      <c r="JE575" s="13"/>
      <c r="JF575" s="13"/>
      <c r="JG575" s="13"/>
      <c r="JH575" s="13"/>
      <c r="JI575" s="13"/>
      <c r="JJ575" s="13"/>
      <c r="JK575" s="13"/>
      <c r="JL575" s="13"/>
      <c r="JM575" s="13"/>
      <c r="JN575" s="13"/>
      <c r="JO575" s="13"/>
      <c r="JP575" s="13"/>
      <c r="JQ575" s="13"/>
      <c r="JR575" s="13"/>
      <c r="JS575" s="13"/>
      <c r="JT575" s="13"/>
      <c r="JU575" s="13"/>
      <c r="JV575" s="13"/>
      <c r="JW575" s="13"/>
      <c r="JX575" s="13"/>
      <c r="JY575" s="13"/>
      <c r="JZ575" s="13"/>
      <c r="KA575" s="13"/>
      <c r="KB575" s="13"/>
      <c r="KC575" s="13"/>
      <c r="KD575" s="13"/>
      <c r="KE575" s="13"/>
      <c r="KF575" s="13"/>
      <c r="KG575" s="13"/>
      <c r="KH575" s="13"/>
      <c r="KI575" s="13"/>
      <c r="KJ575" s="13"/>
      <c r="KK575" s="13"/>
      <c r="KL575" s="13"/>
      <c r="KM575" s="13"/>
      <c r="KN575" s="13"/>
      <c r="KO575" s="13"/>
      <c r="KP575" s="13"/>
      <c r="KQ575" s="13"/>
      <c r="KR575" s="13"/>
      <c r="KS575" s="13"/>
      <c r="KT575" s="13"/>
      <c r="KU575" s="13"/>
      <c r="KV575" s="13"/>
      <c r="KW575" s="13"/>
      <c r="KX575" s="13"/>
      <c r="KY575" s="13"/>
      <c r="KZ575" s="13"/>
      <c r="LA575" s="13"/>
      <c r="LB575" s="13"/>
      <c r="LC575" s="13"/>
      <c r="LD575" s="13"/>
      <c r="LE575" s="13"/>
      <c r="LF575" s="13"/>
      <c r="LG575" s="13"/>
      <c r="LH575" s="13"/>
      <c r="LI575" s="13"/>
      <c r="LJ575" s="13"/>
      <c r="LK575" s="13"/>
      <c r="LL575" s="13"/>
      <c r="LM575" s="13"/>
      <c r="LN575" s="13"/>
      <c r="LO575" s="13"/>
      <c r="LP575" s="13"/>
      <c r="LQ575" s="13"/>
      <c r="LR575" s="13"/>
      <c r="LS575" s="13"/>
      <c r="LT575" s="13"/>
      <c r="LU575" s="13"/>
      <c r="LV575" s="13"/>
      <c r="LW575" s="13"/>
      <c r="LX575" s="13"/>
      <c r="LY575" s="13"/>
      <c r="LZ575" s="13"/>
      <c r="MA575" s="13"/>
      <c r="MB575" s="13"/>
      <c r="MC575" s="13"/>
      <c r="MD575" s="13"/>
      <c r="ME575" s="13"/>
      <c r="MF575" s="13"/>
      <c r="MG575" s="13"/>
      <c r="MH575" s="13"/>
      <c r="MI575" s="13"/>
      <c r="MJ575" s="13"/>
      <c r="MK575" s="13"/>
      <c r="ML575" s="13"/>
      <c r="MM575" s="13"/>
      <c r="MN575" s="13"/>
      <c r="MO575" s="13"/>
      <c r="MP575" s="13"/>
      <c r="MQ575" s="13"/>
      <c r="MR575" s="13"/>
      <c r="MS575" s="13"/>
      <c r="MT575" s="13"/>
      <c r="MU575" s="13"/>
      <c r="MV575" s="13"/>
      <c r="MW575" s="13"/>
      <c r="MX575" s="13"/>
      <c r="MY575" s="13"/>
      <c r="MZ575" s="13"/>
      <c r="NA575" s="13"/>
      <c r="NB575" s="13"/>
      <c r="NC575" s="13"/>
      <c r="ND575" s="13"/>
      <c r="NE575" s="13"/>
      <c r="NF575" s="13"/>
      <c r="NG575" s="13"/>
      <c r="NH575" s="13"/>
      <c r="NI575" s="13"/>
      <c r="NJ575" s="13"/>
      <c r="NK575" s="13"/>
      <c r="NL575" s="13"/>
      <c r="NM575" s="13"/>
      <c r="NN575" s="13"/>
      <c r="NO575" s="13"/>
      <c r="NP575" s="13"/>
      <c r="NQ575" s="13"/>
      <c r="NR575" s="13"/>
      <c r="NS575" s="13"/>
      <c r="NT575" s="13"/>
      <c r="NU575" s="13"/>
      <c r="NV575" s="13"/>
      <c r="NW575" s="13"/>
      <c r="NX575" s="13"/>
      <c r="NY575" s="13"/>
      <c r="NZ575" s="13"/>
      <c r="OA575" s="13"/>
      <c r="OB575" s="13"/>
      <c r="OC575" s="13"/>
      <c r="OD575" s="13"/>
      <c r="OE575" s="13"/>
      <c r="OF575" s="13"/>
      <c r="OG575" s="13"/>
      <c r="OH575" s="13"/>
      <c r="OI575" s="13"/>
      <c r="OJ575" s="13"/>
      <c r="OK575" s="13"/>
      <c r="OL575" s="13"/>
      <c r="OM575" s="13"/>
      <c r="ON575" s="13"/>
      <c r="OO575" s="13"/>
      <c r="OP575" s="13"/>
      <c r="OQ575" s="13"/>
      <c r="OR575" s="13"/>
      <c r="OS575" s="13"/>
      <c r="OT575" s="13"/>
      <c r="OU575" s="13"/>
      <c r="OV575" s="13"/>
      <c r="OW575" s="13"/>
      <c r="OX575" s="13"/>
      <c r="OY575" s="13"/>
      <c r="OZ575" s="13"/>
      <c r="PA575" s="13"/>
      <c r="PB575" s="13"/>
      <c r="PC575" s="13"/>
      <c r="PD575" s="13"/>
      <c r="PE575" s="13"/>
      <c r="PF575" s="13"/>
      <c r="PG575" s="13"/>
      <c r="PH575" s="13"/>
      <c r="PI575" s="13"/>
      <c r="PJ575" s="13"/>
      <c r="PK575" s="13"/>
      <c r="PL575" s="13"/>
      <c r="PM575" s="13"/>
      <c r="PN575" s="13"/>
      <c r="PO575" s="13"/>
      <c r="PP575" s="13"/>
      <c r="PQ575" s="13"/>
      <c r="PR575" s="13"/>
      <c r="PS575" s="13"/>
      <c r="PT575" s="13"/>
      <c r="PU575" s="13"/>
      <c r="PV575" s="13"/>
      <c r="PW575" s="13"/>
      <c r="PX575" s="13"/>
      <c r="PY575" s="13"/>
      <c r="PZ575" s="13"/>
      <c r="QA575" s="13"/>
      <c r="QB575" s="13"/>
      <c r="QC575" s="13"/>
      <c r="QD575" s="13"/>
      <c r="QE575" s="13"/>
      <c r="QF575" s="13"/>
      <c r="QG575" s="13"/>
      <c r="QH575" s="13"/>
      <c r="QI575" s="13"/>
      <c r="QJ575" s="13"/>
      <c r="QK575" s="13"/>
      <c r="QL575" s="13"/>
      <c r="QM575" s="13"/>
      <c r="QN575" s="13"/>
      <c r="QO575" s="13"/>
      <c r="QP575" s="13"/>
      <c r="QQ575" s="13"/>
      <c r="QR575" s="13"/>
      <c r="QS575" s="13"/>
      <c r="QT575" s="13"/>
      <c r="QU575" s="13"/>
      <c r="QV575" s="13"/>
      <c r="QW575" s="13"/>
      <c r="QX575" s="13"/>
      <c r="QY575" s="13"/>
      <c r="QZ575" s="13"/>
      <c r="RA575" s="13"/>
      <c r="RB575" s="13"/>
      <c r="RC575" s="13"/>
      <c r="RD575" s="13"/>
      <c r="RE575" s="13"/>
      <c r="RF575" s="13"/>
      <c r="RG575" s="13"/>
      <c r="RH575" s="13"/>
      <c r="RI575" s="13"/>
      <c r="RJ575" s="13"/>
      <c r="RK575" s="13"/>
      <c r="RL575" s="13"/>
      <c r="RM575" s="13"/>
      <c r="RN575" s="13"/>
      <c r="RO575" s="13"/>
      <c r="RP575" s="13"/>
      <c r="RQ575" s="13"/>
      <c r="RR575" s="13"/>
      <c r="RS575" s="13"/>
      <c r="RT575" s="13"/>
      <c r="RU575" s="13"/>
      <c r="RV575" s="13"/>
      <c r="RW575" s="13"/>
      <c r="RX575" s="13"/>
      <c r="RY575" s="13"/>
      <c r="RZ575" s="13"/>
      <c r="SA575" s="13"/>
      <c r="SB575" s="13"/>
      <c r="SC575" s="13"/>
      <c r="SD575" s="13"/>
      <c r="SE575" s="13"/>
      <c r="SF575" s="13"/>
      <c r="SG575" s="13"/>
      <c r="SH575" s="13"/>
      <c r="SI575" s="13"/>
      <c r="SJ575" s="13"/>
      <c r="SK575" s="13"/>
      <c r="SL575" s="13"/>
      <c r="SM575" s="13"/>
      <c r="SN575" s="13"/>
      <c r="SO575" s="13"/>
      <c r="SP575" s="13"/>
      <c r="SQ575" s="13"/>
      <c r="SR575" s="13"/>
      <c r="SS575" s="13"/>
      <c r="ST575" s="13"/>
      <c r="SU575" s="13"/>
      <c r="SV575" s="13"/>
      <c r="SW575" s="13"/>
      <c r="SX575" s="13"/>
      <c r="SY575" s="13"/>
      <c r="SZ575" s="13"/>
      <c r="TA575" s="13"/>
      <c r="TB575" s="13"/>
      <c r="TC575" s="13"/>
      <c r="TD575" s="13"/>
      <c r="TE575" s="13"/>
      <c r="TF575" s="13"/>
      <c r="TG575" s="13"/>
      <c r="TH575" s="13"/>
      <c r="TI575" s="13"/>
      <c r="TJ575" s="13"/>
      <c r="TK575" s="13"/>
      <c r="TL575" s="13"/>
      <c r="TM575" s="13"/>
      <c r="TN575" s="13"/>
      <c r="TO575" s="13"/>
      <c r="TP575" s="13"/>
      <c r="TQ575" s="13"/>
      <c r="TR575" s="13"/>
      <c r="TS575" s="13"/>
      <c r="TT575" s="13"/>
      <c r="TU575" s="13"/>
      <c r="TV575" s="13"/>
      <c r="TW575" s="13"/>
      <c r="TX575" s="13"/>
      <c r="TY575" s="13"/>
      <c r="TZ575" s="13"/>
      <c r="UA575" s="13"/>
      <c r="UB575" s="13"/>
      <c r="UC575" s="13"/>
      <c r="UD575" s="13"/>
      <c r="UE575" s="13"/>
      <c r="UF575" s="13"/>
      <c r="UG575" s="13"/>
      <c r="UH575" s="13"/>
      <c r="UI575" s="13"/>
      <c r="UJ575" s="13"/>
      <c r="UK575" s="13"/>
      <c r="UL575" s="13"/>
      <c r="UM575" s="13"/>
      <c r="UN575" s="13"/>
      <c r="UO575" s="13"/>
      <c r="UP575" s="13"/>
      <c r="UQ575" s="13"/>
      <c r="UR575" s="13"/>
      <c r="US575" s="13"/>
      <c r="UT575" s="13"/>
      <c r="UU575" s="13"/>
      <c r="UV575" s="13"/>
      <c r="UW575" s="13"/>
      <c r="UX575" s="13"/>
      <c r="UY575" s="13"/>
      <c r="UZ575" s="13"/>
      <c r="VA575" s="13"/>
      <c r="VB575" s="13"/>
      <c r="VC575" s="13"/>
      <c r="VD575" s="13"/>
      <c r="VE575" s="13"/>
      <c r="VF575" s="13"/>
      <c r="VG575" s="13"/>
      <c r="VH575" s="13"/>
      <c r="VI575" s="13"/>
      <c r="VJ575" s="13"/>
      <c r="VK575" s="13"/>
      <c r="VL575" s="13"/>
      <c r="VM575" s="13"/>
      <c r="VN575" s="13"/>
      <c r="VO575" s="13"/>
      <c r="VP575" s="13"/>
      <c r="VQ575" s="13"/>
      <c r="VR575" s="13"/>
      <c r="VS575" s="13"/>
      <c r="VT575" s="13"/>
      <c r="VU575" s="13"/>
      <c r="VV575" s="13"/>
      <c r="VW575" s="13"/>
      <c r="VX575" s="13"/>
      <c r="VY575" s="13"/>
      <c r="VZ575" s="13"/>
      <c r="WA575" s="13"/>
      <c r="WB575" s="13"/>
      <c r="WC575" s="13"/>
      <c r="WD575" s="13"/>
      <c r="WE575" s="13"/>
      <c r="WF575" s="13"/>
      <c r="WG575" s="13"/>
      <c r="WH575" s="13"/>
      <c r="WI575" s="13"/>
      <c r="WJ575" s="13"/>
      <c r="WK575" s="13"/>
      <c r="WL575" s="13"/>
      <c r="WM575" s="13"/>
      <c r="WN575" s="13"/>
      <c r="WO575" s="13"/>
      <c r="WP575" s="13"/>
      <c r="WQ575" s="13"/>
      <c r="WR575" s="13"/>
      <c r="WS575" s="13"/>
      <c r="WT575" s="13"/>
      <c r="WU575" s="13"/>
      <c r="WV575" s="13"/>
      <c r="WW575" s="13"/>
      <c r="WX575" s="13"/>
      <c r="WY575" s="13"/>
      <c r="WZ575" s="13"/>
      <c r="XA575" s="13"/>
      <c r="XB575" s="13"/>
      <c r="XC575" s="13"/>
      <c r="XD575" s="13"/>
      <c r="XE575" s="13"/>
      <c r="XF575" s="13"/>
      <c r="XG575" s="13"/>
      <c r="XH575" s="13"/>
      <c r="XI575" s="13"/>
      <c r="XJ575" s="13"/>
      <c r="XK575" s="13"/>
      <c r="XL575" s="13"/>
      <c r="XM575" s="13"/>
      <c r="XN575" s="13"/>
      <c r="XO575" s="13"/>
      <c r="XP575" s="13"/>
      <c r="XQ575" s="13"/>
      <c r="XR575" s="13"/>
      <c r="XS575" s="13"/>
      <c r="XT575" s="13"/>
      <c r="XU575" s="13"/>
      <c r="XV575" s="13"/>
      <c r="XW575" s="13"/>
      <c r="XX575" s="13"/>
      <c r="XY575" s="13"/>
      <c r="XZ575" s="13"/>
      <c r="YA575" s="13"/>
      <c r="YB575" s="13"/>
      <c r="YC575" s="13"/>
      <c r="YD575" s="13"/>
      <c r="YE575" s="13"/>
      <c r="YF575" s="13"/>
      <c r="YG575" s="13"/>
      <c r="YH575" s="13"/>
      <c r="YI575" s="13"/>
      <c r="YJ575" s="13"/>
      <c r="YK575" s="13"/>
      <c r="YL575" s="13"/>
      <c r="YM575" s="13"/>
      <c r="YN575" s="13"/>
      <c r="YO575" s="13"/>
      <c r="YP575" s="13"/>
      <c r="YQ575" s="13"/>
      <c r="YR575" s="13"/>
      <c r="YS575" s="13"/>
      <c r="YT575" s="13"/>
      <c r="YU575" s="13"/>
      <c r="YV575" s="13"/>
      <c r="YW575" s="13"/>
      <c r="YX575" s="13"/>
      <c r="YY575" s="13"/>
      <c r="YZ575" s="13"/>
      <c r="ZA575" s="13"/>
      <c r="ZB575" s="13"/>
      <c r="ZC575" s="13"/>
      <c r="ZD575" s="13"/>
      <c r="ZE575" s="13"/>
      <c r="ZF575" s="13"/>
      <c r="ZG575" s="13"/>
      <c r="ZH575" s="13"/>
      <c r="ZI575" s="13"/>
      <c r="ZJ575" s="13"/>
      <c r="ZK575" s="13"/>
      <c r="ZL575" s="13"/>
      <c r="ZM575" s="13"/>
      <c r="ZN575" s="13"/>
      <c r="ZO575" s="13"/>
      <c r="ZP575" s="13"/>
      <c r="ZQ575" s="13"/>
      <c r="ZR575" s="13"/>
      <c r="ZS575" s="13"/>
      <c r="ZT575" s="13"/>
      <c r="ZU575" s="13"/>
      <c r="ZV575" s="13"/>
      <c r="ZW575" s="13"/>
      <c r="ZX575" s="13"/>
      <c r="ZY575" s="13"/>
      <c r="ZZ575" s="13"/>
      <c r="AAA575" s="13"/>
      <c r="AAB575" s="13"/>
      <c r="AAC575" s="13"/>
      <c r="AAD575" s="13"/>
      <c r="AAE575" s="13"/>
      <c r="AAF575" s="13"/>
      <c r="AAG575" s="13"/>
      <c r="AAH575" s="13"/>
      <c r="AAI575" s="13"/>
      <c r="AAJ575" s="13"/>
      <c r="AAK575" s="13"/>
      <c r="AAL575" s="13"/>
      <c r="AAM575" s="13"/>
      <c r="AAN575" s="13"/>
      <c r="AAO575" s="13"/>
      <c r="AAP575" s="13"/>
      <c r="AAQ575" s="13"/>
      <c r="AAR575" s="13"/>
      <c r="AAS575" s="13"/>
      <c r="AAT575" s="13"/>
      <c r="AAU575" s="13"/>
      <c r="AAV575" s="13"/>
      <c r="AAW575" s="13"/>
      <c r="AAX575" s="13"/>
      <c r="AAY575" s="13"/>
      <c r="AAZ575" s="13"/>
      <c r="ABA575" s="13"/>
      <c r="ABB575" s="13"/>
      <c r="ABC575" s="13"/>
      <c r="ABD575" s="13"/>
      <c r="ABE575" s="13"/>
      <c r="ABF575" s="13"/>
      <c r="ABG575" s="13"/>
      <c r="ABH575" s="13"/>
      <c r="ABI575" s="13"/>
      <c r="ABJ575" s="13"/>
      <c r="ABK575" s="13"/>
      <c r="ABL575" s="13"/>
      <c r="ABM575" s="13"/>
      <c r="ABN575" s="13"/>
      <c r="ABO575" s="13"/>
      <c r="ABP575" s="13"/>
      <c r="ABQ575" s="13"/>
      <c r="ABR575" s="13"/>
      <c r="ABS575" s="13"/>
      <c r="ABT575" s="13"/>
      <c r="ABU575" s="13"/>
      <c r="ABV575" s="13"/>
      <c r="ABW575" s="13"/>
      <c r="ABX575" s="13"/>
      <c r="ABY575" s="13"/>
      <c r="ABZ575" s="13"/>
      <c r="ACA575" s="13"/>
      <c r="ACB575" s="13"/>
      <c r="ACC575" s="13"/>
      <c r="ACD575" s="13"/>
      <c r="ACE575" s="13"/>
      <c r="ACF575" s="13"/>
      <c r="ACG575" s="13"/>
      <c r="ACH575" s="13"/>
      <c r="ACI575" s="13"/>
      <c r="ACJ575" s="13"/>
      <c r="ACK575" s="13"/>
      <c r="ACL575" s="13"/>
      <c r="ACM575" s="13"/>
      <c r="ACN575" s="13"/>
      <c r="ACO575" s="13"/>
      <c r="ACP575" s="13"/>
      <c r="ACQ575" s="13"/>
      <c r="ACR575" s="13"/>
      <c r="ACS575" s="13"/>
      <c r="ACT575" s="13"/>
      <c r="ACU575" s="13"/>
      <c r="ACV575" s="13"/>
      <c r="ACW575" s="13"/>
      <c r="ACX575" s="13"/>
      <c r="ACY575" s="13"/>
      <c r="ACZ575" s="13"/>
      <c r="ADA575" s="13"/>
      <c r="ADB575" s="13"/>
      <c r="ADC575" s="13"/>
      <c r="ADD575" s="13"/>
      <c r="ADE575" s="13"/>
      <c r="ADF575" s="13"/>
      <c r="ADG575" s="13"/>
      <c r="ADH575" s="13"/>
      <c r="ADI575" s="13"/>
      <c r="ADJ575" s="13"/>
      <c r="ADK575" s="13"/>
      <c r="ADL575" s="13"/>
      <c r="ADM575" s="13"/>
      <c r="ADN575" s="13"/>
      <c r="ADO575" s="13"/>
      <c r="ADP575" s="13"/>
      <c r="ADQ575" s="13"/>
      <c r="ADR575" s="13"/>
      <c r="ADS575" s="13"/>
      <c r="ADT575" s="13"/>
      <c r="ADU575" s="13"/>
      <c r="ADV575" s="13"/>
      <c r="ADW575" s="13"/>
      <c r="ADX575" s="13"/>
      <c r="ADY575" s="13"/>
      <c r="ADZ575" s="13"/>
      <c r="AEA575" s="13"/>
      <c r="AEB575" s="13"/>
      <c r="AEC575" s="13"/>
      <c r="AED575" s="13"/>
      <c r="AEE575" s="13"/>
      <c r="AEF575" s="13"/>
      <c r="AEG575" s="13"/>
      <c r="AEH575" s="13"/>
      <c r="AEI575" s="13"/>
      <c r="AEJ575" s="13"/>
      <c r="AEK575" s="13"/>
      <c r="AEL575" s="13"/>
      <c r="AEM575" s="13"/>
      <c r="AEN575" s="13"/>
      <c r="AEO575" s="13"/>
      <c r="AEP575" s="13"/>
      <c r="AEQ575" s="13"/>
      <c r="AER575" s="13"/>
      <c r="AES575" s="13"/>
      <c r="AET575" s="13"/>
      <c r="AEU575" s="13"/>
      <c r="AEV575" s="13"/>
      <c r="AEW575" s="13"/>
      <c r="AEX575" s="13"/>
      <c r="AEY575" s="13"/>
      <c r="AEZ575" s="13"/>
      <c r="AFA575" s="13"/>
      <c r="AFB575" s="13"/>
      <c r="AFC575" s="13"/>
      <c r="AFD575" s="13"/>
      <c r="AFE575" s="13"/>
      <c r="AFF575" s="13"/>
      <c r="AFG575" s="13"/>
      <c r="AFH575" s="13"/>
      <c r="AFI575" s="13"/>
      <c r="AFJ575" s="13"/>
      <c r="AFK575" s="13"/>
      <c r="AFL575" s="13"/>
      <c r="AFM575" s="13"/>
      <c r="AFN575" s="13"/>
      <c r="AFO575" s="13"/>
      <c r="AFP575" s="13"/>
      <c r="AFQ575" s="13"/>
      <c r="AFR575" s="13"/>
      <c r="AFS575" s="13"/>
      <c r="AFT575" s="13"/>
      <c r="AFU575" s="13"/>
      <c r="AFV575" s="13"/>
      <c r="AFW575" s="13"/>
      <c r="AFX575" s="13"/>
      <c r="AFY575" s="13"/>
      <c r="AFZ575" s="13"/>
      <c r="AGA575" s="13"/>
      <c r="AGB575" s="13"/>
      <c r="AGC575" s="13"/>
      <c r="AGD575" s="13"/>
      <c r="AGE575" s="13"/>
      <c r="AGF575" s="13"/>
      <c r="AGG575" s="13"/>
      <c r="AGH575" s="13"/>
      <c r="AGI575" s="13"/>
      <c r="AGJ575" s="13"/>
      <c r="AGK575" s="13"/>
      <c r="AGL575" s="13"/>
      <c r="AGM575" s="13"/>
      <c r="AGN575" s="13"/>
      <c r="AGO575" s="13"/>
      <c r="AGP575" s="13"/>
      <c r="AGQ575" s="13"/>
      <c r="AGR575" s="13"/>
      <c r="AGS575" s="13"/>
      <c r="AGT575" s="13"/>
      <c r="AGU575" s="13"/>
      <c r="AGV575" s="13"/>
      <c r="AGW575" s="13"/>
      <c r="AGX575" s="13"/>
      <c r="AGY575" s="13"/>
      <c r="AGZ575" s="13"/>
      <c r="AHA575" s="13"/>
      <c r="AHB575" s="13"/>
      <c r="AHC575" s="13"/>
      <c r="AHD575" s="13"/>
      <c r="AHE575" s="13"/>
      <c r="AHF575" s="13"/>
      <c r="AHG575" s="13"/>
      <c r="AHH575" s="13"/>
      <c r="AHI575" s="13"/>
      <c r="AHJ575" s="13"/>
      <c r="AHK575" s="13"/>
      <c r="AHL575" s="13"/>
      <c r="AHM575" s="13"/>
      <c r="AHN575" s="13"/>
      <c r="AHO575" s="13"/>
      <c r="AHP575" s="13"/>
      <c r="AHQ575" s="13"/>
      <c r="AHR575" s="13"/>
      <c r="AHS575" s="13"/>
      <c r="AHT575" s="13"/>
      <c r="AHU575" s="13"/>
      <c r="AHV575" s="13"/>
      <c r="AHW575" s="13"/>
      <c r="AHX575" s="13"/>
      <c r="AHY575" s="13"/>
      <c r="AHZ575" s="13"/>
      <c r="AIA575" s="13"/>
      <c r="AIB575" s="13"/>
      <c r="AIC575" s="13"/>
      <c r="AID575" s="13"/>
      <c r="AIE575" s="13"/>
      <c r="AIF575" s="13"/>
      <c r="AIG575" s="13"/>
      <c r="AIH575" s="13"/>
      <c r="AII575" s="13"/>
      <c r="AIJ575" s="13"/>
      <c r="AIK575" s="13"/>
      <c r="AIL575" s="13"/>
      <c r="AIM575" s="13"/>
      <c r="AIN575" s="13"/>
      <c r="AIO575" s="13"/>
      <c r="AIP575" s="13"/>
      <c r="AIQ575" s="13"/>
      <c r="AIR575" s="13"/>
      <c r="AIS575" s="13"/>
      <c r="AIT575" s="13"/>
      <c r="AIU575" s="13"/>
      <c r="AIV575" s="13"/>
      <c r="AIW575" s="13"/>
      <c r="AIX575" s="13"/>
      <c r="AIY575" s="13"/>
      <c r="AIZ575" s="13"/>
      <c r="AJA575" s="13"/>
      <c r="AJB575" s="13"/>
      <c r="AJC575" s="13"/>
      <c r="AJD575" s="13"/>
      <c r="AJE575" s="13"/>
      <c r="AJF575" s="13"/>
      <c r="AJG575" s="13"/>
      <c r="AJH575" s="13"/>
      <c r="AJI575" s="13"/>
      <c r="AJJ575" s="13"/>
      <c r="AJK575" s="13"/>
      <c r="AJL575" s="13"/>
      <c r="AJM575" s="13"/>
      <c r="AJN575" s="13"/>
      <c r="AJO575" s="13"/>
      <c r="AJP575" s="13"/>
      <c r="AJQ575" s="13"/>
      <c r="AJR575" s="13"/>
      <c r="AJS575" s="13"/>
      <c r="AJT575" s="13"/>
      <c r="AJU575" s="13"/>
      <c r="AJV575" s="13"/>
      <c r="AJW575" s="13"/>
      <c r="AJX575" s="13"/>
      <c r="AJY575" s="13"/>
      <c r="AJZ575" s="13"/>
      <c r="AKA575" s="13"/>
      <c r="AKB575" s="13"/>
      <c r="AKC575" s="13"/>
      <c r="AKD575" s="13"/>
      <c r="AKE575" s="13"/>
      <c r="AKF575" s="13"/>
      <c r="AKG575" s="13"/>
      <c r="AKH575" s="13"/>
      <c r="AKI575" s="13"/>
      <c r="AKJ575" s="13"/>
      <c r="AKK575" s="13"/>
      <c r="AKL575" s="13"/>
      <c r="AKM575" s="13"/>
      <c r="AKN575" s="13"/>
      <c r="AKO575" s="13"/>
      <c r="AKP575" s="13"/>
      <c r="AKQ575" s="13"/>
      <c r="AKR575" s="13"/>
      <c r="AKS575" s="13"/>
      <c r="AKT575" s="13"/>
      <c r="AKU575" s="13"/>
      <c r="AKV575" s="13"/>
      <c r="AKW575" s="13"/>
      <c r="AKX575" s="13"/>
      <c r="AKY575" s="13"/>
      <c r="AKZ575" s="13"/>
      <c r="ALA575" s="13"/>
      <c r="ALB575" s="13"/>
      <c r="ALC575" s="13"/>
      <c r="ALD575" s="13"/>
      <c r="ALE575" s="13"/>
      <c r="ALF575" s="13"/>
      <c r="ALG575" s="13"/>
      <c r="ALH575" s="13"/>
      <c r="ALI575" s="13"/>
      <c r="ALJ575" s="13"/>
      <c r="ALK575" s="13"/>
      <c r="ALL575" s="13"/>
      <c r="ALM575" s="13"/>
      <c r="ALN575" s="13"/>
      <c r="ALO575" s="13"/>
      <c r="ALP575" s="13"/>
      <c r="ALQ575" s="13"/>
      <c r="ALR575" s="13"/>
      <c r="ALS575" s="13"/>
      <c r="ALT575" s="13"/>
      <c r="ALU575" s="13"/>
      <c r="ALV575" s="13"/>
      <c r="ALW575" s="13"/>
      <c r="ALX575" s="13"/>
      <c r="ALY575" s="13"/>
      <c r="ALZ575" s="13"/>
      <c r="AMA575" s="13"/>
      <c r="AMB575" s="13"/>
      <c r="AMC575" s="13"/>
      <c r="AMD575" s="13"/>
      <c r="AME575" s="13"/>
      <c r="AMF575" s="13"/>
      <c r="AMG575" s="13"/>
      <c r="AMH575" s="13"/>
      <c r="AMI575" s="28"/>
      <c r="AMJ575" s="28"/>
    </row>
    <row r="576" spans="1:1024" ht="79.5" customHeight="1">
      <c r="A576" s="10" t="s">
        <v>287</v>
      </c>
      <c r="B576" s="10" t="s">
        <v>2643</v>
      </c>
      <c r="C576" s="19" t="s">
        <v>2552</v>
      </c>
      <c r="D576" s="19" t="s">
        <v>2536</v>
      </c>
      <c r="E576" s="20">
        <v>10</v>
      </c>
      <c r="F576" s="11" t="s">
        <v>18</v>
      </c>
      <c r="G576" s="21"/>
      <c r="H576" s="21" t="s">
        <v>1</v>
      </c>
      <c r="I576" s="21"/>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EU576" s="13"/>
      <c r="EV576" s="13"/>
      <c r="EW576" s="13"/>
      <c r="EX576" s="13"/>
      <c r="EY576" s="13"/>
      <c r="EZ576" s="13"/>
      <c r="FA576" s="13"/>
      <c r="FB576" s="13"/>
      <c r="FC576" s="13"/>
      <c r="FD576" s="13"/>
      <c r="FE576" s="13"/>
      <c r="FF576" s="13"/>
      <c r="FG576" s="13"/>
      <c r="FH576" s="13"/>
      <c r="FI576" s="13"/>
      <c r="FJ576" s="13"/>
      <c r="FK576" s="13"/>
      <c r="FL576" s="13"/>
      <c r="FM576" s="13"/>
      <c r="FN576" s="13"/>
      <c r="FO576" s="13"/>
      <c r="FP576" s="13"/>
      <c r="FQ576" s="13"/>
      <c r="FR576" s="13"/>
      <c r="FS576" s="13"/>
      <c r="FT576" s="13"/>
      <c r="FU576" s="13"/>
      <c r="FV576" s="13"/>
      <c r="FW576" s="13"/>
      <c r="FX576" s="13"/>
      <c r="FY576" s="13"/>
      <c r="FZ576" s="13"/>
      <c r="GA576" s="13"/>
      <c r="GB576" s="13"/>
      <c r="GC576" s="13"/>
      <c r="GD576" s="13"/>
      <c r="GE576" s="13"/>
      <c r="GF576" s="13"/>
      <c r="GG576" s="13"/>
      <c r="GH576" s="13"/>
      <c r="GI576" s="13"/>
      <c r="GJ576" s="13"/>
      <c r="GK576" s="13"/>
      <c r="GL576" s="13"/>
      <c r="GM576" s="13"/>
      <c r="GN576" s="13"/>
      <c r="GO576" s="13"/>
      <c r="GP576" s="13"/>
      <c r="GQ576" s="13"/>
      <c r="GR576" s="13"/>
      <c r="GS576" s="13"/>
      <c r="GT576" s="13"/>
      <c r="GU576" s="13"/>
      <c r="GV576" s="13"/>
      <c r="GW576" s="13"/>
      <c r="GX576" s="13"/>
      <c r="GY576" s="13"/>
      <c r="GZ576" s="13"/>
      <c r="HA576" s="13"/>
      <c r="HB576" s="13"/>
      <c r="HC576" s="13"/>
      <c r="HD576" s="13"/>
      <c r="HE576" s="13"/>
      <c r="HF576" s="13"/>
      <c r="HG576" s="13"/>
      <c r="HH576" s="13"/>
      <c r="HI576" s="13"/>
      <c r="HJ576" s="13"/>
      <c r="HK576" s="13"/>
      <c r="HL576" s="13"/>
      <c r="HM576" s="13"/>
      <c r="HN576" s="13"/>
      <c r="HO576" s="13"/>
      <c r="HP576" s="13"/>
      <c r="HQ576" s="13"/>
      <c r="HR576" s="13"/>
      <c r="HS576" s="13"/>
      <c r="HT576" s="13"/>
      <c r="HU576" s="13"/>
      <c r="HV576" s="13"/>
      <c r="HW576" s="13"/>
      <c r="HX576" s="13"/>
      <c r="HY576" s="13"/>
      <c r="HZ576" s="13"/>
      <c r="IA576" s="13"/>
      <c r="IB576" s="13"/>
      <c r="IC576" s="13"/>
      <c r="ID576" s="13"/>
      <c r="IE576" s="13"/>
      <c r="IF576" s="13"/>
      <c r="IG576" s="13"/>
      <c r="IH576" s="13"/>
      <c r="II576" s="13"/>
      <c r="IJ576" s="13"/>
      <c r="IK576" s="13"/>
      <c r="IL576" s="13"/>
      <c r="IM576" s="13"/>
      <c r="IN576" s="13"/>
      <c r="IO576" s="13"/>
      <c r="IP576" s="13"/>
      <c r="IQ576" s="13"/>
      <c r="IR576" s="13"/>
      <c r="IS576" s="13"/>
      <c r="IT576" s="13"/>
      <c r="IU576" s="13"/>
      <c r="IV576" s="13"/>
      <c r="IW576" s="13"/>
      <c r="IX576" s="13"/>
      <c r="IY576" s="13"/>
      <c r="IZ576" s="13"/>
      <c r="JA576" s="13"/>
      <c r="JB576" s="13"/>
      <c r="JC576" s="13"/>
      <c r="JD576" s="13"/>
      <c r="JE576" s="13"/>
      <c r="JF576" s="13"/>
      <c r="JG576" s="13"/>
      <c r="JH576" s="13"/>
      <c r="JI576" s="13"/>
      <c r="JJ576" s="13"/>
      <c r="JK576" s="13"/>
      <c r="JL576" s="13"/>
      <c r="JM576" s="13"/>
      <c r="JN576" s="13"/>
      <c r="JO576" s="13"/>
      <c r="JP576" s="13"/>
      <c r="JQ576" s="13"/>
      <c r="JR576" s="13"/>
      <c r="JS576" s="13"/>
      <c r="JT576" s="13"/>
      <c r="JU576" s="13"/>
      <c r="JV576" s="13"/>
      <c r="JW576" s="13"/>
      <c r="JX576" s="13"/>
      <c r="JY576" s="13"/>
      <c r="JZ576" s="13"/>
      <c r="KA576" s="13"/>
      <c r="KB576" s="13"/>
      <c r="KC576" s="13"/>
      <c r="KD576" s="13"/>
      <c r="KE576" s="13"/>
      <c r="KF576" s="13"/>
      <c r="KG576" s="13"/>
      <c r="KH576" s="13"/>
      <c r="KI576" s="13"/>
      <c r="KJ576" s="13"/>
      <c r="KK576" s="13"/>
      <c r="KL576" s="13"/>
      <c r="KM576" s="13"/>
      <c r="KN576" s="13"/>
      <c r="KO576" s="13"/>
      <c r="KP576" s="13"/>
      <c r="KQ576" s="13"/>
      <c r="KR576" s="13"/>
      <c r="KS576" s="13"/>
      <c r="KT576" s="13"/>
      <c r="KU576" s="13"/>
      <c r="KV576" s="13"/>
      <c r="KW576" s="13"/>
      <c r="KX576" s="13"/>
      <c r="KY576" s="13"/>
      <c r="KZ576" s="13"/>
      <c r="LA576" s="13"/>
      <c r="LB576" s="13"/>
      <c r="LC576" s="13"/>
      <c r="LD576" s="13"/>
      <c r="LE576" s="13"/>
      <c r="LF576" s="13"/>
      <c r="LG576" s="13"/>
      <c r="LH576" s="13"/>
      <c r="LI576" s="13"/>
      <c r="LJ576" s="13"/>
      <c r="LK576" s="13"/>
      <c r="LL576" s="13"/>
      <c r="LM576" s="13"/>
      <c r="LN576" s="13"/>
      <c r="LO576" s="13"/>
      <c r="LP576" s="13"/>
      <c r="LQ576" s="13"/>
      <c r="LR576" s="13"/>
      <c r="LS576" s="13"/>
      <c r="LT576" s="13"/>
      <c r="LU576" s="13"/>
      <c r="LV576" s="13"/>
      <c r="LW576" s="13"/>
      <c r="LX576" s="13"/>
      <c r="LY576" s="13"/>
      <c r="LZ576" s="13"/>
      <c r="MA576" s="13"/>
      <c r="MB576" s="13"/>
      <c r="MC576" s="13"/>
      <c r="MD576" s="13"/>
      <c r="ME576" s="13"/>
      <c r="MF576" s="13"/>
      <c r="MG576" s="13"/>
      <c r="MH576" s="13"/>
      <c r="MI576" s="13"/>
      <c r="MJ576" s="13"/>
      <c r="MK576" s="13"/>
      <c r="ML576" s="13"/>
      <c r="MM576" s="13"/>
      <c r="MN576" s="13"/>
      <c r="MO576" s="13"/>
      <c r="MP576" s="13"/>
      <c r="MQ576" s="13"/>
      <c r="MR576" s="13"/>
      <c r="MS576" s="13"/>
      <c r="MT576" s="13"/>
      <c r="MU576" s="13"/>
      <c r="MV576" s="13"/>
      <c r="MW576" s="13"/>
      <c r="MX576" s="13"/>
      <c r="MY576" s="13"/>
      <c r="MZ576" s="13"/>
      <c r="NA576" s="13"/>
      <c r="NB576" s="13"/>
      <c r="NC576" s="13"/>
      <c r="ND576" s="13"/>
      <c r="NE576" s="13"/>
      <c r="NF576" s="13"/>
      <c r="NG576" s="13"/>
      <c r="NH576" s="13"/>
      <c r="NI576" s="13"/>
      <c r="NJ576" s="13"/>
      <c r="NK576" s="13"/>
      <c r="NL576" s="13"/>
      <c r="NM576" s="13"/>
      <c r="NN576" s="13"/>
      <c r="NO576" s="13"/>
      <c r="NP576" s="13"/>
      <c r="NQ576" s="13"/>
      <c r="NR576" s="13"/>
      <c r="NS576" s="13"/>
      <c r="NT576" s="13"/>
      <c r="NU576" s="13"/>
      <c r="NV576" s="13"/>
      <c r="NW576" s="13"/>
      <c r="NX576" s="13"/>
      <c r="NY576" s="13"/>
      <c r="NZ576" s="13"/>
      <c r="OA576" s="13"/>
      <c r="OB576" s="13"/>
      <c r="OC576" s="13"/>
      <c r="OD576" s="13"/>
      <c r="OE576" s="13"/>
      <c r="OF576" s="13"/>
      <c r="OG576" s="13"/>
      <c r="OH576" s="13"/>
      <c r="OI576" s="13"/>
      <c r="OJ576" s="13"/>
      <c r="OK576" s="13"/>
      <c r="OL576" s="13"/>
      <c r="OM576" s="13"/>
      <c r="ON576" s="13"/>
      <c r="OO576" s="13"/>
      <c r="OP576" s="13"/>
      <c r="OQ576" s="13"/>
      <c r="OR576" s="13"/>
      <c r="OS576" s="13"/>
      <c r="OT576" s="13"/>
      <c r="OU576" s="13"/>
      <c r="OV576" s="13"/>
      <c r="OW576" s="13"/>
      <c r="OX576" s="13"/>
      <c r="OY576" s="13"/>
      <c r="OZ576" s="13"/>
      <c r="PA576" s="13"/>
      <c r="PB576" s="13"/>
      <c r="PC576" s="13"/>
      <c r="PD576" s="13"/>
      <c r="PE576" s="13"/>
      <c r="PF576" s="13"/>
      <c r="PG576" s="13"/>
      <c r="PH576" s="13"/>
      <c r="PI576" s="13"/>
      <c r="PJ576" s="13"/>
      <c r="PK576" s="13"/>
      <c r="PL576" s="13"/>
      <c r="PM576" s="13"/>
      <c r="PN576" s="13"/>
      <c r="PO576" s="13"/>
      <c r="PP576" s="13"/>
      <c r="PQ576" s="13"/>
      <c r="PR576" s="13"/>
      <c r="PS576" s="13"/>
      <c r="PT576" s="13"/>
      <c r="PU576" s="13"/>
      <c r="PV576" s="13"/>
      <c r="PW576" s="13"/>
      <c r="PX576" s="13"/>
      <c r="PY576" s="13"/>
      <c r="PZ576" s="13"/>
      <c r="QA576" s="13"/>
      <c r="QB576" s="13"/>
      <c r="QC576" s="13"/>
      <c r="QD576" s="13"/>
      <c r="QE576" s="13"/>
      <c r="QF576" s="13"/>
      <c r="QG576" s="13"/>
      <c r="QH576" s="13"/>
      <c r="QI576" s="13"/>
      <c r="QJ576" s="13"/>
      <c r="QK576" s="13"/>
      <c r="QL576" s="13"/>
      <c r="QM576" s="13"/>
      <c r="QN576" s="13"/>
      <c r="QO576" s="13"/>
      <c r="QP576" s="13"/>
      <c r="QQ576" s="13"/>
      <c r="QR576" s="13"/>
      <c r="QS576" s="13"/>
      <c r="QT576" s="13"/>
      <c r="QU576" s="13"/>
      <c r="QV576" s="13"/>
      <c r="QW576" s="13"/>
      <c r="QX576" s="13"/>
      <c r="QY576" s="13"/>
      <c r="QZ576" s="13"/>
      <c r="RA576" s="13"/>
      <c r="RB576" s="13"/>
      <c r="RC576" s="13"/>
      <c r="RD576" s="13"/>
      <c r="RE576" s="13"/>
      <c r="RF576" s="13"/>
      <c r="RG576" s="13"/>
      <c r="RH576" s="13"/>
      <c r="RI576" s="13"/>
      <c r="RJ576" s="13"/>
      <c r="RK576" s="13"/>
      <c r="RL576" s="13"/>
      <c r="RM576" s="13"/>
      <c r="RN576" s="13"/>
      <c r="RO576" s="13"/>
      <c r="RP576" s="13"/>
      <c r="RQ576" s="13"/>
      <c r="RR576" s="13"/>
      <c r="RS576" s="13"/>
      <c r="RT576" s="13"/>
      <c r="RU576" s="13"/>
      <c r="RV576" s="13"/>
      <c r="RW576" s="13"/>
      <c r="RX576" s="13"/>
      <c r="RY576" s="13"/>
      <c r="RZ576" s="13"/>
      <c r="SA576" s="13"/>
      <c r="SB576" s="13"/>
      <c r="SC576" s="13"/>
      <c r="SD576" s="13"/>
      <c r="SE576" s="13"/>
      <c r="SF576" s="13"/>
      <c r="SG576" s="13"/>
      <c r="SH576" s="13"/>
      <c r="SI576" s="13"/>
      <c r="SJ576" s="13"/>
      <c r="SK576" s="13"/>
      <c r="SL576" s="13"/>
      <c r="SM576" s="13"/>
      <c r="SN576" s="13"/>
      <c r="SO576" s="13"/>
      <c r="SP576" s="13"/>
      <c r="SQ576" s="13"/>
      <c r="SR576" s="13"/>
      <c r="SS576" s="13"/>
      <c r="ST576" s="13"/>
      <c r="SU576" s="13"/>
      <c r="SV576" s="13"/>
      <c r="SW576" s="13"/>
      <c r="SX576" s="13"/>
      <c r="SY576" s="13"/>
      <c r="SZ576" s="13"/>
      <c r="TA576" s="13"/>
      <c r="TB576" s="13"/>
      <c r="TC576" s="13"/>
      <c r="TD576" s="13"/>
      <c r="TE576" s="13"/>
      <c r="TF576" s="13"/>
      <c r="TG576" s="13"/>
      <c r="TH576" s="13"/>
      <c r="TI576" s="13"/>
      <c r="TJ576" s="13"/>
      <c r="TK576" s="13"/>
      <c r="TL576" s="13"/>
      <c r="TM576" s="13"/>
      <c r="TN576" s="13"/>
      <c r="TO576" s="13"/>
      <c r="TP576" s="13"/>
      <c r="TQ576" s="13"/>
      <c r="TR576" s="13"/>
      <c r="TS576" s="13"/>
      <c r="TT576" s="13"/>
      <c r="TU576" s="13"/>
      <c r="TV576" s="13"/>
      <c r="TW576" s="13"/>
      <c r="TX576" s="13"/>
      <c r="TY576" s="13"/>
      <c r="TZ576" s="13"/>
      <c r="UA576" s="13"/>
      <c r="UB576" s="13"/>
      <c r="UC576" s="13"/>
      <c r="UD576" s="13"/>
      <c r="UE576" s="13"/>
      <c r="UF576" s="13"/>
      <c r="UG576" s="13"/>
      <c r="UH576" s="13"/>
      <c r="UI576" s="13"/>
      <c r="UJ576" s="13"/>
      <c r="UK576" s="13"/>
      <c r="UL576" s="13"/>
      <c r="UM576" s="13"/>
      <c r="UN576" s="13"/>
      <c r="UO576" s="13"/>
      <c r="UP576" s="13"/>
      <c r="UQ576" s="13"/>
      <c r="UR576" s="13"/>
      <c r="US576" s="13"/>
      <c r="UT576" s="13"/>
      <c r="UU576" s="13"/>
      <c r="UV576" s="13"/>
      <c r="UW576" s="13"/>
      <c r="UX576" s="13"/>
      <c r="UY576" s="13"/>
      <c r="UZ576" s="13"/>
      <c r="VA576" s="13"/>
      <c r="VB576" s="13"/>
      <c r="VC576" s="13"/>
      <c r="VD576" s="13"/>
      <c r="VE576" s="13"/>
      <c r="VF576" s="13"/>
      <c r="VG576" s="13"/>
      <c r="VH576" s="13"/>
      <c r="VI576" s="13"/>
      <c r="VJ576" s="13"/>
      <c r="VK576" s="13"/>
      <c r="VL576" s="13"/>
      <c r="VM576" s="13"/>
      <c r="VN576" s="13"/>
      <c r="VO576" s="13"/>
      <c r="VP576" s="13"/>
      <c r="VQ576" s="13"/>
      <c r="VR576" s="13"/>
      <c r="VS576" s="13"/>
      <c r="VT576" s="13"/>
      <c r="VU576" s="13"/>
      <c r="VV576" s="13"/>
      <c r="VW576" s="13"/>
      <c r="VX576" s="13"/>
      <c r="VY576" s="13"/>
      <c r="VZ576" s="13"/>
      <c r="WA576" s="13"/>
      <c r="WB576" s="13"/>
      <c r="WC576" s="13"/>
      <c r="WD576" s="13"/>
      <c r="WE576" s="13"/>
      <c r="WF576" s="13"/>
      <c r="WG576" s="13"/>
      <c r="WH576" s="13"/>
      <c r="WI576" s="13"/>
      <c r="WJ576" s="13"/>
      <c r="WK576" s="13"/>
      <c r="WL576" s="13"/>
      <c r="WM576" s="13"/>
      <c r="WN576" s="13"/>
      <c r="WO576" s="13"/>
      <c r="WP576" s="13"/>
      <c r="WQ576" s="13"/>
      <c r="WR576" s="13"/>
      <c r="WS576" s="13"/>
      <c r="WT576" s="13"/>
      <c r="WU576" s="13"/>
      <c r="WV576" s="13"/>
      <c r="WW576" s="13"/>
      <c r="WX576" s="13"/>
      <c r="WY576" s="13"/>
      <c r="WZ576" s="13"/>
      <c r="XA576" s="13"/>
      <c r="XB576" s="13"/>
      <c r="XC576" s="13"/>
      <c r="XD576" s="13"/>
      <c r="XE576" s="13"/>
      <c r="XF576" s="13"/>
      <c r="XG576" s="13"/>
      <c r="XH576" s="13"/>
      <c r="XI576" s="13"/>
      <c r="XJ576" s="13"/>
      <c r="XK576" s="13"/>
      <c r="XL576" s="13"/>
      <c r="XM576" s="13"/>
      <c r="XN576" s="13"/>
      <c r="XO576" s="13"/>
      <c r="XP576" s="13"/>
      <c r="XQ576" s="13"/>
      <c r="XR576" s="13"/>
      <c r="XS576" s="13"/>
      <c r="XT576" s="13"/>
      <c r="XU576" s="13"/>
      <c r="XV576" s="13"/>
      <c r="XW576" s="13"/>
      <c r="XX576" s="13"/>
      <c r="XY576" s="13"/>
      <c r="XZ576" s="13"/>
      <c r="YA576" s="13"/>
      <c r="YB576" s="13"/>
      <c r="YC576" s="13"/>
      <c r="YD576" s="13"/>
      <c r="YE576" s="13"/>
      <c r="YF576" s="13"/>
      <c r="YG576" s="13"/>
      <c r="YH576" s="13"/>
      <c r="YI576" s="13"/>
      <c r="YJ576" s="13"/>
      <c r="YK576" s="13"/>
      <c r="YL576" s="13"/>
      <c r="YM576" s="13"/>
      <c r="YN576" s="13"/>
      <c r="YO576" s="13"/>
      <c r="YP576" s="13"/>
      <c r="YQ576" s="13"/>
      <c r="YR576" s="13"/>
      <c r="YS576" s="13"/>
      <c r="YT576" s="13"/>
      <c r="YU576" s="13"/>
      <c r="YV576" s="13"/>
      <c r="YW576" s="13"/>
      <c r="YX576" s="13"/>
      <c r="YY576" s="13"/>
      <c r="YZ576" s="13"/>
      <c r="ZA576" s="13"/>
      <c r="ZB576" s="13"/>
      <c r="ZC576" s="13"/>
      <c r="ZD576" s="13"/>
      <c r="ZE576" s="13"/>
      <c r="ZF576" s="13"/>
      <c r="ZG576" s="13"/>
      <c r="ZH576" s="13"/>
      <c r="ZI576" s="13"/>
      <c r="ZJ576" s="13"/>
      <c r="ZK576" s="13"/>
      <c r="ZL576" s="13"/>
      <c r="ZM576" s="13"/>
      <c r="ZN576" s="13"/>
      <c r="ZO576" s="13"/>
      <c r="ZP576" s="13"/>
      <c r="ZQ576" s="13"/>
      <c r="ZR576" s="13"/>
      <c r="ZS576" s="13"/>
      <c r="ZT576" s="13"/>
      <c r="ZU576" s="13"/>
      <c r="ZV576" s="13"/>
      <c r="ZW576" s="13"/>
      <c r="ZX576" s="13"/>
      <c r="ZY576" s="13"/>
      <c r="ZZ576" s="13"/>
      <c r="AAA576" s="13"/>
      <c r="AAB576" s="13"/>
      <c r="AAC576" s="13"/>
      <c r="AAD576" s="13"/>
      <c r="AAE576" s="13"/>
      <c r="AAF576" s="13"/>
      <c r="AAG576" s="13"/>
      <c r="AAH576" s="13"/>
      <c r="AAI576" s="13"/>
      <c r="AAJ576" s="13"/>
      <c r="AAK576" s="13"/>
      <c r="AAL576" s="13"/>
      <c r="AAM576" s="13"/>
      <c r="AAN576" s="13"/>
      <c r="AAO576" s="13"/>
      <c r="AAP576" s="13"/>
      <c r="AAQ576" s="13"/>
      <c r="AAR576" s="13"/>
      <c r="AAS576" s="13"/>
      <c r="AAT576" s="13"/>
      <c r="AAU576" s="13"/>
      <c r="AAV576" s="13"/>
      <c r="AAW576" s="13"/>
      <c r="AAX576" s="13"/>
      <c r="AAY576" s="13"/>
      <c r="AAZ576" s="13"/>
      <c r="ABA576" s="13"/>
      <c r="ABB576" s="13"/>
      <c r="ABC576" s="13"/>
      <c r="ABD576" s="13"/>
      <c r="ABE576" s="13"/>
      <c r="ABF576" s="13"/>
      <c r="ABG576" s="13"/>
      <c r="ABH576" s="13"/>
      <c r="ABI576" s="13"/>
      <c r="ABJ576" s="13"/>
      <c r="ABK576" s="13"/>
      <c r="ABL576" s="13"/>
      <c r="ABM576" s="13"/>
      <c r="ABN576" s="13"/>
      <c r="ABO576" s="13"/>
      <c r="ABP576" s="13"/>
      <c r="ABQ576" s="13"/>
      <c r="ABR576" s="13"/>
      <c r="ABS576" s="13"/>
      <c r="ABT576" s="13"/>
      <c r="ABU576" s="13"/>
      <c r="ABV576" s="13"/>
      <c r="ABW576" s="13"/>
      <c r="ABX576" s="13"/>
      <c r="ABY576" s="13"/>
      <c r="ABZ576" s="13"/>
      <c r="ACA576" s="13"/>
      <c r="ACB576" s="13"/>
      <c r="ACC576" s="13"/>
      <c r="ACD576" s="13"/>
      <c r="ACE576" s="13"/>
      <c r="ACF576" s="13"/>
      <c r="ACG576" s="13"/>
      <c r="ACH576" s="13"/>
      <c r="ACI576" s="13"/>
      <c r="ACJ576" s="13"/>
      <c r="ACK576" s="13"/>
      <c r="ACL576" s="13"/>
      <c r="ACM576" s="13"/>
      <c r="ACN576" s="13"/>
      <c r="ACO576" s="13"/>
      <c r="ACP576" s="13"/>
      <c r="ACQ576" s="13"/>
      <c r="ACR576" s="13"/>
      <c r="ACS576" s="13"/>
      <c r="ACT576" s="13"/>
      <c r="ACU576" s="13"/>
      <c r="ACV576" s="13"/>
      <c r="ACW576" s="13"/>
      <c r="ACX576" s="13"/>
      <c r="ACY576" s="13"/>
      <c r="ACZ576" s="13"/>
      <c r="ADA576" s="13"/>
      <c r="ADB576" s="13"/>
      <c r="ADC576" s="13"/>
      <c r="ADD576" s="13"/>
      <c r="ADE576" s="13"/>
      <c r="ADF576" s="13"/>
      <c r="ADG576" s="13"/>
      <c r="ADH576" s="13"/>
      <c r="ADI576" s="13"/>
      <c r="ADJ576" s="13"/>
      <c r="ADK576" s="13"/>
      <c r="ADL576" s="13"/>
      <c r="ADM576" s="13"/>
      <c r="ADN576" s="13"/>
      <c r="ADO576" s="13"/>
      <c r="ADP576" s="13"/>
      <c r="ADQ576" s="13"/>
      <c r="ADR576" s="13"/>
      <c r="ADS576" s="13"/>
      <c r="ADT576" s="13"/>
      <c r="ADU576" s="13"/>
      <c r="ADV576" s="13"/>
      <c r="ADW576" s="13"/>
      <c r="ADX576" s="13"/>
      <c r="ADY576" s="13"/>
      <c r="ADZ576" s="13"/>
      <c r="AEA576" s="13"/>
      <c r="AEB576" s="13"/>
      <c r="AEC576" s="13"/>
      <c r="AED576" s="13"/>
      <c r="AEE576" s="13"/>
      <c r="AEF576" s="13"/>
      <c r="AEG576" s="13"/>
      <c r="AEH576" s="13"/>
      <c r="AEI576" s="13"/>
      <c r="AEJ576" s="13"/>
      <c r="AEK576" s="13"/>
      <c r="AEL576" s="13"/>
      <c r="AEM576" s="13"/>
      <c r="AEN576" s="13"/>
      <c r="AEO576" s="13"/>
      <c r="AEP576" s="13"/>
      <c r="AEQ576" s="13"/>
      <c r="AER576" s="13"/>
      <c r="AES576" s="13"/>
      <c r="AET576" s="13"/>
      <c r="AEU576" s="13"/>
      <c r="AEV576" s="13"/>
      <c r="AEW576" s="13"/>
      <c r="AEX576" s="13"/>
      <c r="AEY576" s="13"/>
      <c r="AEZ576" s="13"/>
      <c r="AFA576" s="13"/>
      <c r="AFB576" s="13"/>
      <c r="AFC576" s="13"/>
      <c r="AFD576" s="13"/>
      <c r="AFE576" s="13"/>
      <c r="AFF576" s="13"/>
      <c r="AFG576" s="13"/>
      <c r="AFH576" s="13"/>
      <c r="AFI576" s="13"/>
      <c r="AFJ576" s="13"/>
      <c r="AFK576" s="13"/>
      <c r="AFL576" s="13"/>
      <c r="AFM576" s="13"/>
      <c r="AFN576" s="13"/>
      <c r="AFO576" s="13"/>
      <c r="AFP576" s="13"/>
      <c r="AFQ576" s="13"/>
      <c r="AFR576" s="13"/>
      <c r="AFS576" s="13"/>
      <c r="AFT576" s="13"/>
      <c r="AFU576" s="13"/>
      <c r="AFV576" s="13"/>
      <c r="AFW576" s="13"/>
      <c r="AFX576" s="13"/>
      <c r="AFY576" s="13"/>
      <c r="AFZ576" s="13"/>
      <c r="AGA576" s="13"/>
      <c r="AGB576" s="13"/>
      <c r="AGC576" s="13"/>
      <c r="AGD576" s="13"/>
      <c r="AGE576" s="13"/>
      <c r="AGF576" s="13"/>
      <c r="AGG576" s="13"/>
      <c r="AGH576" s="13"/>
      <c r="AGI576" s="13"/>
      <c r="AGJ576" s="13"/>
      <c r="AGK576" s="13"/>
      <c r="AGL576" s="13"/>
      <c r="AGM576" s="13"/>
      <c r="AGN576" s="13"/>
      <c r="AGO576" s="13"/>
      <c r="AGP576" s="13"/>
      <c r="AGQ576" s="13"/>
      <c r="AGR576" s="13"/>
      <c r="AGS576" s="13"/>
      <c r="AGT576" s="13"/>
      <c r="AGU576" s="13"/>
      <c r="AGV576" s="13"/>
      <c r="AGW576" s="13"/>
      <c r="AGX576" s="13"/>
      <c r="AGY576" s="13"/>
      <c r="AGZ576" s="13"/>
      <c r="AHA576" s="13"/>
      <c r="AHB576" s="13"/>
      <c r="AHC576" s="13"/>
      <c r="AHD576" s="13"/>
      <c r="AHE576" s="13"/>
      <c r="AHF576" s="13"/>
      <c r="AHG576" s="13"/>
      <c r="AHH576" s="13"/>
      <c r="AHI576" s="13"/>
      <c r="AHJ576" s="13"/>
      <c r="AHK576" s="13"/>
      <c r="AHL576" s="13"/>
      <c r="AHM576" s="13"/>
      <c r="AHN576" s="13"/>
      <c r="AHO576" s="13"/>
      <c r="AHP576" s="13"/>
      <c r="AHQ576" s="13"/>
      <c r="AHR576" s="13"/>
      <c r="AHS576" s="13"/>
      <c r="AHT576" s="13"/>
      <c r="AHU576" s="13"/>
      <c r="AHV576" s="13"/>
      <c r="AHW576" s="13"/>
      <c r="AHX576" s="13"/>
      <c r="AHY576" s="13"/>
      <c r="AHZ576" s="13"/>
      <c r="AIA576" s="13"/>
      <c r="AIB576" s="13"/>
      <c r="AIC576" s="13"/>
      <c r="AID576" s="13"/>
      <c r="AIE576" s="13"/>
      <c r="AIF576" s="13"/>
      <c r="AIG576" s="13"/>
      <c r="AIH576" s="13"/>
      <c r="AII576" s="13"/>
      <c r="AIJ576" s="13"/>
      <c r="AIK576" s="13"/>
      <c r="AIL576" s="13"/>
      <c r="AIM576" s="13"/>
      <c r="AIN576" s="13"/>
      <c r="AIO576" s="13"/>
      <c r="AIP576" s="13"/>
      <c r="AIQ576" s="13"/>
      <c r="AIR576" s="13"/>
      <c r="AIS576" s="13"/>
      <c r="AIT576" s="13"/>
      <c r="AIU576" s="13"/>
      <c r="AIV576" s="13"/>
      <c r="AIW576" s="13"/>
      <c r="AIX576" s="13"/>
      <c r="AIY576" s="13"/>
      <c r="AIZ576" s="13"/>
      <c r="AJA576" s="13"/>
      <c r="AJB576" s="13"/>
      <c r="AJC576" s="13"/>
      <c r="AJD576" s="13"/>
      <c r="AJE576" s="13"/>
      <c r="AJF576" s="13"/>
      <c r="AJG576" s="13"/>
      <c r="AJH576" s="13"/>
      <c r="AJI576" s="13"/>
      <c r="AJJ576" s="13"/>
      <c r="AJK576" s="13"/>
      <c r="AJL576" s="13"/>
      <c r="AJM576" s="13"/>
      <c r="AJN576" s="13"/>
      <c r="AJO576" s="13"/>
      <c r="AJP576" s="13"/>
      <c r="AJQ576" s="13"/>
      <c r="AJR576" s="13"/>
      <c r="AJS576" s="13"/>
      <c r="AJT576" s="13"/>
      <c r="AJU576" s="13"/>
      <c r="AJV576" s="13"/>
      <c r="AJW576" s="13"/>
      <c r="AJX576" s="13"/>
      <c r="AJY576" s="13"/>
      <c r="AJZ576" s="13"/>
      <c r="AKA576" s="13"/>
      <c r="AKB576" s="13"/>
      <c r="AKC576" s="13"/>
      <c r="AKD576" s="13"/>
      <c r="AKE576" s="13"/>
      <c r="AKF576" s="13"/>
      <c r="AKG576" s="13"/>
      <c r="AKH576" s="13"/>
      <c r="AKI576" s="13"/>
      <c r="AKJ576" s="13"/>
      <c r="AKK576" s="13"/>
      <c r="AKL576" s="13"/>
      <c r="AKM576" s="13"/>
      <c r="AKN576" s="13"/>
      <c r="AKO576" s="13"/>
      <c r="AKP576" s="13"/>
      <c r="AKQ576" s="13"/>
      <c r="AKR576" s="13"/>
      <c r="AKS576" s="13"/>
      <c r="AKT576" s="13"/>
      <c r="AKU576" s="13"/>
      <c r="AKV576" s="13"/>
      <c r="AKW576" s="13"/>
      <c r="AKX576" s="13"/>
      <c r="AKY576" s="13"/>
      <c r="AKZ576" s="13"/>
      <c r="ALA576" s="13"/>
      <c r="ALB576" s="13"/>
      <c r="ALC576" s="13"/>
      <c r="ALD576" s="13"/>
      <c r="ALE576" s="13"/>
      <c r="ALF576" s="13"/>
      <c r="ALG576" s="13"/>
      <c r="ALH576" s="13"/>
      <c r="ALI576" s="13"/>
      <c r="ALJ576" s="13"/>
      <c r="ALK576" s="13"/>
      <c r="ALL576" s="13"/>
      <c r="ALM576" s="13"/>
      <c r="ALN576" s="13"/>
      <c r="ALO576" s="13"/>
      <c r="ALP576" s="13"/>
      <c r="ALQ576" s="13"/>
      <c r="ALR576" s="13"/>
      <c r="ALS576" s="13"/>
      <c r="ALT576" s="13"/>
      <c r="ALU576" s="13"/>
      <c r="ALV576" s="13"/>
      <c r="ALW576" s="13"/>
      <c r="ALX576" s="13"/>
      <c r="ALY576" s="13"/>
      <c r="ALZ576" s="13"/>
      <c r="AMA576" s="13"/>
      <c r="AMB576" s="13"/>
      <c r="AMC576" s="13"/>
      <c r="AMD576" s="13"/>
      <c r="AME576" s="13"/>
      <c r="AMF576" s="13"/>
      <c r="AMG576" s="13"/>
      <c r="AMH576" s="13"/>
      <c r="AMI576" s="28"/>
      <c r="AMJ576" s="28"/>
    </row>
    <row r="577" spans="1:1024" ht="72.75" customHeight="1">
      <c r="A577" s="10" t="s">
        <v>287</v>
      </c>
      <c r="B577" s="10" t="s">
        <v>2644</v>
      </c>
      <c r="C577" s="19" t="s">
        <v>2591</v>
      </c>
      <c r="D577" s="19" t="s">
        <v>2536</v>
      </c>
      <c r="E577" s="20">
        <v>10</v>
      </c>
      <c r="F577" s="11" t="s">
        <v>18</v>
      </c>
      <c r="G577" s="21"/>
      <c r="H577" s="21" t="s">
        <v>1</v>
      </c>
      <c r="I577" s="21"/>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EU577" s="13"/>
      <c r="EV577" s="13"/>
      <c r="EW577" s="13"/>
      <c r="EX577" s="13"/>
      <c r="EY577" s="13"/>
      <c r="EZ577" s="13"/>
      <c r="FA577" s="13"/>
      <c r="FB577" s="13"/>
      <c r="FC577" s="13"/>
      <c r="FD577" s="13"/>
      <c r="FE577" s="13"/>
      <c r="FF577" s="13"/>
      <c r="FG577" s="13"/>
      <c r="FH577" s="13"/>
      <c r="FI577" s="13"/>
      <c r="FJ577" s="13"/>
      <c r="FK577" s="13"/>
      <c r="FL577" s="13"/>
      <c r="FM577" s="13"/>
      <c r="FN577" s="13"/>
      <c r="FO577" s="13"/>
      <c r="FP577" s="13"/>
      <c r="FQ577" s="13"/>
      <c r="FR577" s="13"/>
      <c r="FS577" s="13"/>
      <c r="FT577" s="13"/>
      <c r="FU577" s="13"/>
      <c r="FV577" s="13"/>
      <c r="FW577" s="13"/>
      <c r="FX577" s="13"/>
      <c r="FY577" s="13"/>
      <c r="FZ577" s="13"/>
      <c r="GA577" s="13"/>
      <c r="GB577" s="13"/>
      <c r="GC577" s="13"/>
      <c r="GD577" s="13"/>
      <c r="GE577" s="13"/>
      <c r="GF577" s="13"/>
      <c r="GG577" s="13"/>
      <c r="GH577" s="13"/>
      <c r="GI577" s="13"/>
      <c r="GJ577" s="13"/>
      <c r="GK577" s="13"/>
      <c r="GL577" s="13"/>
      <c r="GM577" s="13"/>
      <c r="GN577" s="13"/>
      <c r="GO577" s="13"/>
      <c r="GP577" s="13"/>
      <c r="GQ577" s="13"/>
      <c r="GR577" s="13"/>
      <c r="GS577" s="13"/>
      <c r="GT577" s="13"/>
      <c r="GU577" s="13"/>
      <c r="GV577" s="13"/>
      <c r="GW577" s="13"/>
      <c r="GX577" s="13"/>
      <c r="GY577" s="13"/>
      <c r="GZ577" s="13"/>
      <c r="HA577" s="13"/>
      <c r="HB577" s="13"/>
      <c r="HC577" s="13"/>
      <c r="HD577" s="13"/>
      <c r="HE577" s="13"/>
      <c r="HF577" s="13"/>
      <c r="HG577" s="13"/>
      <c r="HH577" s="13"/>
      <c r="HI577" s="13"/>
      <c r="HJ577" s="13"/>
      <c r="HK577" s="13"/>
      <c r="HL577" s="13"/>
      <c r="HM577" s="13"/>
      <c r="HN577" s="13"/>
      <c r="HO577" s="13"/>
      <c r="HP577" s="13"/>
      <c r="HQ577" s="13"/>
      <c r="HR577" s="13"/>
      <c r="HS577" s="13"/>
      <c r="HT577" s="13"/>
      <c r="HU577" s="13"/>
      <c r="HV577" s="13"/>
      <c r="HW577" s="13"/>
      <c r="HX577" s="13"/>
      <c r="HY577" s="13"/>
      <c r="HZ577" s="13"/>
      <c r="IA577" s="13"/>
      <c r="IB577" s="13"/>
      <c r="IC577" s="13"/>
      <c r="ID577" s="13"/>
      <c r="IE577" s="13"/>
      <c r="IF577" s="13"/>
      <c r="IG577" s="13"/>
      <c r="IH577" s="13"/>
      <c r="II577" s="13"/>
      <c r="IJ577" s="13"/>
      <c r="IK577" s="13"/>
      <c r="IL577" s="13"/>
      <c r="IM577" s="13"/>
      <c r="IN577" s="13"/>
      <c r="IO577" s="13"/>
      <c r="IP577" s="13"/>
      <c r="IQ577" s="13"/>
      <c r="IR577" s="13"/>
      <c r="IS577" s="13"/>
      <c r="IT577" s="13"/>
      <c r="IU577" s="13"/>
      <c r="IV577" s="13"/>
      <c r="IW577" s="13"/>
      <c r="IX577" s="13"/>
      <c r="IY577" s="13"/>
      <c r="IZ577" s="13"/>
      <c r="JA577" s="13"/>
      <c r="JB577" s="13"/>
      <c r="JC577" s="13"/>
      <c r="JD577" s="13"/>
      <c r="JE577" s="13"/>
      <c r="JF577" s="13"/>
      <c r="JG577" s="13"/>
      <c r="JH577" s="13"/>
      <c r="JI577" s="13"/>
      <c r="JJ577" s="13"/>
      <c r="JK577" s="13"/>
      <c r="JL577" s="13"/>
      <c r="JM577" s="13"/>
      <c r="JN577" s="13"/>
      <c r="JO577" s="13"/>
      <c r="JP577" s="13"/>
      <c r="JQ577" s="13"/>
      <c r="JR577" s="13"/>
      <c r="JS577" s="13"/>
      <c r="JT577" s="13"/>
      <c r="JU577" s="13"/>
      <c r="JV577" s="13"/>
      <c r="JW577" s="13"/>
      <c r="JX577" s="13"/>
      <c r="JY577" s="13"/>
      <c r="JZ577" s="13"/>
      <c r="KA577" s="13"/>
      <c r="KB577" s="13"/>
      <c r="KC577" s="13"/>
      <c r="KD577" s="13"/>
      <c r="KE577" s="13"/>
      <c r="KF577" s="13"/>
      <c r="KG577" s="13"/>
      <c r="KH577" s="13"/>
      <c r="KI577" s="13"/>
      <c r="KJ577" s="13"/>
      <c r="KK577" s="13"/>
      <c r="KL577" s="13"/>
      <c r="KM577" s="13"/>
      <c r="KN577" s="13"/>
      <c r="KO577" s="13"/>
      <c r="KP577" s="13"/>
      <c r="KQ577" s="13"/>
      <c r="KR577" s="13"/>
      <c r="KS577" s="13"/>
      <c r="KT577" s="13"/>
      <c r="KU577" s="13"/>
      <c r="KV577" s="13"/>
      <c r="KW577" s="13"/>
      <c r="KX577" s="13"/>
      <c r="KY577" s="13"/>
      <c r="KZ577" s="13"/>
      <c r="LA577" s="13"/>
      <c r="LB577" s="13"/>
      <c r="LC577" s="13"/>
      <c r="LD577" s="13"/>
      <c r="LE577" s="13"/>
      <c r="LF577" s="13"/>
      <c r="LG577" s="13"/>
      <c r="LH577" s="13"/>
      <c r="LI577" s="13"/>
      <c r="LJ577" s="13"/>
      <c r="LK577" s="13"/>
      <c r="LL577" s="13"/>
      <c r="LM577" s="13"/>
      <c r="LN577" s="13"/>
      <c r="LO577" s="13"/>
      <c r="LP577" s="13"/>
      <c r="LQ577" s="13"/>
      <c r="LR577" s="13"/>
      <c r="LS577" s="13"/>
      <c r="LT577" s="13"/>
      <c r="LU577" s="13"/>
      <c r="LV577" s="13"/>
      <c r="LW577" s="13"/>
      <c r="LX577" s="13"/>
      <c r="LY577" s="13"/>
      <c r="LZ577" s="13"/>
      <c r="MA577" s="13"/>
      <c r="MB577" s="13"/>
      <c r="MC577" s="13"/>
      <c r="MD577" s="13"/>
      <c r="ME577" s="13"/>
      <c r="MF577" s="13"/>
      <c r="MG577" s="13"/>
      <c r="MH577" s="13"/>
      <c r="MI577" s="13"/>
      <c r="MJ577" s="13"/>
      <c r="MK577" s="13"/>
      <c r="ML577" s="13"/>
      <c r="MM577" s="13"/>
      <c r="MN577" s="13"/>
      <c r="MO577" s="13"/>
      <c r="MP577" s="13"/>
      <c r="MQ577" s="13"/>
      <c r="MR577" s="13"/>
      <c r="MS577" s="13"/>
      <c r="MT577" s="13"/>
      <c r="MU577" s="13"/>
      <c r="MV577" s="13"/>
      <c r="MW577" s="13"/>
      <c r="MX577" s="13"/>
      <c r="MY577" s="13"/>
      <c r="MZ577" s="13"/>
      <c r="NA577" s="13"/>
      <c r="NB577" s="13"/>
      <c r="NC577" s="13"/>
      <c r="ND577" s="13"/>
      <c r="NE577" s="13"/>
      <c r="NF577" s="13"/>
      <c r="NG577" s="13"/>
      <c r="NH577" s="13"/>
      <c r="NI577" s="13"/>
      <c r="NJ577" s="13"/>
      <c r="NK577" s="13"/>
      <c r="NL577" s="13"/>
      <c r="NM577" s="13"/>
      <c r="NN577" s="13"/>
      <c r="NO577" s="13"/>
      <c r="NP577" s="13"/>
      <c r="NQ577" s="13"/>
      <c r="NR577" s="13"/>
      <c r="NS577" s="13"/>
      <c r="NT577" s="13"/>
      <c r="NU577" s="13"/>
      <c r="NV577" s="13"/>
      <c r="NW577" s="13"/>
      <c r="NX577" s="13"/>
      <c r="NY577" s="13"/>
      <c r="NZ577" s="13"/>
      <c r="OA577" s="13"/>
      <c r="OB577" s="13"/>
      <c r="OC577" s="13"/>
      <c r="OD577" s="13"/>
      <c r="OE577" s="13"/>
      <c r="OF577" s="13"/>
      <c r="OG577" s="13"/>
      <c r="OH577" s="13"/>
      <c r="OI577" s="13"/>
      <c r="OJ577" s="13"/>
      <c r="OK577" s="13"/>
      <c r="OL577" s="13"/>
      <c r="OM577" s="13"/>
      <c r="ON577" s="13"/>
      <c r="OO577" s="13"/>
      <c r="OP577" s="13"/>
      <c r="OQ577" s="13"/>
      <c r="OR577" s="13"/>
      <c r="OS577" s="13"/>
      <c r="OT577" s="13"/>
      <c r="OU577" s="13"/>
      <c r="OV577" s="13"/>
      <c r="OW577" s="13"/>
      <c r="OX577" s="13"/>
      <c r="OY577" s="13"/>
      <c r="OZ577" s="13"/>
      <c r="PA577" s="13"/>
      <c r="PB577" s="13"/>
      <c r="PC577" s="13"/>
      <c r="PD577" s="13"/>
      <c r="PE577" s="13"/>
      <c r="PF577" s="13"/>
      <c r="PG577" s="13"/>
      <c r="PH577" s="13"/>
      <c r="PI577" s="13"/>
      <c r="PJ577" s="13"/>
      <c r="PK577" s="13"/>
      <c r="PL577" s="13"/>
      <c r="PM577" s="13"/>
      <c r="PN577" s="13"/>
      <c r="PO577" s="13"/>
      <c r="PP577" s="13"/>
      <c r="PQ577" s="13"/>
      <c r="PR577" s="13"/>
      <c r="PS577" s="13"/>
      <c r="PT577" s="13"/>
      <c r="PU577" s="13"/>
      <c r="PV577" s="13"/>
      <c r="PW577" s="13"/>
      <c r="PX577" s="13"/>
      <c r="PY577" s="13"/>
      <c r="PZ577" s="13"/>
      <c r="QA577" s="13"/>
      <c r="QB577" s="13"/>
      <c r="QC577" s="13"/>
      <c r="QD577" s="13"/>
      <c r="QE577" s="13"/>
      <c r="QF577" s="13"/>
      <c r="QG577" s="13"/>
      <c r="QH577" s="13"/>
      <c r="QI577" s="13"/>
      <c r="QJ577" s="13"/>
      <c r="QK577" s="13"/>
      <c r="QL577" s="13"/>
      <c r="QM577" s="13"/>
      <c r="QN577" s="13"/>
      <c r="QO577" s="13"/>
      <c r="QP577" s="13"/>
      <c r="QQ577" s="13"/>
      <c r="QR577" s="13"/>
      <c r="QS577" s="13"/>
      <c r="QT577" s="13"/>
      <c r="QU577" s="13"/>
      <c r="QV577" s="13"/>
      <c r="QW577" s="13"/>
      <c r="QX577" s="13"/>
      <c r="QY577" s="13"/>
      <c r="QZ577" s="13"/>
      <c r="RA577" s="13"/>
      <c r="RB577" s="13"/>
      <c r="RC577" s="13"/>
      <c r="RD577" s="13"/>
      <c r="RE577" s="13"/>
      <c r="RF577" s="13"/>
      <c r="RG577" s="13"/>
      <c r="RH577" s="13"/>
      <c r="RI577" s="13"/>
      <c r="RJ577" s="13"/>
      <c r="RK577" s="13"/>
      <c r="RL577" s="13"/>
      <c r="RM577" s="13"/>
      <c r="RN577" s="13"/>
      <c r="RO577" s="13"/>
      <c r="RP577" s="13"/>
      <c r="RQ577" s="13"/>
      <c r="RR577" s="13"/>
      <c r="RS577" s="13"/>
      <c r="RT577" s="13"/>
      <c r="RU577" s="13"/>
      <c r="RV577" s="13"/>
      <c r="RW577" s="13"/>
      <c r="RX577" s="13"/>
      <c r="RY577" s="13"/>
      <c r="RZ577" s="13"/>
      <c r="SA577" s="13"/>
      <c r="SB577" s="13"/>
      <c r="SC577" s="13"/>
      <c r="SD577" s="13"/>
      <c r="SE577" s="13"/>
      <c r="SF577" s="13"/>
      <c r="SG577" s="13"/>
      <c r="SH577" s="13"/>
      <c r="SI577" s="13"/>
      <c r="SJ577" s="13"/>
      <c r="SK577" s="13"/>
      <c r="SL577" s="13"/>
      <c r="SM577" s="13"/>
      <c r="SN577" s="13"/>
      <c r="SO577" s="13"/>
      <c r="SP577" s="13"/>
      <c r="SQ577" s="13"/>
      <c r="SR577" s="13"/>
      <c r="SS577" s="13"/>
      <c r="ST577" s="13"/>
      <c r="SU577" s="13"/>
      <c r="SV577" s="13"/>
      <c r="SW577" s="13"/>
      <c r="SX577" s="13"/>
      <c r="SY577" s="13"/>
      <c r="SZ577" s="13"/>
      <c r="TA577" s="13"/>
      <c r="TB577" s="13"/>
      <c r="TC577" s="13"/>
      <c r="TD577" s="13"/>
      <c r="TE577" s="13"/>
      <c r="TF577" s="13"/>
      <c r="TG577" s="13"/>
      <c r="TH577" s="13"/>
      <c r="TI577" s="13"/>
      <c r="TJ577" s="13"/>
      <c r="TK577" s="13"/>
      <c r="TL577" s="13"/>
      <c r="TM577" s="13"/>
      <c r="TN577" s="13"/>
      <c r="TO577" s="13"/>
      <c r="TP577" s="13"/>
      <c r="TQ577" s="13"/>
      <c r="TR577" s="13"/>
      <c r="TS577" s="13"/>
      <c r="TT577" s="13"/>
      <c r="TU577" s="13"/>
      <c r="TV577" s="13"/>
      <c r="TW577" s="13"/>
      <c r="TX577" s="13"/>
      <c r="TY577" s="13"/>
      <c r="TZ577" s="13"/>
      <c r="UA577" s="13"/>
      <c r="UB577" s="13"/>
      <c r="UC577" s="13"/>
      <c r="UD577" s="13"/>
      <c r="UE577" s="13"/>
      <c r="UF577" s="13"/>
      <c r="UG577" s="13"/>
      <c r="UH577" s="13"/>
      <c r="UI577" s="13"/>
      <c r="UJ577" s="13"/>
      <c r="UK577" s="13"/>
      <c r="UL577" s="13"/>
      <c r="UM577" s="13"/>
      <c r="UN577" s="13"/>
      <c r="UO577" s="13"/>
      <c r="UP577" s="13"/>
      <c r="UQ577" s="13"/>
      <c r="UR577" s="13"/>
      <c r="US577" s="13"/>
      <c r="UT577" s="13"/>
      <c r="UU577" s="13"/>
      <c r="UV577" s="13"/>
      <c r="UW577" s="13"/>
      <c r="UX577" s="13"/>
      <c r="UY577" s="13"/>
      <c r="UZ577" s="13"/>
      <c r="VA577" s="13"/>
      <c r="VB577" s="13"/>
      <c r="VC577" s="13"/>
      <c r="VD577" s="13"/>
      <c r="VE577" s="13"/>
      <c r="VF577" s="13"/>
      <c r="VG577" s="13"/>
      <c r="VH577" s="13"/>
      <c r="VI577" s="13"/>
      <c r="VJ577" s="13"/>
      <c r="VK577" s="13"/>
      <c r="VL577" s="13"/>
      <c r="VM577" s="13"/>
      <c r="VN577" s="13"/>
      <c r="VO577" s="13"/>
      <c r="VP577" s="13"/>
      <c r="VQ577" s="13"/>
      <c r="VR577" s="13"/>
      <c r="VS577" s="13"/>
      <c r="VT577" s="13"/>
      <c r="VU577" s="13"/>
      <c r="VV577" s="13"/>
      <c r="VW577" s="13"/>
      <c r="VX577" s="13"/>
      <c r="VY577" s="13"/>
      <c r="VZ577" s="13"/>
      <c r="WA577" s="13"/>
      <c r="WB577" s="13"/>
      <c r="WC577" s="13"/>
      <c r="WD577" s="13"/>
      <c r="WE577" s="13"/>
      <c r="WF577" s="13"/>
      <c r="WG577" s="13"/>
      <c r="WH577" s="13"/>
      <c r="WI577" s="13"/>
      <c r="WJ577" s="13"/>
      <c r="WK577" s="13"/>
      <c r="WL577" s="13"/>
      <c r="WM577" s="13"/>
      <c r="WN577" s="13"/>
      <c r="WO577" s="13"/>
      <c r="WP577" s="13"/>
      <c r="WQ577" s="13"/>
      <c r="WR577" s="13"/>
      <c r="WS577" s="13"/>
      <c r="WT577" s="13"/>
      <c r="WU577" s="13"/>
      <c r="WV577" s="13"/>
      <c r="WW577" s="13"/>
      <c r="WX577" s="13"/>
      <c r="WY577" s="13"/>
      <c r="WZ577" s="13"/>
      <c r="XA577" s="13"/>
      <c r="XB577" s="13"/>
      <c r="XC577" s="13"/>
      <c r="XD577" s="13"/>
      <c r="XE577" s="13"/>
      <c r="XF577" s="13"/>
      <c r="XG577" s="13"/>
      <c r="XH577" s="13"/>
      <c r="XI577" s="13"/>
      <c r="XJ577" s="13"/>
      <c r="XK577" s="13"/>
      <c r="XL577" s="13"/>
      <c r="XM577" s="13"/>
      <c r="XN577" s="13"/>
      <c r="XO577" s="13"/>
      <c r="XP577" s="13"/>
      <c r="XQ577" s="13"/>
      <c r="XR577" s="13"/>
      <c r="XS577" s="13"/>
      <c r="XT577" s="13"/>
      <c r="XU577" s="13"/>
      <c r="XV577" s="13"/>
      <c r="XW577" s="13"/>
      <c r="XX577" s="13"/>
      <c r="XY577" s="13"/>
      <c r="XZ577" s="13"/>
      <c r="YA577" s="13"/>
      <c r="YB577" s="13"/>
      <c r="YC577" s="13"/>
      <c r="YD577" s="13"/>
      <c r="YE577" s="13"/>
      <c r="YF577" s="13"/>
      <c r="YG577" s="13"/>
      <c r="YH577" s="13"/>
      <c r="YI577" s="13"/>
      <c r="YJ577" s="13"/>
      <c r="YK577" s="13"/>
      <c r="YL577" s="13"/>
      <c r="YM577" s="13"/>
      <c r="YN577" s="13"/>
      <c r="YO577" s="13"/>
      <c r="YP577" s="13"/>
      <c r="YQ577" s="13"/>
      <c r="YR577" s="13"/>
      <c r="YS577" s="13"/>
      <c r="YT577" s="13"/>
      <c r="YU577" s="13"/>
      <c r="YV577" s="13"/>
      <c r="YW577" s="13"/>
      <c r="YX577" s="13"/>
      <c r="YY577" s="13"/>
      <c r="YZ577" s="13"/>
      <c r="ZA577" s="13"/>
      <c r="ZB577" s="13"/>
      <c r="ZC577" s="13"/>
      <c r="ZD577" s="13"/>
      <c r="ZE577" s="13"/>
      <c r="ZF577" s="13"/>
      <c r="ZG577" s="13"/>
      <c r="ZH577" s="13"/>
      <c r="ZI577" s="13"/>
      <c r="ZJ577" s="13"/>
      <c r="ZK577" s="13"/>
      <c r="ZL577" s="13"/>
      <c r="ZM577" s="13"/>
      <c r="ZN577" s="13"/>
      <c r="ZO577" s="13"/>
      <c r="ZP577" s="13"/>
      <c r="ZQ577" s="13"/>
      <c r="ZR577" s="13"/>
      <c r="ZS577" s="13"/>
      <c r="ZT577" s="13"/>
      <c r="ZU577" s="13"/>
      <c r="ZV577" s="13"/>
      <c r="ZW577" s="13"/>
      <c r="ZX577" s="13"/>
      <c r="ZY577" s="13"/>
      <c r="ZZ577" s="13"/>
      <c r="AAA577" s="13"/>
      <c r="AAB577" s="13"/>
      <c r="AAC577" s="13"/>
      <c r="AAD577" s="13"/>
      <c r="AAE577" s="13"/>
      <c r="AAF577" s="13"/>
      <c r="AAG577" s="13"/>
      <c r="AAH577" s="13"/>
      <c r="AAI577" s="13"/>
      <c r="AAJ577" s="13"/>
      <c r="AAK577" s="13"/>
      <c r="AAL577" s="13"/>
      <c r="AAM577" s="13"/>
      <c r="AAN577" s="13"/>
      <c r="AAO577" s="13"/>
      <c r="AAP577" s="13"/>
      <c r="AAQ577" s="13"/>
      <c r="AAR577" s="13"/>
      <c r="AAS577" s="13"/>
      <c r="AAT577" s="13"/>
      <c r="AAU577" s="13"/>
      <c r="AAV577" s="13"/>
      <c r="AAW577" s="13"/>
      <c r="AAX577" s="13"/>
      <c r="AAY577" s="13"/>
      <c r="AAZ577" s="13"/>
      <c r="ABA577" s="13"/>
      <c r="ABB577" s="13"/>
      <c r="ABC577" s="13"/>
      <c r="ABD577" s="13"/>
      <c r="ABE577" s="13"/>
      <c r="ABF577" s="13"/>
      <c r="ABG577" s="13"/>
      <c r="ABH577" s="13"/>
      <c r="ABI577" s="13"/>
      <c r="ABJ577" s="13"/>
      <c r="ABK577" s="13"/>
      <c r="ABL577" s="13"/>
      <c r="ABM577" s="13"/>
      <c r="ABN577" s="13"/>
      <c r="ABO577" s="13"/>
      <c r="ABP577" s="13"/>
      <c r="ABQ577" s="13"/>
      <c r="ABR577" s="13"/>
      <c r="ABS577" s="13"/>
      <c r="ABT577" s="13"/>
      <c r="ABU577" s="13"/>
      <c r="ABV577" s="13"/>
      <c r="ABW577" s="13"/>
      <c r="ABX577" s="13"/>
      <c r="ABY577" s="13"/>
      <c r="ABZ577" s="13"/>
      <c r="ACA577" s="13"/>
      <c r="ACB577" s="13"/>
      <c r="ACC577" s="13"/>
      <c r="ACD577" s="13"/>
      <c r="ACE577" s="13"/>
      <c r="ACF577" s="13"/>
      <c r="ACG577" s="13"/>
      <c r="ACH577" s="13"/>
      <c r="ACI577" s="13"/>
      <c r="ACJ577" s="13"/>
      <c r="ACK577" s="13"/>
      <c r="ACL577" s="13"/>
      <c r="ACM577" s="13"/>
      <c r="ACN577" s="13"/>
      <c r="ACO577" s="13"/>
      <c r="ACP577" s="13"/>
      <c r="ACQ577" s="13"/>
      <c r="ACR577" s="13"/>
      <c r="ACS577" s="13"/>
      <c r="ACT577" s="13"/>
      <c r="ACU577" s="13"/>
      <c r="ACV577" s="13"/>
      <c r="ACW577" s="13"/>
      <c r="ACX577" s="13"/>
      <c r="ACY577" s="13"/>
      <c r="ACZ577" s="13"/>
      <c r="ADA577" s="13"/>
      <c r="ADB577" s="13"/>
      <c r="ADC577" s="13"/>
      <c r="ADD577" s="13"/>
      <c r="ADE577" s="13"/>
      <c r="ADF577" s="13"/>
      <c r="ADG577" s="13"/>
      <c r="ADH577" s="13"/>
      <c r="ADI577" s="13"/>
      <c r="ADJ577" s="13"/>
      <c r="ADK577" s="13"/>
      <c r="ADL577" s="13"/>
      <c r="ADM577" s="13"/>
      <c r="ADN577" s="13"/>
      <c r="ADO577" s="13"/>
      <c r="ADP577" s="13"/>
      <c r="ADQ577" s="13"/>
      <c r="ADR577" s="13"/>
      <c r="ADS577" s="13"/>
      <c r="ADT577" s="13"/>
      <c r="ADU577" s="13"/>
      <c r="ADV577" s="13"/>
      <c r="ADW577" s="13"/>
      <c r="ADX577" s="13"/>
      <c r="ADY577" s="13"/>
      <c r="ADZ577" s="13"/>
      <c r="AEA577" s="13"/>
      <c r="AEB577" s="13"/>
      <c r="AEC577" s="13"/>
      <c r="AED577" s="13"/>
      <c r="AEE577" s="13"/>
      <c r="AEF577" s="13"/>
      <c r="AEG577" s="13"/>
      <c r="AEH577" s="13"/>
      <c r="AEI577" s="13"/>
      <c r="AEJ577" s="13"/>
      <c r="AEK577" s="13"/>
      <c r="AEL577" s="13"/>
      <c r="AEM577" s="13"/>
      <c r="AEN577" s="13"/>
      <c r="AEO577" s="13"/>
      <c r="AEP577" s="13"/>
      <c r="AEQ577" s="13"/>
      <c r="AER577" s="13"/>
      <c r="AES577" s="13"/>
      <c r="AET577" s="13"/>
      <c r="AEU577" s="13"/>
      <c r="AEV577" s="13"/>
      <c r="AEW577" s="13"/>
      <c r="AEX577" s="13"/>
      <c r="AEY577" s="13"/>
      <c r="AEZ577" s="13"/>
      <c r="AFA577" s="13"/>
      <c r="AFB577" s="13"/>
      <c r="AFC577" s="13"/>
      <c r="AFD577" s="13"/>
      <c r="AFE577" s="13"/>
      <c r="AFF577" s="13"/>
      <c r="AFG577" s="13"/>
      <c r="AFH577" s="13"/>
      <c r="AFI577" s="13"/>
      <c r="AFJ577" s="13"/>
      <c r="AFK577" s="13"/>
      <c r="AFL577" s="13"/>
      <c r="AFM577" s="13"/>
      <c r="AFN577" s="13"/>
      <c r="AFO577" s="13"/>
      <c r="AFP577" s="13"/>
      <c r="AFQ577" s="13"/>
      <c r="AFR577" s="13"/>
      <c r="AFS577" s="13"/>
      <c r="AFT577" s="13"/>
      <c r="AFU577" s="13"/>
      <c r="AFV577" s="13"/>
      <c r="AFW577" s="13"/>
      <c r="AFX577" s="13"/>
      <c r="AFY577" s="13"/>
      <c r="AFZ577" s="13"/>
      <c r="AGA577" s="13"/>
      <c r="AGB577" s="13"/>
      <c r="AGC577" s="13"/>
      <c r="AGD577" s="13"/>
      <c r="AGE577" s="13"/>
      <c r="AGF577" s="13"/>
      <c r="AGG577" s="13"/>
      <c r="AGH577" s="13"/>
      <c r="AGI577" s="13"/>
      <c r="AGJ577" s="13"/>
      <c r="AGK577" s="13"/>
      <c r="AGL577" s="13"/>
      <c r="AGM577" s="13"/>
      <c r="AGN577" s="13"/>
      <c r="AGO577" s="13"/>
      <c r="AGP577" s="13"/>
      <c r="AGQ577" s="13"/>
      <c r="AGR577" s="13"/>
      <c r="AGS577" s="13"/>
      <c r="AGT577" s="13"/>
      <c r="AGU577" s="13"/>
      <c r="AGV577" s="13"/>
      <c r="AGW577" s="13"/>
      <c r="AGX577" s="13"/>
      <c r="AGY577" s="13"/>
      <c r="AGZ577" s="13"/>
      <c r="AHA577" s="13"/>
      <c r="AHB577" s="13"/>
      <c r="AHC577" s="13"/>
      <c r="AHD577" s="13"/>
      <c r="AHE577" s="13"/>
      <c r="AHF577" s="13"/>
      <c r="AHG577" s="13"/>
      <c r="AHH577" s="13"/>
      <c r="AHI577" s="13"/>
      <c r="AHJ577" s="13"/>
      <c r="AHK577" s="13"/>
      <c r="AHL577" s="13"/>
      <c r="AHM577" s="13"/>
      <c r="AHN577" s="13"/>
      <c r="AHO577" s="13"/>
      <c r="AHP577" s="13"/>
      <c r="AHQ577" s="13"/>
      <c r="AHR577" s="13"/>
      <c r="AHS577" s="13"/>
      <c r="AHT577" s="13"/>
      <c r="AHU577" s="13"/>
      <c r="AHV577" s="13"/>
      <c r="AHW577" s="13"/>
      <c r="AHX577" s="13"/>
      <c r="AHY577" s="13"/>
      <c r="AHZ577" s="13"/>
      <c r="AIA577" s="13"/>
      <c r="AIB577" s="13"/>
      <c r="AIC577" s="13"/>
      <c r="AID577" s="13"/>
      <c r="AIE577" s="13"/>
      <c r="AIF577" s="13"/>
      <c r="AIG577" s="13"/>
      <c r="AIH577" s="13"/>
      <c r="AII577" s="13"/>
      <c r="AIJ577" s="13"/>
      <c r="AIK577" s="13"/>
      <c r="AIL577" s="13"/>
      <c r="AIM577" s="13"/>
      <c r="AIN577" s="13"/>
      <c r="AIO577" s="13"/>
      <c r="AIP577" s="13"/>
      <c r="AIQ577" s="13"/>
      <c r="AIR577" s="13"/>
      <c r="AIS577" s="13"/>
      <c r="AIT577" s="13"/>
      <c r="AIU577" s="13"/>
      <c r="AIV577" s="13"/>
      <c r="AIW577" s="13"/>
      <c r="AIX577" s="13"/>
      <c r="AIY577" s="13"/>
      <c r="AIZ577" s="13"/>
      <c r="AJA577" s="13"/>
      <c r="AJB577" s="13"/>
      <c r="AJC577" s="13"/>
      <c r="AJD577" s="13"/>
      <c r="AJE577" s="13"/>
      <c r="AJF577" s="13"/>
      <c r="AJG577" s="13"/>
      <c r="AJH577" s="13"/>
      <c r="AJI577" s="13"/>
      <c r="AJJ577" s="13"/>
      <c r="AJK577" s="13"/>
      <c r="AJL577" s="13"/>
      <c r="AJM577" s="13"/>
      <c r="AJN577" s="13"/>
      <c r="AJO577" s="13"/>
      <c r="AJP577" s="13"/>
      <c r="AJQ577" s="13"/>
      <c r="AJR577" s="13"/>
      <c r="AJS577" s="13"/>
      <c r="AJT577" s="13"/>
      <c r="AJU577" s="13"/>
      <c r="AJV577" s="13"/>
      <c r="AJW577" s="13"/>
      <c r="AJX577" s="13"/>
      <c r="AJY577" s="13"/>
      <c r="AJZ577" s="13"/>
      <c r="AKA577" s="13"/>
      <c r="AKB577" s="13"/>
      <c r="AKC577" s="13"/>
      <c r="AKD577" s="13"/>
      <c r="AKE577" s="13"/>
      <c r="AKF577" s="13"/>
      <c r="AKG577" s="13"/>
      <c r="AKH577" s="13"/>
      <c r="AKI577" s="13"/>
      <c r="AKJ577" s="13"/>
      <c r="AKK577" s="13"/>
      <c r="AKL577" s="13"/>
      <c r="AKM577" s="13"/>
      <c r="AKN577" s="13"/>
      <c r="AKO577" s="13"/>
      <c r="AKP577" s="13"/>
      <c r="AKQ577" s="13"/>
      <c r="AKR577" s="13"/>
      <c r="AKS577" s="13"/>
      <c r="AKT577" s="13"/>
      <c r="AKU577" s="13"/>
      <c r="AKV577" s="13"/>
      <c r="AKW577" s="13"/>
      <c r="AKX577" s="13"/>
      <c r="AKY577" s="13"/>
      <c r="AKZ577" s="13"/>
      <c r="ALA577" s="13"/>
      <c r="ALB577" s="13"/>
      <c r="ALC577" s="13"/>
      <c r="ALD577" s="13"/>
      <c r="ALE577" s="13"/>
      <c r="ALF577" s="13"/>
      <c r="ALG577" s="13"/>
      <c r="ALH577" s="13"/>
      <c r="ALI577" s="13"/>
      <c r="ALJ577" s="13"/>
      <c r="ALK577" s="13"/>
      <c r="ALL577" s="13"/>
      <c r="ALM577" s="13"/>
      <c r="ALN577" s="13"/>
      <c r="ALO577" s="13"/>
      <c r="ALP577" s="13"/>
      <c r="ALQ577" s="13"/>
      <c r="ALR577" s="13"/>
      <c r="ALS577" s="13"/>
      <c r="ALT577" s="13"/>
      <c r="ALU577" s="13"/>
      <c r="ALV577" s="13"/>
      <c r="ALW577" s="13"/>
      <c r="ALX577" s="13"/>
      <c r="ALY577" s="13"/>
      <c r="ALZ577" s="13"/>
      <c r="AMA577" s="13"/>
      <c r="AMB577" s="13"/>
      <c r="AMC577" s="13"/>
      <c r="AMD577" s="13"/>
      <c r="AME577" s="13"/>
      <c r="AMF577" s="13"/>
      <c r="AMG577" s="13"/>
      <c r="AMH577" s="13"/>
      <c r="AMI577" s="28"/>
      <c r="AMJ577" s="28"/>
    </row>
    <row r="578" spans="1:1024" ht="58.5" customHeight="1">
      <c r="A578" s="10" t="s">
        <v>287</v>
      </c>
      <c r="B578" s="10" t="s">
        <v>2645</v>
      </c>
      <c r="C578" s="19" t="s">
        <v>2564</v>
      </c>
      <c r="D578" s="19" t="s">
        <v>2536</v>
      </c>
      <c r="E578" s="20">
        <v>20</v>
      </c>
      <c r="F578" s="11" t="s">
        <v>18</v>
      </c>
      <c r="G578" s="21"/>
      <c r="H578" s="21" t="s">
        <v>1</v>
      </c>
      <c r="I578" s="21"/>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c r="FK578" s="13"/>
      <c r="FL578" s="13"/>
      <c r="FM578" s="13"/>
      <c r="FN578" s="13"/>
      <c r="FO578" s="13"/>
      <c r="FP578" s="13"/>
      <c r="FQ578" s="13"/>
      <c r="FR578" s="13"/>
      <c r="FS578" s="13"/>
      <c r="FT578" s="13"/>
      <c r="FU578" s="13"/>
      <c r="FV578" s="13"/>
      <c r="FW578" s="13"/>
      <c r="FX578" s="13"/>
      <c r="FY578" s="13"/>
      <c r="FZ578" s="13"/>
      <c r="GA578" s="13"/>
      <c r="GB578" s="13"/>
      <c r="GC578" s="13"/>
      <c r="GD578" s="13"/>
      <c r="GE578" s="13"/>
      <c r="GF578" s="13"/>
      <c r="GG578" s="13"/>
      <c r="GH578" s="13"/>
      <c r="GI578" s="13"/>
      <c r="GJ578" s="13"/>
      <c r="GK578" s="13"/>
      <c r="GL578" s="13"/>
      <c r="GM578" s="13"/>
      <c r="GN578" s="13"/>
      <c r="GO578" s="13"/>
      <c r="GP578" s="13"/>
      <c r="GQ578" s="13"/>
      <c r="GR578" s="13"/>
      <c r="GS578" s="13"/>
      <c r="GT578" s="13"/>
      <c r="GU578" s="13"/>
      <c r="GV578" s="13"/>
      <c r="GW578" s="13"/>
      <c r="GX578" s="13"/>
      <c r="GY578" s="13"/>
      <c r="GZ578" s="13"/>
      <c r="HA578" s="13"/>
      <c r="HB578" s="13"/>
      <c r="HC578" s="13"/>
      <c r="HD578" s="13"/>
      <c r="HE578" s="13"/>
      <c r="HF578" s="13"/>
      <c r="HG578" s="13"/>
      <c r="HH578" s="13"/>
      <c r="HI578" s="13"/>
      <c r="HJ578" s="13"/>
      <c r="HK578" s="13"/>
      <c r="HL578" s="13"/>
      <c r="HM578" s="13"/>
      <c r="HN578" s="13"/>
      <c r="HO578" s="13"/>
      <c r="HP578" s="13"/>
      <c r="HQ578" s="13"/>
      <c r="HR578" s="13"/>
      <c r="HS578" s="13"/>
      <c r="HT578" s="13"/>
      <c r="HU578" s="13"/>
      <c r="HV578" s="13"/>
      <c r="HW578" s="13"/>
      <c r="HX578" s="13"/>
      <c r="HY578" s="13"/>
      <c r="HZ578" s="13"/>
      <c r="IA578" s="13"/>
      <c r="IB578" s="13"/>
      <c r="IC578" s="13"/>
      <c r="ID578" s="13"/>
      <c r="IE578" s="13"/>
      <c r="IF578" s="13"/>
      <c r="IG578" s="13"/>
      <c r="IH578" s="13"/>
      <c r="II578" s="13"/>
      <c r="IJ578" s="13"/>
      <c r="IK578" s="13"/>
      <c r="IL578" s="13"/>
      <c r="IM578" s="13"/>
      <c r="IN578" s="13"/>
      <c r="IO578" s="13"/>
      <c r="IP578" s="13"/>
      <c r="IQ578" s="13"/>
      <c r="IR578" s="13"/>
      <c r="IS578" s="13"/>
      <c r="IT578" s="13"/>
      <c r="IU578" s="13"/>
      <c r="IV578" s="13"/>
      <c r="IW578" s="13"/>
      <c r="IX578" s="13"/>
      <c r="IY578" s="13"/>
      <c r="IZ578" s="13"/>
      <c r="JA578" s="13"/>
      <c r="JB578" s="13"/>
      <c r="JC578" s="13"/>
      <c r="JD578" s="13"/>
      <c r="JE578" s="13"/>
      <c r="JF578" s="13"/>
      <c r="JG578" s="13"/>
      <c r="JH578" s="13"/>
      <c r="JI578" s="13"/>
      <c r="JJ578" s="13"/>
      <c r="JK578" s="13"/>
      <c r="JL578" s="13"/>
      <c r="JM578" s="13"/>
      <c r="JN578" s="13"/>
      <c r="JO578" s="13"/>
      <c r="JP578" s="13"/>
      <c r="JQ578" s="13"/>
      <c r="JR578" s="13"/>
      <c r="JS578" s="13"/>
      <c r="JT578" s="13"/>
      <c r="JU578" s="13"/>
      <c r="JV578" s="13"/>
      <c r="JW578" s="13"/>
      <c r="JX578" s="13"/>
      <c r="JY578" s="13"/>
      <c r="JZ578" s="13"/>
      <c r="KA578" s="13"/>
      <c r="KB578" s="13"/>
      <c r="KC578" s="13"/>
      <c r="KD578" s="13"/>
      <c r="KE578" s="13"/>
      <c r="KF578" s="13"/>
      <c r="KG578" s="13"/>
      <c r="KH578" s="13"/>
      <c r="KI578" s="13"/>
      <c r="KJ578" s="13"/>
      <c r="KK578" s="13"/>
      <c r="KL578" s="13"/>
      <c r="KM578" s="13"/>
      <c r="KN578" s="13"/>
      <c r="KO578" s="13"/>
      <c r="KP578" s="13"/>
      <c r="KQ578" s="13"/>
      <c r="KR578" s="13"/>
      <c r="KS578" s="13"/>
      <c r="KT578" s="13"/>
      <c r="KU578" s="13"/>
      <c r="KV578" s="13"/>
      <c r="KW578" s="13"/>
      <c r="KX578" s="13"/>
      <c r="KY578" s="13"/>
      <c r="KZ578" s="13"/>
      <c r="LA578" s="13"/>
      <c r="LB578" s="13"/>
      <c r="LC578" s="13"/>
      <c r="LD578" s="13"/>
      <c r="LE578" s="13"/>
      <c r="LF578" s="13"/>
      <c r="LG578" s="13"/>
      <c r="LH578" s="13"/>
      <c r="LI578" s="13"/>
      <c r="LJ578" s="13"/>
      <c r="LK578" s="13"/>
      <c r="LL578" s="13"/>
      <c r="LM578" s="13"/>
      <c r="LN578" s="13"/>
      <c r="LO578" s="13"/>
      <c r="LP578" s="13"/>
      <c r="LQ578" s="13"/>
      <c r="LR578" s="13"/>
      <c r="LS578" s="13"/>
      <c r="LT578" s="13"/>
      <c r="LU578" s="13"/>
      <c r="LV578" s="13"/>
      <c r="LW578" s="13"/>
      <c r="LX578" s="13"/>
      <c r="LY578" s="13"/>
      <c r="LZ578" s="13"/>
      <c r="MA578" s="13"/>
      <c r="MB578" s="13"/>
      <c r="MC578" s="13"/>
      <c r="MD578" s="13"/>
      <c r="ME578" s="13"/>
      <c r="MF578" s="13"/>
      <c r="MG578" s="13"/>
      <c r="MH578" s="13"/>
      <c r="MI578" s="13"/>
      <c r="MJ578" s="13"/>
      <c r="MK578" s="13"/>
      <c r="ML578" s="13"/>
      <c r="MM578" s="13"/>
      <c r="MN578" s="13"/>
      <c r="MO578" s="13"/>
      <c r="MP578" s="13"/>
      <c r="MQ578" s="13"/>
      <c r="MR578" s="13"/>
      <c r="MS578" s="13"/>
      <c r="MT578" s="13"/>
      <c r="MU578" s="13"/>
      <c r="MV578" s="13"/>
      <c r="MW578" s="13"/>
      <c r="MX578" s="13"/>
      <c r="MY578" s="13"/>
      <c r="MZ578" s="13"/>
      <c r="NA578" s="13"/>
      <c r="NB578" s="13"/>
      <c r="NC578" s="13"/>
      <c r="ND578" s="13"/>
      <c r="NE578" s="13"/>
      <c r="NF578" s="13"/>
      <c r="NG578" s="13"/>
      <c r="NH578" s="13"/>
      <c r="NI578" s="13"/>
      <c r="NJ578" s="13"/>
      <c r="NK578" s="13"/>
      <c r="NL578" s="13"/>
      <c r="NM578" s="13"/>
      <c r="NN578" s="13"/>
      <c r="NO578" s="13"/>
      <c r="NP578" s="13"/>
      <c r="NQ578" s="13"/>
      <c r="NR578" s="13"/>
      <c r="NS578" s="13"/>
      <c r="NT578" s="13"/>
      <c r="NU578" s="13"/>
      <c r="NV578" s="13"/>
      <c r="NW578" s="13"/>
      <c r="NX578" s="13"/>
      <c r="NY578" s="13"/>
      <c r="NZ578" s="13"/>
      <c r="OA578" s="13"/>
      <c r="OB578" s="13"/>
      <c r="OC578" s="13"/>
      <c r="OD578" s="13"/>
      <c r="OE578" s="13"/>
      <c r="OF578" s="13"/>
      <c r="OG578" s="13"/>
      <c r="OH578" s="13"/>
      <c r="OI578" s="13"/>
      <c r="OJ578" s="13"/>
      <c r="OK578" s="13"/>
      <c r="OL578" s="13"/>
      <c r="OM578" s="13"/>
      <c r="ON578" s="13"/>
      <c r="OO578" s="13"/>
      <c r="OP578" s="13"/>
      <c r="OQ578" s="13"/>
      <c r="OR578" s="13"/>
      <c r="OS578" s="13"/>
      <c r="OT578" s="13"/>
      <c r="OU578" s="13"/>
      <c r="OV578" s="13"/>
      <c r="OW578" s="13"/>
      <c r="OX578" s="13"/>
      <c r="OY578" s="13"/>
      <c r="OZ578" s="13"/>
      <c r="PA578" s="13"/>
      <c r="PB578" s="13"/>
      <c r="PC578" s="13"/>
      <c r="PD578" s="13"/>
      <c r="PE578" s="13"/>
      <c r="PF578" s="13"/>
      <c r="PG578" s="13"/>
      <c r="PH578" s="13"/>
      <c r="PI578" s="13"/>
      <c r="PJ578" s="13"/>
      <c r="PK578" s="13"/>
      <c r="PL578" s="13"/>
      <c r="PM578" s="13"/>
      <c r="PN578" s="13"/>
      <c r="PO578" s="13"/>
      <c r="PP578" s="13"/>
      <c r="PQ578" s="13"/>
      <c r="PR578" s="13"/>
      <c r="PS578" s="13"/>
      <c r="PT578" s="13"/>
      <c r="PU578" s="13"/>
      <c r="PV578" s="13"/>
      <c r="PW578" s="13"/>
      <c r="PX578" s="13"/>
      <c r="PY578" s="13"/>
      <c r="PZ578" s="13"/>
      <c r="QA578" s="13"/>
      <c r="QB578" s="13"/>
      <c r="QC578" s="13"/>
      <c r="QD578" s="13"/>
      <c r="QE578" s="13"/>
      <c r="QF578" s="13"/>
      <c r="QG578" s="13"/>
      <c r="QH578" s="13"/>
      <c r="QI578" s="13"/>
      <c r="QJ578" s="13"/>
      <c r="QK578" s="13"/>
      <c r="QL578" s="13"/>
      <c r="QM578" s="13"/>
      <c r="QN578" s="13"/>
      <c r="QO578" s="13"/>
      <c r="QP578" s="13"/>
      <c r="QQ578" s="13"/>
      <c r="QR578" s="13"/>
      <c r="QS578" s="13"/>
      <c r="QT578" s="13"/>
      <c r="QU578" s="13"/>
      <c r="QV578" s="13"/>
      <c r="QW578" s="13"/>
      <c r="QX578" s="13"/>
      <c r="QY578" s="13"/>
      <c r="QZ578" s="13"/>
      <c r="RA578" s="13"/>
      <c r="RB578" s="13"/>
      <c r="RC578" s="13"/>
      <c r="RD578" s="13"/>
      <c r="RE578" s="13"/>
      <c r="RF578" s="13"/>
      <c r="RG578" s="13"/>
      <c r="RH578" s="13"/>
      <c r="RI578" s="13"/>
      <c r="RJ578" s="13"/>
      <c r="RK578" s="13"/>
      <c r="RL578" s="13"/>
      <c r="RM578" s="13"/>
      <c r="RN578" s="13"/>
      <c r="RO578" s="13"/>
      <c r="RP578" s="13"/>
      <c r="RQ578" s="13"/>
      <c r="RR578" s="13"/>
      <c r="RS578" s="13"/>
      <c r="RT578" s="13"/>
      <c r="RU578" s="13"/>
      <c r="RV578" s="13"/>
      <c r="RW578" s="13"/>
      <c r="RX578" s="13"/>
      <c r="RY578" s="13"/>
      <c r="RZ578" s="13"/>
      <c r="SA578" s="13"/>
      <c r="SB578" s="13"/>
      <c r="SC578" s="13"/>
      <c r="SD578" s="13"/>
      <c r="SE578" s="13"/>
      <c r="SF578" s="13"/>
      <c r="SG578" s="13"/>
      <c r="SH578" s="13"/>
      <c r="SI578" s="13"/>
      <c r="SJ578" s="13"/>
      <c r="SK578" s="13"/>
      <c r="SL578" s="13"/>
      <c r="SM578" s="13"/>
      <c r="SN578" s="13"/>
      <c r="SO578" s="13"/>
      <c r="SP578" s="13"/>
      <c r="SQ578" s="13"/>
      <c r="SR578" s="13"/>
      <c r="SS578" s="13"/>
      <c r="ST578" s="13"/>
      <c r="SU578" s="13"/>
      <c r="SV578" s="13"/>
      <c r="SW578" s="13"/>
      <c r="SX578" s="13"/>
      <c r="SY578" s="13"/>
      <c r="SZ578" s="13"/>
      <c r="TA578" s="13"/>
      <c r="TB578" s="13"/>
      <c r="TC578" s="13"/>
      <c r="TD578" s="13"/>
      <c r="TE578" s="13"/>
      <c r="TF578" s="13"/>
      <c r="TG578" s="13"/>
      <c r="TH578" s="13"/>
      <c r="TI578" s="13"/>
      <c r="TJ578" s="13"/>
      <c r="TK578" s="13"/>
      <c r="TL578" s="13"/>
      <c r="TM578" s="13"/>
      <c r="TN578" s="13"/>
      <c r="TO578" s="13"/>
      <c r="TP578" s="13"/>
      <c r="TQ578" s="13"/>
      <c r="TR578" s="13"/>
      <c r="TS578" s="13"/>
      <c r="TT578" s="13"/>
      <c r="TU578" s="13"/>
      <c r="TV578" s="13"/>
      <c r="TW578" s="13"/>
      <c r="TX578" s="13"/>
      <c r="TY578" s="13"/>
      <c r="TZ578" s="13"/>
      <c r="UA578" s="13"/>
      <c r="UB578" s="13"/>
      <c r="UC578" s="13"/>
      <c r="UD578" s="13"/>
      <c r="UE578" s="13"/>
      <c r="UF578" s="13"/>
      <c r="UG578" s="13"/>
      <c r="UH578" s="13"/>
      <c r="UI578" s="13"/>
      <c r="UJ578" s="13"/>
      <c r="UK578" s="13"/>
      <c r="UL578" s="13"/>
      <c r="UM578" s="13"/>
      <c r="UN578" s="13"/>
      <c r="UO578" s="13"/>
      <c r="UP578" s="13"/>
      <c r="UQ578" s="13"/>
      <c r="UR578" s="13"/>
      <c r="US578" s="13"/>
      <c r="UT578" s="13"/>
      <c r="UU578" s="13"/>
      <c r="UV578" s="13"/>
      <c r="UW578" s="13"/>
      <c r="UX578" s="13"/>
      <c r="UY578" s="13"/>
      <c r="UZ578" s="13"/>
      <c r="VA578" s="13"/>
      <c r="VB578" s="13"/>
      <c r="VC578" s="13"/>
      <c r="VD578" s="13"/>
      <c r="VE578" s="13"/>
      <c r="VF578" s="13"/>
      <c r="VG578" s="13"/>
      <c r="VH578" s="13"/>
      <c r="VI578" s="13"/>
      <c r="VJ578" s="13"/>
      <c r="VK578" s="13"/>
      <c r="VL578" s="13"/>
      <c r="VM578" s="13"/>
      <c r="VN578" s="13"/>
      <c r="VO578" s="13"/>
      <c r="VP578" s="13"/>
      <c r="VQ578" s="13"/>
      <c r="VR578" s="13"/>
      <c r="VS578" s="13"/>
      <c r="VT578" s="13"/>
      <c r="VU578" s="13"/>
      <c r="VV578" s="13"/>
      <c r="VW578" s="13"/>
      <c r="VX578" s="13"/>
      <c r="VY578" s="13"/>
      <c r="VZ578" s="13"/>
      <c r="WA578" s="13"/>
      <c r="WB578" s="13"/>
      <c r="WC578" s="13"/>
      <c r="WD578" s="13"/>
      <c r="WE578" s="13"/>
      <c r="WF578" s="13"/>
      <c r="WG578" s="13"/>
      <c r="WH578" s="13"/>
      <c r="WI578" s="13"/>
      <c r="WJ578" s="13"/>
      <c r="WK578" s="13"/>
      <c r="WL578" s="13"/>
      <c r="WM578" s="13"/>
      <c r="WN578" s="13"/>
      <c r="WO578" s="13"/>
      <c r="WP578" s="13"/>
      <c r="WQ578" s="13"/>
      <c r="WR578" s="13"/>
      <c r="WS578" s="13"/>
      <c r="WT578" s="13"/>
      <c r="WU578" s="13"/>
      <c r="WV578" s="13"/>
      <c r="WW578" s="13"/>
      <c r="WX578" s="13"/>
      <c r="WY578" s="13"/>
      <c r="WZ578" s="13"/>
      <c r="XA578" s="13"/>
      <c r="XB578" s="13"/>
      <c r="XC578" s="13"/>
      <c r="XD578" s="13"/>
      <c r="XE578" s="13"/>
      <c r="XF578" s="13"/>
      <c r="XG578" s="13"/>
      <c r="XH578" s="13"/>
      <c r="XI578" s="13"/>
      <c r="XJ578" s="13"/>
      <c r="XK578" s="13"/>
      <c r="XL578" s="13"/>
      <c r="XM578" s="13"/>
      <c r="XN578" s="13"/>
      <c r="XO578" s="13"/>
      <c r="XP578" s="13"/>
      <c r="XQ578" s="13"/>
      <c r="XR578" s="13"/>
      <c r="XS578" s="13"/>
      <c r="XT578" s="13"/>
      <c r="XU578" s="13"/>
      <c r="XV578" s="13"/>
      <c r="XW578" s="13"/>
      <c r="XX578" s="13"/>
      <c r="XY578" s="13"/>
      <c r="XZ578" s="13"/>
      <c r="YA578" s="13"/>
      <c r="YB578" s="13"/>
      <c r="YC578" s="13"/>
      <c r="YD578" s="13"/>
      <c r="YE578" s="13"/>
      <c r="YF578" s="13"/>
      <c r="YG578" s="13"/>
      <c r="YH578" s="13"/>
      <c r="YI578" s="13"/>
      <c r="YJ578" s="13"/>
      <c r="YK578" s="13"/>
      <c r="YL578" s="13"/>
      <c r="YM578" s="13"/>
      <c r="YN578" s="13"/>
      <c r="YO578" s="13"/>
      <c r="YP578" s="13"/>
      <c r="YQ578" s="13"/>
      <c r="YR578" s="13"/>
      <c r="YS578" s="13"/>
      <c r="YT578" s="13"/>
      <c r="YU578" s="13"/>
      <c r="YV578" s="13"/>
      <c r="YW578" s="13"/>
      <c r="YX578" s="13"/>
      <c r="YY578" s="13"/>
      <c r="YZ578" s="13"/>
      <c r="ZA578" s="13"/>
      <c r="ZB578" s="13"/>
      <c r="ZC578" s="13"/>
      <c r="ZD578" s="13"/>
      <c r="ZE578" s="13"/>
      <c r="ZF578" s="13"/>
      <c r="ZG578" s="13"/>
      <c r="ZH578" s="13"/>
      <c r="ZI578" s="13"/>
      <c r="ZJ578" s="13"/>
      <c r="ZK578" s="13"/>
      <c r="ZL578" s="13"/>
      <c r="ZM578" s="13"/>
      <c r="ZN578" s="13"/>
      <c r="ZO578" s="13"/>
      <c r="ZP578" s="13"/>
      <c r="ZQ578" s="13"/>
      <c r="ZR578" s="13"/>
      <c r="ZS578" s="13"/>
      <c r="ZT578" s="13"/>
      <c r="ZU578" s="13"/>
      <c r="ZV578" s="13"/>
      <c r="ZW578" s="13"/>
      <c r="ZX578" s="13"/>
      <c r="ZY578" s="13"/>
      <c r="ZZ578" s="13"/>
      <c r="AAA578" s="13"/>
      <c r="AAB578" s="13"/>
      <c r="AAC578" s="13"/>
      <c r="AAD578" s="13"/>
      <c r="AAE578" s="13"/>
      <c r="AAF578" s="13"/>
      <c r="AAG578" s="13"/>
      <c r="AAH578" s="13"/>
      <c r="AAI578" s="13"/>
      <c r="AAJ578" s="13"/>
      <c r="AAK578" s="13"/>
      <c r="AAL578" s="13"/>
      <c r="AAM578" s="13"/>
      <c r="AAN578" s="13"/>
      <c r="AAO578" s="13"/>
      <c r="AAP578" s="13"/>
      <c r="AAQ578" s="13"/>
      <c r="AAR578" s="13"/>
      <c r="AAS578" s="13"/>
      <c r="AAT578" s="13"/>
      <c r="AAU578" s="13"/>
      <c r="AAV578" s="13"/>
      <c r="AAW578" s="13"/>
      <c r="AAX578" s="13"/>
      <c r="AAY578" s="13"/>
      <c r="AAZ578" s="13"/>
      <c r="ABA578" s="13"/>
      <c r="ABB578" s="13"/>
      <c r="ABC578" s="13"/>
      <c r="ABD578" s="13"/>
      <c r="ABE578" s="13"/>
      <c r="ABF578" s="13"/>
      <c r="ABG578" s="13"/>
      <c r="ABH578" s="13"/>
      <c r="ABI578" s="13"/>
      <c r="ABJ578" s="13"/>
      <c r="ABK578" s="13"/>
      <c r="ABL578" s="13"/>
      <c r="ABM578" s="13"/>
      <c r="ABN578" s="13"/>
      <c r="ABO578" s="13"/>
      <c r="ABP578" s="13"/>
      <c r="ABQ578" s="13"/>
      <c r="ABR578" s="13"/>
      <c r="ABS578" s="13"/>
      <c r="ABT578" s="13"/>
      <c r="ABU578" s="13"/>
      <c r="ABV578" s="13"/>
      <c r="ABW578" s="13"/>
      <c r="ABX578" s="13"/>
      <c r="ABY578" s="13"/>
      <c r="ABZ578" s="13"/>
      <c r="ACA578" s="13"/>
      <c r="ACB578" s="13"/>
      <c r="ACC578" s="13"/>
      <c r="ACD578" s="13"/>
      <c r="ACE578" s="13"/>
      <c r="ACF578" s="13"/>
      <c r="ACG578" s="13"/>
      <c r="ACH578" s="13"/>
      <c r="ACI578" s="13"/>
      <c r="ACJ578" s="13"/>
      <c r="ACK578" s="13"/>
      <c r="ACL578" s="13"/>
      <c r="ACM578" s="13"/>
      <c r="ACN578" s="13"/>
      <c r="ACO578" s="13"/>
      <c r="ACP578" s="13"/>
      <c r="ACQ578" s="13"/>
      <c r="ACR578" s="13"/>
      <c r="ACS578" s="13"/>
      <c r="ACT578" s="13"/>
      <c r="ACU578" s="13"/>
      <c r="ACV578" s="13"/>
      <c r="ACW578" s="13"/>
      <c r="ACX578" s="13"/>
      <c r="ACY578" s="13"/>
      <c r="ACZ578" s="13"/>
      <c r="ADA578" s="13"/>
      <c r="ADB578" s="13"/>
      <c r="ADC578" s="13"/>
      <c r="ADD578" s="13"/>
      <c r="ADE578" s="13"/>
      <c r="ADF578" s="13"/>
      <c r="ADG578" s="13"/>
      <c r="ADH578" s="13"/>
      <c r="ADI578" s="13"/>
      <c r="ADJ578" s="13"/>
      <c r="ADK578" s="13"/>
      <c r="ADL578" s="13"/>
      <c r="ADM578" s="13"/>
      <c r="ADN578" s="13"/>
      <c r="ADO578" s="13"/>
      <c r="ADP578" s="13"/>
      <c r="ADQ578" s="13"/>
      <c r="ADR578" s="13"/>
      <c r="ADS578" s="13"/>
      <c r="ADT578" s="13"/>
      <c r="ADU578" s="13"/>
      <c r="ADV578" s="13"/>
      <c r="ADW578" s="13"/>
      <c r="ADX578" s="13"/>
      <c r="ADY578" s="13"/>
      <c r="ADZ578" s="13"/>
      <c r="AEA578" s="13"/>
      <c r="AEB578" s="13"/>
      <c r="AEC578" s="13"/>
      <c r="AED578" s="13"/>
      <c r="AEE578" s="13"/>
      <c r="AEF578" s="13"/>
      <c r="AEG578" s="13"/>
      <c r="AEH578" s="13"/>
      <c r="AEI578" s="13"/>
      <c r="AEJ578" s="13"/>
      <c r="AEK578" s="13"/>
      <c r="AEL578" s="13"/>
      <c r="AEM578" s="13"/>
      <c r="AEN578" s="13"/>
      <c r="AEO578" s="13"/>
      <c r="AEP578" s="13"/>
      <c r="AEQ578" s="13"/>
      <c r="AER578" s="13"/>
      <c r="AES578" s="13"/>
      <c r="AET578" s="13"/>
      <c r="AEU578" s="13"/>
      <c r="AEV578" s="13"/>
      <c r="AEW578" s="13"/>
      <c r="AEX578" s="13"/>
      <c r="AEY578" s="13"/>
      <c r="AEZ578" s="13"/>
      <c r="AFA578" s="13"/>
      <c r="AFB578" s="13"/>
      <c r="AFC578" s="13"/>
      <c r="AFD578" s="13"/>
      <c r="AFE578" s="13"/>
      <c r="AFF578" s="13"/>
      <c r="AFG578" s="13"/>
      <c r="AFH578" s="13"/>
      <c r="AFI578" s="13"/>
      <c r="AFJ578" s="13"/>
      <c r="AFK578" s="13"/>
      <c r="AFL578" s="13"/>
      <c r="AFM578" s="13"/>
      <c r="AFN578" s="13"/>
      <c r="AFO578" s="13"/>
      <c r="AFP578" s="13"/>
      <c r="AFQ578" s="13"/>
      <c r="AFR578" s="13"/>
      <c r="AFS578" s="13"/>
      <c r="AFT578" s="13"/>
      <c r="AFU578" s="13"/>
      <c r="AFV578" s="13"/>
      <c r="AFW578" s="13"/>
      <c r="AFX578" s="13"/>
      <c r="AFY578" s="13"/>
      <c r="AFZ578" s="13"/>
      <c r="AGA578" s="13"/>
      <c r="AGB578" s="13"/>
      <c r="AGC578" s="13"/>
      <c r="AGD578" s="13"/>
      <c r="AGE578" s="13"/>
      <c r="AGF578" s="13"/>
      <c r="AGG578" s="13"/>
      <c r="AGH578" s="13"/>
      <c r="AGI578" s="13"/>
      <c r="AGJ578" s="13"/>
      <c r="AGK578" s="13"/>
      <c r="AGL578" s="13"/>
      <c r="AGM578" s="13"/>
      <c r="AGN578" s="13"/>
      <c r="AGO578" s="13"/>
      <c r="AGP578" s="13"/>
      <c r="AGQ578" s="13"/>
      <c r="AGR578" s="13"/>
      <c r="AGS578" s="13"/>
      <c r="AGT578" s="13"/>
      <c r="AGU578" s="13"/>
      <c r="AGV578" s="13"/>
      <c r="AGW578" s="13"/>
      <c r="AGX578" s="13"/>
      <c r="AGY578" s="13"/>
      <c r="AGZ578" s="13"/>
      <c r="AHA578" s="13"/>
      <c r="AHB578" s="13"/>
      <c r="AHC578" s="13"/>
      <c r="AHD578" s="13"/>
      <c r="AHE578" s="13"/>
      <c r="AHF578" s="13"/>
      <c r="AHG578" s="13"/>
      <c r="AHH578" s="13"/>
      <c r="AHI578" s="13"/>
      <c r="AHJ578" s="13"/>
      <c r="AHK578" s="13"/>
      <c r="AHL578" s="13"/>
      <c r="AHM578" s="13"/>
      <c r="AHN578" s="13"/>
      <c r="AHO578" s="13"/>
      <c r="AHP578" s="13"/>
      <c r="AHQ578" s="13"/>
      <c r="AHR578" s="13"/>
      <c r="AHS578" s="13"/>
      <c r="AHT578" s="13"/>
      <c r="AHU578" s="13"/>
      <c r="AHV578" s="13"/>
      <c r="AHW578" s="13"/>
      <c r="AHX578" s="13"/>
      <c r="AHY578" s="13"/>
      <c r="AHZ578" s="13"/>
      <c r="AIA578" s="13"/>
      <c r="AIB578" s="13"/>
      <c r="AIC578" s="13"/>
      <c r="AID578" s="13"/>
      <c r="AIE578" s="13"/>
      <c r="AIF578" s="13"/>
      <c r="AIG578" s="13"/>
      <c r="AIH578" s="13"/>
      <c r="AII578" s="13"/>
      <c r="AIJ578" s="13"/>
      <c r="AIK578" s="13"/>
      <c r="AIL578" s="13"/>
      <c r="AIM578" s="13"/>
      <c r="AIN578" s="13"/>
      <c r="AIO578" s="13"/>
      <c r="AIP578" s="13"/>
      <c r="AIQ578" s="13"/>
      <c r="AIR578" s="13"/>
      <c r="AIS578" s="13"/>
      <c r="AIT578" s="13"/>
      <c r="AIU578" s="13"/>
      <c r="AIV578" s="13"/>
      <c r="AIW578" s="13"/>
      <c r="AIX578" s="13"/>
      <c r="AIY578" s="13"/>
      <c r="AIZ578" s="13"/>
      <c r="AJA578" s="13"/>
      <c r="AJB578" s="13"/>
      <c r="AJC578" s="13"/>
      <c r="AJD578" s="13"/>
      <c r="AJE578" s="13"/>
      <c r="AJF578" s="13"/>
      <c r="AJG578" s="13"/>
      <c r="AJH578" s="13"/>
      <c r="AJI578" s="13"/>
      <c r="AJJ578" s="13"/>
      <c r="AJK578" s="13"/>
      <c r="AJL578" s="13"/>
      <c r="AJM578" s="13"/>
      <c r="AJN578" s="13"/>
      <c r="AJO578" s="13"/>
      <c r="AJP578" s="13"/>
      <c r="AJQ578" s="13"/>
      <c r="AJR578" s="13"/>
      <c r="AJS578" s="13"/>
      <c r="AJT578" s="13"/>
      <c r="AJU578" s="13"/>
      <c r="AJV578" s="13"/>
      <c r="AJW578" s="13"/>
      <c r="AJX578" s="13"/>
      <c r="AJY578" s="13"/>
      <c r="AJZ578" s="13"/>
      <c r="AKA578" s="13"/>
      <c r="AKB578" s="13"/>
      <c r="AKC578" s="13"/>
      <c r="AKD578" s="13"/>
      <c r="AKE578" s="13"/>
      <c r="AKF578" s="13"/>
      <c r="AKG578" s="13"/>
      <c r="AKH578" s="13"/>
      <c r="AKI578" s="13"/>
      <c r="AKJ578" s="13"/>
      <c r="AKK578" s="13"/>
      <c r="AKL578" s="13"/>
      <c r="AKM578" s="13"/>
      <c r="AKN578" s="13"/>
      <c r="AKO578" s="13"/>
      <c r="AKP578" s="13"/>
      <c r="AKQ578" s="13"/>
      <c r="AKR578" s="13"/>
      <c r="AKS578" s="13"/>
      <c r="AKT578" s="13"/>
      <c r="AKU578" s="13"/>
      <c r="AKV578" s="13"/>
      <c r="AKW578" s="13"/>
      <c r="AKX578" s="13"/>
      <c r="AKY578" s="13"/>
      <c r="AKZ578" s="13"/>
      <c r="ALA578" s="13"/>
      <c r="ALB578" s="13"/>
      <c r="ALC578" s="13"/>
      <c r="ALD578" s="13"/>
      <c r="ALE578" s="13"/>
      <c r="ALF578" s="13"/>
      <c r="ALG578" s="13"/>
      <c r="ALH578" s="13"/>
      <c r="ALI578" s="13"/>
      <c r="ALJ578" s="13"/>
      <c r="ALK578" s="13"/>
      <c r="ALL578" s="13"/>
      <c r="ALM578" s="13"/>
      <c r="ALN578" s="13"/>
      <c r="ALO578" s="13"/>
      <c r="ALP578" s="13"/>
      <c r="ALQ578" s="13"/>
      <c r="ALR578" s="13"/>
      <c r="ALS578" s="13"/>
      <c r="ALT578" s="13"/>
      <c r="ALU578" s="13"/>
      <c r="ALV578" s="13"/>
      <c r="ALW578" s="13"/>
      <c r="ALX578" s="13"/>
      <c r="ALY578" s="13"/>
      <c r="ALZ578" s="13"/>
      <c r="AMA578" s="13"/>
      <c r="AMB578" s="13"/>
      <c r="AMC578" s="13"/>
      <c r="AMD578" s="13"/>
      <c r="AME578" s="13"/>
      <c r="AMF578" s="13"/>
      <c r="AMG578" s="13"/>
      <c r="AMH578" s="13"/>
      <c r="AMI578" s="28"/>
      <c r="AMJ578" s="28"/>
    </row>
    <row r="579" spans="1:1024" ht="59.25" customHeight="1">
      <c r="A579" s="10" t="s">
        <v>287</v>
      </c>
      <c r="B579" s="10" t="s">
        <v>2646</v>
      </c>
      <c r="C579" s="19" t="s">
        <v>2582</v>
      </c>
      <c r="D579" s="19" t="s">
        <v>2536</v>
      </c>
      <c r="E579" s="20">
        <v>20</v>
      </c>
      <c r="F579" s="11" t="s">
        <v>18</v>
      </c>
      <c r="G579" s="21"/>
      <c r="H579" s="21" t="s">
        <v>1</v>
      </c>
      <c r="I579" s="21"/>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EU579" s="13"/>
      <c r="EV579" s="13"/>
      <c r="EW579" s="13"/>
      <c r="EX579" s="13"/>
      <c r="EY579" s="13"/>
      <c r="EZ579" s="13"/>
      <c r="FA579" s="13"/>
      <c r="FB579" s="13"/>
      <c r="FC579" s="13"/>
      <c r="FD579" s="13"/>
      <c r="FE579" s="13"/>
      <c r="FF579" s="13"/>
      <c r="FG579" s="13"/>
      <c r="FH579" s="13"/>
      <c r="FI579" s="13"/>
      <c r="FJ579" s="13"/>
      <c r="FK579" s="13"/>
      <c r="FL579" s="13"/>
      <c r="FM579" s="13"/>
      <c r="FN579" s="13"/>
      <c r="FO579" s="13"/>
      <c r="FP579" s="13"/>
      <c r="FQ579" s="13"/>
      <c r="FR579" s="13"/>
      <c r="FS579" s="13"/>
      <c r="FT579" s="13"/>
      <c r="FU579" s="13"/>
      <c r="FV579" s="13"/>
      <c r="FW579" s="13"/>
      <c r="FX579" s="13"/>
      <c r="FY579" s="13"/>
      <c r="FZ579" s="13"/>
      <c r="GA579" s="13"/>
      <c r="GB579" s="13"/>
      <c r="GC579" s="13"/>
      <c r="GD579" s="13"/>
      <c r="GE579" s="13"/>
      <c r="GF579" s="13"/>
      <c r="GG579" s="13"/>
      <c r="GH579" s="13"/>
      <c r="GI579" s="13"/>
      <c r="GJ579" s="13"/>
      <c r="GK579" s="13"/>
      <c r="GL579" s="13"/>
      <c r="GM579" s="13"/>
      <c r="GN579" s="13"/>
      <c r="GO579" s="13"/>
      <c r="GP579" s="13"/>
      <c r="GQ579" s="13"/>
      <c r="GR579" s="13"/>
      <c r="GS579" s="13"/>
      <c r="GT579" s="13"/>
      <c r="GU579" s="13"/>
      <c r="GV579" s="13"/>
      <c r="GW579" s="13"/>
      <c r="GX579" s="13"/>
      <c r="GY579" s="13"/>
      <c r="GZ579" s="13"/>
      <c r="HA579" s="13"/>
      <c r="HB579" s="13"/>
      <c r="HC579" s="13"/>
      <c r="HD579" s="13"/>
      <c r="HE579" s="13"/>
      <c r="HF579" s="13"/>
      <c r="HG579" s="13"/>
      <c r="HH579" s="13"/>
      <c r="HI579" s="13"/>
      <c r="HJ579" s="13"/>
      <c r="HK579" s="13"/>
      <c r="HL579" s="13"/>
      <c r="HM579" s="13"/>
      <c r="HN579" s="13"/>
      <c r="HO579" s="13"/>
      <c r="HP579" s="13"/>
      <c r="HQ579" s="13"/>
      <c r="HR579" s="13"/>
      <c r="HS579" s="13"/>
      <c r="HT579" s="13"/>
      <c r="HU579" s="13"/>
      <c r="HV579" s="13"/>
      <c r="HW579" s="13"/>
      <c r="HX579" s="13"/>
      <c r="HY579" s="13"/>
      <c r="HZ579" s="13"/>
      <c r="IA579" s="13"/>
      <c r="IB579" s="13"/>
      <c r="IC579" s="13"/>
      <c r="ID579" s="13"/>
      <c r="IE579" s="13"/>
      <c r="IF579" s="13"/>
      <c r="IG579" s="13"/>
      <c r="IH579" s="13"/>
      <c r="II579" s="13"/>
      <c r="IJ579" s="13"/>
      <c r="IK579" s="13"/>
      <c r="IL579" s="13"/>
      <c r="IM579" s="13"/>
      <c r="IN579" s="13"/>
      <c r="IO579" s="13"/>
      <c r="IP579" s="13"/>
      <c r="IQ579" s="13"/>
      <c r="IR579" s="13"/>
      <c r="IS579" s="13"/>
      <c r="IT579" s="13"/>
      <c r="IU579" s="13"/>
      <c r="IV579" s="13"/>
      <c r="IW579" s="13"/>
      <c r="IX579" s="13"/>
      <c r="IY579" s="13"/>
      <c r="IZ579" s="13"/>
      <c r="JA579" s="13"/>
      <c r="JB579" s="13"/>
      <c r="JC579" s="13"/>
      <c r="JD579" s="13"/>
      <c r="JE579" s="13"/>
      <c r="JF579" s="13"/>
      <c r="JG579" s="13"/>
      <c r="JH579" s="13"/>
      <c r="JI579" s="13"/>
      <c r="JJ579" s="13"/>
      <c r="JK579" s="13"/>
      <c r="JL579" s="13"/>
      <c r="JM579" s="13"/>
      <c r="JN579" s="13"/>
      <c r="JO579" s="13"/>
      <c r="JP579" s="13"/>
      <c r="JQ579" s="13"/>
      <c r="JR579" s="13"/>
      <c r="JS579" s="13"/>
      <c r="JT579" s="13"/>
      <c r="JU579" s="13"/>
      <c r="JV579" s="13"/>
      <c r="JW579" s="13"/>
      <c r="JX579" s="13"/>
      <c r="JY579" s="13"/>
      <c r="JZ579" s="13"/>
      <c r="KA579" s="13"/>
      <c r="KB579" s="13"/>
      <c r="KC579" s="13"/>
      <c r="KD579" s="13"/>
      <c r="KE579" s="13"/>
      <c r="KF579" s="13"/>
      <c r="KG579" s="13"/>
      <c r="KH579" s="13"/>
      <c r="KI579" s="13"/>
      <c r="KJ579" s="13"/>
      <c r="KK579" s="13"/>
      <c r="KL579" s="13"/>
      <c r="KM579" s="13"/>
      <c r="KN579" s="13"/>
      <c r="KO579" s="13"/>
      <c r="KP579" s="13"/>
      <c r="KQ579" s="13"/>
      <c r="KR579" s="13"/>
      <c r="KS579" s="13"/>
      <c r="KT579" s="13"/>
      <c r="KU579" s="13"/>
      <c r="KV579" s="13"/>
      <c r="KW579" s="13"/>
      <c r="KX579" s="13"/>
      <c r="KY579" s="13"/>
      <c r="KZ579" s="13"/>
      <c r="LA579" s="13"/>
      <c r="LB579" s="13"/>
      <c r="LC579" s="13"/>
      <c r="LD579" s="13"/>
      <c r="LE579" s="13"/>
      <c r="LF579" s="13"/>
      <c r="LG579" s="13"/>
      <c r="LH579" s="13"/>
      <c r="LI579" s="13"/>
      <c r="LJ579" s="13"/>
      <c r="LK579" s="13"/>
      <c r="LL579" s="13"/>
      <c r="LM579" s="13"/>
      <c r="LN579" s="13"/>
      <c r="LO579" s="13"/>
      <c r="LP579" s="13"/>
      <c r="LQ579" s="13"/>
      <c r="LR579" s="13"/>
      <c r="LS579" s="13"/>
      <c r="LT579" s="13"/>
      <c r="LU579" s="13"/>
      <c r="LV579" s="13"/>
      <c r="LW579" s="13"/>
      <c r="LX579" s="13"/>
      <c r="LY579" s="13"/>
      <c r="LZ579" s="13"/>
      <c r="MA579" s="13"/>
      <c r="MB579" s="13"/>
      <c r="MC579" s="13"/>
      <c r="MD579" s="13"/>
      <c r="ME579" s="13"/>
      <c r="MF579" s="13"/>
      <c r="MG579" s="13"/>
      <c r="MH579" s="13"/>
      <c r="MI579" s="13"/>
      <c r="MJ579" s="13"/>
      <c r="MK579" s="13"/>
      <c r="ML579" s="13"/>
      <c r="MM579" s="13"/>
      <c r="MN579" s="13"/>
      <c r="MO579" s="13"/>
      <c r="MP579" s="13"/>
      <c r="MQ579" s="13"/>
      <c r="MR579" s="13"/>
      <c r="MS579" s="13"/>
      <c r="MT579" s="13"/>
      <c r="MU579" s="13"/>
      <c r="MV579" s="13"/>
      <c r="MW579" s="13"/>
      <c r="MX579" s="13"/>
      <c r="MY579" s="13"/>
      <c r="MZ579" s="13"/>
      <c r="NA579" s="13"/>
      <c r="NB579" s="13"/>
      <c r="NC579" s="13"/>
      <c r="ND579" s="13"/>
      <c r="NE579" s="13"/>
      <c r="NF579" s="13"/>
      <c r="NG579" s="13"/>
      <c r="NH579" s="13"/>
      <c r="NI579" s="13"/>
      <c r="NJ579" s="13"/>
      <c r="NK579" s="13"/>
      <c r="NL579" s="13"/>
      <c r="NM579" s="13"/>
      <c r="NN579" s="13"/>
      <c r="NO579" s="13"/>
      <c r="NP579" s="13"/>
      <c r="NQ579" s="13"/>
      <c r="NR579" s="13"/>
      <c r="NS579" s="13"/>
      <c r="NT579" s="13"/>
      <c r="NU579" s="13"/>
      <c r="NV579" s="13"/>
      <c r="NW579" s="13"/>
      <c r="NX579" s="13"/>
      <c r="NY579" s="13"/>
      <c r="NZ579" s="13"/>
      <c r="OA579" s="13"/>
      <c r="OB579" s="13"/>
      <c r="OC579" s="13"/>
      <c r="OD579" s="13"/>
      <c r="OE579" s="13"/>
      <c r="OF579" s="13"/>
      <c r="OG579" s="13"/>
      <c r="OH579" s="13"/>
      <c r="OI579" s="13"/>
      <c r="OJ579" s="13"/>
      <c r="OK579" s="13"/>
      <c r="OL579" s="13"/>
      <c r="OM579" s="13"/>
      <c r="ON579" s="13"/>
      <c r="OO579" s="13"/>
      <c r="OP579" s="13"/>
      <c r="OQ579" s="13"/>
      <c r="OR579" s="13"/>
      <c r="OS579" s="13"/>
      <c r="OT579" s="13"/>
      <c r="OU579" s="13"/>
      <c r="OV579" s="13"/>
      <c r="OW579" s="13"/>
      <c r="OX579" s="13"/>
      <c r="OY579" s="13"/>
      <c r="OZ579" s="13"/>
      <c r="PA579" s="13"/>
      <c r="PB579" s="13"/>
      <c r="PC579" s="13"/>
      <c r="PD579" s="13"/>
      <c r="PE579" s="13"/>
      <c r="PF579" s="13"/>
      <c r="PG579" s="13"/>
      <c r="PH579" s="13"/>
      <c r="PI579" s="13"/>
      <c r="PJ579" s="13"/>
      <c r="PK579" s="13"/>
      <c r="PL579" s="13"/>
      <c r="PM579" s="13"/>
      <c r="PN579" s="13"/>
      <c r="PO579" s="13"/>
      <c r="PP579" s="13"/>
      <c r="PQ579" s="13"/>
      <c r="PR579" s="13"/>
      <c r="PS579" s="13"/>
      <c r="PT579" s="13"/>
      <c r="PU579" s="13"/>
      <c r="PV579" s="13"/>
      <c r="PW579" s="13"/>
      <c r="PX579" s="13"/>
      <c r="PY579" s="13"/>
      <c r="PZ579" s="13"/>
      <c r="QA579" s="13"/>
      <c r="QB579" s="13"/>
      <c r="QC579" s="13"/>
      <c r="QD579" s="13"/>
      <c r="QE579" s="13"/>
      <c r="QF579" s="13"/>
      <c r="QG579" s="13"/>
      <c r="QH579" s="13"/>
      <c r="QI579" s="13"/>
      <c r="QJ579" s="13"/>
      <c r="QK579" s="13"/>
      <c r="QL579" s="13"/>
      <c r="QM579" s="13"/>
      <c r="QN579" s="13"/>
      <c r="QO579" s="13"/>
      <c r="QP579" s="13"/>
      <c r="QQ579" s="13"/>
      <c r="QR579" s="13"/>
      <c r="QS579" s="13"/>
      <c r="QT579" s="13"/>
      <c r="QU579" s="13"/>
      <c r="QV579" s="13"/>
      <c r="QW579" s="13"/>
      <c r="QX579" s="13"/>
      <c r="QY579" s="13"/>
      <c r="QZ579" s="13"/>
      <c r="RA579" s="13"/>
      <c r="RB579" s="13"/>
      <c r="RC579" s="13"/>
      <c r="RD579" s="13"/>
      <c r="RE579" s="13"/>
      <c r="RF579" s="13"/>
      <c r="RG579" s="13"/>
      <c r="RH579" s="13"/>
      <c r="RI579" s="13"/>
      <c r="RJ579" s="13"/>
      <c r="RK579" s="13"/>
      <c r="RL579" s="13"/>
      <c r="RM579" s="13"/>
      <c r="RN579" s="13"/>
      <c r="RO579" s="13"/>
      <c r="RP579" s="13"/>
      <c r="RQ579" s="13"/>
      <c r="RR579" s="13"/>
      <c r="RS579" s="13"/>
      <c r="RT579" s="13"/>
      <c r="RU579" s="13"/>
      <c r="RV579" s="13"/>
      <c r="RW579" s="13"/>
      <c r="RX579" s="13"/>
      <c r="RY579" s="13"/>
      <c r="RZ579" s="13"/>
      <c r="SA579" s="13"/>
      <c r="SB579" s="13"/>
      <c r="SC579" s="13"/>
      <c r="SD579" s="13"/>
      <c r="SE579" s="13"/>
      <c r="SF579" s="13"/>
      <c r="SG579" s="13"/>
      <c r="SH579" s="13"/>
      <c r="SI579" s="13"/>
      <c r="SJ579" s="13"/>
      <c r="SK579" s="13"/>
      <c r="SL579" s="13"/>
      <c r="SM579" s="13"/>
      <c r="SN579" s="13"/>
      <c r="SO579" s="13"/>
      <c r="SP579" s="13"/>
      <c r="SQ579" s="13"/>
      <c r="SR579" s="13"/>
      <c r="SS579" s="13"/>
      <c r="ST579" s="13"/>
      <c r="SU579" s="13"/>
      <c r="SV579" s="13"/>
      <c r="SW579" s="13"/>
      <c r="SX579" s="13"/>
      <c r="SY579" s="13"/>
      <c r="SZ579" s="13"/>
      <c r="TA579" s="13"/>
      <c r="TB579" s="13"/>
      <c r="TC579" s="13"/>
      <c r="TD579" s="13"/>
      <c r="TE579" s="13"/>
      <c r="TF579" s="13"/>
      <c r="TG579" s="13"/>
      <c r="TH579" s="13"/>
      <c r="TI579" s="13"/>
      <c r="TJ579" s="13"/>
      <c r="TK579" s="13"/>
      <c r="TL579" s="13"/>
      <c r="TM579" s="13"/>
      <c r="TN579" s="13"/>
      <c r="TO579" s="13"/>
      <c r="TP579" s="13"/>
      <c r="TQ579" s="13"/>
      <c r="TR579" s="13"/>
      <c r="TS579" s="13"/>
      <c r="TT579" s="13"/>
      <c r="TU579" s="13"/>
      <c r="TV579" s="13"/>
      <c r="TW579" s="13"/>
      <c r="TX579" s="13"/>
      <c r="TY579" s="13"/>
      <c r="TZ579" s="13"/>
      <c r="UA579" s="13"/>
      <c r="UB579" s="13"/>
      <c r="UC579" s="13"/>
      <c r="UD579" s="13"/>
      <c r="UE579" s="13"/>
      <c r="UF579" s="13"/>
      <c r="UG579" s="13"/>
      <c r="UH579" s="13"/>
      <c r="UI579" s="13"/>
      <c r="UJ579" s="13"/>
      <c r="UK579" s="13"/>
      <c r="UL579" s="13"/>
      <c r="UM579" s="13"/>
      <c r="UN579" s="13"/>
      <c r="UO579" s="13"/>
      <c r="UP579" s="13"/>
      <c r="UQ579" s="13"/>
      <c r="UR579" s="13"/>
      <c r="US579" s="13"/>
      <c r="UT579" s="13"/>
      <c r="UU579" s="13"/>
      <c r="UV579" s="13"/>
      <c r="UW579" s="13"/>
      <c r="UX579" s="13"/>
      <c r="UY579" s="13"/>
      <c r="UZ579" s="13"/>
      <c r="VA579" s="13"/>
      <c r="VB579" s="13"/>
      <c r="VC579" s="13"/>
      <c r="VD579" s="13"/>
      <c r="VE579" s="13"/>
      <c r="VF579" s="13"/>
      <c r="VG579" s="13"/>
      <c r="VH579" s="13"/>
      <c r="VI579" s="13"/>
      <c r="VJ579" s="13"/>
      <c r="VK579" s="13"/>
      <c r="VL579" s="13"/>
      <c r="VM579" s="13"/>
      <c r="VN579" s="13"/>
      <c r="VO579" s="13"/>
      <c r="VP579" s="13"/>
      <c r="VQ579" s="13"/>
      <c r="VR579" s="13"/>
      <c r="VS579" s="13"/>
      <c r="VT579" s="13"/>
      <c r="VU579" s="13"/>
      <c r="VV579" s="13"/>
      <c r="VW579" s="13"/>
      <c r="VX579" s="13"/>
      <c r="VY579" s="13"/>
      <c r="VZ579" s="13"/>
      <c r="WA579" s="13"/>
      <c r="WB579" s="13"/>
      <c r="WC579" s="13"/>
      <c r="WD579" s="13"/>
      <c r="WE579" s="13"/>
      <c r="WF579" s="13"/>
      <c r="WG579" s="13"/>
      <c r="WH579" s="13"/>
      <c r="WI579" s="13"/>
      <c r="WJ579" s="13"/>
      <c r="WK579" s="13"/>
      <c r="WL579" s="13"/>
      <c r="WM579" s="13"/>
      <c r="WN579" s="13"/>
      <c r="WO579" s="13"/>
      <c r="WP579" s="13"/>
      <c r="WQ579" s="13"/>
      <c r="WR579" s="13"/>
      <c r="WS579" s="13"/>
      <c r="WT579" s="13"/>
      <c r="WU579" s="13"/>
      <c r="WV579" s="13"/>
      <c r="WW579" s="13"/>
      <c r="WX579" s="13"/>
      <c r="WY579" s="13"/>
      <c r="WZ579" s="13"/>
      <c r="XA579" s="13"/>
      <c r="XB579" s="13"/>
      <c r="XC579" s="13"/>
      <c r="XD579" s="13"/>
      <c r="XE579" s="13"/>
      <c r="XF579" s="13"/>
      <c r="XG579" s="13"/>
      <c r="XH579" s="13"/>
      <c r="XI579" s="13"/>
      <c r="XJ579" s="13"/>
      <c r="XK579" s="13"/>
      <c r="XL579" s="13"/>
      <c r="XM579" s="13"/>
      <c r="XN579" s="13"/>
      <c r="XO579" s="13"/>
      <c r="XP579" s="13"/>
      <c r="XQ579" s="13"/>
      <c r="XR579" s="13"/>
      <c r="XS579" s="13"/>
      <c r="XT579" s="13"/>
      <c r="XU579" s="13"/>
      <c r="XV579" s="13"/>
      <c r="XW579" s="13"/>
      <c r="XX579" s="13"/>
      <c r="XY579" s="13"/>
      <c r="XZ579" s="13"/>
      <c r="YA579" s="13"/>
      <c r="YB579" s="13"/>
      <c r="YC579" s="13"/>
      <c r="YD579" s="13"/>
      <c r="YE579" s="13"/>
      <c r="YF579" s="13"/>
      <c r="YG579" s="13"/>
      <c r="YH579" s="13"/>
      <c r="YI579" s="13"/>
      <c r="YJ579" s="13"/>
      <c r="YK579" s="13"/>
      <c r="YL579" s="13"/>
      <c r="YM579" s="13"/>
      <c r="YN579" s="13"/>
      <c r="YO579" s="13"/>
      <c r="YP579" s="13"/>
      <c r="YQ579" s="13"/>
      <c r="YR579" s="13"/>
      <c r="YS579" s="13"/>
      <c r="YT579" s="13"/>
      <c r="YU579" s="13"/>
      <c r="YV579" s="13"/>
      <c r="YW579" s="13"/>
      <c r="YX579" s="13"/>
      <c r="YY579" s="13"/>
      <c r="YZ579" s="13"/>
      <c r="ZA579" s="13"/>
      <c r="ZB579" s="13"/>
      <c r="ZC579" s="13"/>
      <c r="ZD579" s="13"/>
      <c r="ZE579" s="13"/>
      <c r="ZF579" s="13"/>
      <c r="ZG579" s="13"/>
      <c r="ZH579" s="13"/>
      <c r="ZI579" s="13"/>
      <c r="ZJ579" s="13"/>
      <c r="ZK579" s="13"/>
      <c r="ZL579" s="13"/>
      <c r="ZM579" s="13"/>
      <c r="ZN579" s="13"/>
      <c r="ZO579" s="13"/>
      <c r="ZP579" s="13"/>
      <c r="ZQ579" s="13"/>
      <c r="ZR579" s="13"/>
      <c r="ZS579" s="13"/>
      <c r="ZT579" s="13"/>
      <c r="ZU579" s="13"/>
      <c r="ZV579" s="13"/>
      <c r="ZW579" s="13"/>
      <c r="ZX579" s="13"/>
      <c r="ZY579" s="13"/>
      <c r="ZZ579" s="13"/>
      <c r="AAA579" s="13"/>
      <c r="AAB579" s="13"/>
      <c r="AAC579" s="13"/>
      <c r="AAD579" s="13"/>
      <c r="AAE579" s="13"/>
      <c r="AAF579" s="13"/>
      <c r="AAG579" s="13"/>
      <c r="AAH579" s="13"/>
      <c r="AAI579" s="13"/>
      <c r="AAJ579" s="13"/>
      <c r="AAK579" s="13"/>
      <c r="AAL579" s="13"/>
      <c r="AAM579" s="13"/>
      <c r="AAN579" s="13"/>
      <c r="AAO579" s="13"/>
      <c r="AAP579" s="13"/>
      <c r="AAQ579" s="13"/>
      <c r="AAR579" s="13"/>
      <c r="AAS579" s="13"/>
      <c r="AAT579" s="13"/>
      <c r="AAU579" s="13"/>
      <c r="AAV579" s="13"/>
      <c r="AAW579" s="13"/>
      <c r="AAX579" s="13"/>
      <c r="AAY579" s="13"/>
      <c r="AAZ579" s="13"/>
      <c r="ABA579" s="13"/>
      <c r="ABB579" s="13"/>
      <c r="ABC579" s="13"/>
      <c r="ABD579" s="13"/>
      <c r="ABE579" s="13"/>
      <c r="ABF579" s="13"/>
      <c r="ABG579" s="13"/>
      <c r="ABH579" s="13"/>
      <c r="ABI579" s="13"/>
      <c r="ABJ579" s="13"/>
      <c r="ABK579" s="13"/>
      <c r="ABL579" s="13"/>
      <c r="ABM579" s="13"/>
      <c r="ABN579" s="13"/>
      <c r="ABO579" s="13"/>
      <c r="ABP579" s="13"/>
      <c r="ABQ579" s="13"/>
      <c r="ABR579" s="13"/>
      <c r="ABS579" s="13"/>
      <c r="ABT579" s="13"/>
      <c r="ABU579" s="13"/>
      <c r="ABV579" s="13"/>
      <c r="ABW579" s="13"/>
      <c r="ABX579" s="13"/>
      <c r="ABY579" s="13"/>
      <c r="ABZ579" s="13"/>
      <c r="ACA579" s="13"/>
      <c r="ACB579" s="13"/>
      <c r="ACC579" s="13"/>
      <c r="ACD579" s="13"/>
      <c r="ACE579" s="13"/>
      <c r="ACF579" s="13"/>
      <c r="ACG579" s="13"/>
      <c r="ACH579" s="13"/>
      <c r="ACI579" s="13"/>
      <c r="ACJ579" s="13"/>
      <c r="ACK579" s="13"/>
      <c r="ACL579" s="13"/>
      <c r="ACM579" s="13"/>
      <c r="ACN579" s="13"/>
      <c r="ACO579" s="13"/>
      <c r="ACP579" s="13"/>
      <c r="ACQ579" s="13"/>
      <c r="ACR579" s="13"/>
      <c r="ACS579" s="13"/>
      <c r="ACT579" s="13"/>
      <c r="ACU579" s="13"/>
      <c r="ACV579" s="13"/>
      <c r="ACW579" s="13"/>
      <c r="ACX579" s="13"/>
      <c r="ACY579" s="13"/>
      <c r="ACZ579" s="13"/>
      <c r="ADA579" s="13"/>
      <c r="ADB579" s="13"/>
      <c r="ADC579" s="13"/>
      <c r="ADD579" s="13"/>
      <c r="ADE579" s="13"/>
      <c r="ADF579" s="13"/>
      <c r="ADG579" s="13"/>
      <c r="ADH579" s="13"/>
      <c r="ADI579" s="13"/>
      <c r="ADJ579" s="13"/>
      <c r="ADK579" s="13"/>
      <c r="ADL579" s="13"/>
      <c r="ADM579" s="13"/>
      <c r="ADN579" s="13"/>
      <c r="ADO579" s="13"/>
      <c r="ADP579" s="13"/>
      <c r="ADQ579" s="13"/>
      <c r="ADR579" s="13"/>
      <c r="ADS579" s="13"/>
      <c r="ADT579" s="13"/>
      <c r="ADU579" s="13"/>
      <c r="ADV579" s="13"/>
      <c r="ADW579" s="13"/>
      <c r="ADX579" s="13"/>
      <c r="ADY579" s="13"/>
      <c r="ADZ579" s="13"/>
      <c r="AEA579" s="13"/>
      <c r="AEB579" s="13"/>
      <c r="AEC579" s="13"/>
      <c r="AED579" s="13"/>
      <c r="AEE579" s="13"/>
      <c r="AEF579" s="13"/>
      <c r="AEG579" s="13"/>
      <c r="AEH579" s="13"/>
      <c r="AEI579" s="13"/>
      <c r="AEJ579" s="13"/>
      <c r="AEK579" s="13"/>
      <c r="AEL579" s="13"/>
      <c r="AEM579" s="13"/>
      <c r="AEN579" s="13"/>
      <c r="AEO579" s="13"/>
      <c r="AEP579" s="13"/>
      <c r="AEQ579" s="13"/>
      <c r="AER579" s="13"/>
      <c r="AES579" s="13"/>
      <c r="AET579" s="13"/>
      <c r="AEU579" s="13"/>
      <c r="AEV579" s="13"/>
      <c r="AEW579" s="13"/>
      <c r="AEX579" s="13"/>
      <c r="AEY579" s="13"/>
      <c r="AEZ579" s="13"/>
      <c r="AFA579" s="13"/>
      <c r="AFB579" s="13"/>
      <c r="AFC579" s="13"/>
      <c r="AFD579" s="13"/>
      <c r="AFE579" s="13"/>
      <c r="AFF579" s="13"/>
      <c r="AFG579" s="13"/>
      <c r="AFH579" s="13"/>
      <c r="AFI579" s="13"/>
      <c r="AFJ579" s="13"/>
      <c r="AFK579" s="13"/>
      <c r="AFL579" s="13"/>
      <c r="AFM579" s="13"/>
      <c r="AFN579" s="13"/>
      <c r="AFO579" s="13"/>
      <c r="AFP579" s="13"/>
      <c r="AFQ579" s="13"/>
      <c r="AFR579" s="13"/>
      <c r="AFS579" s="13"/>
      <c r="AFT579" s="13"/>
      <c r="AFU579" s="13"/>
      <c r="AFV579" s="13"/>
      <c r="AFW579" s="13"/>
      <c r="AFX579" s="13"/>
      <c r="AFY579" s="13"/>
      <c r="AFZ579" s="13"/>
      <c r="AGA579" s="13"/>
      <c r="AGB579" s="13"/>
      <c r="AGC579" s="13"/>
      <c r="AGD579" s="13"/>
      <c r="AGE579" s="13"/>
      <c r="AGF579" s="13"/>
      <c r="AGG579" s="13"/>
      <c r="AGH579" s="13"/>
      <c r="AGI579" s="13"/>
      <c r="AGJ579" s="13"/>
      <c r="AGK579" s="13"/>
      <c r="AGL579" s="13"/>
      <c r="AGM579" s="13"/>
      <c r="AGN579" s="13"/>
      <c r="AGO579" s="13"/>
      <c r="AGP579" s="13"/>
      <c r="AGQ579" s="13"/>
      <c r="AGR579" s="13"/>
      <c r="AGS579" s="13"/>
      <c r="AGT579" s="13"/>
      <c r="AGU579" s="13"/>
      <c r="AGV579" s="13"/>
      <c r="AGW579" s="13"/>
      <c r="AGX579" s="13"/>
      <c r="AGY579" s="13"/>
      <c r="AGZ579" s="13"/>
      <c r="AHA579" s="13"/>
      <c r="AHB579" s="13"/>
      <c r="AHC579" s="13"/>
      <c r="AHD579" s="13"/>
      <c r="AHE579" s="13"/>
      <c r="AHF579" s="13"/>
      <c r="AHG579" s="13"/>
      <c r="AHH579" s="13"/>
      <c r="AHI579" s="13"/>
      <c r="AHJ579" s="13"/>
      <c r="AHK579" s="13"/>
      <c r="AHL579" s="13"/>
      <c r="AHM579" s="13"/>
      <c r="AHN579" s="13"/>
      <c r="AHO579" s="13"/>
      <c r="AHP579" s="13"/>
      <c r="AHQ579" s="13"/>
      <c r="AHR579" s="13"/>
      <c r="AHS579" s="13"/>
      <c r="AHT579" s="13"/>
      <c r="AHU579" s="13"/>
      <c r="AHV579" s="13"/>
      <c r="AHW579" s="13"/>
      <c r="AHX579" s="13"/>
      <c r="AHY579" s="13"/>
      <c r="AHZ579" s="13"/>
      <c r="AIA579" s="13"/>
      <c r="AIB579" s="13"/>
      <c r="AIC579" s="13"/>
      <c r="AID579" s="13"/>
      <c r="AIE579" s="13"/>
      <c r="AIF579" s="13"/>
      <c r="AIG579" s="13"/>
      <c r="AIH579" s="13"/>
      <c r="AII579" s="13"/>
      <c r="AIJ579" s="13"/>
      <c r="AIK579" s="13"/>
      <c r="AIL579" s="13"/>
      <c r="AIM579" s="13"/>
      <c r="AIN579" s="13"/>
      <c r="AIO579" s="13"/>
      <c r="AIP579" s="13"/>
      <c r="AIQ579" s="13"/>
      <c r="AIR579" s="13"/>
      <c r="AIS579" s="13"/>
      <c r="AIT579" s="13"/>
      <c r="AIU579" s="13"/>
      <c r="AIV579" s="13"/>
      <c r="AIW579" s="13"/>
      <c r="AIX579" s="13"/>
      <c r="AIY579" s="13"/>
      <c r="AIZ579" s="13"/>
      <c r="AJA579" s="13"/>
      <c r="AJB579" s="13"/>
      <c r="AJC579" s="13"/>
      <c r="AJD579" s="13"/>
      <c r="AJE579" s="13"/>
      <c r="AJF579" s="13"/>
      <c r="AJG579" s="13"/>
      <c r="AJH579" s="13"/>
      <c r="AJI579" s="13"/>
      <c r="AJJ579" s="13"/>
      <c r="AJK579" s="13"/>
      <c r="AJL579" s="13"/>
      <c r="AJM579" s="13"/>
      <c r="AJN579" s="13"/>
      <c r="AJO579" s="13"/>
      <c r="AJP579" s="13"/>
      <c r="AJQ579" s="13"/>
      <c r="AJR579" s="13"/>
      <c r="AJS579" s="13"/>
      <c r="AJT579" s="13"/>
      <c r="AJU579" s="13"/>
      <c r="AJV579" s="13"/>
      <c r="AJW579" s="13"/>
      <c r="AJX579" s="13"/>
      <c r="AJY579" s="13"/>
      <c r="AJZ579" s="13"/>
      <c r="AKA579" s="13"/>
      <c r="AKB579" s="13"/>
      <c r="AKC579" s="13"/>
      <c r="AKD579" s="13"/>
      <c r="AKE579" s="13"/>
      <c r="AKF579" s="13"/>
      <c r="AKG579" s="13"/>
      <c r="AKH579" s="13"/>
      <c r="AKI579" s="13"/>
      <c r="AKJ579" s="13"/>
      <c r="AKK579" s="13"/>
      <c r="AKL579" s="13"/>
      <c r="AKM579" s="13"/>
      <c r="AKN579" s="13"/>
      <c r="AKO579" s="13"/>
      <c r="AKP579" s="13"/>
      <c r="AKQ579" s="13"/>
      <c r="AKR579" s="13"/>
      <c r="AKS579" s="13"/>
      <c r="AKT579" s="13"/>
      <c r="AKU579" s="13"/>
      <c r="AKV579" s="13"/>
      <c r="AKW579" s="13"/>
      <c r="AKX579" s="13"/>
      <c r="AKY579" s="13"/>
      <c r="AKZ579" s="13"/>
      <c r="ALA579" s="13"/>
      <c r="ALB579" s="13"/>
      <c r="ALC579" s="13"/>
      <c r="ALD579" s="13"/>
      <c r="ALE579" s="13"/>
      <c r="ALF579" s="13"/>
      <c r="ALG579" s="13"/>
      <c r="ALH579" s="13"/>
      <c r="ALI579" s="13"/>
      <c r="ALJ579" s="13"/>
      <c r="ALK579" s="13"/>
      <c r="ALL579" s="13"/>
      <c r="ALM579" s="13"/>
      <c r="ALN579" s="13"/>
      <c r="ALO579" s="13"/>
      <c r="ALP579" s="13"/>
      <c r="ALQ579" s="13"/>
      <c r="ALR579" s="13"/>
      <c r="ALS579" s="13"/>
      <c r="ALT579" s="13"/>
      <c r="ALU579" s="13"/>
      <c r="ALV579" s="13"/>
      <c r="ALW579" s="13"/>
      <c r="ALX579" s="13"/>
      <c r="ALY579" s="13"/>
      <c r="ALZ579" s="13"/>
      <c r="AMA579" s="13"/>
      <c r="AMB579" s="13"/>
      <c r="AMC579" s="13"/>
      <c r="AMD579" s="13"/>
      <c r="AME579" s="13"/>
      <c r="AMF579" s="13"/>
      <c r="AMG579" s="13"/>
      <c r="AMH579" s="13"/>
      <c r="AMI579" s="28"/>
      <c r="AMJ579" s="28"/>
    </row>
    <row r="580" spans="1:1024" ht="66.75" customHeight="1">
      <c r="A580" s="10" t="s">
        <v>287</v>
      </c>
      <c r="B580" s="10" t="s">
        <v>2647</v>
      </c>
      <c r="C580" s="19" t="s">
        <v>2578</v>
      </c>
      <c r="D580" s="19" t="s">
        <v>2536</v>
      </c>
      <c r="E580" s="20">
        <v>20</v>
      </c>
      <c r="F580" s="11" t="s">
        <v>18</v>
      </c>
      <c r="G580" s="21"/>
      <c r="H580" s="21" t="s">
        <v>1</v>
      </c>
      <c r="I580" s="21"/>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EU580" s="13"/>
      <c r="EV580" s="13"/>
      <c r="EW580" s="13"/>
      <c r="EX580" s="13"/>
      <c r="EY580" s="13"/>
      <c r="EZ580" s="13"/>
      <c r="FA580" s="13"/>
      <c r="FB580" s="13"/>
      <c r="FC580" s="13"/>
      <c r="FD580" s="13"/>
      <c r="FE580" s="13"/>
      <c r="FF580" s="13"/>
      <c r="FG580" s="13"/>
      <c r="FH580" s="13"/>
      <c r="FI580" s="13"/>
      <c r="FJ580" s="13"/>
      <c r="FK580" s="13"/>
      <c r="FL580" s="13"/>
      <c r="FM580" s="13"/>
      <c r="FN580" s="13"/>
      <c r="FO580" s="13"/>
      <c r="FP580" s="13"/>
      <c r="FQ580" s="13"/>
      <c r="FR580" s="13"/>
      <c r="FS580" s="13"/>
      <c r="FT580" s="13"/>
      <c r="FU580" s="13"/>
      <c r="FV580" s="13"/>
      <c r="FW580" s="13"/>
      <c r="FX580" s="13"/>
      <c r="FY580" s="13"/>
      <c r="FZ580" s="13"/>
      <c r="GA580" s="13"/>
      <c r="GB580" s="13"/>
      <c r="GC580" s="13"/>
      <c r="GD580" s="13"/>
      <c r="GE580" s="13"/>
      <c r="GF580" s="13"/>
      <c r="GG580" s="13"/>
      <c r="GH580" s="13"/>
      <c r="GI580" s="13"/>
      <c r="GJ580" s="13"/>
      <c r="GK580" s="13"/>
      <c r="GL580" s="13"/>
      <c r="GM580" s="13"/>
      <c r="GN580" s="13"/>
      <c r="GO580" s="13"/>
      <c r="GP580" s="13"/>
      <c r="GQ580" s="13"/>
      <c r="GR580" s="13"/>
      <c r="GS580" s="13"/>
      <c r="GT580" s="13"/>
      <c r="GU580" s="13"/>
      <c r="GV580" s="13"/>
      <c r="GW580" s="13"/>
      <c r="GX580" s="13"/>
      <c r="GY580" s="13"/>
      <c r="GZ580" s="13"/>
      <c r="HA580" s="13"/>
      <c r="HB580" s="13"/>
      <c r="HC580" s="13"/>
      <c r="HD580" s="13"/>
      <c r="HE580" s="13"/>
      <c r="HF580" s="13"/>
      <c r="HG580" s="13"/>
      <c r="HH580" s="13"/>
      <c r="HI580" s="13"/>
      <c r="HJ580" s="13"/>
      <c r="HK580" s="13"/>
      <c r="HL580" s="13"/>
      <c r="HM580" s="13"/>
      <c r="HN580" s="13"/>
      <c r="HO580" s="13"/>
      <c r="HP580" s="13"/>
      <c r="HQ580" s="13"/>
      <c r="HR580" s="13"/>
      <c r="HS580" s="13"/>
      <c r="HT580" s="13"/>
      <c r="HU580" s="13"/>
      <c r="HV580" s="13"/>
      <c r="HW580" s="13"/>
      <c r="HX580" s="13"/>
      <c r="HY580" s="13"/>
      <c r="HZ580" s="13"/>
      <c r="IA580" s="13"/>
      <c r="IB580" s="13"/>
      <c r="IC580" s="13"/>
      <c r="ID580" s="13"/>
      <c r="IE580" s="13"/>
      <c r="IF580" s="13"/>
      <c r="IG580" s="13"/>
      <c r="IH580" s="13"/>
      <c r="II580" s="13"/>
      <c r="IJ580" s="13"/>
      <c r="IK580" s="13"/>
      <c r="IL580" s="13"/>
      <c r="IM580" s="13"/>
      <c r="IN580" s="13"/>
      <c r="IO580" s="13"/>
      <c r="IP580" s="13"/>
      <c r="IQ580" s="13"/>
      <c r="IR580" s="13"/>
      <c r="IS580" s="13"/>
      <c r="IT580" s="13"/>
      <c r="IU580" s="13"/>
      <c r="IV580" s="13"/>
      <c r="IW580" s="13"/>
      <c r="IX580" s="13"/>
      <c r="IY580" s="13"/>
      <c r="IZ580" s="13"/>
      <c r="JA580" s="13"/>
      <c r="JB580" s="13"/>
      <c r="JC580" s="13"/>
      <c r="JD580" s="13"/>
      <c r="JE580" s="13"/>
      <c r="JF580" s="13"/>
      <c r="JG580" s="13"/>
      <c r="JH580" s="13"/>
      <c r="JI580" s="13"/>
      <c r="JJ580" s="13"/>
      <c r="JK580" s="13"/>
      <c r="JL580" s="13"/>
      <c r="JM580" s="13"/>
      <c r="JN580" s="13"/>
      <c r="JO580" s="13"/>
      <c r="JP580" s="13"/>
      <c r="JQ580" s="13"/>
      <c r="JR580" s="13"/>
      <c r="JS580" s="13"/>
      <c r="JT580" s="13"/>
      <c r="JU580" s="13"/>
      <c r="JV580" s="13"/>
      <c r="JW580" s="13"/>
      <c r="JX580" s="13"/>
      <c r="JY580" s="13"/>
      <c r="JZ580" s="13"/>
      <c r="KA580" s="13"/>
      <c r="KB580" s="13"/>
      <c r="KC580" s="13"/>
      <c r="KD580" s="13"/>
      <c r="KE580" s="13"/>
      <c r="KF580" s="13"/>
      <c r="KG580" s="13"/>
      <c r="KH580" s="13"/>
      <c r="KI580" s="13"/>
      <c r="KJ580" s="13"/>
      <c r="KK580" s="13"/>
      <c r="KL580" s="13"/>
      <c r="KM580" s="13"/>
      <c r="KN580" s="13"/>
      <c r="KO580" s="13"/>
      <c r="KP580" s="13"/>
      <c r="KQ580" s="13"/>
      <c r="KR580" s="13"/>
      <c r="KS580" s="13"/>
      <c r="KT580" s="13"/>
      <c r="KU580" s="13"/>
      <c r="KV580" s="13"/>
      <c r="KW580" s="13"/>
      <c r="KX580" s="13"/>
      <c r="KY580" s="13"/>
      <c r="KZ580" s="13"/>
      <c r="LA580" s="13"/>
      <c r="LB580" s="13"/>
      <c r="LC580" s="13"/>
      <c r="LD580" s="13"/>
      <c r="LE580" s="13"/>
      <c r="LF580" s="13"/>
      <c r="LG580" s="13"/>
      <c r="LH580" s="13"/>
      <c r="LI580" s="13"/>
      <c r="LJ580" s="13"/>
      <c r="LK580" s="13"/>
      <c r="LL580" s="13"/>
      <c r="LM580" s="13"/>
      <c r="LN580" s="13"/>
      <c r="LO580" s="13"/>
      <c r="LP580" s="13"/>
      <c r="LQ580" s="13"/>
      <c r="LR580" s="13"/>
      <c r="LS580" s="13"/>
      <c r="LT580" s="13"/>
      <c r="LU580" s="13"/>
      <c r="LV580" s="13"/>
      <c r="LW580" s="13"/>
      <c r="LX580" s="13"/>
      <c r="LY580" s="13"/>
      <c r="LZ580" s="13"/>
      <c r="MA580" s="13"/>
      <c r="MB580" s="13"/>
      <c r="MC580" s="13"/>
      <c r="MD580" s="13"/>
      <c r="ME580" s="13"/>
      <c r="MF580" s="13"/>
      <c r="MG580" s="13"/>
      <c r="MH580" s="13"/>
      <c r="MI580" s="13"/>
      <c r="MJ580" s="13"/>
      <c r="MK580" s="13"/>
      <c r="ML580" s="13"/>
      <c r="MM580" s="13"/>
      <c r="MN580" s="13"/>
      <c r="MO580" s="13"/>
      <c r="MP580" s="13"/>
      <c r="MQ580" s="13"/>
      <c r="MR580" s="13"/>
      <c r="MS580" s="13"/>
      <c r="MT580" s="13"/>
      <c r="MU580" s="13"/>
      <c r="MV580" s="13"/>
      <c r="MW580" s="13"/>
      <c r="MX580" s="13"/>
      <c r="MY580" s="13"/>
      <c r="MZ580" s="13"/>
      <c r="NA580" s="13"/>
      <c r="NB580" s="13"/>
      <c r="NC580" s="13"/>
      <c r="ND580" s="13"/>
      <c r="NE580" s="13"/>
      <c r="NF580" s="13"/>
      <c r="NG580" s="13"/>
      <c r="NH580" s="13"/>
      <c r="NI580" s="13"/>
      <c r="NJ580" s="13"/>
      <c r="NK580" s="13"/>
      <c r="NL580" s="13"/>
      <c r="NM580" s="13"/>
      <c r="NN580" s="13"/>
      <c r="NO580" s="13"/>
      <c r="NP580" s="13"/>
      <c r="NQ580" s="13"/>
      <c r="NR580" s="13"/>
      <c r="NS580" s="13"/>
      <c r="NT580" s="13"/>
      <c r="NU580" s="13"/>
      <c r="NV580" s="13"/>
      <c r="NW580" s="13"/>
      <c r="NX580" s="13"/>
      <c r="NY580" s="13"/>
      <c r="NZ580" s="13"/>
      <c r="OA580" s="13"/>
      <c r="OB580" s="13"/>
      <c r="OC580" s="13"/>
      <c r="OD580" s="13"/>
      <c r="OE580" s="13"/>
      <c r="OF580" s="13"/>
      <c r="OG580" s="13"/>
      <c r="OH580" s="13"/>
      <c r="OI580" s="13"/>
      <c r="OJ580" s="13"/>
      <c r="OK580" s="13"/>
      <c r="OL580" s="13"/>
      <c r="OM580" s="13"/>
      <c r="ON580" s="13"/>
      <c r="OO580" s="13"/>
      <c r="OP580" s="13"/>
      <c r="OQ580" s="13"/>
      <c r="OR580" s="13"/>
      <c r="OS580" s="13"/>
      <c r="OT580" s="13"/>
      <c r="OU580" s="13"/>
      <c r="OV580" s="13"/>
      <c r="OW580" s="13"/>
      <c r="OX580" s="13"/>
      <c r="OY580" s="13"/>
      <c r="OZ580" s="13"/>
      <c r="PA580" s="13"/>
      <c r="PB580" s="13"/>
      <c r="PC580" s="13"/>
      <c r="PD580" s="13"/>
      <c r="PE580" s="13"/>
      <c r="PF580" s="13"/>
      <c r="PG580" s="13"/>
      <c r="PH580" s="13"/>
      <c r="PI580" s="13"/>
      <c r="PJ580" s="13"/>
      <c r="PK580" s="13"/>
      <c r="PL580" s="13"/>
      <c r="PM580" s="13"/>
      <c r="PN580" s="13"/>
      <c r="PO580" s="13"/>
      <c r="PP580" s="13"/>
      <c r="PQ580" s="13"/>
      <c r="PR580" s="13"/>
      <c r="PS580" s="13"/>
      <c r="PT580" s="13"/>
      <c r="PU580" s="13"/>
      <c r="PV580" s="13"/>
      <c r="PW580" s="13"/>
      <c r="PX580" s="13"/>
      <c r="PY580" s="13"/>
      <c r="PZ580" s="13"/>
      <c r="QA580" s="13"/>
      <c r="QB580" s="13"/>
      <c r="QC580" s="13"/>
      <c r="QD580" s="13"/>
      <c r="QE580" s="13"/>
      <c r="QF580" s="13"/>
      <c r="QG580" s="13"/>
      <c r="QH580" s="13"/>
      <c r="QI580" s="13"/>
      <c r="QJ580" s="13"/>
      <c r="QK580" s="13"/>
      <c r="QL580" s="13"/>
      <c r="QM580" s="13"/>
      <c r="QN580" s="13"/>
      <c r="QO580" s="13"/>
      <c r="QP580" s="13"/>
      <c r="QQ580" s="13"/>
      <c r="QR580" s="13"/>
      <c r="QS580" s="13"/>
      <c r="QT580" s="13"/>
      <c r="QU580" s="13"/>
      <c r="QV580" s="13"/>
      <c r="QW580" s="13"/>
      <c r="QX580" s="13"/>
      <c r="QY580" s="13"/>
      <c r="QZ580" s="13"/>
      <c r="RA580" s="13"/>
      <c r="RB580" s="13"/>
      <c r="RC580" s="13"/>
      <c r="RD580" s="13"/>
      <c r="RE580" s="13"/>
      <c r="RF580" s="13"/>
      <c r="RG580" s="13"/>
      <c r="RH580" s="13"/>
      <c r="RI580" s="13"/>
      <c r="RJ580" s="13"/>
      <c r="RK580" s="13"/>
      <c r="RL580" s="13"/>
      <c r="RM580" s="13"/>
      <c r="RN580" s="13"/>
      <c r="RO580" s="13"/>
      <c r="RP580" s="13"/>
      <c r="RQ580" s="13"/>
      <c r="RR580" s="13"/>
      <c r="RS580" s="13"/>
      <c r="RT580" s="13"/>
      <c r="RU580" s="13"/>
      <c r="RV580" s="13"/>
      <c r="RW580" s="13"/>
      <c r="RX580" s="13"/>
      <c r="RY580" s="13"/>
      <c r="RZ580" s="13"/>
      <c r="SA580" s="13"/>
      <c r="SB580" s="13"/>
      <c r="SC580" s="13"/>
      <c r="SD580" s="13"/>
      <c r="SE580" s="13"/>
      <c r="SF580" s="13"/>
      <c r="SG580" s="13"/>
      <c r="SH580" s="13"/>
      <c r="SI580" s="13"/>
      <c r="SJ580" s="13"/>
      <c r="SK580" s="13"/>
      <c r="SL580" s="13"/>
      <c r="SM580" s="13"/>
      <c r="SN580" s="13"/>
      <c r="SO580" s="13"/>
      <c r="SP580" s="13"/>
      <c r="SQ580" s="13"/>
      <c r="SR580" s="13"/>
      <c r="SS580" s="13"/>
      <c r="ST580" s="13"/>
      <c r="SU580" s="13"/>
      <c r="SV580" s="13"/>
      <c r="SW580" s="13"/>
      <c r="SX580" s="13"/>
      <c r="SY580" s="13"/>
      <c r="SZ580" s="13"/>
      <c r="TA580" s="13"/>
      <c r="TB580" s="13"/>
      <c r="TC580" s="13"/>
      <c r="TD580" s="13"/>
      <c r="TE580" s="13"/>
      <c r="TF580" s="13"/>
      <c r="TG580" s="13"/>
      <c r="TH580" s="13"/>
      <c r="TI580" s="13"/>
      <c r="TJ580" s="13"/>
      <c r="TK580" s="13"/>
      <c r="TL580" s="13"/>
      <c r="TM580" s="13"/>
      <c r="TN580" s="13"/>
      <c r="TO580" s="13"/>
      <c r="TP580" s="13"/>
      <c r="TQ580" s="13"/>
      <c r="TR580" s="13"/>
      <c r="TS580" s="13"/>
      <c r="TT580" s="13"/>
      <c r="TU580" s="13"/>
      <c r="TV580" s="13"/>
      <c r="TW580" s="13"/>
      <c r="TX580" s="13"/>
      <c r="TY580" s="13"/>
      <c r="TZ580" s="13"/>
      <c r="UA580" s="13"/>
      <c r="UB580" s="13"/>
      <c r="UC580" s="13"/>
      <c r="UD580" s="13"/>
      <c r="UE580" s="13"/>
      <c r="UF580" s="13"/>
      <c r="UG580" s="13"/>
      <c r="UH580" s="13"/>
      <c r="UI580" s="13"/>
      <c r="UJ580" s="13"/>
      <c r="UK580" s="13"/>
      <c r="UL580" s="13"/>
      <c r="UM580" s="13"/>
      <c r="UN580" s="13"/>
      <c r="UO580" s="13"/>
      <c r="UP580" s="13"/>
      <c r="UQ580" s="13"/>
      <c r="UR580" s="13"/>
      <c r="US580" s="13"/>
      <c r="UT580" s="13"/>
      <c r="UU580" s="13"/>
      <c r="UV580" s="13"/>
      <c r="UW580" s="13"/>
      <c r="UX580" s="13"/>
      <c r="UY580" s="13"/>
      <c r="UZ580" s="13"/>
      <c r="VA580" s="13"/>
      <c r="VB580" s="13"/>
      <c r="VC580" s="13"/>
      <c r="VD580" s="13"/>
      <c r="VE580" s="13"/>
      <c r="VF580" s="13"/>
      <c r="VG580" s="13"/>
      <c r="VH580" s="13"/>
      <c r="VI580" s="13"/>
      <c r="VJ580" s="13"/>
      <c r="VK580" s="13"/>
      <c r="VL580" s="13"/>
      <c r="VM580" s="13"/>
      <c r="VN580" s="13"/>
      <c r="VO580" s="13"/>
      <c r="VP580" s="13"/>
      <c r="VQ580" s="13"/>
      <c r="VR580" s="13"/>
      <c r="VS580" s="13"/>
      <c r="VT580" s="13"/>
      <c r="VU580" s="13"/>
      <c r="VV580" s="13"/>
      <c r="VW580" s="13"/>
      <c r="VX580" s="13"/>
      <c r="VY580" s="13"/>
      <c r="VZ580" s="13"/>
      <c r="WA580" s="13"/>
      <c r="WB580" s="13"/>
      <c r="WC580" s="13"/>
      <c r="WD580" s="13"/>
      <c r="WE580" s="13"/>
      <c r="WF580" s="13"/>
      <c r="WG580" s="13"/>
      <c r="WH580" s="13"/>
      <c r="WI580" s="13"/>
      <c r="WJ580" s="13"/>
      <c r="WK580" s="13"/>
      <c r="WL580" s="13"/>
      <c r="WM580" s="13"/>
      <c r="WN580" s="13"/>
      <c r="WO580" s="13"/>
      <c r="WP580" s="13"/>
      <c r="WQ580" s="13"/>
      <c r="WR580" s="13"/>
      <c r="WS580" s="13"/>
      <c r="WT580" s="13"/>
      <c r="WU580" s="13"/>
      <c r="WV580" s="13"/>
      <c r="WW580" s="13"/>
      <c r="WX580" s="13"/>
      <c r="WY580" s="13"/>
      <c r="WZ580" s="13"/>
      <c r="XA580" s="13"/>
      <c r="XB580" s="13"/>
      <c r="XC580" s="13"/>
      <c r="XD580" s="13"/>
      <c r="XE580" s="13"/>
      <c r="XF580" s="13"/>
      <c r="XG580" s="13"/>
      <c r="XH580" s="13"/>
      <c r="XI580" s="13"/>
      <c r="XJ580" s="13"/>
      <c r="XK580" s="13"/>
      <c r="XL580" s="13"/>
      <c r="XM580" s="13"/>
      <c r="XN580" s="13"/>
      <c r="XO580" s="13"/>
      <c r="XP580" s="13"/>
      <c r="XQ580" s="13"/>
      <c r="XR580" s="13"/>
      <c r="XS580" s="13"/>
      <c r="XT580" s="13"/>
      <c r="XU580" s="13"/>
      <c r="XV580" s="13"/>
      <c r="XW580" s="13"/>
      <c r="XX580" s="13"/>
      <c r="XY580" s="13"/>
      <c r="XZ580" s="13"/>
      <c r="YA580" s="13"/>
      <c r="YB580" s="13"/>
      <c r="YC580" s="13"/>
      <c r="YD580" s="13"/>
      <c r="YE580" s="13"/>
      <c r="YF580" s="13"/>
      <c r="YG580" s="13"/>
      <c r="YH580" s="13"/>
      <c r="YI580" s="13"/>
      <c r="YJ580" s="13"/>
      <c r="YK580" s="13"/>
      <c r="YL580" s="13"/>
      <c r="YM580" s="13"/>
      <c r="YN580" s="13"/>
      <c r="YO580" s="13"/>
      <c r="YP580" s="13"/>
      <c r="YQ580" s="13"/>
      <c r="YR580" s="13"/>
      <c r="YS580" s="13"/>
      <c r="YT580" s="13"/>
      <c r="YU580" s="13"/>
      <c r="YV580" s="13"/>
      <c r="YW580" s="13"/>
      <c r="YX580" s="13"/>
      <c r="YY580" s="13"/>
      <c r="YZ580" s="13"/>
      <c r="ZA580" s="13"/>
      <c r="ZB580" s="13"/>
      <c r="ZC580" s="13"/>
      <c r="ZD580" s="13"/>
      <c r="ZE580" s="13"/>
      <c r="ZF580" s="13"/>
      <c r="ZG580" s="13"/>
      <c r="ZH580" s="13"/>
      <c r="ZI580" s="13"/>
      <c r="ZJ580" s="13"/>
      <c r="ZK580" s="13"/>
      <c r="ZL580" s="13"/>
      <c r="ZM580" s="13"/>
      <c r="ZN580" s="13"/>
      <c r="ZO580" s="13"/>
      <c r="ZP580" s="13"/>
      <c r="ZQ580" s="13"/>
      <c r="ZR580" s="13"/>
      <c r="ZS580" s="13"/>
      <c r="ZT580" s="13"/>
      <c r="ZU580" s="13"/>
      <c r="ZV580" s="13"/>
      <c r="ZW580" s="13"/>
      <c r="ZX580" s="13"/>
      <c r="ZY580" s="13"/>
      <c r="ZZ580" s="13"/>
      <c r="AAA580" s="13"/>
      <c r="AAB580" s="13"/>
      <c r="AAC580" s="13"/>
      <c r="AAD580" s="13"/>
      <c r="AAE580" s="13"/>
      <c r="AAF580" s="13"/>
      <c r="AAG580" s="13"/>
      <c r="AAH580" s="13"/>
      <c r="AAI580" s="13"/>
      <c r="AAJ580" s="13"/>
      <c r="AAK580" s="13"/>
      <c r="AAL580" s="13"/>
      <c r="AAM580" s="13"/>
      <c r="AAN580" s="13"/>
      <c r="AAO580" s="13"/>
      <c r="AAP580" s="13"/>
      <c r="AAQ580" s="13"/>
      <c r="AAR580" s="13"/>
      <c r="AAS580" s="13"/>
      <c r="AAT580" s="13"/>
      <c r="AAU580" s="13"/>
      <c r="AAV580" s="13"/>
      <c r="AAW580" s="13"/>
      <c r="AAX580" s="13"/>
      <c r="AAY580" s="13"/>
      <c r="AAZ580" s="13"/>
      <c r="ABA580" s="13"/>
      <c r="ABB580" s="13"/>
      <c r="ABC580" s="13"/>
      <c r="ABD580" s="13"/>
      <c r="ABE580" s="13"/>
      <c r="ABF580" s="13"/>
      <c r="ABG580" s="13"/>
      <c r="ABH580" s="13"/>
      <c r="ABI580" s="13"/>
      <c r="ABJ580" s="13"/>
      <c r="ABK580" s="13"/>
      <c r="ABL580" s="13"/>
      <c r="ABM580" s="13"/>
      <c r="ABN580" s="13"/>
      <c r="ABO580" s="13"/>
      <c r="ABP580" s="13"/>
      <c r="ABQ580" s="13"/>
      <c r="ABR580" s="13"/>
      <c r="ABS580" s="13"/>
      <c r="ABT580" s="13"/>
      <c r="ABU580" s="13"/>
      <c r="ABV580" s="13"/>
      <c r="ABW580" s="13"/>
      <c r="ABX580" s="13"/>
      <c r="ABY580" s="13"/>
      <c r="ABZ580" s="13"/>
      <c r="ACA580" s="13"/>
      <c r="ACB580" s="13"/>
      <c r="ACC580" s="13"/>
      <c r="ACD580" s="13"/>
      <c r="ACE580" s="13"/>
      <c r="ACF580" s="13"/>
      <c r="ACG580" s="13"/>
      <c r="ACH580" s="13"/>
      <c r="ACI580" s="13"/>
      <c r="ACJ580" s="13"/>
      <c r="ACK580" s="13"/>
      <c r="ACL580" s="13"/>
      <c r="ACM580" s="13"/>
      <c r="ACN580" s="13"/>
      <c r="ACO580" s="13"/>
      <c r="ACP580" s="13"/>
      <c r="ACQ580" s="13"/>
      <c r="ACR580" s="13"/>
      <c r="ACS580" s="13"/>
      <c r="ACT580" s="13"/>
      <c r="ACU580" s="13"/>
      <c r="ACV580" s="13"/>
      <c r="ACW580" s="13"/>
      <c r="ACX580" s="13"/>
      <c r="ACY580" s="13"/>
      <c r="ACZ580" s="13"/>
      <c r="ADA580" s="13"/>
      <c r="ADB580" s="13"/>
      <c r="ADC580" s="13"/>
      <c r="ADD580" s="13"/>
      <c r="ADE580" s="13"/>
      <c r="ADF580" s="13"/>
      <c r="ADG580" s="13"/>
      <c r="ADH580" s="13"/>
      <c r="ADI580" s="13"/>
      <c r="ADJ580" s="13"/>
      <c r="ADK580" s="13"/>
      <c r="ADL580" s="13"/>
      <c r="ADM580" s="13"/>
      <c r="ADN580" s="13"/>
      <c r="ADO580" s="13"/>
      <c r="ADP580" s="13"/>
      <c r="ADQ580" s="13"/>
      <c r="ADR580" s="13"/>
      <c r="ADS580" s="13"/>
      <c r="ADT580" s="13"/>
      <c r="ADU580" s="13"/>
      <c r="ADV580" s="13"/>
      <c r="ADW580" s="13"/>
      <c r="ADX580" s="13"/>
      <c r="ADY580" s="13"/>
      <c r="ADZ580" s="13"/>
      <c r="AEA580" s="13"/>
      <c r="AEB580" s="13"/>
      <c r="AEC580" s="13"/>
      <c r="AED580" s="13"/>
      <c r="AEE580" s="13"/>
      <c r="AEF580" s="13"/>
      <c r="AEG580" s="13"/>
      <c r="AEH580" s="13"/>
      <c r="AEI580" s="13"/>
      <c r="AEJ580" s="13"/>
      <c r="AEK580" s="13"/>
      <c r="AEL580" s="13"/>
      <c r="AEM580" s="13"/>
      <c r="AEN580" s="13"/>
      <c r="AEO580" s="13"/>
      <c r="AEP580" s="13"/>
      <c r="AEQ580" s="13"/>
      <c r="AER580" s="13"/>
      <c r="AES580" s="13"/>
      <c r="AET580" s="13"/>
      <c r="AEU580" s="13"/>
      <c r="AEV580" s="13"/>
      <c r="AEW580" s="13"/>
      <c r="AEX580" s="13"/>
      <c r="AEY580" s="13"/>
      <c r="AEZ580" s="13"/>
      <c r="AFA580" s="13"/>
      <c r="AFB580" s="13"/>
      <c r="AFC580" s="13"/>
      <c r="AFD580" s="13"/>
      <c r="AFE580" s="13"/>
      <c r="AFF580" s="13"/>
      <c r="AFG580" s="13"/>
      <c r="AFH580" s="13"/>
      <c r="AFI580" s="13"/>
      <c r="AFJ580" s="13"/>
      <c r="AFK580" s="13"/>
      <c r="AFL580" s="13"/>
      <c r="AFM580" s="13"/>
      <c r="AFN580" s="13"/>
      <c r="AFO580" s="13"/>
      <c r="AFP580" s="13"/>
      <c r="AFQ580" s="13"/>
      <c r="AFR580" s="13"/>
      <c r="AFS580" s="13"/>
      <c r="AFT580" s="13"/>
      <c r="AFU580" s="13"/>
      <c r="AFV580" s="13"/>
      <c r="AFW580" s="13"/>
      <c r="AFX580" s="13"/>
      <c r="AFY580" s="13"/>
      <c r="AFZ580" s="13"/>
      <c r="AGA580" s="13"/>
      <c r="AGB580" s="13"/>
      <c r="AGC580" s="13"/>
      <c r="AGD580" s="13"/>
      <c r="AGE580" s="13"/>
      <c r="AGF580" s="13"/>
      <c r="AGG580" s="13"/>
      <c r="AGH580" s="13"/>
      <c r="AGI580" s="13"/>
      <c r="AGJ580" s="13"/>
      <c r="AGK580" s="13"/>
      <c r="AGL580" s="13"/>
      <c r="AGM580" s="13"/>
      <c r="AGN580" s="13"/>
      <c r="AGO580" s="13"/>
      <c r="AGP580" s="13"/>
      <c r="AGQ580" s="13"/>
      <c r="AGR580" s="13"/>
      <c r="AGS580" s="13"/>
      <c r="AGT580" s="13"/>
      <c r="AGU580" s="13"/>
      <c r="AGV580" s="13"/>
      <c r="AGW580" s="13"/>
      <c r="AGX580" s="13"/>
      <c r="AGY580" s="13"/>
      <c r="AGZ580" s="13"/>
      <c r="AHA580" s="13"/>
      <c r="AHB580" s="13"/>
      <c r="AHC580" s="13"/>
      <c r="AHD580" s="13"/>
      <c r="AHE580" s="13"/>
      <c r="AHF580" s="13"/>
      <c r="AHG580" s="13"/>
      <c r="AHH580" s="13"/>
      <c r="AHI580" s="13"/>
      <c r="AHJ580" s="13"/>
      <c r="AHK580" s="13"/>
      <c r="AHL580" s="13"/>
      <c r="AHM580" s="13"/>
      <c r="AHN580" s="13"/>
      <c r="AHO580" s="13"/>
      <c r="AHP580" s="13"/>
      <c r="AHQ580" s="13"/>
      <c r="AHR580" s="13"/>
      <c r="AHS580" s="13"/>
      <c r="AHT580" s="13"/>
      <c r="AHU580" s="13"/>
      <c r="AHV580" s="13"/>
      <c r="AHW580" s="13"/>
      <c r="AHX580" s="13"/>
      <c r="AHY580" s="13"/>
      <c r="AHZ580" s="13"/>
      <c r="AIA580" s="13"/>
      <c r="AIB580" s="13"/>
      <c r="AIC580" s="13"/>
      <c r="AID580" s="13"/>
      <c r="AIE580" s="13"/>
      <c r="AIF580" s="13"/>
      <c r="AIG580" s="13"/>
      <c r="AIH580" s="13"/>
      <c r="AII580" s="13"/>
      <c r="AIJ580" s="13"/>
      <c r="AIK580" s="13"/>
      <c r="AIL580" s="13"/>
      <c r="AIM580" s="13"/>
      <c r="AIN580" s="13"/>
      <c r="AIO580" s="13"/>
      <c r="AIP580" s="13"/>
      <c r="AIQ580" s="13"/>
      <c r="AIR580" s="13"/>
      <c r="AIS580" s="13"/>
      <c r="AIT580" s="13"/>
      <c r="AIU580" s="13"/>
      <c r="AIV580" s="13"/>
      <c r="AIW580" s="13"/>
      <c r="AIX580" s="13"/>
      <c r="AIY580" s="13"/>
      <c r="AIZ580" s="13"/>
      <c r="AJA580" s="13"/>
      <c r="AJB580" s="13"/>
      <c r="AJC580" s="13"/>
      <c r="AJD580" s="13"/>
      <c r="AJE580" s="13"/>
      <c r="AJF580" s="13"/>
      <c r="AJG580" s="13"/>
      <c r="AJH580" s="13"/>
      <c r="AJI580" s="13"/>
      <c r="AJJ580" s="13"/>
      <c r="AJK580" s="13"/>
      <c r="AJL580" s="13"/>
      <c r="AJM580" s="13"/>
      <c r="AJN580" s="13"/>
      <c r="AJO580" s="13"/>
      <c r="AJP580" s="13"/>
      <c r="AJQ580" s="13"/>
      <c r="AJR580" s="13"/>
      <c r="AJS580" s="13"/>
      <c r="AJT580" s="13"/>
      <c r="AJU580" s="13"/>
      <c r="AJV580" s="13"/>
      <c r="AJW580" s="13"/>
      <c r="AJX580" s="13"/>
      <c r="AJY580" s="13"/>
      <c r="AJZ580" s="13"/>
      <c r="AKA580" s="13"/>
      <c r="AKB580" s="13"/>
      <c r="AKC580" s="13"/>
      <c r="AKD580" s="13"/>
      <c r="AKE580" s="13"/>
      <c r="AKF580" s="13"/>
      <c r="AKG580" s="13"/>
      <c r="AKH580" s="13"/>
      <c r="AKI580" s="13"/>
      <c r="AKJ580" s="13"/>
      <c r="AKK580" s="13"/>
      <c r="AKL580" s="13"/>
      <c r="AKM580" s="13"/>
      <c r="AKN580" s="13"/>
      <c r="AKO580" s="13"/>
      <c r="AKP580" s="13"/>
      <c r="AKQ580" s="13"/>
      <c r="AKR580" s="13"/>
      <c r="AKS580" s="13"/>
      <c r="AKT580" s="13"/>
      <c r="AKU580" s="13"/>
      <c r="AKV580" s="13"/>
      <c r="AKW580" s="13"/>
      <c r="AKX580" s="13"/>
      <c r="AKY580" s="13"/>
      <c r="AKZ580" s="13"/>
      <c r="ALA580" s="13"/>
      <c r="ALB580" s="13"/>
      <c r="ALC580" s="13"/>
      <c r="ALD580" s="13"/>
      <c r="ALE580" s="13"/>
      <c r="ALF580" s="13"/>
      <c r="ALG580" s="13"/>
      <c r="ALH580" s="13"/>
      <c r="ALI580" s="13"/>
      <c r="ALJ580" s="13"/>
      <c r="ALK580" s="13"/>
      <c r="ALL580" s="13"/>
      <c r="ALM580" s="13"/>
      <c r="ALN580" s="13"/>
      <c r="ALO580" s="13"/>
      <c r="ALP580" s="13"/>
      <c r="ALQ580" s="13"/>
      <c r="ALR580" s="13"/>
      <c r="ALS580" s="13"/>
      <c r="ALT580" s="13"/>
      <c r="ALU580" s="13"/>
      <c r="ALV580" s="13"/>
      <c r="ALW580" s="13"/>
      <c r="ALX580" s="13"/>
      <c r="ALY580" s="13"/>
      <c r="ALZ580" s="13"/>
      <c r="AMA580" s="13"/>
      <c r="AMB580" s="13"/>
      <c r="AMC580" s="13"/>
      <c r="AMD580" s="13"/>
      <c r="AME580" s="13"/>
      <c r="AMF580" s="13"/>
      <c r="AMG580" s="13"/>
      <c r="AMH580" s="13"/>
      <c r="AMI580" s="28"/>
      <c r="AMJ580" s="28"/>
    </row>
    <row r="581" spans="1:1024" ht="57.75" customHeight="1">
      <c r="A581" s="10" t="s">
        <v>287</v>
      </c>
      <c r="B581" s="10" t="s">
        <v>2648</v>
      </c>
      <c r="C581" s="19" t="s">
        <v>415</v>
      </c>
      <c r="D581" s="19" t="s">
        <v>2536</v>
      </c>
      <c r="E581" s="20">
        <v>10</v>
      </c>
      <c r="F581" s="11" t="s">
        <v>18</v>
      </c>
      <c r="G581" s="21"/>
      <c r="H581" s="21" t="s">
        <v>1</v>
      </c>
      <c r="I581" s="21"/>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EU581" s="13"/>
      <c r="EV581" s="13"/>
      <c r="EW581" s="13"/>
      <c r="EX581" s="13"/>
      <c r="EY581" s="13"/>
      <c r="EZ581" s="13"/>
      <c r="FA581" s="13"/>
      <c r="FB581" s="13"/>
      <c r="FC581" s="13"/>
      <c r="FD581" s="13"/>
      <c r="FE581" s="13"/>
      <c r="FF581" s="13"/>
      <c r="FG581" s="13"/>
      <c r="FH581" s="13"/>
      <c r="FI581" s="13"/>
      <c r="FJ581" s="13"/>
      <c r="FK581" s="13"/>
      <c r="FL581" s="13"/>
      <c r="FM581" s="13"/>
      <c r="FN581" s="13"/>
      <c r="FO581" s="13"/>
      <c r="FP581" s="13"/>
      <c r="FQ581" s="13"/>
      <c r="FR581" s="13"/>
      <c r="FS581" s="13"/>
      <c r="FT581" s="13"/>
      <c r="FU581" s="13"/>
      <c r="FV581" s="13"/>
      <c r="FW581" s="13"/>
      <c r="FX581" s="13"/>
      <c r="FY581" s="13"/>
      <c r="FZ581" s="13"/>
      <c r="GA581" s="13"/>
      <c r="GB581" s="13"/>
      <c r="GC581" s="13"/>
      <c r="GD581" s="13"/>
      <c r="GE581" s="13"/>
      <c r="GF581" s="13"/>
      <c r="GG581" s="13"/>
      <c r="GH581" s="13"/>
      <c r="GI581" s="13"/>
      <c r="GJ581" s="13"/>
      <c r="GK581" s="13"/>
      <c r="GL581" s="13"/>
      <c r="GM581" s="13"/>
      <c r="GN581" s="13"/>
      <c r="GO581" s="13"/>
      <c r="GP581" s="13"/>
      <c r="GQ581" s="13"/>
      <c r="GR581" s="13"/>
      <c r="GS581" s="13"/>
      <c r="GT581" s="13"/>
      <c r="GU581" s="13"/>
      <c r="GV581" s="13"/>
      <c r="GW581" s="13"/>
      <c r="GX581" s="13"/>
      <c r="GY581" s="13"/>
      <c r="GZ581" s="13"/>
      <c r="HA581" s="13"/>
      <c r="HB581" s="13"/>
      <c r="HC581" s="13"/>
      <c r="HD581" s="13"/>
      <c r="HE581" s="13"/>
      <c r="HF581" s="13"/>
      <c r="HG581" s="13"/>
      <c r="HH581" s="13"/>
      <c r="HI581" s="13"/>
      <c r="HJ581" s="13"/>
      <c r="HK581" s="13"/>
      <c r="HL581" s="13"/>
      <c r="HM581" s="13"/>
      <c r="HN581" s="13"/>
      <c r="HO581" s="13"/>
      <c r="HP581" s="13"/>
      <c r="HQ581" s="13"/>
      <c r="HR581" s="13"/>
      <c r="HS581" s="13"/>
      <c r="HT581" s="13"/>
      <c r="HU581" s="13"/>
      <c r="HV581" s="13"/>
      <c r="HW581" s="13"/>
      <c r="HX581" s="13"/>
      <c r="HY581" s="13"/>
      <c r="HZ581" s="13"/>
      <c r="IA581" s="13"/>
      <c r="IB581" s="13"/>
      <c r="IC581" s="13"/>
      <c r="ID581" s="13"/>
      <c r="IE581" s="13"/>
      <c r="IF581" s="13"/>
      <c r="IG581" s="13"/>
      <c r="IH581" s="13"/>
      <c r="II581" s="13"/>
      <c r="IJ581" s="13"/>
      <c r="IK581" s="13"/>
      <c r="IL581" s="13"/>
      <c r="IM581" s="13"/>
      <c r="IN581" s="13"/>
      <c r="IO581" s="13"/>
      <c r="IP581" s="13"/>
      <c r="IQ581" s="13"/>
      <c r="IR581" s="13"/>
      <c r="IS581" s="13"/>
      <c r="IT581" s="13"/>
      <c r="IU581" s="13"/>
      <c r="IV581" s="13"/>
      <c r="IW581" s="13"/>
      <c r="IX581" s="13"/>
      <c r="IY581" s="13"/>
      <c r="IZ581" s="13"/>
      <c r="JA581" s="13"/>
      <c r="JB581" s="13"/>
      <c r="JC581" s="13"/>
      <c r="JD581" s="13"/>
      <c r="JE581" s="13"/>
      <c r="JF581" s="13"/>
      <c r="JG581" s="13"/>
      <c r="JH581" s="13"/>
      <c r="JI581" s="13"/>
      <c r="JJ581" s="13"/>
      <c r="JK581" s="13"/>
      <c r="JL581" s="13"/>
      <c r="JM581" s="13"/>
      <c r="JN581" s="13"/>
      <c r="JO581" s="13"/>
      <c r="JP581" s="13"/>
      <c r="JQ581" s="13"/>
      <c r="JR581" s="13"/>
      <c r="JS581" s="13"/>
      <c r="JT581" s="13"/>
      <c r="JU581" s="13"/>
      <c r="JV581" s="13"/>
      <c r="JW581" s="13"/>
      <c r="JX581" s="13"/>
      <c r="JY581" s="13"/>
      <c r="JZ581" s="13"/>
      <c r="KA581" s="13"/>
      <c r="KB581" s="13"/>
      <c r="KC581" s="13"/>
      <c r="KD581" s="13"/>
      <c r="KE581" s="13"/>
      <c r="KF581" s="13"/>
      <c r="KG581" s="13"/>
      <c r="KH581" s="13"/>
      <c r="KI581" s="13"/>
      <c r="KJ581" s="13"/>
      <c r="KK581" s="13"/>
      <c r="KL581" s="13"/>
      <c r="KM581" s="13"/>
      <c r="KN581" s="13"/>
      <c r="KO581" s="13"/>
      <c r="KP581" s="13"/>
      <c r="KQ581" s="13"/>
      <c r="KR581" s="13"/>
      <c r="KS581" s="13"/>
      <c r="KT581" s="13"/>
      <c r="KU581" s="13"/>
      <c r="KV581" s="13"/>
      <c r="KW581" s="13"/>
      <c r="KX581" s="13"/>
      <c r="KY581" s="13"/>
      <c r="KZ581" s="13"/>
      <c r="LA581" s="13"/>
      <c r="LB581" s="13"/>
      <c r="LC581" s="13"/>
      <c r="LD581" s="13"/>
      <c r="LE581" s="13"/>
      <c r="LF581" s="13"/>
      <c r="LG581" s="13"/>
      <c r="LH581" s="13"/>
      <c r="LI581" s="13"/>
      <c r="LJ581" s="13"/>
      <c r="LK581" s="13"/>
      <c r="LL581" s="13"/>
      <c r="LM581" s="13"/>
      <c r="LN581" s="13"/>
      <c r="LO581" s="13"/>
      <c r="LP581" s="13"/>
      <c r="LQ581" s="13"/>
      <c r="LR581" s="13"/>
      <c r="LS581" s="13"/>
      <c r="LT581" s="13"/>
      <c r="LU581" s="13"/>
      <c r="LV581" s="13"/>
      <c r="LW581" s="13"/>
      <c r="LX581" s="13"/>
      <c r="LY581" s="13"/>
      <c r="LZ581" s="13"/>
      <c r="MA581" s="13"/>
      <c r="MB581" s="13"/>
      <c r="MC581" s="13"/>
      <c r="MD581" s="13"/>
      <c r="ME581" s="13"/>
      <c r="MF581" s="13"/>
      <c r="MG581" s="13"/>
      <c r="MH581" s="13"/>
      <c r="MI581" s="13"/>
      <c r="MJ581" s="13"/>
      <c r="MK581" s="13"/>
      <c r="ML581" s="13"/>
      <c r="MM581" s="13"/>
      <c r="MN581" s="13"/>
      <c r="MO581" s="13"/>
      <c r="MP581" s="13"/>
      <c r="MQ581" s="13"/>
      <c r="MR581" s="13"/>
      <c r="MS581" s="13"/>
      <c r="MT581" s="13"/>
      <c r="MU581" s="13"/>
      <c r="MV581" s="13"/>
      <c r="MW581" s="13"/>
      <c r="MX581" s="13"/>
      <c r="MY581" s="13"/>
      <c r="MZ581" s="13"/>
      <c r="NA581" s="13"/>
      <c r="NB581" s="13"/>
      <c r="NC581" s="13"/>
      <c r="ND581" s="13"/>
      <c r="NE581" s="13"/>
      <c r="NF581" s="13"/>
      <c r="NG581" s="13"/>
      <c r="NH581" s="13"/>
      <c r="NI581" s="13"/>
      <c r="NJ581" s="13"/>
      <c r="NK581" s="13"/>
      <c r="NL581" s="13"/>
      <c r="NM581" s="13"/>
      <c r="NN581" s="13"/>
      <c r="NO581" s="13"/>
      <c r="NP581" s="13"/>
      <c r="NQ581" s="13"/>
      <c r="NR581" s="13"/>
      <c r="NS581" s="13"/>
      <c r="NT581" s="13"/>
      <c r="NU581" s="13"/>
      <c r="NV581" s="13"/>
      <c r="NW581" s="13"/>
      <c r="NX581" s="13"/>
      <c r="NY581" s="13"/>
      <c r="NZ581" s="13"/>
      <c r="OA581" s="13"/>
      <c r="OB581" s="13"/>
      <c r="OC581" s="13"/>
      <c r="OD581" s="13"/>
      <c r="OE581" s="13"/>
      <c r="OF581" s="13"/>
      <c r="OG581" s="13"/>
      <c r="OH581" s="13"/>
      <c r="OI581" s="13"/>
      <c r="OJ581" s="13"/>
      <c r="OK581" s="13"/>
      <c r="OL581" s="13"/>
      <c r="OM581" s="13"/>
      <c r="ON581" s="13"/>
      <c r="OO581" s="13"/>
      <c r="OP581" s="13"/>
      <c r="OQ581" s="13"/>
      <c r="OR581" s="13"/>
      <c r="OS581" s="13"/>
      <c r="OT581" s="13"/>
      <c r="OU581" s="13"/>
      <c r="OV581" s="13"/>
      <c r="OW581" s="13"/>
      <c r="OX581" s="13"/>
      <c r="OY581" s="13"/>
      <c r="OZ581" s="13"/>
      <c r="PA581" s="13"/>
      <c r="PB581" s="13"/>
      <c r="PC581" s="13"/>
      <c r="PD581" s="13"/>
      <c r="PE581" s="13"/>
      <c r="PF581" s="13"/>
      <c r="PG581" s="13"/>
      <c r="PH581" s="13"/>
      <c r="PI581" s="13"/>
      <c r="PJ581" s="13"/>
      <c r="PK581" s="13"/>
      <c r="PL581" s="13"/>
      <c r="PM581" s="13"/>
      <c r="PN581" s="13"/>
      <c r="PO581" s="13"/>
      <c r="PP581" s="13"/>
      <c r="PQ581" s="13"/>
      <c r="PR581" s="13"/>
      <c r="PS581" s="13"/>
      <c r="PT581" s="13"/>
      <c r="PU581" s="13"/>
      <c r="PV581" s="13"/>
      <c r="PW581" s="13"/>
      <c r="PX581" s="13"/>
      <c r="PY581" s="13"/>
      <c r="PZ581" s="13"/>
      <c r="QA581" s="13"/>
      <c r="QB581" s="13"/>
      <c r="QC581" s="13"/>
      <c r="QD581" s="13"/>
      <c r="QE581" s="13"/>
      <c r="QF581" s="13"/>
      <c r="QG581" s="13"/>
      <c r="QH581" s="13"/>
      <c r="QI581" s="13"/>
      <c r="QJ581" s="13"/>
      <c r="QK581" s="13"/>
      <c r="QL581" s="13"/>
      <c r="QM581" s="13"/>
      <c r="QN581" s="13"/>
      <c r="QO581" s="13"/>
      <c r="QP581" s="13"/>
      <c r="QQ581" s="13"/>
      <c r="QR581" s="13"/>
      <c r="QS581" s="13"/>
      <c r="QT581" s="13"/>
      <c r="QU581" s="13"/>
      <c r="QV581" s="13"/>
      <c r="QW581" s="13"/>
      <c r="QX581" s="13"/>
      <c r="QY581" s="13"/>
      <c r="QZ581" s="13"/>
      <c r="RA581" s="13"/>
      <c r="RB581" s="13"/>
      <c r="RC581" s="13"/>
      <c r="RD581" s="13"/>
      <c r="RE581" s="13"/>
      <c r="RF581" s="13"/>
      <c r="RG581" s="13"/>
      <c r="RH581" s="13"/>
      <c r="RI581" s="13"/>
      <c r="RJ581" s="13"/>
      <c r="RK581" s="13"/>
      <c r="RL581" s="13"/>
      <c r="RM581" s="13"/>
      <c r="RN581" s="13"/>
      <c r="RO581" s="13"/>
      <c r="RP581" s="13"/>
      <c r="RQ581" s="13"/>
      <c r="RR581" s="13"/>
      <c r="RS581" s="13"/>
      <c r="RT581" s="13"/>
      <c r="RU581" s="13"/>
      <c r="RV581" s="13"/>
      <c r="RW581" s="13"/>
      <c r="RX581" s="13"/>
      <c r="RY581" s="13"/>
      <c r="RZ581" s="13"/>
      <c r="SA581" s="13"/>
      <c r="SB581" s="13"/>
      <c r="SC581" s="13"/>
      <c r="SD581" s="13"/>
      <c r="SE581" s="13"/>
      <c r="SF581" s="13"/>
      <c r="SG581" s="13"/>
      <c r="SH581" s="13"/>
      <c r="SI581" s="13"/>
      <c r="SJ581" s="13"/>
      <c r="SK581" s="13"/>
      <c r="SL581" s="13"/>
      <c r="SM581" s="13"/>
      <c r="SN581" s="13"/>
      <c r="SO581" s="13"/>
      <c r="SP581" s="13"/>
      <c r="SQ581" s="13"/>
      <c r="SR581" s="13"/>
      <c r="SS581" s="13"/>
      <c r="ST581" s="13"/>
      <c r="SU581" s="13"/>
      <c r="SV581" s="13"/>
      <c r="SW581" s="13"/>
      <c r="SX581" s="13"/>
      <c r="SY581" s="13"/>
      <c r="SZ581" s="13"/>
      <c r="TA581" s="13"/>
      <c r="TB581" s="13"/>
      <c r="TC581" s="13"/>
      <c r="TD581" s="13"/>
      <c r="TE581" s="13"/>
      <c r="TF581" s="13"/>
      <c r="TG581" s="13"/>
      <c r="TH581" s="13"/>
      <c r="TI581" s="13"/>
      <c r="TJ581" s="13"/>
      <c r="TK581" s="13"/>
      <c r="TL581" s="13"/>
      <c r="TM581" s="13"/>
      <c r="TN581" s="13"/>
      <c r="TO581" s="13"/>
      <c r="TP581" s="13"/>
      <c r="TQ581" s="13"/>
      <c r="TR581" s="13"/>
      <c r="TS581" s="13"/>
      <c r="TT581" s="13"/>
      <c r="TU581" s="13"/>
      <c r="TV581" s="13"/>
      <c r="TW581" s="13"/>
      <c r="TX581" s="13"/>
      <c r="TY581" s="13"/>
      <c r="TZ581" s="13"/>
      <c r="UA581" s="13"/>
      <c r="UB581" s="13"/>
      <c r="UC581" s="13"/>
      <c r="UD581" s="13"/>
      <c r="UE581" s="13"/>
      <c r="UF581" s="13"/>
      <c r="UG581" s="13"/>
      <c r="UH581" s="13"/>
      <c r="UI581" s="13"/>
      <c r="UJ581" s="13"/>
      <c r="UK581" s="13"/>
      <c r="UL581" s="13"/>
      <c r="UM581" s="13"/>
      <c r="UN581" s="13"/>
      <c r="UO581" s="13"/>
      <c r="UP581" s="13"/>
      <c r="UQ581" s="13"/>
      <c r="UR581" s="13"/>
      <c r="US581" s="13"/>
      <c r="UT581" s="13"/>
      <c r="UU581" s="13"/>
      <c r="UV581" s="13"/>
      <c r="UW581" s="13"/>
      <c r="UX581" s="13"/>
      <c r="UY581" s="13"/>
      <c r="UZ581" s="13"/>
      <c r="VA581" s="13"/>
      <c r="VB581" s="13"/>
      <c r="VC581" s="13"/>
      <c r="VD581" s="13"/>
      <c r="VE581" s="13"/>
      <c r="VF581" s="13"/>
      <c r="VG581" s="13"/>
      <c r="VH581" s="13"/>
      <c r="VI581" s="13"/>
      <c r="VJ581" s="13"/>
      <c r="VK581" s="13"/>
      <c r="VL581" s="13"/>
      <c r="VM581" s="13"/>
      <c r="VN581" s="13"/>
      <c r="VO581" s="13"/>
      <c r="VP581" s="13"/>
      <c r="VQ581" s="13"/>
      <c r="VR581" s="13"/>
      <c r="VS581" s="13"/>
      <c r="VT581" s="13"/>
      <c r="VU581" s="13"/>
      <c r="VV581" s="13"/>
      <c r="VW581" s="13"/>
      <c r="VX581" s="13"/>
      <c r="VY581" s="13"/>
      <c r="VZ581" s="13"/>
      <c r="WA581" s="13"/>
      <c r="WB581" s="13"/>
      <c r="WC581" s="13"/>
      <c r="WD581" s="13"/>
      <c r="WE581" s="13"/>
      <c r="WF581" s="13"/>
      <c r="WG581" s="13"/>
      <c r="WH581" s="13"/>
      <c r="WI581" s="13"/>
      <c r="WJ581" s="13"/>
      <c r="WK581" s="13"/>
      <c r="WL581" s="13"/>
      <c r="WM581" s="13"/>
      <c r="WN581" s="13"/>
      <c r="WO581" s="13"/>
      <c r="WP581" s="13"/>
      <c r="WQ581" s="13"/>
      <c r="WR581" s="13"/>
      <c r="WS581" s="13"/>
      <c r="WT581" s="13"/>
      <c r="WU581" s="13"/>
      <c r="WV581" s="13"/>
      <c r="WW581" s="13"/>
      <c r="WX581" s="13"/>
      <c r="WY581" s="13"/>
      <c r="WZ581" s="13"/>
      <c r="XA581" s="13"/>
      <c r="XB581" s="13"/>
      <c r="XC581" s="13"/>
      <c r="XD581" s="13"/>
      <c r="XE581" s="13"/>
      <c r="XF581" s="13"/>
      <c r="XG581" s="13"/>
      <c r="XH581" s="13"/>
      <c r="XI581" s="13"/>
      <c r="XJ581" s="13"/>
      <c r="XK581" s="13"/>
      <c r="XL581" s="13"/>
      <c r="XM581" s="13"/>
      <c r="XN581" s="13"/>
      <c r="XO581" s="13"/>
      <c r="XP581" s="13"/>
      <c r="XQ581" s="13"/>
      <c r="XR581" s="13"/>
      <c r="XS581" s="13"/>
      <c r="XT581" s="13"/>
      <c r="XU581" s="13"/>
      <c r="XV581" s="13"/>
      <c r="XW581" s="13"/>
      <c r="XX581" s="13"/>
      <c r="XY581" s="13"/>
      <c r="XZ581" s="13"/>
      <c r="YA581" s="13"/>
      <c r="YB581" s="13"/>
      <c r="YC581" s="13"/>
      <c r="YD581" s="13"/>
      <c r="YE581" s="13"/>
      <c r="YF581" s="13"/>
      <c r="YG581" s="13"/>
      <c r="YH581" s="13"/>
      <c r="YI581" s="13"/>
      <c r="YJ581" s="13"/>
      <c r="YK581" s="13"/>
      <c r="YL581" s="13"/>
      <c r="YM581" s="13"/>
      <c r="YN581" s="13"/>
      <c r="YO581" s="13"/>
      <c r="YP581" s="13"/>
      <c r="YQ581" s="13"/>
      <c r="YR581" s="13"/>
      <c r="YS581" s="13"/>
      <c r="YT581" s="13"/>
      <c r="YU581" s="13"/>
      <c r="YV581" s="13"/>
      <c r="YW581" s="13"/>
      <c r="YX581" s="13"/>
      <c r="YY581" s="13"/>
      <c r="YZ581" s="13"/>
      <c r="ZA581" s="13"/>
      <c r="ZB581" s="13"/>
      <c r="ZC581" s="13"/>
      <c r="ZD581" s="13"/>
      <c r="ZE581" s="13"/>
      <c r="ZF581" s="13"/>
      <c r="ZG581" s="13"/>
      <c r="ZH581" s="13"/>
      <c r="ZI581" s="13"/>
      <c r="ZJ581" s="13"/>
      <c r="ZK581" s="13"/>
      <c r="ZL581" s="13"/>
      <c r="ZM581" s="13"/>
      <c r="ZN581" s="13"/>
      <c r="ZO581" s="13"/>
      <c r="ZP581" s="13"/>
      <c r="ZQ581" s="13"/>
      <c r="ZR581" s="13"/>
      <c r="ZS581" s="13"/>
      <c r="ZT581" s="13"/>
      <c r="ZU581" s="13"/>
      <c r="ZV581" s="13"/>
      <c r="ZW581" s="13"/>
      <c r="ZX581" s="13"/>
      <c r="ZY581" s="13"/>
      <c r="ZZ581" s="13"/>
      <c r="AAA581" s="13"/>
      <c r="AAB581" s="13"/>
      <c r="AAC581" s="13"/>
      <c r="AAD581" s="13"/>
      <c r="AAE581" s="13"/>
      <c r="AAF581" s="13"/>
      <c r="AAG581" s="13"/>
      <c r="AAH581" s="13"/>
      <c r="AAI581" s="13"/>
      <c r="AAJ581" s="13"/>
      <c r="AAK581" s="13"/>
      <c r="AAL581" s="13"/>
      <c r="AAM581" s="13"/>
      <c r="AAN581" s="13"/>
      <c r="AAO581" s="13"/>
      <c r="AAP581" s="13"/>
      <c r="AAQ581" s="13"/>
      <c r="AAR581" s="13"/>
      <c r="AAS581" s="13"/>
      <c r="AAT581" s="13"/>
      <c r="AAU581" s="13"/>
      <c r="AAV581" s="13"/>
      <c r="AAW581" s="13"/>
      <c r="AAX581" s="13"/>
      <c r="AAY581" s="13"/>
      <c r="AAZ581" s="13"/>
      <c r="ABA581" s="13"/>
      <c r="ABB581" s="13"/>
      <c r="ABC581" s="13"/>
      <c r="ABD581" s="13"/>
      <c r="ABE581" s="13"/>
      <c r="ABF581" s="13"/>
      <c r="ABG581" s="13"/>
      <c r="ABH581" s="13"/>
      <c r="ABI581" s="13"/>
      <c r="ABJ581" s="13"/>
      <c r="ABK581" s="13"/>
      <c r="ABL581" s="13"/>
      <c r="ABM581" s="13"/>
      <c r="ABN581" s="13"/>
      <c r="ABO581" s="13"/>
      <c r="ABP581" s="13"/>
      <c r="ABQ581" s="13"/>
      <c r="ABR581" s="13"/>
      <c r="ABS581" s="13"/>
      <c r="ABT581" s="13"/>
      <c r="ABU581" s="13"/>
      <c r="ABV581" s="13"/>
      <c r="ABW581" s="13"/>
      <c r="ABX581" s="13"/>
      <c r="ABY581" s="13"/>
      <c r="ABZ581" s="13"/>
      <c r="ACA581" s="13"/>
      <c r="ACB581" s="13"/>
      <c r="ACC581" s="13"/>
      <c r="ACD581" s="13"/>
      <c r="ACE581" s="13"/>
      <c r="ACF581" s="13"/>
      <c r="ACG581" s="13"/>
      <c r="ACH581" s="13"/>
      <c r="ACI581" s="13"/>
      <c r="ACJ581" s="13"/>
      <c r="ACK581" s="13"/>
      <c r="ACL581" s="13"/>
      <c r="ACM581" s="13"/>
      <c r="ACN581" s="13"/>
      <c r="ACO581" s="13"/>
      <c r="ACP581" s="13"/>
      <c r="ACQ581" s="13"/>
      <c r="ACR581" s="13"/>
      <c r="ACS581" s="13"/>
      <c r="ACT581" s="13"/>
      <c r="ACU581" s="13"/>
      <c r="ACV581" s="13"/>
      <c r="ACW581" s="13"/>
      <c r="ACX581" s="13"/>
      <c r="ACY581" s="13"/>
      <c r="ACZ581" s="13"/>
      <c r="ADA581" s="13"/>
      <c r="ADB581" s="13"/>
      <c r="ADC581" s="13"/>
      <c r="ADD581" s="13"/>
      <c r="ADE581" s="13"/>
      <c r="ADF581" s="13"/>
      <c r="ADG581" s="13"/>
      <c r="ADH581" s="13"/>
      <c r="ADI581" s="13"/>
      <c r="ADJ581" s="13"/>
      <c r="ADK581" s="13"/>
      <c r="ADL581" s="13"/>
      <c r="ADM581" s="13"/>
      <c r="ADN581" s="13"/>
      <c r="ADO581" s="13"/>
      <c r="ADP581" s="13"/>
      <c r="ADQ581" s="13"/>
      <c r="ADR581" s="13"/>
      <c r="ADS581" s="13"/>
      <c r="ADT581" s="13"/>
      <c r="ADU581" s="13"/>
      <c r="ADV581" s="13"/>
      <c r="ADW581" s="13"/>
      <c r="ADX581" s="13"/>
      <c r="ADY581" s="13"/>
      <c r="ADZ581" s="13"/>
      <c r="AEA581" s="13"/>
      <c r="AEB581" s="13"/>
      <c r="AEC581" s="13"/>
      <c r="AED581" s="13"/>
      <c r="AEE581" s="13"/>
      <c r="AEF581" s="13"/>
      <c r="AEG581" s="13"/>
      <c r="AEH581" s="13"/>
      <c r="AEI581" s="13"/>
      <c r="AEJ581" s="13"/>
      <c r="AEK581" s="13"/>
      <c r="AEL581" s="13"/>
      <c r="AEM581" s="13"/>
      <c r="AEN581" s="13"/>
      <c r="AEO581" s="13"/>
      <c r="AEP581" s="13"/>
      <c r="AEQ581" s="13"/>
      <c r="AER581" s="13"/>
      <c r="AES581" s="13"/>
      <c r="AET581" s="13"/>
      <c r="AEU581" s="13"/>
      <c r="AEV581" s="13"/>
      <c r="AEW581" s="13"/>
      <c r="AEX581" s="13"/>
      <c r="AEY581" s="13"/>
      <c r="AEZ581" s="13"/>
      <c r="AFA581" s="13"/>
      <c r="AFB581" s="13"/>
      <c r="AFC581" s="13"/>
      <c r="AFD581" s="13"/>
      <c r="AFE581" s="13"/>
      <c r="AFF581" s="13"/>
      <c r="AFG581" s="13"/>
      <c r="AFH581" s="13"/>
      <c r="AFI581" s="13"/>
      <c r="AFJ581" s="13"/>
      <c r="AFK581" s="13"/>
      <c r="AFL581" s="13"/>
      <c r="AFM581" s="13"/>
      <c r="AFN581" s="13"/>
      <c r="AFO581" s="13"/>
      <c r="AFP581" s="13"/>
      <c r="AFQ581" s="13"/>
      <c r="AFR581" s="13"/>
      <c r="AFS581" s="13"/>
      <c r="AFT581" s="13"/>
      <c r="AFU581" s="13"/>
      <c r="AFV581" s="13"/>
      <c r="AFW581" s="13"/>
      <c r="AFX581" s="13"/>
      <c r="AFY581" s="13"/>
      <c r="AFZ581" s="13"/>
      <c r="AGA581" s="13"/>
      <c r="AGB581" s="13"/>
      <c r="AGC581" s="13"/>
      <c r="AGD581" s="13"/>
      <c r="AGE581" s="13"/>
      <c r="AGF581" s="13"/>
      <c r="AGG581" s="13"/>
      <c r="AGH581" s="13"/>
      <c r="AGI581" s="13"/>
      <c r="AGJ581" s="13"/>
      <c r="AGK581" s="13"/>
      <c r="AGL581" s="13"/>
      <c r="AGM581" s="13"/>
      <c r="AGN581" s="13"/>
      <c r="AGO581" s="13"/>
      <c r="AGP581" s="13"/>
      <c r="AGQ581" s="13"/>
      <c r="AGR581" s="13"/>
      <c r="AGS581" s="13"/>
      <c r="AGT581" s="13"/>
      <c r="AGU581" s="13"/>
      <c r="AGV581" s="13"/>
      <c r="AGW581" s="13"/>
      <c r="AGX581" s="13"/>
      <c r="AGY581" s="13"/>
      <c r="AGZ581" s="13"/>
      <c r="AHA581" s="13"/>
      <c r="AHB581" s="13"/>
      <c r="AHC581" s="13"/>
      <c r="AHD581" s="13"/>
      <c r="AHE581" s="13"/>
      <c r="AHF581" s="13"/>
      <c r="AHG581" s="13"/>
      <c r="AHH581" s="13"/>
      <c r="AHI581" s="13"/>
      <c r="AHJ581" s="13"/>
      <c r="AHK581" s="13"/>
      <c r="AHL581" s="13"/>
      <c r="AHM581" s="13"/>
      <c r="AHN581" s="13"/>
      <c r="AHO581" s="13"/>
      <c r="AHP581" s="13"/>
      <c r="AHQ581" s="13"/>
      <c r="AHR581" s="13"/>
      <c r="AHS581" s="13"/>
      <c r="AHT581" s="13"/>
      <c r="AHU581" s="13"/>
      <c r="AHV581" s="13"/>
      <c r="AHW581" s="13"/>
      <c r="AHX581" s="13"/>
      <c r="AHY581" s="13"/>
      <c r="AHZ581" s="13"/>
      <c r="AIA581" s="13"/>
      <c r="AIB581" s="13"/>
      <c r="AIC581" s="13"/>
      <c r="AID581" s="13"/>
      <c r="AIE581" s="13"/>
      <c r="AIF581" s="13"/>
      <c r="AIG581" s="13"/>
      <c r="AIH581" s="13"/>
      <c r="AII581" s="13"/>
      <c r="AIJ581" s="13"/>
      <c r="AIK581" s="13"/>
      <c r="AIL581" s="13"/>
      <c r="AIM581" s="13"/>
      <c r="AIN581" s="13"/>
      <c r="AIO581" s="13"/>
      <c r="AIP581" s="13"/>
      <c r="AIQ581" s="13"/>
      <c r="AIR581" s="13"/>
      <c r="AIS581" s="13"/>
      <c r="AIT581" s="13"/>
      <c r="AIU581" s="13"/>
      <c r="AIV581" s="13"/>
      <c r="AIW581" s="13"/>
      <c r="AIX581" s="13"/>
      <c r="AIY581" s="13"/>
      <c r="AIZ581" s="13"/>
      <c r="AJA581" s="13"/>
      <c r="AJB581" s="13"/>
      <c r="AJC581" s="13"/>
      <c r="AJD581" s="13"/>
      <c r="AJE581" s="13"/>
      <c r="AJF581" s="13"/>
      <c r="AJG581" s="13"/>
      <c r="AJH581" s="13"/>
      <c r="AJI581" s="13"/>
      <c r="AJJ581" s="13"/>
      <c r="AJK581" s="13"/>
      <c r="AJL581" s="13"/>
      <c r="AJM581" s="13"/>
      <c r="AJN581" s="13"/>
      <c r="AJO581" s="13"/>
      <c r="AJP581" s="13"/>
      <c r="AJQ581" s="13"/>
      <c r="AJR581" s="13"/>
      <c r="AJS581" s="13"/>
      <c r="AJT581" s="13"/>
      <c r="AJU581" s="13"/>
      <c r="AJV581" s="13"/>
      <c r="AJW581" s="13"/>
      <c r="AJX581" s="13"/>
      <c r="AJY581" s="13"/>
      <c r="AJZ581" s="13"/>
      <c r="AKA581" s="13"/>
      <c r="AKB581" s="13"/>
      <c r="AKC581" s="13"/>
      <c r="AKD581" s="13"/>
      <c r="AKE581" s="13"/>
      <c r="AKF581" s="13"/>
      <c r="AKG581" s="13"/>
      <c r="AKH581" s="13"/>
      <c r="AKI581" s="13"/>
      <c r="AKJ581" s="13"/>
      <c r="AKK581" s="13"/>
      <c r="AKL581" s="13"/>
      <c r="AKM581" s="13"/>
      <c r="AKN581" s="13"/>
      <c r="AKO581" s="13"/>
      <c r="AKP581" s="13"/>
      <c r="AKQ581" s="13"/>
      <c r="AKR581" s="13"/>
      <c r="AKS581" s="13"/>
      <c r="AKT581" s="13"/>
      <c r="AKU581" s="13"/>
      <c r="AKV581" s="13"/>
      <c r="AKW581" s="13"/>
      <c r="AKX581" s="13"/>
      <c r="AKY581" s="13"/>
      <c r="AKZ581" s="13"/>
      <c r="ALA581" s="13"/>
      <c r="ALB581" s="13"/>
      <c r="ALC581" s="13"/>
      <c r="ALD581" s="13"/>
      <c r="ALE581" s="13"/>
      <c r="ALF581" s="13"/>
      <c r="ALG581" s="13"/>
      <c r="ALH581" s="13"/>
      <c r="ALI581" s="13"/>
      <c r="ALJ581" s="13"/>
      <c r="ALK581" s="13"/>
      <c r="ALL581" s="13"/>
      <c r="ALM581" s="13"/>
      <c r="ALN581" s="13"/>
      <c r="ALO581" s="13"/>
      <c r="ALP581" s="13"/>
      <c r="ALQ581" s="13"/>
      <c r="ALR581" s="13"/>
      <c r="ALS581" s="13"/>
      <c r="ALT581" s="13"/>
      <c r="ALU581" s="13"/>
      <c r="ALV581" s="13"/>
      <c r="ALW581" s="13"/>
      <c r="ALX581" s="13"/>
      <c r="ALY581" s="13"/>
      <c r="ALZ581" s="13"/>
      <c r="AMA581" s="13"/>
      <c r="AMB581" s="13"/>
      <c r="AMC581" s="13"/>
      <c r="AMD581" s="13"/>
      <c r="AME581" s="13"/>
      <c r="AMF581" s="13"/>
      <c r="AMG581" s="13"/>
      <c r="AMH581" s="13"/>
      <c r="AMI581" s="28"/>
      <c r="AMJ581" s="28"/>
    </row>
    <row r="582" spans="1:1024" ht="72.75" customHeight="1">
      <c r="A582" s="10" t="s">
        <v>287</v>
      </c>
      <c r="B582" s="10" t="s">
        <v>2649</v>
      </c>
      <c r="C582" s="19" t="s">
        <v>2561</v>
      </c>
      <c r="D582" s="19" t="s">
        <v>2536</v>
      </c>
      <c r="E582" s="20">
        <v>10</v>
      </c>
      <c r="F582" s="11" t="s">
        <v>18</v>
      </c>
      <c r="G582" s="21"/>
      <c r="H582" s="21" t="s">
        <v>1</v>
      </c>
      <c r="I582" s="21"/>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3"/>
      <c r="EV582" s="13"/>
      <c r="EW582" s="13"/>
      <c r="EX582" s="13"/>
      <c r="EY582" s="13"/>
      <c r="EZ582" s="13"/>
      <c r="FA582" s="13"/>
      <c r="FB582" s="13"/>
      <c r="FC582" s="13"/>
      <c r="FD582" s="13"/>
      <c r="FE582" s="13"/>
      <c r="FF582" s="13"/>
      <c r="FG582" s="13"/>
      <c r="FH582" s="13"/>
      <c r="FI582" s="13"/>
      <c r="FJ582" s="13"/>
      <c r="FK582" s="13"/>
      <c r="FL582" s="13"/>
      <c r="FM582" s="13"/>
      <c r="FN582" s="13"/>
      <c r="FO582" s="13"/>
      <c r="FP582" s="13"/>
      <c r="FQ582" s="13"/>
      <c r="FR582" s="13"/>
      <c r="FS582" s="13"/>
      <c r="FT582" s="13"/>
      <c r="FU582" s="13"/>
      <c r="FV582" s="13"/>
      <c r="FW582" s="13"/>
      <c r="FX582" s="13"/>
      <c r="FY582" s="13"/>
      <c r="FZ582" s="13"/>
      <c r="GA582" s="13"/>
      <c r="GB582" s="13"/>
      <c r="GC582" s="13"/>
      <c r="GD582" s="13"/>
      <c r="GE582" s="13"/>
      <c r="GF582" s="13"/>
      <c r="GG582" s="13"/>
      <c r="GH582" s="13"/>
      <c r="GI582" s="13"/>
      <c r="GJ582" s="13"/>
      <c r="GK582" s="13"/>
      <c r="GL582" s="13"/>
      <c r="GM582" s="13"/>
      <c r="GN582" s="13"/>
      <c r="GO582" s="13"/>
      <c r="GP582" s="13"/>
      <c r="GQ582" s="13"/>
      <c r="GR582" s="13"/>
      <c r="GS582" s="13"/>
      <c r="GT582" s="13"/>
      <c r="GU582" s="13"/>
      <c r="GV582" s="13"/>
      <c r="GW582" s="13"/>
      <c r="GX582" s="13"/>
      <c r="GY582" s="13"/>
      <c r="GZ582" s="13"/>
      <c r="HA582" s="13"/>
      <c r="HB582" s="13"/>
      <c r="HC582" s="13"/>
      <c r="HD582" s="13"/>
      <c r="HE582" s="13"/>
      <c r="HF582" s="13"/>
      <c r="HG582" s="13"/>
      <c r="HH582" s="13"/>
      <c r="HI582" s="13"/>
      <c r="HJ582" s="13"/>
      <c r="HK582" s="13"/>
      <c r="HL582" s="13"/>
      <c r="HM582" s="13"/>
      <c r="HN582" s="13"/>
      <c r="HO582" s="13"/>
      <c r="HP582" s="13"/>
      <c r="HQ582" s="13"/>
      <c r="HR582" s="13"/>
      <c r="HS582" s="13"/>
      <c r="HT582" s="13"/>
      <c r="HU582" s="13"/>
      <c r="HV582" s="13"/>
      <c r="HW582" s="13"/>
      <c r="HX582" s="13"/>
      <c r="HY582" s="13"/>
      <c r="HZ582" s="13"/>
      <c r="IA582" s="13"/>
      <c r="IB582" s="13"/>
      <c r="IC582" s="13"/>
      <c r="ID582" s="13"/>
      <c r="IE582" s="13"/>
      <c r="IF582" s="13"/>
      <c r="IG582" s="13"/>
      <c r="IH582" s="13"/>
      <c r="II582" s="13"/>
      <c r="IJ582" s="13"/>
      <c r="IK582" s="13"/>
      <c r="IL582" s="13"/>
      <c r="IM582" s="13"/>
      <c r="IN582" s="13"/>
      <c r="IO582" s="13"/>
      <c r="IP582" s="13"/>
      <c r="IQ582" s="13"/>
      <c r="IR582" s="13"/>
      <c r="IS582" s="13"/>
      <c r="IT582" s="13"/>
      <c r="IU582" s="13"/>
      <c r="IV582" s="13"/>
      <c r="IW582" s="13"/>
      <c r="IX582" s="13"/>
      <c r="IY582" s="13"/>
      <c r="IZ582" s="13"/>
      <c r="JA582" s="13"/>
      <c r="JB582" s="13"/>
      <c r="JC582" s="13"/>
      <c r="JD582" s="13"/>
      <c r="JE582" s="13"/>
      <c r="JF582" s="13"/>
      <c r="JG582" s="13"/>
      <c r="JH582" s="13"/>
      <c r="JI582" s="13"/>
      <c r="JJ582" s="13"/>
      <c r="JK582" s="13"/>
      <c r="JL582" s="13"/>
      <c r="JM582" s="13"/>
      <c r="JN582" s="13"/>
      <c r="JO582" s="13"/>
      <c r="JP582" s="13"/>
      <c r="JQ582" s="13"/>
      <c r="JR582" s="13"/>
      <c r="JS582" s="13"/>
      <c r="JT582" s="13"/>
      <c r="JU582" s="13"/>
      <c r="JV582" s="13"/>
      <c r="JW582" s="13"/>
      <c r="JX582" s="13"/>
      <c r="JY582" s="13"/>
      <c r="JZ582" s="13"/>
      <c r="KA582" s="13"/>
      <c r="KB582" s="13"/>
      <c r="KC582" s="13"/>
      <c r="KD582" s="13"/>
      <c r="KE582" s="13"/>
      <c r="KF582" s="13"/>
      <c r="KG582" s="13"/>
      <c r="KH582" s="13"/>
      <c r="KI582" s="13"/>
      <c r="KJ582" s="13"/>
      <c r="KK582" s="13"/>
      <c r="KL582" s="13"/>
      <c r="KM582" s="13"/>
      <c r="KN582" s="13"/>
      <c r="KO582" s="13"/>
      <c r="KP582" s="13"/>
      <c r="KQ582" s="13"/>
      <c r="KR582" s="13"/>
      <c r="KS582" s="13"/>
      <c r="KT582" s="13"/>
      <c r="KU582" s="13"/>
      <c r="KV582" s="13"/>
      <c r="KW582" s="13"/>
      <c r="KX582" s="13"/>
      <c r="KY582" s="13"/>
      <c r="KZ582" s="13"/>
      <c r="LA582" s="13"/>
      <c r="LB582" s="13"/>
      <c r="LC582" s="13"/>
      <c r="LD582" s="13"/>
      <c r="LE582" s="13"/>
      <c r="LF582" s="13"/>
      <c r="LG582" s="13"/>
      <c r="LH582" s="13"/>
      <c r="LI582" s="13"/>
      <c r="LJ582" s="13"/>
      <c r="LK582" s="13"/>
      <c r="LL582" s="13"/>
      <c r="LM582" s="13"/>
      <c r="LN582" s="13"/>
      <c r="LO582" s="13"/>
      <c r="LP582" s="13"/>
      <c r="LQ582" s="13"/>
      <c r="LR582" s="13"/>
      <c r="LS582" s="13"/>
      <c r="LT582" s="13"/>
      <c r="LU582" s="13"/>
      <c r="LV582" s="13"/>
      <c r="LW582" s="13"/>
      <c r="LX582" s="13"/>
      <c r="LY582" s="13"/>
      <c r="LZ582" s="13"/>
      <c r="MA582" s="13"/>
      <c r="MB582" s="13"/>
      <c r="MC582" s="13"/>
      <c r="MD582" s="13"/>
      <c r="ME582" s="13"/>
      <c r="MF582" s="13"/>
      <c r="MG582" s="13"/>
      <c r="MH582" s="13"/>
      <c r="MI582" s="13"/>
      <c r="MJ582" s="13"/>
      <c r="MK582" s="13"/>
      <c r="ML582" s="13"/>
      <c r="MM582" s="13"/>
      <c r="MN582" s="13"/>
      <c r="MO582" s="13"/>
      <c r="MP582" s="13"/>
      <c r="MQ582" s="13"/>
      <c r="MR582" s="13"/>
      <c r="MS582" s="13"/>
      <c r="MT582" s="13"/>
      <c r="MU582" s="13"/>
      <c r="MV582" s="13"/>
      <c r="MW582" s="13"/>
      <c r="MX582" s="13"/>
      <c r="MY582" s="13"/>
      <c r="MZ582" s="13"/>
      <c r="NA582" s="13"/>
      <c r="NB582" s="13"/>
      <c r="NC582" s="13"/>
      <c r="ND582" s="13"/>
      <c r="NE582" s="13"/>
      <c r="NF582" s="13"/>
      <c r="NG582" s="13"/>
      <c r="NH582" s="13"/>
      <c r="NI582" s="13"/>
      <c r="NJ582" s="13"/>
      <c r="NK582" s="13"/>
      <c r="NL582" s="13"/>
      <c r="NM582" s="13"/>
      <c r="NN582" s="13"/>
      <c r="NO582" s="13"/>
      <c r="NP582" s="13"/>
      <c r="NQ582" s="13"/>
      <c r="NR582" s="13"/>
      <c r="NS582" s="13"/>
      <c r="NT582" s="13"/>
      <c r="NU582" s="13"/>
      <c r="NV582" s="13"/>
      <c r="NW582" s="13"/>
      <c r="NX582" s="13"/>
      <c r="NY582" s="13"/>
      <c r="NZ582" s="13"/>
      <c r="OA582" s="13"/>
      <c r="OB582" s="13"/>
      <c r="OC582" s="13"/>
      <c r="OD582" s="13"/>
      <c r="OE582" s="13"/>
      <c r="OF582" s="13"/>
      <c r="OG582" s="13"/>
      <c r="OH582" s="13"/>
      <c r="OI582" s="13"/>
      <c r="OJ582" s="13"/>
      <c r="OK582" s="13"/>
      <c r="OL582" s="13"/>
      <c r="OM582" s="13"/>
      <c r="ON582" s="13"/>
      <c r="OO582" s="13"/>
      <c r="OP582" s="13"/>
      <c r="OQ582" s="13"/>
      <c r="OR582" s="13"/>
      <c r="OS582" s="13"/>
      <c r="OT582" s="13"/>
      <c r="OU582" s="13"/>
      <c r="OV582" s="13"/>
      <c r="OW582" s="13"/>
      <c r="OX582" s="13"/>
      <c r="OY582" s="13"/>
      <c r="OZ582" s="13"/>
      <c r="PA582" s="13"/>
      <c r="PB582" s="13"/>
      <c r="PC582" s="13"/>
      <c r="PD582" s="13"/>
      <c r="PE582" s="13"/>
      <c r="PF582" s="13"/>
      <c r="PG582" s="13"/>
      <c r="PH582" s="13"/>
      <c r="PI582" s="13"/>
      <c r="PJ582" s="13"/>
      <c r="PK582" s="13"/>
      <c r="PL582" s="13"/>
      <c r="PM582" s="13"/>
      <c r="PN582" s="13"/>
      <c r="PO582" s="13"/>
      <c r="PP582" s="13"/>
      <c r="PQ582" s="13"/>
      <c r="PR582" s="13"/>
      <c r="PS582" s="13"/>
      <c r="PT582" s="13"/>
      <c r="PU582" s="13"/>
      <c r="PV582" s="13"/>
      <c r="PW582" s="13"/>
      <c r="PX582" s="13"/>
      <c r="PY582" s="13"/>
      <c r="PZ582" s="13"/>
      <c r="QA582" s="13"/>
      <c r="QB582" s="13"/>
      <c r="QC582" s="13"/>
      <c r="QD582" s="13"/>
      <c r="QE582" s="13"/>
      <c r="QF582" s="13"/>
      <c r="QG582" s="13"/>
      <c r="QH582" s="13"/>
      <c r="QI582" s="13"/>
      <c r="QJ582" s="13"/>
      <c r="QK582" s="13"/>
      <c r="QL582" s="13"/>
      <c r="QM582" s="13"/>
      <c r="QN582" s="13"/>
      <c r="QO582" s="13"/>
      <c r="QP582" s="13"/>
      <c r="QQ582" s="13"/>
      <c r="QR582" s="13"/>
      <c r="QS582" s="13"/>
      <c r="QT582" s="13"/>
      <c r="QU582" s="13"/>
      <c r="QV582" s="13"/>
      <c r="QW582" s="13"/>
      <c r="QX582" s="13"/>
      <c r="QY582" s="13"/>
      <c r="QZ582" s="13"/>
      <c r="RA582" s="13"/>
      <c r="RB582" s="13"/>
      <c r="RC582" s="13"/>
      <c r="RD582" s="13"/>
      <c r="RE582" s="13"/>
      <c r="RF582" s="13"/>
      <c r="RG582" s="13"/>
      <c r="RH582" s="13"/>
      <c r="RI582" s="13"/>
      <c r="RJ582" s="13"/>
      <c r="RK582" s="13"/>
      <c r="RL582" s="13"/>
      <c r="RM582" s="13"/>
      <c r="RN582" s="13"/>
      <c r="RO582" s="13"/>
      <c r="RP582" s="13"/>
      <c r="RQ582" s="13"/>
      <c r="RR582" s="13"/>
      <c r="RS582" s="13"/>
      <c r="RT582" s="13"/>
      <c r="RU582" s="13"/>
      <c r="RV582" s="13"/>
      <c r="RW582" s="13"/>
      <c r="RX582" s="13"/>
      <c r="RY582" s="13"/>
      <c r="RZ582" s="13"/>
      <c r="SA582" s="13"/>
      <c r="SB582" s="13"/>
      <c r="SC582" s="13"/>
      <c r="SD582" s="13"/>
      <c r="SE582" s="13"/>
      <c r="SF582" s="13"/>
      <c r="SG582" s="13"/>
      <c r="SH582" s="13"/>
      <c r="SI582" s="13"/>
      <c r="SJ582" s="13"/>
      <c r="SK582" s="13"/>
      <c r="SL582" s="13"/>
      <c r="SM582" s="13"/>
      <c r="SN582" s="13"/>
      <c r="SO582" s="13"/>
      <c r="SP582" s="13"/>
      <c r="SQ582" s="13"/>
      <c r="SR582" s="13"/>
      <c r="SS582" s="13"/>
      <c r="ST582" s="13"/>
      <c r="SU582" s="13"/>
      <c r="SV582" s="13"/>
      <c r="SW582" s="13"/>
      <c r="SX582" s="13"/>
      <c r="SY582" s="13"/>
      <c r="SZ582" s="13"/>
      <c r="TA582" s="13"/>
      <c r="TB582" s="13"/>
      <c r="TC582" s="13"/>
      <c r="TD582" s="13"/>
      <c r="TE582" s="13"/>
      <c r="TF582" s="13"/>
      <c r="TG582" s="13"/>
      <c r="TH582" s="13"/>
      <c r="TI582" s="13"/>
      <c r="TJ582" s="13"/>
      <c r="TK582" s="13"/>
      <c r="TL582" s="13"/>
      <c r="TM582" s="13"/>
      <c r="TN582" s="13"/>
      <c r="TO582" s="13"/>
      <c r="TP582" s="13"/>
      <c r="TQ582" s="13"/>
      <c r="TR582" s="13"/>
      <c r="TS582" s="13"/>
      <c r="TT582" s="13"/>
      <c r="TU582" s="13"/>
      <c r="TV582" s="13"/>
      <c r="TW582" s="13"/>
      <c r="TX582" s="13"/>
      <c r="TY582" s="13"/>
      <c r="TZ582" s="13"/>
      <c r="UA582" s="13"/>
      <c r="UB582" s="13"/>
      <c r="UC582" s="13"/>
      <c r="UD582" s="13"/>
      <c r="UE582" s="13"/>
      <c r="UF582" s="13"/>
      <c r="UG582" s="13"/>
      <c r="UH582" s="13"/>
      <c r="UI582" s="13"/>
      <c r="UJ582" s="13"/>
      <c r="UK582" s="13"/>
      <c r="UL582" s="13"/>
      <c r="UM582" s="13"/>
      <c r="UN582" s="13"/>
      <c r="UO582" s="13"/>
      <c r="UP582" s="13"/>
      <c r="UQ582" s="13"/>
      <c r="UR582" s="13"/>
      <c r="US582" s="13"/>
      <c r="UT582" s="13"/>
      <c r="UU582" s="13"/>
      <c r="UV582" s="13"/>
      <c r="UW582" s="13"/>
      <c r="UX582" s="13"/>
      <c r="UY582" s="13"/>
      <c r="UZ582" s="13"/>
      <c r="VA582" s="13"/>
      <c r="VB582" s="13"/>
      <c r="VC582" s="13"/>
      <c r="VD582" s="13"/>
      <c r="VE582" s="13"/>
      <c r="VF582" s="13"/>
      <c r="VG582" s="13"/>
      <c r="VH582" s="13"/>
      <c r="VI582" s="13"/>
      <c r="VJ582" s="13"/>
      <c r="VK582" s="13"/>
      <c r="VL582" s="13"/>
      <c r="VM582" s="13"/>
      <c r="VN582" s="13"/>
      <c r="VO582" s="13"/>
      <c r="VP582" s="13"/>
      <c r="VQ582" s="13"/>
      <c r="VR582" s="13"/>
      <c r="VS582" s="13"/>
      <c r="VT582" s="13"/>
      <c r="VU582" s="13"/>
      <c r="VV582" s="13"/>
      <c r="VW582" s="13"/>
      <c r="VX582" s="13"/>
      <c r="VY582" s="13"/>
      <c r="VZ582" s="13"/>
      <c r="WA582" s="13"/>
      <c r="WB582" s="13"/>
      <c r="WC582" s="13"/>
      <c r="WD582" s="13"/>
      <c r="WE582" s="13"/>
      <c r="WF582" s="13"/>
      <c r="WG582" s="13"/>
      <c r="WH582" s="13"/>
      <c r="WI582" s="13"/>
      <c r="WJ582" s="13"/>
      <c r="WK582" s="13"/>
      <c r="WL582" s="13"/>
      <c r="WM582" s="13"/>
      <c r="WN582" s="13"/>
      <c r="WO582" s="13"/>
      <c r="WP582" s="13"/>
      <c r="WQ582" s="13"/>
      <c r="WR582" s="13"/>
      <c r="WS582" s="13"/>
      <c r="WT582" s="13"/>
      <c r="WU582" s="13"/>
      <c r="WV582" s="13"/>
      <c r="WW582" s="13"/>
      <c r="WX582" s="13"/>
      <c r="WY582" s="13"/>
      <c r="WZ582" s="13"/>
      <c r="XA582" s="13"/>
      <c r="XB582" s="13"/>
      <c r="XC582" s="13"/>
      <c r="XD582" s="13"/>
      <c r="XE582" s="13"/>
      <c r="XF582" s="13"/>
      <c r="XG582" s="13"/>
      <c r="XH582" s="13"/>
      <c r="XI582" s="13"/>
      <c r="XJ582" s="13"/>
      <c r="XK582" s="13"/>
      <c r="XL582" s="13"/>
      <c r="XM582" s="13"/>
      <c r="XN582" s="13"/>
      <c r="XO582" s="13"/>
      <c r="XP582" s="13"/>
      <c r="XQ582" s="13"/>
      <c r="XR582" s="13"/>
      <c r="XS582" s="13"/>
      <c r="XT582" s="13"/>
      <c r="XU582" s="13"/>
      <c r="XV582" s="13"/>
      <c r="XW582" s="13"/>
      <c r="XX582" s="13"/>
      <c r="XY582" s="13"/>
      <c r="XZ582" s="13"/>
      <c r="YA582" s="13"/>
      <c r="YB582" s="13"/>
      <c r="YC582" s="13"/>
      <c r="YD582" s="13"/>
      <c r="YE582" s="13"/>
      <c r="YF582" s="13"/>
      <c r="YG582" s="13"/>
      <c r="YH582" s="13"/>
      <c r="YI582" s="13"/>
      <c r="YJ582" s="13"/>
      <c r="YK582" s="13"/>
      <c r="YL582" s="13"/>
      <c r="YM582" s="13"/>
      <c r="YN582" s="13"/>
      <c r="YO582" s="13"/>
      <c r="YP582" s="13"/>
      <c r="YQ582" s="13"/>
      <c r="YR582" s="13"/>
      <c r="YS582" s="13"/>
      <c r="YT582" s="13"/>
      <c r="YU582" s="13"/>
      <c r="YV582" s="13"/>
      <c r="YW582" s="13"/>
      <c r="YX582" s="13"/>
      <c r="YY582" s="13"/>
      <c r="YZ582" s="13"/>
      <c r="ZA582" s="13"/>
      <c r="ZB582" s="13"/>
      <c r="ZC582" s="13"/>
      <c r="ZD582" s="13"/>
      <c r="ZE582" s="13"/>
      <c r="ZF582" s="13"/>
      <c r="ZG582" s="13"/>
      <c r="ZH582" s="13"/>
      <c r="ZI582" s="13"/>
      <c r="ZJ582" s="13"/>
      <c r="ZK582" s="13"/>
      <c r="ZL582" s="13"/>
      <c r="ZM582" s="13"/>
      <c r="ZN582" s="13"/>
      <c r="ZO582" s="13"/>
      <c r="ZP582" s="13"/>
      <c r="ZQ582" s="13"/>
      <c r="ZR582" s="13"/>
      <c r="ZS582" s="13"/>
      <c r="ZT582" s="13"/>
      <c r="ZU582" s="13"/>
      <c r="ZV582" s="13"/>
      <c r="ZW582" s="13"/>
      <c r="ZX582" s="13"/>
      <c r="ZY582" s="13"/>
      <c r="ZZ582" s="13"/>
      <c r="AAA582" s="13"/>
      <c r="AAB582" s="13"/>
      <c r="AAC582" s="13"/>
      <c r="AAD582" s="13"/>
      <c r="AAE582" s="13"/>
      <c r="AAF582" s="13"/>
      <c r="AAG582" s="13"/>
      <c r="AAH582" s="13"/>
      <c r="AAI582" s="13"/>
      <c r="AAJ582" s="13"/>
      <c r="AAK582" s="13"/>
      <c r="AAL582" s="13"/>
      <c r="AAM582" s="13"/>
      <c r="AAN582" s="13"/>
      <c r="AAO582" s="13"/>
      <c r="AAP582" s="13"/>
      <c r="AAQ582" s="13"/>
      <c r="AAR582" s="13"/>
      <c r="AAS582" s="13"/>
      <c r="AAT582" s="13"/>
      <c r="AAU582" s="13"/>
      <c r="AAV582" s="13"/>
      <c r="AAW582" s="13"/>
      <c r="AAX582" s="13"/>
      <c r="AAY582" s="13"/>
      <c r="AAZ582" s="13"/>
      <c r="ABA582" s="13"/>
      <c r="ABB582" s="13"/>
      <c r="ABC582" s="13"/>
      <c r="ABD582" s="13"/>
      <c r="ABE582" s="13"/>
      <c r="ABF582" s="13"/>
      <c r="ABG582" s="13"/>
      <c r="ABH582" s="13"/>
      <c r="ABI582" s="13"/>
      <c r="ABJ582" s="13"/>
      <c r="ABK582" s="13"/>
      <c r="ABL582" s="13"/>
      <c r="ABM582" s="13"/>
      <c r="ABN582" s="13"/>
      <c r="ABO582" s="13"/>
      <c r="ABP582" s="13"/>
      <c r="ABQ582" s="13"/>
      <c r="ABR582" s="13"/>
      <c r="ABS582" s="13"/>
      <c r="ABT582" s="13"/>
      <c r="ABU582" s="13"/>
      <c r="ABV582" s="13"/>
      <c r="ABW582" s="13"/>
      <c r="ABX582" s="13"/>
      <c r="ABY582" s="13"/>
      <c r="ABZ582" s="13"/>
      <c r="ACA582" s="13"/>
      <c r="ACB582" s="13"/>
      <c r="ACC582" s="13"/>
      <c r="ACD582" s="13"/>
      <c r="ACE582" s="13"/>
      <c r="ACF582" s="13"/>
      <c r="ACG582" s="13"/>
      <c r="ACH582" s="13"/>
      <c r="ACI582" s="13"/>
      <c r="ACJ582" s="13"/>
      <c r="ACK582" s="13"/>
      <c r="ACL582" s="13"/>
      <c r="ACM582" s="13"/>
      <c r="ACN582" s="13"/>
      <c r="ACO582" s="13"/>
      <c r="ACP582" s="13"/>
      <c r="ACQ582" s="13"/>
      <c r="ACR582" s="13"/>
      <c r="ACS582" s="13"/>
      <c r="ACT582" s="13"/>
      <c r="ACU582" s="13"/>
      <c r="ACV582" s="13"/>
      <c r="ACW582" s="13"/>
      <c r="ACX582" s="13"/>
      <c r="ACY582" s="13"/>
      <c r="ACZ582" s="13"/>
      <c r="ADA582" s="13"/>
      <c r="ADB582" s="13"/>
      <c r="ADC582" s="13"/>
      <c r="ADD582" s="13"/>
      <c r="ADE582" s="13"/>
      <c r="ADF582" s="13"/>
      <c r="ADG582" s="13"/>
      <c r="ADH582" s="13"/>
      <c r="ADI582" s="13"/>
      <c r="ADJ582" s="13"/>
      <c r="ADK582" s="13"/>
      <c r="ADL582" s="13"/>
      <c r="ADM582" s="13"/>
      <c r="ADN582" s="13"/>
      <c r="ADO582" s="13"/>
      <c r="ADP582" s="13"/>
      <c r="ADQ582" s="13"/>
      <c r="ADR582" s="13"/>
      <c r="ADS582" s="13"/>
      <c r="ADT582" s="13"/>
      <c r="ADU582" s="13"/>
      <c r="ADV582" s="13"/>
      <c r="ADW582" s="13"/>
      <c r="ADX582" s="13"/>
      <c r="ADY582" s="13"/>
      <c r="ADZ582" s="13"/>
      <c r="AEA582" s="13"/>
      <c r="AEB582" s="13"/>
      <c r="AEC582" s="13"/>
      <c r="AED582" s="13"/>
      <c r="AEE582" s="13"/>
      <c r="AEF582" s="13"/>
      <c r="AEG582" s="13"/>
      <c r="AEH582" s="13"/>
      <c r="AEI582" s="13"/>
      <c r="AEJ582" s="13"/>
      <c r="AEK582" s="13"/>
      <c r="AEL582" s="13"/>
      <c r="AEM582" s="13"/>
      <c r="AEN582" s="13"/>
      <c r="AEO582" s="13"/>
      <c r="AEP582" s="13"/>
      <c r="AEQ582" s="13"/>
      <c r="AER582" s="13"/>
      <c r="AES582" s="13"/>
      <c r="AET582" s="13"/>
      <c r="AEU582" s="13"/>
      <c r="AEV582" s="13"/>
      <c r="AEW582" s="13"/>
      <c r="AEX582" s="13"/>
      <c r="AEY582" s="13"/>
      <c r="AEZ582" s="13"/>
      <c r="AFA582" s="13"/>
      <c r="AFB582" s="13"/>
      <c r="AFC582" s="13"/>
      <c r="AFD582" s="13"/>
      <c r="AFE582" s="13"/>
      <c r="AFF582" s="13"/>
      <c r="AFG582" s="13"/>
      <c r="AFH582" s="13"/>
      <c r="AFI582" s="13"/>
      <c r="AFJ582" s="13"/>
      <c r="AFK582" s="13"/>
      <c r="AFL582" s="13"/>
      <c r="AFM582" s="13"/>
      <c r="AFN582" s="13"/>
      <c r="AFO582" s="13"/>
      <c r="AFP582" s="13"/>
      <c r="AFQ582" s="13"/>
      <c r="AFR582" s="13"/>
      <c r="AFS582" s="13"/>
      <c r="AFT582" s="13"/>
      <c r="AFU582" s="13"/>
      <c r="AFV582" s="13"/>
      <c r="AFW582" s="13"/>
      <c r="AFX582" s="13"/>
      <c r="AFY582" s="13"/>
      <c r="AFZ582" s="13"/>
      <c r="AGA582" s="13"/>
      <c r="AGB582" s="13"/>
      <c r="AGC582" s="13"/>
      <c r="AGD582" s="13"/>
      <c r="AGE582" s="13"/>
      <c r="AGF582" s="13"/>
      <c r="AGG582" s="13"/>
      <c r="AGH582" s="13"/>
      <c r="AGI582" s="13"/>
      <c r="AGJ582" s="13"/>
      <c r="AGK582" s="13"/>
      <c r="AGL582" s="13"/>
      <c r="AGM582" s="13"/>
      <c r="AGN582" s="13"/>
      <c r="AGO582" s="13"/>
      <c r="AGP582" s="13"/>
      <c r="AGQ582" s="13"/>
      <c r="AGR582" s="13"/>
      <c r="AGS582" s="13"/>
      <c r="AGT582" s="13"/>
      <c r="AGU582" s="13"/>
      <c r="AGV582" s="13"/>
      <c r="AGW582" s="13"/>
      <c r="AGX582" s="13"/>
      <c r="AGY582" s="13"/>
      <c r="AGZ582" s="13"/>
      <c r="AHA582" s="13"/>
      <c r="AHB582" s="13"/>
      <c r="AHC582" s="13"/>
      <c r="AHD582" s="13"/>
      <c r="AHE582" s="13"/>
      <c r="AHF582" s="13"/>
      <c r="AHG582" s="13"/>
      <c r="AHH582" s="13"/>
      <c r="AHI582" s="13"/>
      <c r="AHJ582" s="13"/>
      <c r="AHK582" s="13"/>
      <c r="AHL582" s="13"/>
      <c r="AHM582" s="13"/>
      <c r="AHN582" s="13"/>
      <c r="AHO582" s="13"/>
      <c r="AHP582" s="13"/>
      <c r="AHQ582" s="13"/>
      <c r="AHR582" s="13"/>
      <c r="AHS582" s="13"/>
      <c r="AHT582" s="13"/>
      <c r="AHU582" s="13"/>
      <c r="AHV582" s="13"/>
      <c r="AHW582" s="13"/>
      <c r="AHX582" s="13"/>
      <c r="AHY582" s="13"/>
      <c r="AHZ582" s="13"/>
      <c r="AIA582" s="13"/>
      <c r="AIB582" s="13"/>
      <c r="AIC582" s="13"/>
      <c r="AID582" s="13"/>
      <c r="AIE582" s="13"/>
      <c r="AIF582" s="13"/>
      <c r="AIG582" s="13"/>
      <c r="AIH582" s="13"/>
      <c r="AII582" s="13"/>
      <c r="AIJ582" s="13"/>
      <c r="AIK582" s="13"/>
      <c r="AIL582" s="13"/>
      <c r="AIM582" s="13"/>
      <c r="AIN582" s="13"/>
      <c r="AIO582" s="13"/>
      <c r="AIP582" s="13"/>
      <c r="AIQ582" s="13"/>
      <c r="AIR582" s="13"/>
      <c r="AIS582" s="13"/>
      <c r="AIT582" s="13"/>
      <c r="AIU582" s="13"/>
      <c r="AIV582" s="13"/>
      <c r="AIW582" s="13"/>
      <c r="AIX582" s="13"/>
      <c r="AIY582" s="13"/>
      <c r="AIZ582" s="13"/>
      <c r="AJA582" s="13"/>
      <c r="AJB582" s="13"/>
      <c r="AJC582" s="13"/>
      <c r="AJD582" s="13"/>
      <c r="AJE582" s="13"/>
      <c r="AJF582" s="13"/>
      <c r="AJG582" s="13"/>
      <c r="AJH582" s="13"/>
      <c r="AJI582" s="13"/>
      <c r="AJJ582" s="13"/>
      <c r="AJK582" s="13"/>
      <c r="AJL582" s="13"/>
      <c r="AJM582" s="13"/>
      <c r="AJN582" s="13"/>
      <c r="AJO582" s="13"/>
      <c r="AJP582" s="13"/>
      <c r="AJQ582" s="13"/>
      <c r="AJR582" s="13"/>
      <c r="AJS582" s="13"/>
      <c r="AJT582" s="13"/>
      <c r="AJU582" s="13"/>
      <c r="AJV582" s="13"/>
      <c r="AJW582" s="13"/>
      <c r="AJX582" s="13"/>
      <c r="AJY582" s="13"/>
      <c r="AJZ582" s="13"/>
      <c r="AKA582" s="13"/>
      <c r="AKB582" s="13"/>
      <c r="AKC582" s="13"/>
      <c r="AKD582" s="13"/>
      <c r="AKE582" s="13"/>
      <c r="AKF582" s="13"/>
      <c r="AKG582" s="13"/>
      <c r="AKH582" s="13"/>
      <c r="AKI582" s="13"/>
      <c r="AKJ582" s="13"/>
      <c r="AKK582" s="13"/>
      <c r="AKL582" s="13"/>
      <c r="AKM582" s="13"/>
      <c r="AKN582" s="13"/>
      <c r="AKO582" s="13"/>
      <c r="AKP582" s="13"/>
      <c r="AKQ582" s="13"/>
      <c r="AKR582" s="13"/>
      <c r="AKS582" s="13"/>
      <c r="AKT582" s="13"/>
      <c r="AKU582" s="13"/>
      <c r="AKV582" s="13"/>
      <c r="AKW582" s="13"/>
      <c r="AKX582" s="13"/>
      <c r="AKY582" s="13"/>
      <c r="AKZ582" s="13"/>
      <c r="ALA582" s="13"/>
      <c r="ALB582" s="13"/>
      <c r="ALC582" s="13"/>
      <c r="ALD582" s="13"/>
      <c r="ALE582" s="13"/>
      <c r="ALF582" s="13"/>
      <c r="ALG582" s="13"/>
      <c r="ALH582" s="13"/>
      <c r="ALI582" s="13"/>
      <c r="ALJ582" s="13"/>
      <c r="ALK582" s="13"/>
      <c r="ALL582" s="13"/>
      <c r="ALM582" s="13"/>
      <c r="ALN582" s="13"/>
      <c r="ALO582" s="13"/>
      <c r="ALP582" s="13"/>
      <c r="ALQ582" s="13"/>
      <c r="ALR582" s="13"/>
      <c r="ALS582" s="13"/>
      <c r="ALT582" s="13"/>
      <c r="ALU582" s="13"/>
      <c r="ALV582" s="13"/>
      <c r="ALW582" s="13"/>
      <c r="ALX582" s="13"/>
      <c r="ALY582" s="13"/>
      <c r="ALZ582" s="13"/>
      <c r="AMA582" s="13"/>
      <c r="AMB582" s="13"/>
      <c r="AMC582" s="13"/>
      <c r="AMD582" s="13"/>
      <c r="AME582" s="13"/>
      <c r="AMF582" s="13"/>
      <c r="AMG582" s="13"/>
      <c r="AMH582" s="13"/>
      <c r="AMI582" s="28"/>
      <c r="AMJ582" s="28"/>
    </row>
    <row r="583" spans="1:1024" ht="60.75" customHeight="1">
      <c r="A583" s="10" t="s">
        <v>287</v>
      </c>
      <c r="B583" s="10" t="s">
        <v>2650</v>
      </c>
      <c r="C583" s="19" t="s">
        <v>2556</v>
      </c>
      <c r="D583" s="19" t="s">
        <v>2536</v>
      </c>
      <c r="E583" s="20">
        <v>20</v>
      </c>
      <c r="F583" s="11" t="s">
        <v>18</v>
      </c>
      <c r="G583" s="21"/>
      <c r="H583" s="21" t="s">
        <v>1</v>
      </c>
      <c r="I583" s="21"/>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EU583" s="13"/>
      <c r="EV583" s="13"/>
      <c r="EW583" s="13"/>
      <c r="EX583" s="13"/>
      <c r="EY583" s="13"/>
      <c r="EZ583" s="13"/>
      <c r="FA583" s="13"/>
      <c r="FB583" s="13"/>
      <c r="FC583" s="13"/>
      <c r="FD583" s="13"/>
      <c r="FE583" s="13"/>
      <c r="FF583" s="13"/>
      <c r="FG583" s="13"/>
      <c r="FH583" s="13"/>
      <c r="FI583" s="13"/>
      <c r="FJ583" s="13"/>
      <c r="FK583" s="13"/>
      <c r="FL583" s="13"/>
      <c r="FM583" s="13"/>
      <c r="FN583" s="13"/>
      <c r="FO583" s="13"/>
      <c r="FP583" s="13"/>
      <c r="FQ583" s="13"/>
      <c r="FR583" s="13"/>
      <c r="FS583" s="13"/>
      <c r="FT583" s="13"/>
      <c r="FU583" s="13"/>
      <c r="FV583" s="13"/>
      <c r="FW583" s="13"/>
      <c r="FX583" s="13"/>
      <c r="FY583" s="13"/>
      <c r="FZ583" s="13"/>
      <c r="GA583" s="13"/>
      <c r="GB583" s="13"/>
      <c r="GC583" s="13"/>
      <c r="GD583" s="13"/>
      <c r="GE583" s="13"/>
      <c r="GF583" s="13"/>
      <c r="GG583" s="13"/>
      <c r="GH583" s="13"/>
      <c r="GI583" s="13"/>
      <c r="GJ583" s="13"/>
      <c r="GK583" s="13"/>
      <c r="GL583" s="13"/>
      <c r="GM583" s="13"/>
      <c r="GN583" s="13"/>
      <c r="GO583" s="13"/>
      <c r="GP583" s="13"/>
      <c r="GQ583" s="13"/>
      <c r="GR583" s="13"/>
      <c r="GS583" s="13"/>
      <c r="GT583" s="13"/>
      <c r="GU583" s="13"/>
      <c r="GV583" s="13"/>
      <c r="GW583" s="13"/>
      <c r="GX583" s="13"/>
      <c r="GY583" s="13"/>
      <c r="GZ583" s="13"/>
      <c r="HA583" s="13"/>
      <c r="HB583" s="13"/>
      <c r="HC583" s="13"/>
      <c r="HD583" s="13"/>
      <c r="HE583" s="13"/>
      <c r="HF583" s="13"/>
      <c r="HG583" s="13"/>
      <c r="HH583" s="13"/>
      <c r="HI583" s="13"/>
      <c r="HJ583" s="13"/>
      <c r="HK583" s="13"/>
      <c r="HL583" s="13"/>
      <c r="HM583" s="13"/>
      <c r="HN583" s="13"/>
      <c r="HO583" s="13"/>
      <c r="HP583" s="13"/>
      <c r="HQ583" s="13"/>
      <c r="HR583" s="13"/>
      <c r="HS583" s="13"/>
      <c r="HT583" s="13"/>
      <c r="HU583" s="13"/>
      <c r="HV583" s="13"/>
      <c r="HW583" s="13"/>
      <c r="HX583" s="13"/>
      <c r="HY583" s="13"/>
      <c r="HZ583" s="13"/>
      <c r="IA583" s="13"/>
      <c r="IB583" s="13"/>
      <c r="IC583" s="13"/>
      <c r="ID583" s="13"/>
      <c r="IE583" s="13"/>
      <c r="IF583" s="13"/>
      <c r="IG583" s="13"/>
      <c r="IH583" s="13"/>
      <c r="II583" s="13"/>
      <c r="IJ583" s="13"/>
      <c r="IK583" s="13"/>
      <c r="IL583" s="13"/>
      <c r="IM583" s="13"/>
      <c r="IN583" s="13"/>
      <c r="IO583" s="13"/>
      <c r="IP583" s="13"/>
      <c r="IQ583" s="13"/>
      <c r="IR583" s="13"/>
      <c r="IS583" s="13"/>
      <c r="IT583" s="13"/>
      <c r="IU583" s="13"/>
      <c r="IV583" s="13"/>
      <c r="IW583" s="13"/>
      <c r="IX583" s="13"/>
      <c r="IY583" s="13"/>
      <c r="IZ583" s="13"/>
      <c r="JA583" s="13"/>
      <c r="JB583" s="13"/>
      <c r="JC583" s="13"/>
      <c r="JD583" s="13"/>
      <c r="JE583" s="13"/>
      <c r="JF583" s="13"/>
      <c r="JG583" s="13"/>
      <c r="JH583" s="13"/>
      <c r="JI583" s="13"/>
      <c r="JJ583" s="13"/>
      <c r="JK583" s="13"/>
      <c r="JL583" s="13"/>
      <c r="JM583" s="13"/>
      <c r="JN583" s="13"/>
      <c r="JO583" s="13"/>
      <c r="JP583" s="13"/>
      <c r="JQ583" s="13"/>
      <c r="JR583" s="13"/>
      <c r="JS583" s="13"/>
      <c r="JT583" s="13"/>
      <c r="JU583" s="13"/>
      <c r="JV583" s="13"/>
      <c r="JW583" s="13"/>
      <c r="JX583" s="13"/>
      <c r="JY583" s="13"/>
      <c r="JZ583" s="13"/>
      <c r="KA583" s="13"/>
      <c r="KB583" s="13"/>
      <c r="KC583" s="13"/>
      <c r="KD583" s="13"/>
      <c r="KE583" s="13"/>
      <c r="KF583" s="13"/>
      <c r="KG583" s="13"/>
      <c r="KH583" s="13"/>
      <c r="KI583" s="13"/>
      <c r="KJ583" s="13"/>
      <c r="KK583" s="13"/>
      <c r="KL583" s="13"/>
      <c r="KM583" s="13"/>
      <c r="KN583" s="13"/>
      <c r="KO583" s="13"/>
      <c r="KP583" s="13"/>
      <c r="KQ583" s="13"/>
      <c r="KR583" s="13"/>
      <c r="KS583" s="13"/>
      <c r="KT583" s="13"/>
      <c r="KU583" s="13"/>
      <c r="KV583" s="13"/>
      <c r="KW583" s="13"/>
      <c r="KX583" s="13"/>
      <c r="KY583" s="13"/>
      <c r="KZ583" s="13"/>
      <c r="LA583" s="13"/>
      <c r="LB583" s="13"/>
      <c r="LC583" s="13"/>
      <c r="LD583" s="13"/>
      <c r="LE583" s="13"/>
      <c r="LF583" s="13"/>
      <c r="LG583" s="13"/>
      <c r="LH583" s="13"/>
      <c r="LI583" s="13"/>
      <c r="LJ583" s="13"/>
      <c r="LK583" s="13"/>
      <c r="LL583" s="13"/>
      <c r="LM583" s="13"/>
      <c r="LN583" s="13"/>
      <c r="LO583" s="13"/>
      <c r="LP583" s="13"/>
      <c r="LQ583" s="13"/>
      <c r="LR583" s="13"/>
      <c r="LS583" s="13"/>
      <c r="LT583" s="13"/>
      <c r="LU583" s="13"/>
      <c r="LV583" s="13"/>
      <c r="LW583" s="13"/>
      <c r="LX583" s="13"/>
      <c r="LY583" s="13"/>
      <c r="LZ583" s="13"/>
      <c r="MA583" s="13"/>
      <c r="MB583" s="13"/>
      <c r="MC583" s="13"/>
      <c r="MD583" s="13"/>
      <c r="ME583" s="13"/>
      <c r="MF583" s="13"/>
      <c r="MG583" s="13"/>
      <c r="MH583" s="13"/>
      <c r="MI583" s="13"/>
      <c r="MJ583" s="13"/>
      <c r="MK583" s="13"/>
      <c r="ML583" s="13"/>
      <c r="MM583" s="13"/>
      <c r="MN583" s="13"/>
      <c r="MO583" s="13"/>
      <c r="MP583" s="13"/>
      <c r="MQ583" s="13"/>
      <c r="MR583" s="13"/>
      <c r="MS583" s="13"/>
      <c r="MT583" s="13"/>
      <c r="MU583" s="13"/>
      <c r="MV583" s="13"/>
      <c r="MW583" s="13"/>
      <c r="MX583" s="13"/>
      <c r="MY583" s="13"/>
      <c r="MZ583" s="13"/>
      <c r="NA583" s="13"/>
      <c r="NB583" s="13"/>
      <c r="NC583" s="13"/>
      <c r="ND583" s="13"/>
      <c r="NE583" s="13"/>
      <c r="NF583" s="13"/>
      <c r="NG583" s="13"/>
      <c r="NH583" s="13"/>
      <c r="NI583" s="13"/>
      <c r="NJ583" s="13"/>
      <c r="NK583" s="13"/>
      <c r="NL583" s="13"/>
      <c r="NM583" s="13"/>
      <c r="NN583" s="13"/>
      <c r="NO583" s="13"/>
      <c r="NP583" s="13"/>
      <c r="NQ583" s="13"/>
      <c r="NR583" s="13"/>
      <c r="NS583" s="13"/>
      <c r="NT583" s="13"/>
      <c r="NU583" s="13"/>
      <c r="NV583" s="13"/>
      <c r="NW583" s="13"/>
      <c r="NX583" s="13"/>
      <c r="NY583" s="13"/>
      <c r="NZ583" s="13"/>
      <c r="OA583" s="13"/>
      <c r="OB583" s="13"/>
      <c r="OC583" s="13"/>
      <c r="OD583" s="13"/>
      <c r="OE583" s="13"/>
      <c r="OF583" s="13"/>
      <c r="OG583" s="13"/>
      <c r="OH583" s="13"/>
      <c r="OI583" s="13"/>
      <c r="OJ583" s="13"/>
      <c r="OK583" s="13"/>
      <c r="OL583" s="13"/>
      <c r="OM583" s="13"/>
      <c r="ON583" s="13"/>
      <c r="OO583" s="13"/>
      <c r="OP583" s="13"/>
      <c r="OQ583" s="13"/>
      <c r="OR583" s="13"/>
      <c r="OS583" s="13"/>
      <c r="OT583" s="13"/>
      <c r="OU583" s="13"/>
      <c r="OV583" s="13"/>
      <c r="OW583" s="13"/>
      <c r="OX583" s="13"/>
      <c r="OY583" s="13"/>
      <c r="OZ583" s="13"/>
      <c r="PA583" s="13"/>
      <c r="PB583" s="13"/>
      <c r="PC583" s="13"/>
      <c r="PD583" s="13"/>
      <c r="PE583" s="13"/>
      <c r="PF583" s="13"/>
      <c r="PG583" s="13"/>
      <c r="PH583" s="13"/>
      <c r="PI583" s="13"/>
      <c r="PJ583" s="13"/>
      <c r="PK583" s="13"/>
      <c r="PL583" s="13"/>
      <c r="PM583" s="13"/>
      <c r="PN583" s="13"/>
      <c r="PO583" s="13"/>
      <c r="PP583" s="13"/>
      <c r="PQ583" s="13"/>
      <c r="PR583" s="13"/>
      <c r="PS583" s="13"/>
      <c r="PT583" s="13"/>
      <c r="PU583" s="13"/>
      <c r="PV583" s="13"/>
      <c r="PW583" s="13"/>
      <c r="PX583" s="13"/>
      <c r="PY583" s="13"/>
      <c r="PZ583" s="13"/>
      <c r="QA583" s="13"/>
      <c r="QB583" s="13"/>
      <c r="QC583" s="13"/>
      <c r="QD583" s="13"/>
      <c r="QE583" s="13"/>
      <c r="QF583" s="13"/>
      <c r="QG583" s="13"/>
      <c r="QH583" s="13"/>
      <c r="QI583" s="13"/>
      <c r="QJ583" s="13"/>
      <c r="QK583" s="13"/>
      <c r="QL583" s="13"/>
      <c r="QM583" s="13"/>
      <c r="QN583" s="13"/>
      <c r="QO583" s="13"/>
      <c r="QP583" s="13"/>
      <c r="QQ583" s="13"/>
      <c r="QR583" s="13"/>
      <c r="QS583" s="13"/>
      <c r="QT583" s="13"/>
      <c r="QU583" s="13"/>
      <c r="QV583" s="13"/>
      <c r="QW583" s="13"/>
      <c r="QX583" s="13"/>
      <c r="QY583" s="13"/>
      <c r="QZ583" s="13"/>
      <c r="RA583" s="13"/>
      <c r="RB583" s="13"/>
      <c r="RC583" s="13"/>
      <c r="RD583" s="13"/>
      <c r="RE583" s="13"/>
      <c r="RF583" s="13"/>
      <c r="RG583" s="13"/>
      <c r="RH583" s="13"/>
      <c r="RI583" s="13"/>
      <c r="RJ583" s="13"/>
      <c r="RK583" s="13"/>
      <c r="RL583" s="13"/>
      <c r="RM583" s="13"/>
      <c r="RN583" s="13"/>
      <c r="RO583" s="13"/>
      <c r="RP583" s="13"/>
      <c r="RQ583" s="13"/>
      <c r="RR583" s="13"/>
      <c r="RS583" s="13"/>
      <c r="RT583" s="13"/>
      <c r="RU583" s="13"/>
      <c r="RV583" s="13"/>
      <c r="RW583" s="13"/>
      <c r="RX583" s="13"/>
      <c r="RY583" s="13"/>
      <c r="RZ583" s="13"/>
      <c r="SA583" s="13"/>
      <c r="SB583" s="13"/>
      <c r="SC583" s="13"/>
      <c r="SD583" s="13"/>
      <c r="SE583" s="13"/>
      <c r="SF583" s="13"/>
      <c r="SG583" s="13"/>
      <c r="SH583" s="13"/>
      <c r="SI583" s="13"/>
      <c r="SJ583" s="13"/>
      <c r="SK583" s="13"/>
      <c r="SL583" s="13"/>
      <c r="SM583" s="13"/>
      <c r="SN583" s="13"/>
      <c r="SO583" s="13"/>
      <c r="SP583" s="13"/>
      <c r="SQ583" s="13"/>
      <c r="SR583" s="13"/>
      <c r="SS583" s="13"/>
      <c r="ST583" s="13"/>
      <c r="SU583" s="13"/>
      <c r="SV583" s="13"/>
      <c r="SW583" s="13"/>
      <c r="SX583" s="13"/>
      <c r="SY583" s="13"/>
      <c r="SZ583" s="13"/>
      <c r="TA583" s="13"/>
      <c r="TB583" s="13"/>
      <c r="TC583" s="13"/>
      <c r="TD583" s="13"/>
      <c r="TE583" s="13"/>
      <c r="TF583" s="13"/>
      <c r="TG583" s="13"/>
      <c r="TH583" s="13"/>
      <c r="TI583" s="13"/>
      <c r="TJ583" s="13"/>
      <c r="TK583" s="13"/>
      <c r="TL583" s="13"/>
      <c r="TM583" s="13"/>
      <c r="TN583" s="13"/>
      <c r="TO583" s="13"/>
      <c r="TP583" s="13"/>
      <c r="TQ583" s="13"/>
      <c r="TR583" s="13"/>
      <c r="TS583" s="13"/>
      <c r="TT583" s="13"/>
      <c r="TU583" s="13"/>
      <c r="TV583" s="13"/>
      <c r="TW583" s="13"/>
      <c r="TX583" s="13"/>
      <c r="TY583" s="13"/>
      <c r="TZ583" s="13"/>
      <c r="UA583" s="13"/>
      <c r="UB583" s="13"/>
      <c r="UC583" s="13"/>
      <c r="UD583" s="13"/>
      <c r="UE583" s="13"/>
      <c r="UF583" s="13"/>
      <c r="UG583" s="13"/>
      <c r="UH583" s="13"/>
      <c r="UI583" s="13"/>
      <c r="UJ583" s="13"/>
      <c r="UK583" s="13"/>
      <c r="UL583" s="13"/>
      <c r="UM583" s="13"/>
      <c r="UN583" s="13"/>
      <c r="UO583" s="13"/>
      <c r="UP583" s="13"/>
      <c r="UQ583" s="13"/>
      <c r="UR583" s="13"/>
      <c r="US583" s="13"/>
      <c r="UT583" s="13"/>
      <c r="UU583" s="13"/>
      <c r="UV583" s="13"/>
      <c r="UW583" s="13"/>
      <c r="UX583" s="13"/>
      <c r="UY583" s="13"/>
      <c r="UZ583" s="13"/>
      <c r="VA583" s="13"/>
      <c r="VB583" s="13"/>
      <c r="VC583" s="13"/>
      <c r="VD583" s="13"/>
      <c r="VE583" s="13"/>
      <c r="VF583" s="13"/>
      <c r="VG583" s="13"/>
      <c r="VH583" s="13"/>
      <c r="VI583" s="13"/>
      <c r="VJ583" s="13"/>
      <c r="VK583" s="13"/>
      <c r="VL583" s="13"/>
      <c r="VM583" s="13"/>
      <c r="VN583" s="13"/>
      <c r="VO583" s="13"/>
      <c r="VP583" s="13"/>
      <c r="VQ583" s="13"/>
      <c r="VR583" s="13"/>
      <c r="VS583" s="13"/>
      <c r="VT583" s="13"/>
      <c r="VU583" s="13"/>
      <c r="VV583" s="13"/>
      <c r="VW583" s="13"/>
      <c r="VX583" s="13"/>
      <c r="VY583" s="13"/>
      <c r="VZ583" s="13"/>
      <c r="WA583" s="13"/>
      <c r="WB583" s="13"/>
      <c r="WC583" s="13"/>
      <c r="WD583" s="13"/>
      <c r="WE583" s="13"/>
      <c r="WF583" s="13"/>
      <c r="WG583" s="13"/>
      <c r="WH583" s="13"/>
      <c r="WI583" s="13"/>
      <c r="WJ583" s="13"/>
      <c r="WK583" s="13"/>
      <c r="WL583" s="13"/>
      <c r="WM583" s="13"/>
      <c r="WN583" s="13"/>
      <c r="WO583" s="13"/>
      <c r="WP583" s="13"/>
      <c r="WQ583" s="13"/>
      <c r="WR583" s="13"/>
      <c r="WS583" s="13"/>
      <c r="WT583" s="13"/>
      <c r="WU583" s="13"/>
      <c r="WV583" s="13"/>
      <c r="WW583" s="13"/>
      <c r="WX583" s="13"/>
      <c r="WY583" s="13"/>
      <c r="WZ583" s="13"/>
      <c r="XA583" s="13"/>
      <c r="XB583" s="13"/>
      <c r="XC583" s="13"/>
      <c r="XD583" s="13"/>
      <c r="XE583" s="13"/>
      <c r="XF583" s="13"/>
      <c r="XG583" s="13"/>
      <c r="XH583" s="13"/>
      <c r="XI583" s="13"/>
      <c r="XJ583" s="13"/>
      <c r="XK583" s="13"/>
      <c r="XL583" s="13"/>
      <c r="XM583" s="13"/>
      <c r="XN583" s="13"/>
      <c r="XO583" s="13"/>
      <c r="XP583" s="13"/>
      <c r="XQ583" s="13"/>
      <c r="XR583" s="13"/>
      <c r="XS583" s="13"/>
      <c r="XT583" s="13"/>
      <c r="XU583" s="13"/>
      <c r="XV583" s="13"/>
      <c r="XW583" s="13"/>
      <c r="XX583" s="13"/>
      <c r="XY583" s="13"/>
      <c r="XZ583" s="13"/>
      <c r="YA583" s="13"/>
      <c r="YB583" s="13"/>
      <c r="YC583" s="13"/>
      <c r="YD583" s="13"/>
      <c r="YE583" s="13"/>
      <c r="YF583" s="13"/>
      <c r="YG583" s="13"/>
      <c r="YH583" s="13"/>
      <c r="YI583" s="13"/>
      <c r="YJ583" s="13"/>
      <c r="YK583" s="13"/>
      <c r="YL583" s="13"/>
      <c r="YM583" s="13"/>
      <c r="YN583" s="13"/>
      <c r="YO583" s="13"/>
      <c r="YP583" s="13"/>
      <c r="YQ583" s="13"/>
      <c r="YR583" s="13"/>
      <c r="YS583" s="13"/>
      <c r="YT583" s="13"/>
      <c r="YU583" s="13"/>
      <c r="YV583" s="13"/>
      <c r="YW583" s="13"/>
      <c r="YX583" s="13"/>
      <c r="YY583" s="13"/>
      <c r="YZ583" s="13"/>
      <c r="ZA583" s="13"/>
      <c r="ZB583" s="13"/>
      <c r="ZC583" s="13"/>
      <c r="ZD583" s="13"/>
      <c r="ZE583" s="13"/>
      <c r="ZF583" s="13"/>
      <c r="ZG583" s="13"/>
      <c r="ZH583" s="13"/>
      <c r="ZI583" s="13"/>
      <c r="ZJ583" s="13"/>
      <c r="ZK583" s="13"/>
      <c r="ZL583" s="13"/>
      <c r="ZM583" s="13"/>
      <c r="ZN583" s="13"/>
      <c r="ZO583" s="13"/>
      <c r="ZP583" s="13"/>
      <c r="ZQ583" s="13"/>
      <c r="ZR583" s="13"/>
      <c r="ZS583" s="13"/>
      <c r="ZT583" s="13"/>
      <c r="ZU583" s="13"/>
      <c r="ZV583" s="13"/>
      <c r="ZW583" s="13"/>
      <c r="ZX583" s="13"/>
      <c r="ZY583" s="13"/>
      <c r="ZZ583" s="13"/>
      <c r="AAA583" s="13"/>
      <c r="AAB583" s="13"/>
      <c r="AAC583" s="13"/>
      <c r="AAD583" s="13"/>
      <c r="AAE583" s="13"/>
      <c r="AAF583" s="13"/>
      <c r="AAG583" s="13"/>
      <c r="AAH583" s="13"/>
      <c r="AAI583" s="13"/>
      <c r="AAJ583" s="13"/>
      <c r="AAK583" s="13"/>
      <c r="AAL583" s="13"/>
      <c r="AAM583" s="13"/>
      <c r="AAN583" s="13"/>
      <c r="AAO583" s="13"/>
      <c r="AAP583" s="13"/>
      <c r="AAQ583" s="13"/>
      <c r="AAR583" s="13"/>
      <c r="AAS583" s="13"/>
      <c r="AAT583" s="13"/>
      <c r="AAU583" s="13"/>
      <c r="AAV583" s="13"/>
      <c r="AAW583" s="13"/>
      <c r="AAX583" s="13"/>
      <c r="AAY583" s="13"/>
      <c r="AAZ583" s="13"/>
      <c r="ABA583" s="13"/>
      <c r="ABB583" s="13"/>
      <c r="ABC583" s="13"/>
      <c r="ABD583" s="13"/>
      <c r="ABE583" s="13"/>
      <c r="ABF583" s="13"/>
      <c r="ABG583" s="13"/>
      <c r="ABH583" s="13"/>
      <c r="ABI583" s="13"/>
      <c r="ABJ583" s="13"/>
      <c r="ABK583" s="13"/>
      <c r="ABL583" s="13"/>
      <c r="ABM583" s="13"/>
      <c r="ABN583" s="13"/>
      <c r="ABO583" s="13"/>
      <c r="ABP583" s="13"/>
      <c r="ABQ583" s="13"/>
      <c r="ABR583" s="13"/>
      <c r="ABS583" s="13"/>
      <c r="ABT583" s="13"/>
      <c r="ABU583" s="13"/>
      <c r="ABV583" s="13"/>
      <c r="ABW583" s="13"/>
      <c r="ABX583" s="13"/>
      <c r="ABY583" s="13"/>
      <c r="ABZ583" s="13"/>
      <c r="ACA583" s="13"/>
      <c r="ACB583" s="13"/>
      <c r="ACC583" s="13"/>
      <c r="ACD583" s="13"/>
      <c r="ACE583" s="13"/>
      <c r="ACF583" s="13"/>
      <c r="ACG583" s="13"/>
      <c r="ACH583" s="13"/>
      <c r="ACI583" s="13"/>
      <c r="ACJ583" s="13"/>
      <c r="ACK583" s="13"/>
      <c r="ACL583" s="13"/>
      <c r="ACM583" s="13"/>
      <c r="ACN583" s="13"/>
      <c r="ACO583" s="13"/>
      <c r="ACP583" s="13"/>
      <c r="ACQ583" s="13"/>
      <c r="ACR583" s="13"/>
      <c r="ACS583" s="13"/>
      <c r="ACT583" s="13"/>
      <c r="ACU583" s="13"/>
      <c r="ACV583" s="13"/>
      <c r="ACW583" s="13"/>
      <c r="ACX583" s="13"/>
      <c r="ACY583" s="13"/>
      <c r="ACZ583" s="13"/>
      <c r="ADA583" s="13"/>
      <c r="ADB583" s="13"/>
      <c r="ADC583" s="13"/>
      <c r="ADD583" s="13"/>
      <c r="ADE583" s="13"/>
      <c r="ADF583" s="13"/>
      <c r="ADG583" s="13"/>
      <c r="ADH583" s="13"/>
      <c r="ADI583" s="13"/>
      <c r="ADJ583" s="13"/>
      <c r="ADK583" s="13"/>
      <c r="ADL583" s="13"/>
      <c r="ADM583" s="13"/>
      <c r="ADN583" s="13"/>
      <c r="ADO583" s="13"/>
      <c r="ADP583" s="13"/>
      <c r="ADQ583" s="13"/>
      <c r="ADR583" s="13"/>
      <c r="ADS583" s="13"/>
      <c r="ADT583" s="13"/>
      <c r="ADU583" s="13"/>
      <c r="ADV583" s="13"/>
      <c r="ADW583" s="13"/>
      <c r="ADX583" s="13"/>
      <c r="ADY583" s="13"/>
      <c r="ADZ583" s="13"/>
      <c r="AEA583" s="13"/>
      <c r="AEB583" s="13"/>
      <c r="AEC583" s="13"/>
      <c r="AED583" s="13"/>
      <c r="AEE583" s="13"/>
      <c r="AEF583" s="13"/>
      <c r="AEG583" s="13"/>
      <c r="AEH583" s="13"/>
      <c r="AEI583" s="13"/>
      <c r="AEJ583" s="13"/>
      <c r="AEK583" s="13"/>
      <c r="AEL583" s="13"/>
      <c r="AEM583" s="13"/>
      <c r="AEN583" s="13"/>
      <c r="AEO583" s="13"/>
      <c r="AEP583" s="13"/>
      <c r="AEQ583" s="13"/>
      <c r="AER583" s="13"/>
      <c r="AES583" s="13"/>
      <c r="AET583" s="13"/>
      <c r="AEU583" s="13"/>
      <c r="AEV583" s="13"/>
      <c r="AEW583" s="13"/>
      <c r="AEX583" s="13"/>
      <c r="AEY583" s="13"/>
      <c r="AEZ583" s="13"/>
      <c r="AFA583" s="13"/>
      <c r="AFB583" s="13"/>
      <c r="AFC583" s="13"/>
      <c r="AFD583" s="13"/>
      <c r="AFE583" s="13"/>
      <c r="AFF583" s="13"/>
      <c r="AFG583" s="13"/>
      <c r="AFH583" s="13"/>
      <c r="AFI583" s="13"/>
      <c r="AFJ583" s="13"/>
      <c r="AFK583" s="13"/>
      <c r="AFL583" s="13"/>
      <c r="AFM583" s="13"/>
      <c r="AFN583" s="13"/>
      <c r="AFO583" s="13"/>
      <c r="AFP583" s="13"/>
      <c r="AFQ583" s="13"/>
      <c r="AFR583" s="13"/>
      <c r="AFS583" s="13"/>
      <c r="AFT583" s="13"/>
      <c r="AFU583" s="13"/>
      <c r="AFV583" s="13"/>
      <c r="AFW583" s="13"/>
      <c r="AFX583" s="13"/>
      <c r="AFY583" s="13"/>
      <c r="AFZ583" s="13"/>
      <c r="AGA583" s="13"/>
      <c r="AGB583" s="13"/>
      <c r="AGC583" s="13"/>
      <c r="AGD583" s="13"/>
      <c r="AGE583" s="13"/>
      <c r="AGF583" s="13"/>
      <c r="AGG583" s="13"/>
      <c r="AGH583" s="13"/>
      <c r="AGI583" s="13"/>
      <c r="AGJ583" s="13"/>
      <c r="AGK583" s="13"/>
      <c r="AGL583" s="13"/>
      <c r="AGM583" s="13"/>
      <c r="AGN583" s="13"/>
      <c r="AGO583" s="13"/>
      <c r="AGP583" s="13"/>
      <c r="AGQ583" s="13"/>
      <c r="AGR583" s="13"/>
      <c r="AGS583" s="13"/>
      <c r="AGT583" s="13"/>
      <c r="AGU583" s="13"/>
      <c r="AGV583" s="13"/>
      <c r="AGW583" s="13"/>
      <c r="AGX583" s="13"/>
      <c r="AGY583" s="13"/>
      <c r="AGZ583" s="13"/>
      <c r="AHA583" s="13"/>
      <c r="AHB583" s="13"/>
      <c r="AHC583" s="13"/>
      <c r="AHD583" s="13"/>
      <c r="AHE583" s="13"/>
      <c r="AHF583" s="13"/>
      <c r="AHG583" s="13"/>
      <c r="AHH583" s="13"/>
      <c r="AHI583" s="13"/>
      <c r="AHJ583" s="13"/>
      <c r="AHK583" s="13"/>
      <c r="AHL583" s="13"/>
      <c r="AHM583" s="13"/>
      <c r="AHN583" s="13"/>
      <c r="AHO583" s="13"/>
      <c r="AHP583" s="13"/>
      <c r="AHQ583" s="13"/>
      <c r="AHR583" s="13"/>
      <c r="AHS583" s="13"/>
      <c r="AHT583" s="13"/>
      <c r="AHU583" s="13"/>
      <c r="AHV583" s="13"/>
      <c r="AHW583" s="13"/>
      <c r="AHX583" s="13"/>
      <c r="AHY583" s="13"/>
      <c r="AHZ583" s="13"/>
      <c r="AIA583" s="13"/>
      <c r="AIB583" s="13"/>
      <c r="AIC583" s="13"/>
      <c r="AID583" s="13"/>
      <c r="AIE583" s="13"/>
      <c r="AIF583" s="13"/>
      <c r="AIG583" s="13"/>
      <c r="AIH583" s="13"/>
      <c r="AII583" s="13"/>
      <c r="AIJ583" s="13"/>
      <c r="AIK583" s="13"/>
      <c r="AIL583" s="13"/>
      <c r="AIM583" s="13"/>
      <c r="AIN583" s="13"/>
      <c r="AIO583" s="13"/>
      <c r="AIP583" s="13"/>
      <c r="AIQ583" s="13"/>
      <c r="AIR583" s="13"/>
      <c r="AIS583" s="13"/>
      <c r="AIT583" s="13"/>
      <c r="AIU583" s="13"/>
      <c r="AIV583" s="13"/>
      <c r="AIW583" s="13"/>
      <c r="AIX583" s="13"/>
      <c r="AIY583" s="13"/>
      <c r="AIZ583" s="13"/>
      <c r="AJA583" s="13"/>
      <c r="AJB583" s="13"/>
      <c r="AJC583" s="13"/>
      <c r="AJD583" s="13"/>
      <c r="AJE583" s="13"/>
      <c r="AJF583" s="13"/>
      <c r="AJG583" s="13"/>
      <c r="AJH583" s="13"/>
      <c r="AJI583" s="13"/>
      <c r="AJJ583" s="13"/>
      <c r="AJK583" s="13"/>
      <c r="AJL583" s="13"/>
      <c r="AJM583" s="13"/>
      <c r="AJN583" s="13"/>
      <c r="AJO583" s="13"/>
      <c r="AJP583" s="13"/>
      <c r="AJQ583" s="13"/>
      <c r="AJR583" s="13"/>
      <c r="AJS583" s="13"/>
      <c r="AJT583" s="13"/>
      <c r="AJU583" s="13"/>
      <c r="AJV583" s="13"/>
      <c r="AJW583" s="13"/>
      <c r="AJX583" s="13"/>
      <c r="AJY583" s="13"/>
      <c r="AJZ583" s="13"/>
      <c r="AKA583" s="13"/>
      <c r="AKB583" s="13"/>
      <c r="AKC583" s="13"/>
      <c r="AKD583" s="13"/>
      <c r="AKE583" s="13"/>
      <c r="AKF583" s="13"/>
      <c r="AKG583" s="13"/>
      <c r="AKH583" s="13"/>
      <c r="AKI583" s="13"/>
      <c r="AKJ583" s="13"/>
      <c r="AKK583" s="13"/>
      <c r="AKL583" s="13"/>
      <c r="AKM583" s="13"/>
      <c r="AKN583" s="13"/>
      <c r="AKO583" s="13"/>
      <c r="AKP583" s="13"/>
      <c r="AKQ583" s="13"/>
      <c r="AKR583" s="13"/>
      <c r="AKS583" s="13"/>
      <c r="AKT583" s="13"/>
      <c r="AKU583" s="13"/>
      <c r="AKV583" s="13"/>
      <c r="AKW583" s="13"/>
      <c r="AKX583" s="13"/>
      <c r="AKY583" s="13"/>
      <c r="AKZ583" s="13"/>
      <c r="ALA583" s="13"/>
      <c r="ALB583" s="13"/>
      <c r="ALC583" s="13"/>
      <c r="ALD583" s="13"/>
      <c r="ALE583" s="13"/>
      <c r="ALF583" s="13"/>
      <c r="ALG583" s="13"/>
      <c r="ALH583" s="13"/>
      <c r="ALI583" s="13"/>
      <c r="ALJ583" s="13"/>
      <c r="ALK583" s="13"/>
      <c r="ALL583" s="13"/>
      <c r="ALM583" s="13"/>
      <c r="ALN583" s="13"/>
      <c r="ALO583" s="13"/>
      <c r="ALP583" s="13"/>
      <c r="ALQ583" s="13"/>
      <c r="ALR583" s="13"/>
      <c r="ALS583" s="13"/>
      <c r="ALT583" s="13"/>
      <c r="ALU583" s="13"/>
      <c r="ALV583" s="13"/>
      <c r="ALW583" s="13"/>
      <c r="ALX583" s="13"/>
      <c r="ALY583" s="13"/>
      <c r="ALZ583" s="13"/>
      <c r="AMA583" s="13"/>
      <c r="AMB583" s="13"/>
      <c r="AMC583" s="13"/>
      <c r="AMD583" s="13"/>
      <c r="AME583" s="13"/>
      <c r="AMF583" s="13"/>
      <c r="AMG583" s="13"/>
      <c r="AMH583" s="13"/>
      <c r="AMI583" s="28"/>
      <c r="AMJ583" s="28"/>
    </row>
    <row r="584" spans="1:1024" ht="58.5" customHeight="1">
      <c r="A584" s="10" t="s">
        <v>287</v>
      </c>
      <c r="B584" s="10" t="s">
        <v>2651</v>
      </c>
      <c r="C584" s="19" t="s">
        <v>2607</v>
      </c>
      <c r="D584" s="19" t="s">
        <v>2536</v>
      </c>
      <c r="E584" s="20">
        <v>20</v>
      </c>
      <c r="F584" s="11" t="s">
        <v>18</v>
      </c>
      <c r="G584" s="21"/>
      <c r="H584" s="21" t="s">
        <v>1</v>
      </c>
      <c r="I584" s="21"/>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EV584" s="13"/>
      <c r="EW584" s="13"/>
      <c r="EX584" s="13"/>
      <c r="EY584" s="13"/>
      <c r="EZ584" s="13"/>
      <c r="FA584" s="13"/>
      <c r="FB584" s="13"/>
      <c r="FC584" s="13"/>
      <c r="FD584" s="13"/>
      <c r="FE584" s="13"/>
      <c r="FF584" s="13"/>
      <c r="FG584" s="13"/>
      <c r="FH584" s="13"/>
      <c r="FI584" s="13"/>
      <c r="FJ584" s="13"/>
      <c r="FK584" s="13"/>
      <c r="FL584" s="13"/>
      <c r="FM584" s="13"/>
      <c r="FN584" s="13"/>
      <c r="FO584" s="13"/>
      <c r="FP584" s="13"/>
      <c r="FQ584" s="13"/>
      <c r="FR584" s="13"/>
      <c r="FS584" s="13"/>
      <c r="FT584" s="13"/>
      <c r="FU584" s="13"/>
      <c r="FV584" s="13"/>
      <c r="FW584" s="13"/>
      <c r="FX584" s="13"/>
      <c r="FY584" s="13"/>
      <c r="FZ584" s="13"/>
      <c r="GA584" s="13"/>
      <c r="GB584" s="13"/>
      <c r="GC584" s="13"/>
      <c r="GD584" s="13"/>
      <c r="GE584" s="13"/>
      <c r="GF584" s="13"/>
      <c r="GG584" s="13"/>
      <c r="GH584" s="13"/>
      <c r="GI584" s="13"/>
      <c r="GJ584" s="13"/>
      <c r="GK584" s="13"/>
      <c r="GL584" s="13"/>
      <c r="GM584" s="13"/>
      <c r="GN584" s="13"/>
      <c r="GO584" s="13"/>
      <c r="GP584" s="13"/>
      <c r="GQ584" s="13"/>
      <c r="GR584" s="13"/>
      <c r="GS584" s="13"/>
      <c r="GT584" s="13"/>
      <c r="GU584" s="13"/>
      <c r="GV584" s="13"/>
      <c r="GW584" s="13"/>
      <c r="GX584" s="13"/>
      <c r="GY584" s="13"/>
      <c r="GZ584" s="13"/>
      <c r="HA584" s="13"/>
      <c r="HB584" s="13"/>
      <c r="HC584" s="13"/>
      <c r="HD584" s="13"/>
      <c r="HE584" s="13"/>
      <c r="HF584" s="13"/>
      <c r="HG584" s="13"/>
      <c r="HH584" s="13"/>
      <c r="HI584" s="13"/>
      <c r="HJ584" s="13"/>
      <c r="HK584" s="13"/>
      <c r="HL584" s="13"/>
      <c r="HM584" s="13"/>
      <c r="HN584" s="13"/>
      <c r="HO584" s="13"/>
      <c r="HP584" s="13"/>
      <c r="HQ584" s="13"/>
      <c r="HR584" s="13"/>
      <c r="HS584" s="13"/>
      <c r="HT584" s="13"/>
      <c r="HU584" s="13"/>
      <c r="HV584" s="13"/>
      <c r="HW584" s="13"/>
      <c r="HX584" s="13"/>
      <c r="HY584" s="13"/>
      <c r="HZ584" s="13"/>
      <c r="IA584" s="13"/>
      <c r="IB584" s="13"/>
      <c r="IC584" s="13"/>
      <c r="ID584" s="13"/>
      <c r="IE584" s="13"/>
      <c r="IF584" s="13"/>
      <c r="IG584" s="13"/>
      <c r="IH584" s="13"/>
      <c r="II584" s="13"/>
      <c r="IJ584" s="13"/>
      <c r="IK584" s="13"/>
      <c r="IL584" s="13"/>
      <c r="IM584" s="13"/>
      <c r="IN584" s="13"/>
      <c r="IO584" s="13"/>
      <c r="IP584" s="13"/>
      <c r="IQ584" s="13"/>
      <c r="IR584" s="13"/>
      <c r="IS584" s="13"/>
      <c r="IT584" s="13"/>
      <c r="IU584" s="13"/>
      <c r="IV584" s="13"/>
      <c r="IW584" s="13"/>
      <c r="IX584" s="13"/>
      <c r="IY584" s="13"/>
      <c r="IZ584" s="13"/>
      <c r="JA584" s="13"/>
      <c r="JB584" s="13"/>
      <c r="JC584" s="13"/>
      <c r="JD584" s="13"/>
      <c r="JE584" s="13"/>
      <c r="JF584" s="13"/>
      <c r="JG584" s="13"/>
      <c r="JH584" s="13"/>
      <c r="JI584" s="13"/>
      <c r="JJ584" s="13"/>
      <c r="JK584" s="13"/>
      <c r="JL584" s="13"/>
      <c r="JM584" s="13"/>
      <c r="JN584" s="13"/>
      <c r="JO584" s="13"/>
      <c r="JP584" s="13"/>
      <c r="JQ584" s="13"/>
      <c r="JR584" s="13"/>
      <c r="JS584" s="13"/>
      <c r="JT584" s="13"/>
      <c r="JU584" s="13"/>
      <c r="JV584" s="13"/>
      <c r="JW584" s="13"/>
      <c r="JX584" s="13"/>
      <c r="JY584" s="13"/>
      <c r="JZ584" s="13"/>
      <c r="KA584" s="13"/>
      <c r="KB584" s="13"/>
      <c r="KC584" s="13"/>
      <c r="KD584" s="13"/>
      <c r="KE584" s="13"/>
      <c r="KF584" s="13"/>
      <c r="KG584" s="13"/>
      <c r="KH584" s="13"/>
      <c r="KI584" s="13"/>
      <c r="KJ584" s="13"/>
      <c r="KK584" s="13"/>
      <c r="KL584" s="13"/>
      <c r="KM584" s="13"/>
      <c r="KN584" s="13"/>
      <c r="KO584" s="13"/>
      <c r="KP584" s="13"/>
      <c r="KQ584" s="13"/>
      <c r="KR584" s="13"/>
      <c r="KS584" s="13"/>
      <c r="KT584" s="13"/>
      <c r="KU584" s="13"/>
      <c r="KV584" s="13"/>
      <c r="KW584" s="13"/>
      <c r="KX584" s="13"/>
      <c r="KY584" s="13"/>
      <c r="KZ584" s="13"/>
      <c r="LA584" s="13"/>
      <c r="LB584" s="13"/>
      <c r="LC584" s="13"/>
      <c r="LD584" s="13"/>
      <c r="LE584" s="13"/>
      <c r="LF584" s="13"/>
      <c r="LG584" s="13"/>
      <c r="LH584" s="13"/>
      <c r="LI584" s="13"/>
      <c r="LJ584" s="13"/>
      <c r="LK584" s="13"/>
      <c r="LL584" s="13"/>
      <c r="LM584" s="13"/>
      <c r="LN584" s="13"/>
      <c r="LO584" s="13"/>
      <c r="LP584" s="13"/>
      <c r="LQ584" s="13"/>
      <c r="LR584" s="13"/>
      <c r="LS584" s="13"/>
      <c r="LT584" s="13"/>
      <c r="LU584" s="13"/>
      <c r="LV584" s="13"/>
      <c r="LW584" s="13"/>
      <c r="LX584" s="13"/>
      <c r="LY584" s="13"/>
      <c r="LZ584" s="13"/>
      <c r="MA584" s="13"/>
      <c r="MB584" s="13"/>
      <c r="MC584" s="13"/>
      <c r="MD584" s="13"/>
      <c r="ME584" s="13"/>
      <c r="MF584" s="13"/>
      <c r="MG584" s="13"/>
      <c r="MH584" s="13"/>
      <c r="MI584" s="13"/>
      <c r="MJ584" s="13"/>
      <c r="MK584" s="13"/>
      <c r="ML584" s="13"/>
      <c r="MM584" s="13"/>
      <c r="MN584" s="13"/>
      <c r="MO584" s="13"/>
      <c r="MP584" s="13"/>
      <c r="MQ584" s="13"/>
      <c r="MR584" s="13"/>
      <c r="MS584" s="13"/>
      <c r="MT584" s="13"/>
      <c r="MU584" s="13"/>
      <c r="MV584" s="13"/>
      <c r="MW584" s="13"/>
      <c r="MX584" s="13"/>
      <c r="MY584" s="13"/>
      <c r="MZ584" s="13"/>
      <c r="NA584" s="13"/>
      <c r="NB584" s="13"/>
      <c r="NC584" s="13"/>
      <c r="ND584" s="13"/>
      <c r="NE584" s="13"/>
      <c r="NF584" s="13"/>
      <c r="NG584" s="13"/>
      <c r="NH584" s="13"/>
      <c r="NI584" s="13"/>
      <c r="NJ584" s="13"/>
      <c r="NK584" s="13"/>
      <c r="NL584" s="13"/>
      <c r="NM584" s="13"/>
      <c r="NN584" s="13"/>
      <c r="NO584" s="13"/>
      <c r="NP584" s="13"/>
      <c r="NQ584" s="13"/>
      <c r="NR584" s="13"/>
      <c r="NS584" s="13"/>
      <c r="NT584" s="13"/>
      <c r="NU584" s="13"/>
      <c r="NV584" s="13"/>
      <c r="NW584" s="13"/>
      <c r="NX584" s="13"/>
      <c r="NY584" s="13"/>
      <c r="NZ584" s="13"/>
      <c r="OA584" s="13"/>
      <c r="OB584" s="13"/>
      <c r="OC584" s="13"/>
      <c r="OD584" s="13"/>
      <c r="OE584" s="13"/>
      <c r="OF584" s="13"/>
      <c r="OG584" s="13"/>
      <c r="OH584" s="13"/>
      <c r="OI584" s="13"/>
      <c r="OJ584" s="13"/>
      <c r="OK584" s="13"/>
      <c r="OL584" s="13"/>
      <c r="OM584" s="13"/>
      <c r="ON584" s="13"/>
      <c r="OO584" s="13"/>
      <c r="OP584" s="13"/>
      <c r="OQ584" s="13"/>
      <c r="OR584" s="13"/>
      <c r="OS584" s="13"/>
      <c r="OT584" s="13"/>
      <c r="OU584" s="13"/>
      <c r="OV584" s="13"/>
      <c r="OW584" s="13"/>
      <c r="OX584" s="13"/>
      <c r="OY584" s="13"/>
      <c r="OZ584" s="13"/>
      <c r="PA584" s="13"/>
      <c r="PB584" s="13"/>
      <c r="PC584" s="13"/>
      <c r="PD584" s="13"/>
      <c r="PE584" s="13"/>
      <c r="PF584" s="13"/>
      <c r="PG584" s="13"/>
      <c r="PH584" s="13"/>
      <c r="PI584" s="13"/>
      <c r="PJ584" s="13"/>
      <c r="PK584" s="13"/>
      <c r="PL584" s="13"/>
      <c r="PM584" s="13"/>
      <c r="PN584" s="13"/>
      <c r="PO584" s="13"/>
      <c r="PP584" s="13"/>
      <c r="PQ584" s="13"/>
      <c r="PR584" s="13"/>
      <c r="PS584" s="13"/>
      <c r="PT584" s="13"/>
      <c r="PU584" s="13"/>
      <c r="PV584" s="13"/>
      <c r="PW584" s="13"/>
      <c r="PX584" s="13"/>
      <c r="PY584" s="13"/>
      <c r="PZ584" s="13"/>
      <c r="QA584" s="13"/>
      <c r="QB584" s="13"/>
      <c r="QC584" s="13"/>
      <c r="QD584" s="13"/>
      <c r="QE584" s="13"/>
      <c r="QF584" s="13"/>
      <c r="QG584" s="13"/>
      <c r="QH584" s="13"/>
      <c r="QI584" s="13"/>
      <c r="QJ584" s="13"/>
      <c r="QK584" s="13"/>
      <c r="QL584" s="13"/>
      <c r="QM584" s="13"/>
      <c r="QN584" s="13"/>
      <c r="QO584" s="13"/>
      <c r="QP584" s="13"/>
      <c r="QQ584" s="13"/>
      <c r="QR584" s="13"/>
      <c r="QS584" s="13"/>
      <c r="QT584" s="13"/>
      <c r="QU584" s="13"/>
      <c r="QV584" s="13"/>
      <c r="QW584" s="13"/>
      <c r="QX584" s="13"/>
      <c r="QY584" s="13"/>
      <c r="QZ584" s="13"/>
      <c r="RA584" s="13"/>
      <c r="RB584" s="13"/>
      <c r="RC584" s="13"/>
      <c r="RD584" s="13"/>
      <c r="RE584" s="13"/>
      <c r="RF584" s="13"/>
      <c r="RG584" s="13"/>
      <c r="RH584" s="13"/>
      <c r="RI584" s="13"/>
      <c r="RJ584" s="13"/>
      <c r="RK584" s="13"/>
      <c r="RL584" s="13"/>
      <c r="RM584" s="13"/>
      <c r="RN584" s="13"/>
      <c r="RO584" s="13"/>
      <c r="RP584" s="13"/>
      <c r="RQ584" s="13"/>
      <c r="RR584" s="13"/>
      <c r="RS584" s="13"/>
      <c r="RT584" s="13"/>
      <c r="RU584" s="13"/>
      <c r="RV584" s="13"/>
      <c r="RW584" s="13"/>
      <c r="RX584" s="13"/>
      <c r="RY584" s="13"/>
      <c r="RZ584" s="13"/>
      <c r="SA584" s="13"/>
      <c r="SB584" s="13"/>
      <c r="SC584" s="13"/>
      <c r="SD584" s="13"/>
      <c r="SE584" s="13"/>
      <c r="SF584" s="13"/>
      <c r="SG584" s="13"/>
      <c r="SH584" s="13"/>
      <c r="SI584" s="13"/>
      <c r="SJ584" s="13"/>
      <c r="SK584" s="13"/>
      <c r="SL584" s="13"/>
      <c r="SM584" s="13"/>
      <c r="SN584" s="13"/>
      <c r="SO584" s="13"/>
      <c r="SP584" s="13"/>
      <c r="SQ584" s="13"/>
      <c r="SR584" s="13"/>
      <c r="SS584" s="13"/>
      <c r="ST584" s="13"/>
      <c r="SU584" s="13"/>
      <c r="SV584" s="13"/>
      <c r="SW584" s="13"/>
      <c r="SX584" s="13"/>
      <c r="SY584" s="13"/>
      <c r="SZ584" s="13"/>
      <c r="TA584" s="13"/>
      <c r="TB584" s="13"/>
      <c r="TC584" s="13"/>
      <c r="TD584" s="13"/>
      <c r="TE584" s="13"/>
      <c r="TF584" s="13"/>
      <c r="TG584" s="13"/>
      <c r="TH584" s="13"/>
      <c r="TI584" s="13"/>
      <c r="TJ584" s="13"/>
      <c r="TK584" s="13"/>
      <c r="TL584" s="13"/>
      <c r="TM584" s="13"/>
      <c r="TN584" s="13"/>
      <c r="TO584" s="13"/>
      <c r="TP584" s="13"/>
      <c r="TQ584" s="13"/>
      <c r="TR584" s="13"/>
      <c r="TS584" s="13"/>
      <c r="TT584" s="13"/>
      <c r="TU584" s="13"/>
      <c r="TV584" s="13"/>
      <c r="TW584" s="13"/>
      <c r="TX584" s="13"/>
      <c r="TY584" s="13"/>
      <c r="TZ584" s="13"/>
      <c r="UA584" s="13"/>
      <c r="UB584" s="13"/>
      <c r="UC584" s="13"/>
      <c r="UD584" s="13"/>
      <c r="UE584" s="13"/>
      <c r="UF584" s="13"/>
      <c r="UG584" s="13"/>
      <c r="UH584" s="13"/>
      <c r="UI584" s="13"/>
      <c r="UJ584" s="13"/>
      <c r="UK584" s="13"/>
      <c r="UL584" s="13"/>
      <c r="UM584" s="13"/>
      <c r="UN584" s="13"/>
      <c r="UO584" s="13"/>
      <c r="UP584" s="13"/>
      <c r="UQ584" s="13"/>
      <c r="UR584" s="13"/>
      <c r="US584" s="13"/>
      <c r="UT584" s="13"/>
      <c r="UU584" s="13"/>
      <c r="UV584" s="13"/>
      <c r="UW584" s="13"/>
      <c r="UX584" s="13"/>
      <c r="UY584" s="13"/>
      <c r="UZ584" s="13"/>
      <c r="VA584" s="13"/>
      <c r="VB584" s="13"/>
      <c r="VC584" s="13"/>
      <c r="VD584" s="13"/>
      <c r="VE584" s="13"/>
      <c r="VF584" s="13"/>
      <c r="VG584" s="13"/>
      <c r="VH584" s="13"/>
      <c r="VI584" s="13"/>
      <c r="VJ584" s="13"/>
      <c r="VK584" s="13"/>
      <c r="VL584" s="13"/>
      <c r="VM584" s="13"/>
      <c r="VN584" s="13"/>
      <c r="VO584" s="13"/>
      <c r="VP584" s="13"/>
      <c r="VQ584" s="13"/>
      <c r="VR584" s="13"/>
      <c r="VS584" s="13"/>
      <c r="VT584" s="13"/>
      <c r="VU584" s="13"/>
      <c r="VV584" s="13"/>
      <c r="VW584" s="13"/>
      <c r="VX584" s="13"/>
      <c r="VY584" s="13"/>
      <c r="VZ584" s="13"/>
      <c r="WA584" s="13"/>
      <c r="WB584" s="13"/>
      <c r="WC584" s="13"/>
      <c r="WD584" s="13"/>
      <c r="WE584" s="13"/>
      <c r="WF584" s="13"/>
      <c r="WG584" s="13"/>
      <c r="WH584" s="13"/>
      <c r="WI584" s="13"/>
      <c r="WJ584" s="13"/>
      <c r="WK584" s="13"/>
      <c r="WL584" s="13"/>
      <c r="WM584" s="13"/>
      <c r="WN584" s="13"/>
      <c r="WO584" s="13"/>
      <c r="WP584" s="13"/>
      <c r="WQ584" s="13"/>
      <c r="WR584" s="13"/>
      <c r="WS584" s="13"/>
      <c r="WT584" s="13"/>
      <c r="WU584" s="13"/>
      <c r="WV584" s="13"/>
      <c r="WW584" s="13"/>
      <c r="WX584" s="13"/>
      <c r="WY584" s="13"/>
      <c r="WZ584" s="13"/>
      <c r="XA584" s="13"/>
      <c r="XB584" s="13"/>
      <c r="XC584" s="13"/>
      <c r="XD584" s="13"/>
      <c r="XE584" s="13"/>
      <c r="XF584" s="13"/>
      <c r="XG584" s="13"/>
      <c r="XH584" s="13"/>
      <c r="XI584" s="13"/>
      <c r="XJ584" s="13"/>
      <c r="XK584" s="13"/>
      <c r="XL584" s="13"/>
      <c r="XM584" s="13"/>
      <c r="XN584" s="13"/>
      <c r="XO584" s="13"/>
      <c r="XP584" s="13"/>
      <c r="XQ584" s="13"/>
      <c r="XR584" s="13"/>
      <c r="XS584" s="13"/>
      <c r="XT584" s="13"/>
      <c r="XU584" s="13"/>
      <c r="XV584" s="13"/>
      <c r="XW584" s="13"/>
      <c r="XX584" s="13"/>
      <c r="XY584" s="13"/>
      <c r="XZ584" s="13"/>
      <c r="YA584" s="13"/>
      <c r="YB584" s="13"/>
      <c r="YC584" s="13"/>
      <c r="YD584" s="13"/>
      <c r="YE584" s="13"/>
      <c r="YF584" s="13"/>
      <c r="YG584" s="13"/>
      <c r="YH584" s="13"/>
      <c r="YI584" s="13"/>
      <c r="YJ584" s="13"/>
      <c r="YK584" s="13"/>
      <c r="YL584" s="13"/>
      <c r="YM584" s="13"/>
      <c r="YN584" s="13"/>
      <c r="YO584" s="13"/>
      <c r="YP584" s="13"/>
      <c r="YQ584" s="13"/>
      <c r="YR584" s="13"/>
      <c r="YS584" s="13"/>
      <c r="YT584" s="13"/>
      <c r="YU584" s="13"/>
      <c r="YV584" s="13"/>
      <c r="YW584" s="13"/>
      <c r="YX584" s="13"/>
      <c r="YY584" s="13"/>
      <c r="YZ584" s="13"/>
      <c r="ZA584" s="13"/>
      <c r="ZB584" s="13"/>
      <c r="ZC584" s="13"/>
      <c r="ZD584" s="13"/>
      <c r="ZE584" s="13"/>
      <c r="ZF584" s="13"/>
      <c r="ZG584" s="13"/>
      <c r="ZH584" s="13"/>
      <c r="ZI584" s="13"/>
      <c r="ZJ584" s="13"/>
      <c r="ZK584" s="13"/>
      <c r="ZL584" s="13"/>
      <c r="ZM584" s="13"/>
      <c r="ZN584" s="13"/>
      <c r="ZO584" s="13"/>
      <c r="ZP584" s="13"/>
      <c r="ZQ584" s="13"/>
      <c r="ZR584" s="13"/>
      <c r="ZS584" s="13"/>
      <c r="ZT584" s="13"/>
      <c r="ZU584" s="13"/>
      <c r="ZV584" s="13"/>
      <c r="ZW584" s="13"/>
      <c r="ZX584" s="13"/>
      <c r="ZY584" s="13"/>
      <c r="ZZ584" s="13"/>
      <c r="AAA584" s="13"/>
      <c r="AAB584" s="13"/>
      <c r="AAC584" s="13"/>
      <c r="AAD584" s="13"/>
      <c r="AAE584" s="13"/>
      <c r="AAF584" s="13"/>
      <c r="AAG584" s="13"/>
      <c r="AAH584" s="13"/>
      <c r="AAI584" s="13"/>
      <c r="AAJ584" s="13"/>
      <c r="AAK584" s="13"/>
      <c r="AAL584" s="13"/>
      <c r="AAM584" s="13"/>
      <c r="AAN584" s="13"/>
      <c r="AAO584" s="13"/>
      <c r="AAP584" s="13"/>
      <c r="AAQ584" s="13"/>
      <c r="AAR584" s="13"/>
      <c r="AAS584" s="13"/>
      <c r="AAT584" s="13"/>
      <c r="AAU584" s="13"/>
      <c r="AAV584" s="13"/>
      <c r="AAW584" s="13"/>
      <c r="AAX584" s="13"/>
      <c r="AAY584" s="13"/>
      <c r="AAZ584" s="13"/>
      <c r="ABA584" s="13"/>
      <c r="ABB584" s="13"/>
      <c r="ABC584" s="13"/>
      <c r="ABD584" s="13"/>
      <c r="ABE584" s="13"/>
      <c r="ABF584" s="13"/>
      <c r="ABG584" s="13"/>
      <c r="ABH584" s="13"/>
      <c r="ABI584" s="13"/>
      <c r="ABJ584" s="13"/>
      <c r="ABK584" s="13"/>
      <c r="ABL584" s="13"/>
      <c r="ABM584" s="13"/>
      <c r="ABN584" s="13"/>
      <c r="ABO584" s="13"/>
      <c r="ABP584" s="13"/>
      <c r="ABQ584" s="13"/>
      <c r="ABR584" s="13"/>
      <c r="ABS584" s="13"/>
      <c r="ABT584" s="13"/>
      <c r="ABU584" s="13"/>
      <c r="ABV584" s="13"/>
      <c r="ABW584" s="13"/>
      <c r="ABX584" s="13"/>
      <c r="ABY584" s="13"/>
      <c r="ABZ584" s="13"/>
      <c r="ACA584" s="13"/>
      <c r="ACB584" s="13"/>
      <c r="ACC584" s="13"/>
      <c r="ACD584" s="13"/>
      <c r="ACE584" s="13"/>
      <c r="ACF584" s="13"/>
      <c r="ACG584" s="13"/>
      <c r="ACH584" s="13"/>
      <c r="ACI584" s="13"/>
      <c r="ACJ584" s="13"/>
      <c r="ACK584" s="13"/>
      <c r="ACL584" s="13"/>
      <c r="ACM584" s="13"/>
      <c r="ACN584" s="13"/>
      <c r="ACO584" s="13"/>
      <c r="ACP584" s="13"/>
      <c r="ACQ584" s="13"/>
      <c r="ACR584" s="13"/>
      <c r="ACS584" s="13"/>
      <c r="ACT584" s="13"/>
      <c r="ACU584" s="13"/>
      <c r="ACV584" s="13"/>
      <c r="ACW584" s="13"/>
      <c r="ACX584" s="13"/>
      <c r="ACY584" s="13"/>
      <c r="ACZ584" s="13"/>
      <c r="ADA584" s="13"/>
      <c r="ADB584" s="13"/>
      <c r="ADC584" s="13"/>
      <c r="ADD584" s="13"/>
      <c r="ADE584" s="13"/>
      <c r="ADF584" s="13"/>
      <c r="ADG584" s="13"/>
      <c r="ADH584" s="13"/>
      <c r="ADI584" s="13"/>
      <c r="ADJ584" s="13"/>
      <c r="ADK584" s="13"/>
      <c r="ADL584" s="13"/>
      <c r="ADM584" s="13"/>
      <c r="ADN584" s="13"/>
      <c r="ADO584" s="13"/>
      <c r="ADP584" s="13"/>
      <c r="ADQ584" s="13"/>
      <c r="ADR584" s="13"/>
      <c r="ADS584" s="13"/>
      <c r="ADT584" s="13"/>
      <c r="ADU584" s="13"/>
      <c r="ADV584" s="13"/>
      <c r="ADW584" s="13"/>
      <c r="ADX584" s="13"/>
      <c r="ADY584" s="13"/>
      <c r="ADZ584" s="13"/>
      <c r="AEA584" s="13"/>
      <c r="AEB584" s="13"/>
      <c r="AEC584" s="13"/>
      <c r="AED584" s="13"/>
      <c r="AEE584" s="13"/>
      <c r="AEF584" s="13"/>
      <c r="AEG584" s="13"/>
      <c r="AEH584" s="13"/>
      <c r="AEI584" s="13"/>
      <c r="AEJ584" s="13"/>
      <c r="AEK584" s="13"/>
      <c r="AEL584" s="13"/>
      <c r="AEM584" s="13"/>
      <c r="AEN584" s="13"/>
      <c r="AEO584" s="13"/>
      <c r="AEP584" s="13"/>
      <c r="AEQ584" s="13"/>
      <c r="AER584" s="13"/>
      <c r="AES584" s="13"/>
      <c r="AET584" s="13"/>
      <c r="AEU584" s="13"/>
      <c r="AEV584" s="13"/>
      <c r="AEW584" s="13"/>
      <c r="AEX584" s="13"/>
      <c r="AEY584" s="13"/>
      <c r="AEZ584" s="13"/>
      <c r="AFA584" s="13"/>
      <c r="AFB584" s="13"/>
      <c r="AFC584" s="13"/>
      <c r="AFD584" s="13"/>
      <c r="AFE584" s="13"/>
      <c r="AFF584" s="13"/>
      <c r="AFG584" s="13"/>
      <c r="AFH584" s="13"/>
      <c r="AFI584" s="13"/>
      <c r="AFJ584" s="13"/>
      <c r="AFK584" s="13"/>
      <c r="AFL584" s="13"/>
      <c r="AFM584" s="13"/>
      <c r="AFN584" s="13"/>
      <c r="AFO584" s="13"/>
      <c r="AFP584" s="13"/>
      <c r="AFQ584" s="13"/>
      <c r="AFR584" s="13"/>
      <c r="AFS584" s="13"/>
      <c r="AFT584" s="13"/>
      <c r="AFU584" s="13"/>
      <c r="AFV584" s="13"/>
      <c r="AFW584" s="13"/>
      <c r="AFX584" s="13"/>
      <c r="AFY584" s="13"/>
      <c r="AFZ584" s="13"/>
      <c r="AGA584" s="13"/>
      <c r="AGB584" s="13"/>
      <c r="AGC584" s="13"/>
      <c r="AGD584" s="13"/>
      <c r="AGE584" s="13"/>
      <c r="AGF584" s="13"/>
      <c r="AGG584" s="13"/>
      <c r="AGH584" s="13"/>
      <c r="AGI584" s="13"/>
      <c r="AGJ584" s="13"/>
      <c r="AGK584" s="13"/>
      <c r="AGL584" s="13"/>
      <c r="AGM584" s="13"/>
      <c r="AGN584" s="13"/>
      <c r="AGO584" s="13"/>
      <c r="AGP584" s="13"/>
      <c r="AGQ584" s="13"/>
      <c r="AGR584" s="13"/>
      <c r="AGS584" s="13"/>
      <c r="AGT584" s="13"/>
      <c r="AGU584" s="13"/>
      <c r="AGV584" s="13"/>
      <c r="AGW584" s="13"/>
      <c r="AGX584" s="13"/>
      <c r="AGY584" s="13"/>
      <c r="AGZ584" s="13"/>
      <c r="AHA584" s="13"/>
      <c r="AHB584" s="13"/>
      <c r="AHC584" s="13"/>
      <c r="AHD584" s="13"/>
      <c r="AHE584" s="13"/>
      <c r="AHF584" s="13"/>
      <c r="AHG584" s="13"/>
      <c r="AHH584" s="13"/>
      <c r="AHI584" s="13"/>
      <c r="AHJ584" s="13"/>
      <c r="AHK584" s="13"/>
      <c r="AHL584" s="13"/>
      <c r="AHM584" s="13"/>
      <c r="AHN584" s="13"/>
      <c r="AHO584" s="13"/>
      <c r="AHP584" s="13"/>
      <c r="AHQ584" s="13"/>
      <c r="AHR584" s="13"/>
      <c r="AHS584" s="13"/>
      <c r="AHT584" s="13"/>
      <c r="AHU584" s="13"/>
      <c r="AHV584" s="13"/>
      <c r="AHW584" s="13"/>
      <c r="AHX584" s="13"/>
      <c r="AHY584" s="13"/>
      <c r="AHZ584" s="13"/>
      <c r="AIA584" s="13"/>
      <c r="AIB584" s="13"/>
      <c r="AIC584" s="13"/>
      <c r="AID584" s="13"/>
      <c r="AIE584" s="13"/>
      <c r="AIF584" s="13"/>
      <c r="AIG584" s="13"/>
      <c r="AIH584" s="13"/>
      <c r="AII584" s="13"/>
      <c r="AIJ584" s="13"/>
      <c r="AIK584" s="13"/>
      <c r="AIL584" s="13"/>
      <c r="AIM584" s="13"/>
      <c r="AIN584" s="13"/>
      <c r="AIO584" s="13"/>
      <c r="AIP584" s="13"/>
      <c r="AIQ584" s="13"/>
      <c r="AIR584" s="13"/>
      <c r="AIS584" s="13"/>
      <c r="AIT584" s="13"/>
      <c r="AIU584" s="13"/>
      <c r="AIV584" s="13"/>
      <c r="AIW584" s="13"/>
      <c r="AIX584" s="13"/>
      <c r="AIY584" s="13"/>
      <c r="AIZ584" s="13"/>
      <c r="AJA584" s="13"/>
      <c r="AJB584" s="13"/>
      <c r="AJC584" s="13"/>
      <c r="AJD584" s="13"/>
      <c r="AJE584" s="13"/>
      <c r="AJF584" s="13"/>
      <c r="AJG584" s="13"/>
      <c r="AJH584" s="13"/>
      <c r="AJI584" s="13"/>
      <c r="AJJ584" s="13"/>
      <c r="AJK584" s="13"/>
      <c r="AJL584" s="13"/>
      <c r="AJM584" s="13"/>
      <c r="AJN584" s="13"/>
      <c r="AJO584" s="13"/>
      <c r="AJP584" s="13"/>
      <c r="AJQ584" s="13"/>
      <c r="AJR584" s="13"/>
      <c r="AJS584" s="13"/>
      <c r="AJT584" s="13"/>
      <c r="AJU584" s="13"/>
      <c r="AJV584" s="13"/>
      <c r="AJW584" s="13"/>
      <c r="AJX584" s="13"/>
      <c r="AJY584" s="13"/>
      <c r="AJZ584" s="13"/>
      <c r="AKA584" s="13"/>
      <c r="AKB584" s="13"/>
      <c r="AKC584" s="13"/>
      <c r="AKD584" s="13"/>
      <c r="AKE584" s="13"/>
      <c r="AKF584" s="13"/>
      <c r="AKG584" s="13"/>
      <c r="AKH584" s="13"/>
      <c r="AKI584" s="13"/>
      <c r="AKJ584" s="13"/>
      <c r="AKK584" s="13"/>
      <c r="AKL584" s="13"/>
      <c r="AKM584" s="13"/>
      <c r="AKN584" s="13"/>
      <c r="AKO584" s="13"/>
      <c r="AKP584" s="13"/>
      <c r="AKQ584" s="13"/>
      <c r="AKR584" s="13"/>
      <c r="AKS584" s="13"/>
      <c r="AKT584" s="13"/>
      <c r="AKU584" s="13"/>
      <c r="AKV584" s="13"/>
      <c r="AKW584" s="13"/>
      <c r="AKX584" s="13"/>
      <c r="AKY584" s="13"/>
      <c r="AKZ584" s="13"/>
      <c r="ALA584" s="13"/>
      <c r="ALB584" s="13"/>
      <c r="ALC584" s="13"/>
      <c r="ALD584" s="13"/>
      <c r="ALE584" s="13"/>
      <c r="ALF584" s="13"/>
      <c r="ALG584" s="13"/>
      <c r="ALH584" s="13"/>
      <c r="ALI584" s="13"/>
      <c r="ALJ584" s="13"/>
      <c r="ALK584" s="13"/>
      <c r="ALL584" s="13"/>
      <c r="ALM584" s="13"/>
      <c r="ALN584" s="13"/>
      <c r="ALO584" s="13"/>
      <c r="ALP584" s="13"/>
      <c r="ALQ584" s="13"/>
      <c r="ALR584" s="13"/>
      <c r="ALS584" s="13"/>
      <c r="ALT584" s="13"/>
      <c r="ALU584" s="13"/>
      <c r="ALV584" s="13"/>
      <c r="ALW584" s="13"/>
      <c r="ALX584" s="13"/>
      <c r="ALY584" s="13"/>
      <c r="ALZ584" s="13"/>
      <c r="AMA584" s="13"/>
      <c r="AMB584" s="13"/>
      <c r="AMC584" s="13"/>
      <c r="AMD584" s="13"/>
      <c r="AME584" s="13"/>
      <c r="AMF584" s="13"/>
      <c r="AMG584" s="13"/>
      <c r="AMH584" s="13"/>
      <c r="AMI584" s="28"/>
      <c r="AMJ584" s="28"/>
    </row>
    <row r="585" spans="1:1024" ht="88.5" customHeight="1">
      <c r="A585" s="10" t="s">
        <v>287</v>
      </c>
      <c r="B585" s="10" t="s">
        <v>2652</v>
      </c>
      <c r="C585" s="19" t="s">
        <v>2589</v>
      </c>
      <c r="D585" s="19" t="s">
        <v>2536</v>
      </c>
      <c r="E585" s="20">
        <v>20</v>
      </c>
      <c r="F585" s="11" t="s">
        <v>18</v>
      </c>
      <c r="G585" s="21"/>
      <c r="H585" s="21" t="s">
        <v>1</v>
      </c>
      <c r="I585" s="21"/>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EV585" s="13"/>
      <c r="EW585" s="13"/>
      <c r="EX585" s="13"/>
      <c r="EY585" s="13"/>
      <c r="EZ585" s="13"/>
      <c r="FA585" s="13"/>
      <c r="FB585" s="13"/>
      <c r="FC585" s="13"/>
      <c r="FD585" s="13"/>
      <c r="FE585" s="13"/>
      <c r="FF585" s="13"/>
      <c r="FG585" s="13"/>
      <c r="FH585" s="13"/>
      <c r="FI585" s="13"/>
      <c r="FJ585" s="13"/>
      <c r="FK585" s="13"/>
      <c r="FL585" s="13"/>
      <c r="FM585" s="13"/>
      <c r="FN585" s="13"/>
      <c r="FO585" s="13"/>
      <c r="FP585" s="13"/>
      <c r="FQ585" s="13"/>
      <c r="FR585" s="13"/>
      <c r="FS585" s="13"/>
      <c r="FT585" s="13"/>
      <c r="FU585" s="13"/>
      <c r="FV585" s="13"/>
      <c r="FW585" s="13"/>
      <c r="FX585" s="13"/>
      <c r="FY585" s="13"/>
      <c r="FZ585" s="13"/>
      <c r="GA585" s="13"/>
      <c r="GB585" s="13"/>
      <c r="GC585" s="13"/>
      <c r="GD585" s="13"/>
      <c r="GE585" s="13"/>
      <c r="GF585" s="13"/>
      <c r="GG585" s="13"/>
      <c r="GH585" s="13"/>
      <c r="GI585" s="13"/>
      <c r="GJ585" s="13"/>
      <c r="GK585" s="13"/>
      <c r="GL585" s="13"/>
      <c r="GM585" s="13"/>
      <c r="GN585" s="13"/>
      <c r="GO585" s="13"/>
      <c r="GP585" s="13"/>
      <c r="GQ585" s="13"/>
      <c r="GR585" s="13"/>
      <c r="GS585" s="13"/>
      <c r="GT585" s="13"/>
      <c r="GU585" s="13"/>
      <c r="GV585" s="13"/>
      <c r="GW585" s="13"/>
      <c r="GX585" s="13"/>
      <c r="GY585" s="13"/>
      <c r="GZ585" s="13"/>
      <c r="HA585" s="13"/>
      <c r="HB585" s="13"/>
      <c r="HC585" s="13"/>
      <c r="HD585" s="13"/>
      <c r="HE585" s="13"/>
      <c r="HF585" s="13"/>
      <c r="HG585" s="13"/>
      <c r="HH585" s="13"/>
      <c r="HI585" s="13"/>
      <c r="HJ585" s="13"/>
      <c r="HK585" s="13"/>
      <c r="HL585" s="13"/>
      <c r="HM585" s="13"/>
      <c r="HN585" s="13"/>
      <c r="HO585" s="13"/>
      <c r="HP585" s="13"/>
      <c r="HQ585" s="13"/>
      <c r="HR585" s="13"/>
      <c r="HS585" s="13"/>
      <c r="HT585" s="13"/>
      <c r="HU585" s="13"/>
      <c r="HV585" s="13"/>
      <c r="HW585" s="13"/>
      <c r="HX585" s="13"/>
      <c r="HY585" s="13"/>
      <c r="HZ585" s="13"/>
      <c r="IA585" s="13"/>
      <c r="IB585" s="13"/>
      <c r="IC585" s="13"/>
      <c r="ID585" s="13"/>
      <c r="IE585" s="13"/>
      <c r="IF585" s="13"/>
      <c r="IG585" s="13"/>
      <c r="IH585" s="13"/>
      <c r="II585" s="13"/>
      <c r="IJ585" s="13"/>
      <c r="IK585" s="13"/>
      <c r="IL585" s="13"/>
      <c r="IM585" s="13"/>
      <c r="IN585" s="13"/>
      <c r="IO585" s="13"/>
      <c r="IP585" s="13"/>
      <c r="IQ585" s="13"/>
      <c r="IR585" s="13"/>
      <c r="IS585" s="13"/>
      <c r="IT585" s="13"/>
      <c r="IU585" s="13"/>
      <c r="IV585" s="13"/>
      <c r="IW585" s="13"/>
      <c r="IX585" s="13"/>
      <c r="IY585" s="13"/>
      <c r="IZ585" s="13"/>
      <c r="JA585" s="13"/>
      <c r="JB585" s="13"/>
      <c r="JC585" s="13"/>
      <c r="JD585" s="13"/>
      <c r="JE585" s="13"/>
      <c r="JF585" s="13"/>
      <c r="JG585" s="13"/>
      <c r="JH585" s="13"/>
      <c r="JI585" s="13"/>
      <c r="JJ585" s="13"/>
      <c r="JK585" s="13"/>
      <c r="JL585" s="13"/>
      <c r="JM585" s="13"/>
      <c r="JN585" s="13"/>
      <c r="JO585" s="13"/>
      <c r="JP585" s="13"/>
      <c r="JQ585" s="13"/>
      <c r="JR585" s="13"/>
      <c r="JS585" s="13"/>
      <c r="JT585" s="13"/>
      <c r="JU585" s="13"/>
      <c r="JV585" s="13"/>
      <c r="JW585" s="13"/>
      <c r="JX585" s="13"/>
      <c r="JY585" s="13"/>
      <c r="JZ585" s="13"/>
      <c r="KA585" s="13"/>
      <c r="KB585" s="13"/>
      <c r="KC585" s="13"/>
      <c r="KD585" s="13"/>
      <c r="KE585" s="13"/>
      <c r="KF585" s="13"/>
      <c r="KG585" s="13"/>
      <c r="KH585" s="13"/>
      <c r="KI585" s="13"/>
      <c r="KJ585" s="13"/>
      <c r="KK585" s="13"/>
      <c r="KL585" s="13"/>
      <c r="KM585" s="13"/>
      <c r="KN585" s="13"/>
      <c r="KO585" s="13"/>
      <c r="KP585" s="13"/>
      <c r="KQ585" s="13"/>
      <c r="KR585" s="13"/>
      <c r="KS585" s="13"/>
      <c r="KT585" s="13"/>
      <c r="KU585" s="13"/>
      <c r="KV585" s="13"/>
      <c r="KW585" s="13"/>
      <c r="KX585" s="13"/>
      <c r="KY585" s="13"/>
      <c r="KZ585" s="13"/>
      <c r="LA585" s="13"/>
      <c r="LB585" s="13"/>
      <c r="LC585" s="13"/>
      <c r="LD585" s="13"/>
      <c r="LE585" s="13"/>
      <c r="LF585" s="13"/>
      <c r="LG585" s="13"/>
      <c r="LH585" s="13"/>
      <c r="LI585" s="13"/>
      <c r="LJ585" s="13"/>
      <c r="LK585" s="13"/>
      <c r="LL585" s="13"/>
      <c r="LM585" s="13"/>
      <c r="LN585" s="13"/>
      <c r="LO585" s="13"/>
      <c r="LP585" s="13"/>
      <c r="LQ585" s="13"/>
      <c r="LR585" s="13"/>
      <c r="LS585" s="13"/>
      <c r="LT585" s="13"/>
      <c r="LU585" s="13"/>
      <c r="LV585" s="13"/>
      <c r="LW585" s="13"/>
      <c r="LX585" s="13"/>
      <c r="LY585" s="13"/>
      <c r="LZ585" s="13"/>
      <c r="MA585" s="13"/>
      <c r="MB585" s="13"/>
      <c r="MC585" s="13"/>
      <c r="MD585" s="13"/>
      <c r="ME585" s="13"/>
      <c r="MF585" s="13"/>
      <c r="MG585" s="13"/>
      <c r="MH585" s="13"/>
      <c r="MI585" s="13"/>
      <c r="MJ585" s="13"/>
      <c r="MK585" s="13"/>
      <c r="ML585" s="13"/>
      <c r="MM585" s="13"/>
      <c r="MN585" s="13"/>
      <c r="MO585" s="13"/>
      <c r="MP585" s="13"/>
      <c r="MQ585" s="13"/>
      <c r="MR585" s="13"/>
      <c r="MS585" s="13"/>
      <c r="MT585" s="13"/>
      <c r="MU585" s="13"/>
      <c r="MV585" s="13"/>
      <c r="MW585" s="13"/>
      <c r="MX585" s="13"/>
      <c r="MY585" s="13"/>
      <c r="MZ585" s="13"/>
      <c r="NA585" s="13"/>
      <c r="NB585" s="13"/>
      <c r="NC585" s="13"/>
      <c r="ND585" s="13"/>
      <c r="NE585" s="13"/>
      <c r="NF585" s="13"/>
      <c r="NG585" s="13"/>
      <c r="NH585" s="13"/>
      <c r="NI585" s="13"/>
      <c r="NJ585" s="13"/>
      <c r="NK585" s="13"/>
      <c r="NL585" s="13"/>
      <c r="NM585" s="13"/>
      <c r="NN585" s="13"/>
      <c r="NO585" s="13"/>
      <c r="NP585" s="13"/>
      <c r="NQ585" s="13"/>
      <c r="NR585" s="13"/>
      <c r="NS585" s="13"/>
      <c r="NT585" s="13"/>
      <c r="NU585" s="13"/>
      <c r="NV585" s="13"/>
      <c r="NW585" s="13"/>
      <c r="NX585" s="13"/>
      <c r="NY585" s="13"/>
      <c r="NZ585" s="13"/>
      <c r="OA585" s="13"/>
      <c r="OB585" s="13"/>
      <c r="OC585" s="13"/>
      <c r="OD585" s="13"/>
      <c r="OE585" s="13"/>
      <c r="OF585" s="13"/>
      <c r="OG585" s="13"/>
      <c r="OH585" s="13"/>
      <c r="OI585" s="13"/>
      <c r="OJ585" s="13"/>
      <c r="OK585" s="13"/>
      <c r="OL585" s="13"/>
      <c r="OM585" s="13"/>
      <c r="ON585" s="13"/>
      <c r="OO585" s="13"/>
      <c r="OP585" s="13"/>
      <c r="OQ585" s="13"/>
      <c r="OR585" s="13"/>
      <c r="OS585" s="13"/>
      <c r="OT585" s="13"/>
      <c r="OU585" s="13"/>
      <c r="OV585" s="13"/>
      <c r="OW585" s="13"/>
      <c r="OX585" s="13"/>
      <c r="OY585" s="13"/>
      <c r="OZ585" s="13"/>
      <c r="PA585" s="13"/>
      <c r="PB585" s="13"/>
      <c r="PC585" s="13"/>
      <c r="PD585" s="13"/>
      <c r="PE585" s="13"/>
      <c r="PF585" s="13"/>
      <c r="PG585" s="13"/>
      <c r="PH585" s="13"/>
      <c r="PI585" s="13"/>
      <c r="PJ585" s="13"/>
      <c r="PK585" s="13"/>
      <c r="PL585" s="13"/>
      <c r="PM585" s="13"/>
      <c r="PN585" s="13"/>
      <c r="PO585" s="13"/>
      <c r="PP585" s="13"/>
      <c r="PQ585" s="13"/>
      <c r="PR585" s="13"/>
      <c r="PS585" s="13"/>
      <c r="PT585" s="13"/>
      <c r="PU585" s="13"/>
      <c r="PV585" s="13"/>
      <c r="PW585" s="13"/>
      <c r="PX585" s="13"/>
      <c r="PY585" s="13"/>
      <c r="PZ585" s="13"/>
      <c r="QA585" s="13"/>
      <c r="QB585" s="13"/>
      <c r="QC585" s="13"/>
      <c r="QD585" s="13"/>
      <c r="QE585" s="13"/>
      <c r="QF585" s="13"/>
      <c r="QG585" s="13"/>
      <c r="QH585" s="13"/>
      <c r="QI585" s="13"/>
      <c r="QJ585" s="13"/>
      <c r="QK585" s="13"/>
      <c r="QL585" s="13"/>
      <c r="QM585" s="13"/>
      <c r="QN585" s="13"/>
      <c r="QO585" s="13"/>
      <c r="QP585" s="13"/>
      <c r="QQ585" s="13"/>
      <c r="QR585" s="13"/>
      <c r="QS585" s="13"/>
      <c r="QT585" s="13"/>
      <c r="QU585" s="13"/>
      <c r="QV585" s="13"/>
      <c r="QW585" s="13"/>
      <c r="QX585" s="13"/>
      <c r="QY585" s="13"/>
      <c r="QZ585" s="13"/>
      <c r="RA585" s="13"/>
      <c r="RB585" s="13"/>
      <c r="RC585" s="13"/>
      <c r="RD585" s="13"/>
      <c r="RE585" s="13"/>
      <c r="RF585" s="13"/>
      <c r="RG585" s="13"/>
      <c r="RH585" s="13"/>
      <c r="RI585" s="13"/>
      <c r="RJ585" s="13"/>
      <c r="RK585" s="13"/>
      <c r="RL585" s="13"/>
      <c r="RM585" s="13"/>
      <c r="RN585" s="13"/>
      <c r="RO585" s="13"/>
      <c r="RP585" s="13"/>
      <c r="RQ585" s="13"/>
      <c r="RR585" s="13"/>
      <c r="RS585" s="13"/>
      <c r="RT585" s="13"/>
      <c r="RU585" s="13"/>
      <c r="RV585" s="13"/>
      <c r="RW585" s="13"/>
      <c r="RX585" s="13"/>
      <c r="RY585" s="13"/>
      <c r="RZ585" s="13"/>
      <c r="SA585" s="13"/>
      <c r="SB585" s="13"/>
      <c r="SC585" s="13"/>
      <c r="SD585" s="13"/>
      <c r="SE585" s="13"/>
      <c r="SF585" s="13"/>
      <c r="SG585" s="13"/>
      <c r="SH585" s="13"/>
      <c r="SI585" s="13"/>
      <c r="SJ585" s="13"/>
      <c r="SK585" s="13"/>
      <c r="SL585" s="13"/>
      <c r="SM585" s="13"/>
      <c r="SN585" s="13"/>
      <c r="SO585" s="13"/>
      <c r="SP585" s="13"/>
      <c r="SQ585" s="13"/>
      <c r="SR585" s="13"/>
      <c r="SS585" s="13"/>
      <c r="ST585" s="13"/>
      <c r="SU585" s="13"/>
      <c r="SV585" s="13"/>
      <c r="SW585" s="13"/>
      <c r="SX585" s="13"/>
      <c r="SY585" s="13"/>
      <c r="SZ585" s="13"/>
      <c r="TA585" s="13"/>
      <c r="TB585" s="13"/>
      <c r="TC585" s="13"/>
      <c r="TD585" s="13"/>
      <c r="TE585" s="13"/>
      <c r="TF585" s="13"/>
      <c r="TG585" s="13"/>
      <c r="TH585" s="13"/>
      <c r="TI585" s="13"/>
      <c r="TJ585" s="13"/>
      <c r="TK585" s="13"/>
      <c r="TL585" s="13"/>
      <c r="TM585" s="13"/>
      <c r="TN585" s="13"/>
      <c r="TO585" s="13"/>
      <c r="TP585" s="13"/>
      <c r="TQ585" s="13"/>
      <c r="TR585" s="13"/>
      <c r="TS585" s="13"/>
      <c r="TT585" s="13"/>
      <c r="TU585" s="13"/>
      <c r="TV585" s="13"/>
      <c r="TW585" s="13"/>
      <c r="TX585" s="13"/>
      <c r="TY585" s="13"/>
      <c r="TZ585" s="13"/>
      <c r="UA585" s="13"/>
      <c r="UB585" s="13"/>
      <c r="UC585" s="13"/>
      <c r="UD585" s="13"/>
      <c r="UE585" s="13"/>
      <c r="UF585" s="13"/>
      <c r="UG585" s="13"/>
      <c r="UH585" s="13"/>
      <c r="UI585" s="13"/>
      <c r="UJ585" s="13"/>
      <c r="UK585" s="13"/>
      <c r="UL585" s="13"/>
      <c r="UM585" s="13"/>
      <c r="UN585" s="13"/>
      <c r="UO585" s="13"/>
      <c r="UP585" s="13"/>
      <c r="UQ585" s="13"/>
      <c r="UR585" s="13"/>
      <c r="US585" s="13"/>
      <c r="UT585" s="13"/>
      <c r="UU585" s="13"/>
      <c r="UV585" s="13"/>
      <c r="UW585" s="13"/>
      <c r="UX585" s="13"/>
      <c r="UY585" s="13"/>
      <c r="UZ585" s="13"/>
      <c r="VA585" s="13"/>
      <c r="VB585" s="13"/>
      <c r="VC585" s="13"/>
      <c r="VD585" s="13"/>
      <c r="VE585" s="13"/>
      <c r="VF585" s="13"/>
      <c r="VG585" s="13"/>
      <c r="VH585" s="13"/>
      <c r="VI585" s="13"/>
      <c r="VJ585" s="13"/>
      <c r="VK585" s="13"/>
      <c r="VL585" s="13"/>
      <c r="VM585" s="13"/>
      <c r="VN585" s="13"/>
      <c r="VO585" s="13"/>
      <c r="VP585" s="13"/>
      <c r="VQ585" s="13"/>
      <c r="VR585" s="13"/>
      <c r="VS585" s="13"/>
      <c r="VT585" s="13"/>
      <c r="VU585" s="13"/>
      <c r="VV585" s="13"/>
      <c r="VW585" s="13"/>
      <c r="VX585" s="13"/>
      <c r="VY585" s="13"/>
      <c r="VZ585" s="13"/>
      <c r="WA585" s="13"/>
      <c r="WB585" s="13"/>
      <c r="WC585" s="13"/>
      <c r="WD585" s="13"/>
      <c r="WE585" s="13"/>
      <c r="WF585" s="13"/>
      <c r="WG585" s="13"/>
      <c r="WH585" s="13"/>
      <c r="WI585" s="13"/>
      <c r="WJ585" s="13"/>
      <c r="WK585" s="13"/>
      <c r="WL585" s="13"/>
      <c r="WM585" s="13"/>
      <c r="WN585" s="13"/>
      <c r="WO585" s="13"/>
      <c r="WP585" s="13"/>
      <c r="WQ585" s="13"/>
      <c r="WR585" s="13"/>
      <c r="WS585" s="13"/>
      <c r="WT585" s="13"/>
      <c r="WU585" s="13"/>
      <c r="WV585" s="13"/>
      <c r="WW585" s="13"/>
      <c r="WX585" s="13"/>
      <c r="WY585" s="13"/>
      <c r="WZ585" s="13"/>
      <c r="XA585" s="13"/>
      <c r="XB585" s="13"/>
      <c r="XC585" s="13"/>
      <c r="XD585" s="13"/>
      <c r="XE585" s="13"/>
      <c r="XF585" s="13"/>
      <c r="XG585" s="13"/>
      <c r="XH585" s="13"/>
      <c r="XI585" s="13"/>
      <c r="XJ585" s="13"/>
      <c r="XK585" s="13"/>
      <c r="XL585" s="13"/>
      <c r="XM585" s="13"/>
      <c r="XN585" s="13"/>
      <c r="XO585" s="13"/>
      <c r="XP585" s="13"/>
      <c r="XQ585" s="13"/>
      <c r="XR585" s="13"/>
      <c r="XS585" s="13"/>
      <c r="XT585" s="13"/>
      <c r="XU585" s="13"/>
      <c r="XV585" s="13"/>
      <c r="XW585" s="13"/>
      <c r="XX585" s="13"/>
      <c r="XY585" s="13"/>
      <c r="XZ585" s="13"/>
      <c r="YA585" s="13"/>
      <c r="YB585" s="13"/>
      <c r="YC585" s="13"/>
      <c r="YD585" s="13"/>
      <c r="YE585" s="13"/>
      <c r="YF585" s="13"/>
      <c r="YG585" s="13"/>
      <c r="YH585" s="13"/>
      <c r="YI585" s="13"/>
      <c r="YJ585" s="13"/>
      <c r="YK585" s="13"/>
      <c r="YL585" s="13"/>
      <c r="YM585" s="13"/>
      <c r="YN585" s="13"/>
      <c r="YO585" s="13"/>
      <c r="YP585" s="13"/>
      <c r="YQ585" s="13"/>
      <c r="YR585" s="13"/>
      <c r="YS585" s="13"/>
      <c r="YT585" s="13"/>
      <c r="YU585" s="13"/>
      <c r="YV585" s="13"/>
      <c r="YW585" s="13"/>
      <c r="YX585" s="13"/>
      <c r="YY585" s="13"/>
      <c r="YZ585" s="13"/>
      <c r="ZA585" s="13"/>
      <c r="ZB585" s="13"/>
      <c r="ZC585" s="13"/>
      <c r="ZD585" s="13"/>
      <c r="ZE585" s="13"/>
      <c r="ZF585" s="13"/>
      <c r="ZG585" s="13"/>
      <c r="ZH585" s="13"/>
      <c r="ZI585" s="13"/>
      <c r="ZJ585" s="13"/>
      <c r="ZK585" s="13"/>
      <c r="ZL585" s="13"/>
      <c r="ZM585" s="13"/>
      <c r="ZN585" s="13"/>
      <c r="ZO585" s="13"/>
      <c r="ZP585" s="13"/>
      <c r="ZQ585" s="13"/>
      <c r="ZR585" s="13"/>
      <c r="ZS585" s="13"/>
      <c r="ZT585" s="13"/>
      <c r="ZU585" s="13"/>
      <c r="ZV585" s="13"/>
      <c r="ZW585" s="13"/>
      <c r="ZX585" s="13"/>
      <c r="ZY585" s="13"/>
      <c r="ZZ585" s="13"/>
      <c r="AAA585" s="13"/>
      <c r="AAB585" s="13"/>
      <c r="AAC585" s="13"/>
      <c r="AAD585" s="13"/>
      <c r="AAE585" s="13"/>
      <c r="AAF585" s="13"/>
      <c r="AAG585" s="13"/>
      <c r="AAH585" s="13"/>
      <c r="AAI585" s="13"/>
      <c r="AAJ585" s="13"/>
      <c r="AAK585" s="13"/>
      <c r="AAL585" s="13"/>
      <c r="AAM585" s="13"/>
      <c r="AAN585" s="13"/>
      <c r="AAO585" s="13"/>
      <c r="AAP585" s="13"/>
      <c r="AAQ585" s="13"/>
      <c r="AAR585" s="13"/>
      <c r="AAS585" s="13"/>
      <c r="AAT585" s="13"/>
      <c r="AAU585" s="13"/>
      <c r="AAV585" s="13"/>
      <c r="AAW585" s="13"/>
      <c r="AAX585" s="13"/>
      <c r="AAY585" s="13"/>
      <c r="AAZ585" s="13"/>
      <c r="ABA585" s="13"/>
      <c r="ABB585" s="13"/>
      <c r="ABC585" s="13"/>
      <c r="ABD585" s="13"/>
      <c r="ABE585" s="13"/>
      <c r="ABF585" s="13"/>
      <c r="ABG585" s="13"/>
      <c r="ABH585" s="13"/>
      <c r="ABI585" s="13"/>
      <c r="ABJ585" s="13"/>
      <c r="ABK585" s="13"/>
      <c r="ABL585" s="13"/>
      <c r="ABM585" s="13"/>
      <c r="ABN585" s="13"/>
      <c r="ABO585" s="13"/>
      <c r="ABP585" s="13"/>
      <c r="ABQ585" s="13"/>
      <c r="ABR585" s="13"/>
      <c r="ABS585" s="13"/>
      <c r="ABT585" s="13"/>
      <c r="ABU585" s="13"/>
      <c r="ABV585" s="13"/>
      <c r="ABW585" s="13"/>
      <c r="ABX585" s="13"/>
      <c r="ABY585" s="13"/>
      <c r="ABZ585" s="13"/>
      <c r="ACA585" s="13"/>
      <c r="ACB585" s="13"/>
      <c r="ACC585" s="13"/>
      <c r="ACD585" s="13"/>
      <c r="ACE585" s="13"/>
      <c r="ACF585" s="13"/>
      <c r="ACG585" s="13"/>
      <c r="ACH585" s="13"/>
      <c r="ACI585" s="13"/>
      <c r="ACJ585" s="13"/>
      <c r="ACK585" s="13"/>
      <c r="ACL585" s="13"/>
      <c r="ACM585" s="13"/>
      <c r="ACN585" s="13"/>
      <c r="ACO585" s="13"/>
      <c r="ACP585" s="13"/>
      <c r="ACQ585" s="13"/>
      <c r="ACR585" s="13"/>
      <c r="ACS585" s="13"/>
      <c r="ACT585" s="13"/>
      <c r="ACU585" s="13"/>
      <c r="ACV585" s="13"/>
      <c r="ACW585" s="13"/>
      <c r="ACX585" s="13"/>
      <c r="ACY585" s="13"/>
      <c r="ACZ585" s="13"/>
      <c r="ADA585" s="13"/>
      <c r="ADB585" s="13"/>
      <c r="ADC585" s="13"/>
      <c r="ADD585" s="13"/>
      <c r="ADE585" s="13"/>
      <c r="ADF585" s="13"/>
      <c r="ADG585" s="13"/>
      <c r="ADH585" s="13"/>
      <c r="ADI585" s="13"/>
      <c r="ADJ585" s="13"/>
      <c r="ADK585" s="13"/>
      <c r="ADL585" s="13"/>
      <c r="ADM585" s="13"/>
      <c r="ADN585" s="13"/>
      <c r="ADO585" s="13"/>
      <c r="ADP585" s="13"/>
      <c r="ADQ585" s="13"/>
      <c r="ADR585" s="13"/>
      <c r="ADS585" s="13"/>
      <c r="ADT585" s="13"/>
      <c r="ADU585" s="13"/>
      <c r="ADV585" s="13"/>
      <c r="ADW585" s="13"/>
      <c r="ADX585" s="13"/>
      <c r="ADY585" s="13"/>
      <c r="ADZ585" s="13"/>
      <c r="AEA585" s="13"/>
      <c r="AEB585" s="13"/>
      <c r="AEC585" s="13"/>
      <c r="AED585" s="13"/>
      <c r="AEE585" s="13"/>
      <c r="AEF585" s="13"/>
      <c r="AEG585" s="13"/>
      <c r="AEH585" s="13"/>
      <c r="AEI585" s="13"/>
      <c r="AEJ585" s="13"/>
      <c r="AEK585" s="13"/>
      <c r="AEL585" s="13"/>
      <c r="AEM585" s="13"/>
      <c r="AEN585" s="13"/>
      <c r="AEO585" s="13"/>
      <c r="AEP585" s="13"/>
      <c r="AEQ585" s="13"/>
      <c r="AER585" s="13"/>
      <c r="AES585" s="13"/>
      <c r="AET585" s="13"/>
      <c r="AEU585" s="13"/>
      <c r="AEV585" s="13"/>
      <c r="AEW585" s="13"/>
      <c r="AEX585" s="13"/>
      <c r="AEY585" s="13"/>
      <c r="AEZ585" s="13"/>
      <c r="AFA585" s="13"/>
      <c r="AFB585" s="13"/>
      <c r="AFC585" s="13"/>
      <c r="AFD585" s="13"/>
      <c r="AFE585" s="13"/>
      <c r="AFF585" s="13"/>
      <c r="AFG585" s="13"/>
      <c r="AFH585" s="13"/>
      <c r="AFI585" s="13"/>
      <c r="AFJ585" s="13"/>
      <c r="AFK585" s="13"/>
      <c r="AFL585" s="13"/>
      <c r="AFM585" s="13"/>
      <c r="AFN585" s="13"/>
      <c r="AFO585" s="13"/>
      <c r="AFP585" s="13"/>
      <c r="AFQ585" s="13"/>
      <c r="AFR585" s="13"/>
      <c r="AFS585" s="13"/>
      <c r="AFT585" s="13"/>
      <c r="AFU585" s="13"/>
      <c r="AFV585" s="13"/>
      <c r="AFW585" s="13"/>
      <c r="AFX585" s="13"/>
      <c r="AFY585" s="13"/>
      <c r="AFZ585" s="13"/>
      <c r="AGA585" s="13"/>
      <c r="AGB585" s="13"/>
      <c r="AGC585" s="13"/>
      <c r="AGD585" s="13"/>
      <c r="AGE585" s="13"/>
      <c r="AGF585" s="13"/>
      <c r="AGG585" s="13"/>
      <c r="AGH585" s="13"/>
      <c r="AGI585" s="13"/>
      <c r="AGJ585" s="13"/>
      <c r="AGK585" s="13"/>
      <c r="AGL585" s="13"/>
      <c r="AGM585" s="13"/>
      <c r="AGN585" s="13"/>
      <c r="AGO585" s="13"/>
      <c r="AGP585" s="13"/>
      <c r="AGQ585" s="13"/>
      <c r="AGR585" s="13"/>
      <c r="AGS585" s="13"/>
      <c r="AGT585" s="13"/>
      <c r="AGU585" s="13"/>
      <c r="AGV585" s="13"/>
      <c r="AGW585" s="13"/>
      <c r="AGX585" s="13"/>
      <c r="AGY585" s="13"/>
      <c r="AGZ585" s="13"/>
      <c r="AHA585" s="13"/>
      <c r="AHB585" s="13"/>
      <c r="AHC585" s="13"/>
      <c r="AHD585" s="13"/>
      <c r="AHE585" s="13"/>
      <c r="AHF585" s="13"/>
      <c r="AHG585" s="13"/>
      <c r="AHH585" s="13"/>
      <c r="AHI585" s="13"/>
      <c r="AHJ585" s="13"/>
      <c r="AHK585" s="13"/>
      <c r="AHL585" s="13"/>
      <c r="AHM585" s="13"/>
      <c r="AHN585" s="13"/>
      <c r="AHO585" s="13"/>
      <c r="AHP585" s="13"/>
      <c r="AHQ585" s="13"/>
      <c r="AHR585" s="13"/>
      <c r="AHS585" s="13"/>
      <c r="AHT585" s="13"/>
      <c r="AHU585" s="13"/>
      <c r="AHV585" s="13"/>
      <c r="AHW585" s="13"/>
      <c r="AHX585" s="13"/>
      <c r="AHY585" s="13"/>
      <c r="AHZ585" s="13"/>
      <c r="AIA585" s="13"/>
      <c r="AIB585" s="13"/>
      <c r="AIC585" s="13"/>
      <c r="AID585" s="13"/>
      <c r="AIE585" s="13"/>
      <c r="AIF585" s="13"/>
      <c r="AIG585" s="13"/>
      <c r="AIH585" s="13"/>
      <c r="AII585" s="13"/>
      <c r="AIJ585" s="13"/>
      <c r="AIK585" s="13"/>
      <c r="AIL585" s="13"/>
      <c r="AIM585" s="13"/>
      <c r="AIN585" s="13"/>
      <c r="AIO585" s="13"/>
      <c r="AIP585" s="13"/>
      <c r="AIQ585" s="13"/>
      <c r="AIR585" s="13"/>
      <c r="AIS585" s="13"/>
      <c r="AIT585" s="13"/>
      <c r="AIU585" s="13"/>
      <c r="AIV585" s="13"/>
      <c r="AIW585" s="13"/>
      <c r="AIX585" s="13"/>
      <c r="AIY585" s="13"/>
      <c r="AIZ585" s="13"/>
      <c r="AJA585" s="13"/>
      <c r="AJB585" s="13"/>
      <c r="AJC585" s="13"/>
      <c r="AJD585" s="13"/>
      <c r="AJE585" s="13"/>
      <c r="AJF585" s="13"/>
      <c r="AJG585" s="13"/>
      <c r="AJH585" s="13"/>
      <c r="AJI585" s="13"/>
      <c r="AJJ585" s="13"/>
      <c r="AJK585" s="13"/>
      <c r="AJL585" s="13"/>
      <c r="AJM585" s="13"/>
      <c r="AJN585" s="13"/>
      <c r="AJO585" s="13"/>
      <c r="AJP585" s="13"/>
      <c r="AJQ585" s="13"/>
      <c r="AJR585" s="13"/>
      <c r="AJS585" s="13"/>
      <c r="AJT585" s="13"/>
      <c r="AJU585" s="13"/>
      <c r="AJV585" s="13"/>
      <c r="AJW585" s="13"/>
      <c r="AJX585" s="13"/>
      <c r="AJY585" s="13"/>
      <c r="AJZ585" s="13"/>
      <c r="AKA585" s="13"/>
      <c r="AKB585" s="13"/>
      <c r="AKC585" s="13"/>
      <c r="AKD585" s="13"/>
      <c r="AKE585" s="13"/>
      <c r="AKF585" s="13"/>
      <c r="AKG585" s="13"/>
      <c r="AKH585" s="13"/>
      <c r="AKI585" s="13"/>
      <c r="AKJ585" s="13"/>
      <c r="AKK585" s="13"/>
      <c r="AKL585" s="13"/>
      <c r="AKM585" s="13"/>
      <c r="AKN585" s="13"/>
      <c r="AKO585" s="13"/>
      <c r="AKP585" s="13"/>
      <c r="AKQ585" s="13"/>
      <c r="AKR585" s="13"/>
      <c r="AKS585" s="13"/>
      <c r="AKT585" s="13"/>
      <c r="AKU585" s="13"/>
      <c r="AKV585" s="13"/>
      <c r="AKW585" s="13"/>
      <c r="AKX585" s="13"/>
      <c r="AKY585" s="13"/>
      <c r="AKZ585" s="13"/>
      <c r="ALA585" s="13"/>
      <c r="ALB585" s="13"/>
      <c r="ALC585" s="13"/>
      <c r="ALD585" s="13"/>
      <c r="ALE585" s="13"/>
      <c r="ALF585" s="13"/>
      <c r="ALG585" s="13"/>
      <c r="ALH585" s="13"/>
      <c r="ALI585" s="13"/>
      <c r="ALJ585" s="13"/>
      <c r="ALK585" s="13"/>
      <c r="ALL585" s="13"/>
      <c r="ALM585" s="13"/>
      <c r="ALN585" s="13"/>
      <c r="ALO585" s="13"/>
      <c r="ALP585" s="13"/>
      <c r="ALQ585" s="13"/>
      <c r="ALR585" s="13"/>
      <c r="ALS585" s="13"/>
      <c r="ALT585" s="13"/>
      <c r="ALU585" s="13"/>
      <c r="ALV585" s="13"/>
      <c r="ALW585" s="13"/>
      <c r="ALX585" s="13"/>
      <c r="ALY585" s="13"/>
      <c r="ALZ585" s="13"/>
      <c r="AMA585" s="13"/>
      <c r="AMB585" s="13"/>
      <c r="AMC585" s="13"/>
      <c r="AMD585" s="13"/>
      <c r="AME585" s="13"/>
      <c r="AMF585" s="13"/>
      <c r="AMG585" s="13"/>
      <c r="AMH585" s="13"/>
      <c r="AMI585" s="28"/>
      <c r="AMJ585" s="28"/>
    </row>
    <row r="586" spans="1:1024" ht="75.75" customHeight="1">
      <c r="A586" s="10" t="s">
        <v>287</v>
      </c>
      <c r="B586" s="10" t="s">
        <v>2653</v>
      </c>
      <c r="C586" s="19" t="s">
        <v>2556</v>
      </c>
      <c r="D586" s="19" t="s">
        <v>2536</v>
      </c>
      <c r="E586" s="20">
        <v>10</v>
      </c>
      <c r="F586" s="11" t="s">
        <v>18</v>
      </c>
      <c r="G586" s="21"/>
      <c r="H586" s="21" t="s">
        <v>1</v>
      </c>
      <c r="I586" s="21"/>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EU586" s="13"/>
      <c r="EV586" s="13"/>
      <c r="EW586" s="13"/>
      <c r="EX586" s="13"/>
      <c r="EY586" s="13"/>
      <c r="EZ586" s="13"/>
      <c r="FA586" s="13"/>
      <c r="FB586" s="13"/>
      <c r="FC586" s="13"/>
      <c r="FD586" s="13"/>
      <c r="FE586" s="13"/>
      <c r="FF586" s="13"/>
      <c r="FG586" s="13"/>
      <c r="FH586" s="13"/>
      <c r="FI586" s="13"/>
      <c r="FJ586" s="13"/>
      <c r="FK586" s="13"/>
      <c r="FL586" s="13"/>
      <c r="FM586" s="13"/>
      <c r="FN586" s="13"/>
      <c r="FO586" s="13"/>
      <c r="FP586" s="13"/>
      <c r="FQ586" s="13"/>
      <c r="FR586" s="13"/>
      <c r="FS586" s="13"/>
      <c r="FT586" s="13"/>
      <c r="FU586" s="13"/>
      <c r="FV586" s="13"/>
      <c r="FW586" s="13"/>
      <c r="FX586" s="13"/>
      <c r="FY586" s="13"/>
      <c r="FZ586" s="13"/>
      <c r="GA586" s="13"/>
      <c r="GB586" s="13"/>
      <c r="GC586" s="13"/>
      <c r="GD586" s="13"/>
      <c r="GE586" s="13"/>
      <c r="GF586" s="13"/>
      <c r="GG586" s="13"/>
      <c r="GH586" s="13"/>
      <c r="GI586" s="13"/>
      <c r="GJ586" s="13"/>
      <c r="GK586" s="13"/>
      <c r="GL586" s="13"/>
      <c r="GM586" s="13"/>
      <c r="GN586" s="13"/>
      <c r="GO586" s="13"/>
      <c r="GP586" s="13"/>
      <c r="GQ586" s="13"/>
      <c r="GR586" s="13"/>
      <c r="GS586" s="13"/>
      <c r="GT586" s="13"/>
      <c r="GU586" s="13"/>
      <c r="GV586" s="13"/>
      <c r="GW586" s="13"/>
      <c r="GX586" s="13"/>
      <c r="GY586" s="13"/>
      <c r="GZ586" s="13"/>
      <c r="HA586" s="13"/>
      <c r="HB586" s="13"/>
      <c r="HC586" s="13"/>
      <c r="HD586" s="13"/>
      <c r="HE586" s="13"/>
      <c r="HF586" s="13"/>
      <c r="HG586" s="13"/>
      <c r="HH586" s="13"/>
      <c r="HI586" s="13"/>
      <c r="HJ586" s="13"/>
      <c r="HK586" s="13"/>
      <c r="HL586" s="13"/>
      <c r="HM586" s="13"/>
      <c r="HN586" s="13"/>
      <c r="HO586" s="13"/>
      <c r="HP586" s="13"/>
      <c r="HQ586" s="13"/>
      <c r="HR586" s="13"/>
      <c r="HS586" s="13"/>
      <c r="HT586" s="13"/>
      <c r="HU586" s="13"/>
      <c r="HV586" s="13"/>
      <c r="HW586" s="13"/>
      <c r="HX586" s="13"/>
      <c r="HY586" s="13"/>
      <c r="HZ586" s="13"/>
      <c r="IA586" s="13"/>
      <c r="IB586" s="13"/>
      <c r="IC586" s="13"/>
      <c r="ID586" s="13"/>
      <c r="IE586" s="13"/>
      <c r="IF586" s="13"/>
      <c r="IG586" s="13"/>
      <c r="IH586" s="13"/>
      <c r="II586" s="13"/>
      <c r="IJ586" s="13"/>
      <c r="IK586" s="13"/>
      <c r="IL586" s="13"/>
      <c r="IM586" s="13"/>
      <c r="IN586" s="13"/>
      <c r="IO586" s="13"/>
      <c r="IP586" s="13"/>
      <c r="IQ586" s="13"/>
      <c r="IR586" s="13"/>
      <c r="IS586" s="13"/>
      <c r="IT586" s="13"/>
      <c r="IU586" s="13"/>
      <c r="IV586" s="13"/>
      <c r="IW586" s="13"/>
      <c r="IX586" s="13"/>
      <c r="IY586" s="13"/>
      <c r="IZ586" s="13"/>
      <c r="JA586" s="13"/>
      <c r="JB586" s="13"/>
      <c r="JC586" s="13"/>
      <c r="JD586" s="13"/>
      <c r="JE586" s="13"/>
      <c r="JF586" s="13"/>
      <c r="JG586" s="13"/>
      <c r="JH586" s="13"/>
      <c r="JI586" s="13"/>
      <c r="JJ586" s="13"/>
      <c r="JK586" s="13"/>
      <c r="JL586" s="13"/>
      <c r="JM586" s="13"/>
      <c r="JN586" s="13"/>
      <c r="JO586" s="13"/>
      <c r="JP586" s="13"/>
      <c r="JQ586" s="13"/>
      <c r="JR586" s="13"/>
      <c r="JS586" s="13"/>
      <c r="JT586" s="13"/>
      <c r="JU586" s="13"/>
      <c r="JV586" s="13"/>
      <c r="JW586" s="13"/>
      <c r="JX586" s="13"/>
      <c r="JY586" s="13"/>
      <c r="JZ586" s="13"/>
      <c r="KA586" s="13"/>
      <c r="KB586" s="13"/>
      <c r="KC586" s="13"/>
      <c r="KD586" s="13"/>
      <c r="KE586" s="13"/>
      <c r="KF586" s="13"/>
      <c r="KG586" s="13"/>
      <c r="KH586" s="13"/>
      <c r="KI586" s="13"/>
      <c r="KJ586" s="13"/>
      <c r="KK586" s="13"/>
      <c r="KL586" s="13"/>
      <c r="KM586" s="13"/>
      <c r="KN586" s="13"/>
      <c r="KO586" s="13"/>
      <c r="KP586" s="13"/>
      <c r="KQ586" s="13"/>
      <c r="KR586" s="13"/>
      <c r="KS586" s="13"/>
      <c r="KT586" s="13"/>
      <c r="KU586" s="13"/>
      <c r="KV586" s="13"/>
      <c r="KW586" s="13"/>
      <c r="KX586" s="13"/>
      <c r="KY586" s="13"/>
      <c r="KZ586" s="13"/>
      <c r="LA586" s="13"/>
      <c r="LB586" s="13"/>
      <c r="LC586" s="13"/>
      <c r="LD586" s="13"/>
      <c r="LE586" s="13"/>
      <c r="LF586" s="13"/>
      <c r="LG586" s="13"/>
      <c r="LH586" s="13"/>
      <c r="LI586" s="13"/>
      <c r="LJ586" s="13"/>
      <c r="LK586" s="13"/>
      <c r="LL586" s="13"/>
      <c r="LM586" s="13"/>
      <c r="LN586" s="13"/>
      <c r="LO586" s="13"/>
      <c r="LP586" s="13"/>
      <c r="LQ586" s="13"/>
      <c r="LR586" s="13"/>
      <c r="LS586" s="13"/>
      <c r="LT586" s="13"/>
      <c r="LU586" s="13"/>
      <c r="LV586" s="13"/>
      <c r="LW586" s="13"/>
      <c r="LX586" s="13"/>
      <c r="LY586" s="13"/>
      <c r="LZ586" s="13"/>
      <c r="MA586" s="13"/>
      <c r="MB586" s="13"/>
      <c r="MC586" s="13"/>
      <c r="MD586" s="13"/>
      <c r="ME586" s="13"/>
      <c r="MF586" s="13"/>
      <c r="MG586" s="13"/>
      <c r="MH586" s="13"/>
      <c r="MI586" s="13"/>
      <c r="MJ586" s="13"/>
      <c r="MK586" s="13"/>
      <c r="ML586" s="13"/>
      <c r="MM586" s="13"/>
      <c r="MN586" s="13"/>
      <c r="MO586" s="13"/>
      <c r="MP586" s="13"/>
      <c r="MQ586" s="13"/>
      <c r="MR586" s="13"/>
      <c r="MS586" s="13"/>
      <c r="MT586" s="13"/>
      <c r="MU586" s="13"/>
      <c r="MV586" s="13"/>
      <c r="MW586" s="13"/>
      <c r="MX586" s="13"/>
      <c r="MY586" s="13"/>
      <c r="MZ586" s="13"/>
      <c r="NA586" s="13"/>
      <c r="NB586" s="13"/>
      <c r="NC586" s="13"/>
      <c r="ND586" s="13"/>
      <c r="NE586" s="13"/>
      <c r="NF586" s="13"/>
      <c r="NG586" s="13"/>
      <c r="NH586" s="13"/>
      <c r="NI586" s="13"/>
      <c r="NJ586" s="13"/>
      <c r="NK586" s="13"/>
      <c r="NL586" s="13"/>
      <c r="NM586" s="13"/>
      <c r="NN586" s="13"/>
      <c r="NO586" s="13"/>
      <c r="NP586" s="13"/>
      <c r="NQ586" s="13"/>
      <c r="NR586" s="13"/>
      <c r="NS586" s="13"/>
      <c r="NT586" s="13"/>
      <c r="NU586" s="13"/>
      <c r="NV586" s="13"/>
      <c r="NW586" s="13"/>
      <c r="NX586" s="13"/>
      <c r="NY586" s="13"/>
      <c r="NZ586" s="13"/>
      <c r="OA586" s="13"/>
      <c r="OB586" s="13"/>
      <c r="OC586" s="13"/>
      <c r="OD586" s="13"/>
      <c r="OE586" s="13"/>
      <c r="OF586" s="13"/>
      <c r="OG586" s="13"/>
      <c r="OH586" s="13"/>
      <c r="OI586" s="13"/>
      <c r="OJ586" s="13"/>
      <c r="OK586" s="13"/>
      <c r="OL586" s="13"/>
      <c r="OM586" s="13"/>
      <c r="ON586" s="13"/>
      <c r="OO586" s="13"/>
      <c r="OP586" s="13"/>
      <c r="OQ586" s="13"/>
      <c r="OR586" s="13"/>
      <c r="OS586" s="13"/>
      <c r="OT586" s="13"/>
      <c r="OU586" s="13"/>
      <c r="OV586" s="13"/>
      <c r="OW586" s="13"/>
      <c r="OX586" s="13"/>
      <c r="OY586" s="13"/>
      <c r="OZ586" s="13"/>
      <c r="PA586" s="13"/>
      <c r="PB586" s="13"/>
      <c r="PC586" s="13"/>
      <c r="PD586" s="13"/>
      <c r="PE586" s="13"/>
      <c r="PF586" s="13"/>
      <c r="PG586" s="13"/>
      <c r="PH586" s="13"/>
      <c r="PI586" s="13"/>
      <c r="PJ586" s="13"/>
      <c r="PK586" s="13"/>
      <c r="PL586" s="13"/>
      <c r="PM586" s="13"/>
      <c r="PN586" s="13"/>
      <c r="PO586" s="13"/>
      <c r="PP586" s="13"/>
      <c r="PQ586" s="13"/>
      <c r="PR586" s="13"/>
      <c r="PS586" s="13"/>
      <c r="PT586" s="13"/>
      <c r="PU586" s="13"/>
      <c r="PV586" s="13"/>
      <c r="PW586" s="13"/>
      <c r="PX586" s="13"/>
      <c r="PY586" s="13"/>
      <c r="PZ586" s="13"/>
      <c r="QA586" s="13"/>
      <c r="QB586" s="13"/>
      <c r="QC586" s="13"/>
      <c r="QD586" s="13"/>
      <c r="QE586" s="13"/>
      <c r="QF586" s="13"/>
      <c r="QG586" s="13"/>
      <c r="QH586" s="13"/>
      <c r="QI586" s="13"/>
      <c r="QJ586" s="13"/>
      <c r="QK586" s="13"/>
      <c r="QL586" s="13"/>
      <c r="QM586" s="13"/>
      <c r="QN586" s="13"/>
      <c r="QO586" s="13"/>
      <c r="QP586" s="13"/>
      <c r="QQ586" s="13"/>
      <c r="QR586" s="13"/>
      <c r="QS586" s="13"/>
      <c r="QT586" s="13"/>
      <c r="QU586" s="13"/>
      <c r="QV586" s="13"/>
      <c r="QW586" s="13"/>
      <c r="QX586" s="13"/>
      <c r="QY586" s="13"/>
      <c r="QZ586" s="13"/>
      <c r="RA586" s="13"/>
      <c r="RB586" s="13"/>
      <c r="RC586" s="13"/>
      <c r="RD586" s="13"/>
      <c r="RE586" s="13"/>
      <c r="RF586" s="13"/>
      <c r="RG586" s="13"/>
      <c r="RH586" s="13"/>
      <c r="RI586" s="13"/>
      <c r="RJ586" s="13"/>
      <c r="RK586" s="13"/>
      <c r="RL586" s="13"/>
      <c r="RM586" s="13"/>
      <c r="RN586" s="13"/>
      <c r="RO586" s="13"/>
      <c r="RP586" s="13"/>
      <c r="RQ586" s="13"/>
      <c r="RR586" s="13"/>
      <c r="RS586" s="13"/>
      <c r="RT586" s="13"/>
      <c r="RU586" s="13"/>
      <c r="RV586" s="13"/>
      <c r="RW586" s="13"/>
      <c r="RX586" s="13"/>
      <c r="RY586" s="13"/>
      <c r="RZ586" s="13"/>
      <c r="SA586" s="13"/>
      <c r="SB586" s="13"/>
      <c r="SC586" s="13"/>
      <c r="SD586" s="13"/>
      <c r="SE586" s="13"/>
      <c r="SF586" s="13"/>
      <c r="SG586" s="13"/>
      <c r="SH586" s="13"/>
      <c r="SI586" s="13"/>
      <c r="SJ586" s="13"/>
      <c r="SK586" s="13"/>
      <c r="SL586" s="13"/>
      <c r="SM586" s="13"/>
      <c r="SN586" s="13"/>
      <c r="SO586" s="13"/>
      <c r="SP586" s="13"/>
      <c r="SQ586" s="13"/>
      <c r="SR586" s="13"/>
      <c r="SS586" s="13"/>
      <c r="ST586" s="13"/>
      <c r="SU586" s="13"/>
      <c r="SV586" s="13"/>
      <c r="SW586" s="13"/>
      <c r="SX586" s="13"/>
      <c r="SY586" s="13"/>
      <c r="SZ586" s="13"/>
      <c r="TA586" s="13"/>
      <c r="TB586" s="13"/>
      <c r="TC586" s="13"/>
      <c r="TD586" s="13"/>
      <c r="TE586" s="13"/>
      <c r="TF586" s="13"/>
      <c r="TG586" s="13"/>
      <c r="TH586" s="13"/>
      <c r="TI586" s="13"/>
      <c r="TJ586" s="13"/>
      <c r="TK586" s="13"/>
      <c r="TL586" s="13"/>
      <c r="TM586" s="13"/>
      <c r="TN586" s="13"/>
      <c r="TO586" s="13"/>
      <c r="TP586" s="13"/>
      <c r="TQ586" s="13"/>
      <c r="TR586" s="13"/>
      <c r="TS586" s="13"/>
      <c r="TT586" s="13"/>
      <c r="TU586" s="13"/>
      <c r="TV586" s="13"/>
      <c r="TW586" s="13"/>
      <c r="TX586" s="13"/>
      <c r="TY586" s="13"/>
      <c r="TZ586" s="13"/>
      <c r="UA586" s="13"/>
      <c r="UB586" s="13"/>
      <c r="UC586" s="13"/>
      <c r="UD586" s="13"/>
      <c r="UE586" s="13"/>
      <c r="UF586" s="13"/>
      <c r="UG586" s="13"/>
      <c r="UH586" s="13"/>
      <c r="UI586" s="13"/>
      <c r="UJ586" s="13"/>
      <c r="UK586" s="13"/>
      <c r="UL586" s="13"/>
      <c r="UM586" s="13"/>
      <c r="UN586" s="13"/>
      <c r="UO586" s="13"/>
      <c r="UP586" s="13"/>
      <c r="UQ586" s="13"/>
      <c r="UR586" s="13"/>
      <c r="US586" s="13"/>
      <c r="UT586" s="13"/>
      <c r="UU586" s="13"/>
      <c r="UV586" s="13"/>
      <c r="UW586" s="13"/>
      <c r="UX586" s="13"/>
      <c r="UY586" s="13"/>
      <c r="UZ586" s="13"/>
      <c r="VA586" s="13"/>
      <c r="VB586" s="13"/>
      <c r="VC586" s="13"/>
      <c r="VD586" s="13"/>
      <c r="VE586" s="13"/>
      <c r="VF586" s="13"/>
      <c r="VG586" s="13"/>
      <c r="VH586" s="13"/>
      <c r="VI586" s="13"/>
      <c r="VJ586" s="13"/>
      <c r="VK586" s="13"/>
      <c r="VL586" s="13"/>
      <c r="VM586" s="13"/>
      <c r="VN586" s="13"/>
      <c r="VO586" s="13"/>
      <c r="VP586" s="13"/>
      <c r="VQ586" s="13"/>
      <c r="VR586" s="13"/>
      <c r="VS586" s="13"/>
      <c r="VT586" s="13"/>
      <c r="VU586" s="13"/>
      <c r="VV586" s="13"/>
      <c r="VW586" s="13"/>
      <c r="VX586" s="13"/>
      <c r="VY586" s="13"/>
      <c r="VZ586" s="13"/>
      <c r="WA586" s="13"/>
      <c r="WB586" s="13"/>
      <c r="WC586" s="13"/>
      <c r="WD586" s="13"/>
      <c r="WE586" s="13"/>
      <c r="WF586" s="13"/>
      <c r="WG586" s="13"/>
      <c r="WH586" s="13"/>
      <c r="WI586" s="13"/>
      <c r="WJ586" s="13"/>
      <c r="WK586" s="13"/>
      <c r="WL586" s="13"/>
      <c r="WM586" s="13"/>
      <c r="WN586" s="13"/>
      <c r="WO586" s="13"/>
      <c r="WP586" s="13"/>
      <c r="WQ586" s="13"/>
      <c r="WR586" s="13"/>
      <c r="WS586" s="13"/>
      <c r="WT586" s="13"/>
      <c r="WU586" s="13"/>
      <c r="WV586" s="13"/>
      <c r="WW586" s="13"/>
      <c r="WX586" s="13"/>
      <c r="WY586" s="13"/>
      <c r="WZ586" s="13"/>
      <c r="XA586" s="13"/>
      <c r="XB586" s="13"/>
      <c r="XC586" s="13"/>
      <c r="XD586" s="13"/>
      <c r="XE586" s="13"/>
      <c r="XF586" s="13"/>
      <c r="XG586" s="13"/>
      <c r="XH586" s="13"/>
      <c r="XI586" s="13"/>
      <c r="XJ586" s="13"/>
      <c r="XK586" s="13"/>
      <c r="XL586" s="13"/>
      <c r="XM586" s="13"/>
      <c r="XN586" s="13"/>
      <c r="XO586" s="13"/>
      <c r="XP586" s="13"/>
      <c r="XQ586" s="13"/>
      <c r="XR586" s="13"/>
      <c r="XS586" s="13"/>
      <c r="XT586" s="13"/>
      <c r="XU586" s="13"/>
      <c r="XV586" s="13"/>
      <c r="XW586" s="13"/>
      <c r="XX586" s="13"/>
      <c r="XY586" s="13"/>
      <c r="XZ586" s="13"/>
      <c r="YA586" s="13"/>
      <c r="YB586" s="13"/>
      <c r="YC586" s="13"/>
      <c r="YD586" s="13"/>
      <c r="YE586" s="13"/>
      <c r="YF586" s="13"/>
      <c r="YG586" s="13"/>
      <c r="YH586" s="13"/>
      <c r="YI586" s="13"/>
      <c r="YJ586" s="13"/>
      <c r="YK586" s="13"/>
      <c r="YL586" s="13"/>
      <c r="YM586" s="13"/>
      <c r="YN586" s="13"/>
      <c r="YO586" s="13"/>
      <c r="YP586" s="13"/>
      <c r="YQ586" s="13"/>
      <c r="YR586" s="13"/>
      <c r="YS586" s="13"/>
      <c r="YT586" s="13"/>
      <c r="YU586" s="13"/>
      <c r="YV586" s="13"/>
      <c r="YW586" s="13"/>
      <c r="YX586" s="13"/>
      <c r="YY586" s="13"/>
      <c r="YZ586" s="13"/>
      <c r="ZA586" s="13"/>
      <c r="ZB586" s="13"/>
      <c r="ZC586" s="13"/>
      <c r="ZD586" s="13"/>
      <c r="ZE586" s="13"/>
      <c r="ZF586" s="13"/>
      <c r="ZG586" s="13"/>
      <c r="ZH586" s="13"/>
      <c r="ZI586" s="13"/>
      <c r="ZJ586" s="13"/>
      <c r="ZK586" s="13"/>
      <c r="ZL586" s="13"/>
      <c r="ZM586" s="13"/>
      <c r="ZN586" s="13"/>
      <c r="ZO586" s="13"/>
      <c r="ZP586" s="13"/>
      <c r="ZQ586" s="13"/>
      <c r="ZR586" s="13"/>
      <c r="ZS586" s="13"/>
      <c r="ZT586" s="13"/>
      <c r="ZU586" s="13"/>
      <c r="ZV586" s="13"/>
      <c r="ZW586" s="13"/>
      <c r="ZX586" s="13"/>
      <c r="ZY586" s="13"/>
      <c r="ZZ586" s="13"/>
      <c r="AAA586" s="13"/>
      <c r="AAB586" s="13"/>
      <c r="AAC586" s="13"/>
      <c r="AAD586" s="13"/>
      <c r="AAE586" s="13"/>
      <c r="AAF586" s="13"/>
      <c r="AAG586" s="13"/>
      <c r="AAH586" s="13"/>
      <c r="AAI586" s="13"/>
      <c r="AAJ586" s="13"/>
      <c r="AAK586" s="13"/>
      <c r="AAL586" s="13"/>
      <c r="AAM586" s="13"/>
      <c r="AAN586" s="13"/>
      <c r="AAO586" s="13"/>
      <c r="AAP586" s="13"/>
      <c r="AAQ586" s="13"/>
      <c r="AAR586" s="13"/>
      <c r="AAS586" s="13"/>
      <c r="AAT586" s="13"/>
      <c r="AAU586" s="13"/>
      <c r="AAV586" s="13"/>
      <c r="AAW586" s="13"/>
      <c r="AAX586" s="13"/>
      <c r="AAY586" s="13"/>
      <c r="AAZ586" s="13"/>
      <c r="ABA586" s="13"/>
      <c r="ABB586" s="13"/>
      <c r="ABC586" s="13"/>
      <c r="ABD586" s="13"/>
      <c r="ABE586" s="13"/>
      <c r="ABF586" s="13"/>
      <c r="ABG586" s="13"/>
      <c r="ABH586" s="13"/>
      <c r="ABI586" s="13"/>
      <c r="ABJ586" s="13"/>
      <c r="ABK586" s="13"/>
      <c r="ABL586" s="13"/>
      <c r="ABM586" s="13"/>
      <c r="ABN586" s="13"/>
      <c r="ABO586" s="13"/>
      <c r="ABP586" s="13"/>
      <c r="ABQ586" s="13"/>
      <c r="ABR586" s="13"/>
      <c r="ABS586" s="13"/>
      <c r="ABT586" s="13"/>
      <c r="ABU586" s="13"/>
      <c r="ABV586" s="13"/>
      <c r="ABW586" s="13"/>
      <c r="ABX586" s="13"/>
      <c r="ABY586" s="13"/>
      <c r="ABZ586" s="13"/>
      <c r="ACA586" s="13"/>
      <c r="ACB586" s="13"/>
      <c r="ACC586" s="13"/>
      <c r="ACD586" s="13"/>
      <c r="ACE586" s="13"/>
      <c r="ACF586" s="13"/>
      <c r="ACG586" s="13"/>
      <c r="ACH586" s="13"/>
      <c r="ACI586" s="13"/>
      <c r="ACJ586" s="13"/>
      <c r="ACK586" s="13"/>
      <c r="ACL586" s="13"/>
      <c r="ACM586" s="13"/>
      <c r="ACN586" s="13"/>
      <c r="ACO586" s="13"/>
      <c r="ACP586" s="13"/>
      <c r="ACQ586" s="13"/>
      <c r="ACR586" s="13"/>
      <c r="ACS586" s="13"/>
      <c r="ACT586" s="13"/>
      <c r="ACU586" s="13"/>
      <c r="ACV586" s="13"/>
      <c r="ACW586" s="13"/>
      <c r="ACX586" s="13"/>
      <c r="ACY586" s="13"/>
      <c r="ACZ586" s="13"/>
      <c r="ADA586" s="13"/>
      <c r="ADB586" s="13"/>
      <c r="ADC586" s="13"/>
      <c r="ADD586" s="13"/>
      <c r="ADE586" s="13"/>
      <c r="ADF586" s="13"/>
      <c r="ADG586" s="13"/>
      <c r="ADH586" s="13"/>
      <c r="ADI586" s="13"/>
      <c r="ADJ586" s="13"/>
      <c r="ADK586" s="13"/>
      <c r="ADL586" s="13"/>
      <c r="ADM586" s="13"/>
      <c r="ADN586" s="13"/>
      <c r="ADO586" s="13"/>
      <c r="ADP586" s="13"/>
      <c r="ADQ586" s="13"/>
      <c r="ADR586" s="13"/>
      <c r="ADS586" s="13"/>
      <c r="ADT586" s="13"/>
      <c r="ADU586" s="13"/>
      <c r="ADV586" s="13"/>
      <c r="ADW586" s="13"/>
      <c r="ADX586" s="13"/>
      <c r="ADY586" s="13"/>
      <c r="ADZ586" s="13"/>
      <c r="AEA586" s="13"/>
      <c r="AEB586" s="13"/>
      <c r="AEC586" s="13"/>
      <c r="AED586" s="13"/>
      <c r="AEE586" s="13"/>
      <c r="AEF586" s="13"/>
      <c r="AEG586" s="13"/>
      <c r="AEH586" s="13"/>
      <c r="AEI586" s="13"/>
      <c r="AEJ586" s="13"/>
      <c r="AEK586" s="13"/>
      <c r="AEL586" s="13"/>
      <c r="AEM586" s="13"/>
      <c r="AEN586" s="13"/>
      <c r="AEO586" s="13"/>
      <c r="AEP586" s="13"/>
      <c r="AEQ586" s="13"/>
      <c r="AER586" s="13"/>
      <c r="AES586" s="13"/>
      <c r="AET586" s="13"/>
      <c r="AEU586" s="13"/>
      <c r="AEV586" s="13"/>
      <c r="AEW586" s="13"/>
      <c r="AEX586" s="13"/>
      <c r="AEY586" s="13"/>
      <c r="AEZ586" s="13"/>
      <c r="AFA586" s="13"/>
      <c r="AFB586" s="13"/>
      <c r="AFC586" s="13"/>
      <c r="AFD586" s="13"/>
      <c r="AFE586" s="13"/>
      <c r="AFF586" s="13"/>
      <c r="AFG586" s="13"/>
      <c r="AFH586" s="13"/>
      <c r="AFI586" s="13"/>
      <c r="AFJ586" s="13"/>
      <c r="AFK586" s="13"/>
      <c r="AFL586" s="13"/>
      <c r="AFM586" s="13"/>
      <c r="AFN586" s="13"/>
      <c r="AFO586" s="13"/>
      <c r="AFP586" s="13"/>
      <c r="AFQ586" s="13"/>
      <c r="AFR586" s="13"/>
      <c r="AFS586" s="13"/>
      <c r="AFT586" s="13"/>
      <c r="AFU586" s="13"/>
      <c r="AFV586" s="13"/>
      <c r="AFW586" s="13"/>
      <c r="AFX586" s="13"/>
      <c r="AFY586" s="13"/>
      <c r="AFZ586" s="13"/>
      <c r="AGA586" s="13"/>
      <c r="AGB586" s="13"/>
      <c r="AGC586" s="13"/>
      <c r="AGD586" s="13"/>
      <c r="AGE586" s="13"/>
      <c r="AGF586" s="13"/>
      <c r="AGG586" s="13"/>
      <c r="AGH586" s="13"/>
      <c r="AGI586" s="13"/>
      <c r="AGJ586" s="13"/>
      <c r="AGK586" s="13"/>
      <c r="AGL586" s="13"/>
      <c r="AGM586" s="13"/>
      <c r="AGN586" s="13"/>
      <c r="AGO586" s="13"/>
      <c r="AGP586" s="13"/>
      <c r="AGQ586" s="13"/>
      <c r="AGR586" s="13"/>
      <c r="AGS586" s="13"/>
      <c r="AGT586" s="13"/>
      <c r="AGU586" s="13"/>
      <c r="AGV586" s="13"/>
      <c r="AGW586" s="13"/>
      <c r="AGX586" s="13"/>
      <c r="AGY586" s="13"/>
      <c r="AGZ586" s="13"/>
      <c r="AHA586" s="13"/>
      <c r="AHB586" s="13"/>
      <c r="AHC586" s="13"/>
      <c r="AHD586" s="13"/>
      <c r="AHE586" s="13"/>
      <c r="AHF586" s="13"/>
      <c r="AHG586" s="13"/>
      <c r="AHH586" s="13"/>
      <c r="AHI586" s="13"/>
      <c r="AHJ586" s="13"/>
      <c r="AHK586" s="13"/>
      <c r="AHL586" s="13"/>
      <c r="AHM586" s="13"/>
      <c r="AHN586" s="13"/>
      <c r="AHO586" s="13"/>
      <c r="AHP586" s="13"/>
      <c r="AHQ586" s="13"/>
      <c r="AHR586" s="13"/>
      <c r="AHS586" s="13"/>
      <c r="AHT586" s="13"/>
      <c r="AHU586" s="13"/>
      <c r="AHV586" s="13"/>
      <c r="AHW586" s="13"/>
      <c r="AHX586" s="13"/>
      <c r="AHY586" s="13"/>
      <c r="AHZ586" s="13"/>
      <c r="AIA586" s="13"/>
      <c r="AIB586" s="13"/>
      <c r="AIC586" s="13"/>
      <c r="AID586" s="13"/>
      <c r="AIE586" s="13"/>
      <c r="AIF586" s="13"/>
      <c r="AIG586" s="13"/>
      <c r="AIH586" s="13"/>
      <c r="AII586" s="13"/>
      <c r="AIJ586" s="13"/>
      <c r="AIK586" s="13"/>
      <c r="AIL586" s="13"/>
      <c r="AIM586" s="13"/>
      <c r="AIN586" s="13"/>
      <c r="AIO586" s="13"/>
      <c r="AIP586" s="13"/>
      <c r="AIQ586" s="13"/>
      <c r="AIR586" s="13"/>
      <c r="AIS586" s="13"/>
      <c r="AIT586" s="13"/>
      <c r="AIU586" s="13"/>
      <c r="AIV586" s="13"/>
      <c r="AIW586" s="13"/>
      <c r="AIX586" s="13"/>
      <c r="AIY586" s="13"/>
      <c r="AIZ586" s="13"/>
      <c r="AJA586" s="13"/>
      <c r="AJB586" s="13"/>
      <c r="AJC586" s="13"/>
      <c r="AJD586" s="13"/>
      <c r="AJE586" s="13"/>
      <c r="AJF586" s="13"/>
      <c r="AJG586" s="13"/>
      <c r="AJH586" s="13"/>
      <c r="AJI586" s="13"/>
      <c r="AJJ586" s="13"/>
      <c r="AJK586" s="13"/>
      <c r="AJL586" s="13"/>
      <c r="AJM586" s="13"/>
      <c r="AJN586" s="13"/>
      <c r="AJO586" s="13"/>
      <c r="AJP586" s="13"/>
      <c r="AJQ586" s="13"/>
      <c r="AJR586" s="13"/>
      <c r="AJS586" s="13"/>
      <c r="AJT586" s="13"/>
      <c r="AJU586" s="13"/>
      <c r="AJV586" s="13"/>
      <c r="AJW586" s="13"/>
      <c r="AJX586" s="13"/>
      <c r="AJY586" s="13"/>
      <c r="AJZ586" s="13"/>
      <c r="AKA586" s="13"/>
      <c r="AKB586" s="13"/>
      <c r="AKC586" s="13"/>
      <c r="AKD586" s="13"/>
      <c r="AKE586" s="13"/>
      <c r="AKF586" s="13"/>
      <c r="AKG586" s="13"/>
      <c r="AKH586" s="13"/>
      <c r="AKI586" s="13"/>
      <c r="AKJ586" s="13"/>
      <c r="AKK586" s="13"/>
      <c r="AKL586" s="13"/>
      <c r="AKM586" s="13"/>
      <c r="AKN586" s="13"/>
      <c r="AKO586" s="13"/>
      <c r="AKP586" s="13"/>
      <c r="AKQ586" s="13"/>
      <c r="AKR586" s="13"/>
      <c r="AKS586" s="13"/>
      <c r="AKT586" s="13"/>
      <c r="AKU586" s="13"/>
      <c r="AKV586" s="13"/>
      <c r="AKW586" s="13"/>
      <c r="AKX586" s="13"/>
      <c r="AKY586" s="13"/>
      <c r="AKZ586" s="13"/>
      <c r="ALA586" s="13"/>
      <c r="ALB586" s="13"/>
      <c r="ALC586" s="13"/>
      <c r="ALD586" s="13"/>
      <c r="ALE586" s="13"/>
      <c r="ALF586" s="13"/>
      <c r="ALG586" s="13"/>
      <c r="ALH586" s="13"/>
      <c r="ALI586" s="13"/>
      <c r="ALJ586" s="13"/>
      <c r="ALK586" s="13"/>
      <c r="ALL586" s="13"/>
      <c r="ALM586" s="13"/>
      <c r="ALN586" s="13"/>
      <c r="ALO586" s="13"/>
      <c r="ALP586" s="13"/>
      <c r="ALQ586" s="13"/>
      <c r="ALR586" s="13"/>
      <c r="ALS586" s="13"/>
      <c r="ALT586" s="13"/>
      <c r="ALU586" s="13"/>
      <c r="ALV586" s="13"/>
      <c r="ALW586" s="13"/>
      <c r="ALX586" s="13"/>
      <c r="ALY586" s="13"/>
      <c r="ALZ586" s="13"/>
      <c r="AMA586" s="13"/>
      <c r="AMB586" s="13"/>
      <c r="AMC586" s="13"/>
      <c r="AMD586" s="13"/>
      <c r="AME586" s="13"/>
      <c r="AMF586" s="13"/>
      <c r="AMG586" s="13"/>
      <c r="AMH586" s="13"/>
      <c r="AMI586" s="28"/>
      <c r="AMJ586" s="28"/>
    </row>
    <row r="587" spans="1:1024" ht="75.75" customHeight="1">
      <c r="A587" s="10" t="s">
        <v>287</v>
      </c>
      <c r="B587" s="10" t="s">
        <v>2654</v>
      </c>
      <c r="C587" s="19" t="s">
        <v>2589</v>
      </c>
      <c r="D587" s="19" t="s">
        <v>2536</v>
      </c>
      <c r="E587" s="20">
        <v>20</v>
      </c>
      <c r="F587" s="11" t="s">
        <v>18</v>
      </c>
      <c r="G587" s="21"/>
      <c r="H587" s="21" t="s">
        <v>1</v>
      </c>
      <c r="I587" s="21"/>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EU587" s="13"/>
      <c r="EV587" s="13"/>
      <c r="EW587" s="13"/>
      <c r="EX587" s="13"/>
      <c r="EY587" s="13"/>
      <c r="EZ587" s="13"/>
      <c r="FA587" s="13"/>
      <c r="FB587" s="13"/>
      <c r="FC587" s="13"/>
      <c r="FD587" s="13"/>
      <c r="FE587" s="13"/>
      <c r="FF587" s="13"/>
      <c r="FG587" s="13"/>
      <c r="FH587" s="13"/>
      <c r="FI587" s="13"/>
      <c r="FJ587" s="13"/>
      <c r="FK587" s="13"/>
      <c r="FL587" s="13"/>
      <c r="FM587" s="13"/>
      <c r="FN587" s="13"/>
      <c r="FO587" s="13"/>
      <c r="FP587" s="13"/>
      <c r="FQ587" s="13"/>
      <c r="FR587" s="13"/>
      <c r="FS587" s="13"/>
      <c r="FT587" s="13"/>
      <c r="FU587" s="13"/>
      <c r="FV587" s="13"/>
      <c r="FW587" s="13"/>
      <c r="FX587" s="13"/>
      <c r="FY587" s="13"/>
      <c r="FZ587" s="13"/>
      <c r="GA587" s="13"/>
      <c r="GB587" s="13"/>
      <c r="GC587" s="13"/>
      <c r="GD587" s="13"/>
      <c r="GE587" s="13"/>
      <c r="GF587" s="13"/>
      <c r="GG587" s="13"/>
      <c r="GH587" s="13"/>
      <c r="GI587" s="13"/>
      <c r="GJ587" s="13"/>
      <c r="GK587" s="13"/>
      <c r="GL587" s="13"/>
      <c r="GM587" s="13"/>
      <c r="GN587" s="13"/>
      <c r="GO587" s="13"/>
      <c r="GP587" s="13"/>
      <c r="GQ587" s="13"/>
      <c r="GR587" s="13"/>
      <c r="GS587" s="13"/>
      <c r="GT587" s="13"/>
      <c r="GU587" s="13"/>
      <c r="GV587" s="13"/>
      <c r="GW587" s="13"/>
      <c r="GX587" s="13"/>
      <c r="GY587" s="13"/>
      <c r="GZ587" s="13"/>
      <c r="HA587" s="13"/>
      <c r="HB587" s="13"/>
      <c r="HC587" s="13"/>
      <c r="HD587" s="13"/>
      <c r="HE587" s="13"/>
      <c r="HF587" s="13"/>
      <c r="HG587" s="13"/>
      <c r="HH587" s="13"/>
      <c r="HI587" s="13"/>
      <c r="HJ587" s="13"/>
      <c r="HK587" s="13"/>
      <c r="HL587" s="13"/>
      <c r="HM587" s="13"/>
      <c r="HN587" s="13"/>
      <c r="HO587" s="13"/>
      <c r="HP587" s="13"/>
      <c r="HQ587" s="13"/>
      <c r="HR587" s="13"/>
      <c r="HS587" s="13"/>
      <c r="HT587" s="13"/>
      <c r="HU587" s="13"/>
      <c r="HV587" s="13"/>
      <c r="HW587" s="13"/>
      <c r="HX587" s="13"/>
      <c r="HY587" s="13"/>
      <c r="HZ587" s="13"/>
      <c r="IA587" s="13"/>
      <c r="IB587" s="13"/>
      <c r="IC587" s="13"/>
      <c r="ID587" s="13"/>
      <c r="IE587" s="13"/>
      <c r="IF587" s="13"/>
      <c r="IG587" s="13"/>
      <c r="IH587" s="13"/>
      <c r="II587" s="13"/>
      <c r="IJ587" s="13"/>
      <c r="IK587" s="13"/>
      <c r="IL587" s="13"/>
      <c r="IM587" s="13"/>
      <c r="IN587" s="13"/>
      <c r="IO587" s="13"/>
      <c r="IP587" s="13"/>
      <c r="IQ587" s="13"/>
      <c r="IR587" s="13"/>
      <c r="IS587" s="13"/>
      <c r="IT587" s="13"/>
      <c r="IU587" s="13"/>
      <c r="IV587" s="13"/>
      <c r="IW587" s="13"/>
      <c r="IX587" s="13"/>
      <c r="IY587" s="13"/>
      <c r="IZ587" s="13"/>
      <c r="JA587" s="13"/>
      <c r="JB587" s="13"/>
      <c r="JC587" s="13"/>
      <c r="JD587" s="13"/>
      <c r="JE587" s="13"/>
      <c r="JF587" s="13"/>
      <c r="JG587" s="13"/>
      <c r="JH587" s="13"/>
      <c r="JI587" s="13"/>
      <c r="JJ587" s="13"/>
      <c r="JK587" s="13"/>
      <c r="JL587" s="13"/>
      <c r="JM587" s="13"/>
      <c r="JN587" s="13"/>
      <c r="JO587" s="13"/>
      <c r="JP587" s="13"/>
      <c r="JQ587" s="13"/>
      <c r="JR587" s="13"/>
      <c r="JS587" s="13"/>
      <c r="JT587" s="13"/>
      <c r="JU587" s="13"/>
      <c r="JV587" s="13"/>
      <c r="JW587" s="13"/>
      <c r="JX587" s="13"/>
      <c r="JY587" s="13"/>
      <c r="JZ587" s="13"/>
      <c r="KA587" s="13"/>
      <c r="KB587" s="13"/>
      <c r="KC587" s="13"/>
      <c r="KD587" s="13"/>
      <c r="KE587" s="13"/>
      <c r="KF587" s="13"/>
      <c r="KG587" s="13"/>
      <c r="KH587" s="13"/>
      <c r="KI587" s="13"/>
      <c r="KJ587" s="13"/>
      <c r="KK587" s="13"/>
      <c r="KL587" s="13"/>
      <c r="KM587" s="13"/>
      <c r="KN587" s="13"/>
      <c r="KO587" s="13"/>
      <c r="KP587" s="13"/>
      <c r="KQ587" s="13"/>
      <c r="KR587" s="13"/>
      <c r="KS587" s="13"/>
      <c r="KT587" s="13"/>
      <c r="KU587" s="13"/>
      <c r="KV587" s="13"/>
      <c r="KW587" s="13"/>
      <c r="KX587" s="13"/>
      <c r="KY587" s="13"/>
      <c r="KZ587" s="13"/>
      <c r="LA587" s="13"/>
      <c r="LB587" s="13"/>
      <c r="LC587" s="13"/>
      <c r="LD587" s="13"/>
      <c r="LE587" s="13"/>
      <c r="LF587" s="13"/>
      <c r="LG587" s="13"/>
      <c r="LH587" s="13"/>
      <c r="LI587" s="13"/>
      <c r="LJ587" s="13"/>
      <c r="LK587" s="13"/>
      <c r="LL587" s="13"/>
      <c r="LM587" s="13"/>
      <c r="LN587" s="13"/>
      <c r="LO587" s="13"/>
      <c r="LP587" s="13"/>
      <c r="LQ587" s="13"/>
      <c r="LR587" s="13"/>
      <c r="LS587" s="13"/>
      <c r="LT587" s="13"/>
      <c r="LU587" s="13"/>
      <c r="LV587" s="13"/>
      <c r="LW587" s="13"/>
      <c r="LX587" s="13"/>
      <c r="LY587" s="13"/>
      <c r="LZ587" s="13"/>
      <c r="MA587" s="13"/>
      <c r="MB587" s="13"/>
      <c r="MC587" s="13"/>
      <c r="MD587" s="13"/>
      <c r="ME587" s="13"/>
      <c r="MF587" s="13"/>
      <c r="MG587" s="13"/>
      <c r="MH587" s="13"/>
      <c r="MI587" s="13"/>
      <c r="MJ587" s="13"/>
      <c r="MK587" s="13"/>
      <c r="ML587" s="13"/>
      <c r="MM587" s="13"/>
      <c r="MN587" s="13"/>
      <c r="MO587" s="13"/>
      <c r="MP587" s="13"/>
      <c r="MQ587" s="13"/>
      <c r="MR587" s="13"/>
      <c r="MS587" s="13"/>
      <c r="MT587" s="13"/>
      <c r="MU587" s="13"/>
      <c r="MV587" s="13"/>
      <c r="MW587" s="13"/>
      <c r="MX587" s="13"/>
      <c r="MY587" s="13"/>
      <c r="MZ587" s="13"/>
      <c r="NA587" s="13"/>
      <c r="NB587" s="13"/>
      <c r="NC587" s="13"/>
      <c r="ND587" s="13"/>
      <c r="NE587" s="13"/>
      <c r="NF587" s="13"/>
      <c r="NG587" s="13"/>
      <c r="NH587" s="13"/>
      <c r="NI587" s="13"/>
      <c r="NJ587" s="13"/>
      <c r="NK587" s="13"/>
      <c r="NL587" s="13"/>
      <c r="NM587" s="13"/>
      <c r="NN587" s="13"/>
      <c r="NO587" s="13"/>
      <c r="NP587" s="13"/>
      <c r="NQ587" s="13"/>
      <c r="NR587" s="13"/>
      <c r="NS587" s="13"/>
      <c r="NT587" s="13"/>
      <c r="NU587" s="13"/>
      <c r="NV587" s="13"/>
      <c r="NW587" s="13"/>
      <c r="NX587" s="13"/>
      <c r="NY587" s="13"/>
      <c r="NZ587" s="13"/>
      <c r="OA587" s="13"/>
      <c r="OB587" s="13"/>
      <c r="OC587" s="13"/>
      <c r="OD587" s="13"/>
      <c r="OE587" s="13"/>
      <c r="OF587" s="13"/>
      <c r="OG587" s="13"/>
      <c r="OH587" s="13"/>
      <c r="OI587" s="13"/>
      <c r="OJ587" s="13"/>
      <c r="OK587" s="13"/>
      <c r="OL587" s="13"/>
      <c r="OM587" s="13"/>
      <c r="ON587" s="13"/>
      <c r="OO587" s="13"/>
      <c r="OP587" s="13"/>
      <c r="OQ587" s="13"/>
      <c r="OR587" s="13"/>
      <c r="OS587" s="13"/>
      <c r="OT587" s="13"/>
      <c r="OU587" s="13"/>
      <c r="OV587" s="13"/>
      <c r="OW587" s="13"/>
      <c r="OX587" s="13"/>
      <c r="OY587" s="13"/>
      <c r="OZ587" s="13"/>
      <c r="PA587" s="13"/>
      <c r="PB587" s="13"/>
      <c r="PC587" s="13"/>
      <c r="PD587" s="13"/>
      <c r="PE587" s="13"/>
      <c r="PF587" s="13"/>
      <c r="PG587" s="13"/>
      <c r="PH587" s="13"/>
      <c r="PI587" s="13"/>
      <c r="PJ587" s="13"/>
      <c r="PK587" s="13"/>
      <c r="PL587" s="13"/>
      <c r="PM587" s="13"/>
      <c r="PN587" s="13"/>
      <c r="PO587" s="13"/>
      <c r="PP587" s="13"/>
      <c r="PQ587" s="13"/>
      <c r="PR587" s="13"/>
      <c r="PS587" s="13"/>
      <c r="PT587" s="13"/>
      <c r="PU587" s="13"/>
      <c r="PV587" s="13"/>
      <c r="PW587" s="13"/>
      <c r="PX587" s="13"/>
      <c r="PY587" s="13"/>
      <c r="PZ587" s="13"/>
      <c r="QA587" s="13"/>
      <c r="QB587" s="13"/>
      <c r="QC587" s="13"/>
      <c r="QD587" s="13"/>
      <c r="QE587" s="13"/>
      <c r="QF587" s="13"/>
      <c r="QG587" s="13"/>
      <c r="QH587" s="13"/>
      <c r="QI587" s="13"/>
      <c r="QJ587" s="13"/>
      <c r="QK587" s="13"/>
      <c r="QL587" s="13"/>
      <c r="QM587" s="13"/>
      <c r="QN587" s="13"/>
      <c r="QO587" s="13"/>
      <c r="QP587" s="13"/>
      <c r="QQ587" s="13"/>
      <c r="QR587" s="13"/>
      <c r="QS587" s="13"/>
      <c r="QT587" s="13"/>
      <c r="QU587" s="13"/>
      <c r="QV587" s="13"/>
      <c r="QW587" s="13"/>
      <c r="QX587" s="13"/>
      <c r="QY587" s="13"/>
      <c r="QZ587" s="13"/>
      <c r="RA587" s="13"/>
      <c r="RB587" s="13"/>
      <c r="RC587" s="13"/>
      <c r="RD587" s="13"/>
      <c r="RE587" s="13"/>
      <c r="RF587" s="13"/>
      <c r="RG587" s="13"/>
      <c r="RH587" s="13"/>
      <c r="RI587" s="13"/>
      <c r="RJ587" s="13"/>
      <c r="RK587" s="13"/>
      <c r="RL587" s="13"/>
      <c r="RM587" s="13"/>
      <c r="RN587" s="13"/>
      <c r="RO587" s="13"/>
      <c r="RP587" s="13"/>
      <c r="RQ587" s="13"/>
      <c r="RR587" s="13"/>
      <c r="RS587" s="13"/>
      <c r="RT587" s="13"/>
      <c r="RU587" s="13"/>
      <c r="RV587" s="13"/>
      <c r="RW587" s="13"/>
      <c r="RX587" s="13"/>
      <c r="RY587" s="13"/>
      <c r="RZ587" s="13"/>
      <c r="SA587" s="13"/>
      <c r="SB587" s="13"/>
      <c r="SC587" s="13"/>
      <c r="SD587" s="13"/>
      <c r="SE587" s="13"/>
      <c r="SF587" s="13"/>
      <c r="SG587" s="13"/>
      <c r="SH587" s="13"/>
      <c r="SI587" s="13"/>
      <c r="SJ587" s="13"/>
      <c r="SK587" s="13"/>
      <c r="SL587" s="13"/>
      <c r="SM587" s="13"/>
      <c r="SN587" s="13"/>
      <c r="SO587" s="13"/>
      <c r="SP587" s="13"/>
      <c r="SQ587" s="13"/>
      <c r="SR587" s="13"/>
      <c r="SS587" s="13"/>
      <c r="ST587" s="13"/>
      <c r="SU587" s="13"/>
      <c r="SV587" s="13"/>
      <c r="SW587" s="13"/>
      <c r="SX587" s="13"/>
      <c r="SY587" s="13"/>
      <c r="SZ587" s="13"/>
      <c r="TA587" s="13"/>
      <c r="TB587" s="13"/>
      <c r="TC587" s="13"/>
      <c r="TD587" s="13"/>
      <c r="TE587" s="13"/>
      <c r="TF587" s="13"/>
      <c r="TG587" s="13"/>
      <c r="TH587" s="13"/>
      <c r="TI587" s="13"/>
      <c r="TJ587" s="13"/>
      <c r="TK587" s="13"/>
      <c r="TL587" s="13"/>
      <c r="TM587" s="13"/>
      <c r="TN587" s="13"/>
      <c r="TO587" s="13"/>
      <c r="TP587" s="13"/>
      <c r="TQ587" s="13"/>
      <c r="TR587" s="13"/>
      <c r="TS587" s="13"/>
      <c r="TT587" s="13"/>
      <c r="TU587" s="13"/>
      <c r="TV587" s="13"/>
      <c r="TW587" s="13"/>
      <c r="TX587" s="13"/>
      <c r="TY587" s="13"/>
      <c r="TZ587" s="13"/>
      <c r="UA587" s="13"/>
      <c r="UB587" s="13"/>
      <c r="UC587" s="13"/>
      <c r="UD587" s="13"/>
      <c r="UE587" s="13"/>
      <c r="UF587" s="13"/>
      <c r="UG587" s="13"/>
      <c r="UH587" s="13"/>
      <c r="UI587" s="13"/>
      <c r="UJ587" s="13"/>
      <c r="UK587" s="13"/>
      <c r="UL587" s="13"/>
      <c r="UM587" s="13"/>
      <c r="UN587" s="13"/>
      <c r="UO587" s="13"/>
      <c r="UP587" s="13"/>
      <c r="UQ587" s="13"/>
      <c r="UR587" s="13"/>
      <c r="US587" s="13"/>
      <c r="UT587" s="13"/>
      <c r="UU587" s="13"/>
      <c r="UV587" s="13"/>
      <c r="UW587" s="13"/>
      <c r="UX587" s="13"/>
      <c r="UY587" s="13"/>
      <c r="UZ587" s="13"/>
      <c r="VA587" s="13"/>
      <c r="VB587" s="13"/>
      <c r="VC587" s="13"/>
      <c r="VD587" s="13"/>
      <c r="VE587" s="13"/>
      <c r="VF587" s="13"/>
      <c r="VG587" s="13"/>
      <c r="VH587" s="13"/>
      <c r="VI587" s="13"/>
      <c r="VJ587" s="13"/>
      <c r="VK587" s="13"/>
      <c r="VL587" s="13"/>
      <c r="VM587" s="13"/>
      <c r="VN587" s="13"/>
      <c r="VO587" s="13"/>
      <c r="VP587" s="13"/>
      <c r="VQ587" s="13"/>
      <c r="VR587" s="13"/>
      <c r="VS587" s="13"/>
      <c r="VT587" s="13"/>
      <c r="VU587" s="13"/>
      <c r="VV587" s="13"/>
      <c r="VW587" s="13"/>
      <c r="VX587" s="13"/>
      <c r="VY587" s="13"/>
      <c r="VZ587" s="13"/>
      <c r="WA587" s="13"/>
      <c r="WB587" s="13"/>
      <c r="WC587" s="13"/>
      <c r="WD587" s="13"/>
      <c r="WE587" s="13"/>
      <c r="WF587" s="13"/>
      <c r="WG587" s="13"/>
      <c r="WH587" s="13"/>
      <c r="WI587" s="13"/>
      <c r="WJ587" s="13"/>
      <c r="WK587" s="13"/>
      <c r="WL587" s="13"/>
      <c r="WM587" s="13"/>
      <c r="WN587" s="13"/>
      <c r="WO587" s="13"/>
      <c r="WP587" s="13"/>
      <c r="WQ587" s="13"/>
      <c r="WR587" s="13"/>
      <c r="WS587" s="13"/>
      <c r="WT587" s="13"/>
      <c r="WU587" s="13"/>
      <c r="WV587" s="13"/>
      <c r="WW587" s="13"/>
      <c r="WX587" s="13"/>
      <c r="WY587" s="13"/>
      <c r="WZ587" s="13"/>
      <c r="XA587" s="13"/>
      <c r="XB587" s="13"/>
      <c r="XC587" s="13"/>
      <c r="XD587" s="13"/>
      <c r="XE587" s="13"/>
      <c r="XF587" s="13"/>
      <c r="XG587" s="13"/>
      <c r="XH587" s="13"/>
      <c r="XI587" s="13"/>
      <c r="XJ587" s="13"/>
      <c r="XK587" s="13"/>
      <c r="XL587" s="13"/>
      <c r="XM587" s="13"/>
      <c r="XN587" s="13"/>
      <c r="XO587" s="13"/>
      <c r="XP587" s="13"/>
      <c r="XQ587" s="13"/>
      <c r="XR587" s="13"/>
      <c r="XS587" s="13"/>
      <c r="XT587" s="13"/>
      <c r="XU587" s="13"/>
      <c r="XV587" s="13"/>
      <c r="XW587" s="13"/>
      <c r="XX587" s="13"/>
      <c r="XY587" s="13"/>
      <c r="XZ587" s="13"/>
      <c r="YA587" s="13"/>
      <c r="YB587" s="13"/>
      <c r="YC587" s="13"/>
      <c r="YD587" s="13"/>
      <c r="YE587" s="13"/>
      <c r="YF587" s="13"/>
      <c r="YG587" s="13"/>
      <c r="YH587" s="13"/>
      <c r="YI587" s="13"/>
      <c r="YJ587" s="13"/>
      <c r="YK587" s="13"/>
      <c r="YL587" s="13"/>
      <c r="YM587" s="13"/>
      <c r="YN587" s="13"/>
      <c r="YO587" s="13"/>
      <c r="YP587" s="13"/>
      <c r="YQ587" s="13"/>
      <c r="YR587" s="13"/>
      <c r="YS587" s="13"/>
      <c r="YT587" s="13"/>
      <c r="YU587" s="13"/>
      <c r="YV587" s="13"/>
      <c r="YW587" s="13"/>
      <c r="YX587" s="13"/>
      <c r="YY587" s="13"/>
      <c r="YZ587" s="13"/>
      <c r="ZA587" s="13"/>
      <c r="ZB587" s="13"/>
      <c r="ZC587" s="13"/>
      <c r="ZD587" s="13"/>
      <c r="ZE587" s="13"/>
      <c r="ZF587" s="13"/>
      <c r="ZG587" s="13"/>
      <c r="ZH587" s="13"/>
      <c r="ZI587" s="13"/>
      <c r="ZJ587" s="13"/>
      <c r="ZK587" s="13"/>
      <c r="ZL587" s="13"/>
      <c r="ZM587" s="13"/>
      <c r="ZN587" s="13"/>
      <c r="ZO587" s="13"/>
      <c r="ZP587" s="13"/>
      <c r="ZQ587" s="13"/>
      <c r="ZR587" s="13"/>
      <c r="ZS587" s="13"/>
      <c r="ZT587" s="13"/>
      <c r="ZU587" s="13"/>
      <c r="ZV587" s="13"/>
      <c r="ZW587" s="13"/>
      <c r="ZX587" s="13"/>
      <c r="ZY587" s="13"/>
      <c r="ZZ587" s="13"/>
      <c r="AAA587" s="13"/>
      <c r="AAB587" s="13"/>
      <c r="AAC587" s="13"/>
      <c r="AAD587" s="13"/>
      <c r="AAE587" s="13"/>
      <c r="AAF587" s="13"/>
      <c r="AAG587" s="13"/>
      <c r="AAH587" s="13"/>
      <c r="AAI587" s="13"/>
      <c r="AAJ587" s="13"/>
      <c r="AAK587" s="13"/>
      <c r="AAL587" s="13"/>
      <c r="AAM587" s="13"/>
      <c r="AAN587" s="13"/>
      <c r="AAO587" s="13"/>
      <c r="AAP587" s="13"/>
      <c r="AAQ587" s="13"/>
      <c r="AAR587" s="13"/>
      <c r="AAS587" s="13"/>
      <c r="AAT587" s="13"/>
      <c r="AAU587" s="13"/>
      <c r="AAV587" s="13"/>
      <c r="AAW587" s="13"/>
      <c r="AAX587" s="13"/>
      <c r="AAY587" s="13"/>
      <c r="AAZ587" s="13"/>
      <c r="ABA587" s="13"/>
      <c r="ABB587" s="13"/>
      <c r="ABC587" s="13"/>
      <c r="ABD587" s="13"/>
      <c r="ABE587" s="13"/>
      <c r="ABF587" s="13"/>
      <c r="ABG587" s="13"/>
      <c r="ABH587" s="13"/>
      <c r="ABI587" s="13"/>
      <c r="ABJ587" s="13"/>
      <c r="ABK587" s="13"/>
      <c r="ABL587" s="13"/>
      <c r="ABM587" s="13"/>
      <c r="ABN587" s="13"/>
      <c r="ABO587" s="13"/>
      <c r="ABP587" s="13"/>
      <c r="ABQ587" s="13"/>
      <c r="ABR587" s="13"/>
      <c r="ABS587" s="13"/>
      <c r="ABT587" s="13"/>
      <c r="ABU587" s="13"/>
      <c r="ABV587" s="13"/>
      <c r="ABW587" s="13"/>
      <c r="ABX587" s="13"/>
      <c r="ABY587" s="13"/>
      <c r="ABZ587" s="13"/>
      <c r="ACA587" s="13"/>
      <c r="ACB587" s="13"/>
      <c r="ACC587" s="13"/>
      <c r="ACD587" s="13"/>
      <c r="ACE587" s="13"/>
      <c r="ACF587" s="13"/>
      <c r="ACG587" s="13"/>
      <c r="ACH587" s="13"/>
      <c r="ACI587" s="13"/>
      <c r="ACJ587" s="13"/>
      <c r="ACK587" s="13"/>
      <c r="ACL587" s="13"/>
      <c r="ACM587" s="13"/>
      <c r="ACN587" s="13"/>
      <c r="ACO587" s="13"/>
      <c r="ACP587" s="13"/>
      <c r="ACQ587" s="13"/>
      <c r="ACR587" s="13"/>
      <c r="ACS587" s="13"/>
      <c r="ACT587" s="13"/>
      <c r="ACU587" s="13"/>
      <c r="ACV587" s="13"/>
      <c r="ACW587" s="13"/>
      <c r="ACX587" s="13"/>
      <c r="ACY587" s="13"/>
      <c r="ACZ587" s="13"/>
      <c r="ADA587" s="13"/>
      <c r="ADB587" s="13"/>
      <c r="ADC587" s="13"/>
      <c r="ADD587" s="13"/>
      <c r="ADE587" s="13"/>
      <c r="ADF587" s="13"/>
      <c r="ADG587" s="13"/>
      <c r="ADH587" s="13"/>
      <c r="ADI587" s="13"/>
      <c r="ADJ587" s="13"/>
      <c r="ADK587" s="13"/>
      <c r="ADL587" s="13"/>
      <c r="ADM587" s="13"/>
      <c r="ADN587" s="13"/>
      <c r="ADO587" s="13"/>
      <c r="ADP587" s="13"/>
      <c r="ADQ587" s="13"/>
      <c r="ADR587" s="13"/>
      <c r="ADS587" s="13"/>
      <c r="ADT587" s="13"/>
      <c r="ADU587" s="13"/>
      <c r="ADV587" s="13"/>
      <c r="ADW587" s="13"/>
      <c r="ADX587" s="13"/>
      <c r="ADY587" s="13"/>
      <c r="ADZ587" s="13"/>
      <c r="AEA587" s="13"/>
      <c r="AEB587" s="13"/>
      <c r="AEC587" s="13"/>
      <c r="AED587" s="13"/>
      <c r="AEE587" s="13"/>
      <c r="AEF587" s="13"/>
      <c r="AEG587" s="13"/>
      <c r="AEH587" s="13"/>
      <c r="AEI587" s="13"/>
      <c r="AEJ587" s="13"/>
      <c r="AEK587" s="13"/>
      <c r="AEL587" s="13"/>
      <c r="AEM587" s="13"/>
      <c r="AEN587" s="13"/>
      <c r="AEO587" s="13"/>
      <c r="AEP587" s="13"/>
      <c r="AEQ587" s="13"/>
      <c r="AER587" s="13"/>
      <c r="AES587" s="13"/>
      <c r="AET587" s="13"/>
      <c r="AEU587" s="13"/>
      <c r="AEV587" s="13"/>
      <c r="AEW587" s="13"/>
      <c r="AEX587" s="13"/>
      <c r="AEY587" s="13"/>
      <c r="AEZ587" s="13"/>
      <c r="AFA587" s="13"/>
      <c r="AFB587" s="13"/>
      <c r="AFC587" s="13"/>
      <c r="AFD587" s="13"/>
      <c r="AFE587" s="13"/>
      <c r="AFF587" s="13"/>
      <c r="AFG587" s="13"/>
      <c r="AFH587" s="13"/>
      <c r="AFI587" s="13"/>
      <c r="AFJ587" s="13"/>
      <c r="AFK587" s="13"/>
      <c r="AFL587" s="13"/>
      <c r="AFM587" s="13"/>
      <c r="AFN587" s="13"/>
      <c r="AFO587" s="13"/>
      <c r="AFP587" s="13"/>
      <c r="AFQ587" s="13"/>
      <c r="AFR587" s="13"/>
      <c r="AFS587" s="13"/>
      <c r="AFT587" s="13"/>
      <c r="AFU587" s="13"/>
      <c r="AFV587" s="13"/>
      <c r="AFW587" s="13"/>
      <c r="AFX587" s="13"/>
      <c r="AFY587" s="13"/>
      <c r="AFZ587" s="13"/>
      <c r="AGA587" s="13"/>
      <c r="AGB587" s="13"/>
      <c r="AGC587" s="13"/>
      <c r="AGD587" s="13"/>
      <c r="AGE587" s="13"/>
      <c r="AGF587" s="13"/>
      <c r="AGG587" s="13"/>
      <c r="AGH587" s="13"/>
      <c r="AGI587" s="13"/>
      <c r="AGJ587" s="13"/>
      <c r="AGK587" s="13"/>
      <c r="AGL587" s="13"/>
      <c r="AGM587" s="13"/>
      <c r="AGN587" s="13"/>
      <c r="AGO587" s="13"/>
      <c r="AGP587" s="13"/>
      <c r="AGQ587" s="13"/>
      <c r="AGR587" s="13"/>
      <c r="AGS587" s="13"/>
      <c r="AGT587" s="13"/>
      <c r="AGU587" s="13"/>
      <c r="AGV587" s="13"/>
      <c r="AGW587" s="13"/>
      <c r="AGX587" s="13"/>
      <c r="AGY587" s="13"/>
      <c r="AGZ587" s="13"/>
      <c r="AHA587" s="13"/>
      <c r="AHB587" s="13"/>
      <c r="AHC587" s="13"/>
      <c r="AHD587" s="13"/>
      <c r="AHE587" s="13"/>
      <c r="AHF587" s="13"/>
      <c r="AHG587" s="13"/>
      <c r="AHH587" s="13"/>
      <c r="AHI587" s="13"/>
      <c r="AHJ587" s="13"/>
      <c r="AHK587" s="13"/>
      <c r="AHL587" s="13"/>
      <c r="AHM587" s="13"/>
      <c r="AHN587" s="13"/>
      <c r="AHO587" s="13"/>
      <c r="AHP587" s="13"/>
      <c r="AHQ587" s="13"/>
      <c r="AHR587" s="13"/>
      <c r="AHS587" s="13"/>
      <c r="AHT587" s="13"/>
      <c r="AHU587" s="13"/>
      <c r="AHV587" s="13"/>
      <c r="AHW587" s="13"/>
      <c r="AHX587" s="13"/>
      <c r="AHY587" s="13"/>
      <c r="AHZ587" s="13"/>
      <c r="AIA587" s="13"/>
      <c r="AIB587" s="13"/>
      <c r="AIC587" s="13"/>
      <c r="AID587" s="13"/>
      <c r="AIE587" s="13"/>
      <c r="AIF587" s="13"/>
      <c r="AIG587" s="13"/>
      <c r="AIH587" s="13"/>
      <c r="AII587" s="13"/>
      <c r="AIJ587" s="13"/>
      <c r="AIK587" s="13"/>
      <c r="AIL587" s="13"/>
      <c r="AIM587" s="13"/>
      <c r="AIN587" s="13"/>
      <c r="AIO587" s="13"/>
      <c r="AIP587" s="13"/>
      <c r="AIQ587" s="13"/>
      <c r="AIR587" s="13"/>
      <c r="AIS587" s="13"/>
      <c r="AIT587" s="13"/>
      <c r="AIU587" s="13"/>
      <c r="AIV587" s="13"/>
      <c r="AIW587" s="13"/>
      <c r="AIX587" s="13"/>
      <c r="AIY587" s="13"/>
      <c r="AIZ587" s="13"/>
      <c r="AJA587" s="13"/>
      <c r="AJB587" s="13"/>
      <c r="AJC587" s="13"/>
      <c r="AJD587" s="13"/>
      <c r="AJE587" s="13"/>
      <c r="AJF587" s="13"/>
      <c r="AJG587" s="13"/>
      <c r="AJH587" s="13"/>
      <c r="AJI587" s="13"/>
      <c r="AJJ587" s="13"/>
      <c r="AJK587" s="13"/>
      <c r="AJL587" s="13"/>
      <c r="AJM587" s="13"/>
      <c r="AJN587" s="13"/>
      <c r="AJO587" s="13"/>
      <c r="AJP587" s="13"/>
      <c r="AJQ587" s="13"/>
      <c r="AJR587" s="13"/>
      <c r="AJS587" s="13"/>
      <c r="AJT587" s="13"/>
      <c r="AJU587" s="13"/>
      <c r="AJV587" s="13"/>
      <c r="AJW587" s="13"/>
      <c r="AJX587" s="13"/>
      <c r="AJY587" s="13"/>
      <c r="AJZ587" s="13"/>
      <c r="AKA587" s="13"/>
      <c r="AKB587" s="13"/>
      <c r="AKC587" s="13"/>
      <c r="AKD587" s="13"/>
      <c r="AKE587" s="13"/>
      <c r="AKF587" s="13"/>
      <c r="AKG587" s="13"/>
      <c r="AKH587" s="13"/>
      <c r="AKI587" s="13"/>
      <c r="AKJ587" s="13"/>
      <c r="AKK587" s="13"/>
      <c r="AKL587" s="13"/>
      <c r="AKM587" s="13"/>
      <c r="AKN587" s="13"/>
      <c r="AKO587" s="13"/>
      <c r="AKP587" s="13"/>
      <c r="AKQ587" s="13"/>
      <c r="AKR587" s="13"/>
      <c r="AKS587" s="13"/>
      <c r="AKT587" s="13"/>
      <c r="AKU587" s="13"/>
      <c r="AKV587" s="13"/>
      <c r="AKW587" s="13"/>
      <c r="AKX587" s="13"/>
      <c r="AKY587" s="13"/>
      <c r="AKZ587" s="13"/>
      <c r="ALA587" s="13"/>
      <c r="ALB587" s="13"/>
      <c r="ALC587" s="13"/>
      <c r="ALD587" s="13"/>
      <c r="ALE587" s="13"/>
      <c r="ALF587" s="13"/>
      <c r="ALG587" s="13"/>
      <c r="ALH587" s="13"/>
      <c r="ALI587" s="13"/>
      <c r="ALJ587" s="13"/>
      <c r="ALK587" s="13"/>
      <c r="ALL587" s="13"/>
      <c r="ALM587" s="13"/>
      <c r="ALN587" s="13"/>
      <c r="ALO587" s="13"/>
      <c r="ALP587" s="13"/>
      <c r="ALQ587" s="13"/>
      <c r="ALR587" s="13"/>
      <c r="ALS587" s="13"/>
      <c r="ALT587" s="13"/>
      <c r="ALU587" s="13"/>
      <c r="ALV587" s="13"/>
      <c r="ALW587" s="13"/>
      <c r="ALX587" s="13"/>
      <c r="ALY587" s="13"/>
      <c r="ALZ587" s="13"/>
      <c r="AMA587" s="13"/>
      <c r="AMB587" s="13"/>
      <c r="AMC587" s="13"/>
      <c r="AMD587" s="13"/>
      <c r="AME587" s="13"/>
      <c r="AMF587" s="13"/>
      <c r="AMG587" s="13"/>
      <c r="AMH587" s="13"/>
      <c r="AMI587" s="28"/>
      <c r="AMJ587" s="28"/>
    </row>
    <row r="588" spans="1:1024" ht="75.75" customHeight="1">
      <c r="A588" s="10" t="s">
        <v>287</v>
      </c>
      <c r="B588" s="10" t="s">
        <v>2655</v>
      </c>
      <c r="C588" s="19" t="s">
        <v>2656</v>
      </c>
      <c r="D588" s="19" t="s">
        <v>2536</v>
      </c>
      <c r="E588" s="20">
        <v>10</v>
      </c>
      <c r="F588" s="11" t="s">
        <v>18</v>
      </c>
      <c r="G588" s="21"/>
      <c r="H588" s="21" t="s">
        <v>1</v>
      </c>
      <c r="I588" s="21"/>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EU588" s="13"/>
      <c r="EV588" s="13"/>
      <c r="EW588" s="13"/>
      <c r="EX588" s="13"/>
      <c r="EY588" s="13"/>
      <c r="EZ588" s="13"/>
      <c r="FA588" s="13"/>
      <c r="FB588" s="13"/>
      <c r="FC588" s="13"/>
      <c r="FD588" s="13"/>
      <c r="FE588" s="13"/>
      <c r="FF588" s="13"/>
      <c r="FG588" s="13"/>
      <c r="FH588" s="13"/>
      <c r="FI588" s="13"/>
      <c r="FJ588" s="13"/>
      <c r="FK588" s="13"/>
      <c r="FL588" s="13"/>
      <c r="FM588" s="13"/>
      <c r="FN588" s="13"/>
      <c r="FO588" s="13"/>
      <c r="FP588" s="13"/>
      <c r="FQ588" s="13"/>
      <c r="FR588" s="13"/>
      <c r="FS588" s="13"/>
      <c r="FT588" s="13"/>
      <c r="FU588" s="13"/>
      <c r="FV588" s="13"/>
      <c r="FW588" s="13"/>
      <c r="FX588" s="13"/>
      <c r="FY588" s="13"/>
      <c r="FZ588" s="13"/>
      <c r="GA588" s="13"/>
      <c r="GB588" s="13"/>
      <c r="GC588" s="13"/>
      <c r="GD588" s="13"/>
      <c r="GE588" s="13"/>
      <c r="GF588" s="13"/>
      <c r="GG588" s="13"/>
      <c r="GH588" s="13"/>
      <c r="GI588" s="13"/>
      <c r="GJ588" s="13"/>
      <c r="GK588" s="13"/>
      <c r="GL588" s="13"/>
      <c r="GM588" s="13"/>
      <c r="GN588" s="13"/>
      <c r="GO588" s="13"/>
      <c r="GP588" s="13"/>
      <c r="GQ588" s="13"/>
      <c r="GR588" s="13"/>
      <c r="GS588" s="13"/>
      <c r="GT588" s="13"/>
      <c r="GU588" s="13"/>
      <c r="GV588" s="13"/>
      <c r="GW588" s="13"/>
      <c r="GX588" s="13"/>
      <c r="GY588" s="13"/>
      <c r="GZ588" s="13"/>
      <c r="HA588" s="13"/>
      <c r="HB588" s="13"/>
      <c r="HC588" s="13"/>
      <c r="HD588" s="13"/>
      <c r="HE588" s="13"/>
      <c r="HF588" s="13"/>
      <c r="HG588" s="13"/>
      <c r="HH588" s="13"/>
      <c r="HI588" s="13"/>
      <c r="HJ588" s="13"/>
      <c r="HK588" s="13"/>
      <c r="HL588" s="13"/>
      <c r="HM588" s="13"/>
      <c r="HN588" s="13"/>
      <c r="HO588" s="13"/>
      <c r="HP588" s="13"/>
      <c r="HQ588" s="13"/>
      <c r="HR588" s="13"/>
      <c r="HS588" s="13"/>
      <c r="HT588" s="13"/>
      <c r="HU588" s="13"/>
      <c r="HV588" s="13"/>
      <c r="HW588" s="13"/>
      <c r="HX588" s="13"/>
      <c r="HY588" s="13"/>
      <c r="HZ588" s="13"/>
      <c r="IA588" s="13"/>
      <c r="IB588" s="13"/>
      <c r="IC588" s="13"/>
      <c r="ID588" s="13"/>
      <c r="IE588" s="13"/>
      <c r="IF588" s="13"/>
      <c r="IG588" s="13"/>
      <c r="IH588" s="13"/>
      <c r="II588" s="13"/>
      <c r="IJ588" s="13"/>
      <c r="IK588" s="13"/>
      <c r="IL588" s="13"/>
      <c r="IM588" s="13"/>
      <c r="IN588" s="13"/>
      <c r="IO588" s="13"/>
      <c r="IP588" s="13"/>
      <c r="IQ588" s="13"/>
      <c r="IR588" s="13"/>
      <c r="IS588" s="13"/>
      <c r="IT588" s="13"/>
      <c r="IU588" s="13"/>
      <c r="IV588" s="13"/>
      <c r="IW588" s="13"/>
      <c r="IX588" s="13"/>
      <c r="IY588" s="13"/>
      <c r="IZ588" s="13"/>
      <c r="JA588" s="13"/>
      <c r="JB588" s="13"/>
      <c r="JC588" s="13"/>
      <c r="JD588" s="13"/>
      <c r="JE588" s="13"/>
      <c r="JF588" s="13"/>
      <c r="JG588" s="13"/>
      <c r="JH588" s="13"/>
      <c r="JI588" s="13"/>
      <c r="JJ588" s="13"/>
      <c r="JK588" s="13"/>
      <c r="JL588" s="13"/>
      <c r="JM588" s="13"/>
      <c r="JN588" s="13"/>
      <c r="JO588" s="13"/>
      <c r="JP588" s="13"/>
      <c r="JQ588" s="13"/>
      <c r="JR588" s="13"/>
      <c r="JS588" s="13"/>
      <c r="JT588" s="13"/>
      <c r="JU588" s="13"/>
      <c r="JV588" s="13"/>
      <c r="JW588" s="13"/>
      <c r="JX588" s="13"/>
      <c r="JY588" s="13"/>
      <c r="JZ588" s="13"/>
      <c r="KA588" s="13"/>
      <c r="KB588" s="13"/>
      <c r="KC588" s="13"/>
      <c r="KD588" s="13"/>
      <c r="KE588" s="13"/>
      <c r="KF588" s="13"/>
      <c r="KG588" s="13"/>
      <c r="KH588" s="13"/>
      <c r="KI588" s="13"/>
      <c r="KJ588" s="13"/>
      <c r="KK588" s="13"/>
      <c r="KL588" s="13"/>
      <c r="KM588" s="13"/>
      <c r="KN588" s="13"/>
      <c r="KO588" s="13"/>
      <c r="KP588" s="13"/>
      <c r="KQ588" s="13"/>
      <c r="KR588" s="13"/>
      <c r="KS588" s="13"/>
      <c r="KT588" s="13"/>
      <c r="KU588" s="13"/>
      <c r="KV588" s="13"/>
      <c r="KW588" s="13"/>
      <c r="KX588" s="13"/>
      <c r="KY588" s="13"/>
      <c r="KZ588" s="13"/>
      <c r="LA588" s="13"/>
      <c r="LB588" s="13"/>
      <c r="LC588" s="13"/>
      <c r="LD588" s="13"/>
      <c r="LE588" s="13"/>
      <c r="LF588" s="13"/>
      <c r="LG588" s="13"/>
      <c r="LH588" s="13"/>
      <c r="LI588" s="13"/>
      <c r="LJ588" s="13"/>
      <c r="LK588" s="13"/>
      <c r="LL588" s="13"/>
      <c r="LM588" s="13"/>
      <c r="LN588" s="13"/>
      <c r="LO588" s="13"/>
      <c r="LP588" s="13"/>
      <c r="LQ588" s="13"/>
      <c r="LR588" s="13"/>
      <c r="LS588" s="13"/>
      <c r="LT588" s="13"/>
      <c r="LU588" s="13"/>
      <c r="LV588" s="13"/>
      <c r="LW588" s="13"/>
      <c r="LX588" s="13"/>
      <c r="LY588" s="13"/>
      <c r="LZ588" s="13"/>
      <c r="MA588" s="13"/>
      <c r="MB588" s="13"/>
      <c r="MC588" s="13"/>
      <c r="MD588" s="13"/>
      <c r="ME588" s="13"/>
      <c r="MF588" s="13"/>
      <c r="MG588" s="13"/>
      <c r="MH588" s="13"/>
      <c r="MI588" s="13"/>
      <c r="MJ588" s="13"/>
      <c r="MK588" s="13"/>
      <c r="ML588" s="13"/>
      <c r="MM588" s="13"/>
      <c r="MN588" s="13"/>
      <c r="MO588" s="13"/>
      <c r="MP588" s="13"/>
      <c r="MQ588" s="13"/>
      <c r="MR588" s="13"/>
      <c r="MS588" s="13"/>
      <c r="MT588" s="13"/>
      <c r="MU588" s="13"/>
      <c r="MV588" s="13"/>
      <c r="MW588" s="13"/>
      <c r="MX588" s="13"/>
      <c r="MY588" s="13"/>
      <c r="MZ588" s="13"/>
      <c r="NA588" s="13"/>
      <c r="NB588" s="13"/>
      <c r="NC588" s="13"/>
      <c r="ND588" s="13"/>
      <c r="NE588" s="13"/>
      <c r="NF588" s="13"/>
      <c r="NG588" s="13"/>
      <c r="NH588" s="13"/>
      <c r="NI588" s="13"/>
      <c r="NJ588" s="13"/>
      <c r="NK588" s="13"/>
      <c r="NL588" s="13"/>
      <c r="NM588" s="13"/>
      <c r="NN588" s="13"/>
      <c r="NO588" s="13"/>
      <c r="NP588" s="13"/>
      <c r="NQ588" s="13"/>
      <c r="NR588" s="13"/>
      <c r="NS588" s="13"/>
      <c r="NT588" s="13"/>
      <c r="NU588" s="13"/>
      <c r="NV588" s="13"/>
      <c r="NW588" s="13"/>
      <c r="NX588" s="13"/>
      <c r="NY588" s="13"/>
      <c r="NZ588" s="13"/>
      <c r="OA588" s="13"/>
      <c r="OB588" s="13"/>
      <c r="OC588" s="13"/>
      <c r="OD588" s="13"/>
      <c r="OE588" s="13"/>
      <c r="OF588" s="13"/>
      <c r="OG588" s="13"/>
      <c r="OH588" s="13"/>
      <c r="OI588" s="13"/>
      <c r="OJ588" s="13"/>
      <c r="OK588" s="13"/>
      <c r="OL588" s="13"/>
      <c r="OM588" s="13"/>
      <c r="ON588" s="13"/>
      <c r="OO588" s="13"/>
      <c r="OP588" s="13"/>
      <c r="OQ588" s="13"/>
      <c r="OR588" s="13"/>
      <c r="OS588" s="13"/>
      <c r="OT588" s="13"/>
      <c r="OU588" s="13"/>
      <c r="OV588" s="13"/>
      <c r="OW588" s="13"/>
      <c r="OX588" s="13"/>
      <c r="OY588" s="13"/>
      <c r="OZ588" s="13"/>
      <c r="PA588" s="13"/>
      <c r="PB588" s="13"/>
      <c r="PC588" s="13"/>
      <c r="PD588" s="13"/>
      <c r="PE588" s="13"/>
      <c r="PF588" s="13"/>
      <c r="PG588" s="13"/>
      <c r="PH588" s="13"/>
      <c r="PI588" s="13"/>
      <c r="PJ588" s="13"/>
      <c r="PK588" s="13"/>
      <c r="PL588" s="13"/>
      <c r="PM588" s="13"/>
      <c r="PN588" s="13"/>
      <c r="PO588" s="13"/>
      <c r="PP588" s="13"/>
      <c r="PQ588" s="13"/>
      <c r="PR588" s="13"/>
      <c r="PS588" s="13"/>
      <c r="PT588" s="13"/>
      <c r="PU588" s="13"/>
      <c r="PV588" s="13"/>
      <c r="PW588" s="13"/>
      <c r="PX588" s="13"/>
      <c r="PY588" s="13"/>
      <c r="PZ588" s="13"/>
      <c r="QA588" s="13"/>
      <c r="QB588" s="13"/>
      <c r="QC588" s="13"/>
      <c r="QD588" s="13"/>
      <c r="QE588" s="13"/>
      <c r="QF588" s="13"/>
      <c r="QG588" s="13"/>
      <c r="QH588" s="13"/>
      <c r="QI588" s="13"/>
      <c r="QJ588" s="13"/>
      <c r="QK588" s="13"/>
      <c r="QL588" s="13"/>
      <c r="QM588" s="13"/>
      <c r="QN588" s="13"/>
      <c r="QO588" s="13"/>
      <c r="QP588" s="13"/>
      <c r="QQ588" s="13"/>
      <c r="QR588" s="13"/>
      <c r="QS588" s="13"/>
      <c r="QT588" s="13"/>
      <c r="QU588" s="13"/>
      <c r="QV588" s="13"/>
      <c r="QW588" s="13"/>
      <c r="QX588" s="13"/>
      <c r="QY588" s="13"/>
      <c r="QZ588" s="13"/>
      <c r="RA588" s="13"/>
      <c r="RB588" s="13"/>
      <c r="RC588" s="13"/>
      <c r="RD588" s="13"/>
      <c r="RE588" s="13"/>
      <c r="RF588" s="13"/>
      <c r="RG588" s="13"/>
      <c r="RH588" s="13"/>
      <c r="RI588" s="13"/>
      <c r="RJ588" s="13"/>
      <c r="RK588" s="13"/>
      <c r="RL588" s="13"/>
      <c r="RM588" s="13"/>
      <c r="RN588" s="13"/>
      <c r="RO588" s="13"/>
      <c r="RP588" s="13"/>
      <c r="RQ588" s="13"/>
      <c r="RR588" s="13"/>
      <c r="RS588" s="13"/>
      <c r="RT588" s="13"/>
      <c r="RU588" s="13"/>
      <c r="RV588" s="13"/>
      <c r="RW588" s="13"/>
      <c r="RX588" s="13"/>
      <c r="RY588" s="13"/>
      <c r="RZ588" s="13"/>
      <c r="SA588" s="13"/>
      <c r="SB588" s="13"/>
      <c r="SC588" s="13"/>
      <c r="SD588" s="13"/>
      <c r="SE588" s="13"/>
      <c r="SF588" s="13"/>
      <c r="SG588" s="13"/>
      <c r="SH588" s="13"/>
      <c r="SI588" s="13"/>
      <c r="SJ588" s="13"/>
      <c r="SK588" s="13"/>
      <c r="SL588" s="13"/>
      <c r="SM588" s="13"/>
      <c r="SN588" s="13"/>
      <c r="SO588" s="13"/>
      <c r="SP588" s="13"/>
      <c r="SQ588" s="13"/>
      <c r="SR588" s="13"/>
      <c r="SS588" s="13"/>
      <c r="ST588" s="13"/>
      <c r="SU588" s="13"/>
      <c r="SV588" s="13"/>
      <c r="SW588" s="13"/>
      <c r="SX588" s="13"/>
      <c r="SY588" s="13"/>
      <c r="SZ588" s="13"/>
      <c r="TA588" s="13"/>
      <c r="TB588" s="13"/>
      <c r="TC588" s="13"/>
      <c r="TD588" s="13"/>
      <c r="TE588" s="13"/>
      <c r="TF588" s="13"/>
      <c r="TG588" s="13"/>
      <c r="TH588" s="13"/>
      <c r="TI588" s="13"/>
      <c r="TJ588" s="13"/>
      <c r="TK588" s="13"/>
      <c r="TL588" s="13"/>
      <c r="TM588" s="13"/>
      <c r="TN588" s="13"/>
      <c r="TO588" s="13"/>
      <c r="TP588" s="13"/>
      <c r="TQ588" s="13"/>
      <c r="TR588" s="13"/>
      <c r="TS588" s="13"/>
      <c r="TT588" s="13"/>
      <c r="TU588" s="13"/>
      <c r="TV588" s="13"/>
      <c r="TW588" s="13"/>
      <c r="TX588" s="13"/>
      <c r="TY588" s="13"/>
      <c r="TZ588" s="13"/>
      <c r="UA588" s="13"/>
      <c r="UB588" s="13"/>
      <c r="UC588" s="13"/>
      <c r="UD588" s="13"/>
      <c r="UE588" s="13"/>
      <c r="UF588" s="13"/>
      <c r="UG588" s="13"/>
      <c r="UH588" s="13"/>
      <c r="UI588" s="13"/>
      <c r="UJ588" s="13"/>
      <c r="UK588" s="13"/>
      <c r="UL588" s="13"/>
      <c r="UM588" s="13"/>
      <c r="UN588" s="13"/>
      <c r="UO588" s="13"/>
      <c r="UP588" s="13"/>
      <c r="UQ588" s="13"/>
      <c r="UR588" s="13"/>
      <c r="US588" s="13"/>
      <c r="UT588" s="13"/>
      <c r="UU588" s="13"/>
      <c r="UV588" s="13"/>
      <c r="UW588" s="13"/>
      <c r="UX588" s="13"/>
      <c r="UY588" s="13"/>
      <c r="UZ588" s="13"/>
      <c r="VA588" s="13"/>
      <c r="VB588" s="13"/>
      <c r="VC588" s="13"/>
      <c r="VD588" s="13"/>
      <c r="VE588" s="13"/>
      <c r="VF588" s="13"/>
      <c r="VG588" s="13"/>
      <c r="VH588" s="13"/>
      <c r="VI588" s="13"/>
      <c r="VJ588" s="13"/>
      <c r="VK588" s="13"/>
      <c r="VL588" s="13"/>
      <c r="VM588" s="13"/>
      <c r="VN588" s="13"/>
      <c r="VO588" s="13"/>
      <c r="VP588" s="13"/>
      <c r="VQ588" s="13"/>
      <c r="VR588" s="13"/>
      <c r="VS588" s="13"/>
      <c r="VT588" s="13"/>
      <c r="VU588" s="13"/>
      <c r="VV588" s="13"/>
      <c r="VW588" s="13"/>
      <c r="VX588" s="13"/>
      <c r="VY588" s="13"/>
      <c r="VZ588" s="13"/>
      <c r="WA588" s="13"/>
      <c r="WB588" s="13"/>
      <c r="WC588" s="13"/>
      <c r="WD588" s="13"/>
      <c r="WE588" s="13"/>
      <c r="WF588" s="13"/>
      <c r="WG588" s="13"/>
      <c r="WH588" s="13"/>
      <c r="WI588" s="13"/>
      <c r="WJ588" s="13"/>
      <c r="WK588" s="13"/>
      <c r="WL588" s="13"/>
      <c r="WM588" s="13"/>
      <c r="WN588" s="13"/>
      <c r="WO588" s="13"/>
      <c r="WP588" s="13"/>
      <c r="WQ588" s="13"/>
      <c r="WR588" s="13"/>
      <c r="WS588" s="13"/>
      <c r="WT588" s="13"/>
      <c r="WU588" s="13"/>
      <c r="WV588" s="13"/>
      <c r="WW588" s="13"/>
      <c r="WX588" s="13"/>
      <c r="WY588" s="13"/>
      <c r="WZ588" s="13"/>
      <c r="XA588" s="13"/>
      <c r="XB588" s="13"/>
      <c r="XC588" s="13"/>
      <c r="XD588" s="13"/>
      <c r="XE588" s="13"/>
      <c r="XF588" s="13"/>
      <c r="XG588" s="13"/>
      <c r="XH588" s="13"/>
      <c r="XI588" s="13"/>
      <c r="XJ588" s="13"/>
      <c r="XK588" s="13"/>
      <c r="XL588" s="13"/>
      <c r="XM588" s="13"/>
      <c r="XN588" s="13"/>
      <c r="XO588" s="13"/>
      <c r="XP588" s="13"/>
      <c r="XQ588" s="13"/>
      <c r="XR588" s="13"/>
      <c r="XS588" s="13"/>
      <c r="XT588" s="13"/>
      <c r="XU588" s="13"/>
      <c r="XV588" s="13"/>
      <c r="XW588" s="13"/>
      <c r="XX588" s="13"/>
      <c r="XY588" s="13"/>
      <c r="XZ588" s="13"/>
      <c r="YA588" s="13"/>
      <c r="YB588" s="13"/>
      <c r="YC588" s="13"/>
      <c r="YD588" s="13"/>
      <c r="YE588" s="13"/>
      <c r="YF588" s="13"/>
      <c r="YG588" s="13"/>
      <c r="YH588" s="13"/>
      <c r="YI588" s="13"/>
      <c r="YJ588" s="13"/>
      <c r="YK588" s="13"/>
      <c r="YL588" s="13"/>
      <c r="YM588" s="13"/>
      <c r="YN588" s="13"/>
      <c r="YO588" s="13"/>
      <c r="YP588" s="13"/>
      <c r="YQ588" s="13"/>
      <c r="YR588" s="13"/>
      <c r="YS588" s="13"/>
      <c r="YT588" s="13"/>
      <c r="YU588" s="13"/>
      <c r="YV588" s="13"/>
      <c r="YW588" s="13"/>
      <c r="YX588" s="13"/>
      <c r="YY588" s="13"/>
      <c r="YZ588" s="13"/>
      <c r="ZA588" s="13"/>
      <c r="ZB588" s="13"/>
      <c r="ZC588" s="13"/>
      <c r="ZD588" s="13"/>
      <c r="ZE588" s="13"/>
      <c r="ZF588" s="13"/>
      <c r="ZG588" s="13"/>
      <c r="ZH588" s="13"/>
      <c r="ZI588" s="13"/>
      <c r="ZJ588" s="13"/>
      <c r="ZK588" s="13"/>
      <c r="ZL588" s="13"/>
      <c r="ZM588" s="13"/>
      <c r="ZN588" s="13"/>
      <c r="ZO588" s="13"/>
      <c r="ZP588" s="13"/>
      <c r="ZQ588" s="13"/>
      <c r="ZR588" s="13"/>
      <c r="ZS588" s="13"/>
      <c r="ZT588" s="13"/>
      <c r="ZU588" s="13"/>
      <c r="ZV588" s="13"/>
      <c r="ZW588" s="13"/>
      <c r="ZX588" s="13"/>
      <c r="ZY588" s="13"/>
      <c r="ZZ588" s="13"/>
      <c r="AAA588" s="13"/>
      <c r="AAB588" s="13"/>
      <c r="AAC588" s="13"/>
      <c r="AAD588" s="13"/>
      <c r="AAE588" s="13"/>
      <c r="AAF588" s="13"/>
      <c r="AAG588" s="13"/>
      <c r="AAH588" s="13"/>
      <c r="AAI588" s="13"/>
      <c r="AAJ588" s="13"/>
      <c r="AAK588" s="13"/>
      <c r="AAL588" s="13"/>
      <c r="AAM588" s="13"/>
      <c r="AAN588" s="13"/>
      <c r="AAO588" s="13"/>
      <c r="AAP588" s="13"/>
      <c r="AAQ588" s="13"/>
      <c r="AAR588" s="13"/>
      <c r="AAS588" s="13"/>
      <c r="AAT588" s="13"/>
      <c r="AAU588" s="13"/>
      <c r="AAV588" s="13"/>
      <c r="AAW588" s="13"/>
      <c r="AAX588" s="13"/>
      <c r="AAY588" s="13"/>
      <c r="AAZ588" s="13"/>
      <c r="ABA588" s="13"/>
      <c r="ABB588" s="13"/>
      <c r="ABC588" s="13"/>
      <c r="ABD588" s="13"/>
      <c r="ABE588" s="13"/>
      <c r="ABF588" s="13"/>
      <c r="ABG588" s="13"/>
      <c r="ABH588" s="13"/>
      <c r="ABI588" s="13"/>
      <c r="ABJ588" s="13"/>
      <c r="ABK588" s="13"/>
      <c r="ABL588" s="13"/>
      <c r="ABM588" s="13"/>
      <c r="ABN588" s="13"/>
      <c r="ABO588" s="13"/>
      <c r="ABP588" s="13"/>
      <c r="ABQ588" s="13"/>
      <c r="ABR588" s="13"/>
      <c r="ABS588" s="13"/>
      <c r="ABT588" s="13"/>
      <c r="ABU588" s="13"/>
      <c r="ABV588" s="13"/>
      <c r="ABW588" s="13"/>
      <c r="ABX588" s="13"/>
      <c r="ABY588" s="13"/>
      <c r="ABZ588" s="13"/>
      <c r="ACA588" s="13"/>
      <c r="ACB588" s="13"/>
      <c r="ACC588" s="13"/>
      <c r="ACD588" s="13"/>
      <c r="ACE588" s="13"/>
      <c r="ACF588" s="13"/>
      <c r="ACG588" s="13"/>
      <c r="ACH588" s="13"/>
      <c r="ACI588" s="13"/>
      <c r="ACJ588" s="13"/>
      <c r="ACK588" s="13"/>
      <c r="ACL588" s="13"/>
      <c r="ACM588" s="13"/>
      <c r="ACN588" s="13"/>
      <c r="ACO588" s="13"/>
      <c r="ACP588" s="13"/>
      <c r="ACQ588" s="13"/>
      <c r="ACR588" s="13"/>
      <c r="ACS588" s="13"/>
      <c r="ACT588" s="13"/>
      <c r="ACU588" s="13"/>
      <c r="ACV588" s="13"/>
      <c r="ACW588" s="13"/>
      <c r="ACX588" s="13"/>
      <c r="ACY588" s="13"/>
      <c r="ACZ588" s="13"/>
      <c r="ADA588" s="13"/>
      <c r="ADB588" s="13"/>
      <c r="ADC588" s="13"/>
      <c r="ADD588" s="13"/>
      <c r="ADE588" s="13"/>
      <c r="ADF588" s="13"/>
      <c r="ADG588" s="13"/>
      <c r="ADH588" s="13"/>
      <c r="ADI588" s="13"/>
      <c r="ADJ588" s="13"/>
      <c r="ADK588" s="13"/>
      <c r="ADL588" s="13"/>
      <c r="ADM588" s="13"/>
      <c r="ADN588" s="13"/>
      <c r="ADO588" s="13"/>
      <c r="ADP588" s="13"/>
      <c r="ADQ588" s="13"/>
      <c r="ADR588" s="13"/>
      <c r="ADS588" s="13"/>
      <c r="ADT588" s="13"/>
      <c r="ADU588" s="13"/>
      <c r="ADV588" s="13"/>
      <c r="ADW588" s="13"/>
      <c r="ADX588" s="13"/>
      <c r="ADY588" s="13"/>
      <c r="ADZ588" s="13"/>
      <c r="AEA588" s="13"/>
      <c r="AEB588" s="13"/>
      <c r="AEC588" s="13"/>
      <c r="AED588" s="13"/>
      <c r="AEE588" s="13"/>
      <c r="AEF588" s="13"/>
      <c r="AEG588" s="13"/>
      <c r="AEH588" s="13"/>
      <c r="AEI588" s="13"/>
      <c r="AEJ588" s="13"/>
      <c r="AEK588" s="13"/>
      <c r="AEL588" s="13"/>
      <c r="AEM588" s="13"/>
      <c r="AEN588" s="13"/>
      <c r="AEO588" s="13"/>
      <c r="AEP588" s="13"/>
      <c r="AEQ588" s="13"/>
      <c r="AER588" s="13"/>
      <c r="AES588" s="13"/>
      <c r="AET588" s="13"/>
      <c r="AEU588" s="13"/>
      <c r="AEV588" s="13"/>
      <c r="AEW588" s="13"/>
      <c r="AEX588" s="13"/>
      <c r="AEY588" s="13"/>
      <c r="AEZ588" s="13"/>
      <c r="AFA588" s="13"/>
      <c r="AFB588" s="13"/>
      <c r="AFC588" s="13"/>
      <c r="AFD588" s="13"/>
      <c r="AFE588" s="13"/>
      <c r="AFF588" s="13"/>
      <c r="AFG588" s="13"/>
      <c r="AFH588" s="13"/>
      <c r="AFI588" s="13"/>
      <c r="AFJ588" s="13"/>
      <c r="AFK588" s="13"/>
      <c r="AFL588" s="13"/>
      <c r="AFM588" s="13"/>
      <c r="AFN588" s="13"/>
      <c r="AFO588" s="13"/>
      <c r="AFP588" s="13"/>
      <c r="AFQ588" s="13"/>
      <c r="AFR588" s="13"/>
      <c r="AFS588" s="13"/>
      <c r="AFT588" s="13"/>
      <c r="AFU588" s="13"/>
      <c r="AFV588" s="13"/>
      <c r="AFW588" s="13"/>
      <c r="AFX588" s="13"/>
      <c r="AFY588" s="13"/>
      <c r="AFZ588" s="13"/>
      <c r="AGA588" s="13"/>
      <c r="AGB588" s="13"/>
      <c r="AGC588" s="13"/>
      <c r="AGD588" s="13"/>
      <c r="AGE588" s="13"/>
      <c r="AGF588" s="13"/>
      <c r="AGG588" s="13"/>
      <c r="AGH588" s="13"/>
      <c r="AGI588" s="13"/>
      <c r="AGJ588" s="13"/>
      <c r="AGK588" s="13"/>
      <c r="AGL588" s="13"/>
      <c r="AGM588" s="13"/>
      <c r="AGN588" s="13"/>
      <c r="AGO588" s="13"/>
      <c r="AGP588" s="13"/>
      <c r="AGQ588" s="13"/>
      <c r="AGR588" s="13"/>
      <c r="AGS588" s="13"/>
      <c r="AGT588" s="13"/>
      <c r="AGU588" s="13"/>
      <c r="AGV588" s="13"/>
      <c r="AGW588" s="13"/>
      <c r="AGX588" s="13"/>
      <c r="AGY588" s="13"/>
      <c r="AGZ588" s="13"/>
      <c r="AHA588" s="13"/>
      <c r="AHB588" s="13"/>
      <c r="AHC588" s="13"/>
      <c r="AHD588" s="13"/>
      <c r="AHE588" s="13"/>
      <c r="AHF588" s="13"/>
      <c r="AHG588" s="13"/>
      <c r="AHH588" s="13"/>
      <c r="AHI588" s="13"/>
      <c r="AHJ588" s="13"/>
      <c r="AHK588" s="13"/>
      <c r="AHL588" s="13"/>
      <c r="AHM588" s="13"/>
      <c r="AHN588" s="13"/>
      <c r="AHO588" s="13"/>
      <c r="AHP588" s="13"/>
      <c r="AHQ588" s="13"/>
      <c r="AHR588" s="13"/>
      <c r="AHS588" s="13"/>
      <c r="AHT588" s="13"/>
      <c r="AHU588" s="13"/>
      <c r="AHV588" s="13"/>
      <c r="AHW588" s="13"/>
      <c r="AHX588" s="13"/>
      <c r="AHY588" s="13"/>
      <c r="AHZ588" s="13"/>
      <c r="AIA588" s="13"/>
      <c r="AIB588" s="13"/>
      <c r="AIC588" s="13"/>
      <c r="AID588" s="13"/>
      <c r="AIE588" s="13"/>
      <c r="AIF588" s="13"/>
      <c r="AIG588" s="13"/>
      <c r="AIH588" s="13"/>
      <c r="AII588" s="13"/>
      <c r="AIJ588" s="13"/>
      <c r="AIK588" s="13"/>
      <c r="AIL588" s="13"/>
      <c r="AIM588" s="13"/>
      <c r="AIN588" s="13"/>
      <c r="AIO588" s="13"/>
      <c r="AIP588" s="13"/>
      <c r="AIQ588" s="13"/>
      <c r="AIR588" s="13"/>
      <c r="AIS588" s="13"/>
      <c r="AIT588" s="13"/>
      <c r="AIU588" s="13"/>
      <c r="AIV588" s="13"/>
      <c r="AIW588" s="13"/>
      <c r="AIX588" s="13"/>
      <c r="AIY588" s="13"/>
      <c r="AIZ588" s="13"/>
      <c r="AJA588" s="13"/>
      <c r="AJB588" s="13"/>
      <c r="AJC588" s="13"/>
      <c r="AJD588" s="13"/>
      <c r="AJE588" s="13"/>
      <c r="AJF588" s="13"/>
      <c r="AJG588" s="13"/>
      <c r="AJH588" s="13"/>
      <c r="AJI588" s="13"/>
      <c r="AJJ588" s="13"/>
      <c r="AJK588" s="13"/>
      <c r="AJL588" s="13"/>
      <c r="AJM588" s="13"/>
      <c r="AJN588" s="13"/>
      <c r="AJO588" s="13"/>
      <c r="AJP588" s="13"/>
      <c r="AJQ588" s="13"/>
      <c r="AJR588" s="13"/>
      <c r="AJS588" s="13"/>
      <c r="AJT588" s="13"/>
      <c r="AJU588" s="13"/>
      <c r="AJV588" s="13"/>
      <c r="AJW588" s="13"/>
      <c r="AJX588" s="13"/>
      <c r="AJY588" s="13"/>
      <c r="AJZ588" s="13"/>
      <c r="AKA588" s="13"/>
      <c r="AKB588" s="13"/>
      <c r="AKC588" s="13"/>
      <c r="AKD588" s="13"/>
      <c r="AKE588" s="13"/>
      <c r="AKF588" s="13"/>
      <c r="AKG588" s="13"/>
      <c r="AKH588" s="13"/>
      <c r="AKI588" s="13"/>
      <c r="AKJ588" s="13"/>
      <c r="AKK588" s="13"/>
      <c r="AKL588" s="13"/>
      <c r="AKM588" s="13"/>
      <c r="AKN588" s="13"/>
      <c r="AKO588" s="13"/>
      <c r="AKP588" s="13"/>
      <c r="AKQ588" s="13"/>
      <c r="AKR588" s="13"/>
      <c r="AKS588" s="13"/>
      <c r="AKT588" s="13"/>
      <c r="AKU588" s="13"/>
      <c r="AKV588" s="13"/>
      <c r="AKW588" s="13"/>
      <c r="AKX588" s="13"/>
      <c r="AKY588" s="13"/>
      <c r="AKZ588" s="13"/>
      <c r="ALA588" s="13"/>
      <c r="ALB588" s="13"/>
      <c r="ALC588" s="13"/>
      <c r="ALD588" s="13"/>
      <c r="ALE588" s="13"/>
      <c r="ALF588" s="13"/>
      <c r="ALG588" s="13"/>
      <c r="ALH588" s="13"/>
      <c r="ALI588" s="13"/>
      <c r="ALJ588" s="13"/>
      <c r="ALK588" s="13"/>
      <c r="ALL588" s="13"/>
      <c r="ALM588" s="13"/>
      <c r="ALN588" s="13"/>
      <c r="ALO588" s="13"/>
      <c r="ALP588" s="13"/>
      <c r="ALQ588" s="13"/>
      <c r="ALR588" s="13"/>
      <c r="ALS588" s="13"/>
      <c r="ALT588" s="13"/>
      <c r="ALU588" s="13"/>
      <c r="ALV588" s="13"/>
      <c r="ALW588" s="13"/>
      <c r="ALX588" s="13"/>
      <c r="ALY588" s="13"/>
      <c r="ALZ588" s="13"/>
      <c r="AMA588" s="13"/>
      <c r="AMB588" s="13"/>
      <c r="AMC588" s="13"/>
      <c r="AMD588" s="13"/>
      <c r="AME588" s="13"/>
      <c r="AMF588" s="13"/>
      <c r="AMG588" s="13"/>
      <c r="AMH588" s="13"/>
      <c r="AMI588" s="28"/>
      <c r="AMJ588" s="28"/>
    </row>
    <row r="589" spans="1:1024" ht="75.75" customHeight="1">
      <c r="A589" s="10" t="s">
        <v>287</v>
      </c>
      <c r="B589" s="10" t="s">
        <v>2657</v>
      </c>
      <c r="C589" s="19" t="s">
        <v>2576</v>
      </c>
      <c r="D589" s="19" t="s">
        <v>2536</v>
      </c>
      <c r="E589" s="20">
        <v>20</v>
      </c>
      <c r="F589" s="11" t="s">
        <v>18</v>
      </c>
      <c r="G589" s="21"/>
      <c r="H589" s="21" t="s">
        <v>1</v>
      </c>
      <c r="I589" s="21"/>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EU589" s="13"/>
      <c r="EV589" s="13"/>
      <c r="EW589" s="13"/>
      <c r="EX589" s="13"/>
      <c r="EY589" s="13"/>
      <c r="EZ589" s="13"/>
      <c r="FA589" s="13"/>
      <c r="FB589" s="13"/>
      <c r="FC589" s="13"/>
      <c r="FD589" s="13"/>
      <c r="FE589" s="13"/>
      <c r="FF589" s="13"/>
      <c r="FG589" s="13"/>
      <c r="FH589" s="13"/>
      <c r="FI589" s="13"/>
      <c r="FJ589" s="13"/>
      <c r="FK589" s="13"/>
      <c r="FL589" s="13"/>
      <c r="FM589" s="13"/>
      <c r="FN589" s="13"/>
      <c r="FO589" s="13"/>
      <c r="FP589" s="13"/>
      <c r="FQ589" s="13"/>
      <c r="FR589" s="13"/>
      <c r="FS589" s="13"/>
      <c r="FT589" s="13"/>
      <c r="FU589" s="13"/>
      <c r="FV589" s="13"/>
      <c r="FW589" s="13"/>
      <c r="FX589" s="13"/>
      <c r="FY589" s="13"/>
      <c r="FZ589" s="13"/>
      <c r="GA589" s="13"/>
      <c r="GB589" s="13"/>
      <c r="GC589" s="13"/>
      <c r="GD589" s="13"/>
      <c r="GE589" s="13"/>
      <c r="GF589" s="13"/>
      <c r="GG589" s="13"/>
      <c r="GH589" s="13"/>
      <c r="GI589" s="13"/>
      <c r="GJ589" s="13"/>
      <c r="GK589" s="13"/>
      <c r="GL589" s="13"/>
      <c r="GM589" s="13"/>
      <c r="GN589" s="13"/>
      <c r="GO589" s="13"/>
      <c r="GP589" s="13"/>
      <c r="GQ589" s="13"/>
      <c r="GR589" s="13"/>
      <c r="GS589" s="13"/>
      <c r="GT589" s="13"/>
      <c r="GU589" s="13"/>
      <c r="GV589" s="13"/>
      <c r="GW589" s="13"/>
      <c r="GX589" s="13"/>
      <c r="GY589" s="13"/>
      <c r="GZ589" s="13"/>
      <c r="HA589" s="13"/>
      <c r="HB589" s="13"/>
      <c r="HC589" s="13"/>
      <c r="HD589" s="13"/>
      <c r="HE589" s="13"/>
      <c r="HF589" s="13"/>
      <c r="HG589" s="13"/>
      <c r="HH589" s="13"/>
      <c r="HI589" s="13"/>
      <c r="HJ589" s="13"/>
      <c r="HK589" s="13"/>
      <c r="HL589" s="13"/>
      <c r="HM589" s="13"/>
      <c r="HN589" s="13"/>
      <c r="HO589" s="13"/>
      <c r="HP589" s="13"/>
      <c r="HQ589" s="13"/>
      <c r="HR589" s="13"/>
      <c r="HS589" s="13"/>
      <c r="HT589" s="13"/>
      <c r="HU589" s="13"/>
      <c r="HV589" s="13"/>
      <c r="HW589" s="13"/>
      <c r="HX589" s="13"/>
      <c r="HY589" s="13"/>
      <c r="HZ589" s="13"/>
      <c r="IA589" s="13"/>
      <c r="IB589" s="13"/>
      <c r="IC589" s="13"/>
      <c r="ID589" s="13"/>
      <c r="IE589" s="13"/>
      <c r="IF589" s="13"/>
      <c r="IG589" s="13"/>
      <c r="IH589" s="13"/>
      <c r="II589" s="13"/>
      <c r="IJ589" s="13"/>
      <c r="IK589" s="13"/>
      <c r="IL589" s="13"/>
      <c r="IM589" s="13"/>
      <c r="IN589" s="13"/>
      <c r="IO589" s="13"/>
      <c r="IP589" s="13"/>
      <c r="IQ589" s="13"/>
      <c r="IR589" s="13"/>
      <c r="IS589" s="13"/>
      <c r="IT589" s="13"/>
      <c r="IU589" s="13"/>
      <c r="IV589" s="13"/>
      <c r="IW589" s="13"/>
      <c r="IX589" s="13"/>
      <c r="IY589" s="13"/>
      <c r="IZ589" s="13"/>
      <c r="JA589" s="13"/>
      <c r="JB589" s="13"/>
      <c r="JC589" s="13"/>
      <c r="JD589" s="13"/>
      <c r="JE589" s="13"/>
      <c r="JF589" s="13"/>
      <c r="JG589" s="13"/>
      <c r="JH589" s="13"/>
      <c r="JI589" s="13"/>
      <c r="JJ589" s="13"/>
      <c r="JK589" s="13"/>
      <c r="JL589" s="13"/>
      <c r="JM589" s="13"/>
      <c r="JN589" s="13"/>
      <c r="JO589" s="13"/>
      <c r="JP589" s="13"/>
      <c r="JQ589" s="13"/>
      <c r="JR589" s="13"/>
      <c r="JS589" s="13"/>
      <c r="JT589" s="13"/>
      <c r="JU589" s="13"/>
      <c r="JV589" s="13"/>
      <c r="JW589" s="13"/>
      <c r="JX589" s="13"/>
      <c r="JY589" s="13"/>
      <c r="JZ589" s="13"/>
      <c r="KA589" s="13"/>
      <c r="KB589" s="13"/>
      <c r="KC589" s="13"/>
      <c r="KD589" s="13"/>
      <c r="KE589" s="13"/>
      <c r="KF589" s="13"/>
      <c r="KG589" s="13"/>
      <c r="KH589" s="13"/>
      <c r="KI589" s="13"/>
      <c r="KJ589" s="13"/>
      <c r="KK589" s="13"/>
      <c r="KL589" s="13"/>
      <c r="KM589" s="13"/>
      <c r="KN589" s="13"/>
      <c r="KO589" s="13"/>
      <c r="KP589" s="13"/>
      <c r="KQ589" s="13"/>
      <c r="KR589" s="13"/>
      <c r="KS589" s="13"/>
      <c r="KT589" s="13"/>
      <c r="KU589" s="13"/>
      <c r="KV589" s="13"/>
      <c r="KW589" s="13"/>
      <c r="KX589" s="13"/>
      <c r="KY589" s="13"/>
      <c r="KZ589" s="13"/>
      <c r="LA589" s="13"/>
      <c r="LB589" s="13"/>
      <c r="LC589" s="13"/>
      <c r="LD589" s="13"/>
      <c r="LE589" s="13"/>
      <c r="LF589" s="13"/>
      <c r="LG589" s="13"/>
      <c r="LH589" s="13"/>
      <c r="LI589" s="13"/>
      <c r="LJ589" s="13"/>
      <c r="LK589" s="13"/>
      <c r="LL589" s="13"/>
      <c r="LM589" s="13"/>
      <c r="LN589" s="13"/>
      <c r="LO589" s="13"/>
      <c r="LP589" s="13"/>
      <c r="LQ589" s="13"/>
      <c r="LR589" s="13"/>
      <c r="LS589" s="13"/>
      <c r="LT589" s="13"/>
      <c r="LU589" s="13"/>
      <c r="LV589" s="13"/>
      <c r="LW589" s="13"/>
      <c r="LX589" s="13"/>
      <c r="LY589" s="13"/>
      <c r="LZ589" s="13"/>
      <c r="MA589" s="13"/>
      <c r="MB589" s="13"/>
      <c r="MC589" s="13"/>
      <c r="MD589" s="13"/>
      <c r="ME589" s="13"/>
      <c r="MF589" s="13"/>
      <c r="MG589" s="13"/>
      <c r="MH589" s="13"/>
      <c r="MI589" s="13"/>
      <c r="MJ589" s="13"/>
      <c r="MK589" s="13"/>
      <c r="ML589" s="13"/>
      <c r="MM589" s="13"/>
      <c r="MN589" s="13"/>
      <c r="MO589" s="13"/>
      <c r="MP589" s="13"/>
      <c r="MQ589" s="13"/>
      <c r="MR589" s="13"/>
      <c r="MS589" s="13"/>
      <c r="MT589" s="13"/>
      <c r="MU589" s="13"/>
      <c r="MV589" s="13"/>
      <c r="MW589" s="13"/>
      <c r="MX589" s="13"/>
      <c r="MY589" s="13"/>
      <c r="MZ589" s="13"/>
      <c r="NA589" s="13"/>
      <c r="NB589" s="13"/>
      <c r="NC589" s="13"/>
      <c r="ND589" s="13"/>
      <c r="NE589" s="13"/>
      <c r="NF589" s="13"/>
      <c r="NG589" s="13"/>
      <c r="NH589" s="13"/>
      <c r="NI589" s="13"/>
      <c r="NJ589" s="13"/>
      <c r="NK589" s="13"/>
      <c r="NL589" s="13"/>
      <c r="NM589" s="13"/>
      <c r="NN589" s="13"/>
      <c r="NO589" s="13"/>
      <c r="NP589" s="13"/>
      <c r="NQ589" s="13"/>
      <c r="NR589" s="13"/>
      <c r="NS589" s="13"/>
      <c r="NT589" s="13"/>
      <c r="NU589" s="13"/>
      <c r="NV589" s="13"/>
      <c r="NW589" s="13"/>
      <c r="NX589" s="13"/>
      <c r="NY589" s="13"/>
      <c r="NZ589" s="13"/>
      <c r="OA589" s="13"/>
      <c r="OB589" s="13"/>
      <c r="OC589" s="13"/>
      <c r="OD589" s="13"/>
      <c r="OE589" s="13"/>
      <c r="OF589" s="13"/>
      <c r="OG589" s="13"/>
      <c r="OH589" s="13"/>
      <c r="OI589" s="13"/>
      <c r="OJ589" s="13"/>
      <c r="OK589" s="13"/>
      <c r="OL589" s="13"/>
      <c r="OM589" s="13"/>
      <c r="ON589" s="13"/>
      <c r="OO589" s="13"/>
      <c r="OP589" s="13"/>
      <c r="OQ589" s="13"/>
      <c r="OR589" s="13"/>
      <c r="OS589" s="13"/>
      <c r="OT589" s="13"/>
      <c r="OU589" s="13"/>
      <c r="OV589" s="13"/>
      <c r="OW589" s="13"/>
      <c r="OX589" s="13"/>
      <c r="OY589" s="13"/>
      <c r="OZ589" s="13"/>
      <c r="PA589" s="13"/>
      <c r="PB589" s="13"/>
      <c r="PC589" s="13"/>
      <c r="PD589" s="13"/>
      <c r="PE589" s="13"/>
      <c r="PF589" s="13"/>
      <c r="PG589" s="13"/>
      <c r="PH589" s="13"/>
      <c r="PI589" s="13"/>
      <c r="PJ589" s="13"/>
      <c r="PK589" s="13"/>
      <c r="PL589" s="13"/>
      <c r="PM589" s="13"/>
      <c r="PN589" s="13"/>
      <c r="PO589" s="13"/>
      <c r="PP589" s="13"/>
      <c r="PQ589" s="13"/>
      <c r="PR589" s="13"/>
      <c r="PS589" s="13"/>
      <c r="PT589" s="13"/>
      <c r="PU589" s="13"/>
      <c r="PV589" s="13"/>
      <c r="PW589" s="13"/>
      <c r="PX589" s="13"/>
      <c r="PY589" s="13"/>
      <c r="PZ589" s="13"/>
      <c r="QA589" s="13"/>
      <c r="QB589" s="13"/>
      <c r="QC589" s="13"/>
      <c r="QD589" s="13"/>
      <c r="QE589" s="13"/>
      <c r="QF589" s="13"/>
      <c r="QG589" s="13"/>
      <c r="QH589" s="13"/>
      <c r="QI589" s="13"/>
      <c r="QJ589" s="13"/>
      <c r="QK589" s="13"/>
      <c r="QL589" s="13"/>
      <c r="QM589" s="13"/>
      <c r="QN589" s="13"/>
      <c r="QO589" s="13"/>
      <c r="QP589" s="13"/>
      <c r="QQ589" s="13"/>
      <c r="QR589" s="13"/>
      <c r="QS589" s="13"/>
      <c r="QT589" s="13"/>
      <c r="QU589" s="13"/>
      <c r="QV589" s="13"/>
      <c r="QW589" s="13"/>
      <c r="QX589" s="13"/>
      <c r="QY589" s="13"/>
      <c r="QZ589" s="13"/>
      <c r="RA589" s="13"/>
      <c r="RB589" s="13"/>
      <c r="RC589" s="13"/>
      <c r="RD589" s="13"/>
      <c r="RE589" s="13"/>
      <c r="RF589" s="13"/>
      <c r="RG589" s="13"/>
      <c r="RH589" s="13"/>
      <c r="RI589" s="13"/>
      <c r="RJ589" s="13"/>
      <c r="RK589" s="13"/>
      <c r="RL589" s="13"/>
      <c r="RM589" s="13"/>
      <c r="RN589" s="13"/>
      <c r="RO589" s="13"/>
      <c r="RP589" s="13"/>
      <c r="RQ589" s="13"/>
      <c r="RR589" s="13"/>
      <c r="RS589" s="13"/>
      <c r="RT589" s="13"/>
      <c r="RU589" s="13"/>
      <c r="RV589" s="13"/>
      <c r="RW589" s="13"/>
      <c r="RX589" s="13"/>
      <c r="RY589" s="13"/>
      <c r="RZ589" s="13"/>
      <c r="SA589" s="13"/>
      <c r="SB589" s="13"/>
      <c r="SC589" s="13"/>
      <c r="SD589" s="13"/>
      <c r="SE589" s="13"/>
      <c r="SF589" s="13"/>
      <c r="SG589" s="13"/>
      <c r="SH589" s="13"/>
      <c r="SI589" s="13"/>
      <c r="SJ589" s="13"/>
      <c r="SK589" s="13"/>
      <c r="SL589" s="13"/>
      <c r="SM589" s="13"/>
      <c r="SN589" s="13"/>
      <c r="SO589" s="13"/>
      <c r="SP589" s="13"/>
      <c r="SQ589" s="13"/>
      <c r="SR589" s="13"/>
      <c r="SS589" s="13"/>
      <c r="ST589" s="13"/>
      <c r="SU589" s="13"/>
      <c r="SV589" s="13"/>
      <c r="SW589" s="13"/>
      <c r="SX589" s="13"/>
      <c r="SY589" s="13"/>
      <c r="SZ589" s="13"/>
      <c r="TA589" s="13"/>
      <c r="TB589" s="13"/>
      <c r="TC589" s="13"/>
      <c r="TD589" s="13"/>
      <c r="TE589" s="13"/>
      <c r="TF589" s="13"/>
      <c r="TG589" s="13"/>
      <c r="TH589" s="13"/>
      <c r="TI589" s="13"/>
      <c r="TJ589" s="13"/>
      <c r="TK589" s="13"/>
      <c r="TL589" s="13"/>
      <c r="TM589" s="13"/>
      <c r="TN589" s="13"/>
      <c r="TO589" s="13"/>
      <c r="TP589" s="13"/>
      <c r="TQ589" s="13"/>
      <c r="TR589" s="13"/>
      <c r="TS589" s="13"/>
      <c r="TT589" s="13"/>
      <c r="TU589" s="13"/>
      <c r="TV589" s="13"/>
      <c r="TW589" s="13"/>
      <c r="TX589" s="13"/>
      <c r="TY589" s="13"/>
      <c r="TZ589" s="13"/>
      <c r="UA589" s="13"/>
      <c r="UB589" s="13"/>
      <c r="UC589" s="13"/>
      <c r="UD589" s="13"/>
      <c r="UE589" s="13"/>
      <c r="UF589" s="13"/>
      <c r="UG589" s="13"/>
      <c r="UH589" s="13"/>
      <c r="UI589" s="13"/>
      <c r="UJ589" s="13"/>
      <c r="UK589" s="13"/>
      <c r="UL589" s="13"/>
      <c r="UM589" s="13"/>
      <c r="UN589" s="13"/>
      <c r="UO589" s="13"/>
      <c r="UP589" s="13"/>
      <c r="UQ589" s="13"/>
      <c r="UR589" s="13"/>
      <c r="US589" s="13"/>
      <c r="UT589" s="13"/>
      <c r="UU589" s="13"/>
      <c r="UV589" s="13"/>
      <c r="UW589" s="13"/>
      <c r="UX589" s="13"/>
      <c r="UY589" s="13"/>
      <c r="UZ589" s="13"/>
      <c r="VA589" s="13"/>
      <c r="VB589" s="13"/>
      <c r="VC589" s="13"/>
      <c r="VD589" s="13"/>
      <c r="VE589" s="13"/>
      <c r="VF589" s="13"/>
      <c r="VG589" s="13"/>
      <c r="VH589" s="13"/>
      <c r="VI589" s="13"/>
      <c r="VJ589" s="13"/>
      <c r="VK589" s="13"/>
      <c r="VL589" s="13"/>
      <c r="VM589" s="13"/>
      <c r="VN589" s="13"/>
      <c r="VO589" s="13"/>
      <c r="VP589" s="13"/>
      <c r="VQ589" s="13"/>
      <c r="VR589" s="13"/>
      <c r="VS589" s="13"/>
      <c r="VT589" s="13"/>
      <c r="VU589" s="13"/>
      <c r="VV589" s="13"/>
      <c r="VW589" s="13"/>
      <c r="VX589" s="13"/>
      <c r="VY589" s="13"/>
      <c r="VZ589" s="13"/>
      <c r="WA589" s="13"/>
      <c r="WB589" s="13"/>
      <c r="WC589" s="13"/>
      <c r="WD589" s="13"/>
      <c r="WE589" s="13"/>
      <c r="WF589" s="13"/>
      <c r="WG589" s="13"/>
      <c r="WH589" s="13"/>
      <c r="WI589" s="13"/>
      <c r="WJ589" s="13"/>
      <c r="WK589" s="13"/>
      <c r="WL589" s="13"/>
      <c r="WM589" s="13"/>
      <c r="WN589" s="13"/>
      <c r="WO589" s="13"/>
      <c r="WP589" s="13"/>
      <c r="WQ589" s="13"/>
      <c r="WR589" s="13"/>
      <c r="WS589" s="13"/>
      <c r="WT589" s="13"/>
      <c r="WU589" s="13"/>
      <c r="WV589" s="13"/>
      <c r="WW589" s="13"/>
      <c r="WX589" s="13"/>
      <c r="WY589" s="13"/>
      <c r="WZ589" s="13"/>
      <c r="XA589" s="13"/>
      <c r="XB589" s="13"/>
      <c r="XC589" s="13"/>
      <c r="XD589" s="13"/>
      <c r="XE589" s="13"/>
      <c r="XF589" s="13"/>
      <c r="XG589" s="13"/>
      <c r="XH589" s="13"/>
      <c r="XI589" s="13"/>
      <c r="XJ589" s="13"/>
      <c r="XK589" s="13"/>
      <c r="XL589" s="13"/>
      <c r="XM589" s="13"/>
      <c r="XN589" s="13"/>
      <c r="XO589" s="13"/>
      <c r="XP589" s="13"/>
      <c r="XQ589" s="13"/>
      <c r="XR589" s="13"/>
      <c r="XS589" s="13"/>
      <c r="XT589" s="13"/>
      <c r="XU589" s="13"/>
      <c r="XV589" s="13"/>
      <c r="XW589" s="13"/>
      <c r="XX589" s="13"/>
      <c r="XY589" s="13"/>
      <c r="XZ589" s="13"/>
      <c r="YA589" s="13"/>
      <c r="YB589" s="13"/>
      <c r="YC589" s="13"/>
      <c r="YD589" s="13"/>
      <c r="YE589" s="13"/>
      <c r="YF589" s="13"/>
      <c r="YG589" s="13"/>
      <c r="YH589" s="13"/>
      <c r="YI589" s="13"/>
      <c r="YJ589" s="13"/>
      <c r="YK589" s="13"/>
      <c r="YL589" s="13"/>
      <c r="YM589" s="13"/>
      <c r="YN589" s="13"/>
      <c r="YO589" s="13"/>
      <c r="YP589" s="13"/>
      <c r="YQ589" s="13"/>
      <c r="YR589" s="13"/>
      <c r="YS589" s="13"/>
      <c r="YT589" s="13"/>
      <c r="YU589" s="13"/>
      <c r="YV589" s="13"/>
      <c r="YW589" s="13"/>
      <c r="YX589" s="13"/>
      <c r="YY589" s="13"/>
      <c r="YZ589" s="13"/>
      <c r="ZA589" s="13"/>
      <c r="ZB589" s="13"/>
      <c r="ZC589" s="13"/>
      <c r="ZD589" s="13"/>
      <c r="ZE589" s="13"/>
      <c r="ZF589" s="13"/>
      <c r="ZG589" s="13"/>
      <c r="ZH589" s="13"/>
      <c r="ZI589" s="13"/>
      <c r="ZJ589" s="13"/>
      <c r="ZK589" s="13"/>
      <c r="ZL589" s="13"/>
      <c r="ZM589" s="13"/>
      <c r="ZN589" s="13"/>
      <c r="ZO589" s="13"/>
      <c r="ZP589" s="13"/>
      <c r="ZQ589" s="13"/>
      <c r="ZR589" s="13"/>
      <c r="ZS589" s="13"/>
      <c r="ZT589" s="13"/>
      <c r="ZU589" s="13"/>
      <c r="ZV589" s="13"/>
      <c r="ZW589" s="13"/>
      <c r="ZX589" s="13"/>
      <c r="ZY589" s="13"/>
      <c r="ZZ589" s="13"/>
      <c r="AAA589" s="13"/>
      <c r="AAB589" s="13"/>
      <c r="AAC589" s="13"/>
      <c r="AAD589" s="13"/>
      <c r="AAE589" s="13"/>
      <c r="AAF589" s="13"/>
      <c r="AAG589" s="13"/>
      <c r="AAH589" s="13"/>
      <c r="AAI589" s="13"/>
      <c r="AAJ589" s="13"/>
      <c r="AAK589" s="13"/>
      <c r="AAL589" s="13"/>
      <c r="AAM589" s="13"/>
      <c r="AAN589" s="13"/>
      <c r="AAO589" s="13"/>
      <c r="AAP589" s="13"/>
      <c r="AAQ589" s="13"/>
      <c r="AAR589" s="13"/>
      <c r="AAS589" s="13"/>
      <c r="AAT589" s="13"/>
      <c r="AAU589" s="13"/>
      <c r="AAV589" s="13"/>
      <c r="AAW589" s="13"/>
      <c r="AAX589" s="13"/>
      <c r="AAY589" s="13"/>
      <c r="AAZ589" s="13"/>
      <c r="ABA589" s="13"/>
      <c r="ABB589" s="13"/>
      <c r="ABC589" s="13"/>
      <c r="ABD589" s="13"/>
      <c r="ABE589" s="13"/>
      <c r="ABF589" s="13"/>
      <c r="ABG589" s="13"/>
      <c r="ABH589" s="13"/>
      <c r="ABI589" s="13"/>
      <c r="ABJ589" s="13"/>
      <c r="ABK589" s="13"/>
      <c r="ABL589" s="13"/>
      <c r="ABM589" s="13"/>
      <c r="ABN589" s="13"/>
      <c r="ABO589" s="13"/>
      <c r="ABP589" s="13"/>
      <c r="ABQ589" s="13"/>
      <c r="ABR589" s="13"/>
      <c r="ABS589" s="13"/>
      <c r="ABT589" s="13"/>
      <c r="ABU589" s="13"/>
      <c r="ABV589" s="13"/>
      <c r="ABW589" s="13"/>
      <c r="ABX589" s="13"/>
      <c r="ABY589" s="13"/>
      <c r="ABZ589" s="13"/>
      <c r="ACA589" s="13"/>
      <c r="ACB589" s="13"/>
      <c r="ACC589" s="13"/>
      <c r="ACD589" s="13"/>
      <c r="ACE589" s="13"/>
      <c r="ACF589" s="13"/>
      <c r="ACG589" s="13"/>
      <c r="ACH589" s="13"/>
      <c r="ACI589" s="13"/>
      <c r="ACJ589" s="13"/>
      <c r="ACK589" s="13"/>
      <c r="ACL589" s="13"/>
      <c r="ACM589" s="13"/>
      <c r="ACN589" s="13"/>
      <c r="ACO589" s="13"/>
      <c r="ACP589" s="13"/>
      <c r="ACQ589" s="13"/>
      <c r="ACR589" s="13"/>
      <c r="ACS589" s="13"/>
      <c r="ACT589" s="13"/>
      <c r="ACU589" s="13"/>
      <c r="ACV589" s="13"/>
      <c r="ACW589" s="13"/>
      <c r="ACX589" s="13"/>
      <c r="ACY589" s="13"/>
      <c r="ACZ589" s="13"/>
      <c r="ADA589" s="13"/>
      <c r="ADB589" s="13"/>
      <c r="ADC589" s="13"/>
      <c r="ADD589" s="13"/>
      <c r="ADE589" s="13"/>
      <c r="ADF589" s="13"/>
      <c r="ADG589" s="13"/>
      <c r="ADH589" s="13"/>
      <c r="ADI589" s="13"/>
      <c r="ADJ589" s="13"/>
      <c r="ADK589" s="13"/>
      <c r="ADL589" s="13"/>
      <c r="ADM589" s="13"/>
      <c r="ADN589" s="13"/>
      <c r="ADO589" s="13"/>
      <c r="ADP589" s="13"/>
      <c r="ADQ589" s="13"/>
      <c r="ADR589" s="13"/>
      <c r="ADS589" s="13"/>
      <c r="ADT589" s="13"/>
      <c r="ADU589" s="13"/>
      <c r="ADV589" s="13"/>
      <c r="ADW589" s="13"/>
      <c r="ADX589" s="13"/>
      <c r="ADY589" s="13"/>
      <c r="ADZ589" s="13"/>
      <c r="AEA589" s="13"/>
      <c r="AEB589" s="13"/>
      <c r="AEC589" s="13"/>
      <c r="AED589" s="13"/>
      <c r="AEE589" s="13"/>
      <c r="AEF589" s="13"/>
      <c r="AEG589" s="13"/>
      <c r="AEH589" s="13"/>
      <c r="AEI589" s="13"/>
      <c r="AEJ589" s="13"/>
      <c r="AEK589" s="13"/>
      <c r="AEL589" s="13"/>
      <c r="AEM589" s="13"/>
      <c r="AEN589" s="13"/>
      <c r="AEO589" s="13"/>
      <c r="AEP589" s="13"/>
      <c r="AEQ589" s="13"/>
      <c r="AER589" s="13"/>
      <c r="AES589" s="13"/>
      <c r="AET589" s="13"/>
      <c r="AEU589" s="13"/>
      <c r="AEV589" s="13"/>
      <c r="AEW589" s="13"/>
      <c r="AEX589" s="13"/>
      <c r="AEY589" s="13"/>
      <c r="AEZ589" s="13"/>
      <c r="AFA589" s="13"/>
      <c r="AFB589" s="13"/>
      <c r="AFC589" s="13"/>
      <c r="AFD589" s="13"/>
      <c r="AFE589" s="13"/>
      <c r="AFF589" s="13"/>
      <c r="AFG589" s="13"/>
      <c r="AFH589" s="13"/>
      <c r="AFI589" s="13"/>
      <c r="AFJ589" s="13"/>
      <c r="AFK589" s="13"/>
      <c r="AFL589" s="13"/>
      <c r="AFM589" s="13"/>
      <c r="AFN589" s="13"/>
      <c r="AFO589" s="13"/>
      <c r="AFP589" s="13"/>
      <c r="AFQ589" s="13"/>
      <c r="AFR589" s="13"/>
      <c r="AFS589" s="13"/>
      <c r="AFT589" s="13"/>
      <c r="AFU589" s="13"/>
      <c r="AFV589" s="13"/>
      <c r="AFW589" s="13"/>
      <c r="AFX589" s="13"/>
      <c r="AFY589" s="13"/>
      <c r="AFZ589" s="13"/>
      <c r="AGA589" s="13"/>
      <c r="AGB589" s="13"/>
      <c r="AGC589" s="13"/>
      <c r="AGD589" s="13"/>
      <c r="AGE589" s="13"/>
      <c r="AGF589" s="13"/>
      <c r="AGG589" s="13"/>
      <c r="AGH589" s="13"/>
      <c r="AGI589" s="13"/>
      <c r="AGJ589" s="13"/>
      <c r="AGK589" s="13"/>
      <c r="AGL589" s="13"/>
      <c r="AGM589" s="13"/>
      <c r="AGN589" s="13"/>
      <c r="AGO589" s="13"/>
      <c r="AGP589" s="13"/>
      <c r="AGQ589" s="13"/>
      <c r="AGR589" s="13"/>
      <c r="AGS589" s="13"/>
      <c r="AGT589" s="13"/>
      <c r="AGU589" s="13"/>
      <c r="AGV589" s="13"/>
      <c r="AGW589" s="13"/>
      <c r="AGX589" s="13"/>
      <c r="AGY589" s="13"/>
      <c r="AGZ589" s="13"/>
      <c r="AHA589" s="13"/>
      <c r="AHB589" s="13"/>
      <c r="AHC589" s="13"/>
      <c r="AHD589" s="13"/>
      <c r="AHE589" s="13"/>
      <c r="AHF589" s="13"/>
      <c r="AHG589" s="13"/>
      <c r="AHH589" s="13"/>
      <c r="AHI589" s="13"/>
      <c r="AHJ589" s="13"/>
      <c r="AHK589" s="13"/>
      <c r="AHL589" s="13"/>
      <c r="AHM589" s="13"/>
      <c r="AHN589" s="13"/>
      <c r="AHO589" s="13"/>
      <c r="AHP589" s="13"/>
      <c r="AHQ589" s="13"/>
      <c r="AHR589" s="13"/>
      <c r="AHS589" s="13"/>
      <c r="AHT589" s="13"/>
      <c r="AHU589" s="13"/>
      <c r="AHV589" s="13"/>
      <c r="AHW589" s="13"/>
      <c r="AHX589" s="13"/>
      <c r="AHY589" s="13"/>
      <c r="AHZ589" s="13"/>
      <c r="AIA589" s="13"/>
      <c r="AIB589" s="13"/>
      <c r="AIC589" s="13"/>
      <c r="AID589" s="13"/>
      <c r="AIE589" s="13"/>
      <c r="AIF589" s="13"/>
      <c r="AIG589" s="13"/>
      <c r="AIH589" s="13"/>
      <c r="AII589" s="13"/>
      <c r="AIJ589" s="13"/>
      <c r="AIK589" s="13"/>
      <c r="AIL589" s="13"/>
      <c r="AIM589" s="13"/>
      <c r="AIN589" s="13"/>
      <c r="AIO589" s="13"/>
      <c r="AIP589" s="13"/>
      <c r="AIQ589" s="13"/>
      <c r="AIR589" s="13"/>
      <c r="AIS589" s="13"/>
      <c r="AIT589" s="13"/>
      <c r="AIU589" s="13"/>
      <c r="AIV589" s="13"/>
      <c r="AIW589" s="13"/>
      <c r="AIX589" s="13"/>
      <c r="AIY589" s="13"/>
      <c r="AIZ589" s="13"/>
      <c r="AJA589" s="13"/>
      <c r="AJB589" s="13"/>
      <c r="AJC589" s="13"/>
      <c r="AJD589" s="13"/>
      <c r="AJE589" s="13"/>
      <c r="AJF589" s="13"/>
      <c r="AJG589" s="13"/>
      <c r="AJH589" s="13"/>
      <c r="AJI589" s="13"/>
      <c r="AJJ589" s="13"/>
      <c r="AJK589" s="13"/>
      <c r="AJL589" s="13"/>
      <c r="AJM589" s="13"/>
      <c r="AJN589" s="13"/>
      <c r="AJO589" s="13"/>
      <c r="AJP589" s="13"/>
      <c r="AJQ589" s="13"/>
      <c r="AJR589" s="13"/>
      <c r="AJS589" s="13"/>
      <c r="AJT589" s="13"/>
      <c r="AJU589" s="13"/>
      <c r="AJV589" s="13"/>
      <c r="AJW589" s="13"/>
      <c r="AJX589" s="13"/>
      <c r="AJY589" s="13"/>
      <c r="AJZ589" s="13"/>
      <c r="AKA589" s="13"/>
      <c r="AKB589" s="13"/>
      <c r="AKC589" s="13"/>
      <c r="AKD589" s="13"/>
      <c r="AKE589" s="13"/>
      <c r="AKF589" s="13"/>
      <c r="AKG589" s="13"/>
      <c r="AKH589" s="13"/>
      <c r="AKI589" s="13"/>
      <c r="AKJ589" s="13"/>
      <c r="AKK589" s="13"/>
      <c r="AKL589" s="13"/>
      <c r="AKM589" s="13"/>
      <c r="AKN589" s="13"/>
      <c r="AKO589" s="13"/>
      <c r="AKP589" s="13"/>
      <c r="AKQ589" s="13"/>
      <c r="AKR589" s="13"/>
      <c r="AKS589" s="13"/>
      <c r="AKT589" s="13"/>
      <c r="AKU589" s="13"/>
      <c r="AKV589" s="13"/>
      <c r="AKW589" s="13"/>
      <c r="AKX589" s="13"/>
      <c r="AKY589" s="13"/>
      <c r="AKZ589" s="13"/>
      <c r="ALA589" s="13"/>
      <c r="ALB589" s="13"/>
      <c r="ALC589" s="13"/>
      <c r="ALD589" s="13"/>
      <c r="ALE589" s="13"/>
      <c r="ALF589" s="13"/>
      <c r="ALG589" s="13"/>
      <c r="ALH589" s="13"/>
      <c r="ALI589" s="13"/>
      <c r="ALJ589" s="13"/>
      <c r="ALK589" s="13"/>
      <c r="ALL589" s="13"/>
      <c r="ALM589" s="13"/>
      <c r="ALN589" s="13"/>
      <c r="ALO589" s="13"/>
      <c r="ALP589" s="13"/>
      <c r="ALQ589" s="13"/>
      <c r="ALR589" s="13"/>
      <c r="ALS589" s="13"/>
      <c r="ALT589" s="13"/>
      <c r="ALU589" s="13"/>
      <c r="ALV589" s="13"/>
      <c r="ALW589" s="13"/>
      <c r="ALX589" s="13"/>
      <c r="ALY589" s="13"/>
      <c r="ALZ589" s="13"/>
      <c r="AMA589" s="13"/>
      <c r="AMB589" s="13"/>
      <c r="AMC589" s="13"/>
      <c r="AMD589" s="13"/>
      <c r="AME589" s="13"/>
      <c r="AMF589" s="13"/>
      <c r="AMG589" s="13"/>
      <c r="AMH589" s="13"/>
      <c r="AMI589" s="28"/>
      <c r="AMJ589" s="28"/>
    </row>
    <row r="590" spans="1:1024" ht="61.15" customHeight="1">
      <c r="A590" s="10" t="s">
        <v>287</v>
      </c>
      <c r="B590" s="10" t="s">
        <v>2658</v>
      </c>
      <c r="C590" s="19" t="s">
        <v>2589</v>
      </c>
      <c r="D590" s="19" t="s">
        <v>2536</v>
      </c>
      <c r="E590" s="20">
        <v>10</v>
      </c>
      <c r="F590" s="11" t="s">
        <v>18</v>
      </c>
      <c r="G590" s="21"/>
      <c r="H590" s="21" t="s">
        <v>1</v>
      </c>
      <c r="I590" s="21"/>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3"/>
      <c r="EV590" s="13"/>
      <c r="EW590" s="13"/>
      <c r="EX590" s="13"/>
      <c r="EY590" s="13"/>
      <c r="EZ590" s="13"/>
      <c r="FA590" s="13"/>
      <c r="FB590" s="13"/>
      <c r="FC590" s="13"/>
      <c r="FD590" s="13"/>
      <c r="FE590" s="13"/>
      <c r="FF590" s="13"/>
      <c r="FG590" s="13"/>
      <c r="FH590" s="13"/>
      <c r="FI590" s="13"/>
      <c r="FJ590" s="13"/>
      <c r="FK590" s="13"/>
      <c r="FL590" s="13"/>
      <c r="FM590" s="13"/>
      <c r="FN590" s="13"/>
      <c r="FO590" s="13"/>
      <c r="FP590" s="13"/>
      <c r="FQ590" s="13"/>
      <c r="FR590" s="13"/>
      <c r="FS590" s="13"/>
      <c r="FT590" s="13"/>
      <c r="FU590" s="13"/>
      <c r="FV590" s="13"/>
      <c r="FW590" s="13"/>
      <c r="FX590" s="13"/>
      <c r="FY590" s="13"/>
      <c r="FZ590" s="13"/>
      <c r="GA590" s="13"/>
      <c r="GB590" s="13"/>
      <c r="GC590" s="13"/>
      <c r="GD590" s="13"/>
      <c r="GE590" s="13"/>
      <c r="GF590" s="13"/>
      <c r="GG590" s="13"/>
      <c r="GH590" s="13"/>
      <c r="GI590" s="13"/>
      <c r="GJ590" s="13"/>
      <c r="GK590" s="13"/>
      <c r="GL590" s="13"/>
      <c r="GM590" s="13"/>
      <c r="GN590" s="13"/>
      <c r="GO590" s="13"/>
      <c r="GP590" s="13"/>
      <c r="GQ590" s="13"/>
      <c r="GR590" s="13"/>
      <c r="GS590" s="13"/>
      <c r="GT590" s="13"/>
      <c r="GU590" s="13"/>
      <c r="GV590" s="13"/>
      <c r="GW590" s="13"/>
      <c r="GX590" s="13"/>
      <c r="GY590" s="13"/>
      <c r="GZ590" s="13"/>
      <c r="HA590" s="13"/>
      <c r="HB590" s="13"/>
      <c r="HC590" s="13"/>
      <c r="HD590" s="13"/>
      <c r="HE590" s="13"/>
      <c r="HF590" s="13"/>
      <c r="HG590" s="13"/>
      <c r="HH590" s="13"/>
      <c r="HI590" s="13"/>
      <c r="HJ590" s="13"/>
      <c r="HK590" s="13"/>
      <c r="HL590" s="13"/>
      <c r="HM590" s="13"/>
      <c r="HN590" s="13"/>
      <c r="HO590" s="13"/>
      <c r="HP590" s="13"/>
      <c r="HQ590" s="13"/>
      <c r="HR590" s="13"/>
      <c r="HS590" s="13"/>
      <c r="HT590" s="13"/>
      <c r="HU590" s="13"/>
      <c r="HV590" s="13"/>
      <c r="HW590" s="13"/>
      <c r="HX590" s="13"/>
      <c r="HY590" s="13"/>
      <c r="HZ590" s="13"/>
      <c r="IA590" s="13"/>
      <c r="IB590" s="13"/>
      <c r="IC590" s="13"/>
      <c r="ID590" s="13"/>
      <c r="IE590" s="13"/>
      <c r="IF590" s="13"/>
      <c r="IG590" s="13"/>
      <c r="IH590" s="13"/>
      <c r="II590" s="13"/>
      <c r="IJ590" s="13"/>
      <c r="IK590" s="13"/>
      <c r="IL590" s="13"/>
      <c r="IM590" s="13"/>
      <c r="IN590" s="13"/>
      <c r="IO590" s="13"/>
      <c r="IP590" s="13"/>
      <c r="IQ590" s="13"/>
      <c r="IR590" s="13"/>
      <c r="IS590" s="13"/>
      <c r="IT590" s="13"/>
      <c r="IU590" s="13"/>
      <c r="IV590" s="13"/>
      <c r="IW590" s="13"/>
      <c r="IX590" s="13"/>
      <c r="IY590" s="13"/>
      <c r="IZ590" s="13"/>
      <c r="JA590" s="13"/>
      <c r="JB590" s="13"/>
      <c r="JC590" s="13"/>
      <c r="JD590" s="13"/>
      <c r="JE590" s="13"/>
      <c r="JF590" s="13"/>
      <c r="JG590" s="13"/>
      <c r="JH590" s="13"/>
      <c r="JI590" s="13"/>
      <c r="JJ590" s="13"/>
      <c r="JK590" s="13"/>
      <c r="JL590" s="13"/>
      <c r="JM590" s="13"/>
      <c r="JN590" s="13"/>
      <c r="JO590" s="13"/>
      <c r="JP590" s="13"/>
      <c r="JQ590" s="13"/>
      <c r="JR590" s="13"/>
      <c r="JS590" s="13"/>
      <c r="JT590" s="13"/>
      <c r="JU590" s="13"/>
      <c r="JV590" s="13"/>
      <c r="JW590" s="13"/>
      <c r="JX590" s="13"/>
      <c r="JY590" s="13"/>
      <c r="JZ590" s="13"/>
      <c r="KA590" s="13"/>
      <c r="KB590" s="13"/>
      <c r="KC590" s="13"/>
      <c r="KD590" s="13"/>
      <c r="KE590" s="13"/>
      <c r="KF590" s="13"/>
      <c r="KG590" s="13"/>
      <c r="KH590" s="13"/>
      <c r="KI590" s="13"/>
      <c r="KJ590" s="13"/>
      <c r="KK590" s="13"/>
      <c r="KL590" s="13"/>
      <c r="KM590" s="13"/>
      <c r="KN590" s="13"/>
      <c r="KO590" s="13"/>
      <c r="KP590" s="13"/>
      <c r="KQ590" s="13"/>
      <c r="KR590" s="13"/>
      <c r="KS590" s="13"/>
      <c r="KT590" s="13"/>
      <c r="KU590" s="13"/>
      <c r="KV590" s="13"/>
      <c r="KW590" s="13"/>
      <c r="KX590" s="13"/>
      <c r="KY590" s="13"/>
      <c r="KZ590" s="13"/>
      <c r="LA590" s="13"/>
      <c r="LB590" s="13"/>
      <c r="LC590" s="13"/>
      <c r="LD590" s="13"/>
      <c r="LE590" s="13"/>
      <c r="LF590" s="13"/>
      <c r="LG590" s="13"/>
      <c r="LH590" s="13"/>
      <c r="LI590" s="13"/>
      <c r="LJ590" s="13"/>
      <c r="LK590" s="13"/>
      <c r="LL590" s="13"/>
      <c r="LM590" s="13"/>
      <c r="LN590" s="13"/>
      <c r="LO590" s="13"/>
      <c r="LP590" s="13"/>
      <c r="LQ590" s="13"/>
      <c r="LR590" s="13"/>
      <c r="LS590" s="13"/>
      <c r="LT590" s="13"/>
      <c r="LU590" s="13"/>
      <c r="LV590" s="13"/>
      <c r="LW590" s="13"/>
      <c r="LX590" s="13"/>
      <c r="LY590" s="13"/>
      <c r="LZ590" s="13"/>
      <c r="MA590" s="13"/>
      <c r="MB590" s="13"/>
      <c r="MC590" s="13"/>
      <c r="MD590" s="13"/>
      <c r="ME590" s="13"/>
      <c r="MF590" s="13"/>
      <c r="MG590" s="13"/>
      <c r="MH590" s="13"/>
      <c r="MI590" s="13"/>
      <c r="MJ590" s="13"/>
      <c r="MK590" s="13"/>
      <c r="ML590" s="13"/>
      <c r="MM590" s="13"/>
      <c r="MN590" s="13"/>
      <c r="MO590" s="13"/>
      <c r="MP590" s="13"/>
      <c r="MQ590" s="13"/>
      <c r="MR590" s="13"/>
      <c r="MS590" s="13"/>
      <c r="MT590" s="13"/>
      <c r="MU590" s="13"/>
      <c r="MV590" s="13"/>
      <c r="MW590" s="13"/>
      <c r="MX590" s="13"/>
      <c r="MY590" s="13"/>
      <c r="MZ590" s="13"/>
      <c r="NA590" s="13"/>
      <c r="NB590" s="13"/>
      <c r="NC590" s="13"/>
      <c r="ND590" s="13"/>
      <c r="NE590" s="13"/>
      <c r="NF590" s="13"/>
      <c r="NG590" s="13"/>
      <c r="NH590" s="13"/>
      <c r="NI590" s="13"/>
      <c r="NJ590" s="13"/>
      <c r="NK590" s="13"/>
      <c r="NL590" s="13"/>
      <c r="NM590" s="13"/>
      <c r="NN590" s="13"/>
      <c r="NO590" s="13"/>
      <c r="NP590" s="13"/>
      <c r="NQ590" s="13"/>
      <c r="NR590" s="13"/>
      <c r="NS590" s="13"/>
      <c r="NT590" s="13"/>
      <c r="NU590" s="13"/>
      <c r="NV590" s="13"/>
      <c r="NW590" s="13"/>
      <c r="NX590" s="13"/>
      <c r="NY590" s="13"/>
      <c r="NZ590" s="13"/>
      <c r="OA590" s="13"/>
      <c r="OB590" s="13"/>
      <c r="OC590" s="13"/>
      <c r="OD590" s="13"/>
      <c r="OE590" s="13"/>
      <c r="OF590" s="13"/>
      <c r="OG590" s="13"/>
      <c r="OH590" s="13"/>
      <c r="OI590" s="13"/>
      <c r="OJ590" s="13"/>
      <c r="OK590" s="13"/>
      <c r="OL590" s="13"/>
      <c r="OM590" s="13"/>
      <c r="ON590" s="13"/>
      <c r="OO590" s="13"/>
      <c r="OP590" s="13"/>
      <c r="OQ590" s="13"/>
      <c r="OR590" s="13"/>
      <c r="OS590" s="13"/>
      <c r="OT590" s="13"/>
      <c r="OU590" s="13"/>
      <c r="OV590" s="13"/>
      <c r="OW590" s="13"/>
      <c r="OX590" s="13"/>
      <c r="OY590" s="13"/>
      <c r="OZ590" s="13"/>
      <c r="PA590" s="13"/>
      <c r="PB590" s="13"/>
      <c r="PC590" s="13"/>
      <c r="PD590" s="13"/>
      <c r="PE590" s="13"/>
      <c r="PF590" s="13"/>
      <c r="PG590" s="13"/>
      <c r="PH590" s="13"/>
      <c r="PI590" s="13"/>
      <c r="PJ590" s="13"/>
      <c r="PK590" s="13"/>
      <c r="PL590" s="13"/>
      <c r="PM590" s="13"/>
      <c r="PN590" s="13"/>
      <c r="PO590" s="13"/>
      <c r="PP590" s="13"/>
      <c r="PQ590" s="13"/>
      <c r="PR590" s="13"/>
      <c r="PS590" s="13"/>
      <c r="PT590" s="13"/>
      <c r="PU590" s="13"/>
      <c r="PV590" s="13"/>
      <c r="PW590" s="13"/>
      <c r="PX590" s="13"/>
      <c r="PY590" s="13"/>
      <c r="PZ590" s="13"/>
      <c r="QA590" s="13"/>
      <c r="QB590" s="13"/>
      <c r="QC590" s="13"/>
      <c r="QD590" s="13"/>
      <c r="QE590" s="13"/>
      <c r="QF590" s="13"/>
      <c r="QG590" s="13"/>
      <c r="QH590" s="13"/>
      <c r="QI590" s="13"/>
      <c r="QJ590" s="13"/>
      <c r="QK590" s="13"/>
      <c r="QL590" s="13"/>
      <c r="QM590" s="13"/>
      <c r="QN590" s="13"/>
      <c r="QO590" s="13"/>
      <c r="QP590" s="13"/>
      <c r="QQ590" s="13"/>
      <c r="QR590" s="13"/>
      <c r="QS590" s="13"/>
      <c r="QT590" s="13"/>
      <c r="QU590" s="13"/>
      <c r="QV590" s="13"/>
      <c r="QW590" s="13"/>
      <c r="QX590" s="13"/>
      <c r="QY590" s="13"/>
      <c r="QZ590" s="13"/>
      <c r="RA590" s="13"/>
      <c r="RB590" s="13"/>
      <c r="RC590" s="13"/>
      <c r="RD590" s="13"/>
      <c r="RE590" s="13"/>
      <c r="RF590" s="13"/>
      <c r="RG590" s="13"/>
      <c r="RH590" s="13"/>
      <c r="RI590" s="13"/>
      <c r="RJ590" s="13"/>
      <c r="RK590" s="13"/>
      <c r="RL590" s="13"/>
      <c r="RM590" s="13"/>
      <c r="RN590" s="13"/>
      <c r="RO590" s="13"/>
      <c r="RP590" s="13"/>
      <c r="RQ590" s="13"/>
      <c r="RR590" s="13"/>
      <c r="RS590" s="13"/>
      <c r="RT590" s="13"/>
      <c r="RU590" s="13"/>
      <c r="RV590" s="13"/>
      <c r="RW590" s="13"/>
      <c r="RX590" s="13"/>
      <c r="RY590" s="13"/>
      <c r="RZ590" s="13"/>
      <c r="SA590" s="13"/>
      <c r="SB590" s="13"/>
      <c r="SC590" s="13"/>
      <c r="SD590" s="13"/>
      <c r="SE590" s="13"/>
      <c r="SF590" s="13"/>
      <c r="SG590" s="13"/>
      <c r="SH590" s="13"/>
      <c r="SI590" s="13"/>
      <c r="SJ590" s="13"/>
      <c r="SK590" s="13"/>
      <c r="SL590" s="13"/>
      <c r="SM590" s="13"/>
      <c r="SN590" s="13"/>
      <c r="SO590" s="13"/>
      <c r="SP590" s="13"/>
      <c r="SQ590" s="13"/>
      <c r="SR590" s="13"/>
      <c r="SS590" s="13"/>
      <c r="ST590" s="13"/>
      <c r="SU590" s="13"/>
      <c r="SV590" s="13"/>
      <c r="SW590" s="13"/>
      <c r="SX590" s="13"/>
      <c r="SY590" s="13"/>
      <c r="SZ590" s="13"/>
      <c r="TA590" s="13"/>
      <c r="TB590" s="13"/>
      <c r="TC590" s="13"/>
      <c r="TD590" s="13"/>
      <c r="TE590" s="13"/>
      <c r="TF590" s="13"/>
      <c r="TG590" s="13"/>
      <c r="TH590" s="13"/>
      <c r="TI590" s="13"/>
      <c r="TJ590" s="13"/>
      <c r="TK590" s="13"/>
      <c r="TL590" s="13"/>
      <c r="TM590" s="13"/>
      <c r="TN590" s="13"/>
      <c r="TO590" s="13"/>
      <c r="TP590" s="13"/>
      <c r="TQ590" s="13"/>
      <c r="TR590" s="13"/>
      <c r="TS590" s="13"/>
      <c r="TT590" s="13"/>
      <c r="TU590" s="13"/>
      <c r="TV590" s="13"/>
      <c r="TW590" s="13"/>
      <c r="TX590" s="13"/>
      <c r="TY590" s="13"/>
      <c r="TZ590" s="13"/>
      <c r="UA590" s="13"/>
      <c r="UB590" s="13"/>
      <c r="UC590" s="13"/>
      <c r="UD590" s="13"/>
      <c r="UE590" s="13"/>
      <c r="UF590" s="13"/>
      <c r="UG590" s="13"/>
      <c r="UH590" s="13"/>
      <c r="UI590" s="13"/>
      <c r="UJ590" s="13"/>
      <c r="UK590" s="13"/>
      <c r="UL590" s="13"/>
      <c r="UM590" s="13"/>
      <c r="UN590" s="13"/>
      <c r="UO590" s="13"/>
      <c r="UP590" s="13"/>
      <c r="UQ590" s="13"/>
      <c r="UR590" s="13"/>
      <c r="US590" s="13"/>
      <c r="UT590" s="13"/>
      <c r="UU590" s="13"/>
      <c r="UV590" s="13"/>
      <c r="UW590" s="13"/>
      <c r="UX590" s="13"/>
      <c r="UY590" s="13"/>
      <c r="UZ590" s="13"/>
      <c r="VA590" s="13"/>
      <c r="VB590" s="13"/>
      <c r="VC590" s="13"/>
      <c r="VD590" s="13"/>
      <c r="VE590" s="13"/>
      <c r="VF590" s="13"/>
      <c r="VG590" s="13"/>
      <c r="VH590" s="13"/>
      <c r="VI590" s="13"/>
      <c r="VJ590" s="13"/>
      <c r="VK590" s="13"/>
      <c r="VL590" s="13"/>
      <c r="VM590" s="13"/>
      <c r="VN590" s="13"/>
      <c r="VO590" s="13"/>
      <c r="VP590" s="13"/>
      <c r="VQ590" s="13"/>
      <c r="VR590" s="13"/>
      <c r="VS590" s="13"/>
      <c r="VT590" s="13"/>
      <c r="VU590" s="13"/>
      <c r="VV590" s="13"/>
      <c r="VW590" s="13"/>
      <c r="VX590" s="13"/>
      <c r="VY590" s="13"/>
      <c r="VZ590" s="13"/>
      <c r="WA590" s="13"/>
      <c r="WB590" s="13"/>
      <c r="WC590" s="13"/>
      <c r="WD590" s="13"/>
      <c r="WE590" s="13"/>
      <c r="WF590" s="13"/>
      <c r="WG590" s="13"/>
      <c r="WH590" s="13"/>
      <c r="WI590" s="13"/>
      <c r="WJ590" s="13"/>
      <c r="WK590" s="13"/>
      <c r="WL590" s="13"/>
      <c r="WM590" s="13"/>
      <c r="WN590" s="13"/>
      <c r="WO590" s="13"/>
      <c r="WP590" s="13"/>
      <c r="WQ590" s="13"/>
      <c r="WR590" s="13"/>
      <c r="WS590" s="13"/>
      <c r="WT590" s="13"/>
      <c r="WU590" s="13"/>
      <c r="WV590" s="13"/>
      <c r="WW590" s="13"/>
      <c r="WX590" s="13"/>
      <c r="WY590" s="13"/>
      <c r="WZ590" s="13"/>
      <c r="XA590" s="13"/>
      <c r="XB590" s="13"/>
      <c r="XC590" s="13"/>
      <c r="XD590" s="13"/>
      <c r="XE590" s="13"/>
      <c r="XF590" s="13"/>
      <c r="XG590" s="13"/>
      <c r="XH590" s="13"/>
      <c r="XI590" s="13"/>
      <c r="XJ590" s="13"/>
      <c r="XK590" s="13"/>
      <c r="XL590" s="13"/>
      <c r="XM590" s="13"/>
      <c r="XN590" s="13"/>
      <c r="XO590" s="13"/>
      <c r="XP590" s="13"/>
      <c r="XQ590" s="13"/>
      <c r="XR590" s="13"/>
      <c r="XS590" s="13"/>
      <c r="XT590" s="13"/>
      <c r="XU590" s="13"/>
      <c r="XV590" s="13"/>
      <c r="XW590" s="13"/>
      <c r="XX590" s="13"/>
      <c r="XY590" s="13"/>
      <c r="XZ590" s="13"/>
      <c r="YA590" s="13"/>
      <c r="YB590" s="13"/>
      <c r="YC590" s="13"/>
      <c r="YD590" s="13"/>
      <c r="YE590" s="13"/>
      <c r="YF590" s="13"/>
      <c r="YG590" s="13"/>
      <c r="YH590" s="13"/>
      <c r="YI590" s="13"/>
      <c r="YJ590" s="13"/>
      <c r="YK590" s="13"/>
      <c r="YL590" s="13"/>
      <c r="YM590" s="13"/>
      <c r="YN590" s="13"/>
      <c r="YO590" s="13"/>
      <c r="YP590" s="13"/>
      <c r="YQ590" s="13"/>
      <c r="YR590" s="13"/>
      <c r="YS590" s="13"/>
      <c r="YT590" s="13"/>
      <c r="YU590" s="13"/>
      <c r="YV590" s="13"/>
      <c r="YW590" s="13"/>
      <c r="YX590" s="13"/>
      <c r="YY590" s="13"/>
      <c r="YZ590" s="13"/>
      <c r="ZA590" s="13"/>
      <c r="ZB590" s="13"/>
      <c r="ZC590" s="13"/>
      <c r="ZD590" s="13"/>
      <c r="ZE590" s="13"/>
      <c r="ZF590" s="13"/>
      <c r="ZG590" s="13"/>
      <c r="ZH590" s="13"/>
      <c r="ZI590" s="13"/>
      <c r="ZJ590" s="13"/>
      <c r="ZK590" s="13"/>
      <c r="ZL590" s="13"/>
      <c r="ZM590" s="13"/>
      <c r="ZN590" s="13"/>
      <c r="ZO590" s="13"/>
      <c r="ZP590" s="13"/>
      <c r="ZQ590" s="13"/>
      <c r="ZR590" s="13"/>
      <c r="ZS590" s="13"/>
      <c r="ZT590" s="13"/>
      <c r="ZU590" s="13"/>
      <c r="ZV590" s="13"/>
      <c r="ZW590" s="13"/>
      <c r="ZX590" s="13"/>
      <c r="ZY590" s="13"/>
      <c r="ZZ590" s="13"/>
      <c r="AAA590" s="13"/>
      <c r="AAB590" s="13"/>
      <c r="AAC590" s="13"/>
      <c r="AAD590" s="13"/>
      <c r="AAE590" s="13"/>
      <c r="AAF590" s="13"/>
      <c r="AAG590" s="13"/>
      <c r="AAH590" s="13"/>
      <c r="AAI590" s="13"/>
      <c r="AAJ590" s="13"/>
      <c r="AAK590" s="13"/>
      <c r="AAL590" s="13"/>
      <c r="AAM590" s="13"/>
      <c r="AAN590" s="13"/>
      <c r="AAO590" s="13"/>
      <c r="AAP590" s="13"/>
      <c r="AAQ590" s="13"/>
      <c r="AAR590" s="13"/>
      <c r="AAS590" s="13"/>
      <c r="AAT590" s="13"/>
      <c r="AAU590" s="13"/>
      <c r="AAV590" s="13"/>
      <c r="AAW590" s="13"/>
      <c r="AAX590" s="13"/>
      <c r="AAY590" s="13"/>
      <c r="AAZ590" s="13"/>
      <c r="ABA590" s="13"/>
      <c r="ABB590" s="13"/>
      <c r="ABC590" s="13"/>
      <c r="ABD590" s="13"/>
      <c r="ABE590" s="13"/>
      <c r="ABF590" s="13"/>
      <c r="ABG590" s="13"/>
      <c r="ABH590" s="13"/>
      <c r="ABI590" s="13"/>
      <c r="ABJ590" s="13"/>
      <c r="ABK590" s="13"/>
      <c r="ABL590" s="13"/>
      <c r="ABM590" s="13"/>
      <c r="ABN590" s="13"/>
      <c r="ABO590" s="13"/>
      <c r="ABP590" s="13"/>
      <c r="ABQ590" s="13"/>
      <c r="ABR590" s="13"/>
      <c r="ABS590" s="13"/>
      <c r="ABT590" s="13"/>
      <c r="ABU590" s="13"/>
      <c r="ABV590" s="13"/>
      <c r="ABW590" s="13"/>
      <c r="ABX590" s="13"/>
      <c r="ABY590" s="13"/>
      <c r="ABZ590" s="13"/>
      <c r="ACA590" s="13"/>
      <c r="ACB590" s="13"/>
      <c r="ACC590" s="13"/>
      <c r="ACD590" s="13"/>
      <c r="ACE590" s="13"/>
      <c r="ACF590" s="13"/>
      <c r="ACG590" s="13"/>
      <c r="ACH590" s="13"/>
      <c r="ACI590" s="13"/>
      <c r="ACJ590" s="13"/>
      <c r="ACK590" s="13"/>
      <c r="ACL590" s="13"/>
      <c r="ACM590" s="13"/>
      <c r="ACN590" s="13"/>
      <c r="ACO590" s="13"/>
      <c r="ACP590" s="13"/>
      <c r="ACQ590" s="13"/>
      <c r="ACR590" s="13"/>
      <c r="ACS590" s="13"/>
      <c r="ACT590" s="13"/>
      <c r="ACU590" s="13"/>
      <c r="ACV590" s="13"/>
      <c r="ACW590" s="13"/>
      <c r="ACX590" s="13"/>
      <c r="ACY590" s="13"/>
      <c r="ACZ590" s="13"/>
      <c r="ADA590" s="13"/>
      <c r="ADB590" s="13"/>
      <c r="ADC590" s="13"/>
      <c r="ADD590" s="13"/>
      <c r="ADE590" s="13"/>
      <c r="ADF590" s="13"/>
      <c r="ADG590" s="13"/>
      <c r="ADH590" s="13"/>
      <c r="ADI590" s="13"/>
      <c r="ADJ590" s="13"/>
      <c r="ADK590" s="13"/>
      <c r="ADL590" s="13"/>
      <c r="ADM590" s="13"/>
      <c r="ADN590" s="13"/>
      <c r="ADO590" s="13"/>
      <c r="ADP590" s="13"/>
      <c r="ADQ590" s="13"/>
      <c r="ADR590" s="13"/>
      <c r="ADS590" s="13"/>
      <c r="ADT590" s="13"/>
      <c r="ADU590" s="13"/>
      <c r="ADV590" s="13"/>
      <c r="ADW590" s="13"/>
      <c r="ADX590" s="13"/>
      <c r="ADY590" s="13"/>
      <c r="ADZ590" s="13"/>
      <c r="AEA590" s="13"/>
      <c r="AEB590" s="13"/>
      <c r="AEC590" s="13"/>
      <c r="AED590" s="13"/>
      <c r="AEE590" s="13"/>
      <c r="AEF590" s="13"/>
      <c r="AEG590" s="13"/>
      <c r="AEH590" s="13"/>
      <c r="AEI590" s="13"/>
      <c r="AEJ590" s="13"/>
      <c r="AEK590" s="13"/>
      <c r="AEL590" s="13"/>
      <c r="AEM590" s="13"/>
      <c r="AEN590" s="13"/>
      <c r="AEO590" s="13"/>
      <c r="AEP590" s="13"/>
      <c r="AEQ590" s="13"/>
      <c r="AER590" s="13"/>
      <c r="AES590" s="13"/>
      <c r="AET590" s="13"/>
      <c r="AEU590" s="13"/>
      <c r="AEV590" s="13"/>
      <c r="AEW590" s="13"/>
      <c r="AEX590" s="13"/>
      <c r="AEY590" s="13"/>
      <c r="AEZ590" s="13"/>
      <c r="AFA590" s="13"/>
      <c r="AFB590" s="13"/>
      <c r="AFC590" s="13"/>
      <c r="AFD590" s="13"/>
      <c r="AFE590" s="13"/>
      <c r="AFF590" s="13"/>
      <c r="AFG590" s="13"/>
      <c r="AFH590" s="13"/>
      <c r="AFI590" s="13"/>
      <c r="AFJ590" s="13"/>
      <c r="AFK590" s="13"/>
      <c r="AFL590" s="13"/>
      <c r="AFM590" s="13"/>
      <c r="AFN590" s="13"/>
      <c r="AFO590" s="13"/>
      <c r="AFP590" s="13"/>
      <c r="AFQ590" s="13"/>
      <c r="AFR590" s="13"/>
      <c r="AFS590" s="13"/>
      <c r="AFT590" s="13"/>
      <c r="AFU590" s="13"/>
      <c r="AFV590" s="13"/>
      <c r="AFW590" s="13"/>
      <c r="AFX590" s="13"/>
      <c r="AFY590" s="13"/>
      <c r="AFZ590" s="13"/>
      <c r="AGA590" s="13"/>
      <c r="AGB590" s="13"/>
      <c r="AGC590" s="13"/>
      <c r="AGD590" s="13"/>
      <c r="AGE590" s="13"/>
      <c r="AGF590" s="13"/>
      <c r="AGG590" s="13"/>
      <c r="AGH590" s="13"/>
      <c r="AGI590" s="13"/>
      <c r="AGJ590" s="13"/>
      <c r="AGK590" s="13"/>
      <c r="AGL590" s="13"/>
      <c r="AGM590" s="13"/>
      <c r="AGN590" s="13"/>
      <c r="AGO590" s="13"/>
      <c r="AGP590" s="13"/>
      <c r="AGQ590" s="13"/>
      <c r="AGR590" s="13"/>
      <c r="AGS590" s="13"/>
      <c r="AGT590" s="13"/>
      <c r="AGU590" s="13"/>
      <c r="AGV590" s="13"/>
      <c r="AGW590" s="13"/>
      <c r="AGX590" s="13"/>
      <c r="AGY590" s="13"/>
      <c r="AGZ590" s="13"/>
      <c r="AHA590" s="13"/>
      <c r="AHB590" s="13"/>
      <c r="AHC590" s="13"/>
      <c r="AHD590" s="13"/>
      <c r="AHE590" s="13"/>
      <c r="AHF590" s="13"/>
      <c r="AHG590" s="13"/>
      <c r="AHH590" s="13"/>
      <c r="AHI590" s="13"/>
      <c r="AHJ590" s="13"/>
      <c r="AHK590" s="13"/>
      <c r="AHL590" s="13"/>
      <c r="AHM590" s="13"/>
      <c r="AHN590" s="13"/>
      <c r="AHO590" s="13"/>
      <c r="AHP590" s="13"/>
      <c r="AHQ590" s="13"/>
      <c r="AHR590" s="13"/>
      <c r="AHS590" s="13"/>
      <c r="AHT590" s="13"/>
      <c r="AHU590" s="13"/>
      <c r="AHV590" s="13"/>
      <c r="AHW590" s="13"/>
      <c r="AHX590" s="13"/>
      <c r="AHY590" s="13"/>
      <c r="AHZ590" s="13"/>
      <c r="AIA590" s="13"/>
      <c r="AIB590" s="13"/>
      <c r="AIC590" s="13"/>
      <c r="AID590" s="13"/>
      <c r="AIE590" s="13"/>
      <c r="AIF590" s="13"/>
      <c r="AIG590" s="13"/>
      <c r="AIH590" s="13"/>
      <c r="AII590" s="13"/>
      <c r="AIJ590" s="13"/>
      <c r="AIK590" s="13"/>
      <c r="AIL590" s="13"/>
      <c r="AIM590" s="13"/>
      <c r="AIN590" s="13"/>
      <c r="AIO590" s="13"/>
      <c r="AIP590" s="13"/>
      <c r="AIQ590" s="13"/>
      <c r="AIR590" s="13"/>
      <c r="AIS590" s="13"/>
      <c r="AIT590" s="13"/>
      <c r="AIU590" s="13"/>
      <c r="AIV590" s="13"/>
      <c r="AIW590" s="13"/>
      <c r="AIX590" s="13"/>
      <c r="AIY590" s="13"/>
      <c r="AIZ590" s="13"/>
      <c r="AJA590" s="13"/>
      <c r="AJB590" s="13"/>
      <c r="AJC590" s="13"/>
      <c r="AJD590" s="13"/>
      <c r="AJE590" s="13"/>
      <c r="AJF590" s="13"/>
      <c r="AJG590" s="13"/>
      <c r="AJH590" s="13"/>
      <c r="AJI590" s="13"/>
      <c r="AJJ590" s="13"/>
      <c r="AJK590" s="13"/>
      <c r="AJL590" s="13"/>
      <c r="AJM590" s="13"/>
      <c r="AJN590" s="13"/>
      <c r="AJO590" s="13"/>
      <c r="AJP590" s="13"/>
      <c r="AJQ590" s="13"/>
      <c r="AJR590" s="13"/>
      <c r="AJS590" s="13"/>
      <c r="AJT590" s="13"/>
      <c r="AJU590" s="13"/>
      <c r="AJV590" s="13"/>
      <c r="AJW590" s="13"/>
      <c r="AJX590" s="13"/>
      <c r="AJY590" s="13"/>
      <c r="AJZ590" s="13"/>
      <c r="AKA590" s="13"/>
      <c r="AKB590" s="13"/>
      <c r="AKC590" s="13"/>
      <c r="AKD590" s="13"/>
      <c r="AKE590" s="13"/>
      <c r="AKF590" s="13"/>
      <c r="AKG590" s="13"/>
      <c r="AKH590" s="13"/>
      <c r="AKI590" s="13"/>
      <c r="AKJ590" s="13"/>
      <c r="AKK590" s="13"/>
      <c r="AKL590" s="13"/>
      <c r="AKM590" s="13"/>
      <c r="AKN590" s="13"/>
      <c r="AKO590" s="13"/>
      <c r="AKP590" s="13"/>
      <c r="AKQ590" s="13"/>
      <c r="AKR590" s="13"/>
      <c r="AKS590" s="13"/>
      <c r="AKT590" s="13"/>
      <c r="AKU590" s="13"/>
      <c r="AKV590" s="13"/>
      <c r="AKW590" s="13"/>
      <c r="AKX590" s="13"/>
      <c r="AKY590" s="13"/>
      <c r="AKZ590" s="13"/>
      <c r="ALA590" s="13"/>
      <c r="ALB590" s="13"/>
      <c r="ALC590" s="13"/>
      <c r="ALD590" s="13"/>
      <c r="ALE590" s="13"/>
      <c r="ALF590" s="13"/>
      <c r="ALG590" s="13"/>
      <c r="ALH590" s="13"/>
      <c r="ALI590" s="13"/>
      <c r="ALJ590" s="13"/>
      <c r="ALK590" s="13"/>
      <c r="ALL590" s="13"/>
      <c r="ALM590" s="13"/>
      <c r="ALN590" s="13"/>
      <c r="ALO590" s="13"/>
      <c r="ALP590" s="13"/>
      <c r="ALQ590" s="13"/>
      <c r="ALR590" s="13"/>
      <c r="ALS590" s="13"/>
      <c r="ALT590" s="13"/>
      <c r="ALU590" s="13"/>
      <c r="ALV590" s="13"/>
      <c r="ALW590" s="13"/>
      <c r="ALX590" s="13"/>
      <c r="ALY590" s="13"/>
      <c r="ALZ590" s="13"/>
      <c r="AMA590" s="13"/>
      <c r="AMB590" s="13"/>
      <c r="AMC590" s="13"/>
      <c r="AMD590" s="13"/>
      <c r="AME590" s="13"/>
      <c r="AMF590" s="13"/>
      <c r="AMG590" s="13"/>
      <c r="AMH590" s="13"/>
      <c r="AMI590" s="28"/>
      <c r="AMJ590" s="28"/>
    </row>
    <row r="591" spans="1:1024" s="13" customFormat="1" ht="53.25" customHeight="1">
      <c r="A591" s="10" t="s">
        <v>2659</v>
      </c>
      <c r="B591" s="10" t="s">
        <v>2660</v>
      </c>
      <c r="C591" s="19" t="s">
        <v>2661</v>
      </c>
      <c r="D591" s="19" t="s">
        <v>2662</v>
      </c>
      <c r="E591" s="20">
        <v>20</v>
      </c>
      <c r="F591" s="11" t="s">
        <v>2663</v>
      </c>
      <c r="G591" s="21"/>
      <c r="H591" s="21" t="s">
        <v>1</v>
      </c>
      <c r="I591" s="21"/>
    </row>
    <row r="592" spans="1:1024" s="13" customFormat="1" ht="64.5" customHeight="1">
      <c r="A592" s="10" t="s">
        <v>2659</v>
      </c>
      <c r="B592" s="10" t="s">
        <v>2664</v>
      </c>
      <c r="C592" s="19" t="s">
        <v>2661</v>
      </c>
      <c r="D592" s="19" t="s">
        <v>2662</v>
      </c>
      <c r="E592" s="20">
        <v>20</v>
      </c>
      <c r="F592" s="11" t="s">
        <v>2663</v>
      </c>
      <c r="G592" s="21"/>
      <c r="H592" s="21" t="s">
        <v>1</v>
      </c>
      <c r="I592" s="21"/>
    </row>
    <row r="593" spans="1:9" s="13" customFormat="1" ht="64.5" customHeight="1">
      <c r="A593" s="10" t="s">
        <v>2659</v>
      </c>
      <c r="B593" s="10" t="s">
        <v>2665</v>
      </c>
      <c r="C593" s="19" t="s">
        <v>2661</v>
      </c>
      <c r="D593" s="19" t="s">
        <v>2662</v>
      </c>
      <c r="E593" s="20">
        <v>20</v>
      </c>
      <c r="F593" s="11" t="s">
        <v>2663</v>
      </c>
      <c r="G593" s="21"/>
      <c r="H593" s="21" t="s">
        <v>1</v>
      </c>
      <c r="I593" s="21"/>
    </row>
    <row r="594" spans="1:9" s="13" customFormat="1" ht="64.5" customHeight="1">
      <c r="A594" s="10" t="s">
        <v>2659</v>
      </c>
      <c r="B594" s="10" t="s">
        <v>2666</v>
      </c>
      <c r="C594" s="19" t="s">
        <v>2661</v>
      </c>
      <c r="D594" s="19" t="s">
        <v>2662</v>
      </c>
      <c r="E594" s="20">
        <v>20</v>
      </c>
      <c r="F594" s="11" t="s">
        <v>2663</v>
      </c>
      <c r="G594" s="21"/>
      <c r="H594" s="21" t="s">
        <v>1</v>
      </c>
      <c r="I594" s="21"/>
    </row>
    <row r="595" spans="1:9" s="13" customFormat="1" ht="64.5" customHeight="1">
      <c r="A595" s="10" t="s">
        <v>2659</v>
      </c>
      <c r="B595" s="10" t="s">
        <v>2667</v>
      </c>
      <c r="C595" s="19" t="s">
        <v>2661</v>
      </c>
      <c r="D595" s="19" t="s">
        <v>2662</v>
      </c>
      <c r="E595" s="20">
        <v>20</v>
      </c>
      <c r="F595" s="11" t="s">
        <v>2663</v>
      </c>
      <c r="G595" s="21"/>
      <c r="H595" s="21" t="s">
        <v>1</v>
      </c>
      <c r="I595" s="21"/>
    </row>
    <row r="596" spans="1:9" s="13" customFormat="1" ht="64.5" customHeight="1">
      <c r="A596" s="10" t="s">
        <v>2659</v>
      </c>
      <c r="B596" s="10" t="s">
        <v>2668</v>
      </c>
      <c r="C596" s="19" t="s">
        <v>2661</v>
      </c>
      <c r="D596" s="19" t="s">
        <v>2662</v>
      </c>
      <c r="E596" s="20">
        <v>20</v>
      </c>
      <c r="F596" s="11" t="s">
        <v>2663</v>
      </c>
      <c r="G596" s="21"/>
      <c r="H596" s="21" t="s">
        <v>1</v>
      </c>
      <c r="I596" s="21"/>
    </row>
    <row r="597" spans="1:9" s="13" customFormat="1" ht="64.5" customHeight="1">
      <c r="A597" s="10" t="s">
        <v>2659</v>
      </c>
      <c r="B597" s="10" t="s">
        <v>2669</v>
      </c>
      <c r="C597" s="19" t="s">
        <v>2661</v>
      </c>
      <c r="D597" s="19" t="s">
        <v>2662</v>
      </c>
      <c r="E597" s="20">
        <v>20</v>
      </c>
      <c r="F597" s="11" t="s">
        <v>2663</v>
      </c>
      <c r="G597" s="21"/>
      <c r="H597" s="21" t="s">
        <v>1</v>
      </c>
      <c r="I597" s="21"/>
    </row>
    <row r="598" spans="1:9" s="13" customFormat="1" ht="64.5" customHeight="1">
      <c r="A598" s="10" t="s">
        <v>2659</v>
      </c>
      <c r="B598" s="10" t="s">
        <v>2670</v>
      </c>
      <c r="C598" s="19" t="s">
        <v>2661</v>
      </c>
      <c r="D598" s="19" t="s">
        <v>2662</v>
      </c>
      <c r="E598" s="20">
        <v>20</v>
      </c>
      <c r="F598" s="11" t="s">
        <v>2663</v>
      </c>
      <c r="G598" s="21"/>
      <c r="H598" s="21" t="s">
        <v>1</v>
      </c>
      <c r="I598" s="21"/>
    </row>
    <row r="599" spans="1:9" s="13" customFormat="1" ht="64.5" customHeight="1">
      <c r="A599" s="10" t="s">
        <v>2659</v>
      </c>
      <c r="B599" s="10" t="s">
        <v>2671</v>
      </c>
      <c r="C599" s="19" t="s">
        <v>2661</v>
      </c>
      <c r="D599" s="19" t="s">
        <v>2662</v>
      </c>
      <c r="E599" s="20">
        <v>20</v>
      </c>
      <c r="F599" s="11" t="s">
        <v>2663</v>
      </c>
      <c r="G599" s="21"/>
      <c r="H599" s="21" t="s">
        <v>1</v>
      </c>
      <c r="I599" s="21"/>
    </row>
    <row r="600" spans="1:9" s="13" customFormat="1" ht="64.5" customHeight="1">
      <c r="A600" s="10" t="s">
        <v>2659</v>
      </c>
      <c r="B600" s="10" t="s">
        <v>2672</v>
      </c>
      <c r="C600" s="19" t="s">
        <v>2661</v>
      </c>
      <c r="D600" s="19" t="s">
        <v>2662</v>
      </c>
      <c r="E600" s="20">
        <v>20</v>
      </c>
      <c r="F600" s="11" t="s">
        <v>2663</v>
      </c>
      <c r="G600" s="21"/>
      <c r="H600" s="21" t="s">
        <v>1</v>
      </c>
      <c r="I600" s="21"/>
    </row>
    <row r="601" spans="1:9" s="13" customFormat="1" ht="64.5" customHeight="1">
      <c r="A601" s="10" t="s">
        <v>2659</v>
      </c>
      <c r="B601" s="10" t="s">
        <v>2673</v>
      </c>
      <c r="C601" s="19" t="s">
        <v>2661</v>
      </c>
      <c r="D601" s="19" t="s">
        <v>2662</v>
      </c>
      <c r="E601" s="20">
        <v>20</v>
      </c>
      <c r="F601" s="11" t="s">
        <v>2663</v>
      </c>
      <c r="G601" s="21"/>
      <c r="H601" s="21" t="s">
        <v>1</v>
      </c>
      <c r="I601" s="21"/>
    </row>
    <row r="602" spans="1:9" s="13" customFormat="1" ht="64.5" customHeight="1">
      <c r="A602" s="10" t="s">
        <v>2659</v>
      </c>
      <c r="B602" s="10" t="s">
        <v>2674</v>
      </c>
      <c r="C602" s="19" t="s">
        <v>2661</v>
      </c>
      <c r="D602" s="19" t="s">
        <v>2662</v>
      </c>
      <c r="E602" s="20">
        <v>20</v>
      </c>
      <c r="F602" s="11" t="s">
        <v>2663</v>
      </c>
      <c r="G602" s="21"/>
      <c r="H602" s="21" t="s">
        <v>1</v>
      </c>
      <c r="I602" s="21"/>
    </row>
    <row r="603" spans="1:9" s="13" customFormat="1" ht="64.5" customHeight="1">
      <c r="A603" s="10" t="s">
        <v>2659</v>
      </c>
      <c r="B603" s="10" t="s">
        <v>2675</v>
      </c>
      <c r="C603" s="19" t="s">
        <v>2661</v>
      </c>
      <c r="D603" s="19" t="s">
        <v>2662</v>
      </c>
      <c r="E603" s="20">
        <v>20</v>
      </c>
      <c r="F603" s="11" t="s">
        <v>2663</v>
      </c>
      <c r="G603" s="21"/>
      <c r="H603" s="21" t="s">
        <v>1</v>
      </c>
      <c r="I603" s="21"/>
    </row>
    <row r="604" spans="1:9" s="13" customFormat="1" ht="64.5" customHeight="1">
      <c r="A604" s="10" t="s">
        <v>2659</v>
      </c>
      <c r="B604" s="10" t="s">
        <v>2676</v>
      </c>
      <c r="C604" s="19" t="s">
        <v>2661</v>
      </c>
      <c r="D604" s="19" t="s">
        <v>2662</v>
      </c>
      <c r="E604" s="20">
        <v>20</v>
      </c>
      <c r="F604" s="11" t="s">
        <v>2663</v>
      </c>
      <c r="G604" s="21"/>
      <c r="H604" s="21" t="s">
        <v>1</v>
      </c>
      <c r="I604" s="21"/>
    </row>
    <row r="605" spans="1:9" s="13" customFormat="1" ht="64.5" customHeight="1">
      <c r="A605" s="10" t="s">
        <v>2659</v>
      </c>
      <c r="B605" s="10" t="s">
        <v>2677</v>
      </c>
      <c r="C605" s="19" t="s">
        <v>2661</v>
      </c>
      <c r="D605" s="19" t="s">
        <v>2662</v>
      </c>
      <c r="E605" s="20">
        <v>20</v>
      </c>
      <c r="F605" s="11" t="s">
        <v>2663</v>
      </c>
      <c r="G605" s="21"/>
      <c r="H605" s="21" t="s">
        <v>1</v>
      </c>
      <c r="I605" s="21"/>
    </row>
    <row r="606" spans="1:9" s="13" customFormat="1" ht="64.5" customHeight="1">
      <c r="A606" s="10" t="s">
        <v>2659</v>
      </c>
      <c r="B606" s="10" t="s">
        <v>2678</v>
      </c>
      <c r="C606" s="19" t="s">
        <v>2661</v>
      </c>
      <c r="D606" s="19" t="s">
        <v>2662</v>
      </c>
      <c r="E606" s="20">
        <v>20</v>
      </c>
      <c r="F606" s="11" t="s">
        <v>2663</v>
      </c>
      <c r="G606" s="21"/>
      <c r="H606" s="21" t="s">
        <v>1</v>
      </c>
      <c r="I606" s="21"/>
    </row>
    <row r="607" spans="1:9" s="13" customFormat="1" ht="64.5" customHeight="1">
      <c r="A607" s="10" t="s">
        <v>2659</v>
      </c>
      <c r="B607" s="10" t="s">
        <v>2679</v>
      </c>
      <c r="C607" s="19" t="s">
        <v>2661</v>
      </c>
      <c r="D607" s="19" t="s">
        <v>2662</v>
      </c>
      <c r="E607" s="20">
        <v>30</v>
      </c>
      <c r="F607" s="11" t="s">
        <v>2663</v>
      </c>
      <c r="G607" s="21"/>
      <c r="H607" s="21" t="s">
        <v>1</v>
      </c>
      <c r="I607" s="21"/>
    </row>
    <row r="608" spans="1:9" s="13" customFormat="1" ht="64.5" customHeight="1">
      <c r="A608" s="10" t="s">
        <v>2659</v>
      </c>
      <c r="B608" s="10" t="s">
        <v>2680</v>
      </c>
      <c r="C608" s="19" t="s">
        <v>2661</v>
      </c>
      <c r="D608" s="19" t="s">
        <v>2662</v>
      </c>
      <c r="E608" s="20">
        <v>25</v>
      </c>
      <c r="F608" s="11" t="s">
        <v>2663</v>
      </c>
      <c r="G608" s="21"/>
      <c r="H608" s="21" t="s">
        <v>1</v>
      </c>
      <c r="I608" s="21"/>
    </row>
    <row r="609" spans="1:9" s="13" customFormat="1" ht="64.5" customHeight="1">
      <c r="A609" s="10" t="s">
        <v>2659</v>
      </c>
      <c r="B609" s="10" t="s">
        <v>2681</v>
      </c>
      <c r="C609" s="19" t="s">
        <v>2661</v>
      </c>
      <c r="D609" s="19" t="s">
        <v>2662</v>
      </c>
      <c r="E609" s="20">
        <v>20</v>
      </c>
      <c r="F609" s="11" t="s">
        <v>2663</v>
      </c>
      <c r="G609" s="21"/>
      <c r="H609" s="21" t="s">
        <v>1</v>
      </c>
      <c r="I609" s="21"/>
    </row>
    <row r="610" spans="1:9" s="13" customFormat="1" ht="64.5" customHeight="1">
      <c r="A610" s="10" t="s">
        <v>2659</v>
      </c>
      <c r="B610" s="10" t="s">
        <v>2682</v>
      </c>
      <c r="C610" s="19" t="s">
        <v>2661</v>
      </c>
      <c r="D610" s="19" t="s">
        <v>2662</v>
      </c>
      <c r="E610" s="20">
        <v>45</v>
      </c>
      <c r="F610" s="11" t="s">
        <v>2663</v>
      </c>
      <c r="G610" s="21"/>
      <c r="H610" s="21" t="s">
        <v>1</v>
      </c>
      <c r="I610" s="21"/>
    </row>
    <row r="611" spans="1:9" s="13" customFormat="1" ht="64.5" customHeight="1">
      <c r="A611" s="10" t="s">
        <v>2659</v>
      </c>
      <c r="B611" s="10" t="s">
        <v>2683</v>
      </c>
      <c r="C611" s="19" t="s">
        <v>2661</v>
      </c>
      <c r="D611" s="19" t="s">
        <v>2662</v>
      </c>
      <c r="E611" s="20">
        <v>45</v>
      </c>
      <c r="F611" s="11" t="s">
        <v>2663</v>
      </c>
      <c r="G611" s="21"/>
      <c r="H611" s="21" t="s">
        <v>1</v>
      </c>
      <c r="I611" s="21"/>
    </row>
    <row r="612" spans="1:9" s="13" customFormat="1" ht="64.5" customHeight="1">
      <c r="A612" s="10" t="s">
        <v>2659</v>
      </c>
      <c r="B612" s="10" t="s">
        <v>2684</v>
      </c>
      <c r="C612" s="19" t="s">
        <v>2661</v>
      </c>
      <c r="D612" s="19" t="s">
        <v>2662</v>
      </c>
      <c r="E612" s="20">
        <v>20</v>
      </c>
      <c r="F612" s="11" t="s">
        <v>2663</v>
      </c>
      <c r="G612" s="21"/>
      <c r="H612" s="21" t="s">
        <v>1</v>
      </c>
      <c r="I612" s="21"/>
    </row>
    <row r="613" spans="1:9" s="13" customFormat="1" ht="64.5" customHeight="1">
      <c r="A613" s="10" t="s">
        <v>2659</v>
      </c>
      <c r="B613" s="10" t="s">
        <v>2685</v>
      </c>
      <c r="C613" s="19" t="s">
        <v>2661</v>
      </c>
      <c r="D613" s="19" t="s">
        <v>2662</v>
      </c>
      <c r="E613" s="20">
        <v>75</v>
      </c>
      <c r="F613" s="11" t="s">
        <v>2663</v>
      </c>
      <c r="G613" s="21"/>
      <c r="H613" s="21" t="s">
        <v>1</v>
      </c>
      <c r="I613" s="21"/>
    </row>
    <row r="614" spans="1:9" s="7" customFormat="1" ht="51.95" customHeight="1">
      <c r="A614" s="10" t="s">
        <v>199</v>
      </c>
      <c r="B614" s="10" t="s">
        <v>2686</v>
      </c>
      <c r="C614" s="19" t="s">
        <v>742</v>
      </c>
      <c r="D614" s="19" t="s">
        <v>2687</v>
      </c>
      <c r="E614" s="20">
        <v>30</v>
      </c>
      <c r="F614" s="11" t="s">
        <v>18</v>
      </c>
      <c r="G614" s="21"/>
      <c r="H614" s="21" t="s">
        <v>1</v>
      </c>
      <c r="I614" s="21"/>
    </row>
    <row r="615" spans="1:9" s="13" customFormat="1" ht="51.95" customHeight="1">
      <c r="A615" s="10" t="s">
        <v>199</v>
      </c>
      <c r="B615" s="10" t="s">
        <v>2688</v>
      </c>
      <c r="C615" s="19" t="s">
        <v>742</v>
      </c>
      <c r="D615" s="19" t="s">
        <v>2687</v>
      </c>
      <c r="E615" s="20">
        <v>30</v>
      </c>
      <c r="F615" s="11" t="s">
        <v>18</v>
      </c>
      <c r="G615" s="21"/>
      <c r="H615" s="21" t="s">
        <v>1</v>
      </c>
      <c r="I615" s="21"/>
    </row>
    <row r="616" spans="1:9" s="13" customFormat="1" ht="51.95" customHeight="1">
      <c r="A616" s="10" t="s">
        <v>199</v>
      </c>
      <c r="B616" s="10" t="s">
        <v>2689</v>
      </c>
      <c r="C616" s="19" t="s">
        <v>742</v>
      </c>
      <c r="D616" s="19" t="s">
        <v>2687</v>
      </c>
      <c r="E616" s="20">
        <v>30</v>
      </c>
      <c r="F616" s="11" t="s">
        <v>18</v>
      </c>
      <c r="G616" s="21"/>
      <c r="H616" s="21" t="s">
        <v>1</v>
      </c>
      <c r="I616" s="21"/>
    </row>
    <row r="617" spans="1:9" s="13" customFormat="1" ht="51.95" customHeight="1">
      <c r="A617" s="10" t="s">
        <v>199</v>
      </c>
      <c r="B617" s="10" t="s">
        <v>2690</v>
      </c>
      <c r="C617" s="19" t="s">
        <v>742</v>
      </c>
      <c r="D617" s="19" t="s">
        <v>2687</v>
      </c>
      <c r="E617" s="20">
        <v>30</v>
      </c>
      <c r="F617" s="11" t="s">
        <v>18</v>
      </c>
      <c r="G617" s="21"/>
      <c r="H617" s="21" t="s">
        <v>1</v>
      </c>
      <c r="I617" s="21"/>
    </row>
    <row r="618" spans="1:9" s="13" customFormat="1" ht="72" customHeight="1">
      <c r="A618" s="10" t="s">
        <v>199</v>
      </c>
      <c r="B618" s="10" t="s">
        <v>2691</v>
      </c>
      <c r="C618" s="19" t="s">
        <v>742</v>
      </c>
      <c r="D618" s="19" t="s">
        <v>2687</v>
      </c>
      <c r="E618" s="20">
        <v>30</v>
      </c>
      <c r="F618" s="11" t="s">
        <v>18</v>
      </c>
      <c r="G618" s="21"/>
      <c r="H618" s="21" t="s">
        <v>1</v>
      </c>
      <c r="I618" s="21"/>
    </row>
    <row r="619" spans="1:9" s="13" customFormat="1" ht="51.95" customHeight="1">
      <c r="A619" s="10" t="s">
        <v>199</v>
      </c>
      <c r="B619" s="10" t="s">
        <v>2692</v>
      </c>
      <c r="C619" s="19" t="s">
        <v>742</v>
      </c>
      <c r="D619" s="19" t="s">
        <v>2687</v>
      </c>
      <c r="E619" s="20">
        <v>30</v>
      </c>
      <c r="F619" s="11" t="s">
        <v>18</v>
      </c>
      <c r="G619" s="21"/>
      <c r="H619" s="21" t="s">
        <v>1</v>
      </c>
      <c r="I619" s="21"/>
    </row>
    <row r="620" spans="1:9" s="13" customFormat="1" ht="51.95" customHeight="1">
      <c r="A620" s="10" t="s">
        <v>199</v>
      </c>
      <c r="B620" s="10" t="s">
        <v>2693</v>
      </c>
      <c r="C620" s="19" t="s">
        <v>742</v>
      </c>
      <c r="D620" s="19" t="s">
        <v>2687</v>
      </c>
      <c r="E620" s="20">
        <v>30</v>
      </c>
      <c r="F620" s="11" t="s">
        <v>18</v>
      </c>
      <c r="G620" s="21"/>
      <c r="H620" s="21" t="s">
        <v>1</v>
      </c>
      <c r="I620" s="21"/>
    </row>
    <row r="621" spans="1:9" s="13" customFormat="1" ht="51.95" customHeight="1">
      <c r="A621" s="10" t="s">
        <v>199</v>
      </c>
      <c r="B621" s="10" t="s">
        <v>2694</v>
      </c>
      <c r="C621" s="19" t="s">
        <v>742</v>
      </c>
      <c r="D621" s="19" t="s">
        <v>2687</v>
      </c>
      <c r="E621" s="20">
        <v>30</v>
      </c>
      <c r="F621" s="11" t="s">
        <v>18</v>
      </c>
      <c r="G621" s="21"/>
      <c r="H621" s="21" t="s">
        <v>1</v>
      </c>
      <c r="I621" s="21"/>
    </row>
    <row r="622" spans="1:9" s="13" customFormat="1" ht="51.95" customHeight="1">
      <c r="A622" s="10" t="s">
        <v>199</v>
      </c>
      <c r="B622" s="10" t="s">
        <v>2695</v>
      </c>
      <c r="C622" s="19" t="s">
        <v>742</v>
      </c>
      <c r="D622" s="19" t="s">
        <v>2687</v>
      </c>
      <c r="E622" s="20">
        <v>30</v>
      </c>
      <c r="F622" s="11" t="s">
        <v>18</v>
      </c>
      <c r="G622" s="21"/>
      <c r="H622" s="21" t="s">
        <v>1</v>
      </c>
      <c r="I622" s="21"/>
    </row>
    <row r="623" spans="1:9" s="13" customFormat="1" ht="51.95" customHeight="1">
      <c r="A623" s="10" t="s">
        <v>199</v>
      </c>
      <c r="B623" s="10" t="s">
        <v>2696</v>
      </c>
      <c r="C623" s="19" t="s">
        <v>742</v>
      </c>
      <c r="D623" s="19" t="s">
        <v>2687</v>
      </c>
      <c r="E623" s="20">
        <v>30</v>
      </c>
      <c r="F623" s="11" t="s">
        <v>18</v>
      </c>
      <c r="G623" s="21"/>
      <c r="H623" s="21" t="s">
        <v>1</v>
      </c>
      <c r="I623" s="21"/>
    </row>
    <row r="624" spans="1:9" s="13" customFormat="1" ht="51.95" customHeight="1">
      <c r="A624" s="10" t="s">
        <v>199</v>
      </c>
      <c r="B624" s="10" t="s">
        <v>2697</v>
      </c>
      <c r="C624" s="19" t="s">
        <v>742</v>
      </c>
      <c r="D624" s="19" t="s">
        <v>2687</v>
      </c>
      <c r="E624" s="20">
        <v>30</v>
      </c>
      <c r="F624" s="11" t="s">
        <v>18</v>
      </c>
      <c r="G624" s="21"/>
      <c r="H624" s="21" t="s">
        <v>1</v>
      </c>
      <c r="I624" s="21"/>
    </row>
    <row r="625" spans="1:9" s="13" customFormat="1" ht="51.95" customHeight="1">
      <c r="A625" s="10" t="s">
        <v>199</v>
      </c>
      <c r="B625" s="10" t="s">
        <v>2698</v>
      </c>
      <c r="C625" s="19" t="s">
        <v>742</v>
      </c>
      <c r="D625" s="19" t="s">
        <v>2687</v>
      </c>
      <c r="E625" s="20">
        <v>30</v>
      </c>
      <c r="F625" s="11" t="s">
        <v>18</v>
      </c>
      <c r="G625" s="21"/>
      <c r="H625" s="21" t="s">
        <v>1</v>
      </c>
      <c r="I625" s="21"/>
    </row>
    <row r="626" spans="1:9" s="13" customFormat="1" ht="51.95" customHeight="1">
      <c r="A626" s="10" t="s">
        <v>199</v>
      </c>
      <c r="B626" s="10" t="s">
        <v>2699</v>
      </c>
      <c r="C626" s="19" t="s">
        <v>742</v>
      </c>
      <c r="D626" s="19" t="s">
        <v>2687</v>
      </c>
      <c r="E626" s="20">
        <v>30</v>
      </c>
      <c r="F626" s="11" t="s">
        <v>18</v>
      </c>
      <c r="G626" s="21"/>
      <c r="H626" s="21" t="s">
        <v>1</v>
      </c>
      <c r="I626" s="21"/>
    </row>
    <row r="627" spans="1:9" s="13" customFormat="1" ht="51.95" customHeight="1">
      <c r="A627" s="10" t="s">
        <v>199</v>
      </c>
      <c r="B627" s="10" t="s">
        <v>2700</v>
      </c>
      <c r="C627" s="19" t="s">
        <v>742</v>
      </c>
      <c r="D627" s="19" t="s">
        <v>2687</v>
      </c>
      <c r="E627" s="20">
        <v>30</v>
      </c>
      <c r="F627" s="11" t="s">
        <v>18</v>
      </c>
      <c r="G627" s="21"/>
      <c r="H627" s="21" t="s">
        <v>1</v>
      </c>
      <c r="I627" s="21"/>
    </row>
    <row r="628" spans="1:9" s="13" customFormat="1" ht="51.95" customHeight="1">
      <c r="A628" s="10" t="s">
        <v>199</v>
      </c>
      <c r="B628" s="10" t="s">
        <v>2701</v>
      </c>
      <c r="C628" s="19" t="s">
        <v>742</v>
      </c>
      <c r="D628" s="19" t="s">
        <v>2687</v>
      </c>
      <c r="E628" s="20">
        <v>30</v>
      </c>
      <c r="F628" s="11" t="s">
        <v>18</v>
      </c>
      <c r="G628" s="21"/>
      <c r="H628" s="21" t="s">
        <v>1</v>
      </c>
      <c r="I628" s="21"/>
    </row>
    <row r="629" spans="1:9" s="13" customFormat="1" ht="72" customHeight="1">
      <c r="A629" s="10" t="s">
        <v>199</v>
      </c>
      <c r="B629" s="10" t="s">
        <v>2702</v>
      </c>
      <c r="C629" s="19" t="s">
        <v>742</v>
      </c>
      <c r="D629" s="19" t="s">
        <v>2687</v>
      </c>
      <c r="E629" s="20">
        <v>60</v>
      </c>
      <c r="F629" s="11" t="s">
        <v>18</v>
      </c>
      <c r="G629" s="21"/>
      <c r="H629" s="21" t="s">
        <v>1</v>
      </c>
      <c r="I629" s="21"/>
    </row>
    <row r="630" spans="1:9" s="13" customFormat="1" ht="72" customHeight="1">
      <c r="A630" s="10" t="s">
        <v>199</v>
      </c>
      <c r="B630" s="10" t="s">
        <v>2703</v>
      </c>
      <c r="C630" s="19" t="s">
        <v>50</v>
      </c>
      <c r="D630" s="19" t="s">
        <v>2687</v>
      </c>
      <c r="E630" s="20">
        <v>14</v>
      </c>
      <c r="F630" s="11" t="s">
        <v>18</v>
      </c>
      <c r="G630" s="21"/>
      <c r="H630" s="21" t="s">
        <v>1</v>
      </c>
      <c r="I630" s="21"/>
    </row>
    <row r="631" spans="1:9" customFormat="1" ht="47.85" customHeight="1">
      <c r="A631" s="10" t="s">
        <v>2704</v>
      </c>
      <c r="B631" s="10" t="s">
        <v>2705</v>
      </c>
      <c r="C631" s="19" t="s">
        <v>737</v>
      </c>
      <c r="D631" s="19" t="s">
        <v>2706</v>
      </c>
      <c r="E631" s="20">
        <v>20</v>
      </c>
      <c r="F631" s="11" t="s">
        <v>18</v>
      </c>
      <c r="G631" s="21"/>
      <c r="H631" s="21" t="s">
        <v>1</v>
      </c>
      <c r="I631" s="21"/>
    </row>
    <row r="632" spans="1:9" customFormat="1" ht="66.400000000000006" customHeight="1">
      <c r="A632" s="10" t="s">
        <v>2704</v>
      </c>
      <c r="B632" s="10" t="s">
        <v>2707</v>
      </c>
      <c r="C632" s="19" t="s">
        <v>737</v>
      </c>
      <c r="D632" s="19" t="s">
        <v>2706</v>
      </c>
      <c r="E632" s="20">
        <v>100</v>
      </c>
      <c r="F632" s="11" t="s">
        <v>18</v>
      </c>
      <c r="G632" s="21"/>
      <c r="H632" s="21" t="s">
        <v>1</v>
      </c>
      <c r="I632" s="21"/>
    </row>
    <row r="633" spans="1:9" customFormat="1" ht="47.85" customHeight="1">
      <c r="A633" s="10" t="s">
        <v>2704</v>
      </c>
      <c r="B633" s="10" t="s">
        <v>2708</v>
      </c>
      <c r="C633" s="19" t="s">
        <v>737</v>
      </c>
      <c r="D633" s="19" t="s">
        <v>2706</v>
      </c>
      <c r="E633" s="20">
        <v>20</v>
      </c>
      <c r="F633" s="11" t="s">
        <v>18</v>
      </c>
      <c r="G633" s="21"/>
      <c r="H633" s="21" t="s">
        <v>1</v>
      </c>
      <c r="I633" s="21"/>
    </row>
    <row r="634" spans="1:9" customFormat="1" ht="47.85" customHeight="1">
      <c r="A634" s="10" t="s">
        <v>2704</v>
      </c>
      <c r="B634" s="10" t="s">
        <v>2709</v>
      </c>
      <c r="C634" s="19" t="s">
        <v>737</v>
      </c>
      <c r="D634" s="19" t="s">
        <v>2706</v>
      </c>
      <c r="E634" s="20">
        <v>100</v>
      </c>
      <c r="F634" s="11" t="s">
        <v>18</v>
      </c>
      <c r="G634" s="21"/>
      <c r="H634" s="21" t="s">
        <v>1</v>
      </c>
      <c r="I634" s="21"/>
    </row>
    <row r="635" spans="1:9" customFormat="1" ht="96.2" customHeight="1">
      <c r="A635" s="10" t="s">
        <v>2704</v>
      </c>
      <c r="B635" s="10" t="s">
        <v>2710</v>
      </c>
      <c r="C635" s="19" t="s">
        <v>2711</v>
      </c>
      <c r="D635" s="19" t="s">
        <v>2706</v>
      </c>
      <c r="E635" s="20">
        <v>20</v>
      </c>
      <c r="F635" s="11" t="s">
        <v>18</v>
      </c>
      <c r="G635" s="21"/>
      <c r="H635" s="21" t="s">
        <v>1</v>
      </c>
      <c r="I635" s="21"/>
    </row>
    <row r="636" spans="1:9" customFormat="1" ht="47.85" customHeight="1">
      <c r="A636" s="10" t="s">
        <v>2704</v>
      </c>
      <c r="B636" s="10" t="s">
        <v>2712</v>
      </c>
      <c r="C636" s="19" t="s">
        <v>737</v>
      </c>
      <c r="D636" s="19" t="s">
        <v>2706</v>
      </c>
      <c r="E636" s="20">
        <v>40</v>
      </c>
      <c r="F636" s="11" t="s">
        <v>18</v>
      </c>
      <c r="G636" s="21"/>
      <c r="H636" s="21" t="s">
        <v>1</v>
      </c>
      <c r="I636" s="21"/>
    </row>
    <row r="637" spans="1:9" customFormat="1" ht="84.95" customHeight="1">
      <c r="A637" s="10" t="s">
        <v>2704</v>
      </c>
      <c r="B637" s="10" t="s">
        <v>2713</v>
      </c>
      <c r="C637" s="19" t="s">
        <v>2714</v>
      </c>
      <c r="D637" s="19" t="s">
        <v>2706</v>
      </c>
      <c r="E637" s="20">
        <v>15</v>
      </c>
      <c r="F637" s="11" t="s">
        <v>18</v>
      </c>
      <c r="G637" s="21"/>
      <c r="H637" s="21" t="s">
        <v>1</v>
      </c>
      <c r="I637" s="21"/>
    </row>
    <row r="638" spans="1:9" customFormat="1" ht="47.85" customHeight="1">
      <c r="A638" s="10" t="s">
        <v>2704</v>
      </c>
      <c r="B638" s="10" t="s">
        <v>2715</v>
      </c>
      <c r="C638" s="19" t="s">
        <v>737</v>
      </c>
      <c r="D638" s="19" t="s">
        <v>2706</v>
      </c>
      <c r="E638" s="20">
        <v>20</v>
      </c>
      <c r="F638" s="11" t="s">
        <v>18</v>
      </c>
      <c r="G638" s="21"/>
      <c r="H638" s="21" t="s">
        <v>1</v>
      </c>
      <c r="I638" s="21"/>
    </row>
    <row r="639" spans="1:9" customFormat="1" ht="63.4" customHeight="1">
      <c r="A639" s="10" t="s">
        <v>2704</v>
      </c>
      <c r="B639" s="10" t="s">
        <v>2716</v>
      </c>
      <c r="C639" s="19" t="s">
        <v>737</v>
      </c>
      <c r="D639" s="19" t="s">
        <v>2706</v>
      </c>
      <c r="E639" s="20">
        <v>20</v>
      </c>
      <c r="F639" s="11" t="s">
        <v>18</v>
      </c>
      <c r="G639" s="21"/>
      <c r="H639" s="21" t="s">
        <v>1</v>
      </c>
      <c r="I639" s="21"/>
    </row>
    <row r="640" spans="1:9" customFormat="1" ht="47.85" customHeight="1">
      <c r="A640" s="10" t="s">
        <v>2704</v>
      </c>
      <c r="B640" s="10" t="s">
        <v>2717</v>
      </c>
      <c r="C640" s="19" t="s">
        <v>737</v>
      </c>
      <c r="D640" s="19" t="s">
        <v>2706</v>
      </c>
      <c r="E640" s="20">
        <v>20</v>
      </c>
      <c r="F640" s="11" t="s">
        <v>18</v>
      </c>
      <c r="G640" s="21"/>
      <c r="H640" s="21" t="s">
        <v>1</v>
      </c>
      <c r="I640" s="21"/>
    </row>
    <row r="641" spans="1:1024" ht="53.65" customHeight="1">
      <c r="A641" s="10" t="s">
        <v>2704</v>
      </c>
      <c r="B641" s="10" t="s">
        <v>2718</v>
      </c>
      <c r="C641" s="19" t="s">
        <v>737</v>
      </c>
      <c r="D641" s="19" t="s">
        <v>2706</v>
      </c>
      <c r="E641" s="20">
        <v>50</v>
      </c>
      <c r="F641" s="11" t="s">
        <v>18</v>
      </c>
      <c r="G641" s="21"/>
      <c r="H641" s="21" t="s">
        <v>1</v>
      </c>
      <c r="I641" s="2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69.400000000000006" customHeight="1">
      <c r="A642" s="10" t="s">
        <v>2704</v>
      </c>
      <c r="B642" s="10" t="s">
        <v>2719</v>
      </c>
      <c r="C642" s="19" t="s">
        <v>2720</v>
      </c>
      <c r="D642" s="19" t="s">
        <v>2706</v>
      </c>
      <c r="E642" s="20">
        <v>20</v>
      </c>
      <c r="F642" s="11" t="s">
        <v>18</v>
      </c>
      <c r="G642" s="21"/>
      <c r="H642" s="21" t="s">
        <v>1</v>
      </c>
      <c r="I642" s="21"/>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52.15" customHeight="1">
      <c r="A643" s="10" t="s">
        <v>2704</v>
      </c>
      <c r="B643" s="10" t="s">
        <v>2721</v>
      </c>
      <c r="C643" s="19" t="s">
        <v>737</v>
      </c>
      <c r="D643" s="19" t="s">
        <v>2706</v>
      </c>
      <c r="E643" s="20">
        <v>30</v>
      </c>
      <c r="F643" s="11" t="s">
        <v>18</v>
      </c>
      <c r="G643" s="21"/>
      <c r="H643" s="21" t="s">
        <v>1</v>
      </c>
      <c r="I643" s="21"/>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52.15" customHeight="1">
      <c r="A644" s="10" t="s">
        <v>2704</v>
      </c>
      <c r="B644" s="10" t="s">
        <v>2722</v>
      </c>
      <c r="C644" s="19" t="s">
        <v>737</v>
      </c>
      <c r="D644" s="19" t="s">
        <v>2706</v>
      </c>
      <c r="E644" s="20">
        <v>100</v>
      </c>
      <c r="F644" s="11" t="s">
        <v>18</v>
      </c>
      <c r="G644" s="21"/>
      <c r="H644" s="21" t="s">
        <v>1</v>
      </c>
      <c r="I644" s="21"/>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50.65" customHeight="1">
      <c r="A645" s="10" t="s">
        <v>2704</v>
      </c>
      <c r="B645" s="10" t="s">
        <v>2723</v>
      </c>
      <c r="C645" s="19" t="s">
        <v>737</v>
      </c>
      <c r="D645" s="19" t="s">
        <v>2706</v>
      </c>
      <c r="E645" s="20">
        <v>30</v>
      </c>
      <c r="F645" s="11" t="s">
        <v>18</v>
      </c>
      <c r="G645" s="21"/>
      <c r="H645" s="21" t="s">
        <v>1</v>
      </c>
      <c r="I645" s="21"/>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54.4" customHeight="1">
      <c r="A646" s="10" t="s">
        <v>2704</v>
      </c>
      <c r="B646" s="10" t="s">
        <v>2724</v>
      </c>
      <c r="C646" s="19" t="s">
        <v>737</v>
      </c>
      <c r="D646" s="19" t="s">
        <v>2706</v>
      </c>
      <c r="E646" s="20">
        <v>20</v>
      </c>
      <c r="F646" s="11" t="s">
        <v>18</v>
      </c>
      <c r="G646" s="21"/>
      <c r="H646" s="21" t="s">
        <v>1</v>
      </c>
      <c r="I646" s="21"/>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s="7" customFormat="1" ht="55.5" customHeight="1">
      <c r="A647" s="10" t="s">
        <v>199</v>
      </c>
      <c r="B647" s="10" t="s">
        <v>2725</v>
      </c>
      <c r="C647" s="19" t="s">
        <v>2726</v>
      </c>
      <c r="D647" s="19" t="s">
        <v>2727</v>
      </c>
      <c r="E647" s="20">
        <v>74</v>
      </c>
      <c r="F647" s="11" t="s">
        <v>18</v>
      </c>
      <c r="G647" s="21"/>
      <c r="H647" s="21" t="s">
        <v>1</v>
      </c>
      <c r="I647" s="21"/>
    </row>
    <row r="648" spans="1:1024" s="13" customFormat="1" ht="55.5" customHeight="1">
      <c r="A648" s="10" t="s">
        <v>199</v>
      </c>
      <c r="B648" s="10" t="s">
        <v>2728</v>
      </c>
      <c r="C648" s="19" t="s">
        <v>2726</v>
      </c>
      <c r="D648" s="19" t="s">
        <v>2727</v>
      </c>
      <c r="E648" s="20">
        <v>25</v>
      </c>
      <c r="F648" s="11" t="s">
        <v>18</v>
      </c>
      <c r="G648" s="21"/>
      <c r="H648" s="21" t="s">
        <v>1</v>
      </c>
      <c r="I648" s="21"/>
    </row>
    <row r="649" spans="1:1024" s="13" customFormat="1" ht="55.5" customHeight="1">
      <c r="A649" s="10" t="s">
        <v>199</v>
      </c>
      <c r="B649" s="10" t="s">
        <v>2729</v>
      </c>
      <c r="C649" s="19" t="s">
        <v>2726</v>
      </c>
      <c r="D649" s="19" t="s">
        <v>2727</v>
      </c>
      <c r="E649" s="20">
        <v>43</v>
      </c>
      <c r="F649" s="11" t="s">
        <v>18</v>
      </c>
      <c r="G649" s="21"/>
      <c r="H649" s="21" t="s">
        <v>1</v>
      </c>
      <c r="I649" s="21"/>
    </row>
    <row r="650" spans="1:1024" s="13" customFormat="1" ht="55.5" customHeight="1">
      <c r="A650" s="10" t="s">
        <v>199</v>
      </c>
      <c r="B650" s="10" t="s">
        <v>2730</v>
      </c>
      <c r="C650" s="19" t="s">
        <v>2726</v>
      </c>
      <c r="D650" s="19" t="s">
        <v>2727</v>
      </c>
      <c r="E650" s="20">
        <v>56</v>
      </c>
      <c r="F650" s="11" t="s">
        <v>18</v>
      </c>
      <c r="G650" s="21"/>
      <c r="H650" s="21" t="s">
        <v>1</v>
      </c>
      <c r="I650" s="21"/>
    </row>
    <row r="651" spans="1:1024" s="13" customFormat="1" ht="55.5" customHeight="1">
      <c r="A651" s="10" t="s">
        <v>199</v>
      </c>
      <c r="B651" s="10" t="s">
        <v>2731</v>
      </c>
      <c r="C651" s="19" t="s">
        <v>2726</v>
      </c>
      <c r="D651" s="19" t="s">
        <v>2727</v>
      </c>
      <c r="E651" s="20">
        <v>180</v>
      </c>
      <c r="F651" s="11" t="s">
        <v>18</v>
      </c>
      <c r="G651" s="21"/>
      <c r="H651" s="21" t="s">
        <v>1</v>
      </c>
      <c r="I651" s="21"/>
    </row>
    <row r="652" spans="1:1024" s="13" customFormat="1" ht="55.5" customHeight="1">
      <c r="A652" s="10" t="s">
        <v>199</v>
      </c>
      <c r="B652" s="10" t="s">
        <v>2732</v>
      </c>
      <c r="C652" s="19" t="s">
        <v>2726</v>
      </c>
      <c r="D652" s="19" t="s">
        <v>2727</v>
      </c>
      <c r="E652" s="20">
        <v>112</v>
      </c>
      <c r="F652" s="11" t="s">
        <v>18</v>
      </c>
      <c r="G652" s="21"/>
      <c r="H652" s="21" t="s">
        <v>1</v>
      </c>
      <c r="I652" s="21"/>
    </row>
    <row r="653" spans="1:1024" s="13" customFormat="1" ht="55.5" customHeight="1">
      <c r="A653" s="10" t="s">
        <v>199</v>
      </c>
      <c r="B653" s="10" t="s">
        <v>2733</v>
      </c>
      <c r="C653" s="19" t="s">
        <v>2726</v>
      </c>
      <c r="D653" s="19" t="s">
        <v>2727</v>
      </c>
      <c r="E653" s="20">
        <v>54</v>
      </c>
      <c r="F653" s="11" t="s">
        <v>18</v>
      </c>
      <c r="G653" s="21"/>
      <c r="H653" s="21" t="s">
        <v>1</v>
      </c>
      <c r="I653" s="21"/>
    </row>
    <row r="654" spans="1:1024" s="13" customFormat="1" ht="55.5" customHeight="1">
      <c r="A654" s="10" t="s">
        <v>199</v>
      </c>
      <c r="B654" s="10" t="s">
        <v>2734</v>
      </c>
      <c r="C654" s="19" t="s">
        <v>2726</v>
      </c>
      <c r="D654" s="19" t="s">
        <v>2727</v>
      </c>
      <c r="E654" s="20">
        <v>31</v>
      </c>
      <c r="F654" s="11" t="s">
        <v>18</v>
      </c>
      <c r="G654" s="21"/>
      <c r="H654" s="21" t="s">
        <v>1</v>
      </c>
      <c r="I654" s="21"/>
    </row>
    <row r="655" spans="1:1024" s="13" customFormat="1" ht="55.5" customHeight="1">
      <c r="A655" s="10" t="s">
        <v>199</v>
      </c>
      <c r="B655" s="10" t="s">
        <v>2735</v>
      </c>
      <c r="C655" s="19" t="s">
        <v>2726</v>
      </c>
      <c r="D655" s="19" t="s">
        <v>2727</v>
      </c>
      <c r="E655" s="20">
        <v>25</v>
      </c>
      <c r="F655" s="11" t="s">
        <v>18</v>
      </c>
      <c r="G655" s="21"/>
      <c r="H655" s="21" t="s">
        <v>1</v>
      </c>
      <c r="I655" s="21"/>
    </row>
    <row r="656" spans="1:1024" ht="55.5" customHeight="1">
      <c r="A656" s="10" t="s">
        <v>199</v>
      </c>
      <c r="B656" s="10" t="s">
        <v>2736</v>
      </c>
      <c r="C656" s="19" t="s">
        <v>2737</v>
      </c>
      <c r="D656" s="19" t="s">
        <v>2738</v>
      </c>
      <c r="E656" s="20">
        <v>18</v>
      </c>
      <c r="F656" s="11" t="s">
        <v>18</v>
      </c>
      <c r="G656" s="21"/>
      <c r="H656" s="21" t="s">
        <v>1</v>
      </c>
      <c r="I656" s="21"/>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c r="MK656" s="7"/>
      <c r="ML656" s="7"/>
      <c r="MM656" s="7"/>
      <c r="MN656" s="7"/>
      <c r="MO656" s="7"/>
      <c r="MP656" s="7"/>
      <c r="MQ656" s="7"/>
      <c r="MR656" s="7"/>
      <c r="MS656" s="7"/>
      <c r="MT656" s="7"/>
      <c r="MU656" s="7"/>
      <c r="MV656" s="7"/>
      <c r="MW656" s="7"/>
      <c r="MX656" s="7"/>
      <c r="MY656" s="7"/>
      <c r="MZ656" s="7"/>
      <c r="NA656" s="7"/>
      <c r="NB656" s="7"/>
      <c r="NC656" s="7"/>
      <c r="ND656" s="7"/>
      <c r="NE656" s="7"/>
      <c r="NF656" s="7"/>
      <c r="NG656" s="7"/>
      <c r="NH656" s="7"/>
      <c r="NI656" s="7"/>
      <c r="NJ656" s="7"/>
      <c r="NK656" s="7"/>
      <c r="NL656" s="7"/>
      <c r="NM656" s="7"/>
      <c r="NN656" s="7"/>
      <c r="NO656" s="7"/>
      <c r="NP656" s="7"/>
      <c r="NQ656" s="7"/>
      <c r="NR656" s="7"/>
      <c r="NS656" s="7"/>
      <c r="NT656" s="7"/>
      <c r="NU656" s="7"/>
      <c r="NV656" s="7"/>
      <c r="NW656" s="7"/>
      <c r="NX656" s="7"/>
      <c r="NY656" s="7"/>
      <c r="NZ656" s="7"/>
      <c r="OA656" s="7"/>
      <c r="OB656" s="7"/>
      <c r="OC656" s="7"/>
      <c r="OD656" s="7"/>
      <c r="OE656" s="7"/>
      <c r="OF656" s="7"/>
      <c r="OG656" s="7"/>
      <c r="OH656" s="7"/>
      <c r="OI656" s="7"/>
      <c r="OJ656" s="7"/>
      <c r="OK656" s="7"/>
      <c r="OL656" s="7"/>
      <c r="OM656" s="7"/>
      <c r="ON656" s="7"/>
      <c r="OO656" s="7"/>
      <c r="OP656" s="7"/>
      <c r="OQ656" s="7"/>
      <c r="OR656" s="7"/>
      <c r="OS656" s="7"/>
      <c r="OT656" s="7"/>
      <c r="OU656" s="7"/>
      <c r="OV656" s="7"/>
      <c r="OW656" s="7"/>
      <c r="OX656" s="7"/>
      <c r="OY656" s="7"/>
      <c r="OZ656" s="7"/>
      <c r="PA656" s="7"/>
      <c r="PB656" s="7"/>
      <c r="PC656" s="7"/>
      <c r="PD656" s="7"/>
      <c r="PE656" s="7"/>
      <c r="PF656" s="7"/>
      <c r="PG656" s="7"/>
      <c r="PH656" s="7"/>
      <c r="PI656" s="7"/>
      <c r="PJ656" s="7"/>
      <c r="PK656" s="7"/>
      <c r="PL656" s="7"/>
      <c r="PM656" s="7"/>
      <c r="PN656" s="7"/>
      <c r="PO656" s="7"/>
      <c r="PP656" s="7"/>
      <c r="PQ656" s="7"/>
      <c r="PR656" s="7"/>
      <c r="PS656" s="7"/>
      <c r="PT656" s="7"/>
      <c r="PU656" s="7"/>
      <c r="PV656" s="7"/>
      <c r="PW656" s="7"/>
      <c r="PX656" s="7"/>
      <c r="PY656" s="7"/>
      <c r="PZ656" s="7"/>
      <c r="QA656" s="7"/>
      <c r="QB656" s="7"/>
      <c r="QC656" s="7"/>
      <c r="QD656" s="7"/>
      <c r="QE656" s="7"/>
      <c r="QF656" s="7"/>
      <c r="QG656" s="7"/>
      <c r="QH656" s="7"/>
      <c r="QI656" s="7"/>
      <c r="QJ656" s="7"/>
      <c r="QK656" s="7"/>
      <c r="QL656" s="7"/>
      <c r="QM656" s="7"/>
      <c r="QN656" s="7"/>
      <c r="QO656" s="7"/>
      <c r="QP656" s="7"/>
      <c r="QQ656" s="7"/>
      <c r="QR656" s="7"/>
      <c r="QS656" s="7"/>
      <c r="QT656" s="7"/>
      <c r="QU656" s="7"/>
      <c r="QV656" s="7"/>
      <c r="QW656" s="7"/>
      <c r="QX656" s="7"/>
      <c r="QY656" s="7"/>
      <c r="QZ656" s="7"/>
      <c r="RA656" s="7"/>
      <c r="RB656" s="7"/>
      <c r="RC656" s="7"/>
      <c r="RD656" s="7"/>
      <c r="RE656" s="7"/>
      <c r="RF656" s="7"/>
      <c r="RG656" s="7"/>
      <c r="RH656" s="7"/>
      <c r="RI656" s="7"/>
      <c r="RJ656" s="7"/>
      <c r="RK656" s="7"/>
      <c r="RL656" s="7"/>
      <c r="RM656" s="7"/>
      <c r="RN656" s="7"/>
      <c r="RO656" s="7"/>
      <c r="RP656" s="7"/>
      <c r="RQ656" s="7"/>
      <c r="RR656" s="7"/>
      <c r="RS656" s="7"/>
      <c r="RT656" s="7"/>
      <c r="RU656" s="7"/>
      <c r="RV656" s="7"/>
      <c r="RW656" s="7"/>
      <c r="RX656" s="7"/>
      <c r="RY656" s="7"/>
      <c r="RZ656" s="7"/>
      <c r="SA656" s="7"/>
      <c r="SB656" s="7"/>
      <c r="SC656" s="7"/>
      <c r="SD656" s="7"/>
      <c r="SE656" s="7"/>
      <c r="SF656" s="7"/>
      <c r="SG656" s="7"/>
      <c r="SH656" s="7"/>
      <c r="SI656" s="7"/>
      <c r="SJ656" s="7"/>
      <c r="SK656" s="7"/>
      <c r="SL656" s="7"/>
      <c r="SM656" s="7"/>
      <c r="SN656" s="7"/>
      <c r="SO656" s="7"/>
      <c r="SP656" s="7"/>
      <c r="SQ656" s="7"/>
      <c r="SR656" s="7"/>
      <c r="SS656" s="7"/>
      <c r="ST656" s="7"/>
      <c r="SU656" s="7"/>
      <c r="SV656" s="7"/>
      <c r="SW656" s="7"/>
      <c r="SX656" s="7"/>
      <c r="SY656" s="7"/>
      <c r="SZ656" s="7"/>
      <c r="TA656" s="7"/>
      <c r="TB656" s="7"/>
      <c r="TC656" s="7"/>
      <c r="TD656" s="7"/>
      <c r="TE656" s="7"/>
      <c r="TF656" s="7"/>
      <c r="TG656" s="7"/>
      <c r="TH656" s="7"/>
      <c r="TI656" s="7"/>
      <c r="TJ656" s="7"/>
      <c r="TK656" s="7"/>
      <c r="TL656" s="7"/>
      <c r="TM656" s="7"/>
      <c r="TN656" s="7"/>
      <c r="TO656" s="7"/>
      <c r="TP656" s="7"/>
      <c r="TQ656" s="7"/>
      <c r="TR656" s="7"/>
      <c r="TS656" s="7"/>
      <c r="TT656" s="7"/>
      <c r="TU656" s="7"/>
      <c r="TV656" s="7"/>
      <c r="TW656" s="7"/>
      <c r="TX656" s="7"/>
      <c r="TY656" s="7"/>
      <c r="TZ656" s="7"/>
      <c r="UA656" s="7"/>
      <c r="UB656" s="7"/>
      <c r="UC656" s="7"/>
      <c r="UD656" s="7"/>
      <c r="UE656" s="7"/>
      <c r="UF656" s="7"/>
      <c r="UG656" s="7"/>
      <c r="UH656" s="7"/>
      <c r="UI656" s="7"/>
      <c r="UJ656" s="7"/>
      <c r="UK656" s="7"/>
      <c r="UL656" s="7"/>
      <c r="UM656" s="7"/>
      <c r="UN656" s="7"/>
      <c r="UO656" s="7"/>
      <c r="UP656" s="7"/>
      <c r="UQ656" s="7"/>
      <c r="UR656" s="7"/>
      <c r="US656" s="7"/>
      <c r="UT656" s="7"/>
      <c r="UU656" s="7"/>
      <c r="UV656" s="7"/>
      <c r="UW656" s="7"/>
      <c r="UX656" s="7"/>
      <c r="UY656" s="7"/>
      <c r="UZ656" s="7"/>
      <c r="VA656" s="7"/>
      <c r="VB656" s="7"/>
      <c r="VC656" s="7"/>
      <c r="VD656" s="7"/>
      <c r="VE656" s="7"/>
      <c r="VF656" s="7"/>
      <c r="VG656" s="7"/>
      <c r="VH656" s="7"/>
      <c r="VI656" s="7"/>
      <c r="VJ656" s="7"/>
      <c r="VK656" s="7"/>
      <c r="VL656" s="7"/>
      <c r="VM656" s="7"/>
      <c r="VN656" s="7"/>
      <c r="VO656" s="7"/>
      <c r="VP656" s="7"/>
      <c r="VQ656" s="7"/>
      <c r="VR656" s="7"/>
      <c r="VS656" s="7"/>
      <c r="VT656" s="7"/>
      <c r="VU656" s="7"/>
      <c r="VV656" s="7"/>
      <c r="VW656" s="7"/>
      <c r="VX656" s="7"/>
      <c r="VY656" s="7"/>
      <c r="VZ656" s="7"/>
      <c r="WA656" s="7"/>
      <c r="WB656" s="7"/>
      <c r="WC656" s="7"/>
      <c r="WD656" s="7"/>
      <c r="WE656" s="7"/>
      <c r="WF656" s="7"/>
      <c r="WG656" s="7"/>
      <c r="WH656" s="7"/>
      <c r="WI656" s="7"/>
      <c r="WJ656" s="7"/>
      <c r="WK656" s="7"/>
      <c r="WL656" s="7"/>
      <c r="WM656" s="7"/>
      <c r="WN656" s="7"/>
      <c r="WO656" s="7"/>
      <c r="WP656" s="7"/>
      <c r="WQ656" s="7"/>
      <c r="WR656" s="7"/>
      <c r="WS656" s="7"/>
      <c r="WT656" s="7"/>
      <c r="WU656" s="7"/>
      <c r="WV656" s="7"/>
      <c r="WW656" s="7"/>
      <c r="WX656" s="7"/>
      <c r="WY656" s="7"/>
      <c r="WZ656" s="7"/>
      <c r="XA656" s="7"/>
      <c r="XB656" s="7"/>
      <c r="XC656" s="7"/>
      <c r="XD656" s="7"/>
      <c r="XE656" s="7"/>
      <c r="XF656" s="7"/>
      <c r="XG656" s="7"/>
      <c r="XH656" s="7"/>
      <c r="XI656" s="7"/>
      <c r="XJ656" s="7"/>
      <c r="XK656" s="7"/>
      <c r="XL656" s="7"/>
      <c r="XM656" s="7"/>
      <c r="XN656" s="7"/>
      <c r="XO656" s="7"/>
      <c r="XP656" s="7"/>
      <c r="XQ656" s="7"/>
      <c r="XR656" s="7"/>
      <c r="XS656" s="7"/>
      <c r="XT656" s="7"/>
      <c r="XU656" s="7"/>
      <c r="XV656" s="7"/>
      <c r="XW656" s="7"/>
      <c r="XX656" s="7"/>
      <c r="XY656" s="7"/>
      <c r="XZ656" s="7"/>
      <c r="YA656" s="7"/>
      <c r="YB656" s="7"/>
      <c r="YC656" s="7"/>
      <c r="YD656" s="7"/>
      <c r="YE656" s="7"/>
      <c r="YF656" s="7"/>
      <c r="YG656" s="7"/>
      <c r="YH656" s="7"/>
      <c r="YI656" s="7"/>
      <c r="YJ656" s="7"/>
      <c r="YK656" s="7"/>
      <c r="YL656" s="7"/>
      <c r="YM656" s="7"/>
      <c r="YN656" s="7"/>
      <c r="YO656" s="7"/>
      <c r="YP656" s="7"/>
      <c r="YQ656" s="7"/>
      <c r="YR656" s="7"/>
      <c r="YS656" s="7"/>
      <c r="YT656" s="7"/>
      <c r="YU656" s="7"/>
      <c r="YV656" s="7"/>
      <c r="YW656" s="7"/>
      <c r="YX656" s="7"/>
      <c r="YY656" s="7"/>
      <c r="YZ656" s="7"/>
      <c r="ZA656" s="7"/>
      <c r="ZB656" s="7"/>
      <c r="ZC656" s="7"/>
      <c r="ZD656" s="7"/>
      <c r="ZE656" s="7"/>
      <c r="ZF656" s="7"/>
      <c r="ZG656" s="7"/>
      <c r="ZH656" s="7"/>
      <c r="ZI656" s="7"/>
      <c r="ZJ656" s="7"/>
      <c r="ZK656" s="7"/>
      <c r="ZL656" s="7"/>
      <c r="ZM656" s="7"/>
      <c r="ZN656" s="7"/>
      <c r="ZO656" s="7"/>
      <c r="ZP656" s="7"/>
      <c r="ZQ656" s="7"/>
      <c r="ZR656" s="7"/>
      <c r="ZS656" s="7"/>
      <c r="ZT656" s="7"/>
      <c r="ZU656" s="7"/>
      <c r="ZV656" s="7"/>
      <c r="ZW656" s="7"/>
      <c r="ZX656" s="7"/>
      <c r="ZY656" s="7"/>
      <c r="ZZ656" s="7"/>
      <c r="AAA656" s="7"/>
      <c r="AAB656" s="7"/>
      <c r="AAC656" s="7"/>
      <c r="AAD656" s="7"/>
      <c r="AAE656" s="7"/>
      <c r="AAF656" s="7"/>
      <c r="AAG656" s="7"/>
      <c r="AAH656" s="7"/>
      <c r="AAI656" s="7"/>
      <c r="AAJ656" s="7"/>
      <c r="AAK656" s="7"/>
      <c r="AAL656" s="7"/>
      <c r="AAM656" s="7"/>
      <c r="AAN656" s="7"/>
      <c r="AAO656" s="7"/>
      <c r="AAP656" s="7"/>
      <c r="AAQ656" s="7"/>
      <c r="AAR656" s="7"/>
      <c r="AAS656" s="7"/>
      <c r="AAT656" s="7"/>
      <c r="AAU656" s="7"/>
      <c r="AAV656" s="7"/>
      <c r="AAW656" s="7"/>
      <c r="AAX656" s="7"/>
      <c r="AAY656" s="7"/>
      <c r="AAZ656" s="7"/>
      <c r="ABA656" s="7"/>
      <c r="ABB656" s="7"/>
      <c r="ABC656" s="7"/>
      <c r="ABD656" s="7"/>
      <c r="ABE656" s="7"/>
      <c r="ABF656" s="7"/>
      <c r="ABG656" s="7"/>
      <c r="ABH656" s="7"/>
      <c r="ABI656" s="7"/>
      <c r="ABJ656" s="7"/>
      <c r="ABK656" s="7"/>
      <c r="ABL656" s="7"/>
      <c r="ABM656" s="7"/>
      <c r="ABN656" s="7"/>
      <c r="ABO656" s="7"/>
      <c r="ABP656" s="7"/>
      <c r="ABQ656" s="7"/>
      <c r="ABR656" s="7"/>
      <c r="ABS656" s="7"/>
      <c r="ABT656" s="7"/>
      <c r="ABU656" s="7"/>
      <c r="ABV656" s="7"/>
      <c r="ABW656" s="7"/>
      <c r="ABX656" s="7"/>
      <c r="ABY656" s="7"/>
      <c r="ABZ656" s="7"/>
      <c r="ACA656" s="7"/>
      <c r="ACB656" s="7"/>
      <c r="ACC656" s="7"/>
      <c r="ACD656" s="7"/>
      <c r="ACE656" s="7"/>
      <c r="ACF656" s="7"/>
      <c r="ACG656" s="7"/>
      <c r="ACH656" s="7"/>
      <c r="ACI656" s="7"/>
      <c r="ACJ656" s="7"/>
      <c r="ACK656" s="7"/>
      <c r="ACL656" s="7"/>
      <c r="ACM656" s="7"/>
      <c r="ACN656" s="7"/>
      <c r="ACO656" s="7"/>
      <c r="ACP656" s="7"/>
      <c r="ACQ656" s="7"/>
      <c r="ACR656" s="7"/>
      <c r="ACS656" s="7"/>
      <c r="ACT656" s="7"/>
      <c r="ACU656" s="7"/>
      <c r="ACV656" s="7"/>
      <c r="ACW656" s="7"/>
      <c r="ACX656" s="7"/>
      <c r="ACY656" s="7"/>
      <c r="ACZ656" s="7"/>
      <c r="ADA656" s="7"/>
      <c r="ADB656" s="7"/>
      <c r="ADC656" s="7"/>
      <c r="ADD656" s="7"/>
      <c r="ADE656" s="7"/>
      <c r="ADF656" s="7"/>
      <c r="ADG656" s="7"/>
      <c r="ADH656" s="7"/>
      <c r="ADI656" s="7"/>
      <c r="ADJ656" s="7"/>
      <c r="ADK656" s="7"/>
      <c r="ADL656" s="7"/>
      <c r="ADM656" s="7"/>
      <c r="ADN656" s="7"/>
      <c r="ADO656" s="7"/>
      <c r="ADP656" s="7"/>
      <c r="ADQ656" s="7"/>
      <c r="ADR656" s="7"/>
      <c r="ADS656" s="7"/>
      <c r="ADT656" s="7"/>
      <c r="ADU656" s="7"/>
      <c r="ADV656" s="7"/>
      <c r="ADW656" s="7"/>
      <c r="ADX656" s="7"/>
      <c r="ADY656" s="7"/>
      <c r="ADZ656" s="7"/>
      <c r="AEA656" s="7"/>
      <c r="AEB656" s="7"/>
      <c r="AEC656" s="7"/>
      <c r="AED656" s="7"/>
      <c r="AEE656" s="7"/>
      <c r="AEF656" s="7"/>
      <c r="AEG656" s="7"/>
      <c r="AEH656" s="7"/>
      <c r="AEI656" s="7"/>
      <c r="AEJ656" s="7"/>
      <c r="AEK656" s="7"/>
      <c r="AEL656" s="7"/>
      <c r="AEM656" s="7"/>
      <c r="AEN656" s="7"/>
      <c r="AEO656" s="7"/>
      <c r="AEP656" s="7"/>
      <c r="AEQ656" s="7"/>
      <c r="AER656" s="7"/>
      <c r="AES656" s="7"/>
      <c r="AET656" s="7"/>
      <c r="AEU656" s="7"/>
      <c r="AEV656" s="7"/>
      <c r="AEW656" s="7"/>
      <c r="AEX656" s="7"/>
      <c r="AEY656" s="7"/>
      <c r="AEZ656" s="7"/>
      <c r="AFA656" s="7"/>
      <c r="AFB656" s="7"/>
      <c r="AFC656" s="7"/>
      <c r="AFD656" s="7"/>
      <c r="AFE656" s="7"/>
      <c r="AFF656" s="7"/>
      <c r="AFG656" s="7"/>
      <c r="AFH656" s="7"/>
      <c r="AFI656" s="7"/>
      <c r="AFJ656" s="7"/>
      <c r="AFK656" s="7"/>
      <c r="AFL656" s="7"/>
      <c r="AFM656" s="7"/>
      <c r="AFN656" s="7"/>
      <c r="AFO656" s="7"/>
      <c r="AFP656" s="7"/>
      <c r="AFQ656" s="7"/>
      <c r="AFR656" s="7"/>
      <c r="AFS656" s="7"/>
      <c r="AFT656" s="7"/>
      <c r="AFU656" s="7"/>
      <c r="AFV656" s="7"/>
      <c r="AFW656" s="7"/>
      <c r="AFX656" s="7"/>
      <c r="AFY656" s="7"/>
      <c r="AFZ656" s="7"/>
      <c r="AGA656" s="7"/>
      <c r="AGB656" s="7"/>
      <c r="AGC656" s="7"/>
      <c r="AGD656" s="7"/>
      <c r="AGE656" s="7"/>
      <c r="AGF656" s="7"/>
      <c r="AGG656" s="7"/>
      <c r="AGH656" s="7"/>
      <c r="AGI656" s="7"/>
      <c r="AGJ656" s="7"/>
      <c r="AGK656" s="7"/>
      <c r="AGL656" s="7"/>
      <c r="AGM656" s="7"/>
      <c r="AGN656" s="7"/>
      <c r="AGO656" s="7"/>
      <c r="AGP656" s="7"/>
      <c r="AGQ656" s="7"/>
      <c r="AGR656" s="7"/>
      <c r="AGS656" s="7"/>
      <c r="AGT656" s="7"/>
      <c r="AGU656" s="7"/>
      <c r="AGV656" s="7"/>
      <c r="AGW656" s="7"/>
      <c r="AGX656" s="7"/>
      <c r="AGY656" s="7"/>
      <c r="AGZ656" s="7"/>
      <c r="AHA656" s="7"/>
      <c r="AHB656" s="7"/>
      <c r="AHC656" s="7"/>
      <c r="AHD656" s="7"/>
      <c r="AHE656" s="7"/>
      <c r="AHF656" s="7"/>
      <c r="AHG656" s="7"/>
      <c r="AHH656" s="7"/>
      <c r="AHI656" s="7"/>
      <c r="AHJ656" s="7"/>
      <c r="AHK656" s="7"/>
      <c r="AHL656" s="7"/>
      <c r="AHM656" s="7"/>
      <c r="AHN656" s="7"/>
      <c r="AHO656" s="7"/>
      <c r="AHP656" s="7"/>
      <c r="AHQ656" s="7"/>
      <c r="AHR656" s="7"/>
      <c r="AHS656" s="7"/>
      <c r="AHT656" s="7"/>
      <c r="AHU656" s="7"/>
      <c r="AHV656" s="7"/>
      <c r="AHW656" s="7"/>
      <c r="AHX656" s="7"/>
      <c r="AHY656" s="7"/>
      <c r="AHZ656" s="7"/>
      <c r="AIA656" s="7"/>
      <c r="AIB656" s="7"/>
      <c r="AIC656" s="7"/>
      <c r="AID656" s="7"/>
      <c r="AIE656" s="7"/>
      <c r="AIF656" s="7"/>
      <c r="AIG656" s="7"/>
      <c r="AIH656" s="7"/>
      <c r="AII656" s="7"/>
      <c r="AIJ656" s="7"/>
      <c r="AIK656" s="7"/>
      <c r="AIL656" s="7"/>
      <c r="AIM656" s="7"/>
      <c r="AIN656" s="7"/>
      <c r="AIO656" s="7"/>
      <c r="AIP656" s="7"/>
      <c r="AIQ656" s="7"/>
      <c r="AIR656" s="7"/>
      <c r="AIS656" s="7"/>
      <c r="AIT656" s="7"/>
      <c r="AIU656" s="7"/>
      <c r="AIV656" s="7"/>
      <c r="AIW656" s="7"/>
      <c r="AIX656" s="7"/>
      <c r="AIY656" s="7"/>
      <c r="AIZ656" s="7"/>
      <c r="AJA656" s="7"/>
      <c r="AJB656" s="7"/>
      <c r="AJC656" s="7"/>
      <c r="AJD656" s="7"/>
      <c r="AJE656" s="7"/>
      <c r="AJF656" s="7"/>
      <c r="AJG656" s="7"/>
      <c r="AJH656" s="7"/>
      <c r="AJI656" s="7"/>
      <c r="AJJ656" s="7"/>
      <c r="AJK656" s="7"/>
      <c r="AJL656" s="7"/>
      <c r="AJM656" s="7"/>
      <c r="AJN656" s="7"/>
      <c r="AJO656" s="7"/>
      <c r="AJP656" s="7"/>
      <c r="AJQ656" s="7"/>
      <c r="AJR656" s="7"/>
      <c r="AJS656" s="7"/>
      <c r="AJT656" s="7"/>
      <c r="AJU656" s="7"/>
      <c r="AJV656" s="7"/>
      <c r="AJW656" s="7"/>
      <c r="AJX656" s="7"/>
      <c r="AJY656" s="7"/>
      <c r="AJZ656" s="7"/>
      <c r="AKA656" s="7"/>
      <c r="AKB656" s="7"/>
      <c r="AKC656" s="7"/>
      <c r="AKD656" s="7"/>
      <c r="AKE656" s="7"/>
      <c r="AKF656" s="7"/>
      <c r="AKG656" s="7"/>
      <c r="AKH656" s="7"/>
      <c r="AKI656" s="7"/>
      <c r="AKJ656" s="7"/>
      <c r="AKK656" s="7"/>
      <c r="AKL656" s="7"/>
      <c r="AKM656" s="7"/>
      <c r="AKN656" s="7"/>
      <c r="AKO656" s="7"/>
      <c r="AKP656" s="7"/>
      <c r="AKQ656" s="7"/>
      <c r="AKR656" s="7"/>
      <c r="AKS656" s="7"/>
      <c r="AKT656" s="7"/>
      <c r="AKU656" s="7"/>
      <c r="AKV656" s="7"/>
      <c r="AKW656" s="7"/>
      <c r="AKX656" s="7"/>
      <c r="AKY656" s="7"/>
      <c r="AKZ656" s="7"/>
      <c r="ALA656" s="7"/>
      <c r="ALB656" s="7"/>
      <c r="ALC656" s="7"/>
      <c r="ALD656" s="7"/>
      <c r="ALE656" s="7"/>
      <c r="ALF656" s="7"/>
      <c r="ALG656" s="7"/>
      <c r="ALH656" s="7"/>
      <c r="ALI656" s="7"/>
      <c r="ALJ656" s="7"/>
      <c r="ALK656" s="7"/>
      <c r="ALL656" s="7"/>
      <c r="ALM656" s="7"/>
      <c r="ALN656" s="7"/>
      <c r="ALO656" s="7"/>
      <c r="ALP656" s="7"/>
      <c r="ALQ656" s="7"/>
      <c r="ALR656" s="7"/>
      <c r="ALS656" s="7"/>
      <c r="ALT656" s="7"/>
      <c r="ALU656" s="7"/>
      <c r="ALV656" s="7"/>
      <c r="ALW656" s="7"/>
      <c r="ALX656" s="7"/>
      <c r="ALY656" s="7"/>
      <c r="ALZ656" s="7"/>
      <c r="AMA656" s="7"/>
      <c r="AMB656" s="7"/>
      <c r="AMC656" s="7"/>
      <c r="AMD656" s="7"/>
      <c r="AME656" s="7"/>
      <c r="AMF656" s="7"/>
      <c r="AMG656" s="7"/>
      <c r="AMH656" s="7"/>
      <c r="AMI656" s="28"/>
      <c r="AMJ656" s="28"/>
    </row>
    <row r="657" spans="1:1024" ht="55.5" customHeight="1">
      <c r="A657" s="10" t="s">
        <v>199</v>
      </c>
      <c r="B657" s="10" t="s">
        <v>2736</v>
      </c>
      <c r="C657" s="19" t="s">
        <v>2739</v>
      </c>
      <c r="D657" s="19" t="s">
        <v>2738</v>
      </c>
      <c r="E657" s="20">
        <v>31</v>
      </c>
      <c r="F657" s="11" t="s">
        <v>18</v>
      </c>
      <c r="G657" s="21"/>
      <c r="H657" s="21" t="s">
        <v>1</v>
      </c>
      <c r="I657" s="21"/>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c r="MK657" s="7"/>
      <c r="ML657" s="7"/>
      <c r="MM657" s="7"/>
      <c r="MN657" s="7"/>
      <c r="MO657" s="7"/>
      <c r="MP657" s="7"/>
      <c r="MQ657" s="7"/>
      <c r="MR657" s="7"/>
      <c r="MS657" s="7"/>
      <c r="MT657" s="7"/>
      <c r="MU657" s="7"/>
      <c r="MV657" s="7"/>
      <c r="MW657" s="7"/>
      <c r="MX657" s="7"/>
      <c r="MY657" s="7"/>
      <c r="MZ657" s="7"/>
      <c r="NA657" s="7"/>
      <c r="NB657" s="7"/>
      <c r="NC657" s="7"/>
      <c r="ND657" s="7"/>
      <c r="NE657" s="7"/>
      <c r="NF657" s="7"/>
      <c r="NG657" s="7"/>
      <c r="NH657" s="7"/>
      <c r="NI657" s="7"/>
      <c r="NJ657" s="7"/>
      <c r="NK657" s="7"/>
      <c r="NL657" s="7"/>
      <c r="NM657" s="7"/>
      <c r="NN657" s="7"/>
      <c r="NO657" s="7"/>
      <c r="NP657" s="7"/>
      <c r="NQ657" s="7"/>
      <c r="NR657" s="7"/>
      <c r="NS657" s="7"/>
      <c r="NT657" s="7"/>
      <c r="NU657" s="7"/>
      <c r="NV657" s="7"/>
      <c r="NW657" s="7"/>
      <c r="NX657" s="7"/>
      <c r="NY657" s="7"/>
      <c r="NZ657" s="7"/>
      <c r="OA657" s="7"/>
      <c r="OB657" s="7"/>
      <c r="OC657" s="7"/>
      <c r="OD657" s="7"/>
      <c r="OE657" s="7"/>
      <c r="OF657" s="7"/>
      <c r="OG657" s="7"/>
      <c r="OH657" s="7"/>
      <c r="OI657" s="7"/>
      <c r="OJ657" s="7"/>
      <c r="OK657" s="7"/>
      <c r="OL657" s="7"/>
      <c r="OM657" s="7"/>
      <c r="ON657" s="7"/>
      <c r="OO657" s="7"/>
      <c r="OP657" s="7"/>
      <c r="OQ657" s="7"/>
      <c r="OR657" s="7"/>
      <c r="OS657" s="7"/>
      <c r="OT657" s="7"/>
      <c r="OU657" s="7"/>
      <c r="OV657" s="7"/>
      <c r="OW657" s="7"/>
      <c r="OX657" s="7"/>
      <c r="OY657" s="7"/>
      <c r="OZ657" s="7"/>
      <c r="PA657" s="7"/>
      <c r="PB657" s="7"/>
      <c r="PC657" s="7"/>
      <c r="PD657" s="7"/>
      <c r="PE657" s="7"/>
      <c r="PF657" s="7"/>
      <c r="PG657" s="7"/>
      <c r="PH657" s="7"/>
      <c r="PI657" s="7"/>
      <c r="PJ657" s="7"/>
      <c r="PK657" s="7"/>
      <c r="PL657" s="7"/>
      <c r="PM657" s="7"/>
      <c r="PN657" s="7"/>
      <c r="PO657" s="7"/>
      <c r="PP657" s="7"/>
      <c r="PQ657" s="7"/>
      <c r="PR657" s="7"/>
      <c r="PS657" s="7"/>
      <c r="PT657" s="7"/>
      <c r="PU657" s="7"/>
      <c r="PV657" s="7"/>
      <c r="PW657" s="7"/>
      <c r="PX657" s="7"/>
      <c r="PY657" s="7"/>
      <c r="PZ657" s="7"/>
      <c r="QA657" s="7"/>
      <c r="QB657" s="7"/>
      <c r="QC657" s="7"/>
      <c r="QD657" s="7"/>
      <c r="QE657" s="7"/>
      <c r="QF657" s="7"/>
      <c r="QG657" s="7"/>
      <c r="QH657" s="7"/>
      <c r="QI657" s="7"/>
      <c r="QJ657" s="7"/>
      <c r="QK657" s="7"/>
      <c r="QL657" s="7"/>
      <c r="QM657" s="7"/>
      <c r="QN657" s="7"/>
      <c r="QO657" s="7"/>
      <c r="QP657" s="7"/>
      <c r="QQ657" s="7"/>
      <c r="QR657" s="7"/>
      <c r="QS657" s="7"/>
      <c r="QT657" s="7"/>
      <c r="QU657" s="7"/>
      <c r="QV657" s="7"/>
      <c r="QW657" s="7"/>
      <c r="QX657" s="7"/>
      <c r="QY657" s="7"/>
      <c r="QZ657" s="7"/>
      <c r="RA657" s="7"/>
      <c r="RB657" s="7"/>
      <c r="RC657" s="7"/>
      <c r="RD657" s="7"/>
      <c r="RE657" s="7"/>
      <c r="RF657" s="7"/>
      <c r="RG657" s="7"/>
      <c r="RH657" s="7"/>
      <c r="RI657" s="7"/>
      <c r="RJ657" s="7"/>
      <c r="RK657" s="7"/>
      <c r="RL657" s="7"/>
      <c r="RM657" s="7"/>
      <c r="RN657" s="7"/>
      <c r="RO657" s="7"/>
      <c r="RP657" s="7"/>
      <c r="RQ657" s="7"/>
      <c r="RR657" s="7"/>
      <c r="RS657" s="7"/>
      <c r="RT657" s="7"/>
      <c r="RU657" s="7"/>
      <c r="RV657" s="7"/>
      <c r="RW657" s="7"/>
      <c r="RX657" s="7"/>
      <c r="RY657" s="7"/>
      <c r="RZ657" s="7"/>
      <c r="SA657" s="7"/>
      <c r="SB657" s="7"/>
      <c r="SC657" s="7"/>
      <c r="SD657" s="7"/>
      <c r="SE657" s="7"/>
      <c r="SF657" s="7"/>
      <c r="SG657" s="7"/>
      <c r="SH657" s="7"/>
      <c r="SI657" s="7"/>
      <c r="SJ657" s="7"/>
      <c r="SK657" s="7"/>
      <c r="SL657" s="7"/>
      <c r="SM657" s="7"/>
      <c r="SN657" s="7"/>
      <c r="SO657" s="7"/>
      <c r="SP657" s="7"/>
      <c r="SQ657" s="7"/>
      <c r="SR657" s="7"/>
      <c r="SS657" s="7"/>
      <c r="ST657" s="7"/>
      <c r="SU657" s="7"/>
      <c r="SV657" s="7"/>
      <c r="SW657" s="7"/>
      <c r="SX657" s="7"/>
      <c r="SY657" s="7"/>
      <c r="SZ657" s="7"/>
      <c r="TA657" s="7"/>
      <c r="TB657" s="7"/>
      <c r="TC657" s="7"/>
      <c r="TD657" s="7"/>
      <c r="TE657" s="7"/>
      <c r="TF657" s="7"/>
      <c r="TG657" s="7"/>
      <c r="TH657" s="7"/>
      <c r="TI657" s="7"/>
      <c r="TJ657" s="7"/>
      <c r="TK657" s="7"/>
      <c r="TL657" s="7"/>
      <c r="TM657" s="7"/>
      <c r="TN657" s="7"/>
      <c r="TO657" s="7"/>
      <c r="TP657" s="7"/>
      <c r="TQ657" s="7"/>
      <c r="TR657" s="7"/>
      <c r="TS657" s="7"/>
      <c r="TT657" s="7"/>
      <c r="TU657" s="7"/>
      <c r="TV657" s="7"/>
      <c r="TW657" s="7"/>
      <c r="TX657" s="7"/>
      <c r="TY657" s="7"/>
      <c r="TZ657" s="7"/>
      <c r="UA657" s="7"/>
      <c r="UB657" s="7"/>
      <c r="UC657" s="7"/>
      <c r="UD657" s="7"/>
      <c r="UE657" s="7"/>
      <c r="UF657" s="7"/>
      <c r="UG657" s="7"/>
      <c r="UH657" s="7"/>
      <c r="UI657" s="7"/>
      <c r="UJ657" s="7"/>
      <c r="UK657" s="7"/>
      <c r="UL657" s="7"/>
      <c r="UM657" s="7"/>
      <c r="UN657" s="7"/>
      <c r="UO657" s="7"/>
      <c r="UP657" s="7"/>
      <c r="UQ657" s="7"/>
      <c r="UR657" s="7"/>
      <c r="US657" s="7"/>
      <c r="UT657" s="7"/>
      <c r="UU657" s="7"/>
      <c r="UV657" s="7"/>
      <c r="UW657" s="7"/>
      <c r="UX657" s="7"/>
      <c r="UY657" s="7"/>
      <c r="UZ657" s="7"/>
      <c r="VA657" s="7"/>
      <c r="VB657" s="7"/>
      <c r="VC657" s="7"/>
      <c r="VD657" s="7"/>
      <c r="VE657" s="7"/>
      <c r="VF657" s="7"/>
      <c r="VG657" s="7"/>
      <c r="VH657" s="7"/>
      <c r="VI657" s="7"/>
      <c r="VJ657" s="7"/>
      <c r="VK657" s="7"/>
      <c r="VL657" s="7"/>
      <c r="VM657" s="7"/>
      <c r="VN657" s="7"/>
      <c r="VO657" s="7"/>
      <c r="VP657" s="7"/>
      <c r="VQ657" s="7"/>
      <c r="VR657" s="7"/>
      <c r="VS657" s="7"/>
      <c r="VT657" s="7"/>
      <c r="VU657" s="7"/>
      <c r="VV657" s="7"/>
      <c r="VW657" s="7"/>
      <c r="VX657" s="7"/>
      <c r="VY657" s="7"/>
      <c r="VZ657" s="7"/>
      <c r="WA657" s="7"/>
      <c r="WB657" s="7"/>
      <c r="WC657" s="7"/>
      <c r="WD657" s="7"/>
      <c r="WE657" s="7"/>
      <c r="WF657" s="7"/>
      <c r="WG657" s="7"/>
      <c r="WH657" s="7"/>
      <c r="WI657" s="7"/>
      <c r="WJ657" s="7"/>
      <c r="WK657" s="7"/>
      <c r="WL657" s="7"/>
      <c r="WM657" s="7"/>
      <c r="WN657" s="7"/>
      <c r="WO657" s="7"/>
      <c r="WP657" s="7"/>
      <c r="WQ657" s="7"/>
      <c r="WR657" s="7"/>
      <c r="WS657" s="7"/>
      <c r="WT657" s="7"/>
      <c r="WU657" s="7"/>
      <c r="WV657" s="7"/>
      <c r="WW657" s="7"/>
      <c r="WX657" s="7"/>
      <c r="WY657" s="7"/>
      <c r="WZ657" s="7"/>
      <c r="XA657" s="7"/>
      <c r="XB657" s="7"/>
      <c r="XC657" s="7"/>
      <c r="XD657" s="7"/>
      <c r="XE657" s="7"/>
      <c r="XF657" s="7"/>
      <c r="XG657" s="7"/>
      <c r="XH657" s="7"/>
      <c r="XI657" s="7"/>
      <c r="XJ657" s="7"/>
      <c r="XK657" s="7"/>
      <c r="XL657" s="7"/>
      <c r="XM657" s="7"/>
      <c r="XN657" s="7"/>
      <c r="XO657" s="7"/>
      <c r="XP657" s="7"/>
      <c r="XQ657" s="7"/>
      <c r="XR657" s="7"/>
      <c r="XS657" s="7"/>
      <c r="XT657" s="7"/>
      <c r="XU657" s="7"/>
      <c r="XV657" s="7"/>
      <c r="XW657" s="7"/>
      <c r="XX657" s="7"/>
      <c r="XY657" s="7"/>
      <c r="XZ657" s="7"/>
      <c r="YA657" s="7"/>
      <c r="YB657" s="7"/>
      <c r="YC657" s="7"/>
      <c r="YD657" s="7"/>
      <c r="YE657" s="7"/>
      <c r="YF657" s="7"/>
      <c r="YG657" s="7"/>
      <c r="YH657" s="7"/>
      <c r="YI657" s="7"/>
      <c r="YJ657" s="7"/>
      <c r="YK657" s="7"/>
      <c r="YL657" s="7"/>
      <c r="YM657" s="7"/>
      <c r="YN657" s="7"/>
      <c r="YO657" s="7"/>
      <c r="YP657" s="7"/>
      <c r="YQ657" s="7"/>
      <c r="YR657" s="7"/>
      <c r="YS657" s="7"/>
      <c r="YT657" s="7"/>
      <c r="YU657" s="7"/>
      <c r="YV657" s="7"/>
      <c r="YW657" s="7"/>
      <c r="YX657" s="7"/>
      <c r="YY657" s="7"/>
      <c r="YZ657" s="7"/>
      <c r="ZA657" s="7"/>
      <c r="ZB657" s="7"/>
      <c r="ZC657" s="7"/>
      <c r="ZD657" s="7"/>
      <c r="ZE657" s="7"/>
      <c r="ZF657" s="7"/>
      <c r="ZG657" s="7"/>
      <c r="ZH657" s="7"/>
      <c r="ZI657" s="7"/>
      <c r="ZJ657" s="7"/>
      <c r="ZK657" s="7"/>
      <c r="ZL657" s="7"/>
      <c r="ZM657" s="7"/>
      <c r="ZN657" s="7"/>
      <c r="ZO657" s="7"/>
      <c r="ZP657" s="7"/>
      <c r="ZQ657" s="7"/>
      <c r="ZR657" s="7"/>
      <c r="ZS657" s="7"/>
      <c r="ZT657" s="7"/>
      <c r="ZU657" s="7"/>
      <c r="ZV657" s="7"/>
      <c r="ZW657" s="7"/>
      <c r="ZX657" s="7"/>
      <c r="ZY657" s="7"/>
      <c r="ZZ657" s="7"/>
      <c r="AAA657" s="7"/>
      <c r="AAB657" s="7"/>
      <c r="AAC657" s="7"/>
      <c r="AAD657" s="7"/>
      <c r="AAE657" s="7"/>
      <c r="AAF657" s="7"/>
      <c r="AAG657" s="7"/>
      <c r="AAH657" s="7"/>
      <c r="AAI657" s="7"/>
      <c r="AAJ657" s="7"/>
      <c r="AAK657" s="7"/>
      <c r="AAL657" s="7"/>
      <c r="AAM657" s="7"/>
      <c r="AAN657" s="7"/>
      <c r="AAO657" s="7"/>
      <c r="AAP657" s="7"/>
      <c r="AAQ657" s="7"/>
      <c r="AAR657" s="7"/>
      <c r="AAS657" s="7"/>
      <c r="AAT657" s="7"/>
      <c r="AAU657" s="7"/>
      <c r="AAV657" s="7"/>
      <c r="AAW657" s="7"/>
      <c r="AAX657" s="7"/>
      <c r="AAY657" s="7"/>
      <c r="AAZ657" s="7"/>
      <c r="ABA657" s="7"/>
      <c r="ABB657" s="7"/>
      <c r="ABC657" s="7"/>
      <c r="ABD657" s="7"/>
      <c r="ABE657" s="7"/>
      <c r="ABF657" s="7"/>
      <c r="ABG657" s="7"/>
      <c r="ABH657" s="7"/>
      <c r="ABI657" s="7"/>
      <c r="ABJ657" s="7"/>
      <c r="ABK657" s="7"/>
      <c r="ABL657" s="7"/>
      <c r="ABM657" s="7"/>
      <c r="ABN657" s="7"/>
      <c r="ABO657" s="7"/>
      <c r="ABP657" s="7"/>
      <c r="ABQ657" s="7"/>
      <c r="ABR657" s="7"/>
      <c r="ABS657" s="7"/>
      <c r="ABT657" s="7"/>
      <c r="ABU657" s="7"/>
      <c r="ABV657" s="7"/>
      <c r="ABW657" s="7"/>
      <c r="ABX657" s="7"/>
      <c r="ABY657" s="7"/>
      <c r="ABZ657" s="7"/>
      <c r="ACA657" s="7"/>
      <c r="ACB657" s="7"/>
      <c r="ACC657" s="7"/>
      <c r="ACD657" s="7"/>
      <c r="ACE657" s="7"/>
      <c r="ACF657" s="7"/>
      <c r="ACG657" s="7"/>
      <c r="ACH657" s="7"/>
      <c r="ACI657" s="7"/>
      <c r="ACJ657" s="7"/>
      <c r="ACK657" s="7"/>
      <c r="ACL657" s="7"/>
      <c r="ACM657" s="7"/>
      <c r="ACN657" s="7"/>
      <c r="ACO657" s="7"/>
      <c r="ACP657" s="7"/>
      <c r="ACQ657" s="7"/>
      <c r="ACR657" s="7"/>
      <c r="ACS657" s="7"/>
      <c r="ACT657" s="7"/>
      <c r="ACU657" s="7"/>
      <c r="ACV657" s="7"/>
      <c r="ACW657" s="7"/>
      <c r="ACX657" s="7"/>
      <c r="ACY657" s="7"/>
      <c r="ACZ657" s="7"/>
      <c r="ADA657" s="7"/>
      <c r="ADB657" s="7"/>
      <c r="ADC657" s="7"/>
      <c r="ADD657" s="7"/>
      <c r="ADE657" s="7"/>
      <c r="ADF657" s="7"/>
      <c r="ADG657" s="7"/>
      <c r="ADH657" s="7"/>
      <c r="ADI657" s="7"/>
      <c r="ADJ657" s="7"/>
      <c r="ADK657" s="7"/>
      <c r="ADL657" s="7"/>
      <c r="ADM657" s="7"/>
      <c r="ADN657" s="7"/>
      <c r="ADO657" s="7"/>
      <c r="ADP657" s="7"/>
      <c r="ADQ657" s="7"/>
      <c r="ADR657" s="7"/>
      <c r="ADS657" s="7"/>
      <c r="ADT657" s="7"/>
      <c r="ADU657" s="7"/>
      <c r="ADV657" s="7"/>
      <c r="ADW657" s="7"/>
      <c r="ADX657" s="7"/>
      <c r="ADY657" s="7"/>
      <c r="ADZ657" s="7"/>
      <c r="AEA657" s="7"/>
      <c r="AEB657" s="7"/>
      <c r="AEC657" s="7"/>
      <c r="AED657" s="7"/>
      <c r="AEE657" s="7"/>
      <c r="AEF657" s="7"/>
      <c r="AEG657" s="7"/>
      <c r="AEH657" s="7"/>
      <c r="AEI657" s="7"/>
      <c r="AEJ657" s="7"/>
      <c r="AEK657" s="7"/>
      <c r="AEL657" s="7"/>
      <c r="AEM657" s="7"/>
      <c r="AEN657" s="7"/>
      <c r="AEO657" s="7"/>
      <c r="AEP657" s="7"/>
      <c r="AEQ657" s="7"/>
      <c r="AER657" s="7"/>
      <c r="AES657" s="7"/>
      <c r="AET657" s="7"/>
      <c r="AEU657" s="7"/>
      <c r="AEV657" s="7"/>
      <c r="AEW657" s="7"/>
      <c r="AEX657" s="7"/>
      <c r="AEY657" s="7"/>
      <c r="AEZ657" s="7"/>
      <c r="AFA657" s="7"/>
      <c r="AFB657" s="7"/>
      <c r="AFC657" s="7"/>
      <c r="AFD657" s="7"/>
      <c r="AFE657" s="7"/>
      <c r="AFF657" s="7"/>
      <c r="AFG657" s="7"/>
      <c r="AFH657" s="7"/>
      <c r="AFI657" s="7"/>
      <c r="AFJ657" s="7"/>
      <c r="AFK657" s="7"/>
      <c r="AFL657" s="7"/>
      <c r="AFM657" s="7"/>
      <c r="AFN657" s="7"/>
      <c r="AFO657" s="7"/>
      <c r="AFP657" s="7"/>
      <c r="AFQ657" s="7"/>
      <c r="AFR657" s="7"/>
      <c r="AFS657" s="7"/>
      <c r="AFT657" s="7"/>
      <c r="AFU657" s="7"/>
      <c r="AFV657" s="7"/>
      <c r="AFW657" s="7"/>
      <c r="AFX657" s="7"/>
      <c r="AFY657" s="7"/>
      <c r="AFZ657" s="7"/>
      <c r="AGA657" s="7"/>
      <c r="AGB657" s="7"/>
      <c r="AGC657" s="7"/>
      <c r="AGD657" s="7"/>
      <c r="AGE657" s="7"/>
      <c r="AGF657" s="7"/>
      <c r="AGG657" s="7"/>
      <c r="AGH657" s="7"/>
      <c r="AGI657" s="7"/>
      <c r="AGJ657" s="7"/>
      <c r="AGK657" s="7"/>
      <c r="AGL657" s="7"/>
      <c r="AGM657" s="7"/>
      <c r="AGN657" s="7"/>
      <c r="AGO657" s="7"/>
      <c r="AGP657" s="7"/>
      <c r="AGQ657" s="7"/>
      <c r="AGR657" s="7"/>
      <c r="AGS657" s="7"/>
      <c r="AGT657" s="7"/>
      <c r="AGU657" s="7"/>
      <c r="AGV657" s="7"/>
      <c r="AGW657" s="7"/>
      <c r="AGX657" s="7"/>
      <c r="AGY657" s="7"/>
      <c r="AGZ657" s="7"/>
      <c r="AHA657" s="7"/>
      <c r="AHB657" s="7"/>
      <c r="AHC657" s="7"/>
      <c r="AHD657" s="7"/>
      <c r="AHE657" s="7"/>
      <c r="AHF657" s="7"/>
      <c r="AHG657" s="7"/>
      <c r="AHH657" s="7"/>
      <c r="AHI657" s="7"/>
      <c r="AHJ657" s="7"/>
      <c r="AHK657" s="7"/>
      <c r="AHL657" s="7"/>
      <c r="AHM657" s="7"/>
      <c r="AHN657" s="7"/>
      <c r="AHO657" s="7"/>
      <c r="AHP657" s="7"/>
      <c r="AHQ657" s="7"/>
      <c r="AHR657" s="7"/>
      <c r="AHS657" s="7"/>
      <c r="AHT657" s="7"/>
      <c r="AHU657" s="7"/>
      <c r="AHV657" s="7"/>
      <c r="AHW657" s="7"/>
      <c r="AHX657" s="7"/>
      <c r="AHY657" s="7"/>
      <c r="AHZ657" s="7"/>
      <c r="AIA657" s="7"/>
      <c r="AIB657" s="7"/>
      <c r="AIC657" s="7"/>
      <c r="AID657" s="7"/>
      <c r="AIE657" s="7"/>
      <c r="AIF657" s="7"/>
      <c r="AIG657" s="7"/>
      <c r="AIH657" s="7"/>
      <c r="AII657" s="7"/>
      <c r="AIJ657" s="7"/>
      <c r="AIK657" s="7"/>
      <c r="AIL657" s="7"/>
      <c r="AIM657" s="7"/>
      <c r="AIN657" s="7"/>
      <c r="AIO657" s="7"/>
      <c r="AIP657" s="7"/>
      <c r="AIQ657" s="7"/>
      <c r="AIR657" s="7"/>
      <c r="AIS657" s="7"/>
      <c r="AIT657" s="7"/>
      <c r="AIU657" s="7"/>
      <c r="AIV657" s="7"/>
      <c r="AIW657" s="7"/>
      <c r="AIX657" s="7"/>
      <c r="AIY657" s="7"/>
      <c r="AIZ657" s="7"/>
      <c r="AJA657" s="7"/>
      <c r="AJB657" s="7"/>
      <c r="AJC657" s="7"/>
      <c r="AJD657" s="7"/>
      <c r="AJE657" s="7"/>
      <c r="AJF657" s="7"/>
      <c r="AJG657" s="7"/>
      <c r="AJH657" s="7"/>
      <c r="AJI657" s="7"/>
      <c r="AJJ657" s="7"/>
      <c r="AJK657" s="7"/>
      <c r="AJL657" s="7"/>
      <c r="AJM657" s="7"/>
      <c r="AJN657" s="7"/>
      <c r="AJO657" s="7"/>
      <c r="AJP657" s="7"/>
      <c r="AJQ657" s="7"/>
      <c r="AJR657" s="7"/>
      <c r="AJS657" s="7"/>
      <c r="AJT657" s="7"/>
      <c r="AJU657" s="7"/>
      <c r="AJV657" s="7"/>
      <c r="AJW657" s="7"/>
      <c r="AJX657" s="7"/>
      <c r="AJY657" s="7"/>
      <c r="AJZ657" s="7"/>
      <c r="AKA657" s="7"/>
      <c r="AKB657" s="7"/>
      <c r="AKC657" s="7"/>
      <c r="AKD657" s="7"/>
      <c r="AKE657" s="7"/>
      <c r="AKF657" s="7"/>
      <c r="AKG657" s="7"/>
      <c r="AKH657" s="7"/>
      <c r="AKI657" s="7"/>
      <c r="AKJ657" s="7"/>
      <c r="AKK657" s="7"/>
      <c r="AKL657" s="7"/>
      <c r="AKM657" s="7"/>
      <c r="AKN657" s="7"/>
      <c r="AKO657" s="7"/>
      <c r="AKP657" s="7"/>
      <c r="AKQ657" s="7"/>
      <c r="AKR657" s="7"/>
      <c r="AKS657" s="7"/>
      <c r="AKT657" s="7"/>
      <c r="AKU657" s="7"/>
      <c r="AKV657" s="7"/>
      <c r="AKW657" s="7"/>
      <c r="AKX657" s="7"/>
      <c r="AKY657" s="7"/>
      <c r="AKZ657" s="7"/>
      <c r="ALA657" s="7"/>
      <c r="ALB657" s="7"/>
      <c r="ALC657" s="7"/>
      <c r="ALD657" s="7"/>
      <c r="ALE657" s="7"/>
      <c r="ALF657" s="7"/>
      <c r="ALG657" s="7"/>
      <c r="ALH657" s="7"/>
      <c r="ALI657" s="7"/>
      <c r="ALJ657" s="7"/>
      <c r="ALK657" s="7"/>
      <c r="ALL657" s="7"/>
      <c r="ALM657" s="7"/>
      <c r="ALN657" s="7"/>
      <c r="ALO657" s="7"/>
      <c r="ALP657" s="7"/>
      <c r="ALQ657" s="7"/>
      <c r="ALR657" s="7"/>
      <c r="ALS657" s="7"/>
      <c r="ALT657" s="7"/>
      <c r="ALU657" s="7"/>
      <c r="ALV657" s="7"/>
      <c r="ALW657" s="7"/>
      <c r="ALX657" s="7"/>
      <c r="ALY657" s="7"/>
      <c r="ALZ657" s="7"/>
      <c r="AMA657" s="7"/>
      <c r="AMB657" s="7"/>
      <c r="AMC657" s="7"/>
      <c r="AMD657" s="7"/>
      <c r="AME657" s="7"/>
      <c r="AMF657" s="7"/>
      <c r="AMG657" s="7"/>
      <c r="AMH657" s="7"/>
      <c r="AMI657" s="28"/>
      <c r="AMJ657" s="28"/>
    </row>
    <row r="658" spans="1:1024" ht="55.5" customHeight="1">
      <c r="A658" s="10" t="s">
        <v>199</v>
      </c>
      <c r="B658" s="10" t="s">
        <v>2736</v>
      </c>
      <c r="C658" s="19" t="s">
        <v>2740</v>
      </c>
      <c r="D658" s="19" t="s">
        <v>2738</v>
      </c>
      <c r="E658" s="20">
        <v>24</v>
      </c>
      <c r="F658" s="11" t="s">
        <v>18</v>
      </c>
      <c r="G658" s="21"/>
      <c r="H658" s="21" t="s">
        <v>1</v>
      </c>
      <c r="I658" s="21"/>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c r="MK658" s="7"/>
      <c r="ML658" s="7"/>
      <c r="MM658" s="7"/>
      <c r="MN658" s="7"/>
      <c r="MO658" s="7"/>
      <c r="MP658" s="7"/>
      <c r="MQ658" s="7"/>
      <c r="MR658" s="7"/>
      <c r="MS658" s="7"/>
      <c r="MT658" s="7"/>
      <c r="MU658" s="7"/>
      <c r="MV658" s="7"/>
      <c r="MW658" s="7"/>
      <c r="MX658" s="7"/>
      <c r="MY658" s="7"/>
      <c r="MZ658" s="7"/>
      <c r="NA658" s="7"/>
      <c r="NB658" s="7"/>
      <c r="NC658" s="7"/>
      <c r="ND658" s="7"/>
      <c r="NE658" s="7"/>
      <c r="NF658" s="7"/>
      <c r="NG658" s="7"/>
      <c r="NH658" s="7"/>
      <c r="NI658" s="7"/>
      <c r="NJ658" s="7"/>
      <c r="NK658" s="7"/>
      <c r="NL658" s="7"/>
      <c r="NM658" s="7"/>
      <c r="NN658" s="7"/>
      <c r="NO658" s="7"/>
      <c r="NP658" s="7"/>
      <c r="NQ658" s="7"/>
      <c r="NR658" s="7"/>
      <c r="NS658" s="7"/>
      <c r="NT658" s="7"/>
      <c r="NU658" s="7"/>
      <c r="NV658" s="7"/>
      <c r="NW658" s="7"/>
      <c r="NX658" s="7"/>
      <c r="NY658" s="7"/>
      <c r="NZ658" s="7"/>
      <c r="OA658" s="7"/>
      <c r="OB658" s="7"/>
      <c r="OC658" s="7"/>
      <c r="OD658" s="7"/>
      <c r="OE658" s="7"/>
      <c r="OF658" s="7"/>
      <c r="OG658" s="7"/>
      <c r="OH658" s="7"/>
      <c r="OI658" s="7"/>
      <c r="OJ658" s="7"/>
      <c r="OK658" s="7"/>
      <c r="OL658" s="7"/>
      <c r="OM658" s="7"/>
      <c r="ON658" s="7"/>
      <c r="OO658" s="7"/>
      <c r="OP658" s="7"/>
      <c r="OQ658" s="7"/>
      <c r="OR658" s="7"/>
      <c r="OS658" s="7"/>
      <c r="OT658" s="7"/>
      <c r="OU658" s="7"/>
      <c r="OV658" s="7"/>
      <c r="OW658" s="7"/>
      <c r="OX658" s="7"/>
      <c r="OY658" s="7"/>
      <c r="OZ658" s="7"/>
      <c r="PA658" s="7"/>
      <c r="PB658" s="7"/>
      <c r="PC658" s="7"/>
      <c r="PD658" s="7"/>
      <c r="PE658" s="7"/>
      <c r="PF658" s="7"/>
      <c r="PG658" s="7"/>
      <c r="PH658" s="7"/>
      <c r="PI658" s="7"/>
      <c r="PJ658" s="7"/>
      <c r="PK658" s="7"/>
      <c r="PL658" s="7"/>
      <c r="PM658" s="7"/>
      <c r="PN658" s="7"/>
      <c r="PO658" s="7"/>
      <c r="PP658" s="7"/>
      <c r="PQ658" s="7"/>
      <c r="PR658" s="7"/>
      <c r="PS658" s="7"/>
      <c r="PT658" s="7"/>
      <c r="PU658" s="7"/>
      <c r="PV658" s="7"/>
      <c r="PW658" s="7"/>
      <c r="PX658" s="7"/>
      <c r="PY658" s="7"/>
      <c r="PZ658" s="7"/>
      <c r="QA658" s="7"/>
      <c r="QB658" s="7"/>
      <c r="QC658" s="7"/>
      <c r="QD658" s="7"/>
      <c r="QE658" s="7"/>
      <c r="QF658" s="7"/>
      <c r="QG658" s="7"/>
      <c r="QH658" s="7"/>
      <c r="QI658" s="7"/>
      <c r="QJ658" s="7"/>
      <c r="QK658" s="7"/>
      <c r="QL658" s="7"/>
      <c r="QM658" s="7"/>
      <c r="QN658" s="7"/>
      <c r="QO658" s="7"/>
      <c r="QP658" s="7"/>
      <c r="QQ658" s="7"/>
      <c r="QR658" s="7"/>
      <c r="QS658" s="7"/>
      <c r="QT658" s="7"/>
      <c r="QU658" s="7"/>
      <c r="QV658" s="7"/>
      <c r="QW658" s="7"/>
      <c r="QX658" s="7"/>
      <c r="QY658" s="7"/>
      <c r="QZ658" s="7"/>
      <c r="RA658" s="7"/>
      <c r="RB658" s="7"/>
      <c r="RC658" s="7"/>
      <c r="RD658" s="7"/>
      <c r="RE658" s="7"/>
      <c r="RF658" s="7"/>
      <c r="RG658" s="7"/>
      <c r="RH658" s="7"/>
      <c r="RI658" s="7"/>
      <c r="RJ658" s="7"/>
      <c r="RK658" s="7"/>
      <c r="RL658" s="7"/>
      <c r="RM658" s="7"/>
      <c r="RN658" s="7"/>
      <c r="RO658" s="7"/>
      <c r="RP658" s="7"/>
      <c r="RQ658" s="7"/>
      <c r="RR658" s="7"/>
      <c r="RS658" s="7"/>
      <c r="RT658" s="7"/>
      <c r="RU658" s="7"/>
      <c r="RV658" s="7"/>
      <c r="RW658" s="7"/>
      <c r="RX658" s="7"/>
      <c r="RY658" s="7"/>
      <c r="RZ658" s="7"/>
      <c r="SA658" s="7"/>
      <c r="SB658" s="7"/>
      <c r="SC658" s="7"/>
      <c r="SD658" s="7"/>
      <c r="SE658" s="7"/>
      <c r="SF658" s="7"/>
      <c r="SG658" s="7"/>
      <c r="SH658" s="7"/>
      <c r="SI658" s="7"/>
      <c r="SJ658" s="7"/>
      <c r="SK658" s="7"/>
      <c r="SL658" s="7"/>
      <c r="SM658" s="7"/>
      <c r="SN658" s="7"/>
      <c r="SO658" s="7"/>
      <c r="SP658" s="7"/>
      <c r="SQ658" s="7"/>
      <c r="SR658" s="7"/>
      <c r="SS658" s="7"/>
      <c r="ST658" s="7"/>
      <c r="SU658" s="7"/>
      <c r="SV658" s="7"/>
      <c r="SW658" s="7"/>
      <c r="SX658" s="7"/>
      <c r="SY658" s="7"/>
      <c r="SZ658" s="7"/>
      <c r="TA658" s="7"/>
      <c r="TB658" s="7"/>
      <c r="TC658" s="7"/>
      <c r="TD658" s="7"/>
      <c r="TE658" s="7"/>
      <c r="TF658" s="7"/>
      <c r="TG658" s="7"/>
      <c r="TH658" s="7"/>
      <c r="TI658" s="7"/>
      <c r="TJ658" s="7"/>
      <c r="TK658" s="7"/>
      <c r="TL658" s="7"/>
      <c r="TM658" s="7"/>
      <c r="TN658" s="7"/>
      <c r="TO658" s="7"/>
      <c r="TP658" s="7"/>
      <c r="TQ658" s="7"/>
      <c r="TR658" s="7"/>
      <c r="TS658" s="7"/>
      <c r="TT658" s="7"/>
      <c r="TU658" s="7"/>
      <c r="TV658" s="7"/>
      <c r="TW658" s="7"/>
      <c r="TX658" s="7"/>
      <c r="TY658" s="7"/>
      <c r="TZ658" s="7"/>
      <c r="UA658" s="7"/>
      <c r="UB658" s="7"/>
      <c r="UC658" s="7"/>
      <c r="UD658" s="7"/>
      <c r="UE658" s="7"/>
      <c r="UF658" s="7"/>
      <c r="UG658" s="7"/>
      <c r="UH658" s="7"/>
      <c r="UI658" s="7"/>
      <c r="UJ658" s="7"/>
      <c r="UK658" s="7"/>
      <c r="UL658" s="7"/>
      <c r="UM658" s="7"/>
      <c r="UN658" s="7"/>
      <c r="UO658" s="7"/>
      <c r="UP658" s="7"/>
      <c r="UQ658" s="7"/>
      <c r="UR658" s="7"/>
      <c r="US658" s="7"/>
      <c r="UT658" s="7"/>
      <c r="UU658" s="7"/>
      <c r="UV658" s="7"/>
      <c r="UW658" s="7"/>
      <c r="UX658" s="7"/>
      <c r="UY658" s="7"/>
      <c r="UZ658" s="7"/>
      <c r="VA658" s="7"/>
      <c r="VB658" s="7"/>
      <c r="VC658" s="7"/>
      <c r="VD658" s="7"/>
      <c r="VE658" s="7"/>
      <c r="VF658" s="7"/>
      <c r="VG658" s="7"/>
      <c r="VH658" s="7"/>
      <c r="VI658" s="7"/>
      <c r="VJ658" s="7"/>
      <c r="VK658" s="7"/>
      <c r="VL658" s="7"/>
      <c r="VM658" s="7"/>
      <c r="VN658" s="7"/>
      <c r="VO658" s="7"/>
      <c r="VP658" s="7"/>
      <c r="VQ658" s="7"/>
      <c r="VR658" s="7"/>
      <c r="VS658" s="7"/>
      <c r="VT658" s="7"/>
      <c r="VU658" s="7"/>
      <c r="VV658" s="7"/>
      <c r="VW658" s="7"/>
      <c r="VX658" s="7"/>
      <c r="VY658" s="7"/>
      <c r="VZ658" s="7"/>
      <c r="WA658" s="7"/>
      <c r="WB658" s="7"/>
      <c r="WC658" s="7"/>
      <c r="WD658" s="7"/>
      <c r="WE658" s="7"/>
      <c r="WF658" s="7"/>
      <c r="WG658" s="7"/>
      <c r="WH658" s="7"/>
      <c r="WI658" s="7"/>
      <c r="WJ658" s="7"/>
      <c r="WK658" s="7"/>
      <c r="WL658" s="7"/>
      <c r="WM658" s="7"/>
      <c r="WN658" s="7"/>
      <c r="WO658" s="7"/>
      <c r="WP658" s="7"/>
      <c r="WQ658" s="7"/>
      <c r="WR658" s="7"/>
      <c r="WS658" s="7"/>
      <c r="WT658" s="7"/>
      <c r="WU658" s="7"/>
      <c r="WV658" s="7"/>
      <c r="WW658" s="7"/>
      <c r="WX658" s="7"/>
      <c r="WY658" s="7"/>
      <c r="WZ658" s="7"/>
      <c r="XA658" s="7"/>
      <c r="XB658" s="7"/>
      <c r="XC658" s="7"/>
      <c r="XD658" s="7"/>
      <c r="XE658" s="7"/>
      <c r="XF658" s="7"/>
      <c r="XG658" s="7"/>
      <c r="XH658" s="7"/>
      <c r="XI658" s="7"/>
      <c r="XJ658" s="7"/>
      <c r="XK658" s="7"/>
      <c r="XL658" s="7"/>
      <c r="XM658" s="7"/>
      <c r="XN658" s="7"/>
      <c r="XO658" s="7"/>
      <c r="XP658" s="7"/>
      <c r="XQ658" s="7"/>
      <c r="XR658" s="7"/>
      <c r="XS658" s="7"/>
      <c r="XT658" s="7"/>
      <c r="XU658" s="7"/>
      <c r="XV658" s="7"/>
      <c r="XW658" s="7"/>
      <c r="XX658" s="7"/>
      <c r="XY658" s="7"/>
      <c r="XZ658" s="7"/>
      <c r="YA658" s="7"/>
      <c r="YB658" s="7"/>
      <c r="YC658" s="7"/>
      <c r="YD658" s="7"/>
      <c r="YE658" s="7"/>
      <c r="YF658" s="7"/>
      <c r="YG658" s="7"/>
      <c r="YH658" s="7"/>
      <c r="YI658" s="7"/>
      <c r="YJ658" s="7"/>
      <c r="YK658" s="7"/>
      <c r="YL658" s="7"/>
      <c r="YM658" s="7"/>
      <c r="YN658" s="7"/>
      <c r="YO658" s="7"/>
      <c r="YP658" s="7"/>
      <c r="YQ658" s="7"/>
      <c r="YR658" s="7"/>
      <c r="YS658" s="7"/>
      <c r="YT658" s="7"/>
      <c r="YU658" s="7"/>
      <c r="YV658" s="7"/>
      <c r="YW658" s="7"/>
      <c r="YX658" s="7"/>
      <c r="YY658" s="7"/>
      <c r="YZ658" s="7"/>
      <c r="ZA658" s="7"/>
      <c r="ZB658" s="7"/>
      <c r="ZC658" s="7"/>
      <c r="ZD658" s="7"/>
      <c r="ZE658" s="7"/>
      <c r="ZF658" s="7"/>
      <c r="ZG658" s="7"/>
      <c r="ZH658" s="7"/>
      <c r="ZI658" s="7"/>
      <c r="ZJ658" s="7"/>
      <c r="ZK658" s="7"/>
      <c r="ZL658" s="7"/>
      <c r="ZM658" s="7"/>
      <c r="ZN658" s="7"/>
      <c r="ZO658" s="7"/>
      <c r="ZP658" s="7"/>
      <c r="ZQ658" s="7"/>
      <c r="ZR658" s="7"/>
      <c r="ZS658" s="7"/>
      <c r="ZT658" s="7"/>
      <c r="ZU658" s="7"/>
      <c r="ZV658" s="7"/>
      <c r="ZW658" s="7"/>
      <c r="ZX658" s="7"/>
      <c r="ZY658" s="7"/>
      <c r="ZZ658" s="7"/>
      <c r="AAA658" s="7"/>
      <c r="AAB658" s="7"/>
      <c r="AAC658" s="7"/>
      <c r="AAD658" s="7"/>
      <c r="AAE658" s="7"/>
      <c r="AAF658" s="7"/>
      <c r="AAG658" s="7"/>
      <c r="AAH658" s="7"/>
      <c r="AAI658" s="7"/>
      <c r="AAJ658" s="7"/>
      <c r="AAK658" s="7"/>
      <c r="AAL658" s="7"/>
      <c r="AAM658" s="7"/>
      <c r="AAN658" s="7"/>
      <c r="AAO658" s="7"/>
      <c r="AAP658" s="7"/>
      <c r="AAQ658" s="7"/>
      <c r="AAR658" s="7"/>
      <c r="AAS658" s="7"/>
      <c r="AAT658" s="7"/>
      <c r="AAU658" s="7"/>
      <c r="AAV658" s="7"/>
      <c r="AAW658" s="7"/>
      <c r="AAX658" s="7"/>
      <c r="AAY658" s="7"/>
      <c r="AAZ658" s="7"/>
      <c r="ABA658" s="7"/>
      <c r="ABB658" s="7"/>
      <c r="ABC658" s="7"/>
      <c r="ABD658" s="7"/>
      <c r="ABE658" s="7"/>
      <c r="ABF658" s="7"/>
      <c r="ABG658" s="7"/>
      <c r="ABH658" s="7"/>
      <c r="ABI658" s="7"/>
      <c r="ABJ658" s="7"/>
      <c r="ABK658" s="7"/>
      <c r="ABL658" s="7"/>
      <c r="ABM658" s="7"/>
      <c r="ABN658" s="7"/>
      <c r="ABO658" s="7"/>
      <c r="ABP658" s="7"/>
      <c r="ABQ658" s="7"/>
      <c r="ABR658" s="7"/>
      <c r="ABS658" s="7"/>
      <c r="ABT658" s="7"/>
      <c r="ABU658" s="7"/>
      <c r="ABV658" s="7"/>
      <c r="ABW658" s="7"/>
      <c r="ABX658" s="7"/>
      <c r="ABY658" s="7"/>
      <c r="ABZ658" s="7"/>
      <c r="ACA658" s="7"/>
      <c r="ACB658" s="7"/>
      <c r="ACC658" s="7"/>
      <c r="ACD658" s="7"/>
      <c r="ACE658" s="7"/>
      <c r="ACF658" s="7"/>
      <c r="ACG658" s="7"/>
      <c r="ACH658" s="7"/>
      <c r="ACI658" s="7"/>
      <c r="ACJ658" s="7"/>
      <c r="ACK658" s="7"/>
      <c r="ACL658" s="7"/>
      <c r="ACM658" s="7"/>
      <c r="ACN658" s="7"/>
      <c r="ACO658" s="7"/>
      <c r="ACP658" s="7"/>
      <c r="ACQ658" s="7"/>
      <c r="ACR658" s="7"/>
      <c r="ACS658" s="7"/>
      <c r="ACT658" s="7"/>
      <c r="ACU658" s="7"/>
      <c r="ACV658" s="7"/>
      <c r="ACW658" s="7"/>
      <c r="ACX658" s="7"/>
      <c r="ACY658" s="7"/>
      <c r="ACZ658" s="7"/>
      <c r="ADA658" s="7"/>
      <c r="ADB658" s="7"/>
      <c r="ADC658" s="7"/>
      <c r="ADD658" s="7"/>
      <c r="ADE658" s="7"/>
      <c r="ADF658" s="7"/>
      <c r="ADG658" s="7"/>
      <c r="ADH658" s="7"/>
      <c r="ADI658" s="7"/>
      <c r="ADJ658" s="7"/>
      <c r="ADK658" s="7"/>
      <c r="ADL658" s="7"/>
      <c r="ADM658" s="7"/>
      <c r="ADN658" s="7"/>
      <c r="ADO658" s="7"/>
      <c r="ADP658" s="7"/>
      <c r="ADQ658" s="7"/>
      <c r="ADR658" s="7"/>
      <c r="ADS658" s="7"/>
      <c r="ADT658" s="7"/>
      <c r="ADU658" s="7"/>
      <c r="ADV658" s="7"/>
      <c r="ADW658" s="7"/>
      <c r="ADX658" s="7"/>
      <c r="ADY658" s="7"/>
      <c r="ADZ658" s="7"/>
      <c r="AEA658" s="7"/>
      <c r="AEB658" s="7"/>
      <c r="AEC658" s="7"/>
      <c r="AED658" s="7"/>
      <c r="AEE658" s="7"/>
      <c r="AEF658" s="7"/>
      <c r="AEG658" s="7"/>
      <c r="AEH658" s="7"/>
      <c r="AEI658" s="7"/>
      <c r="AEJ658" s="7"/>
      <c r="AEK658" s="7"/>
      <c r="AEL658" s="7"/>
      <c r="AEM658" s="7"/>
      <c r="AEN658" s="7"/>
      <c r="AEO658" s="7"/>
      <c r="AEP658" s="7"/>
      <c r="AEQ658" s="7"/>
      <c r="AER658" s="7"/>
      <c r="AES658" s="7"/>
      <c r="AET658" s="7"/>
      <c r="AEU658" s="7"/>
      <c r="AEV658" s="7"/>
      <c r="AEW658" s="7"/>
      <c r="AEX658" s="7"/>
      <c r="AEY658" s="7"/>
      <c r="AEZ658" s="7"/>
      <c r="AFA658" s="7"/>
      <c r="AFB658" s="7"/>
      <c r="AFC658" s="7"/>
      <c r="AFD658" s="7"/>
      <c r="AFE658" s="7"/>
      <c r="AFF658" s="7"/>
      <c r="AFG658" s="7"/>
      <c r="AFH658" s="7"/>
      <c r="AFI658" s="7"/>
      <c r="AFJ658" s="7"/>
      <c r="AFK658" s="7"/>
      <c r="AFL658" s="7"/>
      <c r="AFM658" s="7"/>
      <c r="AFN658" s="7"/>
      <c r="AFO658" s="7"/>
      <c r="AFP658" s="7"/>
      <c r="AFQ658" s="7"/>
      <c r="AFR658" s="7"/>
      <c r="AFS658" s="7"/>
      <c r="AFT658" s="7"/>
      <c r="AFU658" s="7"/>
      <c r="AFV658" s="7"/>
      <c r="AFW658" s="7"/>
      <c r="AFX658" s="7"/>
      <c r="AFY658" s="7"/>
      <c r="AFZ658" s="7"/>
      <c r="AGA658" s="7"/>
      <c r="AGB658" s="7"/>
      <c r="AGC658" s="7"/>
      <c r="AGD658" s="7"/>
      <c r="AGE658" s="7"/>
      <c r="AGF658" s="7"/>
      <c r="AGG658" s="7"/>
      <c r="AGH658" s="7"/>
      <c r="AGI658" s="7"/>
      <c r="AGJ658" s="7"/>
      <c r="AGK658" s="7"/>
      <c r="AGL658" s="7"/>
      <c r="AGM658" s="7"/>
      <c r="AGN658" s="7"/>
      <c r="AGO658" s="7"/>
      <c r="AGP658" s="7"/>
      <c r="AGQ658" s="7"/>
      <c r="AGR658" s="7"/>
      <c r="AGS658" s="7"/>
      <c r="AGT658" s="7"/>
      <c r="AGU658" s="7"/>
      <c r="AGV658" s="7"/>
      <c r="AGW658" s="7"/>
      <c r="AGX658" s="7"/>
      <c r="AGY658" s="7"/>
      <c r="AGZ658" s="7"/>
      <c r="AHA658" s="7"/>
      <c r="AHB658" s="7"/>
      <c r="AHC658" s="7"/>
      <c r="AHD658" s="7"/>
      <c r="AHE658" s="7"/>
      <c r="AHF658" s="7"/>
      <c r="AHG658" s="7"/>
      <c r="AHH658" s="7"/>
      <c r="AHI658" s="7"/>
      <c r="AHJ658" s="7"/>
      <c r="AHK658" s="7"/>
      <c r="AHL658" s="7"/>
      <c r="AHM658" s="7"/>
      <c r="AHN658" s="7"/>
      <c r="AHO658" s="7"/>
      <c r="AHP658" s="7"/>
      <c r="AHQ658" s="7"/>
      <c r="AHR658" s="7"/>
      <c r="AHS658" s="7"/>
      <c r="AHT658" s="7"/>
      <c r="AHU658" s="7"/>
      <c r="AHV658" s="7"/>
      <c r="AHW658" s="7"/>
      <c r="AHX658" s="7"/>
      <c r="AHY658" s="7"/>
      <c r="AHZ658" s="7"/>
      <c r="AIA658" s="7"/>
      <c r="AIB658" s="7"/>
      <c r="AIC658" s="7"/>
      <c r="AID658" s="7"/>
      <c r="AIE658" s="7"/>
      <c r="AIF658" s="7"/>
      <c r="AIG658" s="7"/>
      <c r="AIH658" s="7"/>
      <c r="AII658" s="7"/>
      <c r="AIJ658" s="7"/>
      <c r="AIK658" s="7"/>
      <c r="AIL658" s="7"/>
      <c r="AIM658" s="7"/>
      <c r="AIN658" s="7"/>
      <c r="AIO658" s="7"/>
      <c r="AIP658" s="7"/>
      <c r="AIQ658" s="7"/>
      <c r="AIR658" s="7"/>
      <c r="AIS658" s="7"/>
      <c r="AIT658" s="7"/>
      <c r="AIU658" s="7"/>
      <c r="AIV658" s="7"/>
      <c r="AIW658" s="7"/>
      <c r="AIX658" s="7"/>
      <c r="AIY658" s="7"/>
      <c r="AIZ658" s="7"/>
      <c r="AJA658" s="7"/>
      <c r="AJB658" s="7"/>
      <c r="AJC658" s="7"/>
      <c r="AJD658" s="7"/>
      <c r="AJE658" s="7"/>
      <c r="AJF658" s="7"/>
      <c r="AJG658" s="7"/>
      <c r="AJH658" s="7"/>
      <c r="AJI658" s="7"/>
      <c r="AJJ658" s="7"/>
      <c r="AJK658" s="7"/>
      <c r="AJL658" s="7"/>
      <c r="AJM658" s="7"/>
      <c r="AJN658" s="7"/>
      <c r="AJO658" s="7"/>
      <c r="AJP658" s="7"/>
      <c r="AJQ658" s="7"/>
      <c r="AJR658" s="7"/>
      <c r="AJS658" s="7"/>
      <c r="AJT658" s="7"/>
      <c r="AJU658" s="7"/>
      <c r="AJV658" s="7"/>
      <c r="AJW658" s="7"/>
      <c r="AJX658" s="7"/>
      <c r="AJY658" s="7"/>
      <c r="AJZ658" s="7"/>
      <c r="AKA658" s="7"/>
      <c r="AKB658" s="7"/>
      <c r="AKC658" s="7"/>
      <c r="AKD658" s="7"/>
      <c r="AKE658" s="7"/>
      <c r="AKF658" s="7"/>
      <c r="AKG658" s="7"/>
      <c r="AKH658" s="7"/>
      <c r="AKI658" s="7"/>
      <c r="AKJ658" s="7"/>
      <c r="AKK658" s="7"/>
      <c r="AKL658" s="7"/>
      <c r="AKM658" s="7"/>
      <c r="AKN658" s="7"/>
      <c r="AKO658" s="7"/>
      <c r="AKP658" s="7"/>
      <c r="AKQ658" s="7"/>
      <c r="AKR658" s="7"/>
      <c r="AKS658" s="7"/>
      <c r="AKT658" s="7"/>
      <c r="AKU658" s="7"/>
      <c r="AKV658" s="7"/>
      <c r="AKW658" s="7"/>
      <c r="AKX658" s="7"/>
      <c r="AKY658" s="7"/>
      <c r="AKZ658" s="7"/>
      <c r="ALA658" s="7"/>
      <c r="ALB658" s="7"/>
      <c r="ALC658" s="7"/>
      <c r="ALD658" s="7"/>
      <c r="ALE658" s="7"/>
      <c r="ALF658" s="7"/>
      <c r="ALG658" s="7"/>
      <c r="ALH658" s="7"/>
      <c r="ALI658" s="7"/>
      <c r="ALJ658" s="7"/>
      <c r="ALK658" s="7"/>
      <c r="ALL658" s="7"/>
      <c r="ALM658" s="7"/>
      <c r="ALN658" s="7"/>
      <c r="ALO658" s="7"/>
      <c r="ALP658" s="7"/>
      <c r="ALQ658" s="7"/>
      <c r="ALR658" s="7"/>
      <c r="ALS658" s="7"/>
      <c r="ALT658" s="7"/>
      <c r="ALU658" s="7"/>
      <c r="ALV658" s="7"/>
      <c r="ALW658" s="7"/>
      <c r="ALX658" s="7"/>
      <c r="ALY658" s="7"/>
      <c r="ALZ658" s="7"/>
      <c r="AMA658" s="7"/>
      <c r="AMB658" s="7"/>
      <c r="AMC658" s="7"/>
      <c r="AMD658" s="7"/>
      <c r="AME658" s="7"/>
      <c r="AMF658" s="7"/>
      <c r="AMG658" s="7"/>
      <c r="AMH658" s="7"/>
      <c r="AMI658" s="28"/>
      <c r="AMJ658" s="28"/>
    </row>
    <row r="659" spans="1:1024" ht="55.5" customHeight="1">
      <c r="A659" s="10" t="s">
        <v>199</v>
      </c>
      <c r="B659" s="10" t="s">
        <v>2736</v>
      </c>
      <c r="C659" s="19" t="s">
        <v>2741</v>
      </c>
      <c r="D659" s="19" t="s">
        <v>2738</v>
      </c>
      <c r="E659" s="20">
        <v>32</v>
      </c>
      <c r="F659" s="11" t="s">
        <v>18</v>
      </c>
      <c r="G659" s="21"/>
      <c r="H659" s="21" t="s">
        <v>1</v>
      </c>
      <c r="I659" s="21"/>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c r="MK659" s="7"/>
      <c r="ML659" s="7"/>
      <c r="MM659" s="7"/>
      <c r="MN659" s="7"/>
      <c r="MO659" s="7"/>
      <c r="MP659" s="7"/>
      <c r="MQ659" s="7"/>
      <c r="MR659" s="7"/>
      <c r="MS659" s="7"/>
      <c r="MT659" s="7"/>
      <c r="MU659" s="7"/>
      <c r="MV659" s="7"/>
      <c r="MW659" s="7"/>
      <c r="MX659" s="7"/>
      <c r="MY659" s="7"/>
      <c r="MZ659" s="7"/>
      <c r="NA659" s="7"/>
      <c r="NB659" s="7"/>
      <c r="NC659" s="7"/>
      <c r="ND659" s="7"/>
      <c r="NE659" s="7"/>
      <c r="NF659" s="7"/>
      <c r="NG659" s="7"/>
      <c r="NH659" s="7"/>
      <c r="NI659" s="7"/>
      <c r="NJ659" s="7"/>
      <c r="NK659" s="7"/>
      <c r="NL659" s="7"/>
      <c r="NM659" s="7"/>
      <c r="NN659" s="7"/>
      <c r="NO659" s="7"/>
      <c r="NP659" s="7"/>
      <c r="NQ659" s="7"/>
      <c r="NR659" s="7"/>
      <c r="NS659" s="7"/>
      <c r="NT659" s="7"/>
      <c r="NU659" s="7"/>
      <c r="NV659" s="7"/>
      <c r="NW659" s="7"/>
      <c r="NX659" s="7"/>
      <c r="NY659" s="7"/>
      <c r="NZ659" s="7"/>
      <c r="OA659" s="7"/>
      <c r="OB659" s="7"/>
      <c r="OC659" s="7"/>
      <c r="OD659" s="7"/>
      <c r="OE659" s="7"/>
      <c r="OF659" s="7"/>
      <c r="OG659" s="7"/>
      <c r="OH659" s="7"/>
      <c r="OI659" s="7"/>
      <c r="OJ659" s="7"/>
      <c r="OK659" s="7"/>
      <c r="OL659" s="7"/>
      <c r="OM659" s="7"/>
      <c r="ON659" s="7"/>
      <c r="OO659" s="7"/>
      <c r="OP659" s="7"/>
      <c r="OQ659" s="7"/>
      <c r="OR659" s="7"/>
      <c r="OS659" s="7"/>
      <c r="OT659" s="7"/>
      <c r="OU659" s="7"/>
      <c r="OV659" s="7"/>
      <c r="OW659" s="7"/>
      <c r="OX659" s="7"/>
      <c r="OY659" s="7"/>
      <c r="OZ659" s="7"/>
      <c r="PA659" s="7"/>
      <c r="PB659" s="7"/>
      <c r="PC659" s="7"/>
      <c r="PD659" s="7"/>
      <c r="PE659" s="7"/>
      <c r="PF659" s="7"/>
      <c r="PG659" s="7"/>
      <c r="PH659" s="7"/>
      <c r="PI659" s="7"/>
      <c r="PJ659" s="7"/>
      <c r="PK659" s="7"/>
      <c r="PL659" s="7"/>
      <c r="PM659" s="7"/>
      <c r="PN659" s="7"/>
      <c r="PO659" s="7"/>
      <c r="PP659" s="7"/>
      <c r="PQ659" s="7"/>
      <c r="PR659" s="7"/>
      <c r="PS659" s="7"/>
      <c r="PT659" s="7"/>
      <c r="PU659" s="7"/>
      <c r="PV659" s="7"/>
      <c r="PW659" s="7"/>
      <c r="PX659" s="7"/>
      <c r="PY659" s="7"/>
      <c r="PZ659" s="7"/>
      <c r="QA659" s="7"/>
      <c r="QB659" s="7"/>
      <c r="QC659" s="7"/>
      <c r="QD659" s="7"/>
      <c r="QE659" s="7"/>
      <c r="QF659" s="7"/>
      <c r="QG659" s="7"/>
      <c r="QH659" s="7"/>
      <c r="QI659" s="7"/>
      <c r="QJ659" s="7"/>
      <c r="QK659" s="7"/>
      <c r="QL659" s="7"/>
      <c r="QM659" s="7"/>
      <c r="QN659" s="7"/>
      <c r="QO659" s="7"/>
      <c r="QP659" s="7"/>
      <c r="QQ659" s="7"/>
      <c r="QR659" s="7"/>
      <c r="QS659" s="7"/>
      <c r="QT659" s="7"/>
      <c r="QU659" s="7"/>
      <c r="QV659" s="7"/>
      <c r="QW659" s="7"/>
      <c r="QX659" s="7"/>
      <c r="QY659" s="7"/>
      <c r="QZ659" s="7"/>
      <c r="RA659" s="7"/>
      <c r="RB659" s="7"/>
      <c r="RC659" s="7"/>
      <c r="RD659" s="7"/>
      <c r="RE659" s="7"/>
      <c r="RF659" s="7"/>
      <c r="RG659" s="7"/>
      <c r="RH659" s="7"/>
      <c r="RI659" s="7"/>
      <c r="RJ659" s="7"/>
      <c r="RK659" s="7"/>
      <c r="RL659" s="7"/>
      <c r="RM659" s="7"/>
      <c r="RN659" s="7"/>
      <c r="RO659" s="7"/>
      <c r="RP659" s="7"/>
      <c r="RQ659" s="7"/>
      <c r="RR659" s="7"/>
      <c r="RS659" s="7"/>
      <c r="RT659" s="7"/>
      <c r="RU659" s="7"/>
      <c r="RV659" s="7"/>
      <c r="RW659" s="7"/>
      <c r="RX659" s="7"/>
      <c r="RY659" s="7"/>
      <c r="RZ659" s="7"/>
      <c r="SA659" s="7"/>
      <c r="SB659" s="7"/>
      <c r="SC659" s="7"/>
      <c r="SD659" s="7"/>
      <c r="SE659" s="7"/>
      <c r="SF659" s="7"/>
      <c r="SG659" s="7"/>
      <c r="SH659" s="7"/>
      <c r="SI659" s="7"/>
      <c r="SJ659" s="7"/>
      <c r="SK659" s="7"/>
      <c r="SL659" s="7"/>
      <c r="SM659" s="7"/>
      <c r="SN659" s="7"/>
      <c r="SO659" s="7"/>
      <c r="SP659" s="7"/>
      <c r="SQ659" s="7"/>
      <c r="SR659" s="7"/>
      <c r="SS659" s="7"/>
      <c r="ST659" s="7"/>
      <c r="SU659" s="7"/>
      <c r="SV659" s="7"/>
      <c r="SW659" s="7"/>
      <c r="SX659" s="7"/>
      <c r="SY659" s="7"/>
      <c r="SZ659" s="7"/>
      <c r="TA659" s="7"/>
      <c r="TB659" s="7"/>
      <c r="TC659" s="7"/>
      <c r="TD659" s="7"/>
      <c r="TE659" s="7"/>
      <c r="TF659" s="7"/>
      <c r="TG659" s="7"/>
      <c r="TH659" s="7"/>
      <c r="TI659" s="7"/>
      <c r="TJ659" s="7"/>
      <c r="TK659" s="7"/>
      <c r="TL659" s="7"/>
      <c r="TM659" s="7"/>
      <c r="TN659" s="7"/>
      <c r="TO659" s="7"/>
      <c r="TP659" s="7"/>
      <c r="TQ659" s="7"/>
      <c r="TR659" s="7"/>
      <c r="TS659" s="7"/>
      <c r="TT659" s="7"/>
      <c r="TU659" s="7"/>
      <c r="TV659" s="7"/>
      <c r="TW659" s="7"/>
      <c r="TX659" s="7"/>
      <c r="TY659" s="7"/>
      <c r="TZ659" s="7"/>
      <c r="UA659" s="7"/>
      <c r="UB659" s="7"/>
      <c r="UC659" s="7"/>
      <c r="UD659" s="7"/>
      <c r="UE659" s="7"/>
      <c r="UF659" s="7"/>
      <c r="UG659" s="7"/>
      <c r="UH659" s="7"/>
      <c r="UI659" s="7"/>
      <c r="UJ659" s="7"/>
      <c r="UK659" s="7"/>
      <c r="UL659" s="7"/>
      <c r="UM659" s="7"/>
      <c r="UN659" s="7"/>
      <c r="UO659" s="7"/>
      <c r="UP659" s="7"/>
      <c r="UQ659" s="7"/>
      <c r="UR659" s="7"/>
      <c r="US659" s="7"/>
      <c r="UT659" s="7"/>
      <c r="UU659" s="7"/>
      <c r="UV659" s="7"/>
      <c r="UW659" s="7"/>
      <c r="UX659" s="7"/>
      <c r="UY659" s="7"/>
      <c r="UZ659" s="7"/>
      <c r="VA659" s="7"/>
      <c r="VB659" s="7"/>
      <c r="VC659" s="7"/>
      <c r="VD659" s="7"/>
      <c r="VE659" s="7"/>
      <c r="VF659" s="7"/>
      <c r="VG659" s="7"/>
      <c r="VH659" s="7"/>
      <c r="VI659" s="7"/>
      <c r="VJ659" s="7"/>
      <c r="VK659" s="7"/>
      <c r="VL659" s="7"/>
      <c r="VM659" s="7"/>
      <c r="VN659" s="7"/>
      <c r="VO659" s="7"/>
      <c r="VP659" s="7"/>
      <c r="VQ659" s="7"/>
      <c r="VR659" s="7"/>
      <c r="VS659" s="7"/>
      <c r="VT659" s="7"/>
      <c r="VU659" s="7"/>
      <c r="VV659" s="7"/>
      <c r="VW659" s="7"/>
      <c r="VX659" s="7"/>
      <c r="VY659" s="7"/>
      <c r="VZ659" s="7"/>
      <c r="WA659" s="7"/>
      <c r="WB659" s="7"/>
      <c r="WC659" s="7"/>
      <c r="WD659" s="7"/>
      <c r="WE659" s="7"/>
      <c r="WF659" s="7"/>
      <c r="WG659" s="7"/>
      <c r="WH659" s="7"/>
      <c r="WI659" s="7"/>
      <c r="WJ659" s="7"/>
      <c r="WK659" s="7"/>
      <c r="WL659" s="7"/>
      <c r="WM659" s="7"/>
      <c r="WN659" s="7"/>
      <c r="WO659" s="7"/>
      <c r="WP659" s="7"/>
      <c r="WQ659" s="7"/>
      <c r="WR659" s="7"/>
      <c r="WS659" s="7"/>
      <c r="WT659" s="7"/>
      <c r="WU659" s="7"/>
      <c r="WV659" s="7"/>
      <c r="WW659" s="7"/>
      <c r="WX659" s="7"/>
      <c r="WY659" s="7"/>
      <c r="WZ659" s="7"/>
      <c r="XA659" s="7"/>
      <c r="XB659" s="7"/>
      <c r="XC659" s="7"/>
      <c r="XD659" s="7"/>
      <c r="XE659" s="7"/>
      <c r="XF659" s="7"/>
      <c r="XG659" s="7"/>
      <c r="XH659" s="7"/>
      <c r="XI659" s="7"/>
      <c r="XJ659" s="7"/>
      <c r="XK659" s="7"/>
      <c r="XL659" s="7"/>
      <c r="XM659" s="7"/>
      <c r="XN659" s="7"/>
      <c r="XO659" s="7"/>
      <c r="XP659" s="7"/>
      <c r="XQ659" s="7"/>
      <c r="XR659" s="7"/>
      <c r="XS659" s="7"/>
      <c r="XT659" s="7"/>
      <c r="XU659" s="7"/>
      <c r="XV659" s="7"/>
      <c r="XW659" s="7"/>
      <c r="XX659" s="7"/>
      <c r="XY659" s="7"/>
      <c r="XZ659" s="7"/>
      <c r="YA659" s="7"/>
      <c r="YB659" s="7"/>
      <c r="YC659" s="7"/>
      <c r="YD659" s="7"/>
      <c r="YE659" s="7"/>
      <c r="YF659" s="7"/>
      <c r="YG659" s="7"/>
      <c r="YH659" s="7"/>
      <c r="YI659" s="7"/>
      <c r="YJ659" s="7"/>
      <c r="YK659" s="7"/>
      <c r="YL659" s="7"/>
      <c r="YM659" s="7"/>
      <c r="YN659" s="7"/>
      <c r="YO659" s="7"/>
      <c r="YP659" s="7"/>
      <c r="YQ659" s="7"/>
      <c r="YR659" s="7"/>
      <c r="YS659" s="7"/>
      <c r="YT659" s="7"/>
      <c r="YU659" s="7"/>
      <c r="YV659" s="7"/>
      <c r="YW659" s="7"/>
      <c r="YX659" s="7"/>
      <c r="YY659" s="7"/>
      <c r="YZ659" s="7"/>
      <c r="ZA659" s="7"/>
      <c r="ZB659" s="7"/>
      <c r="ZC659" s="7"/>
      <c r="ZD659" s="7"/>
      <c r="ZE659" s="7"/>
      <c r="ZF659" s="7"/>
      <c r="ZG659" s="7"/>
      <c r="ZH659" s="7"/>
      <c r="ZI659" s="7"/>
      <c r="ZJ659" s="7"/>
      <c r="ZK659" s="7"/>
      <c r="ZL659" s="7"/>
      <c r="ZM659" s="7"/>
      <c r="ZN659" s="7"/>
      <c r="ZO659" s="7"/>
      <c r="ZP659" s="7"/>
      <c r="ZQ659" s="7"/>
      <c r="ZR659" s="7"/>
      <c r="ZS659" s="7"/>
      <c r="ZT659" s="7"/>
      <c r="ZU659" s="7"/>
      <c r="ZV659" s="7"/>
      <c r="ZW659" s="7"/>
      <c r="ZX659" s="7"/>
      <c r="ZY659" s="7"/>
      <c r="ZZ659" s="7"/>
      <c r="AAA659" s="7"/>
      <c r="AAB659" s="7"/>
      <c r="AAC659" s="7"/>
      <c r="AAD659" s="7"/>
      <c r="AAE659" s="7"/>
      <c r="AAF659" s="7"/>
      <c r="AAG659" s="7"/>
      <c r="AAH659" s="7"/>
      <c r="AAI659" s="7"/>
      <c r="AAJ659" s="7"/>
      <c r="AAK659" s="7"/>
      <c r="AAL659" s="7"/>
      <c r="AAM659" s="7"/>
      <c r="AAN659" s="7"/>
      <c r="AAO659" s="7"/>
      <c r="AAP659" s="7"/>
      <c r="AAQ659" s="7"/>
      <c r="AAR659" s="7"/>
      <c r="AAS659" s="7"/>
      <c r="AAT659" s="7"/>
      <c r="AAU659" s="7"/>
      <c r="AAV659" s="7"/>
      <c r="AAW659" s="7"/>
      <c r="AAX659" s="7"/>
      <c r="AAY659" s="7"/>
      <c r="AAZ659" s="7"/>
      <c r="ABA659" s="7"/>
      <c r="ABB659" s="7"/>
      <c r="ABC659" s="7"/>
      <c r="ABD659" s="7"/>
      <c r="ABE659" s="7"/>
      <c r="ABF659" s="7"/>
      <c r="ABG659" s="7"/>
      <c r="ABH659" s="7"/>
      <c r="ABI659" s="7"/>
      <c r="ABJ659" s="7"/>
      <c r="ABK659" s="7"/>
      <c r="ABL659" s="7"/>
      <c r="ABM659" s="7"/>
      <c r="ABN659" s="7"/>
      <c r="ABO659" s="7"/>
      <c r="ABP659" s="7"/>
      <c r="ABQ659" s="7"/>
      <c r="ABR659" s="7"/>
      <c r="ABS659" s="7"/>
      <c r="ABT659" s="7"/>
      <c r="ABU659" s="7"/>
      <c r="ABV659" s="7"/>
      <c r="ABW659" s="7"/>
      <c r="ABX659" s="7"/>
      <c r="ABY659" s="7"/>
      <c r="ABZ659" s="7"/>
      <c r="ACA659" s="7"/>
      <c r="ACB659" s="7"/>
      <c r="ACC659" s="7"/>
      <c r="ACD659" s="7"/>
      <c r="ACE659" s="7"/>
      <c r="ACF659" s="7"/>
      <c r="ACG659" s="7"/>
      <c r="ACH659" s="7"/>
      <c r="ACI659" s="7"/>
      <c r="ACJ659" s="7"/>
      <c r="ACK659" s="7"/>
      <c r="ACL659" s="7"/>
      <c r="ACM659" s="7"/>
      <c r="ACN659" s="7"/>
      <c r="ACO659" s="7"/>
      <c r="ACP659" s="7"/>
      <c r="ACQ659" s="7"/>
      <c r="ACR659" s="7"/>
      <c r="ACS659" s="7"/>
      <c r="ACT659" s="7"/>
      <c r="ACU659" s="7"/>
      <c r="ACV659" s="7"/>
      <c r="ACW659" s="7"/>
      <c r="ACX659" s="7"/>
      <c r="ACY659" s="7"/>
      <c r="ACZ659" s="7"/>
      <c r="ADA659" s="7"/>
      <c r="ADB659" s="7"/>
      <c r="ADC659" s="7"/>
      <c r="ADD659" s="7"/>
      <c r="ADE659" s="7"/>
      <c r="ADF659" s="7"/>
      <c r="ADG659" s="7"/>
      <c r="ADH659" s="7"/>
      <c r="ADI659" s="7"/>
      <c r="ADJ659" s="7"/>
      <c r="ADK659" s="7"/>
      <c r="ADL659" s="7"/>
      <c r="ADM659" s="7"/>
      <c r="ADN659" s="7"/>
      <c r="ADO659" s="7"/>
      <c r="ADP659" s="7"/>
      <c r="ADQ659" s="7"/>
      <c r="ADR659" s="7"/>
      <c r="ADS659" s="7"/>
      <c r="ADT659" s="7"/>
      <c r="ADU659" s="7"/>
      <c r="ADV659" s="7"/>
      <c r="ADW659" s="7"/>
      <c r="ADX659" s="7"/>
      <c r="ADY659" s="7"/>
      <c r="ADZ659" s="7"/>
      <c r="AEA659" s="7"/>
      <c r="AEB659" s="7"/>
      <c r="AEC659" s="7"/>
      <c r="AED659" s="7"/>
      <c r="AEE659" s="7"/>
      <c r="AEF659" s="7"/>
      <c r="AEG659" s="7"/>
      <c r="AEH659" s="7"/>
      <c r="AEI659" s="7"/>
      <c r="AEJ659" s="7"/>
      <c r="AEK659" s="7"/>
      <c r="AEL659" s="7"/>
      <c r="AEM659" s="7"/>
      <c r="AEN659" s="7"/>
      <c r="AEO659" s="7"/>
      <c r="AEP659" s="7"/>
      <c r="AEQ659" s="7"/>
      <c r="AER659" s="7"/>
      <c r="AES659" s="7"/>
      <c r="AET659" s="7"/>
      <c r="AEU659" s="7"/>
      <c r="AEV659" s="7"/>
      <c r="AEW659" s="7"/>
      <c r="AEX659" s="7"/>
      <c r="AEY659" s="7"/>
      <c r="AEZ659" s="7"/>
      <c r="AFA659" s="7"/>
      <c r="AFB659" s="7"/>
      <c r="AFC659" s="7"/>
      <c r="AFD659" s="7"/>
      <c r="AFE659" s="7"/>
      <c r="AFF659" s="7"/>
      <c r="AFG659" s="7"/>
      <c r="AFH659" s="7"/>
      <c r="AFI659" s="7"/>
      <c r="AFJ659" s="7"/>
      <c r="AFK659" s="7"/>
      <c r="AFL659" s="7"/>
      <c r="AFM659" s="7"/>
      <c r="AFN659" s="7"/>
      <c r="AFO659" s="7"/>
      <c r="AFP659" s="7"/>
      <c r="AFQ659" s="7"/>
      <c r="AFR659" s="7"/>
      <c r="AFS659" s="7"/>
      <c r="AFT659" s="7"/>
      <c r="AFU659" s="7"/>
      <c r="AFV659" s="7"/>
      <c r="AFW659" s="7"/>
      <c r="AFX659" s="7"/>
      <c r="AFY659" s="7"/>
      <c r="AFZ659" s="7"/>
      <c r="AGA659" s="7"/>
      <c r="AGB659" s="7"/>
      <c r="AGC659" s="7"/>
      <c r="AGD659" s="7"/>
      <c r="AGE659" s="7"/>
      <c r="AGF659" s="7"/>
      <c r="AGG659" s="7"/>
      <c r="AGH659" s="7"/>
      <c r="AGI659" s="7"/>
      <c r="AGJ659" s="7"/>
      <c r="AGK659" s="7"/>
      <c r="AGL659" s="7"/>
      <c r="AGM659" s="7"/>
      <c r="AGN659" s="7"/>
      <c r="AGO659" s="7"/>
      <c r="AGP659" s="7"/>
      <c r="AGQ659" s="7"/>
      <c r="AGR659" s="7"/>
      <c r="AGS659" s="7"/>
      <c r="AGT659" s="7"/>
      <c r="AGU659" s="7"/>
      <c r="AGV659" s="7"/>
      <c r="AGW659" s="7"/>
      <c r="AGX659" s="7"/>
      <c r="AGY659" s="7"/>
      <c r="AGZ659" s="7"/>
      <c r="AHA659" s="7"/>
      <c r="AHB659" s="7"/>
      <c r="AHC659" s="7"/>
      <c r="AHD659" s="7"/>
      <c r="AHE659" s="7"/>
      <c r="AHF659" s="7"/>
      <c r="AHG659" s="7"/>
      <c r="AHH659" s="7"/>
      <c r="AHI659" s="7"/>
      <c r="AHJ659" s="7"/>
      <c r="AHK659" s="7"/>
      <c r="AHL659" s="7"/>
      <c r="AHM659" s="7"/>
      <c r="AHN659" s="7"/>
      <c r="AHO659" s="7"/>
      <c r="AHP659" s="7"/>
      <c r="AHQ659" s="7"/>
      <c r="AHR659" s="7"/>
      <c r="AHS659" s="7"/>
      <c r="AHT659" s="7"/>
      <c r="AHU659" s="7"/>
      <c r="AHV659" s="7"/>
      <c r="AHW659" s="7"/>
      <c r="AHX659" s="7"/>
      <c r="AHY659" s="7"/>
      <c r="AHZ659" s="7"/>
      <c r="AIA659" s="7"/>
      <c r="AIB659" s="7"/>
      <c r="AIC659" s="7"/>
      <c r="AID659" s="7"/>
      <c r="AIE659" s="7"/>
      <c r="AIF659" s="7"/>
      <c r="AIG659" s="7"/>
      <c r="AIH659" s="7"/>
      <c r="AII659" s="7"/>
      <c r="AIJ659" s="7"/>
      <c r="AIK659" s="7"/>
      <c r="AIL659" s="7"/>
      <c r="AIM659" s="7"/>
      <c r="AIN659" s="7"/>
      <c r="AIO659" s="7"/>
      <c r="AIP659" s="7"/>
      <c r="AIQ659" s="7"/>
      <c r="AIR659" s="7"/>
      <c r="AIS659" s="7"/>
      <c r="AIT659" s="7"/>
      <c r="AIU659" s="7"/>
      <c r="AIV659" s="7"/>
      <c r="AIW659" s="7"/>
      <c r="AIX659" s="7"/>
      <c r="AIY659" s="7"/>
      <c r="AIZ659" s="7"/>
      <c r="AJA659" s="7"/>
      <c r="AJB659" s="7"/>
      <c r="AJC659" s="7"/>
      <c r="AJD659" s="7"/>
      <c r="AJE659" s="7"/>
      <c r="AJF659" s="7"/>
      <c r="AJG659" s="7"/>
      <c r="AJH659" s="7"/>
      <c r="AJI659" s="7"/>
      <c r="AJJ659" s="7"/>
      <c r="AJK659" s="7"/>
      <c r="AJL659" s="7"/>
      <c r="AJM659" s="7"/>
      <c r="AJN659" s="7"/>
      <c r="AJO659" s="7"/>
      <c r="AJP659" s="7"/>
      <c r="AJQ659" s="7"/>
      <c r="AJR659" s="7"/>
      <c r="AJS659" s="7"/>
      <c r="AJT659" s="7"/>
      <c r="AJU659" s="7"/>
      <c r="AJV659" s="7"/>
      <c r="AJW659" s="7"/>
      <c r="AJX659" s="7"/>
      <c r="AJY659" s="7"/>
      <c r="AJZ659" s="7"/>
      <c r="AKA659" s="7"/>
      <c r="AKB659" s="7"/>
      <c r="AKC659" s="7"/>
      <c r="AKD659" s="7"/>
      <c r="AKE659" s="7"/>
      <c r="AKF659" s="7"/>
      <c r="AKG659" s="7"/>
      <c r="AKH659" s="7"/>
      <c r="AKI659" s="7"/>
      <c r="AKJ659" s="7"/>
      <c r="AKK659" s="7"/>
      <c r="AKL659" s="7"/>
      <c r="AKM659" s="7"/>
      <c r="AKN659" s="7"/>
      <c r="AKO659" s="7"/>
      <c r="AKP659" s="7"/>
      <c r="AKQ659" s="7"/>
      <c r="AKR659" s="7"/>
      <c r="AKS659" s="7"/>
      <c r="AKT659" s="7"/>
      <c r="AKU659" s="7"/>
      <c r="AKV659" s="7"/>
      <c r="AKW659" s="7"/>
      <c r="AKX659" s="7"/>
      <c r="AKY659" s="7"/>
      <c r="AKZ659" s="7"/>
      <c r="ALA659" s="7"/>
      <c r="ALB659" s="7"/>
      <c r="ALC659" s="7"/>
      <c r="ALD659" s="7"/>
      <c r="ALE659" s="7"/>
      <c r="ALF659" s="7"/>
      <c r="ALG659" s="7"/>
      <c r="ALH659" s="7"/>
      <c r="ALI659" s="7"/>
      <c r="ALJ659" s="7"/>
      <c r="ALK659" s="7"/>
      <c r="ALL659" s="7"/>
      <c r="ALM659" s="7"/>
      <c r="ALN659" s="7"/>
      <c r="ALO659" s="7"/>
      <c r="ALP659" s="7"/>
      <c r="ALQ659" s="7"/>
      <c r="ALR659" s="7"/>
      <c r="ALS659" s="7"/>
      <c r="ALT659" s="7"/>
      <c r="ALU659" s="7"/>
      <c r="ALV659" s="7"/>
      <c r="ALW659" s="7"/>
      <c r="ALX659" s="7"/>
      <c r="ALY659" s="7"/>
      <c r="ALZ659" s="7"/>
      <c r="AMA659" s="7"/>
      <c r="AMB659" s="7"/>
      <c r="AMC659" s="7"/>
      <c r="AMD659" s="7"/>
      <c r="AME659" s="7"/>
      <c r="AMF659" s="7"/>
      <c r="AMG659" s="7"/>
      <c r="AMH659" s="7"/>
      <c r="AMI659" s="28"/>
      <c r="AMJ659" s="28"/>
    </row>
    <row r="660" spans="1:1024" ht="55.5" customHeight="1">
      <c r="A660" s="10" t="s">
        <v>199</v>
      </c>
      <c r="B660" s="10" t="s">
        <v>2736</v>
      </c>
      <c r="C660" s="19" t="s">
        <v>2742</v>
      </c>
      <c r="D660" s="19" t="s">
        <v>2738</v>
      </c>
      <c r="E660" s="20">
        <v>6</v>
      </c>
      <c r="F660" s="11" t="s">
        <v>18</v>
      </c>
      <c r="G660" s="21"/>
      <c r="H660" s="21" t="s">
        <v>1</v>
      </c>
      <c r="I660" s="21"/>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c r="MK660" s="7"/>
      <c r="ML660" s="7"/>
      <c r="MM660" s="7"/>
      <c r="MN660" s="7"/>
      <c r="MO660" s="7"/>
      <c r="MP660" s="7"/>
      <c r="MQ660" s="7"/>
      <c r="MR660" s="7"/>
      <c r="MS660" s="7"/>
      <c r="MT660" s="7"/>
      <c r="MU660" s="7"/>
      <c r="MV660" s="7"/>
      <c r="MW660" s="7"/>
      <c r="MX660" s="7"/>
      <c r="MY660" s="7"/>
      <c r="MZ660" s="7"/>
      <c r="NA660" s="7"/>
      <c r="NB660" s="7"/>
      <c r="NC660" s="7"/>
      <c r="ND660" s="7"/>
      <c r="NE660" s="7"/>
      <c r="NF660" s="7"/>
      <c r="NG660" s="7"/>
      <c r="NH660" s="7"/>
      <c r="NI660" s="7"/>
      <c r="NJ660" s="7"/>
      <c r="NK660" s="7"/>
      <c r="NL660" s="7"/>
      <c r="NM660" s="7"/>
      <c r="NN660" s="7"/>
      <c r="NO660" s="7"/>
      <c r="NP660" s="7"/>
      <c r="NQ660" s="7"/>
      <c r="NR660" s="7"/>
      <c r="NS660" s="7"/>
      <c r="NT660" s="7"/>
      <c r="NU660" s="7"/>
      <c r="NV660" s="7"/>
      <c r="NW660" s="7"/>
      <c r="NX660" s="7"/>
      <c r="NY660" s="7"/>
      <c r="NZ660" s="7"/>
      <c r="OA660" s="7"/>
      <c r="OB660" s="7"/>
      <c r="OC660" s="7"/>
      <c r="OD660" s="7"/>
      <c r="OE660" s="7"/>
      <c r="OF660" s="7"/>
      <c r="OG660" s="7"/>
      <c r="OH660" s="7"/>
      <c r="OI660" s="7"/>
      <c r="OJ660" s="7"/>
      <c r="OK660" s="7"/>
      <c r="OL660" s="7"/>
      <c r="OM660" s="7"/>
      <c r="ON660" s="7"/>
      <c r="OO660" s="7"/>
      <c r="OP660" s="7"/>
      <c r="OQ660" s="7"/>
      <c r="OR660" s="7"/>
      <c r="OS660" s="7"/>
      <c r="OT660" s="7"/>
      <c r="OU660" s="7"/>
      <c r="OV660" s="7"/>
      <c r="OW660" s="7"/>
      <c r="OX660" s="7"/>
      <c r="OY660" s="7"/>
      <c r="OZ660" s="7"/>
      <c r="PA660" s="7"/>
      <c r="PB660" s="7"/>
      <c r="PC660" s="7"/>
      <c r="PD660" s="7"/>
      <c r="PE660" s="7"/>
      <c r="PF660" s="7"/>
      <c r="PG660" s="7"/>
      <c r="PH660" s="7"/>
      <c r="PI660" s="7"/>
      <c r="PJ660" s="7"/>
      <c r="PK660" s="7"/>
      <c r="PL660" s="7"/>
      <c r="PM660" s="7"/>
      <c r="PN660" s="7"/>
      <c r="PO660" s="7"/>
      <c r="PP660" s="7"/>
      <c r="PQ660" s="7"/>
      <c r="PR660" s="7"/>
      <c r="PS660" s="7"/>
      <c r="PT660" s="7"/>
      <c r="PU660" s="7"/>
      <c r="PV660" s="7"/>
      <c r="PW660" s="7"/>
      <c r="PX660" s="7"/>
      <c r="PY660" s="7"/>
      <c r="PZ660" s="7"/>
      <c r="QA660" s="7"/>
      <c r="QB660" s="7"/>
      <c r="QC660" s="7"/>
      <c r="QD660" s="7"/>
      <c r="QE660" s="7"/>
      <c r="QF660" s="7"/>
      <c r="QG660" s="7"/>
      <c r="QH660" s="7"/>
      <c r="QI660" s="7"/>
      <c r="QJ660" s="7"/>
      <c r="QK660" s="7"/>
      <c r="QL660" s="7"/>
      <c r="QM660" s="7"/>
      <c r="QN660" s="7"/>
      <c r="QO660" s="7"/>
      <c r="QP660" s="7"/>
      <c r="QQ660" s="7"/>
      <c r="QR660" s="7"/>
      <c r="QS660" s="7"/>
      <c r="QT660" s="7"/>
      <c r="QU660" s="7"/>
      <c r="QV660" s="7"/>
      <c r="QW660" s="7"/>
      <c r="QX660" s="7"/>
      <c r="QY660" s="7"/>
      <c r="QZ660" s="7"/>
      <c r="RA660" s="7"/>
      <c r="RB660" s="7"/>
      <c r="RC660" s="7"/>
      <c r="RD660" s="7"/>
      <c r="RE660" s="7"/>
      <c r="RF660" s="7"/>
      <c r="RG660" s="7"/>
      <c r="RH660" s="7"/>
      <c r="RI660" s="7"/>
      <c r="RJ660" s="7"/>
      <c r="RK660" s="7"/>
      <c r="RL660" s="7"/>
      <c r="RM660" s="7"/>
      <c r="RN660" s="7"/>
      <c r="RO660" s="7"/>
      <c r="RP660" s="7"/>
      <c r="RQ660" s="7"/>
      <c r="RR660" s="7"/>
      <c r="RS660" s="7"/>
      <c r="RT660" s="7"/>
      <c r="RU660" s="7"/>
      <c r="RV660" s="7"/>
      <c r="RW660" s="7"/>
      <c r="RX660" s="7"/>
      <c r="RY660" s="7"/>
      <c r="RZ660" s="7"/>
      <c r="SA660" s="7"/>
      <c r="SB660" s="7"/>
      <c r="SC660" s="7"/>
      <c r="SD660" s="7"/>
      <c r="SE660" s="7"/>
      <c r="SF660" s="7"/>
      <c r="SG660" s="7"/>
      <c r="SH660" s="7"/>
      <c r="SI660" s="7"/>
      <c r="SJ660" s="7"/>
      <c r="SK660" s="7"/>
      <c r="SL660" s="7"/>
      <c r="SM660" s="7"/>
      <c r="SN660" s="7"/>
      <c r="SO660" s="7"/>
      <c r="SP660" s="7"/>
      <c r="SQ660" s="7"/>
      <c r="SR660" s="7"/>
      <c r="SS660" s="7"/>
      <c r="ST660" s="7"/>
      <c r="SU660" s="7"/>
      <c r="SV660" s="7"/>
      <c r="SW660" s="7"/>
      <c r="SX660" s="7"/>
      <c r="SY660" s="7"/>
      <c r="SZ660" s="7"/>
      <c r="TA660" s="7"/>
      <c r="TB660" s="7"/>
      <c r="TC660" s="7"/>
      <c r="TD660" s="7"/>
      <c r="TE660" s="7"/>
      <c r="TF660" s="7"/>
      <c r="TG660" s="7"/>
      <c r="TH660" s="7"/>
      <c r="TI660" s="7"/>
      <c r="TJ660" s="7"/>
      <c r="TK660" s="7"/>
      <c r="TL660" s="7"/>
      <c r="TM660" s="7"/>
      <c r="TN660" s="7"/>
      <c r="TO660" s="7"/>
      <c r="TP660" s="7"/>
      <c r="TQ660" s="7"/>
      <c r="TR660" s="7"/>
      <c r="TS660" s="7"/>
      <c r="TT660" s="7"/>
      <c r="TU660" s="7"/>
      <c r="TV660" s="7"/>
      <c r="TW660" s="7"/>
      <c r="TX660" s="7"/>
      <c r="TY660" s="7"/>
      <c r="TZ660" s="7"/>
      <c r="UA660" s="7"/>
      <c r="UB660" s="7"/>
      <c r="UC660" s="7"/>
      <c r="UD660" s="7"/>
      <c r="UE660" s="7"/>
      <c r="UF660" s="7"/>
      <c r="UG660" s="7"/>
      <c r="UH660" s="7"/>
      <c r="UI660" s="7"/>
      <c r="UJ660" s="7"/>
      <c r="UK660" s="7"/>
      <c r="UL660" s="7"/>
      <c r="UM660" s="7"/>
      <c r="UN660" s="7"/>
      <c r="UO660" s="7"/>
      <c r="UP660" s="7"/>
      <c r="UQ660" s="7"/>
      <c r="UR660" s="7"/>
      <c r="US660" s="7"/>
      <c r="UT660" s="7"/>
      <c r="UU660" s="7"/>
      <c r="UV660" s="7"/>
      <c r="UW660" s="7"/>
      <c r="UX660" s="7"/>
      <c r="UY660" s="7"/>
      <c r="UZ660" s="7"/>
      <c r="VA660" s="7"/>
      <c r="VB660" s="7"/>
      <c r="VC660" s="7"/>
      <c r="VD660" s="7"/>
      <c r="VE660" s="7"/>
      <c r="VF660" s="7"/>
      <c r="VG660" s="7"/>
      <c r="VH660" s="7"/>
      <c r="VI660" s="7"/>
      <c r="VJ660" s="7"/>
      <c r="VK660" s="7"/>
      <c r="VL660" s="7"/>
      <c r="VM660" s="7"/>
      <c r="VN660" s="7"/>
      <c r="VO660" s="7"/>
      <c r="VP660" s="7"/>
      <c r="VQ660" s="7"/>
      <c r="VR660" s="7"/>
      <c r="VS660" s="7"/>
      <c r="VT660" s="7"/>
      <c r="VU660" s="7"/>
      <c r="VV660" s="7"/>
      <c r="VW660" s="7"/>
      <c r="VX660" s="7"/>
      <c r="VY660" s="7"/>
      <c r="VZ660" s="7"/>
      <c r="WA660" s="7"/>
      <c r="WB660" s="7"/>
      <c r="WC660" s="7"/>
      <c r="WD660" s="7"/>
      <c r="WE660" s="7"/>
      <c r="WF660" s="7"/>
      <c r="WG660" s="7"/>
      <c r="WH660" s="7"/>
      <c r="WI660" s="7"/>
      <c r="WJ660" s="7"/>
      <c r="WK660" s="7"/>
      <c r="WL660" s="7"/>
      <c r="WM660" s="7"/>
      <c r="WN660" s="7"/>
      <c r="WO660" s="7"/>
      <c r="WP660" s="7"/>
      <c r="WQ660" s="7"/>
      <c r="WR660" s="7"/>
      <c r="WS660" s="7"/>
      <c r="WT660" s="7"/>
      <c r="WU660" s="7"/>
      <c r="WV660" s="7"/>
      <c r="WW660" s="7"/>
      <c r="WX660" s="7"/>
      <c r="WY660" s="7"/>
      <c r="WZ660" s="7"/>
      <c r="XA660" s="7"/>
      <c r="XB660" s="7"/>
      <c r="XC660" s="7"/>
      <c r="XD660" s="7"/>
      <c r="XE660" s="7"/>
      <c r="XF660" s="7"/>
      <c r="XG660" s="7"/>
      <c r="XH660" s="7"/>
      <c r="XI660" s="7"/>
      <c r="XJ660" s="7"/>
      <c r="XK660" s="7"/>
      <c r="XL660" s="7"/>
      <c r="XM660" s="7"/>
      <c r="XN660" s="7"/>
      <c r="XO660" s="7"/>
      <c r="XP660" s="7"/>
      <c r="XQ660" s="7"/>
      <c r="XR660" s="7"/>
      <c r="XS660" s="7"/>
      <c r="XT660" s="7"/>
      <c r="XU660" s="7"/>
      <c r="XV660" s="7"/>
      <c r="XW660" s="7"/>
      <c r="XX660" s="7"/>
      <c r="XY660" s="7"/>
      <c r="XZ660" s="7"/>
      <c r="YA660" s="7"/>
      <c r="YB660" s="7"/>
      <c r="YC660" s="7"/>
      <c r="YD660" s="7"/>
      <c r="YE660" s="7"/>
      <c r="YF660" s="7"/>
      <c r="YG660" s="7"/>
      <c r="YH660" s="7"/>
      <c r="YI660" s="7"/>
      <c r="YJ660" s="7"/>
      <c r="YK660" s="7"/>
      <c r="YL660" s="7"/>
      <c r="YM660" s="7"/>
      <c r="YN660" s="7"/>
      <c r="YO660" s="7"/>
      <c r="YP660" s="7"/>
      <c r="YQ660" s="7"/>
      <c r="YR660" s="7"/>
      <c r="YS660" s="7"/>
      <c r="YT660" s="7"/>
      <c r="YU660" s="7"/>
      <c r="YV660" s="7"/>
      <c r="YW660" s="7"/>
      <c r="YX660" s="7"/>
      <c r="YY660" s="7"/>
      <c r="YZ660" s="7"/>
      <c r="ZA660" s="7"/>
      <c r="ZB660" s="7"/>
      <c r="ZC660" s="7"/>
      <c r="ZD660" s="7"/>
      <c r="ZE660" s="7"/>
      <c r="ZF660" s="7"/>
      <c r="ZG660" s="7"/>
      <c r="ZH660" s="7"/>
      <c r="ZI660" s="7"/>
      <c r="ZJ660" s="7"/>
      <c r="ZK660" s="7"/>
      <c r="ZL660" s="7"/>
      <c r="ZM660" s="7"/>
      <c r="ZN660" s="7"/>
      <c r="ZO660" s="7"/>
      <c r="ZP660" s="7"/>
      <c r="ZQ660" s="7"/>
      <c r="ZR660" s="7"/>
      <c r="ZS660" s="7"/>
      <c r="ZT660" s="7"/>
      <c r="ZU660" s="7"/>
      <c r="ZV660" s="7"/>
      <c r="ZW660" s="7"/>
      <c r="ZX660" s="7"/>
      <c r="ZY660" s="7"/>
      <c r="ZZ660" s="7"/>
      <c r="AAA660" s="7"/>
      <c r="AAB660" s="7"/>
      <c r="AAC660" s="7"/>
      <c r="AAD660" s="7"/>
      <c r="AAE660" s="7"/>
      <c r="AAF660" s="7"/>
      <c r="AAG660" s="7"/>
      <c r="AAH660" s="7"/>
      <c r="AAI660" s="7"/>
      <c r="AAJ660" s="7"/>
      <c r="AAK660" s="7"/>
      <c r="AAL660" s="7"/>
      <c r="AAM660" s="7"/>
      <c r="AAN660" s="7"/>
      <c r="AAO660" s="7"/>
      <c r="AAP660" s="7"/>
      <c r="AAQ660" s="7"/>
      <c r="AAR660" s="7"/>
      <c r="AAS660" s="7"/>
      <c r="AAT660" s="7"/>
      <c r="AAU660" s="7"/>
      <c r="AAV660" s="7"/>
      <c r="AAW660" s="7"/>
      <c r="AAX660" s="7"/>
      <c r="AAY660" s="7"/>
      <c r="AAZ660" s="7"/>
      <c r="ABA660" s="7"/>
      <c r="ABB660" s="7"/>
      <c r="ABC660" s="7"/>
      <c r="ABD660" s="7"/>
      <c r="ABE660" s="7"/>
      <c r="ABF660" s="7"/>
      <c r="ABG660" s="7"/>
      <c r="ABH660" s="7"/>
      <c r="ABI660" s="7"/>
      <c r="ABJ660" s="7"/>
      <c r="ABK660" s="7"/>
      <c r="ABL660" s="7"/>
      <c r="ABM660" s="7"/>
      <c r="ABN660" s="7"/>
      <c r="ABO660" s="7"/>
      <c r="ABP660" s="7"/>
      <c r="ABQ660" s="7"/>
      <c r="ABR660" s="7"/>
      <c r="ABS660" s="7"/>
      <c r="ABT660" s="7"/>
      <c r="ABU660" s="7"/>
      <c r="ABV660" s="7"/>
      <c r="ABW660" s="7"/>
      <c r="ABX660" s="7"/>
      <c r="ABY660" s="7"/>
      <c r="ABZ660" s="7"/>
      <c r="ACA660" s="7"/>
      <c r="ACB660" s="7"/>
      <c r="ACC660" s="7"/>
      <c r="ACD660" s="7"/>
      <c r="ACE660" s="7"/>
      <c r="ACF660" s="7"/>
      <c r="ACG660" s="7"/>
      <c r="ACH660" s="7"/>
      <c r="ACI660" s="7"/>
      <c r="ACJ660" s="7"/>
      <c r="ACK660" s="7"/>
      <c r="ACL660" s="7"/>
      <c r="ACM660" s="7"/>
      <c r="ACN660" s="7"/>
      <c r="ACO660" s="7"/>
      <c r="ACP660" s="7"/>
      <c r="ACQ660" s="7"/>
      <c r="ACR660" s="7"/>
      <c r="ACS660" s="7"/>
      <c r="ACT660" s="7"/>
      <c r="ACU660" s="7"/>
      <c r="ACV660" s="7"/>
      <c r="ACW660" s="7"/>
      <c r="ACX660" s="7"/>
      <c r="ACY660" s="7"/>
      <c r="ACZ660" s="7"/>
      <c r="ADA660" s="7"/>
      <c r="ADB660" s="7"/>
      <c r="ADC660" s="7"/>
      <c r="ADD660" s="7"/>
      <c r="ADE660" s="7"/>
      <c r="ADF660" s="7"/>
      <c r="ADG660" s="7"/>
      <c r="ADH660" s="7"/>
      <c r="ADI660" s="7"/>
      <c r="ADJ660" s="7"/>
      <c r="ADK660" s="7"/>
      <c r="ADL660" s="7"/>
      <c r="ADM660" s="7"/>
      <c r="ADN660" s="7"/>
      <c r="ADO660" s="7"/>
      <c r="ADP660" s="7"/>
      <c r="ADQ660" s="7"/>
      <c r="ADR660" s="7"/>
      <c r="ADS660" s="7"/>
      <c r="ADT660" s="7"/>
      <c r="ADU660" s="7"/>
      <c r="ADV660" s="7"/>
      <c r="ADW660" s="7"/>
      <c r="ADX660" s="7"/>
      <c r="ADY660" s="7"/>
      <c r="ADZ660" s="7"/>
      <c r="AEA660" s="7"/>
      <c r="AEB660" s="7"/>
      <c r="AEC660" s="7"/>
      <c r="AED660" s="7"/>
      <c r="AEE660" s="7"/>
      <c r="AEF660" s="7"/>
      <c r="AEG660" s="7"/>
      <c r="AEH660" s="7"/>
      <c r="AEI660" s="7"/>
      <c r="AEJ660" s="7"/>
      <c r="AEK660" s="7"/>
      <c r="AEL660" s="7"/>
      <c r="AEM660" s="7"/>
      <c r="AEN660" s="7"/>
      <c r="AEO660" s="7"/>
      <c r="AEP660" s="7"/>
      <c r="AEQ660" s="7"/>
      <c r="AER660" s="7"/>
      <c r="AES660" s="7"/>
      <c r="AET660" s="7"/>
      <c r="AEU660" s="7"/>
      <c r="AEV660" s="7"/>
      <c r="AEW660" s="7"/>
      <c r="AEX660" s="7"/>
      <c r="AEY660" s="7"/>
      <c r="AEZ660" s="7"/>
      <c r="AFA660" s="7"/>
      <c r="AFB660" s="7"/>
      <c r="AFC660" s="7"/>
      <c r="AFD660" s="7"/>
      <c r="AFE660" s="7"/>
      <c r="AFF660" s="7"/>
      <c r="AFG660" s="7"/>
      <c r="AFH660" s="7"/>
      <c r="AFI660" s="7"/>
      <c r="AFJ660" s="7"/>
      <c r="AFK660" s="7"/>
      <c r="AFL660" s="7"/>
      <c r="AFM660" s="7"/>
      <c r="AFN660" s="7"/>
      <c r="AFO660" s="7"/>
      <c r="AFP660" s="7"/>
      <c r="AFQ660" s="7"/>
      <c r="AFR660" s="7"/>
      <c r="AFS660" s="7"/>
      <c r="AFT660" s="7"/>
      <c r="AFU660" s="7"/>
      <c r="AFV660" s="7"/>
      <c r="AFW660" s="7"/>
      <c r="AFX660" s="7"/>
      <c r="AFY660" s="7"/>
      <c r="AFZ660" s="7"/>
      <c r="AGA660" s="7"/>
      <c r="AGB660" s="7"/>
      <c r="AGC660" s="7"/>
      <c r="AGD660" s="7"/>
      <c r="AGE660" s="7"/>
      <c r="AGF660" s="7"/>
      <c r="AGG660" s="7"/>
      <c r="AGH660" s="7"/>
      <c r="AGI660" s="7"/>
      <c r="AGJ660" s="7"/>
      <c r="AGK660" s="7"/>
      <c r="AGL660" s="7"/>
      <c r="AGM660" s="7"/>
      <c r="AGN660" s="7"/>
      <c r="AGO660" s="7"/>
      <c r="AGP660" s="7"/>
      <c r="AGQ660" s="7"/>
      <c r="AGR660" s="7"/>
      <c r="AGS660" s="7"/>
      <c r="AGT660" s="7"/>
      <c r="AGU660" s="7"/>
      <c r="AGV660" s="7"/>
      <c r="AGW660" s="7"/>
      <c r="AGX660" s="7"/>
      <c r="AGY660" s="7"/>
      <c r="AGZ660" s="7"/>
      <c r="AHA660" s="7"/>
      <c r="AHB660" s="7"/>
      <c r="AHC660" s="7"/>
      <c r="AHD660" s="7"/>
      <c r="AHE660" s="7"/>
      <c r="AHF660" s="7"/>
      <c r="AHG660" s="7"/>
      <c r="AHH660" s="7"/>
      <c r="AHI660" s="7"/>
      <c r="AHJ660" s="7"/>
      <c r="AHK660" s="7"/>
      <c r="AHL660" s="7"/>
      <c r="AHM660" s="7"/>
      <c r="AHN660" s="7"/>
      <c r="AHO660" s="7"/>
      <c r="AHP660" s="7"/>
      <c r="AHQ660" s="7"/>
      <c r="AHR660" s="7"/>
      <c r="AHS660" s="7"/>
      <c r="AHT660" s="7"/>
      <c r="AHU660" s="7"/>
      <c r="AHV660" s="7"/>
      <c r="AHW660" s="7"/>
      <c r="AHX660" s="7"/>
      <c r="AHY660" s="7"/>
      <c r="AHZ660" s="7"/>
      <c r="AIA660" s="7"/>
      <c r="AIB660" s="7"/>
      <c r="AIC660" s="7"/>
      <c r="AID660" s="7"/>
      <c r="AIE660" s="7"/>
      <c r="AIF660" s="7"/>
      <c r="AIG660" s="7"/>
      <c r="AIH660" s="7"/>
      <c r="AII660" s="7"/>
      <c r="AIJ660" s="7"/>
      <c r="AIK660" s="7"/>
      <c r="AIL660" s="7"/>
      <c r="AIM660" s="7"/>
      <c r="AIN660" s="7"/>
      <c r="AIO660" s="7"/>
      <c r="AIP660" s="7"/>
      <c r="AIQ660" s="7"/>
      <c r="AIR660" s="7"/>
      <c r="AIS660" s="7"/>
      <c r="AIT660" s="7"/>
      <c r="AIU660" s="7"/>
      <c r="AIV660" s="7"/>
      <c r="AIW660" s="7"/>
      <c r="AIX660" s="7"/>
      <c r="AIY660" s="7"/>
      <c r="AIZ660" s="7"/>
      <c r="AJA660" s="7"/>
      <c r="AJB660" s="7"/>
      <c r="AJC660" s="7"/>
      <c r="AJD660" s="7"/>
      <c r="AJE660" s="7"/>
      <c r="AJF660" s="7"/>
      <c r="AJG660" s="7"/>
      <c r="AJH660" s="7"/>
      <c r="AJI660" s="7"/>
      <c r="AJJ660" s="7"/>
      <c r="AJK660" s="7"/>
      <c r="AJL660" s="7"/>
      <c r="AJM660" s="7"/>
      <c r="AJN660" s="7"/>
      <c r="AJO660" s="7"/>
      <c r="AJP660" s="7"/>
      <c r="AJQ660" s="7"/>
      <c r="AJR660" s="7"/>
      <c r="AJS660" s="7"/>
      <c r="AJT660" s="7"/>
      <c r="AJU660" s="7"/>
      <c r="AJV660" s="7"/>
      <c r="AJW660" s="7"/>
      <c r="AJX660" s="7"/>
      <c r="AJY660" s="7"/>
      <c r="AJZ660" s="7"/>
      <c r="AKA660" s="7"/>
      <c r="AKB660" s="7"/>
      <c r="AKC660" s="7"/>
      <c r="AKD660" s="7"/>
      <c r="AKE660" s="7"/>
      <c r="AKF660" s="7"/>
      <c r="AKG660" s="7"/>
      <c r="AKH660" s="7"/>
      <c r="AKI660" s="7"/>
      <c r="AKJ660" s="7"/>
      <c r="AKK660" s="7"/>
      <c r="AKL660" s="7"/>
      <c r="AKM660" s="7"/>
      <c r="AKN660" s="7"/>
      <c r="AKO660" s="7"/>
      <c r="AKP660" s="7"/>
      <c r="AKQ660" s="7"/>
      <c r="AKR660" s="7"/>
      <c r="AKS660" s="7"/>
      <c r="AKT660" s="7"/>
      <c r="AKU660" s="7"/>
      <c r="AKV660" s="7"/>
      <c r="AKW660" s="7"/>
      <c r="AKX660" s="7"/>
      <c r="AKY660" s="7"/>
      <c r="AKZ660" s="7"/>
      <c r="ALA660" s="7"/>
      <c r="ALB660" s="7"/>
      <c r="ALC660" s="7"/>
      <c r="ALD660" s="7"/>
      <c r="ALE660" s="7"/>
      <c r="ALF660" s="7"/>
      <c r="ALG660" s="7"/>
      <c r="ALH660" s="7"/>
      <c r="ALI660" s="7"/>
      <c r="ALJ660" s="7"/>
      <c r="ALK660" s="7"/>
      <c r="ALL660" s="7"/>
      <c r="ALM660" s="7"/>
      <c r="ALN660" s="7"/>
      <c r="ALO660" s="7"/>
      <c r="ALP660" s="7"/>
      <c r="ALQ660" s="7"/>
      <c r="ALR660" s="7"/>
      <c r="ALS660" s="7"/>
      <c r="ALT660" s="7"/>
      <c r="ALU660" s="7"/>
      <c r="ALV660" s="7"/>
      <c r="ALW660" s="7"/>
      <c r="ALX660" s="7"/>
      <c r="ALY660" s="7"/>
      <c r="ALZ660" s="7"/>
      <c r="AMA660" s="7"/>
      <c r="AMB660" s="7"/>
      <c r="AMC660" s="7"/>
      <c r="AMD660" s="7"/>
      <c r="AME660" s="7"/>
      <c r="AMF660" s="7"/>
      <c r="AMG660" s="7"/>
      <c r="AMH660" s="7"/>
      <c r="AMI660" s="28"/>
      <c r="AMJ660" s="28"/>
    </row>
    <row r="661" spans="1:1024" ht="55.5" customHeight="1">
      <c r="A661" s="10" t="s">
        <v>199</v>
      </c>
      <c r="B661" s="10" t="s">
        <v>2736</v>
      </c>
      <c r="C661" s="19" t="s">
        <v>2743</v>
      </c>
      <c r="D661" s="19" t="s">
        <v>2738</v>
      </c>
      <c r="E661" s="20">
        <v>61</v>
      </c>
      <c r="F661" s="11" t="s">
        <v>18</v>
      </c>
      <c r="G661" s="21"/>
      <c r="H661" s="21" t="s">
        <v>1</v>
      </c>
      <c r="I661" s="21"/>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c r="MK661" s="7"/>
      <c r="ML661" s="7"/>
      <c r="MM661" s="7"/>
      <c r="MN661" s="7"/>
      <c r="MO661" s="7"/>
      <c r="MP661" s="7"/>
      <c r="MQ661" s="7"/>
      <c r="MR661" s="7"/>
      <c r="MS661" s="7"/>
      <c r="MT661" s="7"/>
      <c r="MU661" s="7"/>
      <c r="MV661" s="7"/>
      <c r="MW661" s="7"/>
      <c r="MX661" s="7"/>
      <c r="MY661" s="7"/>
      <c r="MZ661" s="7"/>
      <c r="NA661" s="7"/>
      <c r="NB661" s="7"/>
      <c r="NC661" s="7"/>
      <c r="ND661" s="7"/>
      <c r="NE661" s="7"/>
      <c r="NF661" s="7"/>
      <c r="NG661" s="7"/>
      <c r="NH661" s="7"/>
      <c r="NI661" s="7"/>
      <c r="NJ661" s="7"/>
      <c r="NK661" s="7"/>
      <c r="NL661" s="7"/>
      <c r="NM661" s="7"/>
      <c r="NN661" s="7"/>
      <c r="NO661" s="7"/>
      <c r="NP661" s="7"/>
      <c r="NQ661" s="7"/>
      <c r="NR661" s="7"/>
      <c r="NS661" s="7"/>
      <c r="NT661" s="7"/>
      <c r="NU661" s="7"/>
      <c r="NV661" s="7"/>
      <c r="NW661" s="7"/>
      <c r="NX661" s="7"/>
      <c r="NY661" s="7"/>
      <c r="NZ661" s="7"/>
      <c r="OA661" s="7"/>
      <c r="OB661" s="7"/>
      <c r="OC661" s="7"/>
      <c r="OD661" s="7"/>
      <c r="OE661" s="7"/>
      <c r="OF661" s="7"/>
      <c r="OG661" s="7"/>
      <c r="OH661" s="7"/>
      <c r="OI661" s="7"/>
      <c r="OJ661" s="7"/>
      <c r="OK661" s="7"/>
      <c r="OL661" s="7"/>
      <c r="OM661" s="7"/>
      <c r="ON661" s="7"/>
      <c r="OO661" s="7"/>
      <c r="OP661" s="7"/>
      <c r="OQ661" s="7"/>
      <c r="OR661" s="7"/>
      <c r="OS661" s="7"/>
      <c r="OT661" s="7"/>
      <c r="OU661" s="7"/>
      <c r="OV661" s="7"/>
      <c r="OW661" s="7"/>
      <c r="OX661" s="7"/>
      <c r="OY661" s="7"/>
      <c r="OZ661" s="7"/>
      <c r="PA661" s="7"/>
      <c r="PB661" s="7"/>
      <c r="PC661" s="7"/>
      <c r="PD661" s="7"/>
      <c r="PE661" s="7"/>
      <c r="PF661" s="7"/>
      <c r="PG661" s="7"/>
      <c r="PH661" s="7"/>
      <c r="PI661" s="7"/>
      <c r="PJ661" s="7"/>
      <c r="PK661" s="7"/>
      <c r="PL661" s="7"/>
      <c r="PM661" s="7"/>
      <c r="PN661" s="7"/>
      <c r="PO661" s="7"/>
      <c r="PP661" s="7"/>
      <c r="PQ661" s="7"/>
      <c r="PR661" s="7"/>
      <c r="PS661" s="7"/>
      <c r="PT661" s="7"/>
      <c r="PU661" s="7"/>
      <c r="PV661" s="7"/>
      <c r="PW661" s="7"/>
      <c r="PX661" s="7"/>
      <c r="PY661" s="7"/>
      <c r="PZ661" s="7"/>
      <c r="QA661" s="7"/>
      <c r="QB661" s="7"/>
      <c r="QC661" s="7"/>
      <c r="QD661" s="7"/>
      <c r="QE661" s="7"/>
      <c r="QF661" s="7"/>
      <c r="QG661" s="7"/>
      <c r="QH661" s="7"/>
      <c r="QI661" s="7"/>
      <c r="QJ661" s="7"/>
      <c r="QK661" s="7"/>
      <c r="QL661" s="7"/>
      <c r="QM661" s="7"/>
      <c r="QN661" s="7"/>
      <c r="QO661" s="7"/>
      <c r="QP661" s="7"/>
      <c r="QQ661" s="7"/>
      <c r="QR661" s="7"/>
      <c r="QS661" s="7"/>
      <c r="QT661" s="7"/>
      <c r="QU661" s="7"/>
      <c r="QV661" s="7"/>
      <c r="QW661" s="7"/>
      <c r="QX661" s="7"/>
      <c r="QY661" s="7"/>
      <c r="QZ661" s="7"/>
      <c r="RA661" s="7"/>
      <c r="RB661" s="7"/>
      <c r="RC661" s="7"/>
      <c r="RD661" s="7"/>
      <c r="RE661" s="7"/>
      <c r="RF661" s="7"/>
      <c r="RG661" s="7"/>
      <c r="RH661" s="7"/>
      <c r="RI661" s="7"/>
      <c r="RJ661" s="7"/>
      <c r="RK661" s="7"/>
      <c r="RL661" s="7"/>
      <c r="RM661" s="7"/>
      <c r="RN661" s="7"/>
      <c r="RO661" s="7"/>
      <c r="RP661" s="7"/>
      <c r="RQ661" s="7"/>
      <c r="RR661" s="7"/>
      <c r="RS661" s="7"/>
      <c r="RT661" s="7"/>
      <c r="RU661" s="7"/>
      <c r="RV661" s="7"/>
      <c r="RW661" s="7"/>
      <c r="RX661" s="7"/>
      <c r="RY661" s="7"/>
      <c r="RZ661" s="7"/>
      <c r="SA661" s="7"/>
      <c r="SB661" s="7"/>
      <c r="SC661" s="7"/>
      <c r="SD661" s="7"/>
      <c r="SE661" s="7"/>
      <c r="SF661" s="7"/>
      <c r="SG661" s="7"/>
      <c r="SH661" s="7"/>
      <c r="SI661" s="7"/>
      <c r="SJ661" s="7"/>
      <c r="SK661" s="7"/>
      <c r="SL661" s="7"/>
      <c r="SM661" s="7"/>
      <c r="SN661" s="7"/>
      <c r="SO661" s="7"/>
      <c r="SP661" s="7"/>
      <c r="SQ661" s="7"/>
      <c r="SR661" s="7"/>
      <c r="SS661" s="7"/>
      <c r="ST661" s="7"/>
      <c r="SU661" s="7"/>
      <c r="SV661" s="7"/>
      <c r="SW661" s="7"/>
      <c r="SX661" s="7"/>
      <c r="SY661" s="7"/>
      <c r="SZ661" s="7"/>
      <c r="TA661" s="7"/>
      <c r="TB661" s="7"/>
      <c r="TC661" s="7"/>
      <c r="TD661" s="7"/>
      <c r="TE661" s="7"/>
      <c r="TF661" s="7"/>
      <c r="TG661" s="7"/>
      <c r="TH661" s="7"/>
      <c r="TI661" s="7"/>
      <c r="TJ661" s="7"/>
      <c r="TK661" s="7"/>
      <c r="TL661" s="7"/>
      <c r="TM661" s="7"/>
      <c r="TN661" s="7"/>
      <c r="TO661" s="7"/>
      <c r="TP661" s="7"/>
      <c r="TQ661" s="7"/>
      <c r="TR661" s="7"/>
      <c r="TS661" s="7"/>
      <c r="TT661" s="7"/>
      <c r="TU661" s="7"/>
      <c r="TV661" s="7"/>
      <c r="TW661" s="7"/>
      <c r="TX661" s="7"/>
      <c r="TY661" s="7"/>
      <c r="TZ661" s="7"/>
      <c r="UA661" s="7"/>
      <c r="UB661" s="7"/>
      <c r="UC661" s="7"/>
      <c r="UD661" s="7"/>
      <c r="UE661" s="7"/>
      <c r="UF661" s="7"/>
      <c r="UG661" s="7"/>
      <c r="UH661" s="7"/>
      <c r="UI661" s="7"/>
      <c r="UJ661" s="7"/>
      <c r="UK661" s="7"/>
      <c r="UL661" s="7"/>
      <c r="UM661" s="7"/>
      <c r="UN661" s="7"/>
      <c r="UO661" s="7"/>
      <c r="UP661" s="7"/>
      <c r="UQ661" s="7"/>
      <c r="UR661" s="7"/>
      <c r="US661" s="7"/>
      <c r="UT661" s="7"/>
      <c r="UU661" s="7"/>
      <c r="UV661" s="7"/>
      <c r="UW661" s="7"/>
      <c r="UX661" s="7"/>
      <c r="UY661" s="7"/>
      <c r="UZ661" s="7"/>
      <c r="VA661" s="7"/>
      <c r="VB661" s="7"/>
      <c r="VC661" s="7"/>
      <c r="VD661" s="7"/>
      <c r="VE661" s="7"/>
      <c r="VF661" s="7"/>
      <c r="VG661" s="7"/>
      <c r="VH661" s="7"/>
      <c r="VI661" s="7"/>
      <c r="VJ661" s="7"/>
      <c r="VK661" s="7"/>
      <c r="VL661" s="7"/>
      <c r="VM661" s="7"/>
      <c r="VN661" s="7"/>
      <c r="VO661" s="7"/>
      <c r="VP661" s="7"/>
      <c r="VQ661" s="7"/>
      <c r="VR661" s="7"/>
      <c r="VS661" s="7"/>
      <c r="VT661" s="7"/>
      <c r="VU661" s="7"/>
      <c r="VV661" s="7"/>
      <c r="VW661" s="7"/>
      <c r="VX661" s="7"/>
      <c r="VY661" s="7"/>
      <c r="VZ661" s="7"/>
      <c r="WA661" s="7"/>
      <c r="WB661" s="7"/>
      <c r="WC661" s="7"/>
      <c r="WD661" s="7"/>
      <c r="WE661" s="7"/>
      <c r="WF661" s="7"/>
      <c r="WG661" s="7"/>
      <c r="WH661" s="7"/>
      <c r="WI661" s="7"/>
      <c r="WJ661" s="7"/>
      <c r="WK661" s="7"/>
      <c r="WL661" s="7"/>
      <c r="WM661" s="7"/>
      <c r="WN661" s="7"/>
      <c r="WO661" s="7"/>
      <c r="WP661" s="7"/>
      <c r="WQ661" s="7"/>
      <c r="WR661" s="7"/>
      <c r="WS661" s="7"/>
      <c r="WT661" s="7"/>
      <c r="WU661" s="7"/>
      <c r="WV661" s="7"/>
      <c r="WW661" s="7"/>
      <c r="WX661" s="7"/>
      <c r="WY661" s="7"/>
      <c r="WZ661" s="7"/>
      <c r="XA661" s="7"/>
      <c r="XB661" s="7"/>
      <c r="XC661" s="7"/>
      <c r="XD661" s="7"/>
      <c r="XE661" s="7"/>
      <c r="XF661" s="7"/>
      <c r="XG661" s="7"/>
      <c r="XH661" s="7"/>
      <c r="XI661" s="7"/>
      <c r="XJ661" s="7"/>
      <c r="XK661" s="7"/>
      <c r="XL661" s="7"/>
      <c r="XM661" s="7"/>
      <c r="XN661" s="7"/>
      <c r="XO661" s="7"/>
      <c r="XP661" s="7"/>
      <c r="XQ661" s="7"/>
      <c r="XR661" s="7"/>
      <c r="XS661" s="7"/>
      <c r="XT661" s="7"/>
      <c r="XU661" s="7"/>
      <c r="XV661" s="7"/>
      <c r="XW661" s="7"/>
      <c r="XX661" s="7"/>
      <c r="XY661" s="7"/>
      <c r="XZ661" s="7"/>
      <c r="YA661" s="7"/>
      <c r="YB661" s="7"/>
      <c r="YC661" s="7"/>
      <c r="YD661" s="7"/>
      <c r="YE661" s="7"/>
      <c r="YF661" s="7"/>
      <c r="YG661" s="7"/>
      <c r="YH661" s="7"/>
      <c r="YI661" s="7"/>
      <c r="YJ661" s="7"/>
      <c r="YK661" s="7"/>
      <c r="YL661" s="7"/>
      <c r="YM661" s="7"/>
      <c r="YN661" s="7"/>
      <c r="YO661" s="7"/>
      <c r="YP661" s="7"/>
      <c r="YQ661" s="7"/>
      <c r="YR661" s="7"/>
      <c r="YS661" s="7"/>
      <c r="YT661" s="7"/>
      <c r="YU661" s="7"/>
      <c r="YV661" s="7"/>
      <c r="YW661" s="7"/>
      <c r="YX661" s="7"/>
      <c r="YY661" s="7"/>
      <c r="YZ661" s="7"/>
      <c r="ZA661" s="7"/>
      <c r="ZB661" s="7"/>
      <c r="ZC661" s="7"/>
      <c r="ZD661" s="7"/>
      <c r="ZE661" s="7"/>
      <c r="ZF661" s="7"/>
      <c r="ZG661" s="7"/>
      <c r="ZH661" s="7"/>
      <c r="ZI661" s="7"/>
      <c r="ZJ661" s="7"/>
      <c r="ZK661" s="7"/>
      <c r="ZL661" s="7"/>
      <c r="ZM661" s="7"/>
      <c r="ZN661" s="7"/>
      <c r="ZO661" s="7"/>
      <c r="ZP661" s="7"/>
      <c r="ZQ661" s="7"/>
      <c r="ZR661" s="7"/>
      <c r="ZS661" s="7"/>
      <c r="ZT661" s="7"/>
      <c r="ZU661" s="7"/>
      <c r="ZV661" s="7"/>
      <c r="ZW661" s="7"/>
      <c r="ZX661" s="7"/>
      <c r="ZY661" s="7"/>
      <c r="ZZ661" s="7"/>
      <c r="AAA661" s="7"/>
      <c r="AAB661" s="7"/>
      <c r="AAC661" s="7"/>
      <c r="AAD661" s="7"/>
      <c r="AAE661" s="7"/>
      <c r="AAF661" s="7"/>
      <c r="AAG661" s="7"/>
      <c r="AAH661" s="7"/>
      <c r="AAI661" s="7"/>
      <c r="AAJ661" s="7"/>
      <c r="AAK661" s="7"/>
      <c r="AAL661" s="7"/>
      <c r="AAM661" s="7"/>
      <c r="AAN661" s="7"/>
      <c r="AAO661" s="7"/>
      <c r="AAP661" s="7"/>
      <c r="AAQ661" s="7"/>
      <c r="AAR661" s="7"/>
      <c r="AAS661" s="7"/>
      <c r="AAT661" s="7"/>
      <c r="AAU661" s="7"/>
      <c r="AAV661" s="7"/>
      <c r="AAW661" s="7"/>
      <c r="AAX661" s="7"/>
      <c r="AAY661" s="7"/>
      <c r="AAZ661" s="7"/>
      <c r="ABA661" s="7"/>
      <c r="ABB661" s="7"/>
      <c r="ABC661" s="7"/>
      <c r="ABD661" s="7"/>
      <c r="ABE661" s="7"/>
      <c r="ABF661" s="7"/>
      <c r="ABG661" s="7"/>
      <c r="ABH661" s="7"/>
      <c r="ABI661" s="7"/>
      <c r="ABJ661" s="7"/>
      <c r="ABK661" s="7"/>
      <c r="ABL661" s="7"/>
      <c r="ABM661" s="7"/>
      <c r="ABN661" s="7"/>
      <c r="ABO661" s="7"/>
      <c r="ABP661" s="7"/>
      <c r="ABQ661" s="7"/>
      <c r="ABR661" s="7"/>
      <c r="ABS661" s="7"/>
      <c r="ABT661" s="7"/>
      <c r="ABU661" s="7"/>
      <c r="ABV661" s="7"/>
      <c r="ABW661" s="7"/>
      <c r="ABX661" s="7"/>
      <c r="ABY661" s="7"/>
      <c r="ABZ661" s="7"/>
      <c r="ACA661" s="7"/>
      <c r="ACB661" s="7"/>
      <c r="ACC661" s="7"/>
      <c r="ACD661" s="7"/>
      <c r="ACE661" s="7"/>
      <c r="ACF661" s="7"/>
      <c r="ACG661" s="7"/>
      <c r="ACH661" s="7"/>
      <c r="ACI661" s="7"/>
      <c r="ACJ661" s="7"/>
      <c r="ACK661" s="7"/>
      <c r="ACL661" s="7"/>
      <c r="ACM661" s="7"/>
      <c r="ACN661" s="7"/>
      <c r="ACO661" s="7"/>
      <c r="ACP661" s="7"/>
      <c r="ACQ661" s="7"/>
      <c r="ACR661" s="7"/>
      <c r="ACS661" s="7"/>
      <c r="ACT661" s="7"/>
      <c r="ACU661" s="7"/>
      <c r="ACV661" s="7"/>
      <c r="ACW661" s="7"/>
      <c r="ACX661" s="7"/>
      <c r="ACY661" s="7"/>
      <c r="ACZ661" s="7"/>
      <c r="ADA661" s="7"/>
      <c r="ADB661" s="7"/>
      <c r="ADC661" s="7"/>
      <c r="ADD661" s="7"/>
      <c r="ADE661" s="7"/>
      <c r="ADF661" s="7"/>
      <c r="ADG661" s="7"/>
      <c r="ADH661" s="7"/>
      <c r="ADI661" s="7"/>
      <c r="ADJ661" s="7"/>
      <c r="ADK661" s="7"/>
      <c r="ADL661" s="7"/>
      <c r="ADM661" s="7"/>
      <c r="ADN661" s="7"/>
      <c r="ADO661" s="7"/>
      <c r="ADP661" s="7"/>
      <c r="ADQ661" s="7"/>
      <c r="ADR661" s="7"/>
      <c r="ADS661" s="7"/>
      <c r="ADT661" s="7"/>
      <c r="ADU661" s="7"/>
      <c r="ADV661" s="7"/>
      <c r="ADW661" s="7"/>
      <c r="ADX661" s="7"/>
      <c r="ADY661" s="7"/>
      <c r="ADZ661" s="7"/>
      <c r="AEA661" s="7"/>
      <c r="AEB661" s="7"/>
      <c r="AEC661" s="7"/>
      <c r="AED661" s="7"/>
      <c r="AEE661" s="7"/>
      <c r="AEF661" s="7"/>
      <c r="AEG661" s="7"/>
      <c r="AEH661" s="7"/>
      <c r="AEI661" s="7"/>
      <c r="AEJ661" s="7"/>
      <c r="AEK661" s="7"/>
      <c r="AEL661" s="7"/>
      <c r="AEM661" s="7"/>
      <c r="AEN661" s="7"/>
      <c r="AEO661" s="7"/>
      <c r="AEP661" s="7"/>
      <c r="AEQ661" s="7"/>
      <c r="AER661" s="7"/>
      <c r="AES661" s="7"/>
      <c r="AET661" s="7"/>
      <c r="AEU661" s="7"/>
      <c r="AEV661" s="7"/>
      <c r="AEW661" s="7"/>
      <c r="AEX661" s="7"/>
      <c r="AEY661" s="7"/>
      <c r="AEZ661" s="7"/>
      <c r="AFA661" s="7"/>
      <c r="AFB661" s="7"/>
      <c r="AFC661" s="7"/>
      <c r="AFD661" s="7"/>
      <c r="AFE661" s="7"/>
      <c r="AFF661" s="7"/>
      <c r="AFG661" s="7"/>
      <c r="AFH661" s="7"/>
      <c r="AFI661" s="7"/>
      <c r="AFJ661" s="7"/>
      <c r="AFK661" s="7"/>
      <c r="AFL661" s="7"/>
      <c r="AFM661" s="7"/>
      <c r="AFN661" s="7"/>
      <c r="AFO661" s="7"/>
      <c r="AFP661" s="7"/>
      <c r="AFQ661" s="7"/>
      <c r="AFR661" s="7"/>
      <c r="AFS661" s="7"/>
      <c r="AFT661" s="7"/>
      <c r="AFU661" s="7"/>
      <c r="AFV661" s="7"/>
      <c r="AFW661" s="7"/>
      <c r="AFX661" s="7"/>
      <c r="AFY661" s="7"/>
      <c r="AFZ661" s="7"/>
      <c r="AGA661" s="7"/>
      <c r="AGB661" s="7"/>
      <c r="AGC661" s="7"/>
      <c r="AGD661" s="7"/>
      <c r="AGE661" s="7"/>
      <c r="AGF661" s="7"/>
      <c r="AGG661" s="7"/>
      <c r="AGH661" s="7"/>
      <c r="AGI661" s="7"/>
      <c r="AGJ661" s="7"/>
      <c r="AGK661" s="7"/>
      <c r="AGL661" s="7"/>
      <c r="AGM661" s="7"/>
      <c r="AGN661" s="7"/>
      <c r="AGO661" s="7"/>
      <c r="AGP661" s="7"/>
      <c r="AGQ661" s="7"/>
      <c r="AGR661" s="7"/>
      <c r="AGS661" s="7"/>
      <c r="AGT661" s="7"/>
      <c r="AGU661" s="7"/>
      <c r="AGV661" s="7"/>
      <c r="AGW661" s="7"/>
      <c r="AGX661" s="7"/>
      <c r="AGY661" s="7"/>
      <c r="AGZ661" s="7"/>
      <c r="AHA661" s="7"/>
      <c r="AHB661" s="7"/>
      <c r="AHC661" s="7"/>
      <c r="AHD661" s="7"/>
      <c r="AHE661" s="7"/>
      <c r="AHF661" s="7"/>
      <c r="AHG661" s="7"/>
      <c r="AHH661" s="7"/>
      <c r="AHI661" s="7"/>
      <c r="AHJ661" s="7"/>
      <c r="AHK661" s="7"/>
      <c r="AHL661" s="7"/>
      <c r="AHM661" s="7"/>
      <c r="AHN661" s="7"/>
      <c r="AHO661" s="7"/>
      <c r="AHP661" s="7"/>
      <c r="AHQ661" s="7"/>
      <c r="AHR661" s="7"/>
      <c r="AHS661" s="7"/>
      <c r="AHT661" s="7"/>
      <c r="AHU661" s="7"/>
      <c r="AHV661" s="7"/>
      <c r="AHW661" s="7"/>
      <c r="AHX661" s="7"/>
      <c r="AHY661" s="7"/>
      <c r="AHZ661" s="7"/>
      <c r="AIA661" s="7"/>
      <c r="AIB661" s="7"/>
      <c r="AIC661" s="7"/>
      <c r="AID661" s="7"/>
      <c r="AIE661" s="7"/>
      <c r="AIF661" s="7"/>
      <c r="AIG661" s="7"/>
      <c r="AIH661" s="7"/>
      <c r="AII661" s="7"/>
      <c r="AIJ661" s="7"/>
      <c r="AIK661" s="7"/>
      <c r="AIL661" s="7"/>
      <c r="AIM661" s="7"/>
      <c r="AIN661" s="7"/>
      <c r="AIO661" s="7"/>
      <c r="AIP661" s="7"/>
      <c r="AIQ661" s="7"/>
      <c r="AIR661" s="7"/>
      <c r="AIS661" s="7"/>
      <c r="AIT661" s="7"/>
      <c r="AIU661" s="7"/>
      <c r="AIV661" s="7"/>
      <c r="AIW661" s="7"/>
      <c r="AIX661" s="7"/>
      <c r="AIY661" s="7"/>
      <c r="AIZ661" s="7"/>
      <c r="AJA661" s="7"/>
      <c r="AJB661" s="7"/>
      <c r="AJC661" s="7"/>
      <c r="AJD661" s="7"/>
      <c r="AJE661" s="7"/>
      <c r="AJF661" s="7"/>
      <c r="AJG661" s="7"/>
      <c r="AJH661" s="7"/>
      <c r="AJI661" s="7"/>
      <c r="AJJ661" s="7"/>
      <c r="AJK661" s="7"/>
      <c r="AJL661" s="7"/>
      <c r="AJM661" s="7"/>
      <c r="AJN661" s="7"/>
      <c r="AJO661" s="7"/>
      <c r="AJP661" s="7"/>
      <c r="AJQ661" s="7"/>
      <c r="AJR661" s="7"/>
      <c r="AJS661" s="7"/>
      <c r="AJT661" s="7"/>
      <c r="AJU661" s="7"/>
      <c r="AJV661" s="7"/>
      <c r="AJW661" s="7"/>
      <c r="AJX661" s="7"/>
      <c r="AJY661" s="7"/>
      <c r="AJZ661" s="7"/>
      <c r="AKA661" s="7"/>
      <c r="AKB661" s="7"/>
      <c r="AKC661" s="7"/>
      <c r="AKD661" s="7"/>
      <c r="AKE661" s="7"/>
      <c r="AKF661" s="7"/>
      <c r="AKG661" s="7"/>
      <c r="AKH661" s="7"/>
      <c r="AKI661" s="7"/>
      <c r="AKJ661" s="7"/>
      <c r="AKK661" s="7"/>
      <c r="AKL661" s="7"/>
      <c r="AKM661" s="7"/>
      <c r="AKN661" s="7"/>
      <c r="AKO661" s="7"/>
      <c r="AKP661" s="7"/>
      <c r="AKQ661" s="7"/>
      <c r="AKR661" s="7"/>
      <c r="AKS661" s="7"/>
      <c r="AKT661" s="7"/>
      <c r="AKU661" s="7"/>
      <c r="AKV661" s="7"/>
      <c r="AKW661" s="7"/>
      <c r="AKX661" s="7"/>
      <c r="AKY661" s="7"/>
      <c r="AKZ661" s="7"/>
      <c r="ALA661" s="7"/>
      <c r="ALB661" s="7"/>
      <c r="ALC661" s="7"/>
      <c r="ALD661" s="7"/>
      <c r="ALE661" s="7"/>
      <c r="ALF661" s="7"/>
      <c r="ALG661" s="7"/>
      <c r="ALH661" s="7"/>
      <c r="ALI661" s="7"/>
      <c r="ALJ661" s="7"/>
      <c r="ALK661" s="7"/>
      <c r="ALL661" s="7"/>
      <c r="ALM661" s="7"/>
      <c r="ALN661" s="7"/>
      <c r="ALO661" s="7"/>
      <c r="ALP661" s="7"/>
      <c r="ALQ661" s="7"/>
      <c r="ALR661" s="7"/>
      <c r="ALS661" s="7"/>
      <c r="ALT661" s="7"/>
      <c r="ALU661" s="7"/>
      <c r="ALV661" s="7"/>
      <c r="ALW661" s="7"/>
      <c r="ALX661" s="7"/>
      <c r="ALY661" s="7"/>
      <c r="ALZ661" s="7"/>
      <c r="AMA661" s="7"/>
      <c r="AMB661" s="7"/>
      <c r="AMC661" s="7"/>
      <c r="AMD661" s="7"/>
      <c r="AME661" s="7"/>
      <c r="AMF661" s="7"/>
      <c r="AMG661" s="7"/>
      <c r="AMH661" s="7"/>
      <c r="AMI661" s="28"/>
      <c r="AMJ661" s="28"/>
    </row>
    <row r="662" spans="1:1024" ht="55.5" customHeight="1">
      <c r="A662" s="10" t="s">
        <v>199</v>
      </c>
      <c r="B662" s="10" t="s">
        <v>2736</v>
      </c>
      <c r="C662" s="19" t="s">
        <v>2744</v>
      </c>
      <c r="D662" s="19" t="s">
        <v>2738</v>
      </c>
      <c r="E662" s="20">
        <v>21</v>
      </c>
      <c r="F662" s="11" t="s">
        <v>18</v>
      </c>
      <c r="G662" s="21"/>
      <c r="H662" s="21" t="s">
        <v>1</v>
      </c>
      <c r="I662" s="21"/>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c r="MK662" s="7"/>
      <c r="ML662" s="7"/>
      <c r="MM662" s="7"/>
      <c r="MN662" s="7"/>
      <c r="MO662" s="7"/>
      <c r="MP662" s="7"/>
      <c r="MQ662" s="7"/>
      <c r="MR662" s="7"/>
      <c r="MS662" s="7"/>
      <c r="MT662" s="7"/>
      <c r="MU662" s="7"/>
      <c r="MV662" s="7"/>
      <c r="MW662" s="7"/>
      <c r="MX662" s="7"/>
      <c r="MY662" s="7"/>
      <c r="MZ662" s="7"/>
      <c r="NA662" s="7"/>
      <c r="NB662" s="7"/>
      <c r="NC662" s="7"/>
      <c r="ND662" s="7"/>
      <c r="NE662" s="7"/>
      <c r="NF662" s="7"/>
      <c r="NG662" s="7"/>
      <c r="NH662" s="7"/>
      <c r="NI662" s="7"/>
      <c r="NJ662" s="7"/>
      <c r="NK662" s="7"/>
      <c r="NL662" s="7"/>
      <c r="NM662" s="7"/>
      <c r="NN662" s="7"/>
      <c r="NO662" s="7"/>
      <c r="NP662" s="7"/>
      <c r="NQ662" s="7"/>
      <c r="NR662" s="7"/>
      <c r="NS662" s="7"/>
      <c r="NT662" s="7"/>
      <c r="NU662" s="7"/>
      <c r="NV662" s="7"/>
      <c r="NW662" s="7"/>
      <c r="NX662" s="7"/>
      <c r="NY662" s="7"/>
      <c r="NZ662" s="7"/>
      <c r="OA662" s="7"/>
      <c r="OB662" s="7"/>
      <c r="OC662" s="7"/>
      <c r="OD662" s="7"/>
      <c r="OE662" s="7"/>
      <c r="OF662" s="7"/>
      <c r="OG662" s="7"/>
      <c r="OH662" s="7"/>
      <c r="OI662" s="7"/>
      <c r="OJ662" s="7"/>
      <c r="OK662" s="7"/>
      <c r="OL662" s="7"/>
      <c r="OM662" s="7"/>
      <c r="ON662" s="7"/>
      <c r="OO662" s="7"/>
      <c r="OP662" s="7"/>
      <c r="OQ662" s="7"/>
      <c r="OR662" s="7"/>
      <c r="OS662" s="7"/>
      <c r="OT662" s="7"/>
      <c r="OU662" s="7"/>
      <c r="OV662" s="7"/>
      <c r="OW662" s="7"/>
      <c r="OX662" s="7"/>
      <c r="OY662" s="7"/>
      <c r="OZ662" s="7"/>
      <c r="PA662" s="7"/>
      <c r="PB662" s="7"/>
      <c r="PC662" s="7"/>
      <c r="PD662" s="7"/>
      <c r="PE662" s="7"/>
      <c r="PF662" s="7"/>
      <c r="PG662" s="7"/>
      <c r="PH662" s="7"/>
      <c r="PI662" s="7"/>
      <c r="PJ662" s="7"/>
      <c r="PK662" s="7"/>
      <c r="PL662" s="7"/>
      <c r="PM662" s="7"/>
      <c r="PN662" s="7"/>
      <c r="PO662" s="7"/>
      <c r="PP662" s="7"/>
      <c r="PQ662" s="7"/>
      <c r="PR662" s="7"/>
      <c r="PS662" s="7"/>
      <c r="PT662" s="7"/>
      <c r="PU662" s="7"/>
      <c r="PV662" s="7"/>
      <c r="PW662" s="7"/>
      <c r="PX662" s="7"/>
      <c r="PY662" s="7"/>
      <c r="PZ662" s="7"/>
      <c r="QA662" s="7"/>
      <c r="QB662" s="7"/>
      <c r="QC662" s="7"/>
      <c r="QD662" s="7"/>
      <c r="QE662" s="7"/>
      <c r="QF662" s="7"/>
      <c r="QG662" s="7"/>
      <c r="QH662" s="7"/>
      <c r="QI662" s="7"/>
      <c r="QJ662" s="7"/>
      <c r="QK662" s="7"/>
      <c r="QL662" s="7"/>
      <c r="QM662" s="7"/>
      <c r="QN662" s="7"/>
      <c r="QO662" s="7"/>
      <c r="QP662" s="7"/>
      <c r="QQ662" s="7"/>
      <c r="QR662" s="7"/>
      <c r="QS662" s="7"/>
      <c r="QT662" s="7"/>
      <c r="QU662" s="7"/>
      <c r="QV662" s="7"/>
      <c r="QW662" s="7"/>
      <c r="QX662" s="7"/>
      <c r="QY662" s="7"/>
      <c r="QZ662" s="7"/>
      <c r="RA662" s="7"/>
      <c r="RB662" s="7"/>
      <c r="RC662" s="7"/>
      <c r="RD662" s="7"/>
      <c r="RE662" s="7"/>
      <c r="RF662" s="7"/>
      <c r="RG662" s="7"/>
      <c r="RH662" s="7"/>
      <c r="RI662" s="7"/>
      <c r="RJ662" s="7"/>
      <c r="RK662" s="7"/>
      <c r="RL662" s="7"/>
      <c r="RM662" s="7"/>
      <c r="RN662" s="7"/>
      <c r="RO662" s="7"/>
      <c r="RP662" s="7"/>
      <c r="RQ662" s="7"/>
      <c r="RR662" s="7"/>
      <c r="RS662" s="7"/>
      <c r="RT662" s="7"/>
      <c r="RU662" s="7"/>
      <c r="RV662" s="7"/>
      <c r="RW662" s="7"/>
      <c r="RX662" s="7"/>
      <c r="RY662" s="7"/>
      <c r="RZ662" s="7"/>
      <c r="SA662" s="7"/>
      <c r="SB662" s="7"/>
      <c r="SC662" s="7"/>
      <c r="SD662" s="7"/>
      <c r="SE662" s="7"/>
      <c r="SF662" s="7"/>
      <c r="SG662" s="7"/>
      <c r="SH662" s="7"/>
      <c r="SI662" s="7"/>
      <c r="SJ662" s="7"/>
      <c r="SK662" s="7"/>
      <c r="SL662" s="7"/>
      <c r="SM662" s="7"/>
      <c r="SN662" s="7"/>
      <c r="SO662" s="7"/>
      <c r="SP662" s="7"/>
      <c r="SQ662" s="7"/>
      <c r="SR662" s="7"/>
      <c r="SS662" s="7"/>
      <c r="ST662" s="7"/>
      <c r="SU662" s="7"/>
      <c r="SV662" s="7"/>
      <c r="SW662" s="7"/>
      <c r="SX662" s="7"/>
      <c r="SY662" s="7"/>
      <c r="SZ662" s="7"/>
      <c r="TA662" s="7"/>
      <c r="TB662" s="7"/>
      <c r="TC662" s="7"/>
      <c r="TD662" s="7"/>
      <c r="TE662" s="7"/>
      <c r="TF662" s="7"/>
      <c r="TG662" s="7"/>
      <c r="TH662" s="7"/>
      <c r="TI662" s="7"/>
      <c r="TJ662" s="7"/>
      <c r="TK662" s="7"/>
      <c r="TL662" s="7"/>
      <c r="TM662" s="7"/>
      <c r="TN662" s="7"/>
      <c r="TO662" s="7"/>
      <c r="TP662" s="7"/>
      <c r="TQ662" s="7"/>
      <c r="TR662" s="7"/>
      <c r="TS662" s="7"/>
      <c r="TT662" s="7"/>
      <c r="TU662" s="7"/>
      <c r="TV662" s="7"/>
      <c r="TW662" s="7"/>
      <c r="TX662" s="7"/>
      <c r="TY662" s="7"/>
      <c r="TZ662" s="7"/>
      <c r="UA662" s="7"/>
      <c r="UB662" s="7"/>
      <c r="UC662" s="7"/>
      <c r="UD662" s="7"/>
      <c r="UE662" s="7"/>
      <c r="UF662" s="7"/>
      <c r="UG662" s="7"/>
      <c r="UH662" s="7"/>
      <c r="UI662" s="7"/>
      <c r="UJ662" s="7"/>
      <c r="UK662" s="7"/>
      <c r="UL662" s="7"/>
      <c r="UM662" s="7"/>
      <c r="UN662" s="7"/>
      <c r="UO662" s="7"/>
      <c r="UP662" s="7"/>
      <c r="UQ662" s="7"/>
      <c r="UR662" s="7"/>
      <c r="US662" s="7"/>
      <c r="UT662" s="7"/>
      <c r="UU662" s="7"/>
      <c r="UV662" s="7"/>
      <c r="UW662" s="7"/>
      <c r="UX662" s="7"/>
      <c r="UY662" s="7"/>
      <c r="UZ662" s="7"/>
      <c r="VA662" s="7"/>
      <c r="VB662" s="7"/>
      <c r="VC662" s="7"/>
      <c r="VD662" s="7"/>
      <c r="VE662" s="7"/>
      <c r="VF662" s="7"/>
      <c r="VG662" s="7"/>
      <c r="VH662" s="7"/>
      <c r="VI662" s="7"/>
      <c r="VJ662" s="7"/>
      <c r="VK662" s="7"/>
      <c r="VL662" s="7"/>
      <c r="VM662" s="7"/>
      <c r="VN662" s="7"/>
      <c r="VO662" s="7"/>
      <c r="VP662" s="7"/>
      <c r="VQ662" s="7"/>
      <c r="VR662" s="7"/>
      <c r="VS662" s="7"/>
      <c r="VT662" s="7"/>
      <c r="VU662" s="7"/>
      <c r="VV662" s="7"/>
      <c r="VW662" s="7"/>
      <c r="VX662" s="7"/>
      <c r="VY662" s="7"/>
      <c r="VZ662" s="7"/>
      <c r="WA662" s="7"/>
      <c r="WB662" s="7"/>
      <c r="WC662" s="7"/>
      <c r="WD662" s="7"/>
      <c r="WE662" s="7"/>
      <c r="WF662" s="7"/>
      <c r="WG662" s="7"/>
      <c r="WH662" s="7"/>
      <c r="WI662" s="7"/>
      <c r="WJ662" s="7"/>
      <c r="WK662" s="7"/>
      <c r="WL662" s="7"/>
      <c r="WM662" s="7"/>
      <c r="WN662" s="7"/>
      <c r="WO662" s="7"/>
      <c r="WP662" s="7"/>
      <c r="WQ662" s="7"/>
      <c r="WR662" s="7"/>
      <c r="WS662" s="7"/>
      <c r="WT662" s="7"/>
      <c r="WU662" s="7"/>
      <c r="WV662" s="7"/>
      <c r="WW662" s="7"/>
      <c r="WX662" s="7"/>
      <c r="WY662" s="7"/>
      <c r="WZ662" s="7"/>
      <c r="XA662" s="7"/>
      <c r="XB662" s="7"/>
      <c r="XC662" s="7"/>
      <c r="XD662" s="7"/>
      <c r="XE662" s="7"/>
      <c r="XF662" s="7"/>
      <c r="XG662" s="7"/>
      <c r="XH662" s="7"/>
      <c r="XI662" s="7"/>
      <c r="XJ662" s="7"/>
      <c r="XK662" s="7"/>
      <c r="XL662" s="7"/>
      <c r="XM662" s="7"/>
      <c r="XN662" s="7"/>
      <c r="XO662" s="7"/>
      <c r="XP662" s="7"/>
      <c r="XQ662" s="7"/>
      <c r="XR662" s="7"/>
      <c r="XS662" s="7"/>
      <c r="XT662" s="7"/>
      <c r="XU662" s="7"/>
      <c r="XV662" s="7"/>
      <c r="XW662" s="7"/>
      <c r="XX662" s="7"/>
      <c r="XY662" s="7"/>
      <c r="XZ662" s="7"/>
      <c r="YA662" s="7"/>
      <c r="YB662" s="7"/>
      <c r="YC662" s="7"/>
      <c r="YD662" s="7"/>
      <c r="YE662" s="7"/>
      <c r="YF662" s="7"/>
      <c r="YG662" s="7"/>
      <c r="YH662" s="7"/>
      <c r="YI662" s="7"/>
      <c r="YJ662" s="7"/>
      <c r="YK662" s="7"/>
      <c r="YL662" s="7"/>
      <c r="YM662" s="7"/>
      <c r="YN662" s="7"/>
      <c r="YO662" s="7"/>
      <c r="YP662" s="7"/>
      <c r="YQ662" s="7"/>
      <c r="YR662" s="7"/>
      <c r="YS662" s="7"/>
      <c r="YT662" s="7"/>
      <c r="YU662" s="7"/>
      <c r="YV662" s="7"/>
      <c r="YW662" s="7"/>
      <c r="YX662" s="7"/>
      <c r="YY662" s="7"/>
      <c r="YZ662" s="7"/>
      <c r="ZA662" s="7"/>
      <c r="ZB662" s="7"/>
      <c r="ZC662" s="7"/>
      <c r="ZD662" s="7"/>
      <c r="ZE662" s="7"/>
      <c r="ZF662" s="7"/>
      <c r="ZG662" s="7"/>
      <c r="ZH662" s="7"/>
      <c r="ZI662" s="7"/>
      <c r="ZJ662" s="7"/>
      <c r="ZK662" s="7"/>
      <c r="ZL662" s="7"/>
      <c r="ZM662" s="7"/>
      <c r="ZN662" s="7"/>
      <c r="ZO662" s="7"/>
      <c r="ZP662" s="7"/>
      <c r="ZQ662" s="7"/>
      <c r="ZR662" s="7"/>
      <c r="ZS662" s="7"/>
      <c r="ZT662" s="7"/>
      <c r="ZU662" s="7"/>
      <c r="ZV662" s="7"/>
      <c r="ZW662" s="7"/>
      <c r="ZX662" s="7"/>
      <c r="ZY662" s="7"/>
      <c r="ZZ662" s="7"/>
      <c r="AAA662" s="7"/>
      <c r="AAB662" s="7"/>
      <c r="AAC662" s="7"/>
      <c r="AAD662" s="7"/>
      <c r="AAE662" s="7"/>
      <c r="AAF662" s="7"/>
      <c r="AAG662" s="7"/>
      <c r="AAH662" s="7"/>
      <c r="AAI662" s="7"/>
      <c r="AAJ662" s="7"/>
      <c r="AAK662" s="7"/>
      <c r="AAL662" s="7"/>
      <c r="AAM662" s="7"/>
      <c r="AAN662" s="7"/>
      <c r="AAO662" s="7"/>
      <c r="AAP662" s="7"/>
      <c r="AAQ662" s="7"/>
      <c r="AAR662" s="7"/>
      <c r="AAS662" s="7"/>
      <c r="AAT662" s="7"/>
      <c r="AAU662" s="7"/>
      <c r="AAV662" s="7"/>
      <c r="AAW662" s="7"/>
      <c r="AAX662" s="7"/>
      <c r="AAY662" s="7"/>
      <c r="AAZ662" s="7"/>
      <c r="ABA662" s="7"/>
      <c r="ABB662" s="7"/>
      <c r="ABC662" s="7"/>
      <c r="ABD662" s="7"/>
      <c r="ABE662" s="7"/>
      <c r="ABF662" s="7"/>
      <c r="ABG662" s="7"/>
      <c r="ABH662" s="7"/>
      <c r="ABI662" s="7"/>
      <c r="ABJ662" s="7"/>
      <c r="ABK662" s="7"/>
      <c r="ABL662" s="7"/>
      <c r="ABM662" s="7"/>
      <c r="ABN662" s="7"/>
      <c r="ABO662" s="7"/>
      <c r="ABP662" s="7"/>
      <c r="ABQ662" s="7"/>
      <c r="ABR662" s="7"/>
      <c r="ABS662" s="7"/>
      <c r="ABT662" s="7"/>
      <c r="ABU662" s="7"/>
      <c r="ABV662" s="7"/>
      <c r="ABW662" s="7"/>
      <c r="ABX662" s="7"/>
      <c r="ABY662" s="7"/>
      <c r="ABZ662" s="7"/>
      <c r="ACA662" s="7"/>
      <c r="ACB662" s="7"/>
      <c r="ACC662" s="7"/>
      <c r="ACD662" s="7"/>
      <c r="ACE662" s="7"/>
      <c r="ACF662" s="7"/>
      <c r="ACG662" s="7"/>
      <c r="ACH662" s="7"/>
      <c r="ACI662" s="7"/>
      <c r="ACJ662" s="7"/>
      <c r="ACK662" s="7"/>
      <c r="ACL662" s="7"/>
      <c r="ACM662" s="7"/>
      <c r="ACN662" s="7"/>
      <c r="ACO662" s="7"/>
      <c r="ACP662" s="7"/>
      <c r="ACQ662" s="7"/>
      <c r="ACR662" s="7"/>
      <c r="ACS662" s="7"/>
      <c r="ACT662" s="7"/>
      <c r="ACU662" s="7"/>
      <c r="ACV662" s="7"/>
      <c r="ACW662" s="7"/>
      <c r="ACX662" s="7"/>
      <c r="ACY662" s="7"/>
      <c r="ACZ662" s="7"/>
      <c r="ADA662" s="7"/>
      <c r="ADB662" s="7"/>
      <c r="ADC662" s="7"/>
      <c r="ADD662" s="7"/>
      <c r="ADE662" s="7"/>
      <c r="ADF662" s="7"/>
      <c r="ADG662" s="7"/>
      <c r="ADH662" s="7"/>
      <c r="ADI662" s="7"/>
      <c r="ADJ662" s="7"/>
      <c r="ADK662" s="7"/>
      <c r="ADL662" s="7"/>
      <c r="ADM662" s="7"/>
      <c r="ADN662" s="7"/>
      <c r="ADO662" s="7"/>
      <c r="ADP662" s="7"/>
      <c r="ADQ662" s="7"/>
      <c r="ADR662" s="7"/>
      <c r="ADS662" s="7"/>
      <c r="ADT662" s="7"/>
      <c r="ADU662" s="7"/>
      <c r="ADV662" s="7"/>
      <c r="ADW662" s="7"/>
      <c r="ADX662" s="7"/>
      <c r="ADY662" s="7"/>
      <c r="ADZ662" s="7"/>
      <c r="AEA662" s="7"/>
      <c r="AEB662" s="7"/>
      <c r="AEC662" s="7"/>
      <c r="AED662" s="7"/>
      <c r="AEE662" s="7"/>
      <c r="AEF662" s="7"/>
      <c r="AEG662" s="7"/>
      <c r="AEH662" s="7"/>
      <c r="AEI662" s="7"/>
      <c r="AEJ662" s="7"/>
      <c r="AEK662" s="7"/>
      <c r="AEL662" s="7"/>
      <c r="AEM662" s="7"/>
      <c r="AEN662" s="7"/>
      <c r="AEO662" s="7"/>
      <c r="AEP662" s="7"/>
      <c r="AEQ662" s="7"/>
      <c r="AER662" s="7"/>
      <c r="AES662" s="7"/>
      <c r="AET662" s="7"/>
      <c r="AEU662" s="7"/>
      <c r="AEV662" s="7"/>
      <c r="AEW662" s="7"/>
      <c r="AEX662" s="7"/>
      <c r="AEY662" s="7"/>
      <c r="AEZ662" s="7"/>
      <c r="AFA662" s="7"/>
      <c r="AFB662" s="7"/>
      <c r="AFC662" s="7"/>
      <c r="AFD662" s="7"/>
      <c r="AFE662" s="7"/>
      <c r="AFF662" s="7"/>
      <c r="AFG662" s="7"/>
      <c r="AFH662" s="7"/>
      <c r="AFI662" s="7"/>
      <c r="AFJ662" s="7"/>
      <c r="AFK662" s="7"/>
      <c r="AFL662" s="7"/>
      <c r="AFM662" s="7"/>
      <c r="AFN662" s="7"/>
      <c r="AFO662" s="7"/>
      <c r="AFP662" s="7"/>
      <c r="AFQ662" s="7"/>
      <c r="AFR662" s="7"/>
      <c r="AFS662" s="7"/>
      <c r="AFT662" s="7"/>
      <c r="AFU662" s="7"/>
      <c r="AFV662" s="7"/>
      <c r="AFW662" s="7"/>
      <c r="AFX662" s="7"/>
      <c r="AFY662" s="7"/>
      <c r="AFZ662" s="7"/>
      <c r="AGA662" s="7"/>
      <c r="AGB662" s="7"/>
      <c r="AGC662" s="7"/>
      <c r="AGD662" s="7"/>
      <c r="AGE662" s="7"/>
      <c r="AGF662" s="7"/>
      <c r="AGG662" s="7"/>
      <c r="AGH662" s="7"/>
      <c r="AGI662" s="7"/>
      <c r="AGJ662" s="7"/>
      <c r="AGK662" s="7"/>
      <c r="AGL662" s="7"/>
      <c r="AGM662" s="7"/>
      <c r="AGN662" s="7"/>
      <c r="AGO662" s="7"/>
      <c r="AGP662" s="7"/>
      <c r="AGQ662" s="7"/>
      <c r="AGR662" s="7"/>
      <c r="AGS662" s="7"/>
      <c r="AGT662" s="7"/>
      <c r="AGU662" s="7"/>
      <c r="AGV662" s="7"/>
      <c r="AGW662" s="7"/>
      <c r="AGX662" s="7"/>
      <c r="AGY662" s="7"/>
      <c r="AGZ662" s="7"/>
      <c r="AHA662" s="7"/>
      <c r="AHB662" s="7"/>
      <c r="AHC662" s="7"/>
      <c r="AHD662" s="7"/>
      <c r="AHE662" s="7"/>
      <c r="AHF662" s="7"/>
      <c r="AHG662" s="7"/>
      <c r="AHH662" s="7"/>
      <c r="AHI662" s="7"/>
      <c r="AHJ662" s="7"/>
      <c r="AHK662" s="7"/>
      <c r="AHL662" s="7"/>
      <c r="AHM662" s="7"/>
      <c r="AHN662" s="7"/>
      <c r="AHO662" s="7"/>
      <c r="AHP662" s="7"/>
      <c r="AHQ662" s="7"/>
      <c r="AHR662" s="7"/>
      <c r="AHS662" s="7"/>
      <c r="AHT662" s="7"/>
      <c r="AHU662" s="7"/>
      <c r="AHV662" s="7"/>
      <c r="AHW662" s="7"/>
      <c r="AHX662" s="7"/>
      <c r="AHY662" s="7"/>
      <c r="AHZ662" s="7"/>
      <c r="AIA662" s="7"/>
      <c r="AIB662" s="7"/>
      <c r="AIC662" s="7"/>
      <c r="AID662" s="7"/>
      <c r="AIE662" s="7"/>
      <c r="AIF662" s="7"/>
      <c r="AIG662" s="7"/>
      <c r="AIH662" s="7"/>
      <c r="AII662" s="7"/>
      <c r="AIJ662" s="7"/>
      <c r="AIK662" s="7"/>
      <c r="AIL662" s="7"/>
      <c r="AIM662" s="7"/>
      <c r="AIN662" s="7"/>
      <c r="AIO662" s="7"/>
      <c r="AIP662" s="7"/>
      <c r="AIQ662" s="7"/>
      <c r="AIR662" s="7"/>
      <c r="AIS662" s="7"/>
      <c r="AIT662" s="7"/>
      <c r="AIU662" s="7"/>
      <c r="AIV662" s="7"/>
      <c r="AIW662" s="7"/>
      <c r="AIX662" s="7"/>
      <c r="AIY662" s="7"/>
      <c r="AIZ662" s="7"/>
      <c r="AJA662" s="7"/>
      <c r="AJB662" s="7"/>
      <c r="AJC662" s="7"/>
      <c r="AJD662" s="7"/>
      <c r="AJE662" s="7"/>
      <c r="AJF662" s="7"/>
      <c r="AJG662" s="7"/>
      <c r="AJH662" s="7"/>
      <c r="AJI662" s="7"/>
      <c r="AJJ662" s="7"/>
      <c r="AJK662" s="7"/>
      <c r="AJL662" s="7"/>
      <c r="AJM662" s="7"/>
      <c r="AJN662" s="7"/>
      <c r="AJO662" s="7"/>
      <c r="AJP662" s="7"/>
      <c r="AJQ662" s="7"/>
      <c r="AJR662" s="7"/>
      <c r="AJS662" s="7"/>
      <c r="AJT662" s="7"/>
      <c r="AJU662" s="7"/>
      <c r="AJV662" s="7"/>
      <c r="AJW662" s="7"/>
      <c r="AJX662" s="7"/>
      <c r="AJY662" s="7"/>
      <c r="AJZ662" s="7"/>
      <c r="AKA662" s="7"/>
      <c r="AKB662" s="7"/>
      <c r="AKC662" s="7"/>
      <c r="AKD662" s="7"/>
      <c r="AKE662" s="7"/>
      <c r="AKF662" s="7"/>
      <c r="AKG662" s="7"/>
      <c r="AKH662" s="7"/>
      <c r="AKI662" s="7"/>
      <c r="AKJ662" s="7"/>
      <c r="AKK662" s="7"/>
      <c r="AKL662" s="7"/>
      <c r="AKM662" s="7"/>
      <c r="AKN662" s="7"/>
      <c r="AKO662" s="7"/>
      <c r="AKP662" s="7"/>
      <c r="AKQ662" s="7"/>
      <c r="AKR662" s="7"/>
      <c r="AKS662" s="7"/>
      <c r="AKT662" s="7"/>
      <c r="AKU662" s="7"/>
      <c r="AKV662" s="7"/>
      <c r="AKW662" s="7"/>
      <c r="AKX662" s="7"/>
      <c r="AKY662" s="7"/>
      <c r="AKZ662" s="7"/>
      <c r="ALA662" s="7"/>
      <c r="ALB662" s="7"/>
      <c r="ALC662" s="7"/>
      <c r="ALD662" s="7"/>
      <c r="ALE662" s="7"/>
      <c r="ALF662" s="7"/>
      <c r="ALG662" s="7"/>
      <c r="ALH662" s="7"/>
      <c r="ALI662" s="7"/>
      <c r="ALJ662" s="7"/>
      <c r="ALK662" s="7"/>
      <c r="ALL662" s="7"/>
      <c r="ALM662" s="7"/>
      <c r="ALN662" s="7"/>
      <c r="ALO662" s="7"/>
      <c r="ALP662" s="7"/>
      <c r="ALQ662" s="7"/>
      <c r="ALR662" s="7"/>
      <c r="ALS662" s="7"/>
      <c r="ALT662" s="7"/>
      <c r="ALU662" s="7"/>
      <c r="ALV662" s="7"/>
      <c r="ALW662" s="7"/>
      <c r="ALX662" s="7"/>
      <c r="ALY662" s="7"/>
      <c r="ALZ662" s="7"/>
      <c r="AMA662" s="7"/>
      <c r="AMB662" s="7"/>
      <c r="AMC662" s="7"/>
      <c r="AMD662" s="7"/>
      <c r="AME662" s="7"/>
      <c r="AMF662" s="7"/>
      <c r="AMG662" s="7"/>
      <c r="AMH662" s="7"/>
      <c r="AMI662" s="28"/>
      <c r="AMJ662" s="28"/>
    </row>
    <row r="663" spans="1:1024" ht="55.5" customHeight="1">
      <c r="A663" s="10" t="s">
        <v>199</v>
      </c>
      <c r="B663" s="10" t="s">
        <v>2736</v>
      </c>
      <c r="C663" s="19" t="s">
        <v>2745</v>
      </c>
      <c r="D663" s="19" t="s">
        <v>2738</v>
      </c>
      <c r="E663" s="20">
        <v>23</v>
      </c>
      <c r="F663" s="11" t="s">
        <v>18</v>
      </c>
      <c r="G663" s="21"/>
      <c r="H663" s="21" t="s">
        <v>1</v>
      </c>
      <c r="I663" s="21"/>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c r="MK663" s="7"/>
      <c r="ML663" s="7"/>
      <c r="MM663" s="7"/>
      <c r="MN663" s="7"/>
      <c r="MO663" s="7"/>
      <c r="MP663" s="7"/>
      <c r="MQ663" s="7"/>
      <c r="MR663" s="7"/>
      <c r="MS663" s="7"/>
      <c r="MT663" s="7"/>
      <c r="MU663" s="7"/>
      <c r="MV663" s="7"/>
      <c r="MW663" s="7"/>
      <c r="MX663" s="7"/>
      <c r="MY663" s="7"/>
      <c r="MZ663" s="7"/>
      <c r="NA663" s="7"/>
      <c r="NB663" s="7"/>
      <c r="NC663" s="7"/>
      <c r="ND663" s="7"/>
      <c r="NE663" s="7"/>
      <c r="NF663" s="7"/>
      <c r="NG663" s="7"/>
      <c r="NH663" s="7"/>
      <c r="NI663" s="7"/>
      <c r="NJ663" s="7"/>
      <c r="NK663" s="7"/>
      <c r="NL663" s="7"/>
      <c r="NM663" s="7"/>
      <c r="NN663" s="7"/>
      <c r="NO663" s="7"/>
      <c r="NP663" s="7"/>
      <c r="NQ663" s="7"/>
      <c r="NR663" s="7"/>
      <c r="NS663" s="7"/>
      <c r="NT663" s="7"/>
      <c r="NU663" s="7"/>
      <c r="NV663" s="7"/>
      <c r="NW663" s="7"/>
      <c r="NX663" s="7"/>
      <c r="NY663" s="7"/>
      <c r="NZ663" s="7"/>
      <c r="OA663" s="7"/>
      <c r="OB663" s="7"/>
      <c r="OC663" s="7"/>
      <c r="OD663" s="7"/>
      <c r="OE663" s="7"/>
      <c r="OF663" s="7"/>
      <c r="OG663" s="7"/>
      <c r="OH663" s="7"/>
      <c r="OI663" s="7"/>
      <c r="OJ663" s="7"/>
      <c r="OK663" s="7"/>
      <c r="OL663" s="7"/>
      <c r="OM663" s="7"/>
      <c r="ON663" s="7"/>
      <c r="OO663" s="7"/>
      <c r="OP663" s="7"/>
      <c r="OQ663" s="7"/>
      <c r="OR663" s="7"/>
      <c r="OS663" s="7"/>
      <c r="OT663" s="7"/>
      <c r="OU663" s="7"/>
      <c r="OV663" s="7"/>
      <c r="OW663" s="7"/>
      <c r="OX663" s="7"/>
      <c r="OY663" s="7"/>
      <c r="OZ663" s="7"/>
      <c r="PA663" s="7"/>
      <c r="PB663" s="7"/>
      <c r="PC663" s="7"/>
      <c r="PD663" s="7"/>
      <c r="PE663" s="7"/>
      <c r="PF663" s="7"/>
      <c r="PG663" s="7"/>
      <c r="PH663" s="7"/>
      <c r="PI663" s="7"/>
      <c r="PJ663" s="7"/>
      <c r="PK663" s="7"/>
      <c r="PL663" s="7"/>
      <c r="PM663" s="7"/>
      <c r="PN663" s="7"/>
      <c r="PO663" s="7"/>
      <c r="PP663" s="7"/>
      <c r="PQ663" s="7"/>
      <c r="PR663" s="7"/>
      <c r="PS663" s="7"/>
      <c r="PT663" s="7"/>
      <c r="PU663" s="7"/>
      <c r="PV663" s="7"/>
      <c r="PW663" s="7"/>
      <c r="PX663" s="7"/>
      <c r="PY663" s="7"/>
      <c r="PZ663" s="7"/>
      <c r="QA663" s="7"/>
      <c r="QB663" s="7"/>
      <c r="QC663" s="7"/>
      <c r="QD663" s="7"/>
      <c r="QE663" s="7"/>
      <c r="QF663" s="7"/>
      <c r="QG663" s="7"/>
      <c r="QH663" s="7"/>
      <c r="QI663" s="7"/>
      <c r="QJ663" s="7"/>
      <c r="QK663" s="7"/>
      <c r="QL663" s="7"/>
      <c r="QM663" s="7"/>
      <c r="QN663" s="7"/>
      <c r="QO663" s="7"/>
      <c r="QP663" s="7"/>
      <c r="QQ663" s="7"/>
      <c r="QR663" s="7"/>
      <c r="QS663" s="7"/>
      <c r="QT663" s="7"/>
      <c r="QU663" s="7"/>
      <c r="QV663" s="7"/>
      <c r="QW663" s="7"/>
      <c r="QX663" s="7"/>
      <c r="QY663" s="7"/>
      <c r="QZ663" s="7"/>
      <c r="RA663" s="7"/>
      <c r="RB663" s="7"/>
      <c r="RC663" s="7"/>
      <c r="RD663" s="7"/>
      <c r="RE663" s="7"/>
      <c r="RF663" s="7"/>
      <c r="RG663" s="7"/>
      <c r="RH663" s="7"/>
      <c r="RI663" s="7"/>
      <c r="RJ663" s="7"/>
      <c r="RK663" s="7"/>
      <c r="RL663" s="7"/>
      <c r="RM663" s="7"/>
      <c r="RN663" s="7"/>
      <c r="RO663" s="7"/>
      <c r="RP663" s="7"/>
      <c r="RQ663" s="7"/>
      <c r="RR663" s="7"/>
      <c r="RS663" s="7"/>
      <c r="RT663" s="7"/>
      <c r="RU663" s="7"/>
      <c r="RV663" s="7"/>
      <c r="RW663" s="7"/>
      <c r="RX663" s="7"/>
      <c r="RY663" s="7"/>
      <c r="RZ663" s="7"/>
      <c r="SA663" s="7"/>
      <c r="SB663" s="7"/>
      <c r="SC663" s="7"/>
      <c r="SD663" s="7"/>
      <c r="SE663" s="7"/>
      <c r="SF663" s="7"/>
      <c r="SG663" s="7"/>
      <c r="SH663" s="7"/>
      <c r="SI663" s="7"/>
      <c r="SJ663" s="7"/>
      <c r="SK663" s="7"/>
      <c r="SL663" s="7"/>
      <c r="SM663" s="7"/>
      <c r="SN663" s="7"/>
      <c r="SO663" s="7"/>
      <c r="SP663" s="7"/>
      <c r="SQ663" s="7"/>
      <c r="SR663" s="7"/>
      <c r="SS663" s="7"/>
      <c r="ST663" s="7"/>
      <c r="SU663" s="7"/>
      <c r="SV663" s="7"/>
      <c r="SW663" s="7"/>
      <c r="SX663" s="7"/>
      <c r="SY663" s="7"/>
      <c r="SZ663" s="7"/>
      <c r="TA663" s="7"/>
      <c r="TB663" s="7"/>
      <c r="TC663" s="7"/>
      <c r="TD663" s="7"/>
      <c r="TE663" s="7"/>
      <c r="TF663" s="7"/>
      <c r="TG663" s="7"/>
      <c r="TH663" s="7"/>
      <c r="TI663" s="7"/>
      <c r="TJ663" s="7"/>
      <c r="TK663" s="7"/>
      <c r="TL663" s="7"/>
      <c r="TM663" s="7"/>
      <c r="TN663" s="7"/>
      <c r="TO663" s="7"/>
      <c r="TP663" s="7"/>
      <c r="TQ663" s="7"/>
      <c r="TR663" s="7"/>
      <c r="TS663" s="7"/>
      <c r="TT663" s="7"/>
      <c r="TU663" s="7"/>
      <c r="TV663" s="7"/>
      <c r="TW663" s="7"/>
      <c r="TX663" s="7"/>
      <c r="TY663" s="7"/>
      <c r="TZ663" s="7"/>
      <c r="UA663" s="7"/>
      <c r="UB663" s="7"/>
      <c r="UC663" s="7"/>
      <c r="UD663" s="7"/>
      <c r="UE663" s="7"/>
      <c r="UF663" s="7"/>
      <c r="UG663" s="7"/>
      <c r="UH663" s="7"/>
      <c r="UI663" s="7"/>
      <c r="UJ663" s="7"/>
      <c r="UK663" s="7"/>
      <c r="UL663" s="7"/>
      <c r="UM663" s="7"/>
      <c r="UN663" s="7"/>
      <c r="UO663" s="7"/>
      <c r="UP663" s="7"/>
      <c r="UQ663" s="7"/>
      <c r="UR663" s="7"/>
      <c r="US663" s="7"/>
      <c r="UT663" s="7"/>
      <c r="UU663" s="7"/>
      <c r="UV663" s="7"/>
      <c r="UW663" s="7"/>
      <c r="UX663" s="7"/>
      <c r="UY663" s="7"/>
      <c r="UZ663" s="7"/>
      <c r="VA663" s="7"/>
      <c r="VB663" s="7"/>
      <c r="VC663" s="7"/>
      <c r="VD663" s="7"/>
      <c r="VE663" s="7"/>
      <c r="VF663" s="7"/>
      <c r="VG663" s="7"/>
      <c r="VH663" s="7"/>
      <c r="VI663" s="7"/>
      <c r="VJ663" s="7"/>
      <c r="VK663" s="7"/>
      <c r="VL663" s="7"/>
      <c r="VM663" s="7"/>
      <c r="VN663" s="7"/>
      <c r="VO663" s="7"/>
      <c r="VP663" s="7"/>
      <c r="VQ663" s="7"/>
      <c r="VR663" s="7"/>
      <c r="VS663" s="7"/>
      <c r="VT663" s="7"/>
      <c r="VU663" s="7"/>
      <c r="VV663" s="7"/>
      <c r="VW663" s="7"/>
      <c r="VX663" s="7"/>
      <c r="VY663" s="7"/>
      <c r="VZ663" s="7"/>
      <c r="WA663" s="7"/>
      <c r="WB663" s="7"/>
      <c r="WC663" s="7"/>
      <c r="WD663" s="7"/>
      <c r="WE663" s="7"/>
      <c r="WF663" s="7"/>
      <c r="WG663" s="7"/>
      <c r="WH663" s="7"/>
      <c r="WI663" s="7"/>
      <c r="WJ663" s="7"/>
      <c r="WK663" s="7"/>
      <c r="WL663" s="7"/>
      <c r="WM663" s="7"/>
      <c r="WN663" s="7"/>
      <c r="WO663" s="7"/>
      <c r="WP663" s="7"/>
      <c r="WQ663" s="7"/>
      <c r="WR663" s="7"/>
      <c r="WS663" s="7"/>
      <c r="WT663" s="7"/>
      <c r="WU663" s="7"/>
      <c r="WV663" s="7"/>
      <c r="WW663" s="7"/>
      <c r="WX663" s="7"/>
      <c r="WY663" s="7"/>
      <c r="WZ663" s="7"/>
      <c r="XA663" s="7"/>
      <c r="XB663" s="7"/>
      <c r="XC663" s="7"/>
      <c r="XD663" s="7"/>
      <c r="XE663" s="7"/>
      <c r="XF663" s="7"/>
      <c r="XG663" s="7"/>
      <c r="XH663" s="7"/>
      <c r="XI663" s="7"/>
      <c r="XJ663" s="7"/>
      <c r="XK663" s="7"/>
      <c r="XL663" s="7"/>
      <c r="XM663" s="7"/>
      <c r="XN663" s="7"/>
      <c r="XO663" s="7"/>
      <c r="XP663" s="7"/>
      <c r="XQ663" s="7"/>
      <c r="XR663" s="7"/>
      <c r="XS663" s="7"/>
      <c r="XT663" s="7"/>
      <c r="XU663" s="7"/>
      <c r="XV663" s="7"/>
      <c r="XW663" s="7"/>
      <c r="XX663" s="7"/>
      <c r="XY663" s="7"/>
      <c r="XZ663" s="7"/>
      <c r="YA663" s="7"/>
      <c r="YB663" s="7"/>
      <c r="YC663" s="7"/>
      <c r="YD663" s="7"/>
      <c r="YE663" s="7"/>
      <c r="YF663" s="7"/>
      <c r="YG663" s="7"/>
      <c r="YH663" s="7"/>
      <c r="YI663" s="7"/>
      <c r="YJ663" s="7"/>
      <c r="YK663" s="7"/>
      <c r="YL663" s="7"/>
      <c r="YM663" s="7"/>
      <c r="YN663" s="7"/>
      <c r="YO663" s="7"/>
      <c r="YP663" s="7"/>
      <c r="YQ663" s="7"/>
      <c r="YR663" s="7"/>
      <c r="YS663" s="7"/>
      <c r="YT663" s="7"/>
      <c r="YU663" s="7"/>
      <c r="YV663" s="7"/>
      <c r="YW663" s="7"/>
      <c r="YX663" s="7"/>
      <c r="YY663" s="7"/>
      <c r="YZ663" s="7"/>
      <c r="ZA663" s="7"/>
      <c r="ZB663" s="7"/>
      <c r="ZC663" s="7"/>
      <c r="ZD663" s="7"/>
      <c r="ZE663" s="7"/>
      <c r="ZF663" s="7"/>
      <c r="ZG663" s="7"/>
      <c r="ZH663" s="7"/>
      <c r="ZI663" s="7"/>
      <c r="ZJ663" s="7"/>
      <c r="ZK663" s="7"/>
      <c r="ZL663" s="7"/>
      <c r="ZM663" s="7"/>
      <c r="ZN663" s="7"/>
      <c r="ZO663" s="7"/>
      <c r="ZP663" s="7"/>
      <c r="ZQ663" s="7"/>
      <c r="ZR663" s="7"/>
      <c r="ZS663" s="7"/>
      <c r="ZT663" s="7"/>
      <c r="ZU663" s="7"/>
      <c r="ZV663" s="7"/>
      <c r="ZW663" s="7"/>
      <c r="ZX663" s="7"/>
      <c r="ZY663" s="7"/>
      <c r="ZZ663" s="7"/>
      <c r="AAA663" s="7"/>
      <c r="AAB663" s="7"/>
      <c r="AAC663" s="7"/>
      <c r="AAD663" s="7"/>
      <c r="AAE663" s="7"/>
      <c r="AAF663" s="7"/>
      <c r="AAG663" s="7"/>
      <c r="AAH663" s="7"/>
      <c r="AAI663" s="7"/>
      <c r="AAJ663" s="7"/>
      <c r="AAK663" s="7"/>
      <c r="AAL663" s="7"/>
      <c r="AAM663" s="7"/>
      <c r="AAN663" s="7"/>
      <c r="AAO663" s="7"/>
      <c r="AAP663" s="7"/>
      <c r="AAQ663" s="7"/>
      <c r="AAR663" s="7"/>
      <c r="AAS663" s="7"/>
      <c r="AAT663" s="7"/>
      <c r="AAU663" s="7"/>
      <c r="AAV663" s="7"/>
      <c r="AAW663" s="7"/>
      <c r="AAX663" s="7"/>
      <c r="AAY663" s="7"/>
      <c r="AAZ663" s="7"/>
      <c r="ABA663" s="7"/>
      <c r="ABB663" s="7"/>
      <c r="ABC663" s="7"/>
      <c r="ABD663" s="7"/>
      <c r="ABE663" s="7"/>
      <c r="ABF663" s="7"/>
      <c r="ABG663" s="7"/>
      <c r="ABH663" s="7"/>
      <c r="ABI663" s="7"/>
      <c r="ABJ663" s="7"/>
      <c r="ABK663" s="7"/>
      <c r="ABL663" s="7"/>
      <c r="ABM663" s="7"/>
      <c r="ABN663" s="7"/>
      <c r="ABO663" s="7"/>
      <c r="ABP663" s="7"/>
      <c r="ABQ663" s="7"/>
      <c r="ABR663" s="7"/>
      <c r="ABS663" s="7"/>
      <c r="ABT663" s="7"/>
      <c r="ABU663" s="7"/>
      <c r="ABV663" s="7"/>
      <c r="ABW663" s="7"/>
      <c r="ABX663" s="7"/>
      <c r="ABY663" s="7"/>
      <c r="ABZ663" s="7"/>
      <c r="ACA663" s="7"/>
      <c r="ACB663" s="7"/>
      <c r="ACC663" s="7"/>
      <c r="ACD663" s="7"/>
      <c r="ACE663" s="7"/>
      <c r="ACF663" s="7"/>
      <c r="ACG663" s="7"/>
      <c r="ACH663" s="7"/>
      <c r="ACI663" s="7"/>
      <c r="ACJ663" s="7"/>
      <c r="ACK663" s="7"/>
      <c r="ACL663" s="7"/>
      <c r="ACM663" s="7"/>
      <c r="ACN663" s="7"/>
      <c r="ACO663" s="7"/>
      <c r="ACP663" s="7"/>
      <c r="ACQ663" s="7"/>
      <c r="ACR663" s="7"/>
      <c r="ACS663" s="7"/>
      <c r="ACT663" s="7"/>
      <c r="ACU663" s="7"/>
      <c r="ACV663" s="7"/>
      <c r="ACW663" s="7"/>
      <c r="ACX663" s="7"/>
      <c r="ACY663" s="7"/>
      <c r="ACZ663" s="7"/>
      <c r="ADA663" s="7"/>
      <c r="ADB663" s="7"/>
      <c r="ADC663" s="7"/>
      <c r="ADD663" s="7"/>
      <c r="ADE663" s="7"/>
      <c r="ADF663" s="7"/>
      <c r="ADG663" s="7"/>
      <c r="ADH663" s="7"/>
      <c r="ADI663" s="7"/>
      <c r="ADJ663" s="7"/>
      <c r="ADK663" s="7"/>
      <c r="ADL663" s="7"/>
      <c r="ADM663" s="7"/>
      <c r="ADN663" s="7"/>
      <c r="ADO663" s="7"/>
      <c r="ADP663" s="7"/>
      <c r="ADQ663" s="7"/>
      <c r="ADR663" s="7"/>
      <c r="ADS663" s="7"/>
      <c r="ADT663" s="7"/>
      <c r="ADU663" s="7"/>
      <c r="ADV663" s="7"/>
      <c r="ADW663" s="7"/>
      <c r="ADX663" s="7"/>
      <c r="ADY663" s="7"/>
      <c r="ADZ663" s="7"/>
      <c r="AEA663" s="7"/>
      <c r="AEB663" s="7"/>
      <c r="AEC663" s="7"/>
      <c r="AED663" s="7"/>
      <c r="AEE663" s="7"/>
      <c r="AEF663" s="7"/>
      <c r="AEG663" s="7"/>
      <c r="AEH663" s="7"/>
      <c r="AEI663" s="7"/>
      <c r="AEJ663" s="7"/>
      <c r="AEK663" s="7"/>
      <c r="AEL663" s="7"/>
      <c r="AEM663" s="7"/>
      <c r="AEN663" s="7"/>
      <c r="AEO663" s="7"/>
      <c r="AEP663" s="7"/>
      <c r="AEQ663" s="7"/>
      <c r="AER663" s="7"/>
      <c r="AES663" s="7"/>
      <c r="AET663" s="7"/>
      <c r="AEU663" s="7"/>
      <c r="AEV663" s="7"/>
      <c r="AEW663" s="7"/>
      <c r="AEX663" s="7"/>
      <c r="AEY663" s="7"/>
      <c r="AEZ663" s="7"/>
      <c r="AFA663" s="7"/>
      <c r="AFB663" s="7"/>
      <c r="AFC663" s="7"/>
      <c r="AFD663" s="7"/>
      <c r="AFE663" s="7"/>
      <c r="AFF663" s="7"/>
      <c r="AFG663" s="7"/>
      <c r="AFH663" s="7"/>
      <c r="AFI663" s="7"/>
      <c r="AFJ663" s="7"/>
      <c r="AFK663" s="7"/>
      <c r="AFL663" s="7"/>
      <c r="AFM663" s="7"/>
      <c r="AFN663" s="7"/>
      <c r="AFO663" s="7"/>
      <c r="AFP663" s="7"/>
      <c r="AFQ663" s="7"/>
      <c r="AFR663" s="7"/>
      <c r="AFS663" s="7"/>
      <c r="AFT663" s="7"/>
      <c r="AFU663" s="7"/>
      <c r="AFV663" s="7"/>
      <c r="AFW663" s="7"/>
      <c r="AFX663" s="7"/>
      <c r="AFY663" s="7"/>
      <c r="AFZ663" s="7"/>
      <c r="AGA663" s="7"/>
      <c r="AGB663" s="7"/>
      <c r="AGC663" s="7"/>
      <c r="AGD663" s="7"/>
      <c r="AGE663" s="7"/>
      <c r="AGF663" s="7"/>
      <c r="AGG663" s="7"/>
      <c r="AGH663" s="7"/>
      <c r="AGI663" s="7"/>
      <c r="AGJ663" s="7"/>
      <c r="AGK663" s="7"/>
      <c r="AGL663" s="7"/>
      <c r="AGM663" s="7"/>
      <c r="AGN663" s="7"/>
      <c r="AGO663" s="7"/>
      <c r="AGP663" s="7"/>
      <c r="AGQ663" s="7"/>
      <c r="AGR663" s="7"/>
      <c r="AGS663" s="7"/>
      <c r="AGT663" s="7"/>
      <c r="AGU663" s="7"/>
      <c r="AGV663" s="7"/>
      <c r="AGW663" s="7"/>
      <c r="AGX663" s="7"/>
      <c r="AGY663" s="7"/>
      <c r="AGZ663" s="7"/>
      <c r="AHA663" s="7"/>
      <c r="AHB663" s="7"/>
      <c r="AHC663" s="7"/>
      <c r="AHD663" s="7"/>
      <c r="AHE663" s="7"/>
      <c r="AHF663" s="7"/>
      <c r="AHG663" s="7"/>
      <c r="AHH663" s="7"/>
      <c r="AHI663" s="7"/>
      <c r="AHJ663" s="7"/>
      <c r="AHK663" s="7"/>
      <c r="AHL663" s="7"/>
      <c r="AHM663" s="7"/>
      <c r="AHN663" s="7"/>
      <c r="AHO663" s="7"/>
      <c r="AHP663" s="7"/>
      <c r="AHQ663" s="7"/>
      <c r="AHR663" s="7"/>
      <c r="AHS663" s="7"/>
      <c r="AHT663" s="7"/>
      <c r="AHU663" s="7"/>
      <c r="AHV663" s="7"/>
      <c r="AHW663" s="7"/>
      <c r="AHX663" s="7"/>
      <c r="AHY663" s="7"/>
      <c r="AHZ663" s="7"/>
      <c r="AIA663" s="7"/>
      <c r="AIB663" s="7"/>
      <c r="AIC663" s="7"/>
      <c r="AID663" s="7"/>
      <c r="AIE663" s="7"/>
      <c r="AIF663" s="7"/>
      <c r="AIG663" s="7"/>
      <c r="AIH663" s="7"/>
      <c r="AII663" s="7"/>
      <c r="AIJ663" s="7"/>
      <c r="AIK663" s="7"/>
      <c r="AIL663" s="7"/>
      <c r="AIM663" s="7"/>
      <c r="AIN663" s="7"/>
      <c r="AIO663" s="7"/>
      <c r="AIP663" s="7"/>
      <c r="AIQ663" s="7"/>
      <c r="AIR663" s="7"/>
      <c r="AIS663" s="7"/>
      <c r="AIT663" s="7"/>
      <c r="AIU663" s="7"/>
      <c r="AIV663" s="7"/>
      <c r="AIW663" s="7"/>
      <c r="AIX663" s="7"/>
      <c r="AIY663" s="7"/>
      <c r="AIZ663" s="7"/>
      <c r="AJA663" s="7"/>
      <c r="AJB663" s="7"/>
      <c r="AJC663" s="7"/>
      <c r="AJD663" s="7"/>
      <c r="AJE663" s="7"/>
      <c r="AJF663" s="7"/>
      <c r="AJG663" s="7"/>
      <c r="AJH663" s="7"/>
      <c r="AJI663" s="7"/>
      <c r="AJJ663" s="7"/>
      <c r="AJK663" s="7"/>
      <c r="AJL663" s="7"/>
      <c r="AJM663" s="7"/>
      <c r="AJN663" s="7"/>
      <c r="AJO663" s="7"/>
      <c r="AJP663" s="7"/>
      <c r="AJQ663" s="7"/>
      <c r="AJR663" s="7"/>
      <c r="AJS663" s="7"/>
      <c r="AJT663" s="7"/>
      <c r="AJU663" s="7"/>
      <c r="AJV663" s="7"/>
      <c r="AJW663" s="7"/>
      <c r="AJX663" s="7"/>
      <c r="AJY663" s="7"/>
      <c r="AJZ663" s="7"/>
      <c r="AKA663" s="7"/>
      <c r="AKB663" s="7"/>
      <c r="AKC663" s="7"/>
      <c r="AKD663" s="7"/>
      <c r="AKE663" s="7"/>
      <c r="AKF663" s="7"/>
      <c r="AKG663" s="7"/>
      <c r="AKH663" s="7"/>
      <c r="AKI663" s="7"/>
      <c r="AKJ663" s="7"/>
      <c r="AKK663" s="7"/>
      <c r="AKL663" s="7"/>
      <c r="AKM663" s="7"/>
      <c r="AKN663" s="7"/>
      <c r="AKO663" s="7"/>
      <c r="AKP663" s="7"/>
      <c r="AKQ663" s="7"/>
      <c r="AKR663" s="7"/>
      <c r="AKS663" s="7"/>
      <c r="AKT663" s="7"/>
      <c r="AKU663" s="7"/>
      <c r="AKV663" s="7"/>
      <c r="AKW663" s="7"/>
      <c r="AKX663" s="7"/>
      <c r="AKY663" s="7"/>
      <c r="AKZ663" s="7"/>
      <c r="ALA663" s="7"/>
      <c r="ALB663" s="7"/>
      <c r="ALC663" s="7"/>
      <c r="ALD663" s="7"/>
      <c r="ALE663" s="7"/>
      <c r="ALF663" s="7"/>
      <c r="ALG663" s="7"/>
      <c r="ALH663" s="7"/>
      <c r="ALI663" s="7"/>
      <c r="ALJ663" s="7"/>
      <c r="ALK663" s="7"/>
      <c r="ALL663" s="7"/>
      <c r="ALM663" s="7"/>
      <c r="ALN663" s="7"/>
      <c r="ALO663" s="7"/>
      <c r="ALP663" s="7"/>
      <c r="ALQ663" s="7"/>
      <c r="ALR663" s="7"/>
      <c r="ALS663" s="7"/>
      <c r="ALT663" s="7"/>
      <c r="ALU663" s="7"/>
      <c r="ALV663" s="7"/>
      <c r="ALW663" s="7"/>
      <c r="ALX663" s="7"/>
      <c r="ALY663" s="7"/>
      <c r="ALZ663" s="7"/>
      <c r="AMA663" s="7"/>
      <c r="AMB663" s="7"/>
      <c r="AMC663" s="7"/>
      <c r="AMD663" s="7"/>
      <c r="AME663" s="7"/>
      <c r="AMF663" s="7"/>
      <c r="AMG663" s="7"/>
      <c r="AMH663" s="7"/>
      <c r="AMI663" s="28"/>
      <c r="AMJ663" s="28"/>
    </row>
    <row r="664" spans="1:1024" ht="55.5" customHeight="1">
      <c r="A664" s="10" t="s">
        <v>199</v>
      </c>
      <c r="B664" s="10" t="s">
        <v>2736</v>
      </c>
      <c r="C664" s="19" t="s">
        <v>2746</v>
      </c>
      <c r="D664" s="19" t="s">
        <v>2738</v>
      </c>
      <c r="E664" s="20">
        <v>11</v>
      </c>
      <c r="F664" s="11" t="s">
        <v>18</v>
      </c>
      <c r="G664" s="21"/>
      <c r="H664" s="21" t="s">
        <v>1</v>
      </c>
      <c r="I664" s="21"/>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c r="MK664" s="7"/>
      <c r="ML664" s="7"/>
      <c r="MM664" s="7"/>
      <c r="MN664" s="7"/>
      <c r="MO664" s="7"/>
      <c r="MP664" s="7"/>
      <c r="MQ664" s="7"/>
      <c r="MR664" s="7"/>
      <c r="MS664" s="7"/>
      <c r="MT664" s="7"/>
      <c r="MU664" s="7"/>
      <c r="MV664" s="7"/>
      <c r="MW664" s="7"/>
      <c r="MX664" s="7"/>
      <c r="MY664" s="7"/>
      <c r="MZ664" s="7"/>
      <c r="NA664" s="7"/>
      <c r="NB664" s="7"/>
      <c r="NC664" s="7"/>
      <c r="ND664" s="7"/>
      <c r="NE664" s="7"/>
      <c r="NF664" s="7"/>
      <c r="NG664" s="7"/>
      <c r="NH664" s="7"/>
      <c r="NI664" s="7"/>
      <c r="NJ664" s="7"/>
      <c r="NK664" s="7"/>
      <c r="NL664" s="7"/>
      <c r="NM664" s="7"/>
      <c r="NN664" s="7"/>
      <c r="NO664" s="7"/>
      <c r="NP664" s="7"/>
      <c r="NQ664" s="7"/>
      <c r="NR664" s="7"/>
      <c r="NS664" s="7"/>
      <c r="NT664" s="7"/>
      <c r="NU664" s="7"/>
      <c r="NV664" s="7"/>
      <c r="NW664" s="7"/>
      <c r="NX664" s="7"/>
      <c r="NY664" s="7"/>
      <c r="NZ664" s="7"/>
      <c r="OA664" s="7"/>
      <c r="OB664" s="7"/>
      <c r="OC664" s="7"/>
      <c r="OD664" s="7"/>
      <c r="OE664" s="7"/>
      <c r="OF664" s="7"/>
      <c r="OG664" s="7"/>
      <c r="OH664" s="7"/>
      <c r="OI664" s="7"/>
      <c r="OJ664" s="7"/>
      <c r="OK664" s="7"/>
      <c r="OL664" s="7"/>
      <c r="OM664" s="7"/>
      <c r="ON664" s="7"/>
      <c r="OO664" s="7"/>
      <c r="OP664" s="7"/>
      <c r="OQ664" s="7"/>
      <c r="OR664" s="7"/>
      <c r="OS664" s="7"/>
      <c r="OT664" s="7"/>
      <c r="OU664" s="7"/>
      <c r="OV664" s="7"/>
      <c r="OW664" s="7"/>
      <c r="OX664" s="7"/>
      <c r="OY664" s="7"/>
      <c r="OZ664" s="7"/>
      <c r="PA664" s="7"/>
      <c r="PB664" s="7"/>
      <c r="PC664" s="7"/>
      <c r="PD664" s="7"/>
      <c r="PE664" s="7"/>
      <c r="PF664" s="7"/>
      <c r="PG664" s="7"/>
      <c r="PH664" s="7"/>
      <c r="PI664" s="7"/>
      <c r="PJ664" s="7"/>
      <c r="PK664" s="7"/>
      <c r="PL664" s="7"/>
      <c r="PM664" s="7"/>
      <c r="PN664" s="7"/>
      <c r="PO664" s="7"/>
      <c r="PP664" s="7"/>
      <c r="PQ664" s="7"/>
      <c r="PR664" s="7"/>
      <c r="PS664" s="7"/>
      <c r="PT664" s="7"/>
      <c r="PU664" s="7"/>
      <c r="PV664" s="7"/>
      <c r="PW664" s="7"/>
      <c r="PX664" s="7"/>
      <c r="PY664" s="7"/>
      <c r="PZ664" s="7"/>
      <c r="QA664" s="7"/>
      <c r="QB664" s="7"/>
      <c r="QC664" s="7"/>
      <c r="QD664" s="7"/>
      <c r="QE664" s="7"/>
      <c r="QF664" s="7"/>
      <c r="QG664" s="7"/>
      <c r="QH664" s="7"/>
      <c r="QI664" s="7"/>
      <c r="QJ664" s="7"/>
      <c r="QK664" s="7"/>
      <c r="QL664" s="7"/>
      <c r="QM664" s="7"/>
      <c r="QN664" s="7"/>
      <c r="QO664" s="7"/>
      <c r="QP664" s="7"/>
      <c r="QQ664" s="7"/>
      <c r="QR664" s="7"/>
      <c r="QS664" s="7"/>
      <c r="QT664" s="7"/>
      <c r="QU664" s="7"/>
      <c r="QV664" s="7"/>
      <c r="QW664" s="7"/>
      <c r="QX664" s="7"/>
      <c r="QY664" s="7"/>
      <c r="QZ664" s="7"/>
      <c r="RA664" s="7"/>
      <c r="RB664" s="7"/>
      <c r="RC664" s="7"/>
      <c r="RD664" s="7"/>
      <c r="RE664" s="7"/>
      <c r="RF664" s="7"/>
      <c r="RG664" s="7"/>
      <c r="RH664" s="7"/>
      <c r="RI664" s="7"/>
      <c r="RJ664" s="7"/>
      <c r="RK664" s="7"/>
      <c r="RL664" s="7"/>
      <c r="RM664" s="7"/>
      <c r="RN664" s="7"/>
      <c r="RO664" s="7"/>
      <c r="RP664" s="7"/>
      <c r="RQ664" s="7"/>
      <c r="RR664" s="7"/>
      <c r="RS664" s="7"/>
      <c r="RT664" s="7"/>
      <c r="RU664" s="7"/>
      <c r="RV664" s="7"/>
      <c r="RW664" s="7"/>
      <c r="RX664" s="7"/>
      <c r="RY664" s="7"/>
      <c r="RZ664" s="7"/>
      <c r="SA664" s="7"/>
      <c r="SB664" s="7"/>
      <c r="SC664" s="7"/>
      <c r="SD664" s="7"/>
      <c r="SE664" s="7"/>
      <c r="SF664" s="7"/>
      <c r="SG664" s="7"/>
      <c r="SH664" s="7"/>
      <c r="SI664" s="7"/>
      <c r="SJ664" s="7"/>
      <c r="SK664" s="7"/>
      <c r="SL664" s="7"/>
      <c r="SM664" s="7"/>
      <c r="SN664" s="7"/>
      <c r="SO664" s="7"/>
      <c r="SP664" s="7"/>
      <c r="SQ664" s="7"/>
      <c r="SR664" s="7"/>
      <c r="SS664" s="7"/>
      <c r="ST664" s="7"/>
      <c r="SU664" s="7"/>
      <c r="SV664" s="7"/>
      <c r="SW664" s="7"/>
      <c r="SX664" s="7"/>
      <c r="SY664" s="7"/>
      <c r="SZ664" s="7"/>
      <c r="TA664" s="7"/>
      <c r="TB664" s="7"/>
      <c r="TC664" s="7"/>
      <c r="TD664" s="7"/>
      <c r="TE664" s="7"/>
      <c r="TF664" s="7"/>
      <c r="TG664" s="7"/>
      <c r="TH664" s="7"/>
      <c r="TI664" s="7"/>
      <c r="TJ664" s="7"/>
      <c r="TK664" s="7"/>
      <c r="TL664" s="7"/>
      <c r="TM664" s="7"/>
      <c r="TN664" s="7"/>
      <c r="TO664" s="7"/>
      <c r="TP664" s="7"/>
      <c r="TQ664" s="7"/>
      <c r="TR664" s="7"/>
      <c r="TS664" s="7"/>
      <c r="TT664" s="7"/>
      <c r="TU664" s="7"/>
      <c r="TV664" s="7"/>
      <c r="TW664" s="7"/>
      <c r="TX664" s="7"/>
      <c r="TY664" s="7"/>
      <c r="TZ664" s="7"/>
      <c r="UA664" s="7"/>
      <c r="UB664" s="7"/>
      <c r="UC664" s="7"/>
      <c r="UD664" s="7"/>
      <c r="UE664" s="7"/>
      <c r="UF664" s="7"/>
      <c r="UG664" s="7"/>
      <c r="UH664" s="7"/>
      <c r="UI664" s="7"/>
      <c r="UJ664" s="7"/>
      <c r="UK664" s="7"/>
      <c r="UL664" s="7"/>
      <c r="UM664" s="7"/>
      <c r="UN664" s="7"/>
      <c r="UO664" s="7"/>
      <c r="UP664" s="7"/>
      <c r="UQ664" s="7"/>
      <c r="UR664" s="7"/>
      <c r="US664" s="7"/>
      <c r="UT664" s="7"/>
      <c r="UU664" s="7"/>
      <c r="UV664" s="7"/>
      <c r="UW664" s="7"/>
      <c r="UX664" s="7"/>
      <c r="UY664" s="7"/>
      <c r="UZ664" s="7"/>
      <c r="VA664" s="7"/>
      <c r="VB664" s="7"/>
      <c r="VC664" s="7"/>
      <c r="VD664" s="7"/>
      <c r="VE664" s="7"/>
      <c r="VF664" s="7"/>
      <c r="VG664" s="7"/>
      <c r="VH664" s="7"/>
      <c r="VI664" s="7"/>
      <c r="VJ664" s="7"/>
      <c r="VK664" s="7"/>
      <c r="VL664" s="7"/>
      <c r="VM664" s="7"/>
      <c r="VN664" s="7"/>
      <c r="VO664" s="7"/>
      <c r="VP664" s="7"/>
      <c r="VQ664" s="7"/>
      <c r="VR664" s="7"/>
      <c r="VS664" s="7"/>
      <c r="VT664" s="7"/>
      <c r="VU664" s="7"/>
      <c r="VV664" s="7"/>
      <c r="VW664" s="7"/>
      <c r="VX664" s="7"/>
      <c r="VY664" s="7"/>
      <c r="VZ664" s="7"/>
      <c r="WA664" s="7"/>
      <c r="WB664" s="7"/>
      <c r="WC664" s="7"/>
      <c r="WD664" s="7"/>
      <c r="WE664" s="7"/>
      <c r="WF664" s="7"/>
      <c r="WG664" s="7"/>
      <c r="WH664" s="7"/>
      <c r="WI664" s="7"/>
      <c r="WJ664" s="7"/>
      <c r="WK664" s="7"/>
      <c r="WL664" s="7"/>
      <c r="WM664" s="7"/>
      <c r="WN664" s="7"/>
      <c r="WO664" s="7"/>
      <c r="WP664" s="7"/>
      <c r="WQ664" s="7"/>
      <c r="WR664" s="7"/>
      <c r="WS664" s="7"/>
      <c r="WT664" s="7"/>
      <c r="WU664" s="7"/>
      <c r="WV664" s="7"/>
      <c r="WW664" s="7"/>
      <c r="WX664" s="7"/>
      <c r="WY664" s="7"/>
      <c r="WZ664" s="7"/>
      <c r="XA664" s="7"/>
      <c r="XB664" s="7"/>
      <c r="XC664" s="7"/>
      <c r="XD664" s="7"/>
      <c r="XE664" s="7"/>
      <c r="XF664" s="7"/>
      <c r="XG664" s="7"/>
      <c r="XH664" s="7"/>
      <c r="XI664" s="7"/>
      <c r="XJ664" s="7"/>
      <c r="XK664" s="7"/>
      <c r="XL664" s="7"/>
      <c r="XM664" s="7"/>
      <c r="XN664" s="7"/>
      <c r="XO664" s="7"/>
      <c r="XP664" s="7"/>
      <c r="XQ664" s="7"/>
      <c r="XR664" s="7"/>
      <c r="XS664" s="7"/>
      <c r="XT664" s="7"/>
      <c r="XU664" s="7"/>
      <c r="XV664" s="7"/>
      <c r="XW664" s="7"/>
      <c r="XX664" s="7"/>
      <c r="XY664" s="7"/>
      <c r="XZ664" s="7"/>
      <c r="YA664" s="7"/>
      <c r="YB664" s="7"/>
      <c r="YC664" s="7"/>
      <c r="YD664" s="7"/>
      <c r="YE664" s="7"/>
      <c r="YF664" s="7"/>
      <c r="YG664" s="7"/>
      <c r="YH664" s="7"/>
      <c r="YI664" s="7"/>
      <c r="YJ664" s="7"/>
      <c r="YK664" s="7"/>
      <c r="YL664" s="7"/>
      <c r="YM664" s="7"/>
      <c r="YN664" s="7"/>
      <c r="YO664" s="7"/>
      <c r="YP664" s="7"/>
      <c r="YQ664" s="7"/>
      <c r="YR664" s="7"/>
      <c r="YS664" s="7"/>
      <c r="YT664" s="7"/>
      <c r="YU664" s="7"/>
      <c r="YV664" s="7"/>
      <c r="YW664" s="7"/>
      <c r="YX664" s="7"/>
      <c r="YY664" s="7"/>
      <c r="YZ664" s="7"/>
      <c r="ZA664" s="7"/>
      <c r="ZB664" s="7"/>
      <c r="ZC664" s="7"/>
      <c r="ZD664" s="7"/>
      <c r="ZE664" s="7"/>
      <c r="ZF664" s="7"/>
      <c r="ZG664" s="7"/>
      <c r="ZH664" s="7"/>
      <c r="ZI664" s="7"/>
      <c r="ZJ664" s="7"/>
      <c r="ZK664" s="7"/>
      <c r="ZL664" s="7"/>
      <c r="ZM664" s="7"/>
      <c r="ZN664" s="7"/>
      <c r="ZO664" s="7"/>
      <c r="ZP664" s="7"/>
      <c r="ZQ664" s="7"/>
      <c r="ZR664" s="7"/>
      <c r="ZS664" s="7"/>
      <c r="ZT664" s="7"/>
      <c r="ZU664" s="7"/>
      <c r="ZV664" s="7"/>
      <c r="ZW664" s="7"/>
      <c r="ZX664" s="7"/>
      <c r="ZY664" s="7"/>
      <c r="ZZ664" s="7"/>
      <c r="AAA664" s="7"/>
      <c r="AAB664" s="7"/>
      <c r="AAC664" s="7"/>
      <c r="AAD664" s="7"/>
      <c r="AAE664" s="7"/>
      <c r="AAF664" s="7"/>
      <c r="AAG664" s="7"/>
      <c r="AAH664" s="7"/>
      <c r="AAI664" s="7"/>
      <c r="AAJ664" s="7"/>
      <c r="AAK664" s="7"/>
      <c r="AAL664" s="7"/>
      <c r="AAM664" s="7"/>
      <c r="AAN664" s="7"/>
      <c r="AAO664" s="7"/>
      <c r="AAP664" s="7"/>
      <c r="AAQ664" s="7"/>
      <c r="AAR664" s="7"/>
      <c r="AAS664" s="7"/>
      <c r="AAT664" s="7"/>
      <c r="AAU664" s="7"/>
      <c r="AAV664" s="7"/>
      <c r="AAW664" s="7"/>
      <c r="AAX664" s="7"/>
      <c r="AAY664" s="7"/>
      <c r="AAZ664" s="7"/>
      <c r="ABA664" s="7"/>
      <c r="ABB664" s="7"/>
      <c r="ABC664" s="7"/>
      <c r="ABD664" s="7"/>
      <c r="ABE664" s="7"/>
      <c r="ABF664" s="7"/>
      <c r="ABG664" s="7"/>
      <c r="ABH664" s="7"/>
      <c r="ABI664" s="7"/>
      <c r="ABJ664" s="7"/>
      <c r="ABK664" s="7"/>
      <c r="ABL664" s="7"/>
      <c r="ABM664" s="7"/>
      <c r="ABN664" s="7"/>
      <c r="ABO664" s="7"/>
      <c r="ABP664" s="7"/>
      <c r="ABQ664" s="7"/>
      <c r="ABR664" s="7"/>
      <c r="ABS664" s="7"/>
      <c r="ABT664" s="7"/>
      <c r="ABU664" s="7"/>
      <c r="ABV664" s="7"/>
      <c r="ABW664" s="7"/>
      <c r="ABX664" s="7"/>
      <c r="ABY664" s="7"/>
      <c r="ABZ664" s="7"/>
      <c r="ACA664" s="7"/>
      <c r="ACB664" s="7"/>
      <c r="ACC664" s="7"/>
      <c r="ACD664" s="7"/>
      <c r="ACE664" s="7"/>
      <c r="ACF664" s="7"/>
      <c r="ACG664" s="7"/>
      <c r="ACH664" s="7"/>
      <c r="ACI664" s="7"/>
      <c r="ACJ664" s="7"/>
      <c r="ACK664" s="7"/>
      <c r="ACL664" s="7"/>
      <c r="ACM664" s="7"/>
      <c r="ACN664" s="7"/>
      <c r="ACO664" s="7"/>
      <c r="ACP664" s="7"/>
      <c r="ACQ664" s="7"/>
      <c r="ACR664" s="7"/>
      <c r="ACS664" s="7"/>
      <c r="ACT664" s="7"/>
      <c r="ACU664" s="7"/>
      <c r="ACV664" s="7"/>
      <c r="ACW664" s="7"/>
      <c r="ACX664" s="7"/>
      <c r="ACY664" s="7"/>
      <c r="ACZ664" s="7"/>
      <c r="ADA664" s="7"/>
      <c r="ADB664" s="7"/>
      <c r="ADC664" s="7"/>
      <c r="ADD664" s="7"/>
      <c r="ADE664" s="7"/>
      <c r="ADF664" s="7"/>
      <c r="ADG664" s="7"/>
      <c r="ADH664" s="7"/>
      <c r="ADI664" s="7"/>
      <c r="ADJ664" s="7"/>
      <c r="ADK664" s="7"/>
      <c r="ADL664" s="7"/>
      <c r="ADM664" s="7"/>
      <c r="ADN664" s="7"/>
      <c r="ADO664" s="7"/>
      <c r="ADP664" s="7"/>
      <c r="ADQ664" s="7"/>
      <c r="ADR664" s="7"/>
      <c r="ADS664" s="7"/>
      <c r="ADT664" s="7"/>
      <c r="ADU664" s="7"/>
      <c r="ADV664" s="7"/>
      <c r="ADW664" s="7"/>
      <c r="ADX664" s="7"/>
      <c r="ADY664" s="7"/>
      <c r="ADZ664" s="7"/>
      <c r="AEA664" s="7"/>
      <c r="AEB664" s="7"/>
      <c r="AEC664" s="7"/>
      <c r="AED664" s="7"/>
      <c r="AEE664" s="7"/>
      <c r="AEF664" s="7"/>
      <c r="AEG664" s="7"/>
      <c r="AEH664" s="7"/>
      <c r="AEI664" s="7"/>
      <c r="AEJ664" s="7"/>
      <c r="AEK664" s="7"/>
      <c r="AEL664" s="7"/>
      <c r="AEM664" s="7"/>
      <c r="AEN664" s="7"/>
      <c r="AEO664" s="7"/>
      <c r="AEP664" s="7"/>
      <c r="AEQ664" s="7"/>
      <c r="AER664" s="7"/>
      <c r="AES664" s="7"/>
      <c r="AET664" s="7"/>
      <c r="AEU664" s="7"/>
      <c r="AEV664" s="7"/>
      <c r="AEW664" s="7"/>
      <c r="AEX664" s="7"/>
      <c r="AEY664" s="7"/>
      <c r="AEZ664" s="7"/>
      <c r="AFA664" s="7"/>
      <c r="AFB664" s="7"/>
      <c r="AFC664" s="7"/>
      <c r="AFD664" s="7"/>
      <c r="AFE664" s="7"/>
      <c r="AFF664" s="7"/>
      <c r="AFG664" s="7"/>
      <c r="AFH664" s="7"/>
      <c r="AFI664" s="7"/>
      <c r="AFJ664" s="7"/>
      <c r="AFK664" s="7"/>
      <c r="AFL664" s="7"/>
      <c r="AFM664" s="7"/>
      <c r="AFN664" s="7"/>
      <c r="AFO664" s="7"/>
      <c r="AFP664" s="7"/>
      <c r="AFQ664" s="7"/>
      <c r="AFR664" s="7"/>
      <c r="AFS664" s="7"/>
      <c r="AFT664" s="7"/>
      <c r="AFU664" s="7"/>
      <c r="AFV664" s="7"/>
      <c r="AFW664" s="7"/>
      <c r="AFX664" s="7"/>
      <c r="AFY664" s="7"/>
      <c r="AFZ664" s="7"/>
      <c r="AGA664" s="7"/>
      <c r="AGB664" s="7"/>
      <c r="AGC664" s="7"/>
      <c r="AGD664" s="7"/>
      <c r="AGE664" s="7"/>
      <c r="AGF664" s="7"/>
      <c r="AGG664" s="7"/>
      <c r="AGH664" s="7"/>
      <c r="AGI664" s="7"/>
      <c r="AGJ664" s="7"/>
      <c r="AGK664" s="7"/>
      <c r="AGL664" s="7"/>
      <c r="AGM664" s="7"/>
      <c r="AGN664" s="7"/>
      <c r="AGO664" s="7"/>
      <c r="AGP664" s="7"/>
      <c r="AGQ664" s="7"/>
      <c r="AGR664" s="7"/>
      <c r="AGS664" s="7"/>
      <c r="AGT664" s="7"/>
      <c r="AGU664" s="7"/>
      <c r="AGV664" s="7"/>
      <c r="AGW664" s="7"/>
      <c r="AGX664" s="7"/>
      <c r="AGY664" s="7"/>
      <c r="AGZ664" s="7"/>
      <c r="AHA664" s="7"/>
      <c r="AHB664" s="7"/>
      <c r="AHC664" s="7"/>
      <c r="AHD664" s="7"/>
      <c r="AHE664" s="7"/>
      <c r="AHF664" s="7"/>
      <c r="AHG664" s="7"/>
      <c r="AHH664" s="7"/>
      <c r="AHI664" s="7"/>
      <c r="AHJ664" s="7"/>
      <c r="AHK664" s="7"/>
      <c r="AHL664" s="7"/>
      <c r="AHM664" s="7"/>
      <c r="AHN664" s="7"/>
      <c r="AHO664" s="7"/>
      <c r="AHP664" s="7"/>
      <c r="AHQ664" s="7"/>
      <c r="AHR664" s="7"/>
      <c r="AHS664" s="7"/>
      <c r="AHT664" s="7"/>
      <c r="AHU664" s="7"/>
      <c r="AHV664" s="7"/>
      <c r="AHW664" s="7"/>
      <c r="AHX664" s="7"/>
      <c r="AHY664" s="7"/>
      <c r="AHZ664" s="7"/>
      <c r="AIA664" s="7"/>
      <c r="AIB664" s="7"/>
      <c r="AIC664" s="7"/>
      <c r="AID664" s="7"/>
      <c r="AIE664" s="7"/>
      <c r="AIF664" s="7"/>
      <c r="AIG664" s="7"/>
      <c r="AIH664" s="7"/>
      <c r="AII664" s="7"/>
      <c r="AIJ664" s="7"/>
      <c r="AIK664" s="7"/>
      <c r="AIL664" s="7"/>
      <c r="AIM664" s="7"/>
      <c r="AIN664" s="7"/>
      <c r="AIO664" s="7"/>
      <c r="AIP664" s="7"/>
      <c r="AIQ664" s="7"/>
      <c r="AIR664" s="7"/>
      <c r="AIS664" s="7"/>
      <c r="AIT664" s="7"/>
      <c r="AIU664" s="7"/>
      <c r="AIV664" s="7"/>
      <c r="AIW664" s="7"/>
      <c r="AIX664" s="7"/>
      <c r="AIY664" s="7"/>
      <c r="AIZ664" s="7"/>
      <c r="AJA664" s="7"/>
      <c r="AJB664" s="7"/>
      <c r="AJC664" s="7"/>
      <c r="AJD664" s="7"/>
      <c r="AJE664" s="7"/>
      <c r="AJF664" s="7"/>
      <c r="AJG664" s="7"/>
      <c r="AJH664" s="7"/>
      <c r="AJI664" s="7"/>
      <c r="AJJ664" s="7"/>
      <c r="AJK664" s="7"/>
      <c r="AJL664" s="7"/>
      <c r="AJM664" s="7"/>
      <c r="AJN664" s="7"/>
      <c r="AJO664" s="7"/>
      <c r="AJP664" s="7"/>
      <c r="AJQ664" s="7"/>
      <c r="AJR664" s="7"/>
      <c r="AJS664" s="7"/>
      <c r="AJT664" s="7"/>
      <c r="AJU664" s="7"/>
      <c r="AJV664" s="7"/>
      <c r="AJW664" s="7"/>
      <c r="AJX664" s="7"/>
      <c r="AJY664" s="7"/>
      <c r="AJZ664" s="7"/>
      <c r="AKA664" s="7"/>
      <c r="AKB664" s="7"/>
      <c r="AKC664" s="7"/>
      <c r="AKD664" s="7"/>
      <c r="AKE664" s="7"/>
      <c r="AKF664" s="7"/>
      <c r="AKG664" s="7"/>
      <c r="AKH664" s="7"/>
      <c r="AKI664" s="7"/>
      <c r="AKJ664" s="7"/>
      <c r="AKK664" s="7"/>
      <c r="AKL664" s="7"/>
      <c r="AKM664" s="7"/>
      <c r="AKN664" s="7"/>
      <c r="AKO664" s="7"/>
      <c r="AKP664" s="7"/>
      <c r="AKQ664" s="7"/>
      <c r="AKR664" s="7"/>
      <c r="AKS664" s="7"/>
      <c r="AKT664" s="7"/>
      <c r="AKU664" s="7"/>
      <c r="AKV664" s="7"/>
      <c r="AKW664" s="7"/>
      <c r="AKX664" s="7"/>
      <c r="AKY664" s="7"/>
      <c r="AKZ664" s="7"/>
      <c r="ALA664" s="7"/>
      <c r="ALB664" s="7"/>
      <c r="ALC664" s="7"/>
      <c r="ALD664" s="7"/>
      <c r="ALE664" s="7"/>
      <c r="ALF664" s="7"/>
      <c r="ALG664" s="7"/>
      <c r="ALH664" s="7"/>
      <c r="ALI664" s="7"/>
      <c r="ALJ664" s="7"/>
      <c r="ALK664" s="7"/>
      <c r="ALL664" s="7"/>
      <c r="ALM664" s="7"/>
      <c r="ALN664" s="7"/>
      <c r="ALO664" s="7"/>
      <c r="ALP664" s="7"/>
      <c r="ALQ664" s="7"/>
      <c r="ALR664" s="7"/>
      <c r="ALS664" s="7"/>
      <c r="ALT664" s="7"/>
      <c r="ALU664" s="7"/>
      <c r="ALV664" s="7"/>
      <c r="ALW664" s="7"/>
      <c r="ALX664" s="7"/>
      <c r="ALY664" s="7"/>
      <c r="ALZ664" s="7"/>
      <c r="AMA664" s="7"/>
      <c r="AMB664" s="7"/>
      <c r="AMC664" s="7"/>
      <c r="AMD664" s="7"/>
      <c r="AME664" s="7"/>
      <c r="AMF664" s="7"/>
      <c r="AMG664" s="7"/>
      <c r="AMH664" s="7"/>
      <c r="AMI664" s="28"/>
      <c r="AMJ664" s="28"/>
    </row>
    <row r="665" spans="1:1024" ht="55.5" customHeight="1">
      <c r="A665" s="10" t="s">
        <v>199</v>
      </c>
      <c r="B665" s="10" t="s">
        <v>2736</v>
      </c>
      <c r="C665" s="19" t="s">
        <v>2747</v>
      </c>
      <c r="D665" s="19" t="s">
        <v>2738</v>
      </c>
      <c r="E665" s="20">
        <v>35</v>
      </c>
      <c r="F665" s="11" t="s">
        <v>18</v>
      </c>
      <c r="G665" s="21"/>
      <c r="H665" s="21" t="s">
        <v>1</v>
      </c>
      <c r="I665" s="21"/>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c r="MK665" s="7"/>
      <c r="ML665" s="7"/>
      <c r="MM665" s="7"/>
      <c r="MN665" s="7"/>
      <c r="MO665" s="7"/>
      <c r="MP665" s="7"/>
      <c r="MQ665" s="7"/>
      <c r="MR665" s="7"/>
      <c r="MS665" s="7"/>
      <c r="MT665" s="7"/>
      <c r="MU665" s="7"/>
      <c r="MV665" s="7"/>
      <c r="MW665" s="7"/>
      <c r="MX665" s="7"/>
      <c r="MY665" s="7"/>
      <c r="MZ665" s="7"/>
      <c r="NA665" s="7"/>
      <c r="NB665" s="7"/>
      <c r="NC665" s="7"/>
      <c r="ND665" s="7"/>
      <c r="NE665" s="7"/>
      <c r="NF665" s="7"/>
      <c r="NG665" s="7"/>
      <c r="NH665" s="7"/>
      <c r="NI665" s="7"/>
      <c r="NJ665" s="7"/>
      <c r="NK665" s="7"/>
      <c r="NL665" s="7"/>
      <c r="NM665" s="7"/>
      <c r="NN665" s="7"/>
      <c r="NO665" s="7"/>
      <c r="NP665" s="7"/>
      <c r="NQ665" s="7"/>
      <c r="NR665" s="7"/>
      <c r="NS665" s="7"/>
      <c r="NT665" s="7"/>
      <c r="NU665" s="7"/>
      <c r="NV665" s="7"/>
      <c r="NW665" s="7"/>
      <c r="NX665" s="7"/>
      <c r="NY665" s="7"/>
      <c r="NZ665" s="7"/>
      <c r="OA665" s="7"/>
      <c r="OB665" s="7"/>
      <c r="OC665" s="7"/>
      <c r="OD665" s="7"/>
      <c r="OE665" s="7"/>
      <c r="OF665" s="7"/>
      <c r="OG665" s="7"/>
      <c r="OH665" s="7"/>
      <c r="OI665" s="7"/>
      <c r="OJ665" s="7"/>
      <c r="OK665" s="7"/>
      <c r="OL665" s="7"/>
      <c r="OM665" s="7"/>
      <c r="ON665" s="7"/>
      <c r="OO665" s="7"/>
      <c r="OP665" s="7"/>
      <c r="OQ665" s="7"/>
      <c r="OR665" s="7"/>
      <c r="OS665" s="7"/>
      <c r="OT665" s="7"/>
      <c r="OU665" s="7"/>
      <c r="OV665" s="7"/>
      <c r="OW665" s="7"/>
      <c r="OX665" s="7"/>
      <c r="OY665" s="7"/>
      <c r="OZ665" s="7"/>
      <c r="PA665" s="7"/>
      <c r="PB665" s="7"/>
      <c r="PC665" s="7"/>
      <c r="PD665" s="7"/>
      <c r="PE665" s="7"/>
      <c r="PF665" s="7"/>
      <c r="PG665" s="7"/>
      <c r="PH665" s="7"/>
      <c r="PI665" s="7"/>
      <c r="PJ665" s="7"/>
      <c r="PK665" s="7"/>
      <c r="PL665" s="7"/>
      <c r="PM665" s="7"/>
      <c r="PN665" s="7"/>
      <c r="PO665" s="7"/>
      <c r="PP665" s="7"/>
      <c r="PQ665" s="7"/>
      <c r="PR665" s="7"/>
      <c r="PS665" s="7"/>
      <c r="PT665" s="7"/>
      <c r="PU665" s="7"/>
      <c r="PV665" s="7"/>
      <c r="PW665" s="7"/>
      <c r="PX665" s="7"/>
      <c r="PY665" s="7"/>
      <c r="PZ665" s="7"/>
      <c r="QA665" s="7"/>
      <c r="QB665" s="7"/>
      <c r="QC665" s="7"/>
      <c r="QD665" s="7"/>
      <c r="QE665" s="7"/>
      <c r="QF665" s="7"/>
      <c r="QG665" s="7"/>
      <c r="QH665" s="7"/>
      <c r="QI665" s="7"/>
      <c r="QJ665" s="7"/>
      <c r="QK665" s="7"/>
      <c r="QL665" s="7"/>
      <c r="QM665" s="7"/>
      <c r="QN665" s="7"/>
      <c r="QO665" s="7"/>
      <c r="QP665" s="7"/>
      <c r="QQ665" s="7"/>
      <c r="QR665" s="7"/>
      <c r="QS665" s="7"/>
      <c r="QT665" s="7"/>
      <c r="QU665" s="7"/>
      <c r="QV665" s="7"/>
      <c r="QW665" s="7"/>
      <c r="QX665" s="7"/>
      <c r="QY665" s="7"/>
      <c r="QZ665" s="7"/>
      <c r="RA665" s="7"/>
      <c r="RB665" s="7"/>
      <c r="RC665" s="7"/>
      <c r="RD665" s="7"/>
      <c r="RE665" s="7"/>
      <c r="RF665" s="7"/>
      <c r="RG665" s="7"/>
      <c r="RH665" s="7"/>
      <c r="RI665" s="7"/>
      <c r="RJ665" s="7"/>
      <c r="RK665" s="7"/>
      <c r="RL665" s="7"/>
      <c r="RM665" s="7"/>
      <c r="RN665" s="7"/>
      <c r="RO665" s="7"/>
      <c r="RP665" s="7"/>
      <c r="RQ665" s="7"/>
      <c r="RR665" s="7"/>
      <c r="RS665" s="7"/>
      <c r="RT665" s="7"/>
      <c r="RU665" s="7"/>
      <c r="RV665" s="7"/>
      <c r="RW665" s="7"/>
      <c r="RX665" s="7"/>
      <c r="RY665" s="7"/>
      <c r="RZ665" s="7"/>
      <c r="SA665" s="7"/>
      <c r="SB665" s="7"/>
      <c r="SC665" s="7"/>
      <c r="SD665" s="7"/>
      <c r="SE665" s="7"/>
      <c r="SF665" s="7"/>
      <c r="SG665" s="7"/>
      <c r="SH665" s="7"/>
      <c r="SI665" s="7"/>
      <c r="SJ665" s="7"/>
      <c r="SK665" s="7"/>
      <c r="SL665" s="7"/>
      <c r="SM665" s="7"/>
      <c r="SN665" s="7"/>
      <c r="SO665" s="7"/>
      <c r="SP665" s="7"/>
      <c r="SQ665" s="7"/>
      <c r="SR665" s="7"/>
      <c r="SS665" s="7"/>
      <c r="ST665" s="7"/>
      <c r="SU665" s="7"/>
      <c r="SV665" s="7"/>
      <c r="SW665" s="7"/>
      <c r="SX665" s="7"/>
      <c r="SY665" s="7"/>
      <c r="SZ665" s="7"/>
      <c r="TA665" s="7"/>
      <c r="TB665" s="7"/>
      <c r="TC665" s="7"/>
      <c r="TD665" s="7"/>
      <c r="TE665" s="7"/>
      <c r="TF665" s="7"/>
      <c r="TG665" s="7"/>
      <c r="TH665" s="7"/>
      <c r="TI665" s="7"/>
      <c r="TJ665" s="7"/>
      <c r="TK665" s="7"/>
      <c r="TL665" s="7"/>
      <c r="TM665" s="7"/>
      <c r="TN665" s="7"/>
      <c r="TO665" s="7"/>
      <c r="TP665" s="7"/>
      <c r="TQ665" s="7"/>
      <c r="TR665" s="7"/>
      <c r="TS665" s="7"/>
      <c r="TT665" s="7"/>
      <c r="TU665" s="7"/>
      <c r="TV665" s="7"/>
      <c r="TW665" s="7"/>
      <c r="TX665" s="7"/>
      <c r="TY665" s="7"/>
      <c r="TZ665" s="7"/>
      <c r="UA665" s="7"/>
      <c r="UB665" s="7"/>
      <c r="UC665" s="7"/>
      <c r="UD665" s="7"/>
      <c r="UE665" s="7"/>
      <c r="UF665" s="7"/>
      <c r="UG665" s="7"/>
      <c r="UH665" s="7"/>
      <c r="UI665" s="7"/>
      <c r="UJ665" s="7"/>
      <c r="UK665" s="7"/>
      <c r="UL665" s="7"/>
      <c r="UM665" s="7"/>
      <c r="UN665" s="7"/>
      <c r="UO665" s="7"/>
      <c r="UP665" s="7"/>
      <c r="UQ665" s="7"/>
      <c r="UR665" s="7"/>
      <c r="US665" s="7"/>
      <c r="UT665" s="7"/>
      <c r="UU665" s="7"/>
      <c r="UV665" s="7"/>
      <c r="UW665" s="7"/>
      <c r="UX665" s="7"/>
      <c r="UY665" s="7"/>
      <c r="UZ665" s="7"/>
      <c r="VA665" s="7"/>
      <c r="VB665" s="7"/>
      <c r="VC665" s="7"/>
      <c r="VD665" s="7"/>
      <c r="VE665" s="7"/>
      <c r="VF665" s="7"/>
      <c r="VG665" s="7"/>
      <c r="VH665" s="7"/>
      <c r="VI665" s="7"/>
      <c r="VJ665" s="7"/>
      <c r="VK665" s="7"/>
      <c r="VL665" s="7"/>
      <c r="VM665" s="7"/>
      <c r="VN665" s="7"/>
      <c r="VO665" s="7"/>
      <c r="VP665" s="7"/>
      <c r="VQ665" s="7"/>
      <c r="VR665" s="7"/>
      <c r="VS665" s="7"/>
      <c r="VT665" s="7"/>
      <c r="VU665" s="7"/>
      <c r="VV665" s="7"/>
      <c r="VW665" s="7"/>
      <c r="VX665" s="7"/>
      <c r="VY665" s="7"/>
      <c r="VZ665" s="7"/>
      <c r="WA665" s="7"/>
      <c r="WB665" s="7"/>
      <c r="WC665" s="7"/>
      <c r="WD665" s="7"/>
      <c r="WE665" s="7"/>
      <c r="WF665" s="7"/>
      <c r="WG665" s="7"/>
      <c r="WH665" s="7"/>
      <c r="WI665" s="7"/>
      <c r="WJ665" s="7"/>
      <c r="WK665" s="7"/>
      <c r="WL665" s="7"/>
      <c r="WM665" s="7"/>
      <c r="WN665" s="7"/>
      <c r="WO665" s="7"/>
      <c r="WP665" s="7"/>
      <c r="WQ665" s="7"/>
      <c r="WR665" s="7"/>
      <c r="WS665" s="7"/>
      <c r="WT665" s="7"/>
      <c r="WU665" s="7"/>
      <c r="WV665" s="7"/>
      <c r="WW665" s="7"/>
      <c r="WX665" s="7"/>
      <c r="WY665" s="7"/>
      <c r="WZ665" s="7"/>
      <c r="XA665" s="7"/>
      <c r="XB665" s="7"/>
      <c r="XC665" s="7"/>
      <c r="XD665" s="7"/>
      <c r="XE665" s="7"/>
      <c r="XF665" s="7"/>
      <c r="XG665" s="7"/>
      <c r="XH665" s="7"/>
      <c r="XI665" s="7"/>
      <c r="XJ665" s="7"/>
      <c r="XK665" s="7"/>
      <c r="XL665" s="7"/>
      <c r="XM665" s="7"/>
      <c r="XN665" s="7"/>
      <c r="XO665" s="7"/>
      <c r="XP665" s="7"/>
      <c r="XQ665" s="7"/>
      <c r="XR665" s="7"/>
      <c r="XS665" s="7"/>
      <c r="XT665" s="7"/>
      <c r="XU665" s="7"/>
      <c r="XV665" s="7"/>
      <c r="XW665" s="7"/>
      <c r="XX665" s="7"/>
      <c r="XY665" s="7"/>
      <c r="XZ665" s="7"/>
      <c r="YA665" s="7"/>
      <c r="YB665" s="7"/>
      <c r="YC665" s="7"/>
      <c r="YD665" s="7"/>
      <c r="YE665" s="7"/>
      <c r="YF665" s="7"/>
      <c r="YG665" s="7"/>
      <c r="YH665" s="7"/>
      <c r="YI665" s="7"/>
      <c r="YJ665" s="7"/>
      <c r="YK665" s="7"/>
      <c r="YL665" s="7"/>
      <c r="YM665" s="7"/>
      <c r="YN665" s="7"/>
      <c r="YO665" s="7"/>
      <c r="YP665" s="7"/>
      <c r="YQ665" s="7"/>
      <c r="YR665" s="7"/>
      <c r="YS665" s="7"/>
      <c r="YT665" s="7"/>
      <c r="YU665" s="7"/>
      <c r="YV665" s="7"/>
      <c r="YW665" s="7"/>
      <c r="YX665" s="7"/>
      <c r="YY665" s="7"/>
      <c r="YZ665" s="7"/>
      <c r="ZA665" s="7"/>
      <c r="ZB665" s="7"/>
      <c r="ZC665" s="7"/>
      <c r="ZD665" s="7"/>
      <c r="ZE665" s="7"/>
      <c r="ZF665" s="7"/>
      <c r="ZG665" s="7"/>
      <c r="ZH665" s="7"/>
      <c r="ZI665" s="7"/>
      <c r="ZJ665" s="7"/>
      <c r="ZK665" s="7"/>
      <c r="ZL665" s="7"/>
      <c r="ZM665" s="7"/>
      <c r="ZN665" s="7"/>
      <c r="ZO665" s="7"/>
      <c r="ZP665" s="7"/>
      <c r="ZQ665" s="7"/>
      <c r="ZR665" s="7"/>
      <c r="ZS665" s="7"/>
      <c r="ZT665" s="7"/>
      <c r="ZU665" s="7"/>
      <c r="ZV665" s="7"/>
      <c r="ZW665" s="7"/>
      <c r="ZX665" s="7"/>
      <c r="ZY665" s="7"/>
      <c r="ZZ665" s="7"/>
      <c r="AAA665" s="7"/>
      <c r="AAB665" s="7"/>
      <c r="AAC665" s="7"/>
      <c r="AAD665" s="7"/>
      <c r="AAE665" s="7"/>
      <c r="AAF665" s="7"/>
      <c r="AAG665" s="7"/>
      <c r="AAH665" s="7"/>
      <c r="AAI665" s="7"/>
      <c r="AAJ665" s="7"/>
      <c r="AAK665" s="7"/>
      <c r="AAL665" s="7"/>
      <c r="AAM665" s="7"/>
      <c r="AAN665" s="7"/>
      <c r="AAO665" s="7"/>
      <c r="AAP665" s="7"/>
      <c r="AAQ665" s="7"/>
      <c r="AAR665" s="7"/>
      <c r="AAS665" s="7"/>
      <c r="AAT665" s="7"/>
      <c r="AAU665" s="7"/>
      <c r="AAV665" s="7"/>
      <c r="AAW665" s="7"/>
      <c r="AAX665" s="7"/>
      <c r="AAY665" s="7"/>
      <c r="AAZ665" s="7"/>
      <c r="ABA665" s="7"/>
      <c r="ABB665" s="7"/>
      <c r="ABC665" s="7"/>
      <c r="ABD665" s="7"/>
      <c r="ABE665" s="7"/>
      <c r="ABF665" s="7"/>
      <c r="ABG665" s="7"/>
      <c r="ABH665" s="7"/>
      <c r="ABI665" s="7"/>
      <c r="ABJ665" s="7"/>
      <c r="ABK665" s="7"/>
      <c r="ABL665" s="7"/>
      <c r="ABM665" s="7"/>
      <c r="ABN665" s="7"/>
      <c r="ABO665" s="7"/>
      <c r="ABP665" s="7"/>
      <c r="ABQ665" s="7"/>
      <c r="ABR665" s="7"/>
      <c r="ABS665" s="7"/>
      <c r="ABT665" s="7"/>
      <c r="ABU665" s="7"/>
      <c r="ABV665" s="7"/>
      <c r="ABW665" s="7"/>
      <c r="ABX665" s="7"/>
      <c r="ABY665" s="7"/>
      <c r="ABZ665" s="7"/>
      <c r="ACA665" s="7"/>
      <c r="ACB665" s="7"/>
      <c r="ACC665" s="7"/>
      <c r="ACD665" s="7"/>
      <c r="ACE665" s="7"/>
      <c r="ACF665" s="7"/>
      <c r="ACG665" s="7"/>
      <c r="ACH665" s="7"/>
      <c r="ACI665" s="7"/>
      <c r="ACJ665" s="7"/>
      <c r="ACK665" s="7"/>
      <c r="ACL665" s="7"/>
      <c r="ACM665" s="7"/>
      <c r="ACN665" s="7"/>
      <c r="ACO665" s="7"/>
      <c r="ACP665" s="7"/>
      <c r="ACQ665" s="7"/>
      <c r="ACR665" s="7"/>
      <c r="ACS665" s="7"/>
      <c r="ACT665" s="7"/>
      <c r="ACU665" s="7"/>
      <c r="ACV665" s="7"/>
      <c r="ACW665" s="7"/>
      <c r="ACX665" s="7"/>
      <c r="ACY665" s="7"/>
      <c r="ACZ665" s="7"/>
      <c r="ADA665" s="7"/>
      <c r="ADB665" s="7"/>
      <c r="ADC665" s="7"/>
      <c r="ADD665" s="7"/>
      <c r="ADE665" s="7"/>
      <c r="ADF665" s="7"/>
      <c r="ADG665" s="7"/>
      <c r="ADH665" s="7"/>
      <c r="ADI665" s="7"/>
      <c r="ADJ665" s="7"/>
      <c r="ADK665" s="7"/>
      <c r="ADL665" s="7"/>
      <c r="ADM665" s="7"/>
      <c r="ADN665" s="7"/>
      <c r="ADO665" s="7"/>
      <c r="ADP665" s="7"/>
      <c r="ADQ665" s="7"/>
      <c r="ADR665" s="7"/>
      <c r="ADS665" s="7"/>
      <c r="ADT665" s="7"/>
      <c r="ADU665" s="7"/>
      <c r="ADV665" s="7"/>
      <c r="ADW665" s="7"/>
      <c r="ADX665" s="7"/>
      <c r="ADY665" s="7"/>
      <c r="ADZ665" s="7"/>
      <c r="AEA665" s="7"/>
      <c r="AEB665" s="7"/>
      <c r="AEC665" s="7"/>
      <c r="AED665" s="7"/>
      <c r="AEE665" s="7"/>
      <c r="AEF665" s="7"/>
      <c r="AEG665" s="7"/>
      <c r="AEH665" s="7"/>
      <c r="AEI665" s="7"/>
      <c r="AEJ665" s="7"/>
      <c r="AEK665" s="7"/>
      <c r="AEL665" s="7"/>
      <c r="AEM665" s="7"/>
      <c r="AEN665" s="7"/>
      <c r="AEO665" s="7"/>
      <c r="AEP665" s="7"/>
      <c r="AEQ665" s="7"/>
      <c r="AER665" s="7"/>
      <c r="AES665" s="7"/>
      <c r="AET665" s="7"/>
      <c r="AEU665" s="7"/>
      <c r="AEV665" s="7"/>
      <c r="AEW665" s="7"/>
      <c r="AEX665" s="7"/>
      <c r="AEY665" s="7"/>
      <c r="AEZ665" s="7"/>
      <c r="AFA665" s="7"/>
      <c r="AFB665" s="7"/>
      <c r="AFC665" s="7"/>
      <c r="AFD665" s="7"/>
      <c r="AFE665" s="7"/>
      <c r="AFF665" s="7"/>
      <c r="AFG665" s="7"/>
      <c r="AFH665" s="7"/>
      <c r="AFI665" s="7"/>
      <c r="AFJ665" s="7"/>
      <c r="AFK665" s="7"/>
      <c r="AFL665" s="7"/>
      <c r="AFM665" s="7"/>
      <c r="AFN665" s="7"/>
      <c r="AFO665" s="7"/>
      <c r="AFP665" s="7"/>
      <c r="AFQ665" s="7"/>
      <c r="AFR665" s="7"/>
      <c r="AFS665" s="7"/>
      <c r="AFT665" s="7"/>
      <c r="AFU665" s="7"/>
      <c r="AFV665" s="7"/>
      <c r="AFW665" s="7"/>
      <c r="AFX665" s="7"/>
      <c r="AFY665" s="7"/>
      <c r="AFZ665" s="7"/>
      <c r="AGA665" s="7"/>
      <c r="AGB665" s="7"/>
      <c r="AGC665" s="7"/>
      <c r="AGD665" s="7"/>
      <c r="AGE665" s="7"/>
      <c r="AGF665" s="7"/>
      <c r="AGG665" s="7"/>
      <c r="AGH665" s="7"/>
      <c r="AGI665" s="7"/>
      <c r="AGJ665" s="7"/>
      <c r="AGK665" s="7"/>
      <c r="AGL665" s="7"/>
      <c r="AGM665" s="7"/>
      <c r="AGN665" s="7"/>
      <c r="AGO665" s="7"/>
      <c r="AGP665" s="7"/>
      <c r="AGQ665" s="7"/>
      <c r="AGR665" s="7"/>
      <c r="AGS665" s="7"/>
      <c r="AGT665" s="7"/>
      <c r="AGU665" s="7"/>
      <c r="AGV665" s="7"/>
      <c r="AGW665" s="7"/>
      <c r="AGX665" s="7"/>
      <c r="AGY665" s="7"/>
      <c r="AGZ665" s="7"/>
      <c r="AHA665" s="7"/>
      <c r="AHB665" s="7"/>
      <c r="AHC665" s="7"/>
      <c r="AHD665" s="7"/>
      <c r="AHE665" s="7"/>
      <c r="AHF665" s="7"/>
      <c r="AHG665" s="7"/>
      <c r="AHH665" s="7"/>
      <c r="AHI665" s="7"/>
      <c r="AHJ665" s="7"/>
      <c r="AHK665" s="7"/>
      <c r="AHL665" s="7"/>
      <c r="AHM665" s="7"/>
      <c r="AHN665" s="7"/>
      <c r="AHO665" s="7"/>
      <c r="AHP665" s="7"/>
      <c r="AHQ665" s="7"/>
      <c r="AHR665" s="7"/>
      <c r="AHS665" s="7"/>
      <c r="AHT665" s="7"/>
      <c r="AHU665" s="7"/>
      <c r="AHV665" s="7"/>
      <c r="AHW665" s="7"/>
      <c r="AHX665" s="7"/>
      <c r="AHY665" s="7"/>
      <c r="AHZ665" s="7"/>
      <c r="AIA665" s="7"/>
      <c r="AIB665" s="7"/>
      <c r="AIC665" s="7"/>
      <c r="AID665" s="7"/>
      <c r="AIE665" s="7"/>
      <c r="AIF665" s="7"/>
      <c r="AIG665" s="7"/>
      <c r="AIH665" s="7"/>
      <c r="AII665" s="7"/>
      <c r="AIJ665" s="7"/>
      <c r="AIK665" s="7"/>
      <c r="AIL665" s="7"/>
      <c r="AIM665" s="7"/>
      <c r="AIN665" s="7"/>
      <c r="AIO665" s="7"/>
      <c r="AIP665" s="7"/>
      <c r="AIQ665" s="7"/>
      <c r="AIR665" s="7"/>
      <c r="AIS665" s="7"/>
      <c r="AIT665" s="7"/>
      <c r="AIU665" s="7"/>
      <c r="AIV665" s="7"/>
      <c r="AIW665" s="7"/>
      <c r="AIX665" s="7"/>
      <c r="AIY665" s="7"/>
      <c r="AIZ665" s="7"/>
      <c r="AJA665" s="7"/>
      <c r="AJB665" s="7"/>
      <c r="AJC665" s="7"/>
      <c r="AJD665" s="7"/>
      <c r="AJE665" s="7"/>
      <c r="AJF665" s="7"/>
      <c r="AJG665" s="7"/>
      <c r="AJH665" s="7"/>
      <c r="AJI665" s="7"/>
      <c r="AJJ665" s="7"/>
      <c r="AJK665" s="7"/>
      <c r="AJL665" s="7"/>
      <c r="AJM665" s="7"/>
      <c r="AJN665" s="7"/>
      <c r="AJO665" s="7"/>
      <c r="AJP665" s="7"/>
      <c r="AJQ665" s="7"/>
      <c r="AJR665" s="7"/>
      <c r="AJS665" s="7"/>
      <c r="AJT665" s="7"/>
      <c r="AJU665" s="7"/>
      <c r="AJV665" s="7"/>
      <c r="AJW665" s="7"/>
      <c r="AJX665" s="7"/>
      <c r="AJY665" s="7"/>
      <c r="AJZ665" s="7"/>
      <c r="AKA665" s="7"/>
      <c r="AKB665" s="7"/>
      <c r="AKC665" s="7"/>
      <c r="AKD665" s="7"/>
      <c r="AKE665" s="7"/>
      <c r="AKF665" s="7"/>
      <c r="AKG665" s="7"/>
      <c r="AKH665" s="7"/>
      <c r="AKI665" s="7"/>
      <c r="AKJ665" s="7"/>
      <c r="AKK665" s="7"/>
      <c r="AKL665" s="7"/>
      <c r="AKM665" s="7"/>
      <c r="AKN665" s="7"/>
      <c r="AKO665" s="7"/>
      <c r="AKP665" s="7"/>
      <c r="AKQ665" s="7"/>
      <c r="AKR665" s="7"/>
      <c r="AKS665" s="7"/>
      <c r="AKT665" s="7"/>
      <c r="AKU665" s="7"/>
      <c r="AKV665" s="7"/>
      <c r="AKW665" s="7"/>
      <c r="AKX665" s="7"/>
      <c r="AKY665" s="7"/>
      <c r="AKZ665" s="7"/>
      <c r="ALA665" s="7"/>
      <c r="ALB665" s="7"/>
      <c r="ALC665" s="7"/>
      <c r="ALD665" s="7"/>
      <c r="ALE665" s="7"/>
      <c r="ALF665" s="7"/>
      <c r="ALG665" s="7"/>
      <c r="ALH665" s="7"/>
      <c r="ALI665" s="7"/>
      <c r="ALJ665" s="7"/>
      <c r="ALK665" s="7"/>
      <c r="ALL665" s="7"/>
      <c r="ALM665" s="7"/>
      <c r="ALN665" s="7"/>
      <c r="ALO665" s="7"/>
      <c r="ALP665" s="7"/>
      <c r="ALQ665" s="7"/>
      <c r="ALR665" s="7"/>
      <c r="ALS665" s="7"/>
      <c r="ALT665" s="7"/>
      <c r="ALU665" s="7"/>
      <c r="ALV665" s="7"/>
      <c r="ALW665" s="7"/>
      <c r="ALX665" s="7"/>
      <c r="ALY665" s="7"/>
      <c r="ALZ665" s="7"/>
      <c r="AMA665" s="7"/>
      <c r="AMB665" s="7"/>
      <c r="AMC665" s="7"/>
      <c r="AMD665" s="7"/>
      <c r="AME665" s="7"/>
      <c r="AMF665" s="7"/>
      <c r="AMG665" s="7"/>
      <c r="AMH665" s="7"/>
      <c r="AMI665" s="28"/>
      <c r="AMJ665" s="28"/>
    </row>
    <row r="666" spans="1:1024" ht="55.5" customHeight="1">
      <c r="A666" s="10" t="s">
        <v>199</v>
      </c>
      <c r="B666" s="10" t="s">
        <v>2736</v>
      </c>
      <c r="C666" s="19" t="s">
        <v>2748</v>
      </c>
      <c r="D666" s="19" t="s">
        <v>2738</v>
      </c>
      <c r="E666" s="20">
        <v>8</v>
      </c>
      <c r="F666" s="11" t="s">
        <v>18</v>
      </c>
      <c r="G666" s="21"/>
      <c r="H666" s="21" t="s">
        <v>1</v>
      </c>
      <c r="I666" s="21"/>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c r="MK666" s="7"/>
      <c r="ML666" s="7"/>
      <c r="MM666" s="7"/>
      <c r="MN666" s="7"/>
      <c r="MO666" s="7"/>
      <c r="MP666" s="7"/>
      <c r="MQ666" s="7"/>
      <c r="MR666" s="7"/>
      <c r="MS666" s="7"/>
      <c r="MT666" s="7"/>
      <c r="MU666" s="7"/>
      <c r="MV666" s="7"/>
      <c r="MW666" s="7"/>
      <c r="MX666" s="7"/>
      <c r="MY666" s="7"/>
      <c r="MZ666" s="7"/>
      <c r="NA666" s="7"/>
      <c r="NB666" s="7"/>
      <c r="NC666" s="7"/>
      <c r="ND666" s="7"/>
      <c r="NE666" s="7"/>
      <c r="NF666" s="7"/>
      <c r="NG666" s="7"/>
      <c r="NH666" s="7"/>
      <c r="NI666" s="7"/>
      <c r="NJ666" s="7"/>
      <c r="NK666" s="7"/>
      <c r="NL666" s="7"/>
      <c r="NM666" s="7"/>
      <c r="NN666" s="7"/>
      <c r="NO666" s="7"/>
      <c r="NP666" s="7"/>
      <c r="NQ666" s="7"/>
      <c r="NR666" s="7"/>
      <c r="NS666" s="7"/>
      <c r="NT666" s="7"/>
      <c r="NU666" s="7"/>
      <c r="NV666" s="7"/>
      <c r="NW666" s="7"/>
      <c r="NX666" s="7"/>
      <c r="NY666" s="7"/>
      <c r="NZ666" s="7"/>
      <c r="OA666" s="7"/>
      <c r="OB666" s="7"/>
      <c r="OC666" s="7"/>
      <c r="OD666" s="7"/>
      <c r="OE666" s="7"/>
      <c r="OF666" s="7"/>
      <c r="OG666" s="7"/>
      <c r="OH666" s="7"/>
      <c r="OI666" s="7"/>
      <c r="OJ666" s="7"/>
      <c r="OK666" s="7"/>
      <c r="OL666" s="7"/>
      <c r="OM666" s="7"/>
      <c r="ON666" s="7"/>
      <c r="OO666" s="7"/>
      <c r="OP666" s="7"/>
      <c r="OQ666" s="7"/>
      <c r="OR666" s="7"/>
      <c r="OS666" s="7"/>
      <c r="OT666" s="7"/>
      <c r="OU666" s="7"/>
      <c r="OV666" s="7"/>
      <c r="OW666" s="7"/>
      <c r="OX666" s="7"/>
      <c r="OY666" s="7"/>
      <c r="OZ666" s="7"/>
      <c r="PA666" s="7"/>
      <c r="PB666" s="7"/>
      <c r="PC666" s="7"/>
      <c r="PD666" s="7"/>
      <c r="PE666" s="7"/>
      <c r="PF666" s="7"/>
      <c r="PG666" s="7"/>
      <c r="PH666" s="7"/>
      <c r="PI666" s="7"/>
      <c r="PJ666" s="7"/>
      <c r="PK666" s="7"/>
      <c r="PL666" s="7"/>
      <c r="PM666" s="7"/>
      <c r="PN666" s="7"/>
      <c r="PO666" s="7"/>
      <c r="PP666" s="7"/>
      <c r="PQ666" s="7"/>
      <c r="PR666" s="7"/>
      <c r="PS666" s="7"/>
      <c r="PT666" s="7"/>
      <c r="PU666" s="7"/>
      <c r="PV666" s="7"/>
      <c r="PW666" s="7"/>
      <c r="PX666" s="7"/>
      <c r="PY666" s="7"/>
      <c r="PZ666" s="7"/>
      <c r="QA666" s="7"/>
      <c r="QB666" s="7"/>
      <c r="QC666" s="7"/>
      <c r="QD666" s="7"/>
      <c r="QE666" s="7"/>
      <c r="QF666" s="7"/>
      <c r="QG666" s="7"/>
      <c r="QH666" s="7"/>
      <c r="QI666" s="7"/>
      <c r="QJ666" s="7"/>
      <c r="QK666" s="7"/>
      <c r="QL666" s="7"/>
      <c r="QM666" s="7"/>
      <c r="QN666" s="7"/>
      <c r="QO666" s="7"/>
      <c r="QP666" s="7"/>
      <c r="QQ666" s="7"/>
      <c r="QR666" s="7"/>
      <c r="QS666" s="7"/>
      <c r="QT666" s="7"/>
      <c r="QU666" s="7"/>
      <c r="QV666" s="7"/>
      <c r="QW666" s="7"/>
      <c r="QX666" s="7"/>
      <c r="QY666" s="7"/>
      <c r="QZ666" s="7"/>
      <c r="RA666" s="7"/>
      <c r="RB666" s="7"/>
      <c r="RC666" s="7"/>
      <c r="RD666" s="7"/>
      <c r="RE666" s="7"/>
      <c r="RF666" s="7"/>
      <c r="RG666" s="7"/>
      <c r="RH666" s="7"/>
      <c r="RI666" s="7"/>
      <c r="RJ666" s="7"/>
      <c r="RK666" s="7"/>
      <c r="RL666" s="7"/>
      <c r="RM666" s="7"/>
      <c r="RN666" s="7"/>
      <c r="RO666" s="7"/>
      <c r="RP666" s="7"/>
      <c r="RQ666" s="7"/>
      <c r="RR666" s="7"/>
      <c r="RS666" s="7"/>
      <c r="RT666" s="7"/>
      <c r="RU666" s="7"/>
      <c r="RV666" s="7"/>
      <c r="RW666" s="7"/>
      <c r="RX666" s="7"/>
      <c r="RY666" s="7"/>
      <c r="RZ666" s="7"/>
      <c r="SA666" s="7"/>
      <c r="SB666" s="7"/>
      <c r="SC666" s="7"/>
      <c r="SD666" s="7"/>
      <c r="SE666" s="7"/>
      <c r="SF666" s="7"/>
      <c r="SG666" s="7"/>
      <c r="SH666" s="7"/>
      <c r="SI666" s="7"/>
      <c r="SJ666" s="7"/>
      <c r="SK666" s="7"/>
      <c r="SL666" s="7"/>
      <c r="SM666" s="7"/>
      <c r="SN666" s="7"/>
      <c r="SO666" s="7"/>
      <c r="SP666" s="7"/>
      <c r="SQ666" s="7"/>
      <c r="SR666" s="7"/>
      <c r="SS666" s="7"/>
      <c r="ST666" s="7"/>
      <c r="SU666" s="7"/>
      <c r="SV666" s="7"/>
      <c r="SW666" s="7"/>
      <c r="SX666" s="7"/>
      <c r="SY666" s="7"/>
      <c r="SZ666" s="7"/>
      <c r="TA666" s="7"/>
      <c r="TB666" s="7"/>
      <c r="TC666" s="7"/>
      <c r="TD666" s="7"/>
      <c r="TE666" s="7"/>
      <c r="TF666" s="7"/>
      <c r="TG666" s="7"/>
      <c r="TH666" s="7"/>
      <c r="TI666" s="7"/>
      <c r="TJ666" s="7"/>
      <c r="TK666" s="7"/>
      <c r="TL666" s="7"/>
      <c r="TM666" s="7"/>
      <c r="TN666" s="7"/>
      <c r="TO666" s="7"/>
      <c r="TP666" s="7"/>
      <c r="TQ666" s="7"/>
      <c r="TR666" s="7"/>
      <c r="TS666" s="7"/>
      <c r="TT666" s="7"/>
      <c r="TU666" s="7"/>
      <c r="TV666" s="7"/>
      <c r="TW666" s="7"/>
      <c r="TX666" s="7"/>
      <c r="TY666" s="7"/>
      <c r="TZ666" s="7"/>
      <c r="UA666" s="7"/>
      <c r="UB666" s="7"/>
      <c r="UC666" s="7"/>
      <c r="UD666" s="7"/>
      <c r="UE666" s="7"/>
      <c r="UF666" s="7"/>
      <c r="UG666" s="7"/>
      <c r="UH666" s="7"/>
      <c r="UI666" s="7"/>
      <c r="UJ666" s="7"/>
      <c r="UK666" s="7"/>
      <c r="UL666" s="7"/>
      <c r="UM666" s="7"/>
      <c r="UN666" s="7"/>
      <c r="UO666" s="7"/>
      <c r="UP666" s="7"/>
      <c r="UQ666" s="7"/>
      <c r="UR666" s="7"/>
      <c r="US666" s="7"/>
      <c r="UT666" s="7"/>
      <c r="UU666" s="7"/>
      <c r="UV666" s="7"/>
      <c r="UW666" s="7"/>
      <c r="UX666" s="7"/>
      <c r="UY666" s="7"/>
      <c r="UZ666" s="7"/>
      <c r="VA666" s="7"/>
      <c r="VB666" s="7"/>
      <c r="VC666" s="7"/>
      <c r="VD666" s="7"/>
      <c r="VE666" s="7"/>
      <c r="VF666" s="7"/>
      <c r="VG666" s="7"/>
      <c r="VH666" s="7"/>
      <c r="VI666" s="7"/>
      <c r="VJ666" s="7"/>
      <c r="VK666" s="7"/>
      <c r="VL666" s="7"/>
      <c r="VM666" s="7"/>
      <c r="VN666" s="7"/>
      <c r="VO666" s="7"/>
      <c r="VP666" s="7"/>
      <c r="VQ666" s="7"/>
      <c r="VR666" s="7"/>
      <c r="VS666" s="7"/>
      <c r="VT666" s="7"/>
      <c r="VU666" s="7"/>
      <c r="VV666" s="7"/>
      <c r="VW666" s="7"/>
      <c r="VX666" s="7"/>
      <c r="VY666" s="7"/>
      <c r="VZ666" s="7"/>
      <c r="WA666" s="7"/>
      <c r="WB666" s="7"/>
      <c r="WC666" s="7"/>
      <c r="WD666" s="7"/>
      <c r="WE666" s="7"/>
      <c r="WF666" s="7"/>
      <c r="WG666" s="7"/>
      <c r="WH666" s="7"/>
      <c r="WI666" s="7"/>
      <c r="WJ666" s="7"/>
      <c r="WK666" s="7"/>
      <c r="WL666" s="7"/>
      <c r="WM666" s="7"/>
      <c r="WN666" s="7"/>
      <c r="WO666" s="7"/>
      <c r="WP666" s="7"/>
      <c r="WQ666" s="7"/>
      <c r="WR666" s="7"/>
      <c r="WS666" s="7"/>
      <c r="WT666" s="7"/>
      <c r="WU666" s="7"/>
      <c r="WV666" s="7"/>
      <c r="WW666" s="7"/>
      <c r="WX666" s="7"/>
      <c r="WY666" s="7"/>
      <c r="WZ666" s="7"/>
      <c r="XA666" s="7"/>
      <c r="XB666" s="7"/>
      <c r="XC666" s="7"/>
      <c r="XD666" s="7"/>
      <c r="XE666" s="7"/>
      <c r="XF666" s="7"/>
      <c r="XG666" s="7"/>
      <c r="XH666" s="7"/>
      <c r="XI666" s="7"/>
      <c r="XJ666" s="7"/>
      <c r="XK666" s="7"/>
      <c r="XL666" s="7"/>
      <c r="XM666" s="7"/>
      <c r="XN666" s="7"/>
      <c r="XO666" s="7"/>
      <c r="XP666" s="7"/>
      <c r="XQ666" s="7"/>
      <c r="XR666" s="7"/>
      <c r="XS666" s="7"/>
      <c r="XT666" s="7"/>
      <c r="XU666" s="7"/>
      <c r="XV666" s="7"/>
      <c r="XW666" s="7"/>
      <c r="XX666" s="7"/>
      <c r="XY666" s="7"/>
      <c r="XZ666" s="7"/>
      <c r="YA666" s="7"/>
      <c r="YB666" s="7"/>
      <c r="YC666" s="7"/>
      <c r="YD666" s="7"/>
      <c r="YE666" s="7"/>
      <c r="YF666" s="7"/>
      <c r="YG666" s="7"/>
      <c r="YH666" s="7"/>
      <c r="YI666" s="7"/>
      <c r="YJ666" s="7"/>
      <c r="YK666" s="7"/>
      <c r="YL666" s="7"/>
      <c r="YM666" s="7"/>
      <c r="YN666" s="7"/>
      <c r="YO666" s="7"/>
      <c r="YP666" s="7"/>
      <c r="YQ666" s="7"/>
      <c r="YR666" s="7"/>
      <c r="YS666" s="7"/>
      <c r="YT666" s="7"/>
      <c r="YU666" s="7"/>
      <c r="YV666" s="7"/>
      <c r="YW666" s="7"/>
      <c r="YX666" s="7"/>
      <c r="YY666" s="7"/>
      <c r="YZ666" s="7"/>
      <c r="ZA666" s="7"/>
      <c r="ZB666" s="7"/>
      <c r="ZC666" s="7"/>
      <c r="ZD666" s="7"/>
      <c r="ZE666" s="7"/>
      <c r="ZF666" s="7"/>
      <c r="ZG666" s="7"/>
      <c r="ZH666" s="7"/>
      <c r="ZI666" s="7"/>
      <c r="ZJ666" s="7"/>
      <c r="ZK666" s="7"/>
      <c r="ZL666" s="7"/>
      <c r="ZM666" s="7"/>
      <c r="ZN666" s="7"/>
      <c r="ZO666" s="7"/>
      <c r="ZP666" s="7"/>
      <c r="ZQ666" s="7"/>
      <c r="ZR666" s="7"/>
      <c r="ZS666" s="7"/>
      <c r="ZT666" s="7"/>
      <c r="ZU666" s="7"/>
      <c r="ZV666" s="7"/>
      <c r="ZW666" s="7"/>
      <c r="ZX666" s="7"/>
      <c r="ZY666" s="7"/>
      <c r="ZZ666" s="7"/>
      <c r="AAA666" s="7"/>
      <c r="AAB666" s="7"/>
      <c r="AAC666" s="7"/>
      <c r="AAD666" s="7"/>
      <c r="AAE666" s="7"/>
      <c r="AAF666" s="7"/>
      <c r="AAG666" s="7"/>
      <c r="AAH666" s="7"/>
      <c r="AAI666" s="7"/>
      <c r="AAJ666" s="7"/>
      <c r="AAK666" s="7"/>
      <c r="AAL666" s="7"/>
      <c r="AAM666" s="7"/>
      <c r="AAN666" s="7"/>
      <c r="AAO666" s="7"/>
      <c r="AAP666" s="7"/>
      <c r="AAQ666" s="7"/>
      <c r="AAR666" s="7"/>
      <c r="AAS666" s="7"/>
      <c r="AAT666" s="7"/>
      <c r="AAU666" s="7"/>
      <c r="AAV666" s="7"/>
      <c r="AAW666" s="7"/>
      <c r="AAX666" s="7"/>
      <c r="AAY666" s="7"/>
      <c r="AAZ666" s="7"/>
      <c r="ABA666" s="7"/>
      <c r="ABB666" s="7"/>
      <c r="ABC666" s="7"/>
      <c r="ABD666" s="7"/>
      <c r="ABE666" s="7"/>
      <c r="ABF666" s="7"/>
      <c r="ABG666" s="7"/>
      <c r="ABH666" s="7"/>
      <c r="ABI666" s="7"/>
      <c r="ABJ666" s="7"/>
      <c r="ABK666" s="7"/>
      <c r="ABL666" s="7"/>
      <c r="ABM666" s="7"/>
      <c r="ABN666" s="7"/>
      <c r="ABO666" s="7"/>
      <c r="ABP666" s="7"/>
      <c r="ABQ666" s="7"/>
      <c r="ABR666" s="7"/>
      <c r="ABS666" s="7"/>
      <c r="ABT666" s="7"/>
      <c r="ABU666" s="7"/>
      <c r="ABV666" s="7"/>
      <c r="ABW666" s="7"/>
      <c r="ABX666" s="7"/>
      <c r="ABY666" s="7"/>
      <c r="ABZ666" s="7"/>
      <c r="ACA666" s="7"/>
      <c r="ACB666" s="7"/>
      <c r="ACC666" s="7"/>
      <c r="ACD666" s="7"/>
      <c r="ACE666" s="7"/>
      <c r="ACF666" s="7"/>
      <c r="ACG666" s="7"/>
      <c r="ACH666" s="7"/>
      <c r="ACI666" s="7"/>
      <c r="ACJ666" s="7"/>
      <c r="ACK666" s="7"/>
      <c r="ACL666" s="7"/>
      <c r="ACM666" s="7"/>
      <c r="ACN666" s="7"/>
      <c r="ACO666" s="7"/>
      <c r="ACP666" s="7"/>
      <c r="ACQ666" s="7"/>
      <c r="ACR666" s="7"/>
      <c r="ACS666" s="7"/>
      <c r="ACT666" s="7"/>
      <c r="ACU666" s="7"/>
      <c r="ACV666" s="7"/>
      <c r="ACW666" s="7"/>
      <c r="ACX666" s="7"/>
      <c r="ACY666" s="7"/>
      <c r="ACZ666" s="7"/>
      <c r="ADA666" s="7"/>
      <c r="ADB666" s="7"/>
      <c r="ADC666" s="7"/>
      <c r="ADD666" s="7"/>
      <c r="ADE666" s="7"/>
      <c r="ADF666" s="7"/>
      <c r="ADG666" s="7"/>
      <c r="ADH666" s="7"/>
      <c r="ADI666" s="7"/>
      <c r="ADJ666" s="7"/>
      <c r="ADK666" s="7"/>
      <c r="ADL666" s="7"/>
      <c r="ADM666" s="7"/>
      <c r="ADN666" s="7"/>
      <c r="ADO666" s="7"/>
      <c r="ADP666" s="7"/>
      <c r="ADQ666" s="7"/>
      <c r="ADR666" s="7"/>
      <c r="ADS666" s="7"/>
      <c r="ADT666" s="7"/>
      <c r="ADU666" s="7"/>
      <c r="ADV666" s="7"/>
      <c r="ADW666" s="7"/>
      <c r="ADX666" s="7"/>
      <c r="ADY666" s="7"/>
      <c r="ADZ666" s="7"/>
      <c r="AEA666" s="7"/>
      <c r="AEB666" s="7"/>
      <c r="AEC666" s="7"/>
      <c r="AED666" s="7"/>
      <c r="AEE666" s="7"/>
      <c r="AEF666" s="7"/>
      <c r="AEG666" s="7"/>
      <c r="AEH666" s="7"/>
      <c r="AEI666" s="7"/>
      <c r="AEJ666" s="7"/>
      <c r="AEK666" s="7"/>
      <c r="AEL666" s="7"/>
      <c r="AEM666" s="7"/>
      <c r="AEN666" s="7"/>
      <c r="AEO666" s="7"/>
      <c r="AEP666" s="7"/>
      <c r="AEQ666" s="7"/>
      <c r="AER666" s="7"/>
      <c r="AES666" s="7"/>
      <c r="AET666" s="7"/>
      <c r="AEU666" s="7"/>
      <c r="AEV666" s="7"/>
      <c r="AEW666" s="7"/>
      <c r="AEX666" s="7"/>
      <c r="AEY666" s="7"/>
      <c r="AEZ666" s="7"/>
      <c r="AFA666" s="7"/>
      <c r="AFB666" s="7"/>
      <c r="AFC666" s="7"/>
      <c r="AFD666" s="7"/>
      <c r="AFE666" s="7"/>
      <c r="AFF666" s="7"/>
      <c r="AFG666" s="7"/>
      <c r="AFH666" s="7"/>
      <c r="AFI666" s="7"/>
      <c r="AFJ666" s="7"/>
      <c r="AFK666" s="7"/>
      <c r="AFL666" s="7"/>
      <c r="AFM666" s="7"/>
      <c r="AFN666" s="7"/>
      <c r="AFO666" s="7"/>
      <c r="AFP666" s="7"/>
      <c r="AFQ666" s="7"/>
      <c r="AFR666" s="7"/>
      <c r="AFS666" s="7"/>
      <c r="AFT666" s="7"/>
      <c r="AFU666" s="7"/>
      <c r="AFV666" s="7"/>
      <c r="AFW666" s="7"/>
      <c r="AFX666" s="7"/>
      <c r="AFY666" s="7"/>
      <c r="AFZ666" s="7"/>
      <c r="AGA666" s="7"/>
      <c r="AGB666" s="7"/>
      <c r="AGC666" s="7"/>
      <c r="AGD666" s="7"/>
      <c r="AGE666" s="7"/>
      <c r="AGF666" s="7"/>
      <c r="AGG666" s="7"/>
      <c r="AGH666" s="7"/>
      <c r="AGI666" s="7"/>
      <c r="AGJ666" s="7"/>
      <c r="AGK666" s="7"/>
      <c r="AGL666" s="7"/>
      <c r="AGM666" s="7"/>
      <c r="AGN666" s="7"/>
      <c r="AGO666" s="7"/>
      <c r="AGP666" s="7"/>
      <c r="AGQ666" s="7"/>
      <c r="AGR666" s="7"/>
      <c r="AGS666" s="7"/>
      <c r="AGT666" s="7"/>
      <c r="AGU666" s="7"/>
      <c r="AGV666" s="7"/>
      <c r="AGW666" s="7"/>
      <c r="AGX666" s="7"/>
      <c r="AGY666" s="7"/>
      <c r="AGZ666" s="7"/>
      <c r="AHA666" s="7"/>
      <c r="AHB666" s="7"/>
      <c r="AHC666" s="7"/>
      <c r="AHD666" s="7"/>
      <c r="AHE666" s="7"/>
      <c r="AHF666" s="7"/>
      <c r="AHG666" s="7"/>
      <c r="AHH666" s="7"/>
      <c r="AHI666" s="7"/>
      <c r="AHJ666" s="7"/>
      <c r="AHK666" s="7"/>
      <c r="AHL666" s="7"/>
      <c r="AHM666" s="7"/>
      <c r="AHN666" s="7"/>
      <c r="AHO666" s="7"/>
      <c r="AHP666" s="7"/>
      <c r="AHQ666" s="7"/>
      <c r="AHR666" s="7"/>
      <c r="AHS666" s="7"/>
      <c r="AHT666" s="7"/>
      <c r="AHU666" s="7"/>
      <c r="AHV666" s="7"/>
      <c r="AHW666" s="7"/>
      <c r="AHX666" s="7"/>
      <c r="AHY666" s="7"/>
      <c r="AHZ666" s="7"/>
      <c r="AIA666" s="7"/>
      <c r="AIB666" s="7"/>
      <c r="AIC666" s="7"/>
      <c r="AID666" s="7"/>
      <c r="AIE666" s="7"/>
      <c r="AIF666" s="7"/>
      <c r="AIG666" s="7"/>
      <c r="AIH666" s="7"/>
      <c r="AII666" s="7"/>
      <c r="AIJ666" s="7"/>
      <c r="AIK666" s="7"/>
      <c r="AIL666" s="7"/>
      <c r="AIM666" s="7"/>
      <c r="AIN666" s="7"/>
      <c r="AIO666" s="7"/>
      <c r="AIP666" s="7"/>
      <c r="AIQ666" s="7"/>
      <c r="AIR666" s="7"/>
      <c r="AIS666" s="7"/>
      <c r="AIT666" s="7"/>
      <c r="AIU666" s="7"/>
      <c r="AIV666" s="7"/>
      <c r="AIW666" s="7"/>
      <c r="AIX666" s="7"/>
      <c r="AIY666" s="7"/>
      <c r="AIZ666" s="7"/>
      <c r="AJA666" s="7"/>
      <c r="AJB666" s="7"/>
      <c r="AJC666" s="7"/>
      <c r="AJD666" s="7"/>
      <c r="AJE666" s="7"/>
      <c r="AJF666" s="7"/>
      <c r="AJG666" s="7"/>
      <c r="AJH666" s="7"/>
      <c r="AJI666" s="7"/>
      <c r="AJJ666" s="7"/>
      <c r="AJK666" s="7"/>
      <c r="AJL666" s="7"/>
      <c r="AJM666" s="7"/>
      <c r="AJN666" s="7"/>
      <c r="AJO666" s="7"/>
      <c r="AJP666" s="7"/>
      <c r="AJQ666" s="7"/>
      <c r="AJR666" s="7"/>
      <c r="AJS666" s="7"/>
      <c r="AJT666" s="7"/>
      <c r="AJU666" s="7"/>
      <c r="AJV666" s="7"/>
      <c r="AJW666" s="7"/>
      <c r="AJX666" s="7"/>
      <c r="AJY666" s="7"/>
      <c r="AJZ666" s="7"/>
      <c r="AKA666" s="7"/>
      <c r="AKB666" s="7"/>
      <c r="AKC666" s="7"/>
      <c r="AKD666" s="7"/>
      <c r="AKE666" s="7"/>
      <c r="AKF666" s="7"/>
      <c r="AKG666" s="7"/>
      <c r="AKH666" s="7"/>
      <c r="AKI666" s="7"/>
      <c r="AKJ666" s="7"/>
      <c r="AKK666" s="7"/>
      <c r="AKL666" s="7"/>
      <c r="AKM666" s="7"/>
      <c r="AKN666" s="7"/>
      <c r="AKO666" s="7"/>
      <c r="AKP666" s="7"/>
      <c r="AKQ666" s="7"/>
      <c r="AKR666" s="7"/>
      <c r="AKS666" s="7"/>
      <c r="AKT666" s="7"/>
      <c r="AKU666" s="7"/>
      <c r="AKV666" s="7"/>
      <c r="AKW666" s="7"/>
      <c r="AKX666" s="7"/>
      <c r="AKY666" s="7"/>
      <c r="AKZ666" s="7"/>
      <c r="ALA666" s="7"/>
      <c r="ALB666" s="7"/>
      <c r="ALC666" s="7"/>
      <c r="ALD666" s="7"/>
      <c r="ALE666" s="7"/>
      <c r="ALF666" s="7"/>
      <c r="ALG666" s="7"/>
      <c r="ALH666" s="7"/>
      <c r="ALI666" s="7"/>
      <c r="ALJ666" s="7"/>
      <c r="ALK666" s="7"/>
      <c r="ALL666" s="7"/>
      <c r="ALM666" s="7"/>
      <c r="ALN666" s="7"/>
      <c r="ALO666" s="7"/>
      <c r="ALP666" s="7"/>
      <c r="ALQ666" s="7"/>
      <c r="ALR666" s="7"/>
      <c r="ALS666" s="7"/>
      <c r="ALT666" s="7"/>
      <c r="ALU666" s="7"/>
      <c r="ALV666" s="7"/>
      <c r="ALW666" s="7"/>
      <c r="ALX666" s="7"/>
      <c r="ALY666" s="7"/>
      <c r="ALZ666" s="7"/>
      <c r="AMA666" s="7"/>
      <c r="AMB666" s="7"/>
      <c r="AMC666" s="7"/>
      <c r="AMD666" s="7"/>
      <c r="AME666" s="7"/>
      <c r="AMF666" s="7"/>
      <c r="AMG666" s="7"/>
      <c r="AMH666" s="7"/>
      <c r="AMI666" s="28"/>
      <c r="AMJ666" s="28"/>
    </row>
    <row r="667" spans="1:1024" ht="55.5" customHeight="1">
      <c r="A667" s="10" t="s">
        <v>199</v>
      </c>
      <c r="B667" s="10" t="s">
        <v>2736</v>
      </c>
      <c r="C667" s="19" t="s">
        <v>2749</v>
      </c>
      <c r="D667" s="19" t="s">
        <v>2738</v>
      </c>
      <c r="E667" s="20">
        <v>24</v>
      </c>
      <c r="F667" s="11" t="s">
        <v>18</v>
      </c>
      <c r="G667" s="21"/>
      <c r="H667" s="21" t="s">
        <v>1</v>
      </c>
      <c r="I667" s="21"/>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c r="MK667" s="7"/>
      <c r="ML667" s="7"/>
      <c r="MM667" s="7"/>
      <c r="MN667" s="7"/>
      <c r="MO667" s="7"/>
      <c r="MP667" s="7"/>
      <c r="MQ667" s="7"/>
      <c r="MR667" s="7"/>
      <c r="MS667" s="7"/>
      <c r="MT667" s="7"/>
      <c r="MU667" s="7"/>
      <c r="MV667" s="7"/>
      <c r="MW667" s="7"/>
      <c r="MX667" s="7"/>
      <c r="MY667" s="7"/>
      <c r="MZ667" s="7"/>
      <c r="NA667" s="7"/>
      <c r="NB667" s="7"/>
      <c r="NC667" s="7"/>
      <c r="ND667" s="7"/>
      <c r="NE667" s="7"/>
      <c r="NF667" s="7"/>
      <c r="NG667" s="7"/>
      <c r="NH667" s="7"/>
      <c r="NI667" s="7"/>
      <c r="NJ667" s="7"/>
      <c r="NK667" s="7"/>
      <c r="NL667" s="7"/>
      <c r="NM667" s="7"/>
      <c r="NN667" s="7"/>
      <c r="NO667" s="7"/>
      <c r="NP667" s="7"/>
      <c r="NQ667" s="7"/>
      <c r="NR667" s="7"/>
      <c r="NS667" s="7"/>
      <c r="NT667" s="7"/>
      <c r="NU667" s="7"/>
      <c r="NV667" s="7"/>
      <c r="NW667" s="7"/>
      <c r="NX667" s="7"/>
      <c r="NY667" s="7"/>
      <c r="NZ667" s="7"/>
      <c r="OA667" s="7"/>
      <c r="OB667" s="7"/>
      <c r="OC667" s="7"/>
      <c r="OD667" s="7"/>
      <c r="OE667" s="7"/>
      <c r="OF667" s="7"/>
      <c r="OG667" s="7"/>
      <c r="OH667" s="7"/>
      <c r="OI667" s="7"/>
      <c r="OJ667" s="7"/>
      <c r="OK667" s="7"/>
      <c r="OL667" s="7"/>
      <c r="OM667" s="7"/>
      <c r="ON667" s="7"/>
      <c r="OO667" s="7"/>
      <c r="OP667" s="7"/>
      <c r="OQ667" s="7"/>
      <c r="OR667" s="7"/>
      <c r="OS667" s="7"/>
      <c r="OT667" s="7"/>
      <c r="OU667" s="7"/>
      <c r="OV667" s="7"/>
      <c r="OW667" s="7"/>
      <c r="OX667" s="7"/>
      <c r="OY667" s="7"/>
      <c r="OZ667" s="7"/>
      <c r="PA667" s="7"/>
      <c r="PB667" s="7"/>
      <c r="PC667" s="7"/>
      <c r="PD667" s="7"/>
      <c r="PE667" s="7"/>
      <c r="PF667" s="7"/>
      <c r="PG667" s="7"/>
      <c r="PH667" s="7"/>
      <c r="PI667" s="7"/>
      <c r="PJ667" s="7"/>
      <c r="PK667" s="7"/>
      <c r="PL667" s="7"/>
      <c r="PM667" s="7"/>
      <c r="PN667" s="7"/>
      <c r="PO667" s="7"/>
      <c r="PP667" s="7"/>
      <c r="PQ667" s="7"/>
      <c r="PR667" s="7"/>
      <c r="PS667" s="7"/>
      <c r="PT667" s="7"/>
      <c r="PU667" s="7"/>
      <c r="PV667" s="7"/>
      <c r="PW667" s="7"/>
      <c r="PX667" s="7"/>
      <c r="PY667" s="7"/>
      <c r="PZ667" s="7"/>
      <c r="QA667" s="7"/>
      <c r="QB667" s="7"/>
      <c r="QC667" s="7"/>
      <c r="QD667" s="7"/>
      <c r="QE667" s="7"/>
      <c r="QF667" s="7"/>
      <c r="QG667" s="7"/>
      <c r="QH667" s="7"/>
      <c r="QI667" s="7"/>
      <c r="QJ667" s="7"/>
      <c r="QK667" s="7"/>
      <c r="QL667" s="7"/>
      <c r="QM667" s="7"/>
      <c r="QN667" s="7"/>
      <c r="QO667" s="7"/>
      <c r="QP667" s="7"/>
      <c r="QQ667" s="7"/>
      <c r="QR667" s="7"/>
      <c r="QS667" s="7"/>
      <c r="QT667" s="7"/>
      <c r="QU667" s="7"/>
      <c r="QV667" s="7"/>
      <c r="QW667" s="7"/>
      <c r="QX667" s="7"/>
      <c r="QY667" s="7"/>
      <c r="QZ667" s="7"/>
      <c r="RA667" s="7"/>
      <c r="RB667" s="7"/>
      <c r="RC667" s="7"/>
      <c r="RD667" s="7"/>
      <c r="RE667" s="7"/>
      <c r="RF667" s="7"/>
      <c r="RG667" s="7"/>
      <c r="RH667" s="7"/>
      <c r="RI667" s="7"/>
      <c r="RJ667" s="7"/>
      <c r="RK667" s="7"/>
      <c r="RL667" s="7"/>
      <c r="RM667" s="7"/>
      <c r="RN667" s="7"/>
      <c r="RO667" s="7"/>
      <c r="RP667" s="7"/>
      <c r="RQ667" s="7"/>
      <c r="RR667" s="7"/>
      <c r="RS667" s="7"/>
      <c r="RT667" s="7"/>
      <c r="RU667" s="7"/>
      <c r="RV667" s="7"/>
      <c r="RW667" s="7"/>
      <c r="RX667" s="7"/>
      <c r="RY667" s="7"/>
      <c r="RZ667" s="7"/>
      <c r="SA667" s="7"/>
      <c r="SB667" s="7"/>
      <c r="SC667" s="7"/>
      <c r="SD667" s="7"/>
      <c r="SE667" s="7"/>
      <c r="SF667" s="7"/>
      <c r="SG667" s="7"/>
      <c r="SH667" s="7"/>
      <c r="SI667" s="7"/>
      <c r="SJ667" s="7"/>
      <c r="SK667" s="7"/>
      <c r="SL667" s="7"/>
      <c r="SM667" s="7"/>
      <c r="SN667" s="7"/>
      <c r="SO667" s="7"/>
      <c r="SP667" s="7"/>
      <c r="SQ667" s="7"/>
      <c r="SR667" s="7"/>
      <c r="SS667" s="7"/>
      <c r="ST667" s="7"/>
      <c r="SU667" s="7"/>
      <c r="SV667" s="7"/>
      <c r="SW667" s="7"/>
      <c r="SX667" s="7"/>
      <c r="SY667" s="7"/>
      <c r="SZ667" s="7"/>
      <c r="TA667" s="7"/>
      <c r="TB667" s="7"/>
      <c r="TC667" s="7"/>
      <c r="TD667" s="7"/>
      <c r="TE667" s="7"/>
      <c r="TF667" s="7"/>
      <c r="TG667" s="7"/>
      <c r="TH667" s="7"/>
      <c r="TI667" s="7"/>
      <c r="TJ667" s="7"/>
      <c r="TK667" s="7"/>
      <c r="TL667" s="7"/>
      <c r="TM667" s="7"/>
      <c r="TN667" s="7"/>
      <c r="TO667" s="7"/>
      <c r="TP667" s="7"/>
      <c r="TQ667" s="7"/>
      <c r="TR667" s="7"/>
      <c r="TS667" s="7"/>
      <c r="TT667" s="7"/>
      <c r="TU667" s="7"/>
      <c r="TV667" s="7"/>
      <c r="TW667" s="7"/>
      <c r="TX667" s="7"/>
      <c r="TY667" s="7"/>
      <c r="TZ667" s="7"/>
      <c r="UA667" s="7"/>
      <c r="UB667" s="7"/>
      <c r="UC667" s="7"/>
      <c r="UD667" s="7"/>
      <c r="UE667" s="7"/>
      <c r="UF667" s="7"/>
      <c r="UG667" s="7"/>
      <c r="UH667" s="7"/>
      <c r="UI667" s="7"/>
      <c r="UJ667" s="7"/>
      <c r="UK667" s="7"/>
      <c r="UL667" s="7"/>
      <c r="UM667" s="7"/>
      <c r="UN667" s="7"/>
      <c r="UO667" s="7"/>
      <c r="UP667" s="7"/>
      <c r="UQ667" s="7"/>
      <c r="UR667" s="7"/>
      <c r="US667" s="7"/>
      <c r="UT667" s="7"/>
      <c r="UU667" s="7"/>
      <c r="UV667" s="7"/>
      <c r="UW667" s="7"/>
      <c r="UX667" s="7"/>
      <c r="UY667" s="7"/>
      <c r="UZ667" s="7"/>
      <c r="VA667" s="7"/>
      <c r="VB667" s="7"/>
      <c r="VC667" s="7"/>
      <c r="VD667" s="7"/>
      <c r="VE667" s="7"/>
      <c r="VF667" s="7"/>
      <c r="VG667" s="7"/>
      <c r="VH667" s="7"/>
      <c r="VI667" s="7"/>
      <c r="VJ667" s="7"/>
      <c r="VK667" s="7"/>
      <c r="VL667" s="7"/>
      <c r="VM667" s="7"/>
      <c r="VN667" s="7"/>
      <c r="VO667" s="7"/>
      <c r="VP667" s="7"/>
      <c r="VQ667" s="7"/>
      <c r="VR667" s="7"/>
      <c r="VS667" s="7"/>
      <c r="VT667" s="7"/>
      <c r="VU667" s="7"/>
      <c r="VV667" s="7"/>
      <c r="VW667" s="7"/>
      <c r="VX667" s="7"/>
      <c r="VY667" s="7"/>
      <c r="VZ667" s="7"/>
      <c r="WA667" s="7"/>
      <c r="WB667" s="7"/>
      <c r="WC667" s="7"/>
      <c r="WD667" s="7"/>
      <c r="WE667" s="7"/>
      <c r="WF667" s="7"/>
      <c r="WG667" s="7"/>
      <c r="WH667" s="7"/>
      <c r="WI667" s="7"/>
      <c r="WJ667" s="7"/>
      <c r="WK667" s="7"/>
      <c r="WL667" s="7"/>
      <c r="WM667" s="7"/>
      <c r="WN667" s="7"/>
      <c r="WO667" s="7"/>
      <c r="WP667" s="7"/>
      <c r="WQ667" s="7"/>
      <c r="WR667" s="7"/>
      <c r="WS667" s="7"/>
      <c r="WT667" s="7"/>
      <c r="WU667" s="7"/>
      <c r="WV667" s="7"/>
      <c r="WW667" s="7"/>
      <c r="WX667" s="7"/>
      <c r="WY667" s="7"/>
      <c r="WZ667" s="7"/>
      <c r="XA667" s="7"/>
      <c r="XB667" s="7"/>
      <c r="XC667" s="7"/>
      <c r="XD667" s="7"/>
      <c r="XE667" s="7"/>
      <c r="XF667" s="7"/>
      <c r="XG667" s="7"/>
      <c r="XH667" s="7"/>
      <c r="XI667" s="7"/>
      <c r="XJ667" s="7"/>
      <c r="XK667" s="7"/>
      <c r="XL667" s="7"/>
      <c r="XM667" s="7"/>
      <c r="XN667" s="7"/>
      <c r="XO667" s="7"/>
      <c r="XP667" s="7"/>
      <c r="XQ667" s="7"/>
      <c r="XR667" s="7"/>
      <c r="XS667" s="7"/>
      <c r="XT667" s="7"/>
      <c r="XU667" s="7"/>
      <c r="XV667" s="7"/>
      <c r="XW667" s="7"/>
      <c r="XX667" s="7"/>
      <c r="XY667" s="7"/>
      <c r="XZ667" s="7"/>
      <c r="YA667" s="7"/>
      <c r="YB667" s="7"/>
      <c r="YC667" s="7"/>
      <c r="YD667" s="7"/>
      <c r="YE667" s="7"/>
      <c r="YF667" s="7"/>
      <c r="YG667" s="7"/>
      <c r="YH667" s="7"/>
      <c r="YI667" s="7"/>
      <c r="YJ667" s="7"/>
      <c r="YK667" s="7"/>
      <c r="YL667" s="7"/>
      <c r="YM667" s="7"/>
      <c r="YN667" s="7"/>
      <c r="YO667" s="7"/>
      <c r="YP667" s="7"/>
      <c r="YQ667" s="7"/>
      <c r="YR667" s="7"/>
      <c r="YS667" s="7"/>
      <c r="YT667" s="7"/>
      <c r="YU667" s="7"/>
      <c r="YV667" s="7"/>
      <c r="YW667" s="7"/>
      <c r="YX667" s="7"/>
      <c r="YY667" s="7"/>
      <c r="YZ667" s="7"/>
      <c r="ZA667" s="7"/>
      <c r="ZB667" s="7"/>
      <c r="ZC667" s="7"/>
      <c r="ZD667" s="7"/>
      <c r="ZE667" s="7"/>
      <c r="ZF667" s="7"/>
      <c r="ZG667" s="7"/>
      <c r="ZH667" s="7"/>
      <c r="ZI667" s="7"/>
      <c r="ZJ667" s="7"/>
      <c r="ZK667" s="7"/>
      <c r="ZL667" s="7"/>
      <c r="ZM667" s="7"/>
      <c r="ZN667" s="7"/>
      <c r="ZO667" s="7"/>
      <c r="ZP667" s="7"/>
      <c r="ZQ667" s="7"/>
      <c r="ZR667" s="7"/>
      <c r="ZS667" s="7"/>
      <c r="ZT667" s="7"/>
      <c r="ZU667" s="7"/>
      <c r="ZV667" s="7"/>
      <c r="ZW667" s="7"/>
      <c r="ZX667" s="7"/>
      <c r="ZY667" s="7"/>
      <c r="ZZ667" s="7"/>
      <c r="AAA667" s="7"/>
      <c r="AAB667" s="7"/>
      <c r="AAC667" s="7"/>
      <c r="AAD667" s="7"/>
      <c r="AAE667" s="7"/>
      <c r="AAF667" s="7"/>
      <c r="AAG667" s="7"/>
      <c r="AAH667" s="7"/>
      <c r="AAI667" s="7"/>
      <c r="AAJ667" s="7"/>
      <c r="AAK667" s="7"/>
      <c r="AAL667" s="7"/>
      <c r="AAM667" s="7"/>
      <c r="AAN667" s="7"/>
      <c r="AAO667" s="7"/>
      <c r="AAP667" s="7"/>
      <c r="AAQ667" s="7"/>
      <c r="AAR667" s="7"/>
      <c r="AAS667" s="7"/>
      <c r="AAT667" s="7"/>
      <c r="AAU667" s="7"/>
      <c r="AAV667" s="7"/>
      <c r="AAW667" s="7"/>
      <c r="AAX667" s="7"/>
      <c r="AAY667" s="7"/>
      <c r="AAZ667" s="7"/>
      <c r="ABA667" s="7"/>
      <c r="ABB667" s="7"/>
      <c r="ABC667" s="7"/>
      <c r="ABD667" s="7"/>
      <c r="ABE667" s="7"/>
      <c r="ABF667" s="7"/>
      <c r="ABG667" s="7"/>
      <c r="ABH667" s="7"/>
      <c r="ABI667" s="7"/>
      <c r="ABJ667" s="7"/>
      <c r="ABK667" s="7"/>
      <c r="ABL667" s="7"/>
      <c r="ABM667" s="7"/>
      <c r="ABN667" s="7"/>
      <c r="ABO667" s="7"/>
      <c r="ABP667" s="7"/>
      <c r="ABQ667" s="7"/>
      <c r="ABR667" s="7"/>
      <c r="ABS667" s="7"/>
      <c r="ABT667" s="7"/>
      <c r="ABU667" s="7"/>
      <c r="ABV667" s="7"/>
      <c r="ABW667" s="7"/>
      <c r="ABX667" s="7"/>
      <c r="ABY667" s="7"/>
      <c r="ABZ667" s="7"/>
      <c r="ACA667" s="7"/>
      <c r="ACB667" s="7"/>
      <c r="ACC667" s="7"/>
      <c r="ACD667" s="7"/>
      <c r="ACE667" s="7"/>
      <c r="ACF667" s="7"/>
      <c r="ACG667" s="7"/>
      <c r="ACH667" s="7"/>
      <c r="ACI667" s="7"/>
      <c r="ACJ667" s="7"/>
      <c r="ACK667" s="7"/>
      <c r="ACL667" s="7"/>
      <c r="ACM667" s="7"/>
      <c r="ACN667" s="7"/>
      <c r="ACO667" s="7"/>
      <c r="ACP667" s="7"/>
      <c r="ACQ667" s="7"/>
      <c r="ACR667" s="7"/>
      <c r="ACS667" s="7"/>
      <c r="ACT667" s="7"/>
      <c r="ACU667" s="7"/>
      <c r="ACV667" s="7"/>
      <c r="ACW667" s="7"/>
      <c r="ACX667" s="7"/>
      <c r="ACY667" s="7"/>
      <c r="ACZ667" s="7"/>
      <c r="ADA667" s="7"/>
      <c r="ADB667" s="7"/>
      <c r="ADC667" s="7"/>
      <c r="ADD667" s="7"/>
      <c r="ADE667" s="7"/>
      <c r="ADF667" s="7"/>
      <c r="ADG667" s="7"/>
      <c r="ADH667" s="7"/>
      <c r="ADI667" s="7"/>
      <c r="ADJ667" s="7"/>
      <c r="ADK667" s="7"/>
      <c r="ADL667" s="7"/>
      <c r="ADM667" s="7"/>
      <c r="ADN667" s="7"/>
      <c r="ADO667" s="7"/>
      <c r="ADP667" s="7"/>
      <c r="ADQ667" s="7"/>
      <c r="ADR667" s="7"/>
      <c r="ADS667" s="7"/>
      <c r="ADT667" s="7"/>
      <c r="ADU667" s="7"/>
      <c r="ADV667" s="7"/>
      <c r="ADW667" s="7"/>
      <c r="ADX667" s="7"/>
      <c r="ADY667" s="7"/>
      <c r="ADZ667" s="7"/>
      <c r="AEA667" s="7"/>
      <c r="AEB667" s="7"/>
      <c r="AEC667" s="7"/>
      <c r="AED667" s="7"/>
      <c r="AEE667" s="7"/>
      <c r="AEF667" s="7"/>
      <c r="AEG667" s="7"/>
      <c r="AEH667" s="7"/>
      <c r="AEI667" s="7"/>
      <c r="AEJ667" s="7"/>
      <c r="AEK667" s="7"/>
      <c r="AEL667" s="7"/>
      <c r="AEM667" s="7"/>
      <c r="AEN667" s="7"/>
      <c r="AEO667" s="7"/>
      <c r="AEP667" s="7"/>
      <c r="AEQ667" s="7"/>
      <c r="AER667" s="7"/>
      <c r="AES667" s="7"/>
      <c r="AET667" s="7"/>
      <c r="AEU667" s="7"/>
      <c r="AEV667" s="7"/>
      <c r="AEW667" s="7"/>
      <c r="AEX667" s="7"/>
      <c r="AEY667" s="7"/>
      <c r="AEZ667" s="7"/>
      <c r="AFA667" s="7"/>
      <c r="AFB667" s="7"/>
      <c r="AFC667" s="7"/>
      <c r="AFD667" s="7"/>
      <c r="AFE667" s="7"/>
      <c r="AFF667" s="7"/>
      <c r="AFG667" s="7"/>
      <c r="AFH667" s="7"/>
      <c r="AFI667" s="7"/>
      <c r="AFJ667" s="7"/>
      <c r="AFK667" s="7"/>
      <c r="AFL667" s="7"/>
      <c r="AFM667" s="7"/>
      <c r="AFN667" s="7"/>
      <c r="AFO667" s="7"/>
      <c r="AFP667" s="7"/>
      <c r="AFQ667" s="7"/>
      <c r="AFR667" s="7"/>
      <c r="AFS667" s="7"/>
      <c r="AFT667" s="7"/>
      <c r="AFU667" s="7"/>
      <c r="AFV667" s="7"/>
      <c r="AFW667" s="7"/>
      <c r="AFX667" s="7"/>
      <c r="AFY667" s="7"/>
      <c r="AFZ667" s="7"/>
      <c r="AGA667" s="7"/>
      <c r="AGB667" s="7"/>
      <c r="AGC667" s="7"/>
      <c r="AGD667" s="7"/>
      <c r="AGE667" s="7"/>
      <c r="AGF667" s="7"/>
      <c r="AGG667" s="7"/>
      <c r="AGH667" s="7"/>
      <c r="AGI667" s="7"/>
      <c r="AGJ667" s="7"/>
      <c r="AGK667" s="7"/>
      <c r="AGL667" s="7"/>
      <c r="AGM667" s="7"/>
      <c r="AGN667" s="7"/>
      <c r="AGO667" s="7"/>
      <c r="AGP667" s="7"/>
      <c r="AGQ667" s="7"/>
      <c r="AGR667" s="7"/>
      <c r="AGS667" s="7"/>
      <c r="AGT667" s="7"/>
      <c r="AGU667" s="7"/>
      <c r="AGV667" s="7"/>
      <c r="AGW667" s="7"/>
      <c r="AGX667" s="7"/>
      <c r="AGY667" s="7"/>
      <c r="AGZ667" s="7"/>
      <c r="AHA667" s="7"/>
      <c r="AHB667" s="7"/>
      <c r="AHC667" s="7"/>
      <c r="AHD667" s="7"/>
      <c r="AHE667" s="7"/>
      <c r="AHF667" s="7"/>
      <c r="AHG667" s="7"/>
      <c r="AHH667" s="7"/>
      <c r="AHI667" s="7"/>
      <c r="AHJ667" s="7"/>
      <c r="AHK667" s="7"/>
      <c r="AHL667" s="7"/>
      <c r="AHM667" s="7"/>
      <c r="AHN667" s="7"/>
      <c r="AHO667" s="7"/>
      <c r="AHP667" s="7"/>
      <c r="AHQ667" s="7"/>
      <c r="AHR667" s="7"/>
      <c r="AHS667" s="7"/>
      <c r="AHT667" s="7"/>
      <c r="AHU667" s="7"/>
      <c r="AHV667" s="7"/>
      <c r="AHW667" s="7"/>
      <c r="AHX667" s="7"/>
      <c r="AHY667" s="7"/>
      <c r="AHZ667" s="7"/>
      <c r="AIA667" s="7"/>
      <c r="AIB667" s="7"/>
      <c r="AIC667" s="7"/>
      <c r="AID667" s="7"/>
      <c r="AIE667" s="7"/>
      <c r="AIF667" s="7"/>
      <c r="AIG667" s="7"/>
      <c r="AIH667" s="7"/>
      <c r="AII667" s="7"/>
      <c r="AIJ667" s="7"/>
      <c r="AIK667" s="7"/>
      <c r="AIL667" s="7"/>
      <c r="AIM667" s="7"/>
      <c r="AIN667" s="7"/>
      <c r="AIO667" s="7"/>
      <c r="AIP667" s="7"/>
      <c r="AIQ667" s="7"/>
      <c r="AIR667" s="7"/>
      <c r="AIS667" s="7"/>
      <c r="AIT667" s="7"/>
      <c r="AIU667" s="7"/>
      <c r="AIV667" s="7"/>
      <c r="AIW667" s="7"/>
      <c r="AIX667" s="7"/>
      <c r="AIY667" s="7"/>
      <c r="AIZ667" s="7"/>
      <c r="AJA667" s="7"/>
      <c r="AJB667" s="7"/>
      <c r="AJC667" s="7"/>
      <c r="AJD667" s="7"/>
      <c r="AJE667" s="7"/>
      <c r="AJF667" s="7"/>
      <c r="AJG667" s="7"/>
      <c r="AJH667" s="7"/>
      <c r="AJI667" s="7"/>
      <c r="AJJ667" s="7"/>
      <c r="AJK667" s="7"/>
      <c r="AJL667" s="7"/>
      <c r="AJM667" s="7"/>
      <c r="AJN667" s="7"/>
      <c r="AJO667" s="7"/>
      <c r="AJP667" s="7"/>
      <c r="AJQ667" s="7"/>
      <c r="AJR667" s="7"/>
      <c r="AJS667" s="7"/>
      <c r="AJT667" s="7"/>
      <c r="AJU667" s="7"/>
      <c r="AJV667" s="7"/>
      <c r="AJW667" s="7"/>
      <c r="AJX667" s="7"/>
      <c r="AJY667" s="7"/>
      <c r="AJZ667" s="7"/>
      <c r="AKA667" s="7"/>
      <c r="AKB667" s="7"/>
      <c r="AKC667" s="7"/>
      <c r="AKD667" s="7"/>
      <c r="AKE667" s="7"/>
      <c r="AKF667" s="7"/>
      <c r="AKG667" s="7"/>
      <c r="AKH667" s="7"/>
      <c r="AKI667" s="7"/>
      <c r="AKJ667" s="7"/>
      <c r="AKK667" s="7"/>
      <c r="AKL667" s="7"/>
      <c r="AKM667" s="7"/>
      <c r="AKN667" s="7"/>
      <c r="AKO667" s="7"/>
      <c r="AKP667" s="7"/>
      <c r="AKQ667" s="7"/>
      <c r="AKR667" s="7"/>
      <c r="AKS667" s="7"/>
      <c r="AKT667" s="7"/>
      <c r="AKU667" s="7"/>
      <c r="AKV667" s="7"/>
      <c r="AKW667" s="7"/>
      <c r="AKX667" s="7"/>
      <c r="AKY667" s="7"/>
      <c r="AKZ667" s="7"/>
      <c r="ALA667" s="7"/>
      <c r="ALB667" s="7"/>
      <c r="ALC667" s="7"/>
      <c r="ALD667" s="7"/>
      <c r="ALE667" s="7"/>
      <c r="ALF667" s="7"/>
      <c r="ALG667" s="7"/>
      <c r="ALH667" s="7"/>
      <c r="ALI667" s="7"/>
      <c r="ALJ667" s="7"/>
      <c r="ALK667" s="7"/>
      <c r="ALL667" s="7"/>
      <c r="ALM667" s="7"/>
      <c r="ALN667" s="7"/>
      <c r="ALO667" s="7"/>
      <c r="ALP667" s="7"/>
      <c r="ALQ667" s="7"/>
      <c r="ALR667" s="7"/>
      <c r="ALS667" s="7"/>
      <c r="ALT667" s="7"/>
      <c r="ALU667" s="7"/>
      <c r="ALV667" s="7"/>
      <c r="ALW667" s="7"/>
      <c r="ALX667" s="7"/>
      <c r="ALY667" s="7"/>
      <c r="ALZ667" s="7"/>
      <c r="AMA667" s="7"/>
      <c r="AMB667" s="7"/>
      <c r="AMC667" s="7"/>
      <c r="AMD667" s="7"/>
      <c r="AME667" s="7"/>
      <c r="AMF667" s="7"/>
      <c r="AMG667" s="7"/>
      <c r="AMH667" s="7"/>
      <c r="AMI667" s="28"/>
      <c r="AMJ667" s="28"/>
    </row>
    <row r="668" spans="1:1024" ht="55.5" customHeight="1">
      <c r="A668" s="10" t="s">
        <v>199</v>
      </c>
      <c r="B668" s="10" t="s">
        <v>2736</v>
      </c>
      <c r="C668" s="19" t="s">
        <v>2750</v>
      </c>
      <c r="D668" s="19" t="s">
        <v>2738</v>
      </c>
      <c r="E668" s="20">
        <v>5</v>
      </c>
      <c r="F668" s="11" t="s">
        <v>18</v>
      </c>
      <c r="G668" s="21"/>
      <c r="H668" s="21" t="s">
        <v>1</v>
      </c>
      <c r="I668" s="21"/>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c r="MK668" s="7"/>
      <c r="ML668" s="7"/>
      <c r="MM668" s="7"/>
      <c r="MN668" s="7"/>
      <c r="MO668" s="7"/>
      <c r="MP668" s="7"/>
      <c r="MQ668" s="7"/>
      <c r="MR668" s="7"/>
      <c r="MS668" s="7"/>
      <c r="MT668" s="7"/>
      <c r="MU668" s="7"/>
      <c r="MV668" s="7"/>
      <c r="MW668" s="7"/>
      <c r="MX668" s="7"/>
      <c r="MY668" s="7"/>
      <c r="MZ668" s="7"/>
      <c r="NA668" s="7"/>
      <c r="NB668" s="7"/>
      <c r="NC668" s="7"/>
      <c r="ND668" s="7"/>
      <c r="NE668" s="7"/>
      <c r="NF668" s="7"/>
      <c r="NG668" s="7"/>
      <c r="NH668" s="7"/>
      <c r="NI668" s="7"/>
      <c r="NJ668" s="7"/>
      <c r="NK668" s="7"/>
      <c r="NL668" s="7"/>
      <c r="NM668" s="7"/>
      <c r="NN668" s="7"/>
      <c r="NO668" s="7"/>
      <c r="NP668" s="7"/>
      <c r="NQ668" s="7"/>
      <c r="NR668" s="7"/>
      <c r="NS668" s="7"/>
      <c r="NT668" s="7"/>
      <c r="NU668" s="7"/>
      <c r="NV668" s="7"/>
      <c r="NW668" s="7"/>
      <c r="NX668" s="7"/>
      <c r="NY668" s="7"/>
      <c r="NZ668" s="7"/>
      <c r="OA668" s="7"/>
      <c r="OB668" s="7"/>
      <c r="OC668" s="7"/>
      <c r="OD668" s="7"/>
      <c r="OE668" s="7"/>
      <c r="OF668" s="7"/>
      <c r="OG668" s="7"/>
      <c r="OH668" s="7"/>
      <c r="OI668" s="7"/>
      <c r="OJ668" s="7"/>
      <c r="OK668" s="7"/>
      <c r="OL668" s="7"/>
      <c r="OM668" s="7"/>
      <c r="ON668" s="7"/>
      <c r="OO668" s="7"/>
      <c r="OP668" s="7"/>
      <c r="OQ668" s="7"/>
      <c r="OR668" s="7"/>
      <c r="OS668" s="7"/>
      <c r="OT668" s="7"/>
      <c r="OU668" s="7"/>
      <c r="OV668" s="7"/>
      <c r="OW668" s="7"/>
      <c r="OX668" s="7"/>
      <c r="OY668" s="7"/>
      <c r="OZ668" s="7"/>
      <c r="PA668" s="7"/>
      <c r="PB668" s="7"/>
      <c r="PC668" s="7"/>
      <c r="PD668" s="7"/>
      <c r="PE668" s="7"/>
      <c r="PF668" s="7"/>
      <c r="PG668" s="7"/>
      <c r="PH668" s="7"/>
      <c r="PI668" s="7"/>
      <c r="PJ668" s="7"/>
      <c r="PK668" s="7"/>
      <c r="PL668" s="7"/>
      <c r="PM668" s="7"/>
      <c r="PN668" s="7"/>
      <c r="PO668" s="7"/>
      <c r="PP668" s="7"/>
      <c r="PQ668" s="7"/>
      <c r="PR668" s="7"/>
      <c r="PS668" s="7"/>
      <c r="PT668" s="7"/>
      <c r="PU668" s="7"/>
      <c r="PV668" s="7"/>
      <c r="PW668" s="7"/>
      <c r="PX668" s="7"/>
      <c r="PY668" s="7"/>
      <c r="PZ668" s="7"/>
      <c r="QA668" s="7"/>
      <c r="QB668" s="7"/>
      <c r="QC668" s="7"/>
      <c r="QD668" s="7"/>
      <c r="QE668" s="7"/>
      <c r="QF668" s="7"/>
      <c r="QG668" s="7"/>
      <c r="QH668" s="7"/>
      <c r="QI668" s="7"/>
      <c r="QJ668" s="7"/>
      <c r="QK668" s="7"/>
      <c r="QL668" s="7"/>
      <c r="QM668" s="7"/>
      <c r="QN668" s="7"/>
      <c r="QO668" s="7"/>
      <c r="QP668" s="7"/>
      <c r="QQ668" s="7"/>
      <c r="QR668" s="7"/>
      <c r="QS668" s="7"/>
      <c r="QT668" s="7"/>
      <c r="QU668" s="7"/>
      <c r="QV668" s="7"/>
      <c r="QW668" s="7"/>
      <c r="QX668" s="7"/>
      <c r="QY668" s="7"/>
      <c r="QZ668" s="7"/>
      <c r="RA668" s="7"/>
      <c r="RB668" s="7"/>
      <c r="RC668" s="7"/>
      <c r="RD668" s="7"/>
      <c r="RE668" s="7"/>
      <c r="RF668" s="7"/>
      <c r="RG668" s="7"/>
      <c r="RH668" s="7"/>
      <c r="RI668" s="7"/>
      <c r="RJ668" s="7"/>
      <c r="RK668" s="7"/>
      <c r="RL668" s="7"/>
      <c r="RM668" s="7"/>
      <c r="RN668" s="7"/>
      <c r="RO668" s="7"/>
      <c r="RP668" s="7"/>
      <c r="RQ668" s="7"/>
      <c r="RR668" s="7"/>
      <c r="RS668" s="7"/>
      <c r="RT668" s="7"/>
      <c r="RU668" s="7"/>
      <c r="RV668" s="7"/>
      <c r="RW668" s="7"/>
      <c r="RX668" s="7"/>
      <c r="RY668" s="7"/>
      <c r="RZ668" s="7"/>
      <c r="SA668" s="7"/>
      <c r="SB668" s="7"/>
      <c r="SC668" s="7"/>
      <c r="SD668" s="7"/>
      <c r="SE668" s="7"/>
      <c r="SF668" s="7"/>
      <c r="SG668" s="7"/>
      <c r="SH668" s="7"/>
      <c r="SI668" s="7"/>
      <c r="SJ668" s="7"/>
      <c r="SK668" s="7"/>
      <c r="SL668" s="7"/>
      <c r="SM668" s="7"/>
      <c r="SN668" s="7"/>
      <c r="SO668" s="7"/>
      <c r="SP668" s="7"/>
      <c r="SQ668" s="7"/>
      <c r="SR668" s="7"/>
      <c r="SS668" s="7"/>
      <c r="ST668" s="7"/>
      <c r="SU668" s="7"/>
      <c r="SV668" s="7"/>
      <c r="SW668" s="7"/>
      <c r="SX668" s="7"/>
      <c r="SY668" s="7"/>
      <c r="SZ668" s="7"/>
      <c r="TA668" s="7"/>
      <c r="TB668" s="7"/>
      <c r="TC668" s="7"/>
      <c r="TD668" s="7"/>
      <c r="TE668" s="7"/>
      <c r="TF668" s="7"/>
      <c r="TG668" s="7"/>
      <c r="TH668" s="7"/>
      <c r="TI668" s="7"/>
      <c r="TJ668" s="7"/>
      <c r="TK668" s="7"/>
      <c r="TL668" s="7"/>
      <c r="TM668" s="7"/>
      <c r="TN668" s="7"/>
      <c r="TO668" s="7"/>
      <c r="TP668" s="7"/>
      <c r="TQ668" s="7"/>
      <c r="TR668" s="7"/>
      <c r="TS668" s="7"/>
      <c r="TT668" s="7"/>
      <c r="TU668" s="7"/>
      <c r="TV668" s="7"/>
      <c r="TW668" s="7"/>
      <c r="TX668" s="7"/>
      <c r="TY668" s="7"/>
      <c r="TZ668" s="7"/>
      <c r="UA668" s="7"/>
      <c r="UB668" s="7"/>
      <c r="UC668" s="7"/>
      <c r="UD668" s="7"/>
      <c r="UE668" s="7"/>
      <c r="UF668" s="7"/>
      <c r="UG668" s="7"/>
      <c r="UH668" s="7"/>
      <c r="UI668" s="7"/>
      <c r="UJ668" s="7"/>
      <c r="UK668" s="7"/>
      <c r="UL668" s="7"/>
      <c r="UM668" s="7"/>
      <c r="UN668" s="7"/>
      <c r="UO668" s="7"/>
      <c r="UP668" s="7"/>
      <c r="UQ668" s="7"/>
      <c r="UR668" s="7"/>
      <c r="US668" s="7"/>
      <c r="UT668" s="7"/>
      <c r="UU668" s="7"/>
      <c r="UV668" s="7"/>
      <c r="UW668" s="7"/>
      <c r="UX668" s="7"/>
      <c r="UY668" s="7"/>
      <c r="UZ668" s="7"/>
      <c r="VA668" s="7"/>
      <c r="VB668" s="7"/>
      <c r="VC668" s="7"/>
      <c r="VD668" s="7"/>
      <c r="VE668" s="7"/>
      <c r="VF668" s="7"/>
      <c r="VG668" s="7"/>
      <c r="VH668" s="7"/>
      <c r="VI668" s="7"/>
      <c r="VJ668" s="7"/>
      <c r="VK668" s="7"/>
      <c r="VL668" s="7"/>
      <c r="VM668" s="7"/>
      <c r="VN668" s="7"/>
      <c r="VO668" s="7"/>
      <c r="VP668" s="7"/>
      <c r="VQ668" s="7"/>
      <c r="VR668" s="7"/>
      <c r="VS668" s="7"/>
      <c r="VT668" s="7"/>
      <c r="VU668" s="7"/>
      <c r="VV668" s="7"/>
      <c r="VW668" s="7"/>
      <c r="VX668" s="7"/>
      <c r="VY668" s="7"/>
      <c r="VZ668" s="7"/>
      <c r="WA668" s="7"/>
      <c r="WB668" s="7"/>
      <c r="WC668" s="7"/>
      <c r="WD668" s="7"/>
      <c r="WE668" s="7"/>
      <c r="WF668" s="7"/>
      <c r="WG668" s="7"/>
      <c r="WH668" s="7"/>
      <c r="WI668" s="7"/>
      <c r="WJ668" s="7"/>
      <c r="WK668" s="7"/>
      <c r="WL668" s="7"/>
      <c r="WM668" s="7"/>
      <c r="WN668" s="7"/>
      <c r="WO668" s="7"/>
      <c r="WP668" s="7"/>
      <c r="WQ668" s="7"/>
      <c r="WR668" s="7"/>
      <c r="WS668" s="7"/>
      <c r="WT668" s="7"/>
      <c r="WU668" s="7"/>
      <c r="WV668" s="7"/>
      <c r="WW668" s="7"/>
      <c r="WX668" s="7"/>
      <c r="WY668" s="7"/>
      <c r="WZ668" s="7"/>
      <c r="XA668" s="7"/>
      <c r="XB668" s="7"/>
      <c r="XC668" s="7"/>
      <c r="XD668" s="7"/>
      <c r="XE668" s="7"/>
      <c r="XF668" s="7"/>
      <c r="XG668" s="7"/>
      <c r="XH668" s="7"/>
      <c r="XI668" s="7"/>
      <c r="XJ668" s="7"/>
      <c r="XK668" s="7"/>
      <c r="XL668" s="7"/>
      <c r="XM668" s="7"/>
      <c r="XN668" s="7"/>
      <c r="XO668" s="7"/>
      <c r="XP668" s="7"/>
      <c r="XQ668" s="7"/>
      <c r="XR668" s="7"/>
      <c r="XS668" s="7"/>
      <c r="XT668" s="7"/>
      <c r="XU668" s="7"/>
      <c r="XV668" s="7"/>
      <c r="XW668" s="7"/>
      <c r="XX668" s="7"/>
      <c r="XY668" s="7"/>
      <c r="XZ668" s="7"/>
      <c r="YA668" s="7"/>
      <c r="YB668" s="7"/>
      <c r="YC668" s="7"/>
      <c r="YD668" s="7"/>
      <c r="YE668" s="7"/>
      <c r="YF668" s="7"/>
      <c r="YG668" s="7"/>
      <c r="YH668" s="7"/>
      <c r="YI668" s="7"/>
      <c r="YJ668" s="7"/>
      <c r="YK668" s="7"/>
      <c r="YL668" s="7"/>
      <c r="YM668" s="7"/>
      <c r="YN668" s="7"/>
      <c r="YO668" s="7"/>
      <c r="YP668" s="7"/>
      <c r="YQ668" s="7"/>
      <c r="YR668" s="7"/>
      <c r="YS668" s="7"/>
      <c r="YT668" s="7"/>
      <c r="YU668" s="7"/>
      <c r="YV668" s="7"/>
      <c r="YW668" s="7"/>
      <c r="YX668" s="7"/>
      <c r="YY668" s="7"/>
      <c r="YZ668" s="7"/>
      <c r="ZA668" s="7"/>
      <c r="ZB668" s="7"/>
      <c r="ZC668" s="7"/>
      <c r="ZD668" s="7"/>
      <c r="ZE668" s="7"/>
      <c r="ZF668" s="7"/>
      <c r="ZG668" s="7"/>
      <c r="ZH668" s="7"/>
      <c r="ZI668" s="7"/>
      <c r="ZJ668" s="7"/>
      <c r="ZK668" s="7"/>
      <c r="ZL668" s="7"/>
      <c r="ZM668" s="7"/>
      <c r="ZN668" s="7"/>
      <c r="ZO668" s="7"/>
      <c r="ZP668" s="7"/>
      <c r="ZQ668" s="7"/>
      <c r="ZR668" s="7"/>
      <c r="ZS668" s="7"/>
      <c r="ZT668" s="7"/>
      <c r="ZU668" s="7"/>
      <c r="ZV668" s="7"/>
      <c r="ZW668" s="7"/>
      <c r="ZX668" s="7"/>
      <c r="ZY668" s="7"/>
      <c r="ZZ668" s="7"/>
      <c r="AAA668" s="7"/>
      <c r="AAB668" s="7"/>
      <c r="AAC668" s="7"/>
      <c r="AAD668" s="7"/>
      <c r="AAE668" s="7"/>
      <c r="AAF668" s="7"/>
      <c r="AAG668" s="7"/>
      <c r="AAH668" s="7"/>
      <c r="AAI668" s="7"/>
      <c r="AAJ668" s="7"/>
      <c r="AAK668" s="7"/>
      <c r="AAL668" s="7"/>
      <c r="AAM668" s="7"/>
      <c r="AAN668" s="7"/>
      <c r="AAO668" s="7"/>
      <c r="AAP668" s="7"/>
      <c r="AAQ668" s="7"/>
      <c r="AAR668" s="7"/>
      <c r="AAS668" s="7"/>
      <c r="AAT668" s="7"/>
      <c r="AAU668" s="7"/>
      <c r="AAV668" s="7"/>
      <c r="AAW668" s="7"/>
      <c r="AAX668" s="7"/>
      <c r="AAY668" s="7"/>
      <c r="AAZ668" s="7"/>
      <c r="ABA668" s="7"/>
      <c r="ABB668" s="7"/>
      <c r="ABC668" s="7"/>
      <c r="ABD668" s="7"/>
      <c r="ABE668" s="7"/>
      <c r="ABF668" s="7"/>
      <c r="ABG668" s="7"/>
      <c r="ABH668" s="7"/>
      <c r="ABI668" s="7"/>
      <c r="ABJ668" s="7"/>
      <c r="ABK668" s="7"/>
      <c r="ABL668" s="7"/>
      <c r="ABM668" s="7"/>
      <c r="ABN668" s="7"/>
      <c r="ABO668" s="7"/>
      <c r="ABP668" s="7"/>
      <c r="ABQ668" s="7"/>
      <c r="ABR668" s="7"/>
      <c r="ABS668" s="7"/>
      <c r="ABT668" s="7"/>
      <c r="ABU668" s="7"/>
      <c r="ABV668" s="7"/>
      <c r="ABW668" s="7"/>
      <c r="ABX668" s="7"/>
      <c r="ABY668" s="7"/>
      <c r="ABZ668" s="7"/>
      <c r="ACA668" s="7"/>
      <c r="ACB668" s="7"/>
      <c r="ACC668" s="7"/>
      <c r="ACD668" s="7"/>
      <c r="ACE668" s="7"/>
      <c r="ACF668" s="7"/>
      <c r="ACG668" s="7"/>
      <c r="ACH668" s="7"/>
      <c r="ACI668" s="7"/>
      <c r="ACJ668" s="7"/>
      <c r="ACK668" s="7"/>
      <c r="ACL668" s="7"/>
      <c r="ACM668" s="7"/>
      <c r="ACN668" s="7"/>
      <c r="ACO668" s="7"/>
      <c r="ACP668" s="7"/>
      <c r="ACQ668" s="7"/>
      <c r="ACR668" s="7"/>
      <c r="ACS668" s="7"/>
      <c r="ACT668" s="7"/>
      <c r="ACU668" s="7"/>
      <c r="ACV668" s="7"/>
      <c r="ACW668" s="7"/>
      <c r="ACX668" s="7"/>
      <c r="ACY668" s="7"/>
      <c r="ACZ668" s="7"/>
      <c r="ADA668" s="7"/>
      <c r="ADB668" s="7"/>
      <c r="ADC668" s="7"/>
      <c r="ADD668" s="7"/>
      <c r="ADE668" s="7"/>
      <c r="ADF668" s="7"/>
      <c r="ADG668" s="7"/>
      <c r="ADH668" s="7"/>
      <c r="ADI668" s="7"/>
      <c r="ADJ668" s="7"/>
      <c r="ADK668" s="7"/>
      <c r="ADL668" s="7"/>
      <c r="ADM668" s="7"/>
      <c r="ADN668" s="7"/>
      <c r="ADO668" s="7"/>
      <c r="ADP668" s="7"/>
      <c r="ADQ668" s="7"/>
      <c r="ADR668" s="7"/>
      <c r="ADS668" s="7"/>
      <c r="ADT668" s="7"/>
      <c r="ADU668" s="7"/>
      <c r="ADV668" s="7"/>
      <c r="ADW668" s="7"/>
      <c r="ADX668" s="7"/>
      <c r="ADY668" s="7"/>
      <c r="ADZ668" s="7"/>
      <c r="AEA668" s="7"/>
      <c r="AEB668" s="7"/>
      <c r="AEC668" s="7"/>
      <c r="AED668" s="7"/>
      <c r="AEE668" s="7"/>
      <c r="AEF668" s="7"/>
      <c r="AEG668" s="7"/>
      <c r="AEH668" s="7"/>
      <c r="AEI668" s="7"/>
      <c r="AEJ668" s="7"/>
      <c r="AEK668" s="7"/>
      <c r="AEL668" s="7"/>
      <c r="AEM668" s="7"/>
      <c r="AEN668" s="7"/>
      <c r="AEO668" s="7"/>
      <c r="AEP668" s="7"/>
      <c r="AEQ668" s="7"/>
      <c r="AER668" s="7"/>
      <c r="AES668" s="7"/>
      <c r="AET668" s="7"/>
      <c r="AEU668" s="7"/>
      <c r="AEV668" s="7"/>
      <c r="AEW668" s="7"/>
      <c r="AEX668" s="7"/>
      <c r="AEY668" s="7"/>
      <c r="AEZ668" s="7"/>
      <c r="AFA668" s="7"/>
      <c r="AFB668" s="7"/>
      <c r="AFC668" s="7"/>
      <c r="AFD668" s="7"/>
      <c r="AFE668" s="7"/>
      <c r="AFF668" s="7"/>
      <c r="AFG668" s="7"/>
      <c r="AFH668" s="7"/>
      <c r="AFI668" s="7"/>
      <c r="AFJ668" s="7"/>
      <c r="AFK668" s="7"/>
      <c r="AFL668" s="7"/>
      <c r="AFM668" s="7"/>
      <c r="AFN668" s="7"/>
      <c r="AFO668" s="7"/>
      <c r="AFP668" s="7"/>
      <c r="AFQ668" s="7"/>
      <c r="AFR668" s="7"/>
      <c r="AFS668" s="7"/>
      <c r="AFT668" s="7"/>
      <c r="AFU668" s="7"/>
      <c r="AFV668" s="7"/>
      <c r="AFW668" s="7"/>
      <c r="AFX668" s="7"/>
      <c r="AFY668" s="7"/>
      <c r="AFZ668" s="7"/>
      <c r="AGA668" s="7"/>
      <c r="AGB668" s="7"/>
      <c r="AGC668" s="7"/>
      <c r="AGD668" s="7"/>
      <c r="AGE668" s="7"/>
      <c r="AGF668" s="7"/>
      <c r="AGG668" s="7"/>
      <c r="AGH668" s="7"/>
      <c r="AGI668" s="7"/>
      <c r="AGJ668" s="7"/>
      <c r="AGK668" s="7"/>
      <c r="AGL668" s="7"/>
      <c r="AGM668" s="7"/>
      <c r="AGN668" s="7"/>
      <c r="AGO668" s="7"/>
      <c r="AGP668" s="7"/>
      <c r="AGQ668" s="7"/>
      <c r="AGR668" s="7"/>
      <c r="AGS668" s="7"/>
      <c r="AGT668" s="7"/>
      <c r="AGU668" s="7"/>
      <c r="AGV668" s="7"/>
      <c r="AGW668" s="7"/>
      <c r="AGX668" s="7"/>
      <c r="AGY668" s="7"/>
      <c r="AGZ668" s="7"/>
      <c r="AHA668" s="7"/>
      <c r="AHB668" s="7"/>
      <c r="AHC668" s="7"/>
      <c r="AHD668" s="7"/>
      <c r="AHE668" s="7"/>
      <c r="AHF668" s="7"/>
      <c r="AHG668" s="7"/>
      <c r="AHH668" s="7"/>
      <c r="AHI668" s="7"/>
      <c r="AHJ668" s="7"/>
      <c r="AHK668" s="7"/>
      <c r="AHL668" s="7"/>
      <c r="AHM668" s="7"/>
      <c r="AHN668" s="7"/>
      <c r="AHO668" s="7"/>
      <c r="AHP668" s="7"/>
      <c r="AHQ668" s="7"/>
      <c r="AHR668" s="7"/>
      <c r="AHS668" s="7"/>
      <c r="AHT668" s="7"/>
      <c r="AHU668" s="7"/>
      <c r="AHV668" s="7"/>
      <c r="AHW668" s="7"/>
      <c r="AHX668" s="7"/>
      <c r="AHY668" s="7"/>
      <c r="AHZ668" s="7"/>
      <c r="AIA668" s="7"/>
      <c r="AIB668" s="7"/>
      <c r="AIC668" s="7"/>
      <c r="AID668" s="7"/>
      <c r="AIE668" s="7"/>
      <c r="AIF668" s="7"/>
      <c r="AIG668" s="7"/>
      <c r="AIH668" s="7"/>
      <c r="AII668" s="7"/>
      <c r="AIJ668" s="7"/>
      <c r="AIK668" s="7"/>
      <c r="AIL668" s="7"/>
      <c r="AIM668" s="7"/>
      <c r="AIN668" s="7"/>
      <c r="AIO668" s="7"/>
      <c r="AIP668" s="7"/>
      <c r="AIQ668" s="7"/>
      <c r="AIR668" s="7"/>
      <c r="AIS668" s="7"/>
      <c r="AIT668" s="7"/>
      <c r="AIU668" s="7"/>
      <c r="AIV668" s="7"/>
      <c r="AIW668" s="7"/>
      <c r="AIX668" s="7"/>
      <c r="AIY668" s="7"/>
      <c r="AIZ668" s="7"/>
      <c r="AJA668" s="7"/>
      <c r="AJB668" s="7"/>
      <c r="AJC668" s="7"/>
      <c r="AJD668" s="7"/>
      <c r="AJE668" s="7"/>
      <c r="AJF668" s="7"/>
      <c r="AJG668" s="7"/>
      <c r="AJH668" s="7"/>
      <c r="AJI668" s="7"/>
      <c r="AJJ668" s="7"/>
      <c r="AJK668" s="7"/>
      <c r="AJL668" s="7"/>
      <c r="AJM668" s="7"/>
      <c r="AJN668" s="7"/>
      <c r="AJO668" s="7"/>
      <c r="AJP668" s="7"/>
      <c r="AJQ668" s="7"/>
      <c r="AJR668" s="7"/>
      <c r="AJS668" s="7"/>
      <c r="AJT668" s="7"/>
      <c r="AJU668" s="7"/>
      <c r="AJV668" s="7"/>
      <c r="AJW668" s="7"/>
      <c r="AJX668" s="7"/>
      <c r="AJY668" s="7"/>
      <c r="AJZ668" s="7"/>
      <c r="AKA668" s="7"/>
      <c r="AKB668" s="7"/>
      <c r="AKC668" s="7"/>
      <c r="AKD668" s="7"/>
      <c r="AKE668" s="7"/>
      <c r="AKF668" s="7"/>
      <c r="AKG668" s="7"/>
      <c r="AKH668" s="7"/>
      <c r="AKI668" s="7"/>
      <c r="AKJ668" s="7"/>
      <c r="AKK668" s="7"/>
      <c r="AKL668" s="7"/>
      <c r="AKM668" s="7"/>
      <c r="AKN668" s="7"/>
      <c r="AKO668" s="7"/>
      <c r="AKP668" s="7"/>
      <c r="AKQ668" s="7"/>
      <c r="AKR668" s="7"/>
      <c r="AKS668" s="7"/>
      <c r="AKT668" s="7"/>
      <c r="AKU668" s="7"/>
      <c r="AKV668" s="7"/>
      <c r="AKW668" s="7"/>
      <c r="AKX668" s="7"/>
      <c r="AKY668" s="7"/>
      <c r="AKZ668" s="7"/>
      <c r="ALA668" s="7"/>
      <c r="ALB668" s="7"/>
      <c r="ALC668" s="7"/>
      <c r="ALD668" s="7"/>
      <c r="ALE668" s="7"/>
      <c r="ALF668" s="7"/>
      <c r="ALG668" s="7"/>
      <c r="ALH668" s="7"/>
      <c r="ALI668" s="7"/>
      <c r="ALJ668" s="7"/>
      <c r="ALK668" s="7"/>
      <c r="ALL668" s="7"/>
      <c r="ALM668" s="7"/>
      <c r="ALN668" s="7"/>
      <c r="ALO668" s="7"/>
      <c r="ALP668" s="7"/>
      <c r="ALQ668" s="7"/>
      <c r="ALR668" s="7"/>
      <c r="ALS668" s="7"/>
      <c r="ALT668" s="7"/>
      <c r="ALU668" s="7"/>
      <c r="ALV668" s="7"/>
      <c r="ALW668" s="7"/>
      <c r="ALX668" s="7"/>
      <c r="ALY668" s="7"/>
      <c r="ALZ668" s="7"/>
      <c r="AMA668" s="7"/>
      <c r="AMB668" s="7"/>
      <c r="AMC668" s="7"/>
      <c r="AMD668" s="7"/>
      <c r="AME668" s="7"/>
      <c r="AMF668" s="7"/>
      <c r="AMG668" s="7"/>
      <c r="AMH668" s="7"/>
      <c r="AMI668" s="28"/>
      <c r="AMJ668" s="28"/>
    </row>
    <row r="669" spans="1:1024" ht="55.5" customHeight="1">
      <c r="A669" s="10" t="s">
        <v>199</v>
      </c>
      <c r="B669" s="10" t="s">
        <v>2736</v>
      </c>
      <c r="C669" s="19" t="s">
        <v>2751</v>
      </c>
      <c r="D669" s="19" t="s">
        <v>2738</v>
      </c>
      <c r="E669" s="20">
        <v>13</v>
      </c>
      <c r="F669" s="11" t="s">
        <v>18</v>
      </c>
      <c r="G669" s="21"/>
      <c r="H669" s="21" t="s">
        <v>1</v>
      </c>
      <c r="I669" s="21"/>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c r="MK669" s="7"/>
      <c r="ML669" s="7"/>
      <c r="MM669" s="7"/>
      <c r="MN669" s="7"/>
      <c r="MO669" s="7"/>
      <c r="MP669" s="7"/>
      <c r="MQ669" s="7"/>
      <c r="MR669" s="7"/>
      <c r="MS669" s="7"/>
      <c r="MT669" s="7"/>
      <c r="MU669" s="7"/>
      <c r="MV669" s="7"/>
      <c r="MW669" s="7"/>
      <c r="MX669" s="7"/>
      <c r="MY669" s="7"/>
      <c r="MZ669" s="7"/>
      <c r="NA669" s="7"/>
      <c r="NB669" s="7"/>
      <c r="NC669" s="7"/>
      <c r="ND669" s="7"/>
      <c r="NE669" s="7"/>
      <c r="NF669" s="7"/>
      <c r="NG669" s="7"/>
      <c r="NH669" s="7"/>
      <c r="NI669" s="7"/>
      <c r="NJ669" s="7"/>
      <c r="NK669" s="7"/>
      <c r="NL669" s="7"/>
      <c r="NM669" s="7"/>
      <c r="NN669" s="7"/>
      <c r="NO669" s="7"/>
      <c r="NP669" s="7"/>
      <c r="NQ669" s="7"/>
      <c r="NR669" s="7"/>
      <c r="NS669" s="7"/>
      <c r="NT669" s="7"/>
      <c r="NU669" s="7"/>
      <c r="NV669" s="7"/>
      <c r="NW669" s="7"/>
      <c r="NX669" s="7"/>
      <c r="NY669" s="7"/>
      <c r="NZ669" s="7"/>
      <c r="OA669" s="7"/>
      <c r="OB669" s="7"/>
      <c r="OC669" s="7"/>
      <c r="OD669" s="7"/>
      <c r="OE669" s="7"/>
      <c r="OF669" s="7"/>
      <c r="OG669" s="7"/>
      <c r="OH669" s="7"/>
      <c r="OI669" s="7"/>
      <c r="OJ669" s="7"/>
      <c r="OK669" s="7"/>
      <c r="OL669" s="7"/>
      <c r="OM669" s="7"/>
      <c r="ON669" s="7"/>
      <c r="OO669" s="7"/>
      <c r="OP669" s="7"/>
      <c r="OQ669" s="7"/>
      <c r="OR669" s="7"/>
      <c r="OS669" s="7"/>
      <c r="OT669" s="7"/>
      <c r="OU669" s="7"/>
      <c r="OV669" s="7"/>
      <c r="OW669" s="7"/>
      <c r="OX669" s="7"/>
      <c r="OY669" s="7"/>
      <c r="OZ669" s="7"/>
      <c r="PA669" s="7"/>
      <c r="PB669" s="7"/>
      <c r="PC669" s="7"/>
      <c r="PD669" s="7"/>
      <c r="PE669" s="7"/>
      <c r="PF669" s="7"/>
      <c r="PG669" s="7"/>
      <c r="PH669" s="7"/>
      <c r="PI669" s="7"/>
      <c r="PJ669" s="7"/>
      <c r="PK669" s="7"/>
      <c r="PL669" s="7"/>
      <c r="PM669" s="7"/>
      <c r="PN669" s="7"/>
      <c r="PO669" s="7"/>
      <c r="PP669" s="7"/>
      <c r="PQ669" s="7"/>
      <c r="PR669" s="7"/>
      <c r="PS669" s="7"/>
      <c r="PT669" s="7"/>
      <c r="PU669" s="7"/>
      <c r="PV669" s="7"/>
      <c r="PW669" s="7"/>
      <c r="PX669" s="7"/>
      <c r="PY669" s="7"/>
      <c r="PZ669" s="7"/>
      <c r="QA669" s="7"/>
      <c r="QB669" s="7"/>
      <c r="QC669" s="7"/>
      <c r="QD669" s="7"/>
      <c r="QE669" s="7"/>
      <c r="QF669" s="7"/>
      <c r="QG669" s="7"/>
      <c r="QH669" s="7"/>
      <c r="QI669" s="7"/>
      <c r="QJ669" s="7"/>
      <c r="QK669" s="7"/>
      <c r="QL669" s="7"/>
      <c r="QM669" s="7"/>
      <c r="QN669" s="7"/>
      <c r="QO669" s="7"/>
      <c r="QP669" s="7"/>
      <c r="QQ669" s="7"/>
      <c r="QR669" s="7"/>
      <c r="QS669" s="7"/>
      <c r="QT669" s="7"/>
      <c r="QU669" s="7"/>
      <c r="QV669" s="7"/>
      <c r="QW669" s="7"/>
      <c r="QX669" s="7"/>
      <c r="QY669" s="7"/>
      <c r="QZ669" s="7"/>
      <c r="RA669" s="7"/>
      <c r="RB669" s="7"/>
      <c r="RC669" s="7"/>
      <c r="RD669" s="7"/>
      <c r="RE669" s="7"/>
      <c r="RF669" s="7"/>
      <c r="RG669" s="7"/>
      <c r="RH669" s="7"/>
      <c r="RI669" s="7"/>
      <c r="RJ669" s="7"/>
      <c r="RK669" s="7"/>
      <c r="RL669" s="7"/>
      <c r="RM669" s="7"/>
      <c r="RN669" s="7"/>
      <c r="RO669" s="7"/>
      <c r="RP669" s="7"/>
      <c r="RQ669" s="7"/>
      <c r="RR669" s="7"/>
      <c r="RS669" s="7"/>
      <c r="RT669" s="7"/>
      <c r="RU669" s="7"/>
      <c r="RV669" s="7"/>
      <c r="RW669" s="7"/>
      <c r="RX669" s="7"/>
      <c r="RY669" s="7"/>
      <c r="RZ669" s="7"/>
      <c r="SA669" s="7"/>
      <c r="SB669" s="7"/>
      <c r="SC669" s="7"/>
      <c r="SD669" s="7"/>
      <c r="SE669" s="7"/>
      <c r="SF669" s="7"/>
      <c r="SG669" s="7"/>
      <c r="SH669" s="7"/>
      <c r="SI669" s="7"/>
      <c r="SJ669" s="7"/>
      <c r="SK669" s="7"/>
      <c r="SL669" s="7"/>
      <c r="SM669" s="7"/>
      <c r="SN669" s="7"/>
      <c r="SO669" s="7"/>
      <c r="SP669" s="7"/>
      <c r="SQ669" s="7"/>
      <c r="SR669" s="7"/>
      <c r="SS669" s="7"/>
      <c r="ST669" s="7"/>
      <c r="SU669" s="7"/>
      <c r="SV669" s="7"/>
      <c r="SW669" s="7"/>
      <c r="SX669" s="7"/>
      <c r="SY669" s="7"/>
      <c r="SZ669" s="7"/>
      <c r="TA669" s="7"/>
      <c r="TB669" s="7"/>
      <c r="TC669" s="7"/>
      <c r="TD669" s="7"/>
      <c r="TE669" s="7"/>
      <c r="TF669" s="7"/>
      <c r="TG669" s="7"/>
      <c r="TH669" s="7"/>
      <c r="TI669" s="7"/>
      <c r="TJ669" s="7"/>
      <c r="TK669" s="7"/>
      <c r="TL669" s="7"/>
      <c r="TM669" s="7"/>
      <c r="TN669" s="7"/>
      <c r="TO669" s="7"/>
      <c r="TP669" s="7"/>
      <c r="TQ669" s="7"/>
      <c r="TR669" s="7"/>
      <c r="TS669" s="7"/>
      <c r="TT669" s="7"/>
      <c r="TU669" s="7"/>
      <c r="TV669" s="7"/>
      <c r="TW669" s="7"/>
      <c r="TX669" s="7"/>
      <c r="TY669" s="7"/>
      <c r="TZ669" s="7"/>
      <c r="UA669" s="7"/>
      <c r="UB669" s="7"/>
      <c r="UC669" s="7"/>
      <c r="UD669" s="7"/>
      <c r="UE669" s="7"/>
      <c r="UF669" s="7"/>
      <c r="UG669" s="7"/>
      <c r="UH669" s="7"/>
      <c r="UI669" s="7"/>
      <c r="UJ669" s="7"/>
      <c r="UK669" s="7"/>
      <c r="UL669" s="7"/>
      <c r="UM669" s="7"/>
      <c r="UN669" s="7"/>
      <c r="UO669" s="7"/>
      <c r="UP669" s="7"/>
      <c r="UQ669" s="7"/>
      <c r="UR669" s="7"/>
      <c r="US669" s="7"/>
      <c r="UT669" s="7"/>
      <c r="UU669" s="7"/>
      <c r="UV669" s="7"/>
      <c r="UW669" s="7"/>
      <c r="UX669" s="7"/>
      <c r="UY669" s="7"/>
      <c r="UZ669" s="7"/>
      <c r="VA669" s="7"/>
      <c r="VB669" s="7"/>
      <c r="VC669" s="7"/>
      <c r="VD669" s="7"/>
      <c r="VE669" s="7"/>
      <c r="VF669" s="7"/>
      <c r="VG669" s="7"/>
      <c r="VH669" s="7"/>
      <c r="VI669" s="7"/>
      <c r="VJ669" s="7"/>
      <c r="VK669" s="7"/>
      <c r="VL669" s="7"/>
      <c r="VM669" s="7"/>
      <c r="VN669" s="7"/>
      <c r="VO669" s="7"/>
      <c r="VP669" s="7"/>
      <c r="VQ669" s="7"/>
      <c r="VR669" s="7"/>
      <c r="VS669" s="7"/>
      <c r="VT669" s="7"/>
      <c r="VU669" s="7"/>
      <c r="VV669" s="7"/>
      <c r="VW669" s="7"/>
      <c r="VX669" s="7"/>
      <c r="VY669" s="7"/>
      <c r="VZ669" s="7"/>
      <c r="WA669" s="7"/>
      <c r="WB669" s="7"/>
      <c r="WC669" s="7"/>
      <c r="WD669" s="7"/>
      <c r="WE669" s="7"/>
      <c r="WF669" s="7"/>
      <c r="WG669" s="7"/>
      <c r="WH669" s="7"/>
      <c r="WI669" s="7"/>
      <c r="WJ669" s="7"/>
      <c r="WK669" s="7"/>
      <c r="WL669" s="7"/>
      <c r="WM669" s="7"/>
      <c r="WN669" s="7"/>
      <c r="WO669" s="7"/>
      <c r="WP669" s="7"/>
      <c r="WQ669" s="7"/>
      <c r="WR669" s="7"/>
      <c r="WS669" s="7"/>
      <c r="WT669" s="7"/>
      <c r="WU669" s="7"/>
      <c r="WV669" s="7"/>
      <c r="WW669" s="7"/>
      <c r="WX669" s="7"/>
      <c r="WY669" s="7"/>
      <c r="WZ669" s="7"/>
      <c r="XA669" s="7"/>
      <c r="XB669" s="7"/>
      <c r="XC669" s="7"/>
      <c r="XD669" s="7"/>
      <c r="XE669" s="7"/>
      <c r="XF669" s="7"/>
      <c r="XG669" s="7"/>
      <c r="XH669" s="7"/>
      <c r="XI669" s="7"/>
      <c r="XJ669" s="7"/>
      <c r="XK669" s="7"/>
      <c r="XL669" s="7"/>
      <c r="XM669" s="7"/>
      <c r="XN669" s="7"/>
      <c r="XO669" s="7"/>
      <c r="XP669" s="7"/>
      <c r="XQ669" s="7"/>
      <c r="XR669" s="7"/>
      <c r="XS669" s="7"/>
      <c r="XT669" s="7"/>
      <c r="XU669" s="7"/>
      <c r="XV669" s="7"/>
      <c r="XW669" s="7"/>
      <c r="XX669" s="7"/>
      <c r="XY669" s="7"/>
      <c r="XZ669" s="7"/>
      <c r="YA669" s="7"/>
      <c r="YB669" s="7"/>
      <c r="YC669" s="7"/>
      <c r="YD669" s="7"/>
      <c r="YE669" s="7"/>
      <c r="YF669" s="7"/>
      <c r="YG669" s="7"/>
      <c r="YH669" s="7"/>
      <c r="YI669" s="7"/>
      <c r="YJ669" s="7"/>
      <c r="YK669" s="7"/>
      <c r="YL669" s="7"/>
      <c r="YM669" s="7"/>
      <c r="YN669" s="7"/>
      <c r="YO669" s="7"/>
      <c r="YP669" s="7"/>
      <c r="YQ669" s="7"/>
      <c r="YR669" s="7"/>
      <c r="YS669" s="7"/>
      <c r="YT669" s="7"/>
      <c r="YU669" s="7"/>
      <c r="YV669" s="7"/>
      <c r="YW669" s="7"/>
      <c r="YX669" s="7"/>
      <c r="YY669" s="7"/>
      <c r="YZ669" s="7"/>
      <c r="ZA669" s="7"/>
      <c r="ZB669" s="7"/>
      <c r="ZC669" s="7"/>
      <c r="ZD669" s="7"/>
      <c r="ZE669" s="7"/>
      <c r="ZF669" s="7"/>
      <c r="ZG669" s="7"/>
      <c r="ZH669" s="7"/>
      <c r="ZI669" s="7"/>
      <c r="ZJ669" s="7"/>
      <c r="ZK669" s="7"/>
      <c r="ZL669" s="7"/>
      <c r="ZM669" s="7"/>
      <c r="ZN669" s="7"/>
      <c r="ZO669" s="7"/>
      <c r="ZP669" s="7"/>
      <c r="ZQ669" s="7"/>
      <c r="ZR669" s="7"/>
      <c r="ZS669" s="7"/>
      <c r="ZT669" s="7"/>
      <c r="ZU669" s="7"/>
      <c r="ZV669" s="7"/>
      <c r="ZW669" s="7"/>
      <c r="ZX669" s="7"/>
      <c r="ZY669" s="7"/>
      <c r="ZZ669" s="7"/>
      <c r="AAA669" s="7"/>
      <c r="AAB669" s="7"/>
      <c r="AAC669" s="7"/>
      <c r="AAD669" s="7"/>
      <c r="AAE669" s="7"/>
      <c r="AAF669" s="7"/>
      <c r="AAG669" s="7"/>
      <c r="AAH669" s="7"/>
      <c r="AAI669" s="7"/>
      <c r="AAJ669" s="7"/>
      <c r="AAK669" s="7"/>
      <c r="AAL669" s="7"/>
      <c r="AAM669" s="7"/>
      <c r="AAN669" s="7"/>
      <c r="AAO669" s="7"/>
      <c r="AAP669" s="7"/>
      <c r="AAQ669" s="7"/>
      <c r="AAR669" s="7"/>
      <c r="AAS669" s="7"/>
      <c r="AAT669" s="7"/>
      <c r="AAU669" s="7"/>
      <c r="AAV669" s="7"/>
      <c r="AAW669" s="7"/>
      <c r="AAX669" s="7"/>
      <c r="AAY669" s="7"/>
      <c r="AAZ669" s="7"/>
      <c r="ABA669" s="7"/>
      <c r="ABB669" s="7"/>
      <c r="ABC669" s="7"/>
      <c r="ABD669" s="7"/>
      <c r="ABE669" s="7"/>
      <c r="ABF669" s="7"/>
      <c r="ABG669" s="7"/>
      <c r="ABH669" s="7"/>
      <c r="ABI669" s="7"/>
      <c r="ABJ669" s="7"/>
      <c r="ABK669" s="7"/>
      <c r="ABL669" s="7"/>
      <c r="ABM669" s="7"/>
      <c r="ABN669" s="7"/>
      <c r="ABO669" s="7"/>
      <c r="ABP669" s="7"/>
      <c r="ABQ669" s="7"/>
      <c r="ABR669" s="7"/>
      <c r="ABS669" s="7"/>
      <c r="ABT669" s="7"/>
      <c r="ABU669" s="7"/>
      <c r="ABV669" s="7"/>
      <c r="ABW669" s="7"/>
      <c r="ABX669" s="7"/>
      <c r="ABY669" s="7"/>
      <c r="ABZ669" s="7"/>
      <c r="ACA669" s="7"/>
      <c r="ACB669" s="7"/>
      <c r="ACC669" s="7"/>
      <c r="ACD669" s="7"/>
      <c r="ACE669" s="7"/>
      <c r="ACF669" s="7"/>
      <c r="ACG669" s="7"/>
      <c r="ACH669" s="7"/>
      <c r="ACI669" s="7"/>
      <c r="ACJ669" s="7"/>
      <c r="ACK669" s="7"/>
      <c r="ACL669" s="7"/>
      <c r="ACM669" s="7"/>
      <c r="ACN669" s="7"/>
      <c r="ACO669" s="7"/>
      <c r="ACP669" s="7"/>
      <c r="ACQ669" s="7"/>
      <c r="ACR669" s="7"/>
      <c r="ACS669" s="7"/>
      <c r="ACT669" s="7"/>
      <c r="ACU669" s="7"/>
      <c r="ACV669" s="7"/>
      <c r="ACW669" s="7"/>
      <c r="ACX669" s="7"/>
      <c r="ACY669" s="7"/>
      <c r="ACZ669" s="7"/>
      <c r="ADA669" s="7"/>
      <c r="ADB669" s="7"/>
      <c r="ADC669" s="7"/>
      <c r="ADD669" s="7"/>
      <c r="ADE669" s="7"/>
      <c r="ADF669" s="7"/>
      <c r="ADG669" s="7"/>
      <c r="ADH669" s="7"/>
      <c r="ADI669" s="7"/>
      <c r="ADJ669" s="7"/>
      <c r="ADK669" s="7"/>
      <c r="ADL669" s="7"/>
      <c r="ADM669" s="7"/>
      <c r="ADN669" s="7"/>
      <c r="ADO669" s="7"/>
      <c r="ADP669" s="7"/>
      <c r="ADQ669" s="7"/>
      <c r="ADR669" s="7"/>
      <c r="ADS669" s="7"/>
      <c r="ADT669" s="7"/>
      <c r="ADU669" s="7"/>
      <c r="ADV669" s="7"/>
      <c r="ADW669" s="7"/>
      <c r="ADX669" s="7"/>
      <c r="ADY669" s="7"/>
      <c r="ADZ669" s="7"/>
      <c r="AEA669" s="7"/>
      <c r="AEB669" s="7"/>
      <c r="AEC669" s="7"/>
      <c r="AED669" s="7"/>
      <c r="AEE669" s="7"/>
      <c r="AEF669" s="7"/>
      <c r="AEG669" s="7"/>
      <c r="AEH669" s="7"/>
      <c r="AEI669" s="7"/>
      <c r="AEJ669" s="7"/>
      <c r="AEK669" s="7"/>
      <c r="AEL669" s="7"/>
      <c r="AEM669" s="7"/>
      <c r="AEN669" s="7"/>
      <c r="AEO669" s="7"/>
      <c r="AEP669" s="7"/>
      <c r="AEQ669" s="7"/>
      <c r="AER669" s="7"/>
      <c r="AES669" s="7"/>
      <c r="AET669" s="7"/>
      <c r="AEU669" s="7"/>
      <c r="AEV669" s="7"/>
      <c r="AEW669" s="7"/>
      <c r="AEX669" s="7"/>
      <c r="AEY669" s="7"/>
      <c r="AEZ669" s="7"/>
      <c r="AFA669" s="7"/>
      <c r="AFB669" s="7"/>
      <c r="AFC669" s="7"/>
      <c r="AFD669" s="7"/>
      <c r="AFE669" s="7"/>
      <c r="AFF669" s="7"/>
      <c r="AFG669" s="7"/>
      <c r="AFH669" s="7"/>
      <c r="AFI669" s="7"/>
      <c r="AFJ669" s="7"/>
      <c r="AFK669" s="7"/>
      <c r="AFL669" s="7"/>
      <c r="AFM669" s="7"/>
      <c r="AFN669" s="7"/>
      <c r="AFO669" s="7"/>
      <c r="AFP669" s="7"/>
      <c r="AFQ669" s="7"/>
      <c r="AFR669" s="7"/>
      <c r="AFS669" s="7"/>
      <c r="AFT669" s="7"/>
      <c r="AFU669" s="7"/>
      <c r="AFV669" s="7"/>
      <c r="AFW669" s="7"/>
      <c r="AFX669" s="7"/>
      <c r="AFY669" s="7"/>
      <c r="AFZ669" s="7"/>
      <c r="AGA669" s="7"/>
      <c r="AGB669" s="7"/>
      <c r="AGC669" s="7"/>
      <c r="AGD669" s="7"/>
      <c r="AGE669" s="7"/>
      <c r="AGF669" s="7"/>
      <c r="AGG669" s="7"/>
      <c r="AGH669" s="7"/>
      <c r="AGI669" s="7"/>
      <c r="AGJ669" s="7"/>
      <c r="AGK669" s="7"/>
      <c r="AGL669" s="7"/>
      <c r="AGM669" s="7"/>
      <c r="AGN669" s="7"/>
      <c r="AGO669" s="7"/>
      <c r="AGP669" s="7"/>
      <c r="AGQ669" s="7"/>
      <c r="AGR669" s="7"/>
      <c r="AGS669" s="7"/>
      <c r="AGT669" s="7"/>
      <c r="AGU669" s="7"/>
      <c r="AGV669" s="7"/>
      <c r="AGW669" s="7"/>
      <c r="AGX669" s="7"/>
      <c r="AGY669" s="7"/>
      <c r="AGZ669" s="7"/>
      <c r="AHA669" s="7"/>
      <c r="AHB669" s="7"/>
      <c r="AHC669" s="7"/>
      <c r="AHD669" s="7"/>
      <c r="AHE669" s="7"/>
      <c r="AHF669" s="7"/>
      <c r="AHG669" s="7"/>
      <c r="AHH669" s="7"/>
      <c r="AHI669" s="7"/>
      <c r="AHJ669" s="7"/>
      <c r="AHK669" s="7"/>
      <c r="AHL669" s="7"/>
      <c r="AHM669" s="7"/>
      <c r="AHN669" s="7"/>
      <c r="AHO669" s="7"/>
      <c r="AHP669" s="7"/>
      <c r="AHQ669" s="7"/>
      <c r="AHR669" s="7"/>
      <c r="AHS669" s="7"/>
      <c r="AHT669" s="7"/>
      <c r="AHU669" s="7"/>
      <c r="AHV669" s="7"/>
      <c r="AHW669" s="7"/>
      <c r="AHX669" s="7"/>
      <c r="AHY669" s="7"/>
      <c r="AHZ669" s="7"/>
      <c r="AIA669" s="7"/>
      <c r="AIB669" s="7"/>
      <c r="AIC669" s="7"/>
      <c r="AID669" s="7"/>
      <c r="AIE669" s="7"/>
      <c r="AIF669" s="7"/>
      <c r="AIG669" s="7"/>
      <c r="AIH669" s="7"/>
      <c r="AII669" s="7"/>
      <c r="AIJ669" s="7"/>
      <c r="AIK669" s="7"/>
      <c r="AIL669" s="7"/>
      <c r="AIM669" s="7"/>
      <c r="AIN669" s="7"/>
      <c r="AIO669" s="7"/>
      <c r="AIP669" s="7"/>
      <c r="AIQ669" s="7"/>
      <c r="AIR669" s="7"/>
      <c r="AIS669" s="7"/>
      <c r="AIT669" s="7"/>
      <c r="AIU669" s="7"/>
      <c r="AIV669" s="7"/>
      <c r="AIW669" s="7"/>
      <c r="AIX669" s="7"/>
      <c r="AIY669" s="7"/>
      <c r="AIZ669" s="7"/>
      <c r="AJA669" s="7"/>
      <c r="AJB669" s="7"/>
      <c r="AJC669" s="7"/>
      <c r="AJD669" s="7"/>
      <c r="AJE669" s="7"/>
      <c r="AJF669" s="7"/>
      <c r="AJG669" s="7"/>
      <c r="AJH669" s="7"/>
      <c r="AJI669" s="7"/>
      <c r="AJJ669" s="7"/>
      <c r="AJK669" s="7"/>
      <c r="AJL669" s="7"/>
      <c r="AJM669" s="7"/>
      <c r="AJN669" s="7"/>
      <c r="AJO669" s="7"/>
      <c r="AJP669" s="7"/>
      <c r="AJQ669" s="7"/>
      <c r="AJR669" s="7"/>
      <c r="AJS669" s="7"/>
      <c r="AJT669" s="7"/>
      <c r="AJU669" s="7"/>
      <c r="AJV669" s="7"/>
      <c r="AJW669" s="7"/>
      <c r="AJX669" s="7"/>
      <c r="AJY669" s="7"/>
      <c r="AJZ669" s="7"/>
      <c r="AKA669" s="7"/>
      <c r="AKB669" s="7"/>
      <c r="AKC669" s="7"/>
      <c r="AKD669" s="7"/>
      <c r="AKE669" s="7"/>
      <c r="AKF669" s="7"/>
      <c r="AKG669" s="7"/>
      <c r="AKH669" s="7"/>
      <c r="AKI669" s="7"/>
      <c r="AKJ669" s="7"/>
      <c r="AKK669" s="7"/>
      <c r="AKL669" s="7"/>
      <c r="AKM669" s="7"/>
      <c r="AKN669" s="7"/>
      <c r="AKO669" s="7"/>
      <c r="AKP669" s="7"/>
      <c r="AKQ669" s="7"/>
      <c r="AKR669" s="7"/>
      <c r="AKS669" s="7"/>
      <c r="AKT669" s="7"/>
      <c r="AKU669" s="7"/>
      <c r="AKV669" s="7"/>
      <c r="AKW669" s="7"/>
      <c r="AKX669" s="7"/>
      <c r="AKY669" s="7"/>
      <c r="AKZ669" s="7"/>
      <c r="ALA669" s="7"/>
      <c r="ALB669" s="7"/>
      <c r="ALC669" s="7"/>
      <c r="ALD669" s="7"/>
      <c r="ALE669" s="7"/>
      <c r="ALF669" s="7"/>
      <c r="ALG669" s="7"/>
      <c r="ALH669" s="7"/>
      <c r="ALI669" s="7"/>
      <c r="ALJ669" s="7"/>
      <c r="ALK669" s="7"/>
      <c r="ALL669" s="7"/>
      <c r="ALM669" s="7"/>
      <c r="ALN669" s="7"/>
      <c r="ALO669" s="7"/>
      <c r="ALP669" s="7"/>
      <c r="ALQ669" s="7"/>
      <c r="ALR669" s="7"/>
      <c r="ALS669" s="7"/>
      <c r="ALT669" s="7"/>
      <c r="ALU669" s="7"/>
      <c r="ALV669" s="7"/>
      <c r="ALW669" s="7"/>
      <c r="ALX669" s="7"/>
      <c r="ALY669" s="7"/>
      <c r="ALZ669" s="7"/>
      <c r="AMA669" s="7"/>
      <c r="AMB669" s="7"/>
      <c r="AMC669" s="7"/>
      <c r="AMD669" s="7"/>
      <c r="AME669" s="7"/>
      <c r="AMF669" s="7"/>
      <c r="AMG669" s="7"/>
      <c r="AMH669" s="7"/>
      <c r="AMI669" s="28"/>
      <c r="AMJ669" s="28"/>
    </row>
    <row r="670" spans="1:1024" ht="55.5" customHeight="1">
      <c r="A670" s="10" t="s">
        <v>199</v>
      </c>
      <c r="B670" s="10" t="s">
        <v>2736</v>
      </c>
      <c r="C670" s="19" t="s">
        <v>2752</v>
      </c>
      <c r="D670" s="19" t="s">
        <v>2738</v>
      </c>
      <c r="E670" s="20">
        <v>48</v>
      </c>
      <c r="F670" s="11" t="s">
        <v>18</v>
      </c>
      <c r="G670" s="21"/>
      <c r="H670" s="21" t="s">
        <v>1</v>
      </c>
      <c r="I670" s="21"/>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c r="MK670" s="7"/>
      <c r="ML670" s="7"/>
      <c r="MM670" s="7"/>
      <c r="MN670" s="7"/>
      <c r="MO670" s="7"/>
      <c r="MP670" s="7"/>
      <c r="MQ670" s="7"/>
      <c r="MR670" s="7"/>
      <c r="MS670" s="7"/>
      <c r="MT670" s="7"/>
      <c r="MU670" s="7"/>
      <c r="MV670" s="7"/>
      <c r="MW670" s="7"/>
      <c r="MX670" s="7"/>
      <c r="MY670" s="7"/>
      <c r="MZ670" s="7"/>
      <c r="NA670" s="7"/>
      <c r="NB670" s="7"/>
      <c r="NC670" s="7"/>
      <c r="ND670" s="7"/>
      <c r="NE670" s="7"/>
      <c r="NF670" s="7"/>
      <c r="NG670" s="7"/>
      <c r="NH670" s="7"/>
      <c r="NI670" s="7"/>
      <c r="NJ670" s="7"/>
      <c r="NK670" s="7"/>
      <c r="NL670" s="7"/>
      <c r="NM670" s="7"/>
      <c r="NN670" s="7"/>
      <c r="NO670" s="7"/>
      <c r="NP670" s="7"/>
      <c r="NQ670" s="7"/>
      <c r="NR670" s="7"/>
      <c r="NS670" s="7"/>
      <c r="NT670" s="7"/>
      <c r="NU670" s="7"/>
      <c r="NV670" s="7"/>
      <c r="NW670" s="7"/>
      <c r="NX670" s="7"/>
      <c r="NY670" s="7"/>
      <c r="NZ670" s="7"/>
      <c r="OA670" s="7"/>
      <c r="OB670" s="7"/>
      <c r="OC670" s="7"/>
      <c r="OD670" s="7"/>
      <c r="OE670" s="7"/>
      <c r="OF670" s="7"/>
      <c r="OG670" s="7"/>
      <c r="OH670" s="7"/>
      <c r="OI670" s="7"/>
      <c r="OJ670" s="7"/>
      <c r="OK670" s="7"/>
      <c r="OL670" s="7"/>
      <c r="OM670" s="7"/>
      <c r="ON670" s="7"/>
      <c r="OO670" s="7"/>
      <c r="OP670" s="7"/>
      <c r="OQ670" s="7"/>
      <c r="OR670" s="7"/>
      <c r="OS670" s="7"/>
      <c r="OT670" s="7"/>
      <c r="OU670" s="7"/>
      <c r="OV670" s="7"/>
      <c r="OW670" s="7"/>
      <c r="OX670" s="7"/>
      <c r="OY670" s="7"/>
      <c r="OZ670" s="7"/>
      <c r="PA670" s="7"/>
      <c r="PB670" s="7"/>
      <c r="PC670" s="7"/>
      <c r="PD670" s="7"/>
      <c r="PE670" s="7"/>
      <c r="PF670" s="7"/>
      <c r="PG670" s="7"/>
      <c r="PH670" s="7"/>
      <c r="PI670" s="7"/>
      <c r="PJ670" s="7"/>
      <c r="PK670" s="7"/>
      <c r="PL670" s="7"/>
      <c r="PM670" s="7"/>
      <c r="PN670" s="7"/>
      <c r="PO670" s="7"/>
      <c r="PP670" s="7"/>
      <c r="PQ670" s="7"/>
      <c r="PR670" s="7"/>
      <c r="PS670" s="7"/>
      <c r="PT670" s="7"/>
      <c r="PU670" s="7"/>
      <c r="PV670" s="7"/>
      <c r="PW670" s="7"/>
      <c r="PX670" s="7"/>
      <c r="PY670" s="7"/>
      <c r="PZ670" s="7"/>
      <c r="QA670" s="7"/>
      <c r="QB670" s="7"/>
      <c r="QC670" s="7"/>
      <c r="QD670" s="7"/>
      <c r="QE670" s="7"/>
      <c r="QF670" s="7"/>
      <c r="QG670" s="7"/>
      <c r="QH670" s="7"/>
      <c r="QI670" s="7"/>
      <c r="QJ670" s="7"/>
      <c r="QK670" s="7"/>
      <c r="QL670" s="7"/>
      <c r="QM670" s="7"/>
      <c r="QN670" s="7"/>
      <c r="QO670" s="7"/>
      <c r="QP670" s="7"/>
      <c r="QQ670" s="7"/>
      <c r="QR670" s="7"/>
      <c r="QS670" s="7"/>
      <c r="QT670" s="7"/>
      <c r="QU670" s="7"/>
      <c r="QV670" s="7"/>
      <c r="QW670" s="7"/>
      <c r="QX670" s="7"/>
      <c r="QY670" s="7"/>
      <c r="QZ670" s="7"/>
      <c r="RA670" s="7"/>
      <c r="RB670" s="7"/>
      <c r="RC670" s="7"/>
      <c r="RD670" s="7"/>
      <c r="RE670" s="7"/>
      <c r="RF670" s="7"/>
      <c r="RG670" s="7"/>
      <c r="RH670" s="7"/>
      <c r="RI670" s="7"/>
      <c r="RJ670" s="7"/>
      <c r="RK670" s="7"/>
      <c r="RL670" s="7"/>
      <c r="RM670" s="7"/>
      <c r="RN670" s="7"/>
      <c r="RO670" s="7"/>
      <c r="RP670" s="7"/>
      <c r="RQ670" s="7"/>
      <c r="RR670" s="7"/>
      <c r="RS670" s="7"/>
      <c r="RT670" s="7"/>
      <c r="RU670" s="7"/>
      <c r="RV670" s="7"/>
      <c r="RW670" s="7"/>
      <c r="RX670" s="7"/>
      <c r="RY670" s="7"/>
      <c r="RZ670" s="7"/>
      <c r="SA670" s="7"/>
      <c r="SB670" s="7"/>
      <c r="SC670" s="7"/>
      <c r="SD670" s="7"/>
      <c r="SE670" s="7"/>
      <c r="SF670" s="7"/>
      <c r="SG670" s="7"/>
      <c r="SH670" s="7"/>
      <c r="SI670" s="7"/>
      <c r="SJ670" s="7"/>
      <c r="SK670" s="7"/>
      <c r="SL670" s="7"/>
      <c r="SM670" s="7"/>
      <c r="SN670" s="7"/>
      <c r="SO670" s="7"/>
      <c r="SP670" s="7"/>
      <c r="SQ670" s="7"/>
      <c r="SR670" s="7"/>
      <c r="SS670" s="7"/>
      <c r="ST670" s="7"/>
      <c r="SU670" s="7"/>
      <c r="SV670" s="7"/>
      <c r="SW670" s="7"/>
      <c r="SX670" s="7"/>
      <c r="SY670" s="7"/>
      <c r="SZ670" s="7"/>
      <c r="TA670" s="7"/>
      <c r="TB670" s="7"/>
      <c r="TC670" s="7"/>
      <c r="TD670" s="7"/>
      <c r="TE670" s="7"/>
      <c r="TF670" s="7"/>
      <c r="TG670" s="7"/>
      <c r="TH670" s="7"/>
      <c r="TI670" s="7"/>
      <c r="TJ670" s="7"/>
      <c r="TK670" s="7"/>
      <c r="TL670" s="7"/>
      <c r="TM670" s="7"/>
      <c r="TN670" s="7"/>
      <c r="TO670" s="7"/>
      <c r="TP670" s="7"/>
      <c r="TQ670" s="7"/>
      <c r="TR670" s="7"/>
      <c r="TS670" s="7"/>
      <c r="TT670" s="7"/>
      <c r="TU670" s="7"/>
      <c r="TV670" s="7"/>
      <c r="TW670" s="7"/>
      <c r="TX670" s="7"/>
      <c r="TY670" s="7"/>
      <c r="TZ670" s="7"/>
      <c r="UA670" s="7"/>
      <c r="UB670" s="7"/>
      <c r="UC670" s="7"/>
      <c r="UD670" s="7"/>
      <c r="UE670" s="7"/>
      <c r="UF670" s="7"/>
      <c r="UG670" s="7"/>
      <c r="UH670" s="7"/>
      <c r="UI670" s="7"/>
      <c r="UJ670" s="7"/>
      <c r="UK670" s="7"/>
      <c r="UL670" s="7"/>
      <c r="UM670" s="7"/>
      <c r="UN670" s="7"/>
      <c r="UO670" s="7"/>
      <c r="UP670" s="7"/>
      <c r="UQ670" s="7"/>
      <c r="UR670" s="7"/>
      <c r="US670" s="7"/>
      <c r="UT670" s="7"/>
      <c r="UU670" s="7"/>
      <c r="UV670" s="7"/>
      <c r="UW670" s="7"/>
      <c r="UX670" s="7"/>
      <c r="UY670" s="7"/>
      <c r="UZ670" s="7"/>
      <c r="VA670" s="7"/>
      <c r="VB670" s="7"/>
      <c r="VC670" s="7"/>
      <c r="VD670" s="7"/>
      <c r="VE670" s="7"/>
      <c r="VF670" s="7"/>
      <c r="VG670" s="7"/>
      <c r="VH670" s="7"/>
      <c r="VI670" s="7"/>
      <c r="VJ670" s="7"/>
      <c r="VK670" s="7"/>
      <c r="VL670" s="7"/>
      <c r="VM670" s="7"/>
      <c r="VN670" s="7"/>
      <c r="VO670" s="7"/>
      <c r="VP670" s="7"/>
      <c r="VQ670" s="7"/>
      <c r="VR670" s="7"/>
      <c r="VS670" s="7"/>
      <c r="VT670" s="7"/>
      <c r="VU670" s="7"/>
      <c r="VV670" s="7"/>
      <c r="VW670" s="7"/>
      <c r="VX670" s="7"/>
      <c r="VY670" s="7"/>
      <c r="VZ670" s="7"/>
      <c r="WA670" s="7"/>
      <c r="WB670" s="7"/>
      <c r="WC670" s="7"/>
      <c r="WD670" s="7"/>
      <c r="WE670" s="7"/>
      <c r="WF670" s="7"/>
      <c r="WG670" s="7"/>
      <c r="WH670" s="7"/>
      <c r="WI670" s="7"/>
      <c r="WJ670" s="7"/>
      <c r="WK670" s="7"/>
      <c r="WL670" s="7"/>
      <c r="WM670" s="7"/>
      <c r="WN670" s="7"/>
      <c r="WO670" s="7"/>
      <c r="WP670" s="7"/>
      <c r="WQ670" s="7"/>
      <c r="WR670" s="7"/>
      <c r="WS670" s="7"/>
      <c r="WT670" s="7"/>
      <c r="WU670" s="7"/>
      <c r="WV670" s="7"/>
      <c r="WW670" s="7"/>
      <c r="WX670" s="7"/>
      <c r="WY670" s="7"/>
      <c r="WZ670" s="7"/>
      <c r="XA670" s="7"/>
      <c r="XB670" s="7"/>
      <c r="XC670" s="7"/>
      <c r="XD670" s="7"/>
      <c r="XE670" s="7"/>
      <c r="XF670" s="7"/>
      <c r="XG670" s="7"/>
      <c r="XH670" s="7"/>
      <c r="XI670" s="7"/>
      <c r="XJ670" s="7"/>
      <c r="XK670" s="7"/>
      <c r="XL670" s="7"/>
      <c r="XM670" s="7"/>
      <c r="XN670" s="7"/>
      <c r="XO670" s="7"/>
      <c r="XP670" s="7"/>
      <c r="XQ670" s="7"/>
      <c r="XR670" s="7"/>
      <c r="XS670" s="7"/>
      <c r="XT670" s="7"/>
      <c r="XU670" s="7"/>
      <c r="XV670" s="7"/>
      <c r="XW670" s="7"/>
      <c r="XX670" s="7"/>
      <c r="XY670" s="7"/>
      <c r="XZ670" s="7"/>
      <c r="YA670" s="7"/>
      <c r="YB670" s="7"/>
      <c r="YC670" s="7"/>
      <c r="YD670" s="7"/>
      <c r="YE670" s="7"/>
      <c r="YF670" s="7"/>
      <c r="YG670" s="7"/>
      <c r="YH670" s="7"/>
      <c r="YI670" s="7"/>
      <c r="YJ670" s="7"/>
      <c r="YK670" s="7"/>
      <c r="YL670" s="7"/>
      <c r="YM670" s="7"/>
      <c r="YN670" s="7"/>
      <c r="YO670" s="7"/>
      <c r="YP670" s="7"/>
      <c r="YQ670" s="7"/>
      <c r="YR670" s="7"/>
      <c r="YS670" s="7"/>
      <c r="YT670" s="7"/>
      <c r="YU670" s="7"/>
      <c r="YV670" s="7"/>
      <c r="YW670" s="7"/>
      <c r="YX670" s="7"/>
      <c r="YY670" s="7"/>
      <c r="YZ670" s="7"/>
      <c r="ZA670" s="7"/>
      <c r="ZB670" s="7"/>
      <c r="ZC670" s="7"/>
      <c r="ZD670" s="7"/>
      <c r="ZE670" s="7"/>
      <c r="ZF670" s="7"/>
      <c r="ZG670" s="7"/>
      <c r="ZH670" s="7"/>
      <c r="ZI670" s="7"/>
      <c r="ZJ670" s="7"/>
      <c r="ZK670" s="7"/>
      <c r="ZL670" s="7"/>
      <c r="ZM670" s="7"/>
      <c r="ZN670" s="7"/>
      <c r="ZO670" s="7"/>
      <c r="ZP670" s="7"/>
      <c r="ZQ670" s="7"/>
      <c r="ZR670" s="7"/>
      <c r="ZS670" s="7"/>
      <c r="ZT670" s="7"/>
      <c r="ZU670" s="7"/>
      <c r="ZV670" s="7"/>
      <c r="ZW670" s="7"/>
      <c r="ZX670" s="7"/>
      <c r="ZY670" s="7"/>
      <c r="ZZ670" s="7"/>
      <c r="AAA670" s="7"/>
      <c r="AAB670" s="7"/>
      <c r="AAC670" s="7"/>
      <c r="AAD670" s="7"/>
      <c r="AAE670" s="7"/>
      <c r="AAF670" s="7"/>
      <c r="AAG670" s="7"/>
      <c r="AAH670" s="7"/>
      <c r="AAI670" s="7"/>
      <c r="AAJ670" s="7"/>
      <c r="AAK670" s="7"/>
      <c r="AAL670" s="7"/>
      <c r="AAM670" s="7"/>
      <c r="AAN670" s="7"/>
      <c r="AAO670" s="7"/>
      <c r="AAP670" s="7"/>
      <c r="AAQ670" s="7"/>
      <c r="AAR670" s="7"/>
      <c r="AAS670" s="7"/>
      <c r="AAT670" s="7"/>
      <c r="AAU670" s="7"/>
      <c r="AAV670" s="7"/>
      <c r="AAW670" s="7"/>
      <c r="AAX670" s="7"/>
      <c r="AAY670" s="7"/>
      <c r="AAZ670" s="7"/>
      <c r="ABA670" s="7"/>
      <c r="ABB670" s="7"/>
      <c r="ABC670" s="7"/>
      <c r="ABD670" s="7"/>
      <c r="ABE670" s="7"/>
      <c r="ABF670" s="7"/>
      <c r="ABG670" s="7"/>
      <c r="ABH670" s="7"/>
      <c r="ABI670" s="7"/>
      <c r="ABJ670" s="7"/>
      <c r="ABK670" s="7"/>
      <c r="ABL670" s="7"/>
      <c r="ABM670" s="7"/>
      <c r="ABN670" s="7"/>
      <c r="ABO670" s="7"/>
      <c r="ABP670" s="7"/>
      <c r="ABQ670" s="7"/>
      <c r="ABR670" s="7"/>
      <c r="ABS670" s="7"/>
      <c r="ABT670" s="7"/>
      <c r="ABU670" s="7"/>
      <c r="ABV670" s="7"/>
      <c r="ABW670" s="7"/>
      <c r="ABX670" s="7"/>
      <c r="ABY670" s="7"/>
      <c r="ABZ670" s="7"/>
      <c r="ACA670" s="7"/>
      <c r="ACB670" s="7"/>
      <c r="ACC670" s="7"/>
      <c r="ACD670" s="7"/>
      <c r="ACE670" s="7"/>
      <c r="ACF670" s="7"/>
      <c r="ACG670" s="7"/>
      <c r="ACH670" s="7"/>
      <c r="ACI670" s="7"/>
      <c r="ACJ670" s="7"/>
      <c r="ACK670" s="7"/>
      <c r="ACL670" s="7"/>
      <c r="ACM670" s="7"/>
      <c r="ACN670" s="7"/>
      <c r="ACO670" s="7"/>
      <c r="ACP670" s="7"/>
      <c r="ACQ670" s="7"/>
      <c r="ACR670" s="7"/>
      <c r="ACS670" s="7"/>
      <c r="ACT670" s="7"/>
      <c r="ACU670" s="7"/>
      <c r="ACV670" s="7"/>
      <c r="ACW670" s="7"/>
      <c r="ACX670" s="7"/>
      <c r="ACY670" s="7"/>
      <c r="ACZ670" s="7"/>
      <c r="ADA670" s="7"/>
      <c r="ADB670" s="7"/>
      <c r="ADC670" s="7"/>
      <c r="ADD670" s="7"/>
      <c r="ADE670" s="7"/>
      <c r="ADF670" s="7"/>
      <c r="ADG670" s="7"/>
      <c r="ADH670" s="7"/>
      <c r="ADI670" s="7"/>
      <c r="ADJ670" s="7"/>
      <c r="ADK670" s="7"/>
      <c r="ADL670" s="7"/>
      <c r="ADM670" s="7"/>
      <c r="ADN670" s="7"/>
      <c r="ADO670" s="7"/>
      <c r="ADP670" s="7"/>
      <c r="ADQ670" s="7"/>
      <c r="ADR670" s="7"/>
      <c r="ADS670" s="7"/>
      <c r="ADT670" s="7"/>
      <c r="ADU670" s="7"/>
      <c r="ADV670" s="7"/>
      <c r="ADW670" s="7"/>
      <c r="ADX670" s="7"/>
      <c r="ADY670" s="7"/>
      <c r="ADZ670" s="7"/>
      <c r="AEA670" s="7"/>
      <c r="AEB670" s="7"/>
      <c r="AEC670" s="7"/>
      <c r="AED670" s="7"/>
      <c r="AEE670" s="7"/>
      <c r="AEF670" s="7"/>
      <c r="AEG670" s="7"/>
      <c r="AEH670" s="7"/>
      <c r="AEI670" s="7"/>
      <c r="AEJ670" s="7"/>
      <c r="AEK670" s="7"/>
      <c r="AEL670" s="7"/>
      <c r="AEM670" s="7"/>
      <c r="AEN670" s="7"/>
      <c r="AEO670" s="7"/>
      <c r="AEP670" s="7"/>
      <c r="AEQ670" s="7"/>
      <c r="AER670" s="7"/>
      <c r="AES670" s="7"/>
      <c r="AET670" s="7"/>
      <c r="AEU670" s="7"/>
      <c r="AEV670" s="7"/>
      <c r="AEW670" s="7"/>
      <c r="AEX670" s="7"/>
      <c r="AEY670" s="7"/>
      <c r="AEZ670" s="7"/>
      <c r="AFA670" s="7"/>
      <c r="AFB670" s="7"/>
      <c r="AFC670" s="7"/>
      <c r="AFD670" s="7"/>
      <c r="AFE670" s="7"/>
      <c r="AFF670" s="7"/>
      <c r="AFG670" s="7"/>
      <c r="AFH670" s="7"/>
      <c r="AFI670" s="7"/>
      <c r="AFJ670" s="7"/>
      <c r="AFK670" s="7"/>
      <c r="AFL670" s="7"/>
      <c r="AFM670" s="7"/>
      <c r="AFN670" s="7"/>
      <c r="AFO670" s="7"/>
      <c r="AFP670" s="7"/>
      <c r="AFQ670" s="7"/>
      <c r="AFR670" s="7"/>
      <c r="AFS670" s="7"/>
      <c r="AFT670" s="7"/>
      <c r="AFU670" s="7"/>
      <c r="AFV670" s="7"/>
      <c r="AFW670" s="7"/>
      <c r="AFX670" s="7"/>
      <c r="AFY670" s="7"/>
      <c r="AFZ670" s="7"/>
      <c r="AGA670" s="7"/>
      <c r="AGB670" s="7"/>
      <c r="AGC670" s="7"/>
      <c r="AGD670" s="7"/>
      <c r="AGE670" s="7"/>
      <c r="AGF670" s="7"/>
      <c r="AGG670" s="7"/>
      <c r="AGH670" s="7"/>
      <c r="AGI670" s="7"/>
      <c r="AGJ670" s="7"/>
      <c r="AGK670" s="7"/>
      <c r="AGL670" s="7"/>
      <c r="AGM670" s="7"/>
      <c r="AGN670" s="7"/>
      <c r="AGO670" s="7"/>
      <c r="AGP670" s="7"/>
      <c r="AGQ670" s="7"/>
      <c r="AGR670" s="7"/>
      <c r="AGS670" s="7"/>
      <c r="AGT670" s="7"/>
      <c r="AGU670" s="7"/>
      <c r="AGV670" s="7"/>
      <c r="AGW670" s="7"/>
      <c r="AGX670" s="7"/>
      <c r="AGY670" s="7"/>
      <c r="AGZ670" s="7"/>
      <c r="AHA670" s="7"/>
      <c r="AHB670" s="7"/>
      <c r="AHC670" s="7"/>
      <c r="AHD670" s="7"/>
      <c r="AHE670" s="7"/>
      <c r="AHF670" s="7"/>
      <c r="AHG670" s="7"/>
      <c r="AHH670" s="7"/>
      <c r="AHI670" s="7"/>
      <c r="AHJ670" s="7"/>
      <c r="AHK670" s="7"/>
      <c r="AHL670" s="7"/>
      <c r="AHM670" s="7"/>
      <c r="AHN670" s="7"/>
      <c r="AHO670" s="7"/>
      <c r="AHP670" s="7"/>
      <c r="AHQ670" s="7"/>
      <c r="AHR670" s="7"/>
      <c r="AHS670" s="7"/>
      <c r="AHT670" s="7"/>
      <c r="AHU670" s="7"/>
      <c r="AHV670" s="7"/>
      <c r="AHW670" s="7"/>
      <c r="AHX670" s="7"/>
      <c r="AHY670" s="7"/>
      <c r="AHZ670" s="7"/>
      <c r="AIA670" s="7"/>
      <c r="AIB670" s="7"/>
      <c r="AIC670" s="7"/>
      <c r="AID670" s="7"/>
      <c r="AIE670" s="7"/>
      <c r="AIF670" s="7"/>
      <c r="AIG670" s="7"/>
      <c r="AIH670" s="7"/>
      <c r="AII670" s="7"/>
      <c r="AIJ670" s="7"/>
      <c r="AIK670" s="7"/>
      <c r="AIL670" s="7"/>
      <c r="AIM670" s="7"/>
      <c r="AIN670" s="7"/>
      <c r="AIO670" s="7"/>
      <c r="AIP670" s="7"/>
      <c r="AIQ670" s="7"/>
      <c r="AIR670" s="7"/>
      <c r="AIS670" s="7"/>
      <c r="AIT670" s="7"/>
      <c r="AIU670" s="7"/>
      <c r="AIV670" s="7"/>
      <c r="AIW670" s="7"/>
      <c r="AIX670" s="7"/>
      <c r="AIY670" s="7"/>
      <c r="AIZ670" s="7"/>
      <c r="AJA670" s="7"/>
      <c r="AJB670" s="7"/>
      <c r="AJC670" s="7"/>
      <c r="AJD670" s="7"/>
      <c r="AJE670" s="7"/>
      <c r="AJF670" s="7"/>
      <c r="AJG670" s="7"/>
      <c r="AJH670" s="7"/>
      <c r="AJI670" s="7"/>
      <c r="AJJ670" s="7"/>
      <c r="AJK670" s="7"/>
      <c r="AJL670" s="7"/>
      <c r="AJM670" s="7"/>
      <c r="AJN670" s="7"/>
      <c r="AJO670" s="7"/>
      <c r="AJP670" s="7"/>
      <c r="AJQ670" s="7"/>
      <c r="AJR670" s="7"/>
      <c r="AJS670" s="7"/>
      <c r="AJT670" s="7"/>
      <c r="AJU670" s="7"/>
      <c r="AJV670" s="7"/>
      <c r="AJW670" s="7"/>
      <c r="AJX670" s="7"/>
      <c r="AJY670" s="7"/>
      <c r="AJZ670" s="7"/>
      <c r="AKA670" s="7"/>
      <c r="AKB670" s="7"/>
      <c r="AKC670" s="7"/>
      <c r="AKD670" s="7"/>
      <c r="AKE670" s="7"/>
      <c r="AKF670" s="7"/>
      <c r="AKG670" s="7"/>
      <c r="AKH670" s="7"/>
      <c r="AKI670" s="7"/>
      <c r="AKJ670" s="7"/>
      <c r="AKK670" s="7"/>
      <c r="AKL670" s="7"/>
      <c r="AKM670" s="7"/>
      <c r="AKN670" s="7"/>
      <c r="AKO670" s="7"/>
      <c r="AKP670" s="7"/>
      <c r="AKQ670" s="7"/>
      <c r="AKR670" s="7"/>
      <c r="AKS670" s="7"/>
      <c r="AKT670" s="7"/>
      <c r="AKU670" s="7"/>
      <c r="AKV670" s="7"/>
      <c r="AKW670" s="7"/>
      <c r="AKX670" s="7"/>
      <c r="AKY670" s="7"/>
      <c r="AKZ670" s="7"/>
      <c r="ALA670" s="7"/>
      <c r="ALB670" s="7"/>
      <c r="ALC670" s="7"/>
      <c r="ALD670" s="7"/>
      <c r="ALE670" s="7"/>
      <c r="ALF670" s="7"/>
      <c r="ALG670" s="7"/>
      <c r="ALH670" s="7"/>
      <c r="ALI670" s="7"/>
      <c r="ALJ670" s="7"/>
      <c r="ALK670" s="7"/>
      <c r="ALL670" s="7"/>
      <c r="ALM670" s="7"/>
      <c r="ALN670" s="7"/>
      <c r="ALO670" s="7"/>
      <c r="ALP670" s="7"/>
      <c r="ALQ670" s="7"/>
      <c r="ALR670" s="7"/>
      <c r="ALS670" s="7"/>
      <c r="ALT670" s="7"/>
      <c r="ALU670" s="7"/>
      <c r="ALV670" s="7"/>
      <c r="ALW670" s="7"/>
      <c r="ALX670" s="7"/>
      <c r="ALY670" s="7"/>
      <c r="ALZ670" s="7"/>
      <c r="AMA670" s="7"/>
      <c r="AMB670" s="7"/>
      <c r="AMC670" s="7"/>
      <c r="AMD670" s="7"/>
      <c r="AME670" s="7"/>
      <c r="AMF670" s="7"/>
      <c r="AMG670" s="7"/>
      <c r="AMH670" s="7"/>
      <c r="AMI670" s="28"/>
      <c r="AMJ670" s="28"/>
    </row>
    <row r="671" spans="1:1024" ht="55.5" customHeight="1">
      <c r="A671" s="10" t="s">
        <v>199</v>
      </c>
      <c r="B671" s="10" t="s">
        <v>2753</v>
      </c>
      <c r="C671" s="19" t="s">
        <v>2754</v>
      </c>
      <c r="D671" s="19" t="s">
        <v>2738</v>
      </c>
      <c r="E671" s="20">
        <v>564</v>
      </c>
      <c r="F671" s="11" t="s">
        <v>18</v>
      </c>
      <c r="G671" s="21"/>
      <c r="H671" s="21" t="s">
        <v>1</v>
      </c>
      <c r="I671" s="21"/>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c r="MK671" s="7"/>
      <c r="ML671" s="7"/>
      <c r="MM671" s="7"/>
      <c r="MN671" s="7"/>
      <c r="MO671" s="7"/>
      <c r="MP671" s="7"/>
      <c r="MQ671" s="7"/>
      <c r="MR671" s="7"/>
      <c r="MS671" s="7"/>
      <c r="MT671" s="7"/>
      <c r="MU671" s="7"/>
      <c r="MV671" s="7"/>
      <c r="MW671" s="7"/>
      <c r="MX671" s="7"/>
      <c r="MY671" s="7"/>
      <c r="MZ671" s="7"/>
      <c r="NA671" s="7"/>
      <c r="NB671" s="7"/>
      <c r="NC671" s="7"/>
      <c r="ND671" s="7"/>
      <c r="NE671" s="7"/>
      <c r="NF671" s="7"/>
      <c r="NG671" s="7"/>
      <c r="NH671" s="7"/>
      <c r="NI671" s="7"/>
      <c r="NJ671" s="7"/>
      <c r="NK671" s="7"/>
      <c r="NL671" s="7"/>
      <c r="NM671" s="7"/>
      <c r="NN671" s="7"/>
      <c r="NO671" s="7"/>
      <c r="NP671" s="7"/>
      <c r="NQ671" s="7"/>
      <c r="NR671" s="7"/>
      <c r="NS671" s="7"/>
      <c r="NT671" s="7"/>
      <c r="NU671" s="7"/>
      <c r="NV671" s="7"/>
      <c r="NW671" s="7"/>
      <c r="NX671" s="7"/>
      <c r="NY671" s="7"/>
      <c r="NZ671" s="7"/>
      <c r="OA671" s="7"/>
      <c r="OB671" s="7"/>
      <c r="OC671" s="7"/>
      <c r="OD671" s="7"/>
      <c r="OE671" s="7"/>
      <c r="OF671" s="7"/>
      <c r="OG671" s="7"/>
      <c r="OH671" s="7"/>
      <c r="OI671" s="7"/>
      <c r="OJ671" s="7"/>
      <c r="OK671" s="7"/>
      <c r="OL671" s="7"/>
      <c r="OM671" s="7"/>
      <c r="ON671" s="7"/>
      <c r="OO671" s="7"/>
      <c r="OP671" s="7"/>
      <c r="OQ671" s="7"/>
      <c r="OR671" s="7"/>
      <c r="OS671" s="7"/>
      <c r="OT671" s="7"/>
      <c r="OU671" s="7"/>
      <c r="OV671" s="7"/>
      <c r="OW671" s="7"/>
      <c r="OX671" s="7"/>
      <c r="OY671" s="7"/>
      <c r="OZ671" s="7"/>
      <c r="PA671" s="7"/>
      <c r="PB671" s="7"/>
      <c r="PC671" s="7"/>
      <c r="PD671" s="7"/>
      <c r="PE671" s="7"/>
      <c r="PF671" s="7"/>
      <c r="PG671" s="7"/>
      <c r="PH671" s="7"/>
      <c r="PI671" s="7"/>
      <c r="PJ671" s="7"/>
      <c r="PK671" s="7"/>
      <c r="PL671" s="7"/>
      <c r="PM671" s="7"/>
      <c r="PN671" s="7"/>
      <c r="PO671" s="7"/>
      <c r="PP671" s="7"/>
      <c r="PQ671" s="7"/>
      <c r="PR671" s="7"/>
      <c r="PS671" s="7"/>
      <c r="PT671" s="7"/>
      <c r="PU671" s="7"/>
      <c r="PV671" s="7"/>
      <c r="PW671" s="7"/>
      <c r="PX671" s="7"/>
      <c r="PY671" s="7"/>
      <c r="PZ671" s="7"/>
      <c r="QA671" s="7"/>
      <c r="QB671" s="7"/>
      <c r="QC671" s="7"/>
      <c r="QD671" s="7"/>
      <c r="QE671" s="7"/>
      <c r="QF671" s="7"/>
      <c r="QG671" s="7"/>
      <c r="QH671" s="7"/>
      <c r="QI671" s="7"/>
      <c r="QJ671" s="7"/>
      <c r="QK671" s="7"/>
      <c r="QL671" s="7"/>
      <c r="QM671" s="7"/>
      <c r="QN671" s="7"/>
      <c r="QO671" s="7"/>
      <c r="QP671" s="7"/>
      <c r="QQ671" s="7"/>
      <c r="QR671" s="7"/>
      <c r="QS671" s="7"/>
      <c r="QT671" s="7"/>
      <c r="QU671" s="7"/>
      <c r="QV671" s="7"/>
      <c r="QW671" s="7"/>
      <c r="QX671" s="7"/>
      <c r="QY671" s="7"/>
      <c r="QZ671" s="7"/>
      <c r="RA671" s="7"/>
      <c r="RB671" s="7"/>
      <c r="RC671" s="7"/>
      <c r="RD671" s="7"/>
      <c r="RE671" s="7"/>
      <c r="RF671" s="7"/>
      <c r="RG671" s="7"/>
      <c r="RH671" s="7"/>
      <c r="RI671" s="7"/>
      <c r="RJ671" s="7"/>
      <c r="RK671" s="7"/>
      <c r="RL671" s="7"/>
      <c r="RM671" s="7"/>
      <c r="RN671" s="7"/>
      <c r="RO671" s="7"/>
      <c r="RP671" s="7"/>
      <c r="RQ671" s="7"/>
      <c r="RR671" s="7"/>
      <c r="RS671" s="7"/>
      <c r="RT671" s="7"/>
      <c r="RU671" s="7"/>
      <c r="RV671" s="7"/>
      <c r="RW671" s="7"/>
      <c r="RX671" s="7"/>
      <c r="RY671" s="7"/>
      <c r="RZ671" s="7"/>
      <c r="SA671" s="7"/>
      <c r="SB671" s="7"/>
      <c r="SC671" s="7"/>
      <c r="SD671" s="7"/>
      <c r="SE671" s="7"/>
      <c r="SF671" s="7"/>
      <c r="SG671" s="7"/>
      <c r="SH671" s="7"/>
      <c r="SI671" s="7"/>
      <c r="SJ671" s="7"/>
      <c r="SK671" s="7"/>
      <c r="SL671" s="7"/>
      <c r="SM671" s="7"/>
      <c r="SN671" s="7"/>
      <c r="SO671" s="7"/>
      <c r="SP671" s="7"/>
      <c r="SQ671" s="7"/>
      <c r="SR671" s="7"/>
      <c r="SS671" s="7"/>
      <c r="ST671" s="7"/>
      <c r="SU671" s="7"/>
      <c r="SV671" s="7"/>
      <c r="SW671" s="7"/>
      <c r="SX671" s="7"/>
      <c r="SY671" s="7"/>
      <c r="SZ671" s="7"/>
      <c r="TA671" s="7"/>
      <c r="TB671" s="7"/>
      <c r="TC671" s="7"/>
      <c r="TD671" s="7"/>
      <c r="TE671" s="7"/>
      <c r="TF671" s="7"/>
      <c r="TG671" s="7"/>
      <c r="TH671" s="7"/>
      <c r="TI671" s="7"/>
      <c r="TJ671" s="7"/>
      <c r="TK671" s="7"/>
      <c r="TL671" s="7"/>
      <c r="TM671" s="7"/>
      <c r="TN671" s="7"/>
      <c r="TO671" s="7"/>
      <c r="TP671" s="7"/>
      <c r="TQ671" s="7"/>
      <c r="TR671" s="7"/>
      <c r="TS671" s="7"/>
      <c r="TT671" s="7"/>
      <c r="TU671" s="7"/>
      <c r="TV671" s="7"/>
      <c r="TW671" s="7"/>
      <c r="TX671" s="7"/>
      <c r="TY671" s="7"/>
      <c r="TZ671" s="7"/>
      <c r="UA671" s="7"/>
      <c r="UB671" s="7"/>
      <c r="UC671" s="7"/>
      <c r="UD671" s="7"/>
      <c r="UE671" s="7"/>
      <c r="UF671" s="7"/>
      <c r="UG671" s="7"/>
      <c r="UH671" s="7"/>
      <c r="UI671" s="7"/>
      <c r="UJ671" s="7"/>
      <c r="UK671" s="7"/>
      <c r="UL671" s="7"/>
      <c r="UM671" s="7"/>
      <c r="UN671" s="7"/>
      <c r="UO671" s="7"/>
      <c r="UP671" s="7"/>
      <c r="UQ671" s="7"/>
      <c r="UR671" s="7"/>
      <c r="US671" s="7"/>
      <c r="UT671" s="7"/>
      <c r="UU671" s="7"/>
      <c r="UV671" s="7"/>
      <c r="UW671" s="7"/>
      <c r="UX671" s="7"/>
      <c r="UY671" s="7"/>
      <c r="UZ671" s="7"/>
      <c r="VA671" s="7"/>
      <c r="VB671" s="7"/>
      <c r="VC671" s="7"/>
      <c r="VD671" s="7"/>
      <c r="VE671" s="7"/>
      <c r="VF671" s="7"/>
      <c r="VG671" s="7"/>
      <c r="VH671" s="7"/>
      <c r="VI671" s="7"/>
      <c r="VJ671" s="7"/>
      <c r="VK671" s="7"/>
      <c r="VL671" s="7"/>
      <c r="VM671" s="7"/>
      <c r="VN671" s="7"/>
      <c r="VO671" s="7"/>
      <c r="VP671" s="7"/>
      <c r="VQ671" s="7"/>
      <c r="VR671" s="7"/>
      <c r="VS671" s="7"/>
      <c r="VT671" s="7"/>
      <c r="VU671" s="7"/>
      <c r="VV671" s="7"/>
      <c r="VW671" s="7"/>
      <c r="VX671" s="7"/>
      <c r="VY671" s="7"/>
      <c r="VZ671" s="7"/>
      <c r="WA671" s="7"/>
      <c r="WB671" s="7"/>
      <c r="WC671" s="7"/>
      <c r="WD671" s="7"/>
      <c r="WE671" s="7"/>
      <c r="WF671" s="7"/>
      <c r="WG671" s="7"/>
      <c r="WH671" s="7"/>
      <c r="WI671" s="7"/>
      <c r="WJ671" s="7"/>
      <c r="WK671" s="7"/>
      <c r="WL671" s="7"/>
      <c r="WM671" s="7"/>
      <c r="WN671" s="7"/>
      <c r="WO671" s="7"/>
      <c r="WP671" s="7"/>
      <c r="WQ671" s="7"/>
      <c r="WR671" s="7"/>
      <c r="WS671" s="7"/>
      <c r="WT671" s="7"/>
      <c r="WU671" s="7"/>
      <c r="WV671" s="7"/>
      <c r="WW671" s="7"/>
      <c r="WX671" s="7"/>
      <c r="WY671" s="7"/>
      <c r="WZ671" s="7"/>
      <c r="XA671" s="7"/>
      <c r="XB671" s="7"/>
      <c r="XC671" s="7"/>
      <c r="XD671" s="7"/>
      <c r="XE671" s="7"/>
      <c r="XF671" s="7"/>
      <c r="XG671" s="7"/>
      <c r="XH671" s="7"/>
      <c r="XI671" s="7"/>
      <c r="XJ671" s="7"/>
      <c r="XK671" s="7"/>
      <c r="XL671" s="7"/>
      <c r="XM671" s="7"/>
      <c r="XN671" s="7"/>
      <c r="XO671" s="7"/>
      <c r="XP671" s="7"/>
      <c r="XQ671" s="7"/>
      <c r="XR671" s="7"/>
      <c r="XS671" s="7"/>
      <c r="XT671" s="7"/>
      <c r="XU671" s="7"/>
      <c r="XV671" s="7"/>
      <c r="XW671" s="7"/>
      <c r="XX671" s="7"/>
      <c r="XY671" s="7"/>
      <c r="XZ671" s="7"/>
      <c r="YA671" s="7"/>
      <c r="YB671" s="7"/>
      <c r="YC671" s="7"/>
      <c r="YD671" s="7"/>
      <c r="YE671" s="7"/>
      <c r="YF671" s="7"/>
      <c r="YG671" s="7"/>
      <c r="YH671" s="7"/>
      <c r="YI671" s="7"/>
      <c r="YJ671" s="7"/>
      <c r="YK671" s="7"/>
      <c r="YL671" s="7"/>
      <c r="YM671" s="7"/>
      <c r="YN671" s="7"/>
      <c r="YO671" s="7"/>
      <c r="YP671" s="7"/>
      <c r="YQ671" s="7"/>
      <c r="YR671" s="7"/>
      <c r="YS671" s="7"/>
      <c r="YT671" s="7"/>
      <c r="YU671" s="7"/>
      <c r="YV671" s="7"/>
      <c r="YW671" s="7"/>
      <c r="YX671" s="7"/>
      <c r="YY671" s="7"/>
      <c r="YZ671" s="7"/>
      <c r="ZA671" s="7"/>
      <c r="ZB671" s="7"/>
      <c r="ZC671" s="7"/>
      <c r="ZD671" s="7"/>
      <c r="ZE671" s="7"/>
      <c r="ZF671" s="7"/>
      <c r="ZG671" s="7"/>
      <c r="ZH671" s="7"/>
      <c r="ZI671" s="7"/>
      <c r="ZJ671" s="7"/>
      <c r="ZK671" s="7"/>
      <c r="ZL671" s="7"/>
      <c r="ZM671" s="7"/>
      <c r="ZN671" s="7"/>
      <c r="ZO671" s="7"/>
      <c r="ZP671" s="7"/>
      <c r="ZQ671" s="7"/>
      <c r="ZR671" s="7"/>
      <c r="ZS671" s="7"/>
      <c r="ZT671" s="7"/>
      <c r="ZU671" s="7"/>
      <c r="ZV671" s="7"/>
      <c r="ZW671" s="7"/>
      <c r="ZX671" s="7"/>
      <c r="ZY671" s="7"/>
      <c r="ZZ671" s="7"/>
      <c r="AAA671" s="7"/>
      <c r="AAB671" s="7"/>
      <c r="AAC671" s="7"/>
      <c r="AAD671" s="7"/>
      <c r="AAE671" s="7"/>
      <c r="AAF671" s="7"/>
      <c r="AAG671" s="7"/>
      <c r="AAH671" s="7"/>
      <c r="AAI671" s="7"/>
      <c r="AAJ671" s="7"/>
      <c r="AAK671" s="7"/>
      <c r="AAL671" s="7"/>
      <c r="AAM671" s="7"/>
      <c r="AAN671" s="7"/>
      <c r="AAO671" s="7"/>
      <c r="AAP671" s="7"/>
      <c r="AAQ671" s="7"/>
      <c r="AAR671" s="7"/>
      <c r="AAS671" s="7"/>
      <c r="AAT671" s="7"/>
      <c r="AAU671" s="7"/>
      <c r="AAV671" s="7"/>
      <c r="AAW671" s="7"/>
      <c r="AAX671" s="7"/>
      <c r="AAY671" s="7"/>
      <c r="AAZ671" s="7"/>
      <c r="ABA671" s="7"/>
      <c r="ABB671" s="7"/>
      <c r="ABC671" s="7"/>
      <c r="ABD671" s="7"/>
      <c r="ABE671" s="7"/>
      <c r="ABF671" s="7"/>
      <c r="ABG671" s="7"/>
      <c r="ABH671" s="7"/>
      <c r="ABI671" s="7"/>
      <c r="ABJ671" s="7"/>
      <c r="ABK671" s="7"/>
      <c r="ABL671" s="7"/>
      <c r="ABM671" s="7"/>
      <c r="ABN671" s="7"/>
      <c r="ABO671" s="7"/>
      <c r="ABP671" s="7"/>
      <c r="ABQ671" s="7"/>
      <c r="ABR671" s="7"/>
      <c r="ABS671" s="7"/>
      <c r="ABT671" s="7"/>
      <c r="ABU671" s="7"/>
      <c r="ABV671" s="7"/>
      <c r="ABW671" s="7"/>
      <c r="ABX671" s="7"/>
      <c r="ABY671" s="7"/>
      <c r="ABZ671" s="7"/>
      <c r="ACA671" s="7"/>
      <c r="ACB671" s="7"/>
      <c r="ACC671" s="7"/>
      <c r="ACD671" s="7"/>
      <c r="ACE671" s="7"/>
      <c r="ACF671" s="7"/>
      <c r="ACG671" s="7"/>
      <c r="ACH671" s="7"/>
      <c r="ACI671" s="7"/>
      <c r="ACJ671" s="7"/>
      <c r="ACK671" s="7"/>
      <c r="ACL671" s="7"/>
      <c r="ACM671" s="7"/>
      <c r="ACN671" s="7"/>
      <c r="ACO671" s="7"/>
      <c r="ACP671" s="7"/>
      <c r="ACQ671" s="7"/>
      <c r="ACR671" s="7"/>
      <c r="ACS671" s="7"/>
      <c r="ACT671" s="7"/>
      <c r="ACU671" s="7"/>
      <c r="ACV671" s="7"/>
      <c r="ACW671" s="7"/>
      <c r="ACX671" s="7"/>
      <c r="ACY671" s="7"/>
      <c r="ACZ671" s="7"/>
      <c r="ADA671" s="7"/>
      <c r="ADB671" s="7"/>
      <c r="ADC671" s="7"/>
      <c r="ADD671" s="7"/>
      <c r="ADE671" s="7"/>
      <c r="ADF671" s="7"/>
      <c r="ADG671" s="7"/>
      <c r="ADH671" s="7"/>
      <c r="ADI671" s="7"/>
      <c r="ADJ671" s="7"/>
      <c r="ADK671" s="7"/>
      <c r="ADL671" s="7"/>
      <c r="ADM671" s="7"/>
      <c r="ADN671" s="7"/>
      <c r="ADO671" s="7"/>
      <c r="ADP671" s="7"/>
      <c r="ADQ671" s="7"/>
      <c r="ADR671" s="7"/>
      <c r="ADS671" s="7"/>
      <c r="ADT671" s="7"/>
      <c r="ADU671" s="7"/>
      <c r="ADV671" s="7"/>
      <c r="ADW671" s="7"/>
      <c r="ADX671" s="7"/>
      <c r="ADY671" s="7"/>
      <c r="ADZ671" s="7"/>
      <c r="AEA671" s="7"/>
      <c r="AEB671" s="7"/>
      <c r="AEC671" s="7"/>
      <c r="AED671" s="7"/>
      <c r="AEE671" s="7"/>
      <c r="AEF671" s="7"/>
      <c r="AEG671" s="7"/>
      <c r="AEH671" s="7"/>
      <c r="AEI671" s="7"/>
      <c r="AEJ671" s="7"/>
      <c r="AEK671" s="7"/>
      <c r="AEL671" s="7"/>
      <c r="AEM671" s="7"/>
      <c r="AEN671" s="7"/>
      <c r="AEO671" s="7"/>
      <c r="AEP671" s="7"/>
      <c r="AEQ671" s="7"/>
      <c r="AER671" s="7"/>
      <c r="AES671" s="7"/>
      <c r="AET671" s="7"/>
      <c r="AEU671" s="7"/>
      <c r="AEV671" s="7"/>
      <c r="AEW671" s="7"/>
      <c r="AEX671" s="7"/>
      <c r="AEY671" s="7"/>
      <c r="AEZ671" s="7"/>
      <c r="AFA671" s="7"/>
      <c r="AFB671" s="7"/>
      <c r="AFC671" s="7"/>
      <c r="AFD671" s="7"/>
      <c r="AFE671" s="7"/>
      <c r="AFF671" s="7"/>
      <c r="AFG671" s="7"/>
      <c r="AFH671" s="7"/>
      <c r="AFI671" s="7"/>
      <c r="AFJ671" s="7"/>
      <c r="AFK671" s="7"/>
      <c r="AFL671" s="7"/>
      <c r="AFM671" s="7"/>
      <c r="AFN671" s="7"/>
      <c r="AFO671" s="7"/>
      <c r="AFP671" s="7"/>
      <c r="AFQ671" s="7"/>
      <c r="AFR671" s="7"/>
      <c r="AFS671" s="7"/>
      <c r="AFT671" s="7"/>
      <c r="AFU671" s="7"/>
      <c r="AFV671" s="7"/>
      <c r="AFW671" s="7"/>
      <c r="AFX671" s="7"/>
      <c r="AFY671" s="7"/>
      <c r="AFZ671" s="7"/>
      <c r="AGA671" s="7"/>
      <c r="AGB671" s="7"/>
      <c r="AGC671" s="7"/>
      <c r="AGD671" s="7"/>
      <c r="AGE671" s="7"/>
      <c r="AGF671" s="7"/>
      <c r="AGG671" s="7"/>
      <c r="AGH671" s="7"/>
      <c r="AGI671" s="7"/>
      <c r="AGJ671" s="7"/>
      <c r="AGK671" s="7"/>
      <c r="AGL671" s="7"/>
      <c r="AGM671" s="7"/>
      <c r="AGN671" s="7"/>
      <c r="AGO671" s="7"/>
      <c r="AGP671" s="7"/>
      <c r="AGQ671" s="7"/>
      <c r="AGR671" s="7"/>
      <c r="AGS671" s="7"/>
      <c r="AGT671" s="7"/>
      <c r="AGU671" s="7"/>
      <c r="AGV671" s="7"/>
      <c r="AGW671" s="7"/>
      <c r="AGX671" s="7"/>
      <c r="AGY671" s="7"/>
      <c r="AGZ671" s="7"/>
      <c r="AHA671" s="7"/>
      <c r="AHB671" s="7"/>
      <c r="AHC671" s="7"/>
      <c r="AHD671" s="7"/>
      <c r="AHE671" s="7"/>
      <c r="AHF671" s="7"/>
      <c r="AHG671" s="7"/>
      <c r="AHH671" s="7"/>
      <c r="AHI671" s="7"/>
      <c r="AHJ671" s="7"/>
      <c r="AHK671" s="7"/>
      <c r="AHL671" s="7"/>
      <c r="AHM671" s="7"/>
      <c r="AHN671" s="7"/>
      <c r="AHO671" s="7"/>
      <c r="AHP671" s="7"/>
      <c r="AHQ671" s="7"/>
      <c r="AHR671" s="7"/>
      <c r="AHS671" s="7"/>
      <c r="AHT671" s="7"/>
      <c r="AHU671" s="7"/>
      <c r="AHV671" s="7"/>
      <c r="AHW671" s="7"/>
      <c r="AHX671" s="7"/>
      <c r="AHY671" s="7"/>
      <c r="AHZ671" s="7"/>
      <c r="AIA671" s="7"/>
      <c r="AIB671" s="7"/>
      <c r="AIC671" s="7"/>
      <c r="AID671" s="7"/>
      <c r="AIE671" s="7"/>
      <c r="AIF671" s="7"/>
      <c r="AIG671" s="7"/>
      <c r="AIH671" s="7"/>
      <c r="AII671" s="7"/>
      <c r="AIJ671" s="7"/>
      <c r="AIK671" s="7"/>
      <c r="AIL671" s="7"/>
      <c r="AIM671" s="7"/>
      <c r="AIN671" s="7"/>
      <c r="AIO671" s="7"/>
      <c r="AIP671" s="7"/>
      <c r="AIQ671" s="7"/>
      <c r="AIR671" s="7"/>
      <c r="AIS671" s="7"/>
      <c r="AIT671" s="7"/>
      <c r="AIU671" s="7"/>
      <c r="AIV671" s="7"/>
      <c r="AIW671" s="7"/>
      <c r="AIX671" s="7"/>
      <c r="AIY671" s="7"/>
      <c r="AIZ671" s="7"/>
      <c r="AJA671" s="7"/>
      <c r="AJB671" s="7"/>
      <c r="AJC671" s="7"/>
      <c r="AJD671" s="7"/>
      <c r="AJE671" s="7"/>
      <c r="AJF671" s="7"/>
      <c r="AJG671" s="7"/>
      <c r="AJH671" s="7"/>
      <c r="AJI671" s="7"/>
      <c r="AJJ671" s="7"/>
      <c r="AJK671" s="7"/>
      <c r="AJL671" s="7"/>
      <c r="AJM671" s="7"/>
      <c r="AJN671" s="7"/>
      <c r="AJO671" s="7"/>
      <c r="AJP671" s="7"/>
      <c r="AJQ671" s="7"/>
      <c r="AJR671" s="7"/>
      <c r="AJS671" s="7"/>
      <c r="AJT671" s="7"/>
      <c r="AJU671" s="7"/>
      <c r="AJV671" s="7"/>
      <c r="AJW671" s="7"/>
      <c r="AJX671" s="7"/>
      <c r="AJY671" s="7"/>
      <c r="AJZ671" s="7"/>
      <c r="AKA671" s="7"/>
      <c r="AKB671" s="7"/>
      <c r="AKC671" s="7"/>
      <c r="AKD671" s="7"/>
      <c r="AKE671" s="7"/>
      <c r="AKF671" s="7"/>
      <c r="AKG671" s="7"/>
      <c r="AKH671" s="7"/>
      <c r="AKI671" s="7"/>
      <c r="AKJ671" s="7"/>
      <c r="AKK671" s="7"/>
      <c r="AKL671" s="7"/>
      <c r="AKM671" s="7"/>
      <c r="AKN671" s="7"/>
      <c r="AKO671" s="7"/>
      <c r="AKP671" s="7"/>
      <c r="AKQ671" s="7"/>
      <c r="AKR671" s="7"/>
      <c r="AKS671" s="7"/>
      <c r="AKT671" s="7"/>
      <c r="AKU671" s="7"/>
      <c r="AKV671" s="7"/>
      <c r="AKW671" s="7"/>
      <c r="AKX671" s="7"/>
      <c r="AKY671" s="7"/>
      <c r="AKZ671" s="7"/>
      <c r="ALA671" s="7"/>
      <c r="ALB671" s="7"/>
      <c r="ALC671" s="7"/>
      <c r="ALD671" s="7"/>
      <c r="ALE671" s="7"/>
      <c r="ALF671" s="7"/>
      <c r="ALG671" s="7"/>
      <c r="ALH671" s="7"/>
      <c r="ALI671" s="7"/>
      <c r="ALJ671" s="7"/>
      <c r="ALK671" s="7"/>
      <c r="ALL671" s="7"/>
      <c r="ALM671" s="7"/>
      <c r="ALN671" s="7"/>
      <c r="ALO671" s="7"/>
      <c r="ALP671" s="7"/>
      <c r="ALQ671" s="7"/>
      <c r="ALR671" s="7"/>
      <c r="ALS671" s="7"/>
      <c r="ALT671" s="7"/>
      <c r="ALU671" s="7"/>
      <c r="ALV671" s="7"/>
      <c r="ALW671" s="7"/>
      <c r="ALX671" s="7"/>
      <c r="ALY671" s="7"/>
      <c r="ALZ671" s="7"/>
      <c r="AMA671" s="7"/>
      <c r="AMB671" s="7"/>
      <c r="AMC671" s="7"/>
      <c r="AMD671" s="7"/>
      <c r="AME671" s="7"/>
      <c r="AMF671" s="7"/>
      <c r="AMG671" s="7"/>
      <c r="AMH671" s="7"/>
      <c r="AMI671" s="28"/>
      <c r="AMJ671" s="28"/>
    </row>
    <row r="672" spans="1:1024" ht="55.5" customHeight="1">
      <c r="A672" s="10" t="s">
        <v>199</v>
      </c>
      <c r="B672" s="10" t="s">
        <v>2755</v>
      </c>
      <c r="C672" s="19" t="s">
        <v>2754</v>
      </c>
      <c r="D672" s="19" t="s">
        <v>2738</v>
      </c>
      <c r="E672" s="20">
        <v>497</v>
      </c>
      <c r="F672" s="11" t="s">
        <v>18</v>
      </c>
      <c r="G672" s="21"/>
      <c r="H672" s="21" t="s">
        <v>1</v>
      </c>
      <c r="I672" s="21"/>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c r="MK672" s="7"/>
      <c r="ML672" s="7"/>
      <c r="MM672" s="7"/>
      <c r="MN672" s="7"/>
      <c r="MO672" s="7"/>
      <c r="MP672" s="7"/>
      <c r="MQ672" s="7"/>
      <c r="MR672" s="7"/>
      <c r="MS672" s="7"/>
      <c r="MT672" s="7"/>
      <c r="MU672" s="7"/>
      <c r="MV672" s="7"/>
      <c r="MW672" s="7"/>
      <c r="MX672" s="7"/>
      <c r="MY672" s="7"/>
      <c r="MZ672" s="7"/>
      <c r="NA672" s="7"/>
      <c r="NB672" s="7"/>
      <c r="NC672" s="7"/>
      <c r="ND672" s="7"/>
      <c r="NE672" s="7"/>
      <c r="NF672" s="7"/>
      <c r="NG672" s="7"/>
      <c r="NH672" s="7"/>
      <c r="NI672" s="7"/>
      <c r="NJ672" s="7"/>
      <c r="NK672" s="7"/>
      <c r="NL672" s="7"/>
      <c r="NM672" s="7"/>
      <c r="NN672" s="7"/>
      <c r="NO672" s="7"/>
      <c r="NP672" s="7"/>
      <c r="NQ672" s="7"/>
      <c r="NR672" s="7"/>
      <c r="NS672" s="7"/>
      <c r="NT672" s="7"/>
      <c r="NU672" s="7"/>
      <c r="NV672" s="7"/>
      <c r="NW672" s="7"/>
      <c r="NX672" s="7"/>
      <c r="NY672" s="7"/>
      <c r="NZ672" s="7"/>
      <c r="OA672" s="7"/>
      <c r="OB672" s="7"/>
      <c r="OC672" s="7"/>
      <c r="OD672" s="7"/>
      <c r="OE672" s="7"/>
      <c r="OF672" s="7"/>
      <c r="OG672" s="7"/>
      <c r="OH672" s="7"/>
      <c r="OI672" s="7"/>
      <c r="OJ672" s="7"/>
      <c r="OK672" s="7"/>
      <c r="OL672" s="7"/>
      <c r="OM672" s="7"/>
      <c r="ON672" s="7"/>
      <c r="OO672" s="7"/>
      <c r="OP672" s="7"/>
      <c r="OQ672" s="7"/>
      <c r="OR672" s="7"/>
      <c r="OS672" s="7"/>
      <c r="OT672" s="7"/>
      <c r="OU672" s="7"/>
      <c r="OV672" s="7"/>
      <c r="OW672" s="7"/>
      <c r="OX672" s="7"/>
      <c r="OY672" s="7"/>
      <c r="OZ672" s="7"/>
      <c r="PA672" s="7"/>
      <c r="PB672" s="7"/>
      <c r="PC672" s="7"/>
      <c r="PD672" s="7"/>
      <c r="PE672" s="7"/>
      <c r="PF672" s="7"/>
      <c r="PG672" s="7"/>
      <c r="PH672" s="7"/>
      <c r="PI672" s="7"/>
      <c r="PJ672" s="7"/>
      <c r="PK672" s="7"/>
      <c r="PL672" s="7"/>
      <c r="PM672" s="7"/>
      <c r="PN672" s="7"/>
      <c r="PO672" s="7"/>
      <c r="PP672" s="7"/>
      <c r="PQ672" s="7"/>
      <c r="PR672" s="7"/>
      <c r="PS672" s="7"/>
      <c r="PT672" s="7"/>
      <c r="PU672" s="7"/>
      <c r="PV672" s="7"/>
      <c r="PW672" s="7"/>
      <c r="PX672" s="7"/>
      <c r="PY672" s="7"/>
      <c r="PZ672" s="7"/>
      <c r="QA672" s="7"/>
      <c r="QB672" s="7"/>
      <c r="QC672" s="7"/>
      <c r="QD672" s="7"/>
      <c r="QE672" s="7"/>
      <c r="QF672" s="7"/>
      <c r="QG672" s="7"/>
      <c r="QH672" s="7"/>
      <c r="QI672" s="7"/>
      <c r="QJ672" s="7"/>
      <c r="QK672" s="7"/>
      <c r="QL672" s="7"/>
      <c r="QM672" s="7"/>
      <c r="QN672" s="7"/>
      <c r="QO672" s="7"/>
      <c r="QP672" s="7"/>
      <c r="QQ672" s="7"/>
      <c r="QR672" s="7"/>
      <c r="QS672" s="7"/>
      <c r="QT672" s="7"/>
      <c r="QU672" s="7"/>
      <c r="QV672" s="7"/>
      <c r="QW672" s="7"/>
      <c r="QX672" s="7"/>
      <c r="QY672" s="7"/>
      <c r="QZ672" s="7"/>
      <c r="RA672" s="7"/>
      <c r="RB672" s="7"/>
      <c r="RC672" s="7"/>
      <c r="RD672" s="7"/>
      <c r="RE672" s="7"/>
      <c r="RF672" s="7"/>
      <c r="RG672" s="7"/>
      <c r="RH672" s="7"/>
      <c r="RI672" s="7"/>
      <c r="RJ672" s="7"/>
      <c r="RK672" s="7"/>
      <c r="RL672" s="7"/>
      <c r="RM672" s="7"/>
      <c r="RN672" s="7"/>
      <c r="RO672" s="7"/>
      <c r="RP672" s="7"/>
      <c r="RQ672" s="7"/>
      <c r="RR672" s="7"/>
      <c r="RS672" s="7"/>
      <c r="RT672" s="7"/>
      <c r="RU672" s="7"/>
      <c r="RV672" s="7"/>
      <c r="RW672" s="7"/>
      <c r="RX672" s="7"/>
      <c r="RY672" s="7"/>
      <c r="RZ672" s="7"/>
      <c r="SA672" s="7"/>
      <c r="SB672" s="7"/>
      <c r="SC672" s="7"/>
      <c r="SD672" s="7"/>
      <c r="SE672" s="7"/>
      <c r="SF672" s="7"/>
      <c r="SG672" s="7"/>
      <c r="SH672" s="7"/>
      <c r="SI672" s="7"/>
      <c r="SJ672" s="7"/>
      <c r="SK672" s="7"/>
      <c r="SL672" s="7"/>
      <c r="SM672" s="7"/>
      <c r="SN672" s="7"/>
      <c r="SO672" s="7"/>
      <c r="SP672" s="7"/>
      <c r="SQ672" s="7"/>
      <c r="SR672" s="7"/>
      <c r="SS672" s="7"/>
      <c r="ST672" s="7"/>
      <c r="SU672" s="7"/>
      <c r="SV672" s="7"/>
      <c r="SW672" s="7"/>
      <c r="SX672" s="7"/>
      <c r="SY672" s="7"/>
      <c r="SZ672" s="7"/>
      <c r="TA672" s="7"/>
      <c r="TB672" s="7"/>
      <c r="TC672" s="7"/>
      <c r="TD672" s="7"/>
      <c r="TE672" s="7"/>
      <c r="TF672" s="7"/>
      <c r="TG672" s="7"/>
      <c r="TH672" s="7"/>
      <c r="TI672" s="7"/>
      <c r="TJ672" s="7"/>
      <c r="TK672" s="7"/>
      <c r="TL672" s="7"/>
      <c r="TM672" s="7"/>
      <c r="TN672" s="7"/>
      <c r="TO672" s="7"/>
      <c r="TP672" s="7"/>
      <c r="TQ672" s="7"/>
      <c r="TR672" s="7"/>
      <c r="TS672" s="7"/>
      <c r="TT672" s="7"/>
      <c r="TU672" s="7"/>
      <c r="TV672" s="7"/>
      <c r="TW672" s="7"/>
      <c r="TX672" s="7"/>
      <c r="TY672" s="7"/>
      <c r="TZ672" s="7"/>
      <c r="UA672" s="7"/>
      <c r="UB672" s="7"/>
      <c r="UC672" s="7"/>
      <c r="UD672" s="7"/>
      <c r="UE672" s="7"/>
      <c r="UF672" s="7"/>
      <c r="UG672" s="7"/>
      <c r="UH672" s="7"/>
      <c r="UI672" s="7"/>
      <c r="UJ672" s="7"/>
      <c r="UK672" s="7"/>
      <c r="UL672" s="7"/>
      <c r="UM672" s="7"/>
      <c r="UN672" s="7"/>
      <c r="UO672" s="7"/>
      <c r="UP672" s="7"/>
      <c r="UQ672" s="7"/>
      <c r="UR672" s="7"/>
      <c r="US672" s="7"/>
      <c r="UT672" s="7"/>
      <c r="UU672" s="7"/>
      <c r="UV672" s="7"/>
      <c r="UW672" s="7"/>
      <c r="UX672" s="7"/>
      <c r="UY672" s="7"/>
      <c r="UZ672" s="7"/>
      <c r="VA672" s="7"/>
      <c r="VB672" s="7"/>
      <c r="VC672" s="7"/>
      <c r="VD672" s="7"/>
      <c r="VE672" s="7"/>
      <c r="VF672" s="7"/>
      <c r="VG672" s="7"/>
      <c r="VH672" s="7"/>
      <c r="VI672" s="7"/>
      <c r="VJ672" s="7"/>
      <c r="VK672" s="7"/>
      <c r="VL672" s="7"/>
      <c r="VM672" s="7"/>
      <c r="VN672" s="7"/>
      <c r="VO672" s="7"/>
      <c r="VP672" s="7"/>
      <c r="VQ672" s="7"/>
      <c r="VR672" s="7"/>
      <c r="VS672" s="7"/>
      <c r="VT672" s="7"/>
      <c r="VU672" s="7"/>
      <c r="VV672" s="7"/>
      <c r="VW672" s="7"/>
      <c r="VX672" s="7"/>
      <c r="VY672" s="7"/>
      <c r="VZ672" s="7"/>
      <c r="WA672" s="7"/>
      <c r="WB672" s="7"/>
      <c r="WC672" s="7"/>
      <c r="WD672" s="7"/>
      <c r="WE672" s="7"/>
      <c r="WF672" s="7"/>
      <c r="WG672" s="7"/>
      <c r="WH672" s="7"/>
      <c r="WI672" s="7"/>
      <c r="WJ672" s="7"/>
      <c r="WK672" s="7"/>
      <c r="WL672" s="7"/>
      <c r="WM672" s="7"/>
      <c r="WN672" s="7"/>
      <c r="WO672" s="7"/>
      <c r="WP672" s="7"/>
      <c r="WQ672" s="7"/>
      <c r="WR672" s="7"/>
      <c r="WS672" s="7"/>
      <c r="WT672" s="7"/>
      <c r="WU672" s="7"/>
      <c r="WV672" s="7"/>
      <c r="WW672" s="7"/>
      <c r="WX672" s="7"/>
      <c r="WY672" s="7"/>
      <c r="WZ672" s="7"/>
      <c r="XA672" s="7"/>
      <c r="XB672" s="7"/>
      <c r="XC672" s="7"/>
      <c r="XD672" s="7"/>
      <c r="XE672" s="7"/>
      <c r="XF672" s="7"/>
      <c r="XG672" s="7"/>
      <c r="XH672" s="7"/>
      <c r="XI672" s="7"/>
      <c r="XJ672" s="7"/>
      <c r="XK672" s="7"/>
      <c r="XL672" s="7"/>
      <c r="XM672" s="7"/>
      <c r="XN672" s="7"/>
      <c r="XO672" s="7"/>
      <c r="XP672" s="7"/>
      <c r="XQ672" s="7"/>
      <c r="XR672" s="7"/>
      <c r="XS672" s="7"/>
      <c r="XT672" s="7"/>
      <c r="XU672" s="7"/>
      <c r="XV672" s="7"/>
      <c r="XW672" s="7"/>
      <c r="XX672" s="7"/>
      <c r="XY672" s="7"/>
      <c r="XZ672" s="7"/>
      <c r="YA672" s="7"/>
      <c r="YB672" s="7"/>
      <c r="YC672" s="7"/>
      <c r="YD672" s="7"/>
      <c r="YE672" s="7"/>
      <c r="YF672" s="7"/>
      <c r="YG672" s="7"/>
      <c r="YH672" s="7"/>
      <c r="YI672" s="7"/>
      <c r="YJ672" s="7"/>
      <c r="YK672" s="7"/>
      <c r="YL672" s="7"/>
      <c r="YM672" s="7"/>
      <c r="YN672" s="7"/>
      <c r="YO672" s="7"/>
      <c r="YP672" s="7"/>
      <c r="YQ672" s="7"/>
      <c r="YR672" s="7"/>
      <c r="YS672" s="7"/>
      <c r="YT672" s="7"/>
      <c r="YU672" s="7"/>
      <c r="YV672" s="7"/>
      <c r="YW672" s="7"/>
      <c r="YX672" s="7"/>
      <c r="YY672" s="7"/>
      <c r="YZ672" s="7"/>
      <c r="ZA672" s="7"/>
      <c r="ZB672" s="7"/>
      <c r="ZC672" s="7"/>
      <c r="ZD672" s="7"/>
      <c r="ZE672" s="7"/>
      <c r="ZF672" s="7"/>
      <c r="ZG672" s="7"/>
      <c r="ZH672" s="7"/>
      <c r="ZI672" s="7"/>
      <c r="ZJ672" s="7"/>
      <c r="ZK672" s="7"/>
      <c r="ZL672" s="7"/>
      <c r="ZM672" s="7"/>
      <c r="ZN672" s="7"/>
      <c r="ZO672" s="7"/>
      <c r="ZP672" s="7"/>
      <c r="ZQ672" s="7"/>
      <c r="ZR672" s="7"/>
      <c r="ZS672" s="7"/>
      <c r="ZT672" s="7"/>
      <c r="ZU672" s="7"/>
      <c r="ZV672" s="7"/>
      <c r="ZW672" s="7"/>
      <c r="ZX672" s="7"/>
      <c r="ZY672" s="7"/>
      <c r="ZZ672" s="7"/>
      <c r="AAA672" s="7"/>
      <c r="AAB672" s="7"/>
      <c r="AAC672" s="7"/>
      <c r="AAD672" s="7"/>
      <c r="AAE672" s="7"/>
      <c r="AAF672" s="7"/>
      <c r="AAG672" s="7"/>
      <c r="AAH672" s="7"/>
      <c r="AAI672" s="7"/>
      <c r="AAJ672" s="7"/>
      <c r="AAK672" s="7"/>
      <c r="AAL672" s="7"/>
      <c r="AAM672" s="7"/>
      <c r="AAN672" s="7"/>
      <c r="AAO672" s="7"/>
      <c r="AAP672" s="7"/>
      <c r="AAQ672" s="7"/>
      <c r="AAR672" s="7"/>
      <c r="AAS672" s="7"/>
      <c r="AAT672" s="7"/>
      <c r="AAU672" s="7"/>
      <c r="AAV672" s="7"/>
      <c r="AAW672" s="7"/>
      <c r="AAX672" s="7"/>
      <c r="AAY672" s="7"/>
      <c r="AAZ672" s="7"/>
      <c r="ABA672" s="7"/>
      <c r="ABB672" s="7"/>
      <c r="ABC672" s="7"/>
      <c r="ABD672" s="7"/>
      <c r="ABE672" s="7"/>
      <c r="ABF672" s="7"/>
      <c r="ABG672" s="7"/>
      <c r="ABH672" s="7"/>
      <c r="ABI672" s="7"/>
      <c r="ABJ672" s="7"/>
      <c r="ABK672" s="7"/>
      <c r="ABL672" s="7"/>
      <c r="ABM672" s="7"/>
      <c r="ABN672" s="7"/>
      <c r="ABO672" s="7"/>
      <c r="ABP672" s="7"/>
      <c r="ABQ672" s="7"/>
      <c r="ABR672" s="7"/>
      <c r="ABS672" s="7"/>
      <c r="ABT672" s="7"/>
      <c r="ABU672" s="7"/>
      <c r="ABV672" s="7"/>
      <c r="ABW672" s="7"/>
      <c r="ABX672" s="7"/>
      <c r="ABY672" s="7"/>
      <c r="ABZ672" s="7"/>
      <c r="ACA672" s="7"/>
      <c r="ACB672" s="7"/>
      <c r="ACC672" s="7"/>
      <c r="ACD672" s="7"/>
      <c r="ACE672" s="7"/>
      <c r="ACF672" s="7"/>
      <c r="ACG672" s="7"/>
      <c r="ACH672" s="7"/>
      <c r="ACI672" s="7"/>
      <c r="ACJ672" s="7"/>
      <c r="ACK672" s="7"/>
      <c r="ACL672" s="7"/>
      <c r="ACM672" s="7"/>
      <c r="ACN672" s="7"/>
      <c r="ACO672" s="7"/>
      <c r="ACP672" s="7"/>
      <c r="ACQ672" s="7"/>
      <c r="ACR672" s="7"/>
      <c r="ACS672" s="7"/>
      <c r="ACT672" s="7"/>
      <c r="ACU672" s="7"/>
      <c r="ACV672" s="7"/>
      <c r="ACW672" s="7"/>
      <c r="ACX672" s="7"/>
      <c r="ACY672" s="7"/>
      <c r="ACZ672" s="7"/>
      <c r="ADA672" s="7"/>
      <c r="ADB672" s="7"/>
      <c r="ADC672" s="7"/>
      <c r="ADD672" s="7"/>
      <c r="ADE672" s="7"/>
      <c r="ADF672" s="7"/>
      <c r="ADG672" s="7"/>
      <c r="ADH672" s="7"/>
      <c r="ADI672" s="7"/>
      <c r="ADJ672" s="7"/>
      <c r="ADK672" s="7"/>
      <c r="ADL672" s="7"/>
      <c r="ADM672" s="7"/>
      <c r="ADN672" s="7"/>
      <c r="ADO672" s="7"/>
      <c r="ADP672" s="7"/>
      <c r="ADQ672" s="7"/>
      <c r="ADR672" s="7"/>
      <c r="ADS672" s="7"/>
      <c r="ADT672" s="7"/>
      <c r="ADU672" s="7"/>
      <c r="ADV672" s="7"/>
      <c r="ADW672" s="7"/>
      <c r="ADX672" s="7"/>
      <c r="ADY672" s="7"/>
      <c r="ADZ672" s="7"/>
      <c r="AEA672" s="7"/>
      <c r="AEB672" s="7"/>
      <c r="AEC672" s="7"/>
      <c r="AED672" s="7"/>
      <c r="AEE672" s="7"/>
      <c r="AEF672" s="7"/>
      <c r="AEG672" s="7"/>
      <c r="AEH672" s="7"/>
      <c r="AEI672" s="7"/>
      <c r="AEJ672" s="7"/>
      <c r="AEK672" s="7"/>
      <c r="AEL672" s="7"/>
      <c r="AEM672" s="7"/>
      <c r="AEN672" s="7"/>
      <c r="AEO672" s="7"/>
      <c r="AEP672" s="7"/>
      <c r="AEQ672" s="7"/>
      <c r="AER672" s="7"/>
      <c r="AES672" s="7"/>
      <c r="AET672" s="7"/>
      <c r="AEU672" s="7"/>
      <c r="AEV672" s="7"/>
      <c r="AEW672" s="7"/>
      <c r="AEX672" s="7"/>
      <c r="AEY672" s="7"/>
      <c r="AEZ672" s="7"/>
      <c r="AFA672" s="7"/>
      <c r="AFB672" s="7"/>
      <c r="AFC672" s="7"/>
      <c r="AFD672" s="7"/>
      <c r="AFE672" s="7"/>
      <c r="AFF672" s="7"/>
      <c r="AFG672" s="7"/>
      <c r="AFH672" s="7"/>
      <c r="AFI672" s="7"/>
      <c r="AFJ672" s="7"/>
      <c r="AFK672" s="7"/>
      <c r="AFL672" s="7"/>
      <c r="AFM672" s="7"/>
      <c r="AFN672" s="7"/>
      <c r="AFO672" s="7"/>
      <c r="AFP672" s="7"/>
      <c r="AFQ672" s="7"/>
      <c r="AFR672" s="7"/>
      <c r="AFS672" s="7"/>
      <c r="AFT672" s="7"/>
      <c r="AFU672" s="7"/>
      <c r="AFV672" s="7"/>
      <c r="AFW672" s="7"/>
      <c r="AFX672" s="7"/>
      <c r="AFY672" s="7"/>
      <c r="AFZ672" s="7"/>
      <c r="AGA672" s="7"/>
      <c r="AGB672" s="7"/>
      <c r="AGC672" s="7"/>
      <c r="AGD672" s="7"/>
      <c r="AGE672" s="7"/>
      <c r="AGF672" s="7"/>
      <c r="AGG672" s="7"/>
      <c r="AGH672" s="7"/>
      <c r="AGI672" s="7"/>
      <c r="AGJ672" s="7"/>
      <c r="AGK672" s="7"/>
      <c r="AGL672" s="7"/>
      <c r="AGM672" s="7"/>
      <c r="AGN672" s="7"/>
      <c r="AGO672" s="7"/>
      <c r="AGP672" s="7"/>
      <c r="AGQ672" s="7"/>
      <c r="AGR672" s="7"/>
      <c r="AGS672" s="7"/>
      <c r="AGT672" s="7"/>
      <c r="AGU672" s="7"/>
      <c r="AGV672" s="7"/>
      <c r="AGW672" s="7"/>
      <c r="AGX672" s="7"/>
      <c r="AGY672" s="7"/>
      <c r="AGZ672" s="7"/>
      <c r="AHA672" s="7"/>
      <c r="AHB672" s="7"/>
      <c r="AHC672" s="7"/>
      <c r="AHD672" s="7"/>
      <c r="AHE672" s="7"/>
      <c r="AHF672" s="7"/>
      <c r="AHG672" s="7"/>
      <c r="AHH672" s="7"/>
      <c r="AHI672" s="7"/>
      <c r="AHJ672" s="7"/>
      <c r="AHK672" s="7"/>
      <c r="AHL672" s="7"/>
      <c r="AHM672" s="7"/>
      <c r="AHN672" s="7"/>
      <c r="AHO672" s="7"/>
      <c r="AHP672" s="7"/>
      <c r="AHQ672" s="7"/>
      <c r="AHR672" s="7"/>
      <c r="AHS672" s="7"/>
      <c r="AHT672" s="7"/>
      <c r="AHU672" s="7"/>
      <c r="AHV672" s="7"/>
      <c r="AHW672" s="7"/>
      <c r="AHX672" s="7"/>
      <c r="AHY672" s="7"/>
      <c r="AHZ672" s="7"/>
      <c r="AIA672" s="7"/>
      <c r="AIB672" s="7"/>
      <c r="AIC672" s="7"/>
      <c r="AID672" s="7"/>
      <c r="AIE672" s="7"/>
      <c r="AIF672" s="7"/>
      <c r="AIG672" s="7"/>
      <c r="AIH672" s="7"/>
      <c r="AII672" s="7"/>
      <c r="AIJ672" s="7"/>
      <c r="AIK672" s="7"/>
      <c r="AIL672" s="7"/>
      <c r="AIM672" s="7"/>
      <c r="AIN672" s="7"/>
      <c r="AIO672" s="7"/>
      <c r="AIP672" s="7"/>
      <c r="AIQ672" s="7"/>
      <c r="AIR672" s="7"/>
      <c r="AIS672" s="7"/>
      <c r="AIT672" s="7"/>
      <c r="AIU672" s="7"/>
      <c r="AIV672" s="7"/>
      <c r="AIW672" s="7"/>
      <c r="AIX672" s="7"/>
      <c r="AIY672" s="7"/>
      <c r="AIZ672" s="7"/>
      <c r="AJA672" s="7"/>
      <c r="AJB672" s="7"/>
      <c r="AJC672" s="7"/>
      <c r="AJD672" s="7"/>
      <c r="AJE672" s="7"/>
      <c r="AJF672" s="7"/>
      <c r="AJG672" s="7"/>
      <c r="AJH672" s="7"/>
      <c r="AJI672" s="7"/>
      <c r="AJJ672" s="7"/>
      <c r="AJK672" s="7"/>
      <c r="AJL672" s="7"/>
      <c r="AJM672" s="7"/>
      <c r="AJN672" s="7"/>
      <c r="AJO672" s="7"/>
      <c r="AJP672" s="7"/>
      <c r="AJQ672" s="7"/>
      <c r="AJR672" s="7"/>
      <c r="AJS672" s="7"/>
      <c r="AJT672" s="7"/>
      <c r="AJU672" s="7"/>
      <c r="AJV672" s="7"/>
      <c r="AJW672" s="7"/>
      <c r="AJX672" s="7"/>
      <c r="AJY672" s="7"/>
      <c r="AJZ672" s="7"/>
      <c r="AKA672" s="7"/>
      <c r="AKB672" s="7"/>
      <c r="AKC672" s="7"/>
      <c r="AKD672" s="7"/>
      <c r="AKE672" s="7"/>
      <c r="AKF672" s="7"/>
      <c r="AKG672" s="7"/>
      <c r="AKH672" s="7"/>
      <c r="AKI672" s="7"/>
      <c r="AKJ672" s="7"/>
      <c r="AKK672" s="7"/>
      <c r="AKL672" s="7"/>
      <c r="AKM672" s="7"/>
      <c r="AKN672" s="7"/>
      <c r="AKO672" s="7"/>
      <c r="AKP672" s="7"/>
      <c r="AKQ672" s="7"/>
      <c r="AKR672" s="7"/>
      <c r="AKS672" s="7"/>
      <c r="AKT672" s="7"/>
      <c r="AKU672" s="7"/>
      <c r="AKV672" s="7"/>
      <c r="AKW672" s="7"/>
      <c r="AKX672" s="7"/>
      <c r="AKY672" s="7"/>
      <c r="AKZ672" s="7"/>
      <c r="ALA672" s="7"/>
      <c r="ALB672" s="7"/>
      <c r="ALC672" s="7"/>
      <c r="ALD672" s="7"/>
      <c r="ALE672" s="7"/>
      <c r="ALF672" s="7"/>
      <c r="ALG672" s="7"/>
      <c r="ALH672" s="7"/>
      <c r="ALI672" s="7"/>
      <c r="ALJ672" s="7"/>
      <c r="ALK672" s="7"/>
      <c r="ALL672" s="7"/>
      <c r="ALM672" s="7"/>
      <c r="ALN672" s="7"/>
      <c r="ALO672" s="7"/>
      <c r="ALP672" s="7"/>
      <c r="ALQ672" s="7"/>
      <c r="ALR672" s="7"/>
      <c r="ALS672" s="7"/>
      <c r="ALT672" s="7"/>
      <c r="ALU672" s="7"/>
      <c r="ALV672" s="7"/>
      <c r="ALW672" s="7"/>
      <c r="ALX672" s="7"/>
      <c r="ALY672" s="7"/>
      <c r="ALZ672" s="7"/>
      <c r="AMA672" s="7"/>
      <c r="AMB672" s="7"/>
      <c r="AMC672" s="7"/>
      <c r="AMD672" s="7"/>
      <c r="AME672" s="7"/>
      <c r="AMF672" s="7"/>
      <c r="AMG672" s="7"/>
      <c r="AMH672" s="7"/>
      <c r="AMI672" s="28"/>
      <c r="AMJ672" s="28"/>
    </row>
    <row r="673" spans="1:1024" ht="55.5" customHeight="1">
      <c r="A673" s="10" t="s">
        <v>199</v>
      </c>
      <c r="B673" s="10" t="s">
        <v>2756</v>
      </c>
      <c r="C673" s="19" t="s">
        <v>2754</v>
      </c>
      <c r="D673" s="19" t="s">
        <v>2738</v>
      </c>
      <c r="E673" s="20">
        <v>589</v>
      </c>
      <c r="F673" s="11" t="s">
        <v>18</v>
      </c>
      <c r="G673" s="21"/>
      <c r="H673" s="21" t="s">
        <v>1</v>
      </c>
      <c r="I673" s="21"/>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c r="MK673" s="7"/>
      <c r="ML673" s="7"/>
      <c r="MM673" s="7"/>
      <c r="MN673" s="7"/>
      <c r="MO673" s="7"/>
      <c r="MP673" s="7"/>
      <c r="MQ673" s="7"/>
      <c r="MR673" s="7"/>
      <c r="MS673" s="7"/>
      <c r="MT673" s="7"/>
      <c r="MU673" s="7"/>
      <c r="MV673" s="7"/>
      <c r="MW673" s="7"/>
      <c r="MX673" s="7"/>
      <c r="MY673" s="7"/>
      <c r="MZ673" s="7"/>
      <c r="NA673" s="7"/>
      <c r="NB673" s="7"/>
      <c r="NC673" s="7"/>
      <c r="ND673" s="7"/>
      <c r="NE673" s="7"/>
      <c r="NF673" s="7"/>
      <c r="NG673" s="7"/>
      <c r="NH673" s="7"/>
      <c r="NI673" s="7"/>
      <c r="NJ673" s="7"/>
      <c r="NK673" s="7"/>
      <c r="NL673" s="7"/>
      <c r="NM673" s="7"/>
      <c r="NN673" s="7"/>
      <c r="NO673" s="7"/>
      <c r="NP673" s="7"/>
      <c r="NQ673" s="7"/>
      <c r="NR673" s="7"/>
      <c r="NS673" s="7"/>
      <c r="NT673" s="7"/>
      <c r="NU673" s="7"/>
      <c r="NV673" s="7"/>
      <c r="NW673" s="7"/>
      <c r="NX673" s="7"/>
      <c r="NY673" s="7"/>
      <c r="NZ673" s="7"/>
      <c r="OA673" s="7"/>
      <c r="OB673" s="7"/>
      <c r="OC673" s="7"/>
      <c r="OD673" s="7"/>
      <c r="OE673" s="7"/>
      <c r="OF673" s="7"/>
      <c r="OG673" s="7"/>
      <c r="OH673" s="7"/>
      <c r="OI673" s="7"/>
      <c r="OJ673" s="7"/>
      <c r="OK673" s="7"/>
      <c r="OL673" s="7"/>
      <c r="OM673" s="7"/>
      <c r="ON673" s="7"/>
      <c r="OO673" s="7"/>
      <c r="OP673" s="7"/>
      <c r="OQ673" s="7"/>
      <c r="OR673" s="7"/>
      <c r="OS673" s="7"/>
      <c r="OT673" s="7"/>
      <c r="OU673" s="7"/>
      <c r="OV673" s="7"/>
      <c r="OW673" s="7"/>
      <c r="OX673" s="7"/>
      <c r="OY673" s="7"/>
      <c r="OZ673" s="7"/>
      <c r="PA673" s="7"/>
      <c r="PB673" s="7"/>
      <c r="PC673" s="7"/>
      <c r="PD673" s="7"/>
      <c r="PE673" s="7"/>
      <c r="PF673" s="7"/>
      <c r="PG673" s="7"/>
      <c r="PH673" s="7"/>
      <c r="PI673" s="7"/>
      <c r="PJ673" s="7"/>
      <c r="PK673" s="7"/>
      <c r="PL673" s="7"/>
      <c r="PM673" s="7"/>
      <c r="PN673" s="7"/>
      <c r="PO673" s="7"/>
      <c r="PP673" s="7"/>
      <c r="PQ673" s="7"/>
      <c r="PR673" s="7"/>
      <c r="PS673" s="7"/>
      <c r="PT673" s="7"/>
      <c r="PU673" s="7"/>
      <c r="PV673" s="7"/>
      <c r="PW673" s="7"/>
      <c r="PX673" s="7"/>
      <c r="PY673" s="7"/>
      <c r="PZ673" s="7"/>
      <c r="QA673" s="7"/>
      <c r="QB673" s="7"/>
      <c r="QC673" s="7"/>
      <c r="QD673" s="7"/>
      <c r="QE673" s="7"/>
      <c r="QF673" s="7"/>
      <c r="QG673" s="7"/>
      <c r="QH673" s="7"/>
      <c r="QI673" s="7"/>
      <c r="QJ673" s="7"/>
      <c r="QK673" s="7"/>
      <c r="QL673" s="7"/>
      <c r="QM673" s="7"/>
      <c r="QN673" s="7"/>
      <c r="QO673" s="7"/>
      <c r="QP673" s="7"/>
      <c r="QQ673" s="7"/>
      <c r="QR673" s="7"/>
      <c r="QS673" s="7"/>
      <c r="QT673" s="7"/>
      <c r="QU673" s="7"/>
      <c r="QV673" s="7"/>
      <c r="QW673" s="7"/>
      <c r="QX673" s="7"/>
      <c r="QY673" s="7"/>
      <c r="QZ673" s="7"/>
      <c r="RA673" s="7"/>
      <c r="RB673" s="7"/>
      <c r="RC673" s="7"/>
      <c r="RD673" s="7"/>
      <c r="RE673" s="7"/>
      <c r="RF673" s="7"/>
      <c r="RG673" s="7"/>
      <c r="RH673" s="7"/>
      <c r="RI673" s="7"/>
      <c r="RJ673" s="7"/>
      <c r="RK673" s="7"/>
      <c r="RL673" s="7"/>
      <c r="RM673" s="7"/>
      <c r="RN673" s="7"/>
      <c r="RO673" s="7"/>
      <c r="RP673" s="7"/>
      <c r="RQ673" s="7"/>
      <c r="RR673" s="7"/>
      <c r="RS673" s="7"/>
      <c r="RT673" s="7"/>
      <c r="RU673" s="7"/>
      <c r="RV673" s="7"/>
      <c r="RW673" s="7"/>
      <c r="RX673" s="7"/>
      <c r="RY673" s="7"/>
      <c r="RZ673" s="7"/>
      <c r="SA673" s="7"/>
      <c r="SB673" s="7"/>
      <c r="SC673" s="7"/>
      <c r="SD673" s="7"/>
      <c r="SE673" s="7"/>
      <c r="SF673" s="7"/>
      <c r="SG673" s="7"/>
      <c r="SH673" s="7"/>
      <c r="SI673" s="7"/>
      <c r="SJ673" s="7"/>
      <c r="SK673" s="7"/>
      <c r="SL673" s="7"/>
      <c r="SM673" s="7"/>
      <c r="SN673" s="7"/>
      <c r="SO673" s="7"/>
      <c r="SP673" s="7"/>
      <c r="SQ673" s="7"/>
      <c r="SR673" s="7"/>
      <c r="SS673" s="7"/>
      <c r="ST673" s="7"/>
      <c r="SU673" s="7"/>
      <c r="SV673" s="7"/>
      <c r="SW673" s="7"/>
      <c r="SX673" s="7"/>
      <c r="SY673" s="7"/>
      <c r="SZ673" s="7"/>
      <c r="TA673" s="7"/>
      <c r="TB673" s="7"/>
      <c r="TC673" s="7"/>
      <c r="TD673" s="7"/>
      <c r="TE673" s="7"/>
      <c r="TF673" s="7"/>
      <c r="TG673" s="7"/>
      <c r="TH673" s="7"/>
      <c r="TI673" s="7"/>
      <c r="TJ673" s="7"/>
      <c r="TK673" s="7"/>
      <c r="TL673" s="7"/>
      <c r="TM673" s="7"/>
      <c r="TN673" s="7"/>
      <c r="TO673" s="7"/>
      <c r="TP673" s="7"/>
      <c r="TQ673" s="7"/>
      <c r="TR673" s="7"/>
      <c r="TS673" s="7"/>
      <c r="TT673" s="7"/>
      <c r="TU673" s="7"/>
      <c r="TV673" s="7"/>
      <c r="TW673" s="7"/>
      <c r="TX673" s="7"/>
      <c r="TY673" s="7"/>
      <c r="TZ673" s="7"/>
      <c r="UA673" s="7"/>
      <c r="UB673" s="7"/>
      <c r="UC673" s="7"/>
      <c r="UD673" s="7"/>
      <c r="UE673" s="7"/>
      <c r="UF673" s="7"/>
      <c r="UG673" s="7"/>
      <c r="UH673" s="7"/>
      <c r="UI673" s="7"/>
      <c r="UJ673" s="7"/>
      <c r="UK673" s="7"/>
      <c r="UL673" s="7"/>
      <c r="UM673" s="7"/>
      <c r="UN673" s="7"/>
      <c r="UO673" s="7"/>
      <c r="UP673" s="7"/>
      <c r="UQ673" s="7"/>
      <c r="UR673" s="7"/>
      <c r="US673" s="7"/>
      <c r="UT673" s="7"/>
      <c r="UU673" s="7"/>
      <c r="UV673" s="7"/>
      <c r="UW673" s="7"/>
      <c r="UX673" s="7"/>
      <c r="UY673" s="7"/>
      <c r="UZ673" s="7"/>
      <c r="VA673" s="7"/>
      <c r="VB673" s="7"/>
      <c r="VC673" s="7"/>
      <c r="VD673" s="7"/>
      <c r="VE673" s="7"/>
      <c r="VF673" s="7"/>
      <c r="VG673" s="7"/>
      <c r="VH673" s="7"/>
      <c r="VI673" s="7"/>
      <c r="VJ673" s="7"/>
      <c r="VK673" s="7"/>
      <c r="VL673" s="7"/>
      <c r="VM673" s="7"/>
      <c r="VN673" s="7"/>
      <c r="VO673" s="7"/>
      <c r="VP673" s="7"/>
      <c r="VQ673" s="7"/>
      <c r="VR673" s="7"/>
      <c r="VS673" s="7"/>
      <c r="VT673" s="7"/>
      <c r="VU673" s="7"/>
      <c r="VV673" s="7"/>
      <c r="VW673" s="7"/>
      <c r="VX673" s="7"/>
      <c r="VY673" s="7"/>
      <c r="VZ673" s="7"/>
      <c r="WA673" s="7"/>
      <c r="WB673" s="7"/>
      <c r="WC673" s="7"/>
      <c r="WD673" s="7"/>
      <c r="WE673" s="7"/>
      <c r="WF673" s="7"/>
      <c r="WG673" s="7"/>
      <c r="WH673" s="7"/>
      <c r="WI673" s="7"/>
      <c r="WJ673" s="7"/>
      <c r="WK673" s="7"/>
      <c r="WL673" s="7"/>
      <c r="WM673" s="7"/>
      <c r="WN673" s="7"/>
      <c r="WO673" s="7"/>
      <c r="WP673" s="7"/>
      <c r="WQ673" s="7"/>
      <c r="WR673" s="7"/>
      <c r="WS673" s="7"/>
      <c r="WT673" s="7"/>
      <c r="WU673" s="7"/>
      <c r="WV673" s="7"/>
      <c r="WW673" s="7"/>
      <c r="WX673" s="7"/>
      <c r="WY673" s="7"/>
      <c r="WZ673" s="7"/>
      <c r="XA673" s="7"/>
      <c r="XB673" s="7"/>
      <c r="XC673" s="7"/>
      <c r="XD673" s="7"/>
      <c r="XE673" s="7"/>
      <c r="XF673" s="7"/>
      <c r="XG673" s="7"/>
      <c r="XH673" s="7"/>
      <c r="XI673" s="7"/>
      <c r="XJ673" s="7"/>
      <c r="XK673" s="7"/>
      <c r="XL673" s="7"/>
      <c r="XM673" s="7"/>
      <c r="XN673" s="7"/>
      <c r="XO673" s="7"/>
      <c r="XP673" s="7"/>
      <c r="XQ673" s="7"/>
      <c r="XR673" s="7"/>
      <c r="XS673" s="7"/>
      <c r="XT673" s="7"/>
      <c r="XU673" s="7"/>
      <c r="XV673" s="7"/>
      <c r="XW673" s="7"/>
      <c r="XX673" s="7"/>
      <c r="XY673" s="7"/>
      <c r="XZ673" s="7"/>
      <c r="YA673" s="7"/>
      <c r="YB673" s="7"/>
      <c r="YC673" s="7"/>
      <c r="YD673" s="7"/>
      <c r="YE673" s="7"/>
      <c r="YF673" s="7"/>
      <c r="YG673" s="7"/>
      <c r="YH673" s="7"/>
      <c r="YI673" s="7"/>
      <c r="YJ673" s="7"/>
      <c r="YK673" s="7"/>
      <c r="YL673" s="7"/>
      <c r="YM673" s="7"/>
      <c r="YN673" s="7"/>
      <c r="YO673" s="7"/>
      <c r="YP673" s="7"/>
      <c r="YQ673" s="7"/>
      <c r="YR673" s="7"/>
      <c r="YS673" s="7"/>
      <c r="YT673" s="7"/>
      <c r="YU673" s="7"/>
      <c r="YV673" s="7"/>
      <c r="YW673" s="7"/>
      <c r="YX673" s="7"/>
      <c r="YY673" s="7"/>
      <c r="YZ673" s="7"/>
      <c r="ZA673" s="7"/>
      <c r="ZB673" s="7"/>
      <c r="ZC673" s="7"/>
      <c r="ZD673" s="7"/>
      <c r="ZE673" s="7"/>
      <c r="ZF673" s="7"/>
      <c r="ZG673" s="7"/>
      <c r="ZH673" s="7"/>
      <c r="ZI673" s="7"/>
      <c r="ZJ673" s="7"/>
      <c r="ZK673" s="7"/>
      <c r="ZL673" s="7"/>
      <c r="ZM673" s="7"/>
      <c r="ZN673" s="7"/>
      <c r="ZO673" s="7"/>
      <c r="ZP673" s="7"/>
      <c r="ZQ673" s="7"/>
      <c r="ZR673" s="7"/>
      <c r="ZS673" s="7"/>
      <c r="ZT673" s="7"/>
      <c r="ZU673" s="7"/>
      <c r="ZV673" s="7"/>
      <c r="ZW673" s="7"/>
      <c r="ZX673" s="7"/>
      <c r="ZY673" s="7"/>
      <c r="ZZ673" s="7"/>
      <c r="AAA673" s="7"/>
      <c r="AAB673" s="7"/>
      <c r="AAC673" s="7"/>
      <c r="AAD673" s="7"/>
      <c r="AAE673" s="7"/>
      <c r="AAF673" s="7"/>
      <c r="AAG673" s="7"/>
      <c r="AAH673" s="7"/>
      <c r="AAI673" s="7"/>
      <c r="AAJ673" s="7"/>
      <c r="AAK673" s="7"/>
      <c r="AAL673" s="7"/>
      <c r="AAM673" s="7"/>
      <c r="AAN673" s="7"/>
      <c r="AAO673" s="7"/>
      <c r="AAP673" s="7"/>
      <c r="AAQ673" s="7"/>
      <c r="AAR673" s="7"/>
      <c r="AAS673" s="7"/>
      <c r="AAT673" s="7"/>
      <c r="AAU673" s="7"/>
      <c r="AAV673" s="7"/>
      <c r="AAW673" s="7"/>
      <c r="AAX673" s="7"/>
      <c r="AAY673" s="7"/>
      <c r="AAZ673" s="7"/>
      <c r="ABA673" s="7"/>
      <c r="ABB673" s="7"/>
      <c r="ABC673" s="7"/>
      <c r="ABD673" s="7"/>
      <c r="ABE673" s="7"/>
      <c r="ABF673" s="7"/>
      <c r="ABG673" s="7"/>
      <c r="ABH673" s="7"/>
      <c r="ABI673" s="7"/>
      <c r="ABJ673" s="7"/>
      <c r="ABK673" s="7"/>
      <c r="ABL673" s="7"/>
      <c r="ABM673" s="7"/>
      <c r="ABN673" s="7"/>
      <c r="ABO673" s="7"/>
      <c r="ABP673" s="7"/>
      <c r="ABQ673" s="7"/>
      <c r="ABR673" s="7"/>
      <c r="ABS673" s="7"/>
      <c r="ABT673" s="7"/>
      <c r="ABU673" s="7"/>
      <c r="ABV673" s="7"/>
      <c r="ABW673" s="7"/>
      <c r="ABX673" s="7"/>
      <c r="ABY673" s="7"/>
      <c r="ABZ673" s="7"/>
      <c r="ACA673" s="7"/>
      <c r="ACB673" s="7"/>
      <c r="ACC673" s="7"/>
      <c r="ACD673" s="7"/>
      <c r="ACE673" s="7"/>
      <c r="ACF673" s="7"/>
      <c r="ACG673" s="7"/>
      <c r="ACH673" s="7"/>
      <c r="ACI673" s="7"/>
      <c r="ACJ673" s="7"/>
      <c r="ACK673" s="7"/>
      <c r="ACL673" s="7"/>
      <c r="ACM673" s="7"/>
      <c r="ACN673" s="7"/>
      <c r="ACO673" s="7"/>
      <c r="ACP673" s="7"/>
      <c r="ACQ673" s="7"/>
      <c r="ACR673" s="7"/>
      <c r="ACS673" s="7"/>
      <c r="ACT673" s="7"/>
      <c r="ACU673" s="7"/>
      <c r="ACV673" s="7"/>
      <c r="ACW673" s="7"/>
      <c r="ACX673" s="7"/>
      <c r="ACY673" s="7"/>
      <c r="ACZ673" s="7"/>
      <c r="ADA673" s="7"/>
      <c r="ADB673" s="7"/>
      <c r="ADC673" s="7"/>
      <c r="ADD673" s="7"/>
      <c r="ADE673" s="7"/>
      <c r="ADF673" s="7"/>
      <c r="ADG673" s="7"/>
      <c r="ADH673" s="7"/>
      <c r="ADI673" s="7"/>
      <c r="ADJ673" s="7"/>
      <c r="ADK673" s="7"/>
      <c r="ADL673" s="7"/>
      <c r="ADM673" s="7"/>
      <c r="ADN673" s="7"/>
      <c r="ADO673" s="7"/>
      <c r="ADP673" s="7"/>
      <c r="ADQ673" s="7"/>
      <c r="ADR673" s="7"/>
      <c r="ADS673" s="7"/>
      <c r="ADT673" s="7"/>
      <c r="ADU673" s="7"/>
      <c r="ADV673" s="7"/>
      <c r="ADW673" s="7"/>
      <c r="ADX673" s="7"/>
      <c r="ADY673" s="7"/>
      <c r="ADZ673" s="7"/>
      <c r="AEA673" s="7"/>
      <c r="AEB673" s="7"/>
      <c r="AEC673" s="7"/>
      <c r="AED673" s="7"/>
      <c r="AEE673" s="7"/>
      <c r="AEF673" s="7"/>
      <c r="AEG673" s="7"/>
      <c r="AEH673" s="7"/>
      <c r="AEI673" s="7"/>
      <c r="AEJ673" s="7"/>
      <c r="AEK673" s="7"/>
      <c r="AEL673" s="7"/>
      <c r="AEM673" s="7"/>
      <c r="AEN673" s="7"/>
      <c r="AEO673" s="7"/>
      <c r="AEP673" s="7"/>
      <c r="AEQ673" s="7"/>
      <c r="AER673" s="7"/>
      <c r="AES673" s="7"/>
      <c r="AET673" s="7"/>
      <c r="AEU673" s="7"/>
      <c r="AEV673" s="7"/>
      <c r="AEW673" s="7"/>
      <c r="AEX673" s="7"/>
      <c r="AEY673" s="7"/>
      <c r="AEZ673" s="7"/>
      <c r="AFA673" s="7"/>
      <c r="AFB673" s="7"/>
      <c r="AFC673" s="7"/>
      <c r="AFD673" s="7"/>
      <c r="AFE673" s="7"/>
      <c r="AFF673" s="7"/>
      <c r="AFG673" s="7"/>
      <c r="AFH673" s="7"/>
      <c r="AFI673" s="7"/>
      <c r="AFJ673" s="7"/>
      <c r="AFK673" s="7"/>
      <c r="AFL673" s="7"/>
      <c r="AFM673" s="7"/>
      <c r="AFN673" s="7"/>
      <c r="AFO673" s="7"/>
      <c r="AFP673" s="7"/>
      <c r="AFQ673" s="7"/>
      <c r="AFR673" s="7"/>
      <c r="AFS673" s="7"/>
      <c r="AFT673" s="7"/>
      <c r="AFU673" s="7"/>
      <c r="AFV673" s="7"/>
      <c r="AFW673" s="7"/>
      <c r="AFX673" s="7"/>
      <c r="AFY673" s="7"/>
      <c r="AFZ673" s="7"/>
      <c r="AGA673" s="7"/>
      <c r="AGB673" s="7"/>
      <c r="AGC673" s="7"/>
      <c r="AGD673" s="7"/>
      <c r="AGE673" s="7"/>
      <c r="AGF673" s="7"/>
      <c r="AGG673" s="7"/>
      <c r="AGH673" s="7"/>
      <c r="AGI673" s="7"/>
      <c r="AGJ673" s="7"/>
      <c r="AGK673" s="7"/>
      <c r="AGL673" s="7"/>
      <c r="AGM673" s="7"/>
      <c r="AGN673" s="7"/>
      <c r="AGO673" s="7"/>
      <c r="AGP673" s="7"/>
      <c r="AGQ673" s="7"/>
      <c r="AGR673" s="7"/>
      <c r="AGS673" s="7"/>
      <c r="AGT673" s="7"/>
      <c r="AGU673" s="7"/>
      <c r="AGV673" s="7"/>
      <c r="AGW673" s="7"/>
      <c r="AGX673" s="7"/>
      <c r="AGY673" s="7"/>
      <c r="AGZ673" s="7"/>
      <c r="AHA673" s="7"/>
      <c r="AHB673" s="7"/>
      <c r="AHC673" s="7"/>
      <c r="AHD673" s="7"/>
      <c r="AHE673" s="7"/>
      <c r="AHF673" s="7"/>
      <c r="AHG673" s="7"/>
      <c r="AHH673" s="7"/>
      <c r="AHI673" s="7"/>
      <c r="AHJ673" s="7"/>
      <c r="AHK673" s="7"/>
      <c r="AHL673" s="7"/>
      <c r="AHM673" s="7"/>
      <c r="AHN673" s="7"/>
      <c r="AHO673" s="7"/>
      <c r="AHP673" s="7"/>
      <c r="AHQ673" s="7"/>
      <c r="AHR673" s="7"/>
      <c r="AHS673" s="7"/>
      <c r="AHT673" s="7"/>
      <c r="AHU673" s="7"/>
      <c r="AHV673" s="7"/>
      <c r="AHW673" s="7"/>
      <c r="AHX673" s="7"/>
      <c r="AHY673" s="7"/>
      <c r="AHZ673" s="7"/>
      <c r="AIA673" s="7"/>
      <c r="AIB673" s="7"/>
      <c r="AIC673" s="7"/>
      <c r="AID673" s="7"/>
      <c r="AIE673" s="7"/>
      <c r="AIF673" s="7"/>
      <c r="AIG673" s="7"/>
      <c r="AIH673" s="7"/>
      <c r="AII673" s="7"/>
      <c r="AIJ673" s="7"/>
      <c r="AIK673" s="7"/>
      <c r="AIL673" s="7"/>
      <c r="AIM673" s="7"/>
      <c r="AIN673" s="7"/>
      <c r="AIO673" s="7"/>
      <c r="AIP673" s="7"/>
      <c r="AIQ673" s="7"/>
      <c r="AIR673" s="7"/>
      <c r="AIS673" s="7"/>
      <c r="AIT673" s="7"/>
      <c r="AIU673" s="7"/>
      <c r="AIV673" s="7"/>
      <c r="AIW673" s="7"/>
      <c r="AIX673" s="7"/>
      <c r="AIY673" s="7"/>
      <c r="AIZ673" s="7"/>
      <c r="AJA673" s="7"/>
      <c r="AJB673" s="7"/>
      <c r="AJC673" s="7"/>
      <c r="AJD673" s="7"/>
      <c r="AJE673" s="7"/>
      <c r="AJF673" s="7"/>
      <c r="AJG673" s="7"/>
      <c r="AJH673" s="7"/>
      <c r="AJI673" s="7"/>
      <c r="AJJ673" s="7"/>
      <c r="AJK673" s="7"/>
      <c r="AJL673" s="7"/>
      <c r="AJM673" s="7"/>
      <c r="AJN673" s="7"/>
      <c r="AJO673" s="7"/>
      <c r="AJP673" s="7"/>
      <c r="AJQ673" s="7"/>
      <c r="AJR673" s="7"/>
      <c r="AJS673" s="7"/>
      <c r="AJT673" s="7"/>
      <c r="AJU673" s="7"/>
      <c r="AJV673" s="7"/>
      <c r="AJW673" s="7"/>
      <c r="AJX673" s="7"/>
      <c r="AJY673" s="7"/>
      <c r="AJZ673" s="7"/>
      <c r="AKA673" s="7"/>
      <c r="AKB673" s="7"/>
      <c r="AKC673" s="7"/>
      <c r="AKD673" s="7"/>
      <c r="AKE673" s="7"/>
      <c r="AKF673" s="7"/>
      <c r="AKG673" s="7"/>
      <c r="AKH673" s="7"/>
      <c r="AKI673" s="7"/>
      <c r="AKJ673" s="7"/>
      <c r="AKK673" s="7"/>
      <c r="AKL673" s="7"/>
      <c r="AKM673" s="7"/>
      <c r="AKN673" s="7"/>
      <c r="AKO673" s="7"/>
      <c r="AKP673" s="7"/>
      <c r="AKQ673" s="7"/>
      <c r="AKR673" s="7"/>
      <c r="AKS673" s="7"/>
      <c r="AKT673" s="7"/>
      <c r="AKU673" s="7"/>
      <c r="AKV673" s="7"/>
      <c r="AKW673" s="7"/>
      <c r="AKX673" s="7"/>
      <c r="AKY673" s="7"/>
      <c r="AKZ673" s="7"/>
      <c r="ALA673" s="7"/>
      <c r="ALB673" s="7"/>
      <c r="ALC673" s="7"/>
      <c r="ALD673" s="7"/>
      <c r="ALE673" s="7"/>
      <c r="ALF673" s="7"/>
      <c r="ALG673" s="7"/>
      <c r="ALH673" s="7"/>
      <c r="ALI673" s="7"/>
      <c r="ALJ673" s="7"/>
      <c r="ALK673" s="7"/>
      <c r="ALL673" s="7"/>
      <c r="ALM673" s="7"/>
      <c r="ALN673" s="7"/>
      <c r="ALO673" s="7"/>
      <c r="ALP673" s="7"/>
      <c r="ALQ673" s="7"/>
      <c r="ALR673" s="7"/>
      <c r="ALS673" s="7"/>
      <c r="ALT673" s="7"/>
      <c r="ALU673" s="7"/>
      <c r="ALV673" s="7"/>
      <c r="ALW673" s="7"/>
      <c r="ALX673" s="7"/>
      <c r="ALY673" s="7"/>
      <c r="ALZ673" s="7"/>
      <c r="AMA673" s="7"/>
      <c r="AMB673" s="7"/>
      <c r="AMC673" s="7"/>
      <c r="AMD673" s="7"/>
      <c r="AME673" s="7"/>
      <c r="AMF673" s="7"/>
      <c r="AMG673" s="7"/>
      <c r="AMH673" s="7"/>
      <c r="AMI673" s="28"/>
      <c r="AMJ673" s="28"/>
    </row>
    <row r="674" spans="1:1024" ht="55.5" customHeight="1">
      <c r="A674" s="10" t="s">
        <v>199</v>
      </c>
      <c r="B674" s="10" t="s">
        <v>2757</v>
      </c>
      <c r="C674" s="19" t="s">
        <v>2754</v>
      </c>
      <c r="D674" s="19" t="s">
        <v>2738</v>
      </c>
      <c r="E674" s="20">
        <v>4585</v>
      </c>
      <c r="F674" s="11" t="s">
        <v>2758</v>
      </c>
      <c r="G674" s="21" t="s">
        <v>2759</v>
      </c>
      <c r="H674" s="21" t="s">
        <v>1</v>
      </c>
      <c r="I674" s="21"/>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c r="MK674" s="7"/>
      <c r="ML674" s="7"/>
      <c r="MM674" s="7"/>
      <c r="MN674" s="7"/>
      <c r="MO674" s="7"/>
      <c r="MP674" s="7"/>
      <c r="MQ674" s="7"/>
      <c r="MR674" s="7"/>
      <c r="MS674" s="7"/>
      <c r="MT674" s="7"/>
      <c r="MU674" s="7"/>
      <c r="MV674" s="7"/>
      <c r="MW674" s="7"/>
      <c r="MX674" s="7"/>
      <c r="MY674" s="7"/>
      <c r="MZ674" s="7"/>
      <c r="NA674" s="7"/>
      <c r="NB674" s="7"/>
      <c r="NC674" s="7"/>
      <c r="ND674" s="7"/>
      <c r="NE674" s="7"/>
      <c r="NF674" s="7"/>
      <c r="NG674" s="7"/>
      <c r="NH674" s="7"/>
      <c r="NI674" s="7"/>
      <c r="NJ674" s="7"/>
      <c r="NK674" s="7"/>
      <c r="NL674" s="7"/>
      <c r="NM674" s="7"/>
      <c r="NN674" s="7"/>
      <c r="NO674" s="7"/>
      <c r="NP674" s="7"/>
      <c r="NQ674" s="7"/>
      <c r="NR674" s="7"/>
      <c r="NS674" s="7"/>
      <c r="NT674" s="7"/>
      <c r="NU674" s="7"/>
      <c r="NV674" s="7"/>
      <c r="NW674" s="7"/>
      <c r="NX674" s="7"/>
      <c r="NY674" s="7"/>
      <c r="NZ674" s="7"/>
      <c r="OA674" s="7"/>
      <c r="OB674" s="7"/>
      <c r="OC674" s="7"/>
      <c r="OD674" s="7"/>
      <c r="OE674" s="7"/>
      <c r="OF674" s="7"/>
      <c r="OG674" s="7"/>
      <c r="OH674" s="7"/>
      <c r="OI674" s="7"/>
      <c r="OJ674" s="7"/>
      <c r="OK674" s="7"/>
      <c r="OL674" s="7"/>
      <c r="OM674" s="7"/>
      <c r="ON674" s="7"/>
      <c r="OO674" s="7"/>
      <c r="OP674" s="7"/>
      <c r="OQ674" s="7"/>
      <c r="OR674" s="7"/>
      <c r="OS674" s="7"/>
      <c r="OT674" s="7"/>
      <c r="OU674" s="7"/>
      <c r="OV674" s="7"/>
      <c r="OW674" s="7"/>
      <c r="OX674" s="7"/>
      <c r="OY674" s="7"/>
      <c r="OZ674" s="7"/>
      <c r="PA674" s="7"/>
      <c r="PB674" s="7"/>
      <c r="PC674" s="7"/>
      <c r="PD674" s="7"/>
      <c r="PE674" s="7"/>
      <c r="PF674" s="7"/>
      <c r="PG674" s="7"/>
      <c r="PH674" s="7"/>
      <c r="PI674" s="7"/>
      <c r="PJ674" s="7"/>
      <c r="PK674" s="7"/>
      <c r="PL674" s="7"/>
      <c r="PM674" s="7"/>
      <c r="PN674" s="7"/>
      <c r="PO674" s="7"/>
      <c r="PP674" s="7"/>
      <c r="PQ674" s="7"/>
      <c r="PR674" s="7"/>
      <c r="PS674" s="7"/>
      <c r="PT674" s="7"/>
      <c r="PU674" s="7"/>
      <c r="PV674" s="7"/>
      <c r="PW674" s="7"/>
      <c r="PX674" s="7"/>
      <c r="PY674" s="7"/>
      <c r="PZ674" s="7"/>
      <c r="QA674" s="7"/>
      <c r="QB674" s="7"/>
      <c r="QC674" s="7"/>
      <c r="QD674" s="7"/>
      <c r="QE674" s="7"/>
      <c r="QF674" s="7"/>
      <c r="QG674" s="7"/>
      <c r="QH674" s="7"/>
      <c r="QI674" s="7"/>
      <c r="QJ674" s="7"/>
      <c r="QK674" s="7"/>
      <c r="QL674" s="7"/>
      <c r="QM674" s="7"/>
      <c r="QN674" s="7"/>
      <c r="QO674" s="7"/>
      <c r="QP674" s="7"/>
      <c r="QQ674" s="7"/>
      <c r="QR674" s="7"/>
      <c r="QS674" s="7"/>
      <c r="QT674" s="7"/>
      <c r="QU674" s="7"/>
      <c r="QV674" s="7"/>
      <c r="QW674" s="7"/>
      <c r="QX674" s="7"/>
      <c r="QY674" s="7"/>
      <c r="QZ674" s="7"/>
      <c r="RA674" s="7"/>
      <c r="RB674" s="7"/>
      <c r="RC674" s="7"/>
      <c r="RD674" s="7"/>
      <c r="RE674" s="7"/>
      <c r="RF674" s="7"/>
      <c r="RG674" s="7"/>
      <c r="RH674" s="7"/>
      <c r="RI674" s="7"/>
      <c r="RJ674" s="7"/>
      <c r="RK674" s="7"/>
      <c r="RL674" s="7"/>
      <c r="RM674" s="7"/>
      <c r="RN674" s="7"/>
      <c r="RO674" s="7"/>
      <c r="RP674" s="7"/>
      <c r="RQ674" s="7"/>
      <c r="RR674" s="7"/>
      <c r="RS674" s="7"/>
      <c r="RT674" s="7"/>
      <c r="RU674" s="7"/>
      <c r="RV674" s="7"/>
      <c r="RW674" s="7"/>
      <c r="RX674" s="7"/>
      <c r="RY674" s="7"/>
      <c r="RZ674" s="7"/>
      <c r="SA674" s="7"/>
      <c r="SB674" s="7"/>
      <c r="SC674" s="7"/>
      <c r="SD674" s="7"/>
      <c r="SE674" s="7"/>
      <c r="SF674" s="7"/>
      <c r="SG674" s="7"/>
      <c r="SH674" s="7"/>
      <c r="SI674" s="7"/>
      <c r="SJ674" s="7"/>
      <c r="SK674" s="7"/>
      <c r="SL674" s="7"/>
      <c r="SM674" s="7"/>
      <c r="SN674" s="7"/>
      <c r="SO674" s="7"/>
      <c r="SP674" s="7"/>
      <c r="SQ674" s="7"/>
      <c r="SR674" s="7"/>
      <c r="SS674" s="7"/>
      <c r="ST674" s="7"/>
      <c r="SU674" s="7"/>
      <c r="SV674" s="7"/>
      <c r="SW674" s="7"/>
      <c r="SX674" s="7"/>
      <c r="SY674" s="7"/>
      <c r="SZ674" s="7"/>
      <c r="TA674" s="7"/>
      <c r="TB674" s="7"/>
      <c r="TC674" s="7"/>
      <c r="TD674" s="7"/>
      <c r="TE674" s="7"/>
      <c r="TF674" s="7"/>
      <c r="TG674" s="7"/>
      <c r="TH674" s="7"/>
      <c r="TI674" s="7"/>
      <c r="TJ674" s="7"/>
      <c r="TK674" s="7"/>
      <c r="TL674" s="7"/>
      <c r="TM674" s="7"/>
      <c r="TN674" s="7"/>
      <c r="TO674" s="7"/>
      <c r="TP674" s="7"/>
      <c r="TQ674" s="7"/>
      <c r="TR674" s="7"/>
      <c r="TS674" s="7"/>
      <c r="TT674" s="7"/>
      <c r="TU674" s="7"/>
      <c r="TV674" s="7"/>
      <c r="TW674" s="7"/>
      <c r="TX674" s="7"/>
      <c r="TY674" s="7"/>
      <c r="TZ674" s="7"/>
      <c r="UA674" s="7"/>
      <c r="UB674" s="7"/>
      <c r="UC674" s="7"/>
      <c r="UD674" s="7"/>
      <c r="UE674" s="7"/>
      <c r="UF674" s="7"/>
      <c r="UG674" s="7"/>
      <c r="UH674" s="7"/>
      <c r="UI674" s="7"/>
      <c r="UJ674" s="7"/>
      <c r="UK674" s="7"/>
      <c r="UL674" s="7"/>
      <c r="UM674" s="7"/>
      <c r="UN674" s="7"/>
      <c r="UO674" s="7"/>
      <c r="UP674" s="7"/>
      <c r="UQ674" s="7"/>
      <c r="UR674" s="7"/>
      <c r="US674" s="7"/>
      <c r="UT674" s="7"/>
      <c r="UU674" s="7"/>
      <c r="UV674" s="7"/>
      <c r="UW674" s="7"/>
      <c r="UX674" s="7"/>
      <c r="UY674" s="7"/>
      <c r="UZ674" s="7"/>
      <c r="VA674" s="7"/>
      <c r="VB674" s="7"/>
      <c r="VC674" s="7"/>
      <c r="VD674" s="7"/>
      <c r="VE674" s="7"/>
      <c r="VF674" s="7"/>
      <c r="VG674" s="7"/>
      <c r="VH674" s="7"/>
      <c r="VI674" s="7"/>
      <c r="VJ674" s="7"/>
      <c r="VK674" s="7"/>
      <c r="VL674" s="7"/>
      <c r="VM674" s="7"/>
      <c r="VN674" s="7"/>
      <c r="VO674" s="7"/>
      <c r="VP674" s="7"/>
      <c r="VQ674" s="7"/>
      <c r="VR674" s="7"/>
      <c r="VS674" s="7"/>
      <c r="VT674" s="7"/>
      <c r="VU674" s="7"/>
      <c r="VV674" s="7"/>
      <c r="VW674" s="7"/>
      <c r="VX674" s="7"/>
      <c r="VY674" s="7"/>
      <c r="VZ674" s="7"/>
      <c r="WA674" s="7"/>
      <c r="WB674" s="7"/>
      <c r="WC674" s="7"/>
      <c r="WD674" s="7"/>
      <c r="WE674" s="7"/>
      <c r="WF674" s="7"/>
      <c r="WG674" s="7"/>
      <c r="WH674" s="7"/>
      <c r="WI674" s="7"/>
      <c r="WJ674" s="7"/>
      <c r="WK674" s="7"/>
      <c r="WL674" s="7"/>
      <c r="WM674" s="7"/>
      <c r="WN674" s="7"/>
      <c r="WO674" s="7"/>
      <c r="WP674" s="7"/>
      <c r="WQ674" s="7"/>
      <c r="WR674" s="7"/>
      <c r="WS674" s="7"/>
      <c r="WT674" s="7"/>
      <c r="WU674" s="7"/>
      <c r="WV674" s="7"/>
      <c r="WW674" s="7"/>
      <c r="WX674" s="7"/>
      <c r="WY674" s="7"/>
      <c r="WZ674" s="7"/>
      <c r="XA674" s="7"/>
      <c r="XB674" s="7"/>
      <c r="XC674" s="7"/>
      <c r="XD674" s="7"/>
      <c r="XE674" s="7"/>
      <c r="XF674" s="7"/>
      <c r="XG674" s="7"/>
      <c r="XH674" s="7"/>
      <c r="XI674" s="7"/>
      <c r="XJ674" s="7"/>
      <c r="XK674" s="7"/>
      <c r="XL674" s="7"/>
      <c r="XM674" s="7"/>
      <c r="XN674" s="7"/>
      <c r="XO674" s="7"/>
      <c r="XP674" s="7"/>
      <c r="XQ674" s="7"/>
      <c r="XR674" s="7"/>
      <c r="XS674" s="7"/>
      <c r="XT674" s="7"/>
      <c r="XU674" s="7"/>
      <c r="XV674" s="7"/>
      <c r="XW674" s="7"/>
      <c r="XX674" s="7"/>
      <c r="XY674" s="7"/>
      <c r="XZ674" s="7"/>
      <c r="YA674" s="7"/>
      <c r="YB674" s="7"/>
      <c r="YC674" s="7"/>
      <c r="YD674" s="7"/>
      <c r="YE674" s="7"/>
      <c r="YF674" s="7"/>
      <c r="YG674" s="7"/>
      <c r="YH674" s="7"/>
      <c r="YI674" s="7"/>
      <c r="YJ674" s="7"/>
      <c r="YK674" s="7"/>
      <c r="YL674" s="7"/>
      <c r="YM674" s="7"/>
      <c r="YN674" s="7"/>
      <c r="YO674" s="7"/>
      <c r="YP674" s="7"/>
      <c r="YQ674" s="7"/>
      <c r="YR674" s="7"/>
      <c r="YS674" s="7"/>
      <c r="YT674" s="7"/>
      <c r="YU674" s="7"/>
      <c r="YV674" s="7"/>
      <c r="YW674" s="7"/>
      <c r="YX674" s="7"/>
      <c r="YY674" s="7"/>
      <c r="YZ674" s="7"/>
      <c r="ZA674" s="7"/>
      <c r="ZB674" s="7"/>
      <c r="ZC674" s="7"/>
      <c r="ZD674" s="7"/>
      <c r="ZE674" s="7"/>
      <c r="ZF674" s="7"/>
      <c r="ZG674" s="7"/>
      <c r="ZH674" s="7"/>
      <c r="ZI674" s="7"/>
      <c r="ZJ674" s="7"/>
      <c r="ZK674" s="7"/>
      <c r="ZL674" s="7"/>
      <c r="ZM674" s="7"/>
      <c r="ZN674" s="7"/>
      <c r="ZO674" s="7"/>
      <c r="ZP674" s="7"/>
      <c r="ZQ674" s="7"/>
      <c r="ZR674" s="7"/>
      <c r="ZS674" s="7"/>
      <c r="ZT674" s="7"/>
      <c r="ZU674" s="7"/>
      <c r="ZV674" s="7"/>
      <c r="ZW674" s="7"/>
      <c r="ZX674" s="7"/>
      <c r="ZY674" s="7"/>
      <c r="ZZ674" s="7"/>
      <c r="AAA674" s="7"/>
      <c r="AAB674" s="7"/>
      <c r="AAC674" s="7"/>
      <c r="AAD674" s="7"/>
      <c r="AAE674" s="7"/>
      <c r="AAF674" s="7"/>
      <c r="AAG674" s="7"/>
      <c r="AAH674" s="7"/>
      <c r="AAI674" s="7"/>
      <c r="AAJ674" s="7"/>
      <c r="AAK674" s="7"/>
      <c r="AAL674" s="7"/>
      <c r="AAM674" s="7"/>
      <c r="AAN674" s="7"/>
      <c r="AAO674" s="7"/>
      <c r="AAP674" s="7"/>
      <c r="AAQ674" s="7"/>
      <c r="AAR674" s="7"/>
      <c r="AAS674" s="7"/>
      <c r="AAT674" s="7"/>
      <c r="AAU674" s="7"/>
      <c r="AAV674" s="7"/>
      <c r="AAW674" s="7"/>
      <c r="AAX674" s="7"/>
      <c r="AAY674" s="7"/>
      <c r="AAZ674" s="7"/>
      <c r="ABA674" s="7"/>
      <c r="ABB674" s="7"/>
      <c r="ABC674" s="7"/>
      <c r="ABD674" s="7"/>
      <c r="ABE674" s="7"/>
      <c r="ABF674" s="7"/>
      <c r="ABG674" s="7"/>
      <c r="ABH674" s="7"/>
      <c r="ABI674" s="7"/>
      <c r="ABJ674" s="7"/>
      <c r="ABK674" s="7"/>
      <c r="ABL674" s="7"/>
      <c r="ABM674" s="7"/>
      <c r="ABN674" s="7"/>
      <c r="ABO674" s="7"/>
      <c r="ABP674" s="7"/>
      <c r="ABQ674" s="7"/>
      <c r="ABR674" s="7"/>
      <c r="ABS674" s="7"/>
      <c r="ABT674" s="7"/>
      <c r="ABU674" s="7"/>
      <c r="ABV674" s="7"/>
      <c r="ABW674" s="7"/>
      <c r="ABX674" s="7"/>
      <c r="ABY674" s="7"/>
      <c r="ABZ674" s="7"/>
      <c r="ACA674" s="7"/>
      <c r="ACB674" s="7"/>
      <c r="ACC674" s="7"/>
      <c r="ACD674" s="7"/>
      <c r="ACE674" s="7"/>
      <c r="ACF674" s="7"/>
      <c r="ACG674" s="7"/>
      <c r="ACH674" s="7"/>
      <c r="ACI674" s="7"/>
      <c r="ACJ674" s="7"/>
      <c r="ACK674" s="7"/>
      <c r="ACL674" s="7"/>
      <c r="ACM674" s="7"/>
      <c r="ACN674" s="7"/>
      <c r="ACO674" s="7"/>
      <c r="ACP674" s="7"/>
      <c r="ACQ674" s="7"/>
      <c r="ACR674" s="7"/>
      <c r="ACS674" s="7"/>
      <c r="ACT674" s="7"/>
      <c r="ACU674" s="7"/>
      <c r="ACV674" s="7"/>
      <c r="ACW674" s="7"/>
      <c r="ACX674" s="7"/>
      <c r="ACY674" s="7"/>
      <c r="ACZ674" s="7"/>
      <c r="ADA674" s="7"/>
      <c r="ADB674" s="7"/>
      <c r="ADC674" s="7"/>
      <c r="ADD674" s="7"/>
      <c r="ADE674" s="7"/>
      <c r="ADF674" s="7"/>
      <c r="ADG674" s="7"/>
      <c r="ADH674" s="7"/>
      <c r="ADI674" s="7"/>
      <c r="ADJ674" s="7"/>
      <c r="ADK674" s="7"/>
      <c r="ADL674" s="7"/>
      <c r="ADM674" s="7"/>
      <c r="ADN674" s="7"/>
      <c r="ADO674" s="7"/>
      <c r="ADP674" s="7"/>
      <c r="ADQ674" s="7"/>
      <c r="ADR674" s="7"/>
      <c r="ADS674" s="7"/>
      <c r="ADT674" s="7"/>
      <c r="ADU674" s="7"/>
      <c r="ADV674" s="7"/>
      <c r="ADW674" s="7"/>
      <c r="ADX674" s="7"/>
      <c r="ADY674" s="7"/>
      <c r="ADZ674" s="7"/>
      <c r="AEA674" s="7"/>
      <c r="AEB674" s="7"/>
      <c r="AEC674" s="7"/>
      <c r="AED674" s="7"/>
      <c r="AEE674" s="7"/>
      <c r="AEF674" s="7"/>
      <c r="AEG674" s="7"/>
      <c r="AEH674" s="7"/>
      <c r="AEI674" s="7"/>
      <c r="AEJ674" s="7"/>
      <c r="AEK674" s="7"/>
      <c r="AEL674" s="7"/>
      <c r="AEM674" s="7"/>
      <c r="AEN674" s="7"/>
      <c r="AEO674" s="7"/>
      <c r="AEP674" s="7"/>
      <c r="AEQ674" s="7"/>
      <c r="AER674" s="7"/>
      <c r="AES674" s="7"/>
      <c r="AET674" s="7"/>
      <c r="AEU674" s="7"/>
      <c r="AEV674" s="7"/>
      <c r="AEW674" s="7"/>
      <c r="AEX674" s="7"/>
      <c r="AEY674" s="7"/>
      <c r="AEZ674" s="7"/>
      <c r="AFA674" s="7"/>
      <c r="AFB674" s="7"/>
      <c r="AFC674" s="7"/>
      <c r="AFD674" s="7"/>
      <c r="AFE674" s="7"/>
      <c r="AFF674" s="7"/>
      <c r="AFG674" s="7"/>
      <c r="AFH674" s="7"/>
      <c r="AFI674" s="7"/>
      <c r="AFJ674" s="7"/>
      <c r="AFK674" s="7"/>
      <c r="AFL674" s="7"/>
      <c r="AFM674" s="7"/>
      <c r="AFN674" s="7"/>
      <c r="AFO674" s="7"/>
      <c r="AFP674" s="7"/>
      <c r="AFQ674" s="7"/>
      <c r="AFR674" s="7"/>
      <c r="AFS674" s="7"/>
      <c r="AFT674" s="7"/>
      <c r="AFU674" s="7"/>
      <c r="AFV674" s="7"/>
      <c r="AFW674" s="7"/>
      <c r="AFX674" s="7"/>
      <c r="AFY674" s="7"/>
      <c r="AFZ674" s="7"/>
      <c r="AGA674" s="7"/>
      <c r="AGB674" s="7"/>
      <c r="AGC674" s="7"/>
      <c r="AGD674" s="7"/>
      <c r="AGE674" s="7"/>
      <c r="AGF674" s="7"/>
      <c r="AGG674" s="7"/>
      <c r="AGH674" s="7"/>
      <c r="AGI674" s="7"/>
      <c r="AGJ674" s="7"/>
      <c r="AGK674" s="7"/>
      <c r="AGL674" s="7"/>
      <c r="AGM674" s="7"/>
      <c r="AGN674" s="7"/>
      <c r="AGO674" s="7"/>
      <c r="AGP674" s="7"/>
      <c r="AGQ674" s="7"/>
      <c r="AGR674" s="7"/>
      <c r="AGS674" s="7"/>
      <c r="AGT674" s="7"/>
      <c r="AGU674" s="7"/>
      <c r="AGV674" s="7"/>
      <c r="AGW674" s="7"/>
      <c r="AGX674" s="7"/>
      <c r="AGY674" s="7"/>
      <c r="AGZ674" s="7"/>
      <c r="AHA674" s="7"/>
      <c r="AHB674" s="7"/>
      <c r="AHC674" s="7"/>
      <c r="AHD674" s="7"/>
      <c r="AHE674" s="7"/>
      <c r="AHF674" s="7"/>
      <c r="AHG674" s="7"/>
      <c r="AHH674" s="7"/>
      <c r="AHI674" s="7"/>
      <c r="AHJ674" s="7"/>
      <c r="AHK674" s="7"/>
      <c r="AHL674" s="7"/>
      <c r="AHM674" s="7"/>
      <c r="AHN674" s="7"/>
      <c r="AHO674" s="7"/>
      <c r="AHP674" s="7"/>
      <c r="AHQ674" s="7"/>
      <c r="AHR674" s="7"/>
      <c r="AHS674" s="7"/>
      <c r="AHT674" s="7"/>
      <c r="AHU674" s="7"/>
      <c r="AHV674" s="7"/>
      <c r="AHW674" s="7"/>
      <c r="AHX674" s="7"/>
      <c r="AHY674" s="7"/>
      <c r="AHZ674" s="7"/>
      <c r="AIA674" s="7"/>
      <c r="AIB674" s="7"/>
      <c r="AIC674" s="7"/>
      <c r="AID674" s="7"/>
      <c r="AIE674" s="7"/>
      <c r="AIF674" s="7"/>
      <c r="AIG674" s="7"/>
      <c r="AIH674" s="7"/>
      <c r="AII674" s="7"/>
      <c r="AIJ674" s="7"/>
      <c r="AIK674" s="7"/>
      <c r="AIL674" s="7"/>
      <c r="AIM674" s="7"/>
      <c r="AIN674" s="7"/>
      <c r="AIO674" s="7"/>
      <c r="AIP674" s="7"/>
      <c r="AIQ674" s="7"/>
      <c r="AIR674" s="7"/>
      <c r="AIS674" s="7"/>
      <c r="AIT674" s="7"/>
      <c r="AIU674" s="7"/>
      <c r="AIV674" s="7"/>
      <c r="AIW674" s="7"/>
      <c r="AIX674" s="7"/>
      <c r="AIY674" s="7"/>
      <c r="AIZ674" s="7"/>
      <c r="AJA674" s="7"/>
      <c r="AJB674" s="7"/>
      <c r="AJC674" s="7"/>
      <c r="AJD674" s="7"/>
      <c r="AJE674" s="7"/>
      <c r="AJF674" s="7"/>
      <c r="AJG674" s="7"/>
      <c r="AJH674" s="7"/>
      <c r="AJI674" s="7"/>
      <c r="AJJ674" s="7"/>
      <c r="AJK674" s="7"/>
      <c r="AJL674" s="7"/>
      <c r="AJM674" s="7"/>
      <c r="AJN674" s="7"/>
      <c r="AJO674" s="7"/>
      <c r="AJP674" s="7"/>
      <c r="AJQ674" s="7"/>
      <c r="AJR674" s="7"/>
      <c r="AJS674" s="7"/>
      <c r="AJT674" s="7"/>
      <c r="AJU674" s="7"/>
      <c r="AJV674" s="7"/>
      <c r="AJW674" s="7"/>
      <c r="AJX674" s="7"/>
      <c r="AJY674" s="7"/>
      <c r="AJZ674" s="7"/>
      <c r="AKA674" s="7"/>
      <c r="AKB674" s="7"/>
      <c r="AKC674" s="7"/>
      <c r="AKD674" s="7"/>
      <c r="AKE674" s="7"/>
      <c r="AKF674" s="7"/>
      <c r="AKG674" s="7"/>
      <c r="AKH674" s="7"/>
      <c r="AKI674" s="7"/>
      <c r="AKJ674" s="7"/>
      <c r="AKK674" s="7"/>
      <c r="AKL674" s="7"/>
      <c r="AKM674" s="7"/>
      <c r="AKN674" s="7"/>
      <c r="AKO674" s="7"/>
      <c r="AKP674" s="7"/>
      <c r="AKQ674" s="7"/>
      <c r="AKR674" s="7"/>
      <c r="AKS674" s="7"/>
      <c r="AKT674" s="7"/>
      <c r="AKU674" s="7"/>
      <c r="AKV674" s="7"/>
      <c r="AKW674" s="7"/>
      <c r="AKX674" s="7"/>
      <c r="AKY674" s="7"/>
      <c r="AKZ674" s="7"/>
      <c r="ALA674" s="7"/>
      <c r="ALB674" s="7"/>
      <c r="ALC674" s="7"/>
      <c r="ALD674" s="7"/>
      <c r="ALE674" s="7"/>
      <c r="ALF674" s="7"/>
      <c r="ALG674" s="7"/>
      <c r="ALH674" s="7"/>
      <c r="ALI674" s="7"/>
      <c r="ALJ674" s="7"/>
      <c r="ALK674" s="7"/>
      <c r="ALL674" s="7"/>
      <c r="ALM674" s="7"/>
      <c r="ALN674" s="7"/>
      <c r="ALO674" s="7"/>
      <c r="ALP674" s="7"/>
      <c r="ALQ674" s="7"/>
      <c r="ALR674" s="7"/>
      <c r="ALS674" s="7"/>
      <c r="ALT674" s="7"/>
      <c r="ALU674" s="7"/>
      <c r="ALV674" s="7"/>
      <c r="ALW674" s="7"/>
      <c r="ALX674" s="7"/>
      <c r="ALY674" s="7"/>
      <c r="ALZ674" s="7"/>
      <c r="AMA674" s="7"/>
      <c r="AMB674" s="7"/>
      <c r="AMC674" s="7"/>
      <c r="AMD674" s="7"/>
      <c r="AME674" s="7"/>
      <c r="AMF674" s="7"/>
      <c r="AMG674" s="7"/>
      <c r="AMH674" s="7"/>
      <c r="AMI674" s="28"/>
      <c r="AMJ674" s="28"/>
    </row>
    <row r="675" spans="1:1024" ht="55.5" customHeight="1">
      <c r="A675" s="10" t="s">
        <v>199</v>
      </c>
      <c r="B675" s="10" t="s">
        <v>2760</v>
      </c>
      <c r="C675" s="19" t="s">
        <v>2754</v>
      </c>
      <c r="D675" s="19" t="s">
        <v>2738</v>
      </c>
      <c r="E675" s="20">
        <v>442</v>
      </c>
      <c r="F675" s="11" t="s">
        <v>18</v>
      </c>
      <c r="G675" s="21"/>
      <c r="H675" s="21" t="s">
        <v>1</v>
      </c>
      <c r="I675" s="21"/>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c r="MK675" s="7"/>
      <c r="ML675" s="7"/>
      <c r="MM675" s="7"/>
      <c r="MN675" s="7"/>
      <c r="MO675" s="7"/>
      <c r="MP675" s="7"/>
      <c r="MQ675" s="7"/>
      <c r="MR675" s="7"/>
      <c r="MS675" s="7"/>
      <c r="MT675" s="7"/>
      <c r="MU675" s="7"/>
      <c r="MV675" s="7"/>
      <c r="MW675" s="7"/>
      <c r="MX675" s="7"/>
      <c r="MY675" s="7"/>
      <c r="MZ675" s="7"/>
      <c r="NA675" s="7"/>
      <c r="NB675" s="7"/>
      <c r="NC675" s="7"/>
      <c r="ND675" s="7"/>
      <c r="NE675" s="7"/>
      <c r="NF675" s="7"/>
      <c r="NG675" s="7"/>
      <c r="NH675" s="7"/>
      <c r="NI675" s="7"/>
      <c r="NJ675" s="7"/>
      <c r="NK675" s="7"/>
      <c r="NL675" s="7"/>
      <c r="NM675" s="7"/>
      <c r="NN675" s="7"/>
      <c r="NO675" s="7"/>
      <c r="NP675" s="7"/>
      <c r="NQ675" s="7"/>
      <c r="NR675" s="7"/>
      <c r="NS675" s="7"/>
      <c r="NT675" s="7"/>
      <c r="NU675" s="7"/>
      <c r="NV675" s="7"/>
      <c r="NW675" s="7"/>
      <c r="NX675" s="7"/>
      <c r="NY675" s="7"/>
      <c r="NZ675" s="7"/>
      <c r="OA675" s="7"/>
      <c r="OB675" s="7"/>
      <c r="OC675" s="7"/>
      <c r="OD675" s="7"/>
      <c r="OE675" s="7"/>
      <c r="OF675" s="7"/>
      <c r="OG675" s="7"/>
      <c r="OH675" s="7"/>
      <c r="OI675" s="7"/>
      <c r="OJ675" s="7"/>
      <c r="OK675" s="7"/>
      <c r="OL675" s="7"/>
      <c r="OM675" s="7"/>
      <c r="ON675" s="7"/>
      <c r="OO675" s="7"/>
      <c r="OP675" s="7"/>
      <c r="OQ675" s="7"/>
      <c r="OR675" s="7"/>
      <c r="OS675" s="7"/>
      <c r="OT675" s="7"/>
      <c r="OU675" s="7"/>
      <c r="OV675" s="7"/>
      <c r="OW675" s="7"/>
      <c r="OX675" s="7"/>
      <c r="OY675" s="7"/>
      <c r="OZ675" s="7"/>
      <c r="PA675" s="7"/>
      <c r="PB675" s="7"/>
      <c r="PC675" s="7"/>
      <c r="PD675" s="7"/>
      <c r="PE675" s="7"/>
      <c r="PF675" s="7"/>
      <c r="PG675" s="7"/>
      <c r="PH675" s="7"/>
      <c r="PI675" s="7"/>
      <c r="PJ675" s="7"/>
      <c r="PK675" s="7"/>
      <c r="PL675" s="7"/>
      <c r="PM675" s="7"/>
      <c r="PN675" s="7"/>
      <c r="PO675" s="7"/>
      <c r="PP675" s="7"/>
      <c r="PQ675" s="7"/>
      <c r="PR675" s="7"/>
      <c r="PS675" s="7"/>
      <c r="PT675" s="7"/>
      <c r="PU675" s="7"/>
      <c r="PV675" s="7"/>
      <c r="PW675" s="7"/>
      <c r="PX675" s="7"/>
      <c r="PY675" s="7"/>
      <c r="PZ675" s="7"/>
      <c r="QA675" s="7"/>
      <c r="QB675" s="7"/>
      <c r="QC675" s="7"/>
      <c r="QD675" s="7"/>
      <c r="QE675" s="7"/>
      <c r="QF675" s="7"/>
      <c r="QG675" s="7"/>
      <c r="QH675" s="7"/>
      <c r="QI675" s="7"/>
      <c r="QJ675" s="7"/>
      <c r="QK675" s="7"/>
      <c r="QL675" s="7"/>
      <c r="QM675" s="7"/>
      <c r="QN675" s="7"/>
      <c r="QO675" s="7"/>
      <c r="QP675" s="7"/>
      <c r="QQ675" s="7"/>
      <c r="QR675" s="7"/>
      <c r="QS675" s="7"/>
      <c r="QT675" s="7"/>
      <c r="QU675" s="7"/>
      <c r="QV675" s="7"/>
      <c r="QW675" s="7"/>
      <c r="QX675" s="7"/>
      <c r="QY675" s="7"/>
      <c r="QZ675" s="7"/>
      <c r="RA675" s="7"/>
      <c r="RB675" s="7"/>
      <c r="RC675" s="7"/>
      <c r="RD675" s="7"/>
      <c r="RE675" s="7"/>
      <c r="RF675" s="7"/>
      <c r="RG675" s="7"/>
      <c r="RH675" s="7"/>
      <c r="RI675" s="7"/>
      <c r="RJ675" s="7"/>
      <c r="RK675" s="7"/>
      <c r="RL675" s="7"/>
      <c r="RM675" s="7"/>
      <c r="RN675" s="7"/>
      <c r="RO675" s="7"/>
      <c r="RP675" s="7"/>
      <c r="RQ675" s="7"/>
      <c r="RR675" s="7"/>
      <c r="RS675" s="7"/>
      <c r="RT675" s="7"/>
      <c r="RU675" s="7"/>
      <c r="RV675" s="7"/>
      <c r="RW675" s="7"/>
      <c r="RX675" s="7"/>
      <c r="RY675" s="7"/>
      <c r="RZ675" s="7"/>
      <c r="SA675" s="7"/>
      <c r="SB675" s="7"/>
      <c r="SC675" s="7"/>
      <c r="SD675" s="7"/>
      <c r="SE675" s="7"/>
      <c r="SF675" s="7"/>
      <c r="SG675" s="7"/>
      <c r="SH675" s="7"/>
      <c r="SI675" s="7"/>
      <c r="SJ675" s="7"/>
      <c r="SK675" s="7"/>
      <c r="SL675" s="7"/>
      <c r="SM675" s="7"/>
      <c r="SN675" s="7"/>
      <c r="SO675" s="7"/>
      <c r="SP675" s="7"/>
      <c r="SQ675" s="7"/>
      <c r="SR675" s="7"/>
      <c r="SS675" s="7"/>
      <c r="ST675" s="7"/>
      <c r="SU675" s="7"/>
      <c r="SV675" s="7"/>
      <c r="SW675" s="7"/>
      <c r="SX675" s="7"/>
      <c r="SY675" s="7"/>
      <c r="SZ675" s="7"/>
      <c r="TA675" s="7"/>
      <c r="TB675" s="7"/>
      <c r="TC675" s="7"/>
      <c r="TD675" s="7"/>
      <c r="TE675" s="7"/>
      <c r="TF675" s="7"/>
      <c r="TG675" s="7"/>
      <c r="TH675" s="7"/>
      <c r="TI675" s="7"/>
      <c r="TJ675" s="7"/>
      <c r="TK675" s="7"/>
      <c r="TL675" s="7"/>
      <c r="TM675" s="7"/>
      <c r="TN675" s="7"/>
      <c r="TO675" s="7"/>
      <c r="TP675" s="7"/>
      <c r="TQ675" s="7"/>
      <c r="TR675" s="7"/>
      <c r="TS675" s="7"/>
      <c r="TT675" s="7"/>
      <c r="TU675" s="7"/>
      <c r="TV675" s="7"/>
      <c r="TW675" s="7"/>
      <c r="TX675" s="7"/>
      <c r="TY675" s="7"/>
      <c r="TZ675" s="7"/>
      <c r="UA675" s="7"/>
      <c r="UB675" s="7"/>
      <c r="UC675" s="7"/>
      <c r="UD675" s="7"/>
      <c r="UE675" s="7"/>
      <c r="UF675" s="7"/>
      <c r="UG675" s="7"/>
      <c r="UH675" s="7"/>
      <c r="UI675" s="7"/>
      <c r="UJ675" s="7"/>
      <c r="UK675" s="7"/>
      <c r="UL675" s="7"/>
      <c r="UM675" s="7"/>
      <c r="UN675" s="7"/>
      <c r="UO675" s="7"/>
      <c r="UP675" s="7"/>
      <c r="UQ675" s="7"/>
      <c r="UR675" s="7"/>
      <c r="US675" s="7"/>
      <c r="UT675" s="7"/>
      <c r="UU675" s="7"/>
      <c r="UV675" s="7"/>
      <c r="UW675" s="7"/>
      <c r="UX675" s="7"/>
      <c r="UY675" s="7"/>
      <c r="UZ675" s="7"/>
      <c r="VA675" s="7"/>
      <c r="VB675" s="7"/>
      <c r="VC675" s="7"/>
      <c r="VD675" s="7"/>
      <c r="VE675" s="7"/>
      <c r="VF675" s="7"/>
      <c r="VG675" s="7"/>
      <c r="VH675" s="7"/>
      <c r="VI675" s="7"/>
      <c r="VJ675" s="7"/>
      <c r="VK675" s="7"/>
      <c r="VL675" s="7"/>
      <c r="VM675" s="7"/>
      <c r="VN675" s="7"/>
      <c r="VO675" s="7"/>
      <c r="VP675" s="7"/>
      <c r="VQ675" s="7"/>
      <c r="VR675" s="7"/>
      <c r="VS675" s="7"/>
      <c r="VT675" s="7"/>
      <c r="VU675" s="7"/>
      <c r="VV675" s="7"/>
      <c r="VW675" s="7"/>
      <c r="VX675" s="7"/>
      <c r="VY675" s="7"/>
      <c r="VZ675" s="7"/>
      <c r="WA675" s="7"/>
      <c r="WB675" s="7"/>
      <c r="WC675" s="7"/>
      <c r="WD675" s="7"/>
      <c r="WE675" s="7"/>
      <c r="WF675" s="7"/>
      <c r="WG675" s="7"/>
      <c r="WH675" s="7"/>
      <c r="WI675" s="7"/>
      <c r="WJ675" s="7"/>
      <c r="WK675" s="7"/>
      <c r="WL675" s="7"/>
      <c r="WM675" s="7"/>
      <c r="WN675" s="7"/>
      <c r="WO675" s="7"/>
      <c r="WP675" s="7"/>
      <c r="WQ675" s="7"/>
      <c r="WR675" s="7"/>
      <c r="WS675" s="7"/>
      <c r="WT675" s="7"/>
      <c r="WU675" s="7"/>
      <c r="WV675" s="7"/>
      <c r="WW675" s="7"/>
      <c r="WX675" s="7"/>
      <c r="WY675" s="7"/>
      <c r="WZ675" s="7"/>
      <c r="XA675" s="7"/>
      <c r="XB675" s="7"/>
      <c r="XC675" s="7"/>
      <c r="XD675" s="7"/>
      <c r="XE675" s="7"/>
      <c r="XF675" s="7"/>
      <c r="XG675" s="7"/>
      <c r="XH675" s="7"/>
      <c r="XI675" s="7"/>
      <c r="XJ675" s="7"/>
      <c r="XK675" s="7"/>
      <c r="XL675" s="7"/>
      <c r="XM675" s="7"/>
      <c r="XN675" s="7"/>
      <c r="XO675" s="7"/>
      <c r="XP675" s="7"/>
      <c r="XQ675" s="7"/>
      <c r="XR675" s="7"/>
      <c r="XS675" s="7"/>
      <c r="XT675" s="7"/>
      <c r="XU675" s="7"/>
      <c r="XV675" s="7"/>
      <c r="XW675" s="7"/>
      <c r="XX675" s="7"/>
      <c r="XY675" s="7"/>
      <c r="XZ675" s="7"/>
      <c r="YA675" s="7"/>
      <c r="YB675" s="7"/>
      <c r="YC675" s="7"/>
      <c r="YD675" s="7"/>
      <c r="YE675" s="7"/>
      <c r="YF675" s="7"/>
      <c r="YG675" s="7"/>
      <c r="YH675" s="7"/>
      <c r="YI675" s="7"/>
      <c r="YJ675" s="7"/>
      <c r="YK675" s="7"/>
      <c r="YL675" s="7"/>
      <c r="YM675" s="7"/>
      <c r="YN675" s="7"/>
      <c r="YO675" s="7"/>
      <c r="YP675" s="7"/>
      <c r="YQ675" s="7"/>
      <c r="YR675" s="7"/>
      <c r="YS675" s="7"/>
      <c r="YT675" s="7"/>
      <c r="YU675" s="7"/>
      <c r="YV675" s="7"/>
      <c r="YW675" s="7"/>
      <c r="YX675" s="7"/>
      <c r="YY675" s="7"/>
      <c r="YZ675" s="7"/>
      <c r="ZA675" s="7"/>
      <c r="ZB675" s="7"/>
      <c r="ZC675" s="7"/>
      <c r="ZD675" s="7"/>
      <c r="ZE675" s="7"/>
      <c r="ZF675" s="7"/>
      <c r="ZG675" s="7"/>
      <c r="ZH675" s="7"/>
      <c r="ZI675" s="7"/>
      <c r="ZJ675" s="7"/>
      <c r="ZK675" s="7"/>
      <c r="ZL675" s="7"/>
      <c r="ZM675" s="7"/>
      <c r="ZN675" s="7"/>
      <c r="ZO675" s="7"/>
      <c r="ZP675" s="7"/>
      <c r="ZQ675" s="7"/>
      <c r="ZR675" s="7"/>
      <c r="ZS675" s="7"/>
      <c r="ZT675" s="7"/>
      <c r="ZU675" s="7"/>
      <c r="ZV675" s="7"/>
      <c r="ZW675" s="7"/>
      <c r="ZX675" s="7"/>
      <c r="ZY675" s="7"/>
      <c r="ZZ675" s="7"/>
      <c r="AAA675" s="7"/>
      <c r="AAB675" s="7"/>
      <c r="AAC675" s="7"/>
      <c r="AAD675" s="7"/>
      <c r="AAE675" s="7"/>
      <c r="AAF675" s="7"/>
      <c r="AAG675" s="7"/>
      <c r="AAH675" s="7"/>
      <c r="AAI675" s="7"/>
      <c r="AAJ675" s="7"/>
      <c r="AAK675" s="7"/>
      <c r="AAL675" s="7"/>
      <c r="AAM675" s="7"/>
      <c r="AAN675" s="7"/>
      <c r="AAO675" s="7"/>
      <c r="AAP675" s="7"/>
      <c r="AAQ675" s="7"/>
      <c r="AAR675" s="7"/>
      <c r="AAS675" s="7"/>
      <c r="AAT675" s="7"/>
      <c r="AAU675" s="7"/>
      <c r="AAV675" s="7"/>
      <c r="AAW675" s="7"/>
      <c r="AAX675" s="7"/>
      <c r="AAY675" s="7"/>
      <c r="AAZ675" s="7"/>
      <c r="ABA675" s="7"/>
      <c r="ABB675" s="7"/>
      <c r="ABC675" s="7"/>
      <c r="ABD675" s="7"/>
      <c r="ABE675" s="7"/>
      <c r="ABF675" s="7"/>
      <c r="ABG675" s="7"/>
      <c r="ABH675" s="7"/>
      <c r="ABI675" s="7"/>
      <c r="ABJ675" s="7"/>
      <c r="ABK675" s="7"/>
      <c r="ABL675" s="7"/>
      <c r="ABM675" s="7"/>
      <c r="ABN675" s="7"/>
      <c r="ABO675" s="7"/>
      <c r="ABP675" s="7"/>
      <c r="ABQ675" s="7"/>
      <c r="ABR675" s="7"/>
      <c r="ABS675" s="7"/>
      <c r="ABT675" s="7"/>
      <c r="ABU675" s="7"/>
      <c r="ABV675" s="7"/>
      <c r="ABW675" s="7"/>
      <c r="ABX675" s="7"/>
      <c r="ABY675" s="7"/>
      <c r="ABZ675" s="7"/>
      <c r="ACA675" s="7"/>
      <c r="ACB675" s="7"/>
      <c r="ACC675" s="7"/>
      <c r="ACD675" s="7"/>
      <c r="ACE675" s="7"/>
      <c r="ACF675" s="7"/>
      <c r="ACG675" s="7"/>
      <c r="ACH675" s="7"/>
      <c r="ACI675" s="7"/>
      <c r="ACJ675" s="7"/>
      <c r="ACK675" s="7"/>
      <c r="ACL675" s="7"/>
      <c r="ACM675" s="7"/>
      <c r="ACN675" s="7"/>
      <c r="ACO675" s="7"/>
      <c r="ACP675" s="7"/>
      <c r="ACQ675" s="7"/>
      <c r="ACR675" s="7"/>
      <c r="ACS675" s="7"/>
      <c r="ACT675" s="7"/>
      <c r="ACU675" s="7"/>
      <c r="ACV675" s="7"/>
      <c r="ACW675" s="7"/>
      <c r="ACX675" s="7"/>
      <c r="ACY675" s="7"/>
      <c r="ACZ675" s="7"/>
      <c r="ADA675" s="7"/>
      <c r="ADB675" s="7"/>
      <c r="ADC675" s="7"/>
      <c r="ADD675" s="7"/>
      <c r="ADE675" s="7"/>
      <c r="ADF675" s="7"/>
      <c r="ADG675" s="7"/>
      <c r="ADH675" s="7"/>
      <c r="ADI675" s="7"/>
      <c r="ADJ675" s="7"/>
      <c r="ADK675" s="7"/>
      <c r="ADL675" s="7"/>
      <c r="ADM675" s="7"/>
      <c r="ADN675" s="7"/>
      <c r="ADO675" s="7"/>
      <c r="ADP675" s="7"/>
      <c r="ADQ675" s="7"/>
      <c r="ADR675" s="7"/>
      <c r="ADS675" s="7"/>
      <c r="ADT675" s="7"/>
      <c r="ADU675" s="7"/>
      <c r="ADV675" s="7"/>
      <c r="ADW675" s="7"/>
      <c r="ADX675" s="7"/>
      <c r="ADY675" s="7"/>
      <c r="ADZ675" s="7"/>
      <c r="AEA675" s="7"/>
      <c r="AEB675" s="7"/>
      <c r="AEC675" s="7"/>
      <c r="AED675" s="7"/>
      <c r="AEE675" s="7"/>
      <c r="AEF675" s="7"/>
      <c r="AEG675" s="7"/>
      <c r="AEH675" s="7"/>
      <c r="AEI675" s="7"/>
      <c r="AEJ675" s="7"/>
      <c r="AEK675" s="7"/>
      <c r="AEL675" s="7"/>
      <c r="AEM675" s="7"/>
      <c r="AEN675" s="7"/>
      <c r="AEO675" s="7"/>
      <c r="AEP675" s="7"/>
      <c r="AEQ675" s="7"/>
      <c r="AER675" s="7"/>
      <c r="AES675" s="7"/>
      <c r="AET675" s="7"/>
      <c r="AEU675" s="7"/>
      <c r="AEV675" s="7"/>
      <c r="AEW675" s="7"/>
      <c r="AEX675" s="7"/>
      <c r="AEY675" s="7"/>
      <c r="AEZ675" s="7"/>
      <c r="AFA675" s="7"/>
      <c r="AFB675" s="7"/>
      <c r="AFC675" s="7"/>
      <c r="AFD675" s="7"/>
      <c r="AFE675" s="7"/>
      <c r="AFF675" s="7"/>
      <c r="AFG675" s="7"/>
      <c r="AFH675" s="7"/>
      <c r="AFI675" s="7"/>
      <c r="AFJ675" s="7"/>
      <c r="AFK675" s="7"/>
      <c r="AFL675" s="7"/>
      <c r="AFM675" s="7"/>
      <c r="AFN675" s="7"/>
      <c r="AFO675" s="7"/>
      <c r="AFP675" s="7"/>
      <c r="AFQ675" s="7"/>
      <c r="AFR675" s="7"/>
      <c r="AFS675" s="7"/>
      <c r="AFT675" s="7"/>
      <c r="AFU675" s="7"/>
      <c r="AFV675" s="7"/>
      <c r="AFW675" s="7"/>
      <c r="AFX675" s="7"/>
      <c r="AFY675" s="7"/>
      <c r="AFZ675" s="7"/>
      <c r="AGA675" s="7"/>
      <c r="AGB675" s="7"/>
      <c r="AGC675" s="7"/>
      <c r="AGD675" s="7"/>
      <c r="AGE675" s="7"/>
      <c r="AGF675" s="7"/>
      <c r="AGG675" s="7"/>
      <c r="AGH675" s="7"/>
      <c r="AGI675" s="7"/>
      <c r="AGJ675" s="7"/>
      <c r="AGK675" s="7"/>
      <c r="AGL675" s="7"/>
      <c r="AGM675" s="7"/>
      <c r="AGN675" s="7"/>
      <c r="AGO675" s="7"/>
      <c r="AGP675" s="7"/>
      <c r="AGQ675" s="7"/>
      <c r="AGR675" s="7"/>
      <c r="AGS675" s="7"/>
      <c r="AGT675" s="7"/>
      <c r="AGU675" s="7"/>
      <c r="AGV675" s="7"/>
      <c r="AGW675" s="7"/>
      <c r="AGX675" s="7"/>
      <c r="AGY675" s="7"/>
      <c r="AGZ675" s="7"/>
      <c r="AHA675" s="7"/>
      <c r="AHB675" s="7"/>
      <c r="AHC675" s="7"/>
      <c r="AHD675" s="7"/>
      <c r="AHE675" s="7"/>
      <c r="AHF675" s="7"/>
      <c r="AHG675" s="7"/>
      <c r="AHH675" s="7"/>
      <c r="AHI675" s="7"/>
      <c r="AHJ675" s="7"/>
      <c r="AHK675" s="7"/>
      <c r="AHL675" s="7"/>
      <c r="AHM675" s="7"/>
      <c r="AHN675" s="7"/>
      <c r="AHO675" s="7"/>
      <c r="AHP675" s="7"/>
      <c r="AHQ675" s="7"/>
      <c r="AHR675" s="7"/>
      <c r="AHS675" s="7"/>
      <c r="AHT675" s="7"/>
      <c r="AHU675" s="7"/>
      <c r="AHV675" s="7"/>
      <c r="AHW675" s="7"/>
      <c r="AHX675" s="7"/>
      <c r="AHY675" s="7"/>
      <c r="AHZ675" s="7"/>
      <c r="AIA675" s="7"/>
      <c r="AIB675" s="7"/>
      <c r="AIC675" s="7"/>
      <c r="AID675" s="7"/>
      <c r="AIE675" s="7"/>
      <c r="AIF675" s="7"/>
      <c r="AIG675" s="7"/>
      <c r="AIH675" s="7"/>
      <c r="AII675" s="7"/>
      <c r="AIJ675" s="7"/>
      <c r="AIK675" s="7"/>
      <c r="AIL675" s="7"/>
      <c r="AIM675" s="7"/>
      <c r="AIN675" s="7"/>
      <c r="AIO675" s="7"/>
      <c r="AIP675" s="7"/>
      <c r="AIQ675" s="7"/>
      <c r="AIR675" s="7"/>
      <c r="AIS675" s="7"/>
      <c r="AIT675" s="7"/>
      <c r="AIU675" s="7"/>
      <c r="AIV675" s="7"/>
      <c r="AIW675" s="7"/>
      <c r="AIX675" s="7"/>
      <c r="AIY675" s="7"/>
      <c r="AIZ675" s="7"/>
      <c r="AJA675" s="7"/>
      <c r="AJB675" s="7"/>
      <c r="AJC675" s="7"/>
      <c r="AJD675" s="7"/>
      <c r="AJE675" s="7"/>
      <c r="AJF675" s="7"/>
      <c r="AJG675" s="7"/>
      <c r="AJH675" s="7"/>
      <c r="AJI675" s="7"/>
      <c r="AJJ675" s="7"/>
      <c r="AJK675" s="7"/>
      <c r="AJL675" s="7"/>
      <c r="AJM675" s="7"/>
      <c r="AJN675" s="7"/>
      <c r="AJO675" s="7"/>
      <c r="AJP675" s="7"/>
      <c r="AJQ675" s="7"/>
      <c r="AJR675" s="7"/>
      <c r="AJS675" s="7"/>
      <c r="AJT675" s="7"/>
      <c r="AJU675" s="7"/>
      <c r="AJV675" s="7"/>
      <c r="AJW675" s="7"/>
      <c r="AJX675" s="7"/>
      <c r="AJY675" s="7"/>
      <c r="AJZ675" s="7"/>
      <c r="AKA675" s="7"/>
      <c r="AKB675" s="7"/>
      <c r="AKC675" s="7"/>
      <c r="AKD675" s="7"/>
      <c r="AKE675" s="7"/>
      <c r="AKF675" s="7"/>
      <c r="AKG675" s="7"/>
      <c r="AKH675" s="7"/>
      <c r="AKI675" s="7"/>
      <c r="AKJ675" s="7"/>
      <c r="AKK675" s="7"/>
      <c r="AKL675" s="7"/>
      <c r="AKM675" s="7"/>
      <c r="AKN675" s="7"/>
      <c r="AKO675" s="7"/>
      <c r="AKP675" s="7"/>
      <c r="AKQ675" s="7"/>
      <c r="AKR675" s="7"/>
      <c r="AKS675" s="7"/>
      <c r="AKT675" s="7"/>
      <c r="AKU675" s="7"/>
      <c r="AKV675" s="7"/>
      <c r="AKW675" s="7"/>
      <c r="AKX675" s="7"/>
      <c r="AKY675" s="7"/>
      <c r="AKZ675" s="7"/>
      <c r="ALA675" s="7"/>
      <c r="ALB675" s="7"/>
      <c r="ALC675" s="7"/>
      <c r="ALD675" s="7"/>
      <c r="ALE675" s="7"/>
      <c r="ALF675" s="7"/>
      <c r="ALG675" s="7"/>
      <c r="ALH675" s="7"/>
      <c r="ALI675" s="7"/>
      <c r="ALJ675" s="7"/>
      <c r="ALK675" s="7"/>
      <c r="ALL675" s="7"/>
      <c r="ALM675" s="7"/>
      <c r="ALN675" s="7"/>
      <c r="ALO675" s="7"/>
      <c r="ALP675" s="7"/>
      <c r="ALQ675" s="7"/>
      <c r="ALR675" s="7"/>
      <c r="ALS675" s="7"/>
      <c r="ALT675" s="7"/>
      <c r="ALU675" s="7"/>
      <c r="ALV675" s="7"/>
      <c r="ALW675" s="7"/>
      <c r="ALX675" s="7"/>
      <c r="ALY675" s="7"/>
      <c r="ALZ675" s="7"/>
      <c r="AMA675" s="7"/>
      <c r="AMB675" s="7"/>
      <c r="AMC675" s="7"/>
      <c r="AMD675" s="7"/>
      <c r="AME675" s="7"/>
      <c r="AMF675" s="7"/>
      <c r="AMG675" s="7"/>
      <c r="AMH675" s="7"/>
      <c r="AMI675" s="28"/>
      <c r="AMJ675" s="28"/>
    </row>
    <row r="676" spans="1:1024" ht="55.5" customHeight="1">
      <c r="A676" s="10" t="s">
        <v>199</v>
      </c>
      <c r="B676" s="10" t="s">
        <v>2761</v>
      </c>
      <c r="C676" s="19" t="s">
        <v>2754</v>
      </c>
      <c r="D676" s="19" t="s">
        <v>2738</v>
      </c>
      <c r="E676" s="20">
        <v>339</v>
      </c>
      <c r="F676" s="11" t="s">
        <v>18</v>
      </c>
      <c r="G676" s="21"/>
      <c r="H676" s="21" t="s">
        <v>1</v>
      </c>
      <c r="I676" s="21"/>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c r="MK676" s="7"/>
      <c r="ML676" s="7"/>
      <c r="MM676" s="7"/>
      <c r="MN676" s="7"/>
      <c r="MO676" s="7"/>
      <c r="MP676" s="7"/>
      <c r="MQ676" s="7"/>
      <c r="MR676" s="7"/>
      <c r="MS676" s="7"/>
      <c r="MT676" s="7"/>
      <c r="MU676" s="7"/>
      <c r="MV676" s="7"/>
      <c r="MW676" s="7"/>
      <c r="MX676" s="7"/>
      <c r="MY676" s="7"/>
      <c r="MZ676" s="7"/>
      <c r="NA676" s="7"/>
      <c r="NB676" s="7"/>
      <c r="NC676" s="7"/>
      <c r="ND676" s="7"/>
      <c r="NE676" s="7"/>
      <c r="NF676" s="7"/>
      <c r="NG676" s="7"/>
      <c r="NH676" s="7"/>
      <c r="NI676" s="7"/>
      <c r="NJ676" s="7"/>
      <c r="NK676" s="7"/>
      <c r="NL676" s="7"/>
      <c r="NM676" s="7"/>
      <c r="NN676" s="7"/>
      <c r="NO676" s="7"/>
      <c r="NP676" s="7"/>
      <c r="NQ676" s="7"/>
      <c r="NR676" s="7"/>
      <c r="NS676" s="7"/>
      <c r="NT676" s="7"/>
      <c r="NU676" s="7"/>
      <c r="NV676" s="7"/>
      <c r="NW676" s="7"/>
      <c r="NX676" s="7"/>
      <c r="NY676" s="7"/>
      <c r="NZ676" s="7"/>
      <c r="OA676" s="7"/>
      <c r="OB676" s="7"/>
      <c r="OC676" s="7"/>
      <c r="OD676" s="7"/>
      <c r="OE676" s="7"/>
      <c r="OF676" s="7"/>
      <c r="OG676" s="7"/>
      <c r="OH676" s="7"/>
      <c r="OI676" s="7"/>
      <c r="OJ676" s="7"/>
      <c r="OK676" s="7"/>
      <c r="OL676" s="7"/>
      <c r="OM676" s="7"/>
      <c r="ON676" s="7"/>
      <c r="OO676" s="7"/>
      <c r="OP676" s="7"/>
      <c r="OQ676" s="7"/>
      <c r="OR676" s="7"/>
      <c r="OS676" s="7"/>
      <c r="OT676" s="7"/>
      <c r="OU676" s="7"/>
      <c r="OV676" s="7"/>
      <c r="OW676" s="7"/>
      <c r="OX676" s="7"/>
      <c r="OY676" s="7"/>
      <c r="OZ676" s="7"/>
      <c r="PA676" s="7"/>
      <c r="PB676" s="7"/>
      <c r="PC676" s="7"/>
      <c r="PD676" s="7"/>
      <c r="PE676" s="7"/>
      <c r="PF676" s="7"/>
      <c r="PG676" s="7"/>
      <c r="PH676" s="7"/>
      <c r="PI676" s="7"/>
      <c r="PJ676" s="7"/>
      <c r="PK676" s="7"/>
      <c r="PL676" s="7"/>
      <c r="PM676" s="7"/>
      <c r="PN676" s="7"/>
      <c r="PO676" s="7"/>
      <c r="PP676" s="7"/>
      <c r="PQ676" s="7"/>
      <c r="PR676" s="7"/>
      <c r="PS676" s="7"/>
      <c r="PT676" s="7"/>
      <c r="PU676" s="7"/>
      <c r="PV676" s="7"/>
      <c r="PW676" s="7"/>
      <c r="PX676" s="7"/>
      <c r="PY676" s="7"/>
      <c r="PZ676" s="7"/>
      <c r="QA676" s="7"/>
      <c r="QB676" s="7"/>
      <c r="QC676" s="7"/>
      <c r="QD676" s="7"/>
      <c r="QE676" s="7"/>
      <c r="QF676" s="7"/>
      <c r="QG676" s="7"/>
      <c r="QH676" s="7"/>
      <c r="QI676" s="7"/>
      <c r="QJ676" s="7"/>
      <c r="QK676" s="7"/>
      <c r="QL676" s="7"/>
      <c r="QM676" s="7"/>
      <c r="QN676" s="7"/>
      <c r="QO676" s="7"/>
      <c r="QP676" s="7"/>
      <c r="QQ676" s="7"/>
      <c r="QR676" s="7"/>
      <c r="QS676" s="7"/>
      <c r="QT676" s="7"/>
      <c r="QU676" s="7"/>
      <c r="QV676" s="7"/>
      <c r="QW676" s="7"/>
      <c r="QX676" s="7"/>
      <c r="QY676" s="7"/>
      <c r="QZ676" s="7"/>
      <c r="RA676" s="7"/>
      <c r="RB676" s="7"/>
      <c r="RC676" s="7"/>
      <c r="RD676" s="7"/>
      <c r="RE676" s="7"/>
      <c r="RF676" s="7"/>
      <c r="RG676" s="7"/>
      <c r="RH676" s="7"/>
      <c r="RI676" s="7"/>
      <c r="RJ676" s="7"/>
      <c r="RK676" s="7"/>
      <c r="RL676" s="7"/>
      <c r="RM676" s="7"/>
      <c r="RN676" s="7"/>
      <c r="RO676" s="7"/>
      <c r="RP676" s="7"/>
      <c r="RQ676" s="7"/>
      <c r="RR676" s="7"/>
      <c r="RS676" s="7"/>
      <c r="RT676" s="7"/>
      <c r="RU676" s="7"/>
      <c r="RV676" s="7"/>
      <c r="RW676" s="7"/>
      <c r="RX676" s="7"/>
      <c r="RY676" s="7"/>
      <c r="RZ676" s="7"/>
      <c r="SA676" s="7"/>
      <c r="SB676" s="7"/>
      <c r="SC676" s="7"/>
      <c r="SD676" s="7"/>
      <c r="SE676" s="7"/>
      <c r="SF676" s="7"/>
      <c r="SG676" s="7"/>
      <c r="SH676" s="7"/>
      <c r="SI676" s="7"/>
      <c r="SJ676" s="7"/>
      <c r="SK676" s="7"/>
      <c r="SL676" s="7"/>
      <c r="SM676" s="7"/>
      <c r="SN676" s="7"/>
      <c r="SO676" s="7"/>
      <c r="SP676" s="7"/>
      <c r="SQ676" s="7"/>
      <c r="SR676" s="7"/>
      <c r="SS676" s="7"/>
      <c r="ST676" s="7"/>
      <c r="SU676" s="7"/>
      <c r="SV676" s="7"/>
      <c r="SW676" s="7"/>
      <c r="SX676" s="7"/>
      <c r="SY676" s="7"/>
      <c r="SZ676" s="7"/>
      <c r="TA676" s="7"/>
      <c r="TB676" s="7"/>
      <c r="TC676" s="7"/>
      <c r="TD676" s="7"/>
      <c r="TE676" s="7"/>
      <c r="TF676" s="7"/>
      <c r="TG676" s="7"/>
      <c r="TH676" s="7"/>
      <c r="TI676" s="7"/>
      <c r="TJ676" s="7"/>
      <c r="TK676" s="7"/>
      <c r="TL676" s="7"/>
      <c r="TM676" s="7"/>
      <c r="TN676" s="7"/>
      <c r="TO676" s="7"/>
      <c r="TP676" s="7"/>
      <c r="TQ676" s="7"/>
      <c r="TR676" s="7"/>
      <c r="TS676" s="7"/>
      <c r="TT676" s="7"/>
      <c r="TU676" s="7"/>
      <c r="TV676" s="7"/>
      <c r="TW676" s="7"/>
      <c r="TX676" s="7"/>
      <c r="TY676" s="7"/>
      <c r="TZ676" s="7"/>
      <c r="UA676" s="7"/>
      <c r="UB676" s="7"/>
      <c r="UC676" s="7"/>
      <c r="UD676" s="7"/>
      <c r="UE676" s="7"/>
      <c r="UF676" s="7"/>
      <c r="UG676" s="7"/>
      <c r="UH676" s="7"/>
      <c r="UI676" s="7"/>
      <c r="UJ676" s="7"/>
      <c r="UK676" s="7"/>
      <c r="UL676" s="7"/>
      <c r="UM676" s="7"/>
      <c r="UN676" s="7"/>
      <c r="UO676" s="7"/>
      <c r="UP676" s="7"/>
      <c r="UQ676" s="7"/>
      <c r="UR676" s="7"/>
      <c r="US676" s="7"/>
      <c r="UT676" s="7"/>
      <c r="UU676" s="7"/>
      <c r="UV676" s="7"/>
      <c r="UW676" s="7"/>
      <c r="UX676" s="7"/>
      <c r="UY676" s="7"/>
      <c r="UZ676" s="7"/>
      <c r="VA676" s="7"/>
      <c r="VB676" s="7"/>
      <c r="VC676" s="7"/>
      <c r="VD676" s="7"/>
      <c r="VE676" s="7"/>
      <c r="VF676" s="7"/>
      <c r="VG676" s="7"/>
      <c r="VH676" s="7"/>
      <c r="VI676" s="7"/>
      <c r="VJ676" s="7"/>
      <c r="VK676" s="7"/>
      <c r="VL676" s="7"/>
      <c r="VM676" s="7"/>
      <c r="VN676" s="7"/>
      <c r="VO676" s="7"/>
      <c r="VP676" s="7"/>
      <c r="VQ676" s="7"/>
      <c r="VR676" s="7"/>
      <c r="VS676" s="7"/>
      <c r="VT676" s="7"/>
      <c r="VU676" s="7"/>
      <c r="VV676" s="7"/>
      <c r="VW676" s="7"/>
      <c r="VX676" s="7"/>
      <c r="VY676" s="7"/>
      <c r="VZ676" s="7"/>
      <c r="WA676" s="7"/>
      <c r="WB676" s="7"/>
      <c r="WC676" s="7"/>
      <c r="WD676" s="7"/>
      <c r="WE676" s="7"/>
      <c r="WF676" s="7"/>
      <c r="WG676" s="7"/>
      <c r="WH676" s="7"/>
      <c r="WI676" s="7"/>
      <c r="WJ676" s="7"/>
      <c r="WK676" s="7"/>
      <c r="WL676" s="7"/>
      <c r="WM676" s="7"/>
      <c r="WN676" s="7"/>
      <c r="WO676" s="7"/>
      <c r="WP676" s="7"/>
      <c r="WQ676" s="7"/>
      <c r="WR676" s="7"/>
      <c r="WS676" s="7"/>
      <c r="WT676" s="7"/>
      <c r="WU676" s="7"/>
      <c r="WV676" s="7"/>
      <c r="WW676" s="7"/>
      <c r="WX676" s="7"/>
      <c r="WY676" s="7"/>
      <c r="WZ676" s="7"/>
      <c r="XA676" s="7"/>
      <c r="XB676" s="7"/>
      <c r="XC676" s="7"/>
      <c r="XD676" s="7"/>
      <c r="XE676" s="7"/>
      <c r="XF676" s="7"/>
      <c r="XG676" s="7"/>
      <c r="XH676" s="7"/>
      <c r="XI676" s="7"/>
      <c r="XJ676" s="7"/>
      <c r="XK676" s="7"/>
      <c r="XL676" s="7"/>
      <c r="XM676" s="7"/>
      <c r="XN676" s="7"/>
      <c r="XO676" s="7"/>
      <c r="XP676" s="7"/>
      <c r="XQ676" s="7"/>
      <c r="XR676" s="7"/>
      <c r="XS676" s="7"/>
      <c r="XT676" s="7"/>
      <c r="XU676" s="7"/>
      <c r="XV676" s="7"/>
      <c r="XW676" s="7"/>
      <c r="XX676" s="7"/>
      <c r="XY676" s="7"/>
      <c r="XZ676" s="7"/>
      <c r="YA676" s="7"/>
      <c r="YB676" s="7"/>
      <c r="YC676" s="7"/>
      <c r="YD676" s="7"/>
      <c r="YE676" s="7"/>
      <c r="YF676" s="7"/>
      <c r="YG676" s="7"/>
      <c r="YH676" s="7"/>
      <c r="YI676" s="7"/>
      <c r="YJ676" s="7"/>
      <c r="YK676" s="7"/>
      <c r="YL676" s="7"/>
      <c r="YM676" s="7"/>
      <c r="YN676" s="7"/>
      <c r="YO676" s="7"/>
      <c r="YP676" s="7"/>
      <c r="YQ676" s="7"/>
      <c r="YR676" s="7"/>
      <c r="YS676" s="7"/>
      <c r="YT676" s="7"/>
      <c r="YU676" s="7"/>
      <c r="YV676" s="7"/>
      <c r="YW676" s="7"/>
      <c r="YX676" s="7"/>
      <c r="YY676" s="7"/>
      <c r="YZ676" s="7"/>
      <c r="ZA676" s="7"/>
      <c r="ZB676" s="7"/>
      <c r="ZC676" s="7"/>
      <c r="ZD676" s="7"/>
      <c r="ZE676" s="7"/>
      <c r="ZF676" s="7"/>
      <c r="ZG676" s="7"/>
      <c r="ZH676" s="7"/>
      <c r="ZI676" s="7"/>
      <c r="ZJ676" s="7"/>
      <c r="ZK676" s="7"/>
      <c r="ZL676" s="7"/>
      <c r="ZM676" s="7"/>
      <c r="ZN676" s="7"/>
      <c r="ZO676" s="7"/>
      <c r="ZP676" s="7"/>
      <c r="ZQ676" s="7"/>
      <c r="ZR676" s="7"/>
      <c r="ZS676" s="7"/>
      <c r="ZT676" s="7"/>
      <c r="ZU676" s="7"/>
      <c r="ZV676" s="7"/>
      <c r="ZW676" s="7"/>
      <c r="ZX676" s="7"/>
      <c r="ZY676" s="7"/>
      <c r="ZZ676" s="7"/>
      <c r="AAA676" s="7"/>
      <c r="AAB676" s="7"/>
      <c r="AAC676" s="7"/>
      <c r="AAD676" s="7"/>
      <c r="AAE676" s="7"/>
      <c r="AAF676" s="7"/>
      <c r="AAG676" s="7"/>
      <c r="AAH676" s="7"/>
      <c r="AAI676" s="7"/>
      <c r="AAJ676" s="7"/>
      <c r="AAK676" s="7"/>
      <c r="AAL676" s="7"/>
      <c r="AAM676" s="7"/>
      <c r="AAN676" s="7"/>
      <c r="AAO676" s="7"/>
      <c r="AAP676" s="7"/>
      <c r="AAQ676" s="7"/>
      <c r="AAR676" s="7"/>
      <c r="AAS676" s="7"/>
      <c r="AAT676" s="7"/>
      <c r="AAU676" s="7"/>
      <c r="AAV676" s="7"/>
      <c r="AAW676" s="7"/>
      <c r="AAX676" s="7"/>
      <c r="AAY676" s="7"/>
      <c r="AAZ676" s="7"/>
      <c r="ABA676" s="7"/>
      <c r="ABB676" s="7"/>
      <c r="ABC676" s="7"/>
      <c r="ABD676" s="7"/>
      <c r="ABE676" s="7"/>
      <c r="ABF676" s="7"/>
      <c r="ABG676" s="7"/>
      <c r="ABH676" s="7"/>
      <c r="ABI676" s="7"/>
      <c r="ABJ676" s="7"/>
      <c r="ABK676" s="7"/>
      <c r="ABL676" s="7"/>
      <c r="ABM676" s="7"/>
      <c r="ABN676" s="7"/>
      <c r="ABO676" s="7"/>
      <c r="ABP676" s="7"/>
      <c r="ABQ676" s="7"/>
      <c r="ABR676" s="7"/>
      <c r="ABS676" s="7"/>
      <c r="ABT676" s="7"/>
      <c r="ABU676" s="7"/>
      <c r="ABV676" s="7"/>
      <c r="ABW676" s="7"/>
      <c r="ABX676" s="7"/>
      <c r="ABY676" s="7"/>
      <c r="ABZ676" s="7"/>
      <c r="ACA676" s="7"/>
      <c r="ACB676" s="7"/>
      <c r="ACC676" s="7"/>
      <c r="ACD676" s="7"/>
      <c r="ACE676" s="7"/>
      <c r="ACF676" s="7"/>
      <c r="ACG676" s="7"/>
      <c r="ACH676" s="7"/>
      <c r="ACI676" s="7"/>
      <c r="ACJ676" s="7"/>
      <c r="ACK676" s="7"/>
      <c r="ACL676" s="7"/>
      <c r="ACM676" s="7"/>
      <c r="ACN676" s="7"/>
      <c r="ACO676" s="7"/>
      <c r="ACP676" s="7"/>
      <c r="ACQ676" s="7"/>
      <c r="ACR676" s="7"/>
      <c r="ACS676" s="7"/>
      <c r="ACT676" s="7"/>
      <c r="ACU676" s="7"/>
      <c r="ACV676" s="7"/>
      <c r="ACW676" s="7"/>
      <c r="ACX676" s="7"/>
      <c r="ACY676" s="7"/>
      <c r="ACZ676" s="7"/>
      <c r="ADA676" s="7"/>
      <c r="ADB676" s="7"/>
      <c r="ADC676" s="7"/>
      <c r="ADD676" s="7"/>
      <c r="ADE676" s="7"/>
      <c r="ADF676" s="7"/>
      <c r="ADG676" s="7"/>
      <c r="ADH676" s="7"/>
      <c r="ADI676" s="7"/>
      <c r="ADJ676" s="7"/>
      <c r="ADK676" s="7"/>
      <c r="ADL676" s="7"/>
      <c r="ADM676" s="7"/>
      <c r="ADN676" s="7"/>
      <c r="ADO676" s="7"/>
      <c r="ADP676" s="7"/>
      <c r="ADQ676" s="7"/>
      <c r="ADR676" s="7"/>
      <c r="ADS676" s="7"/>
      <c r="ADT676" s="7"/>
      <c r="ADU676" s="7"/>
      <c r="ADV676" s="7"/>
      <c r="ADW676" s="7"/>
      <c r="ADX676" s="7"/>
      <c r="ADY676" s="7"/>
      <c r="ADZ676" s="7"/>
      <c r="AEA676" s="7"/>
      <c r="AEB676" s="7"/>
      <c r="AEC676" s="7"/>
      <c r="AED676" s="7"/>
      <c r="AEE676" s="7"/>
      <c r="AEF676" s="7"/>
      <c r="AEG676" s="7"/>
      <c r="AEH676" s="7"/>
      <c r="AEI676" s="7"/>
      <c r="AEJ676" s="7"/>
      <c r="AEK676" s="7"/>
      <c r="AEL676" s="7"/>
      <c r="AEM676" s="7"/>
      <c r="AEN676" s="7"/>
      <c r="AEO676" s="7"/>
      <c r="AEP676" s="7"/>
      <c r="AEQ676" s="7"/>
      <c r="AER676" s="7"/>
      <c r="AES676" s="7"/>
      <c r="AET676" s="7"/>
      <c r="AEU676" s="7"/>
      <c r="AEV676" s="7"/>
      <c r="AEW676" s="7"/>
      <c r="AEX676" s="7"/>
      <c r="AEY676" s="7"/>
      <c r="AEZ676" s="7"/>
      <c r="AFA676" s="7"/>
      <c r="AFB676" s="7"/>
      <c r="AFC676" s="7"/>
      <c r="AFD676" s="7"/>
      <c r="AFE676" s="7"/>
      <c r="AFF676" s="7"/>
      <c r="AFG676" s="7"/>
      <c r="AFH676" s="7"/>
      <c r="AFI676" s="7"/>
      <c r="AFJ676" s="7"/>
      <c r="AFK676" s="7"/>
      <c r="AFL676" s="7"/>
      <c r="AFM676" s="7"/>
      <c r="AFN676" s="7"/>
      <c r="AFO676" s="7"/>
      <c r="AFP676" s="7"/>
      <c r="AFQ676" s="7"/>
      <c r="AFR676" s="7"/>
      <c r="AFS676" s="7"/>
      <c r="AFT676" s="7"/>
      <c r="AFU676" s="7"/>
      <c r="AFV676" s="7"/>
      <c r="AFW676" s="7"/>
      <c r="AFX676" s="7"/>
      <c r="AFY676" s="7"/>
      <c r="AFZ676" s="7"/>
      <c r="AGA676" s="7"/>
      <c r="AGB676" s="7"/>
      <c r="AGC676" s="7"/>
      <c r="AGD676" s="7"/>
      <c r="AGE676" s="7"/>
      <c r="AGF676" s="7"/>
      <c r="AGG676" s="7"/>
      <c r="AGH676" s="7"/>
      <c r="AGI676" s="7"/>
      <c r="AGJ676" s="7"/>
      <c r="AGK676" s="7"/>
      <c r="AGL676" s="7"/>
      <c r="AGM676" s="7"/>
      <c r="AGN676" s="7"/>
      <c r="AGO676" s="7"/>
      <c r="AGP676" s="7"/>
      <c r="AGQ676" s="7"/>
      <c r="AGR676" s="7"/>
      <c r="AGS676" s="7"/>
      <c r="AGT676" s="7"/>
      <c r="AGU676" s="7"/>
      <c r="AGV676" s="7"/>
      <c r="AGW676" s="7"/>
      <c r="AGX676" s="7"/>
      <c r="AGY676" s="7"/>
      <c r="AGZ676" s="7"/>
      <c r="AHA676" s="7"/>
      <c r="AHB676" s="7"/>
      <c r="AHC676" s="7"/>
      <c r="AHD676" s="7"/>
      <c r="AHE676" s="7"/>
      <c r="AHF676" s="7"/>
      <c r="AHG676" s="7"/>
      <c r="AHH676" s="7"/>
      <c r="AHI676" s="7"/>
      <c r="AHJ676" s="7"/>
      <c r="AHK676" s="7"/>
      <c r="AHL676" s="7"/>
      <c r="AHM676" s="7"/>
      <c r="AHN676" s="7"/>
      <c r="AHO676" s="7"/>
      <c r="AHP676" s="7"/>
      <c r="AHQ676" s="7"/>
      <c r="AHR676" s="7"/>
      <c r="AHS676" s="7"/>
      <c r="AHT676" s="7"/>
      <c r="AHU676" s="7"/>
      <c r="AHV676" s="7"/>
      <c r="AHW676" s="7"/>
      <c r="AHX676" s="7"/>
      <c r="AHY676" s="7"/>
      <c r="AHZ676" s="7"/>
      <c r="AIA676" s="7"/>
      <c r="AIB676" s="7"/>
      <c r="AIC676" s="7"/>
      <c r="AID676" s="7"/>
      <c r="AIE676" s="7"/>
      <c r="AIF676" s="7"/>
      <c r="AIG676" s="7"/>
      <c r="AIH676" s="7"/>
      <c r="AII676" s="7"/>
      <c r="AIJ676" s="7"/>
      <c r="AIK676" s="7"/>
      <c r="AIL676" s="7"/>
      <c r="AIM676" s="7"/>
      <c r="AIN676" s="7"/>
      <c r="AIO676" s="7"/>
      <c r="AIP676" s="7"/>
      <c r="AIQ676" s="7"/>
      <c r="AIR676" s="7"/>
      <c r="AIS676" s="7"/>
      <c r="AIT676" s="7"/>
      <c r="AIU676" s="7"/>
      <c r="AIV676" s="7"/>
      <c r="AIW676" s="7"/>
      <c r="AIX676" s="7"/>
      <c r="AIY676" s="7"/>
      <c r="AIZ676" s="7"/>
      <c r="AJA676" s="7"/>
      <c r="AJB676" s="7"/>
      <c r="AJC676" s="7"/>
      <c r="AJD676" s="7"/>
      <c r="AJE676" s="7"/>
      <c r="AJF676" s="7"/>
      <c r="AJG676" s="7"/>
      <c r="AJH676" s="7"/>
      <c r="AJI676" s="7"/>
      <c r="AJJ676" s="7"/>
      <c r="AJK676" s="7"/>
      <c r="AJL676" s="7"/>
      <c r="AJM676" s="7"/>
      <c r="AJN676" s="7"/>
      <c r="AJO676" s="7"/>
      <c r="AJP676" s="7"/>
      <c r="AJQ676" s="7"/>
      <c r="AJR676" s="7"/>
      <c r="AJS676" s="7"/>
      <c r="AJT676" s="7"/>
      <c r="AJU676" s="7"/>
      <c r="AJV676" s="7"/>
      <c r="AJW676" s="7"/>
      <c r="AJX676" s="7"/>
      <c r="AJY676" s="7"/>
      <c r="AJZ676" s="7"/>
      <c r="AKA676" s="7"/>
      <c r="AKB676" s="7"/>
      <c r="AKC676" s="7"/>
      <c r="AKD676" s="7"/>
      <c r="AKE676" s="7"/>
      <c r="AKF676" s="7"/>
      <c r="AKG676" s="7"/>
      <c r="AKH676" s="7"/>
      <c r="AKI676" s="7"/>
      <c r="AKJ676" s="7"/>
      <c r="AKK676" s="7"/>
      <c r="AKL676" s="7"/>
      <c r="AKM676" s="7"/>
      <c r="AKN676" s="7"/>
      <c r="AKO676" s="7"/>
      <c r="AKP676" s="7"/>
      <c r="AKQ676" s="7"/>
      <c r="AKR676" s="7"/>
      <c r="AKS676" s="7"/>
      <c r="AKT676" s="7"/>
      <c r="AKU676" s="7"/>
      <c r="AKV676" s="7"/>
      <c r="AKW676" s="7"/>
      <c r="AKX676" s="7"/>
      <c r="AKY676" s="7"/>
      <c r="AKZ676" s="7"/>
      <c r="ALA676" s="7"/>
      <c r="ALB676" s="7"/>
      <c r="ALC676" s="7"/>
      <c r="ALD676" s="7"/>
      <c r="ALE676" s="7"/>
      <c r="ALF676" s="7"/>
      <c r="ALG676" s="7"/>
      <c r="ALH676" s="7"/>
      <c r="ALI676" s="7"/>
      <c r="ALJ676" s="7"/>
      <c r="ALK676" s="7"/>
      <c r="ALL676" s="7"/>
      <c r="ALM676" s="7"/>
      <c r="ALN676" s="7"/>
      <c r="ALO676" s="7"/>
      <c r="ALP676" s="7"/>
      <c r="ALQ676" s="7"/>
      <c r="ALR676" s="7"/>
      <c r="ALS676" s="7"/>
      <c r="ALT676" s="7"/>
      <c r="ALU676" s="7"/>
      <c r="ALV676" s="7"/>
      <c r="ALW676" s="7"/>
      <c r="ALX676" s="7"/>
      <c r="ALY676" s="7"/>
      <c r="ALZ676" s="7"/>
      <c r="AMA676" s="7"/>
      <c r="AMB676" s="7"/>
      <c r="AMC676" s="7"/>
      <c r="AMD676" s="7"/>
      <c r="AME676" s="7"/>
      <c r="AMF676" s="7"/>
      <c r="AMG676" s="7"/>
      <c r="AMH676" s="7"/>
      <c r="AMI676" s="28"/>
      <c r="AMJ676" s="28"/>
    </row>
    <row r="677" spans="1:1024" ht="55.5" customHeight="1">
      <c r="A677" s="10" t="s">
        <v>199</v>
      </c>
      <c r="B677" s="10" t="s">
        <v>2762</v>
      </c>
      <c r="C677" s="19" t="s">
        <v>2754</v>
      </c>
      <c r="D677" s="19" t="s">
        <v>2738</v>
      </c>
      <c r="E677" s="20">
        <v>93</v>
      </c>
      <c r="F677" s="11" t="s">
        <v>18</v>
      </c>
      <c r="G677" s="21"/>
      <c r="H677" s="21" t="s">
        <v>1</v>
      </c>
      <c r="I677" s="21"/>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c r="MK677" s="7"/>
      <c r="ML677" s="7"/>
      <c r="MM677" s="7"/>
      <c r="MN677" s="7"/>
      <c r="MO677" s="7"/>
      <c r="MP677" s="7"/>
      <c r="MQ677" s="7"/>
      <c r="MR677" s="7"/>
      <c r="MS677" s="7"/>
      <c r="MT677" s="7"/>
      <c r="MU677" s="7"/>
      <c r="MV677" s="7"/>
      <c r="MW677" s="7"/>
      <c r="MX677" s="7"/>
      <c r="MY677" s="7"/>
      <c r="MZ677" s="7"/>
      <c r="NA677" s="7"/>
      <c r="NB677" s="7"/>
      <c r="NC677" s="7"/>
      <c r="ND677" s="7"/>
      <c r="NE677" s="7"/>
      <c r="NF677" s="7"/>
      <c r="NG677" s="7"/>
      <c r="NH677" s="7"/>
      <c r="NI677" s="7"/>
      <c r="NJ677" s="7"/>
      <c r="NK677" s="7"/>
      <c r="NL677" s="7"/>
      <c r="NM677" s="7"/>
      <c r="NN677" s="7"/>
      <c r="NO677" s="7"/>
      <c r="NP677" s="7"/>
      <c r="NQ677" s="7"/>
      <c r="NR677" s="7"/>
      <c r="NS677" s="7"/>
      <c r="NT677" s="7"/>
      <c r="NU677" s="7"/>
      <c r="NV677" s="7"/>
      <c r="NW677" s="7"/>
      <c r="NX677" s="7"/>
      <c r="NY677" s="7"/>
      <c r="NZ677" s="7"/>
      <c r="OA677" s="7"/>
      <c r="OB677" s="7"/>
      <c r="OC677" s="7"/>
      <c r="OD677" s="7"/>
      <c r="OE677" s="7"/>
      <c r="OF677" s="7"/>
      <c r="OG677" s="7"/>
      <c r="OH677" s="7"/>
      <c r="OI677" s="7"/>
      <c r="OJ677" s="7"/>
      <c r="OK677" s="7"/>
      <c r="OL677" s="7"/>
      <c r="OM677" s="7"/>
      <c r="ON677" s="7"/>
      <c r="OO677" s="7"/>
      <c r="OP677" s="7"/>
      <c r="OQ677" s="7"/>
      <c r="OR677" s="7"/>
      <c r="OS677" s="7"/>
      <c r="OT677" s="7"/>
      <c r="OU677" s="7"/>
      <c r="OV677" s="7"/>
      <c r="OW677" s="7"/>
      <c r="OX677" s="7"/>
      <c r="OY677" s="7"/>
      <c r="OZ677" s="7"/>
      <c r="PA677" s="7"/>
      <c r="PB677" s="7"/>
      <c r="PC677" s="7"/>
      <c r="PD677" s="7"/>
      <c r="PE677" s="7"/>
      <c r="PF677" s="7"/>
      <c r="PG677" s="7"/>
      <c r="PH677" s="7"/>
      <c r="PI677" s="7"/>
      <c r="PJ677" s="7"/>
      <c r="PK677" s="7"/>
      <c r="PL677" s="7"/>
      <c r="PM677" s="7"/>
      <c r="PN677" s="7"/>
      <c r="PO677" s="7"/>
      <c r="PP677" s="7"/>
      <c r="PQ677" s="7"/>
      <c r="PR677" s="7"/>
      <c r="PS677" s="7"/>
      <c r="PT677" s="7"/>
      <c r="PU677" s="7"/>
      <c r="PV677" s="7"/>
      <c r="PW677" s="7"/>
      <c r="PX677" s="7"/>
      <c r="PY677" s="7"/>
      <c r="PZ677" s="7"/>
      <c r="QA677" s="7"/>
      <c r="QB677" s="7"/>
      <c r="QC677" s="7"/>
      <c r="QD677" s="7"/>
      <c r="QE677" s="7"/>
      <c r="QF677" s="7"/>
      <c r="QG677" s="7"/>
      <c r="QH677" s="7"/>
      <c r="QI677" s="7"/>
      <c r="QJ677" s="7"/>
      <c r="QK677" s="7"/>
      <c r="QL677" s="7"/>
      <c r="QM677" s="7"/>
      <c r="QN677" s="7"/>
      <c r="QO677" s="7"/>
      <c r="QP677" s="7"/>
      <c r="QQ677" s="7"/>
      <c r="QR677" s="7"/>
      <c r="QS677" s="7"/>
      <c r="QT677" s="7"/>
      <c r="QU677" s="7"/>
      <c r="QV677" s="7"/>
      <c r="QW677" s="7"/>
      <c r="QX677" s="7"/>
      <c r="QY677" s="7"/>
      <c r="QZ677" s="7"/>
      <c r="RA677" s="7"/>
      <c r="RB677" s="7"/>
      <c r="RC677" s="7"/>
      <c r="RD677" s="7"/>
      <c r="RE677" s="7"/>
      <c r="RF677" s="7"/>
      <c r="RG677" s="7"/>
      <c r="RH677" s="7"/>
      <c r="RI677" s="7"/>
      <c r="RJ677" s="7"/>
      <c r="RK677" s="7"/>
      <c r="RL677" s="7"/>
      <c r="RM677" s="7"/>
      <c r="RN677" s="7"/>
      <c r="RO677" s="7"/>
      <c r="RP677" s="7"/>
      <c r="RQ677" s="7"/>
      <c r="RR677" s="7"/>
      <c r="RS677" s="7"/>
      <c r="RT677" s="7"/>
      <c r="RU677" s="7"/>
      <c r="RV677" s="7"/>
      <c r="RW677" s="7"/>
      <c r="RX677" s="7"/>
      <c r="RY677" s="7"/>
      <c r="RZ677" s="7"/>
      <c r="SA677" s="7"/>
      <c r="SB677" s="7"/>
      <c r="SC677" s="7"/>
      <c r="SD677" s="7"/>
      <c r="SE677" s="7"/>
      <c r="SF677" s="7"/>
      <c r="SG677" s="7"/>
      <c r="SH677" s="7"/>
      <c r="SI677" s="7"/>
      <c r="SJ677" s="7"/>
      <c r="SK677" s="7"/>
      <c r="SL677" s="7"/>
      <c r="SM677" s="7"/>
      <c r="SN677" s="7"/>
      <c r="SO677" s="7"/>
      <c r="SP677" s="7"/>
      <c r="SQ677" s="7"/>
      <c r="SR677" s="7"/>
      <c r="SS677" s="7"/>
      <c r="ST677" s="7"/>
      <c r="SU677" s="7"/>
      <c r="SV677" s="7"/>
      <c r="SW677" s="7"/>
      <c r="SX677" s="7"/>
      <c r="SY677" s="7"/>
      <c r="SZ677" s="7"/>
      <c r="TA677" s="7"/>
      <c r="TB677" s="7"/>
      <c r="TC677" s="7"/>
      <c r="TD677" s="7"/>
      <c r="TE677" s="7"/>
      <c r="TF677" s="7"/>
      <c r="TG677" s="7"/>
      <c r="TH677" s="7"/>
      <c r="TI677" s="7"/>
      <c r="TJ677" s="7"/>
      <c r="TK677" s="7"/>
      <c r="TL677" s="7"/>
      <c r="TM677" s="7"/>
      <c r="TN677" s="7"/>
      <c r="TO677" s="7"/>
      <c r="TP677" s="7"/>
      <c r="TQ677" s="7"/>
      <c r="TR677" s="7"/>
      <c r="TS677" s="7"/>
      <c r="TT677" s="7"/>
      <c r="TU677" s="7"/>
      <c r="TV677" s="7"/>
      <c r="TW677" s="7"/>
      <c r="TX677" s="7"/>
      <c r="TY677" s="7"/>
      <c r="TZ677" s="7"/>
      <c r="UA677" s="7"/>
      <c r="UB677" s="7"/>
      <c r="UC677" s="7"/>
      <c r="UD677" s="7"/>
      <c r="UE677" s="7"/>
      <c r="UF677" s="7"/>
      <c r="UG677" s="7"/>
      <c r="UH677" s="7"/>
      <c r="UI677" s="7"/>
      <c r="UJ677" s="7"/>
      <c r="UK677" s="7"/>
      <c r="UL677" s="7"/>
      <c r="UM677" s="7"/>
      <c r="UN677" s="7"/>
      <c r="UO677" s="7"/>
      <c r="UP677" s="7"/>
      <c r="UQ677" s="7"/>
      <c r="UR677" s="7"/>
      <c r="US677" s="7"/>
      <c r="UT677" s="7"/>
      <c r="UU677" s="7"/>
      <c r="UV677" s="7"/>
      <c r="UW677" s="7"/>
      <c r="UX677" s="7"/>
      <c r="UY677" s="7"/>
      <c r="UZ677" s="7"/>
      <c r="VA677" s="7"/>
      <c r="VB677" s="7"/>
      <c r="VC677" s="7"/>
      <c r="VD677" s="7"/>
      <c r="VE677" s="7"/>
      <c r="VF677" s="7"/>
      <c r="VG677" s="7"/>
      <c r="VH677" s="7"/>
      <c r="VI677" s="7"/>
      <c r="VJ677" s="7"/>
      <c r="VK677" s="7"/>
      <c r="VL677" s="7"/>
      <c r="VM677" s="7"/>
      <c r="VN677" s="7"/>
      <c r="VO677" s="7"/>
      <c r="VP677" s="7"/>
      <c r="VQ677" s="7"/>
      <c r="VR677" s="7"/>
      <c r="VS677" s="7"/>
      <c r="VT677" s="7"/>
      <c r="VU677" s="7"/>
      <c r="VV677" s="7"/>
      <c r="VW677" s="7"/>
      <c r="VX677" s="7"/>
      <c r="VY677" s="7"/>
      <c r="VZ677" s="7"/>
      <c r="WA677" s="7"/>
      <c r="WB677" s="7"/>
      <c r="WC677" s="7"/>
      <c r="WD677" s="7"/>
      <c r="WE677" s="7"/>
      <c r="WF677" s="7"/>
      <c r="WG677" s="7"/>
      <c r="WH677" s="7"/>
      <c r="WI677" s="7"/>
      <c r="WJ677" s="7"/>
      <c r="WK677" s="7"/>
      <c r="WL677" s="7"/>
      <c r="WM677" s="7"/>
      <c r="WN677" s="7"/>
      <c r="WO677" s="7"/>
      <c r="WP677" s="7"/>
      <c r="WQ677" s="7"/>
      <c r="WR677" s="7"/>
      <c r="WS677" s="7"/>
      <c r="WT677" s="7"/>
      <c r="WU677" s="7"/>
      <c r="WV677" s="7"/>
      <c r="WW677" s="7"/>
      <c r="WX677" s="7"/>
      <c r="WY677" s="7"/>
      <c r="WZ677" s="7"/>
      <c r="XA677" s="7"/>
      <c r="XB677" s="7"/>
      <c r="XC677" s="7"/>
      <c r="XD677" s="7"/>
      <c r="XE677" s="7"/>
      <c r="XF677" s="7"/>
      <c r="XG677" s="7"/>
      <c r="XH677" s="7"/>
      <c r="XI677" s="7"/>
      <c r="XJ677" s="7"/>
      <c r="XK677" s="7"/>
      <c r="XL677" s="7"/>
      <c r="XM677" s="7"/>
      <c r="XN677" s="7"/>
      <c r="XO677" s="7"/>
      <c r="XP677" s="7"/>
      <c r="XQ677" s="7"/>
      <c r="XR677" s="7"/>
      <c r="XS677" s="7"/>
      <c r="XT677" s="7"/>
      <c r="XU677" s="7"/>
      <c r="XV677" s="7"/>
      <c r="XW677" s="7"/>
      <c r="XX677" s="7"/>
      <c r="XY677" s="7"/>
      <c r="XZ677" s="7"/>
      <c r="YA677" s="7"/>
      <c r="YB677" s="7"/>
      <c r="YC677" s="7"/>
      <c r="YD677" s="7"/>
      <c r="YE677" s="7"/>
      <c r="YF677" s="7"/>
      <c r="YG677" s="7"/>
      <c r="YH677" s="7"/>
      <c r="YI677" s="7"/>
      <c r="YJ677" s="7"/>
      <c r="YK677" s="7"/>
      <c r="YL677" s="7"/>
      <c r="YM677" s="7"/>
      <c r="YN677" s="7"/>
      <c r="YO677" s="7"/>
      <c r="YP677" s="7"/>
      <c r="YQ677" s="7"/>
      <c r="YR677" s="7"/>
      <c r="YS677" s="7"/>
      <c r="YT677" s="7"/>
      <c r="YU677" s="7"/>
      <c r="YV677" s="7"/>
      <c r="YW677" s="7"/>
      <c r="YX677" s="7"/>
      <c r="YY677" s="7"/>
      <c r="YZ677" s="7"/>
      <c r="ZA677" s="7"/>
      <c r="ZB677" s="7"/>
      <c r="ZC677" s="7"/>
      <c r="ZD677" s="7"/>
      <c r="ZE677" s="7"/>
      <c r="ZF677" s="7"/>
      <c r="ZG677" s="7"/>
      <c r="ZH677" s="7"/>
      <c r="ZI677" s="7"/>
      <c r="ZJ677" s="7"/>
      <c r="ZK677" s="7"/>
      <c r="ZL677" s="7"/>
      <c r="ZM677" s="7"/>
      <c r="ZN677" s="7"/>
      <c r="ZO677" s="7"/>
      <c r="ZP677" s="7"/>
      <c r="ZQ677" s="7"/>
      <c r="ZR677" s="7"/>
      <c r="ZS677" s="7"/>
      <c r="ZT677" s="7"/>
      <c r="ZU677" s="7"/>
      <c r="ZV677" s="7"/>
      <c r="ZW677" s="7"/>
      <c r="ZX677" s="7"/>
      <c r="ZY677" s="7"/>
      <c r="ZZ677" s="7"/>
      <c r="AAA677" s="7"/>
      <c r="AAB677" s="7"/>
      <c r="AAC677" s="7"/>
      <c r="AAD677" s="7"/>
      <c r="AAE677" s="7"/>
      <c r="AAF677" s="7"/>
      <c r="AAG677" s="7"/>
      <c r="AAH677" s="7"/>
      <c r="AAI677" s="7"/>
      <c r="AAJ677" s="7"/>
      <c r="AAK677" s="7"/>
      <c r="AAL677" s="7"/>
      <c r="AAM677" s="7"/>
      <c r="AAN677" s="7"/>
      <c r="AAO677" s="7"/>
      <c r="AAP677" s="7"/>
      <c r="AAQ677" s="7"/>
      <c r="AAR677" s="7"/>
      <c r="AAS677" s="7"/>
      <c r="AAT677" s="7"/>
      <c r="AAU677" s="7"/>
      <c r="AAV677" s="7"/>
      <c r="AAW677" s="7"/>
      <c r="AAX677" s="7"/>
      <c r="AAY677" s="7"/>
      <c r="AAZ677" s="7"/>
      <c r="ABA677" s="7"/>
      <c r="ABB677" s="7"/>
      <c r="ABC677" s="7"/>
      <c r="ABD677" s="7"/>
      <c r="ABE677" s="7"/>
      <c r="ABF677" s="7"/>
      <c r="ABG677" s="7"/>
      <c r="ABH677" s="7"/>
      <c r="ABI677" s="7"/>
      <c r="ABJ677" s="7"/>
      <c r="ABK677" s="7"/>
      <c r="ABL677" s="7"/>
      <c r="ABM677" s="7"/>
      <c r="ABN677" s="7"/>
      <c r="ABO677" s="7"/>
      <c r="ABP677" s="7"/>
      <c r="ABQ677" s="7"/>
      <c r="ABR677" s="7"/>
      <c r="ABS677" s="7"/>
      <c r="ABT677" s="7"/>
      <c r="ABU677" s="7"/>
      <c r="ABV677" s="7"/>
      <c r="ABW677" s="7"/>
      <c r="ABX677" s="7"/>
      <c r="ABY677" s="7"/>
      <c r="ABZ677" s="7"/>
      <c r="ACA677" s="7"/>
      <c r="ACB677" s="7"/>
      <c r="ACC677" s="7"/>
      <c r="ACD677" s="7"/>
      <c r="ACE677" s="7"/>
      <c r="ACF677" s="7"/>
      <c r="ACG677" s="7"/>
      <c r="ACH677" s="7"/>
      <c r="ACI677" s="7"/>
      <c r="ACJ677" s="7"/>
      <c r="ACK677" s="7"/>
      <c r="ACL677" s="7"/>
      <c r="ACM677" s="7"/>
      <c r="ACN677" s="7"/>
      <c r="ACO677" s="7"/>
      <c r="ACP677" s="7"/>
      <c r="ACQ677" s="7"/>
      <c r="ACR677" s="7"/>
      <c r="ACS677" s="7"/>
      <c r="ACT677" s="7"/>
      <c r="ACU677" s="7"/>
      <c r="ACV677" s="7"/>
      <c r="ACW677" s="7"/>
      <c r="ACX677" s="7"/>
      <c r="ACY677" s="7"/>
      <c r="ACZ677" s="7"/>
      <c r="ADA677" s="7"/>
      <c r="ADB677" s="7"/>
      <c r="ADC677" s="7"/>
      <c r="ADD677" s="7"/>
      <c r="ADE677" s="7"/>
      <c r="ADF677" s="7"/>
      <c r="ADG677" s="7"/>
      <c r="ADH677" s="7"/>
      <c r="ADI677" s="7"/>
      <c r="ADJ677" s="7"/>
      <c r="ADK677" s="7"/>
      <c r="ADL677" s="7"/>
      <c r="ADM677" s="7"/>
      <c r="ADN677" s="7"/>
      <c r="ADO677" s="7"/>
      <c r="ADP677" s="7"/>
      <c r="ADQ677" s="7"/>
      <c r="ADR677" s="7"/>
      <c r="ADS677" s="7"/>
      <c r="ADT677" s="7"/>
      <c r="ADU677" s="7"/>
      <c r="ADV677" s="7"/>
      <c r="ADW677" s="7"/>
      <c r="ADX677" s="7"/>
      <c r="ADY677" s="7"/>
      <c r="ADZ677" s="7"/>
      <c r="AEA677" s="7"/>
      <c r="AEB677" s="7"/>
      <c r="AEC677" s="7"/>
      <c r="AED677" s="7"/>
      <c r="AEE677" s="7"/>
      <c r="AEF677" s="7"/>
      <c r="AEG677" s="7"/>
      <c r="AEH677" s="7"/>
      <c r="AEI677" s="7"/>
      <c r="AEJ677" s="7"/>
      <c r="AEK677" s="7"/>
      <c r="AEL677" s="7"/>
      <c r="AEM677" s="7"/>
      <c r="AEN677" s="7"/>
      <c r="AEO677" s="7"/>
      <c r="AEP677" s="7"/>
      <c r="AEQ677" s="7"/>
      <c r="AER677" s="7"/>
      <c r="AES677" s="7"/>
      <c r="AET677" s="7"/>
      <c r="AEU677" s="7"/>
      <c r="AEV677" s="7"/>
      <c r="AEW677" s="7"/>
      <c r="AEX677" s="7"/>
      <c r="AEY677" s="7"/>
      <c r="AEZ677" s="7"/>
      <c r="AFA677" s="7"/>
      <c r="AFB677" s="7"/>
      <c r="AFC677" s="7"/>
      <c r="AFD677" s="7"/>
      <c r="AFE677" s="7"/>
      <c r="AFF677" s="7"/>
      <c r="AFG677" s="7"/>
      <c r="AFH677" s="7"/>
      <c r="AFI677" s="7"/>
      <c r="AFJ677" s="7"/>
      <c r="AFK677" s="7"/>
      <c r="AFL677" s="7"/>
      <c r="AFM677" s="7"/>
      <c r="AFN677" s="7"/>
      <c r="AFO677" s="7"/>
      <c r="AFP677" s="7"/>
      <c r="AFQ677" s="7"/>
      <c r="AFR677" s="7"/>
      <c r="AFS677" s="7"/>
      <c r="AFT677" s="7"/>
      <c r="AFU677" s="7"/>
      <c r="AFV677" s="7"/>
      <c r="AFW677" s="7"/>
      <c r="AFX677" s="7"/>
      <c r="AFY677" s="7"/>
      <c r="AFZ677" s="7"/>
      <c r="AGA677" s="7"/>
      <c r="AGB677" s="7"/>
      <c r="AGC677" s="7"/>
      <c r="AGD677" s="7"/>
      <c r="AGE677" s="7"/>
      <c r="AGF677" s="7"/>
      <c r="AGG677" s="7"/>
      <c r="AGH677" s="7"/>
      <c r="AGI677" s="7"/>
      <c r="AGJ677" s="7"/>
      <c r="AGK677" s="7"/>
      <c r="AGL677" s="7"/>
      <c r="AGM677" s="7"/>
      <c r="AGN677" s="7"/>
      <c r="AGO677" s="7"/>
      <c r="AGP677" s="7"/>
      <c r="AGQ677" s="7"/>
      <c r="AGR677" s="7"/>
      <c r="AGS677" s="7"/>
      <c r="AGT677" s="7"/>
      <c r="AGU677" s="7"/>
      <c r="AGV677" s="7"/>
      <c r="AGW677" s="7"/>
      <c r="AGX677" s="7"/>
      <c r="AGY677" s="7"/>
      <c r="AGZ677" s="7"/>
      <c r="AHA677" s="7"/>
      <c r="AHB677" s="7"/>
      <c r="AHC677" s="7"/>
      <c r="AHD677" s="7"/>
      <c r="AHE677" s="7"/>
      <c r="AHF677" s="7"/>
      <c r="AHG677" s="7"/>
      <c r="AHH677" s="7"/>
      <c r="AHI677" s="7"/>
      <c r="AHJ677" s="7"/>
      <c r="AHK677" s="7"/>
      <c r="AHL677" s="7"/>
      <c r="AHM677" s="7"/>
      <c r="AHN677" s="7"/>
      <c r="AHO677" s="7"/>
      <c r="AHP677" s="7"/>
      <c r="AHQ677" s="7"/>
      <c r="AHR677" s="7"/>
      <c r="AHS677" s="7"/>
      <c r="AHT677" s="7"/>
      <c r="AHU677" s="7"/>
      <c r="AHV677" s="7"/>
      <c r="AHW677" s="7"/>
      <c r="AHX677" s="7"/>
      <c r="AHY677" s="7"/>
      <c r="AHZ677" s="7"/>
      <c r="AIA677" s="7"/>
      <c r="AIB677" s="7"/>
      <c r="AIC677" s="7"/>
      <c r="AID677" s="7"/>
      <c r="AIE677" s="7"/>
      <c r="AIF677" s="7"/>
      <c r="AIG677" s="7"/>
      <c r="AIH677" s="7"/>
      <c r="AII677" s="7"/>
      <c r="AIJ677" s="7"/>
      <c r="AIK677" s="7"/>
      <c r="AIL677" s="7"/>
      <c r="AIM677" s="7"/>
      <c r="AIN677" s="7"/>
      <c r="AIO677" s="7"/>
      <c r="AIP677" s="7"/>
      <c r="AIQ677" s="7"/>
      <c r="AIR677" s="7"/>
      <c r="AIS677" s="7"/>
      <c r="AIT677" s="7"/>
      <c r="AIU677" s="7"/>
      <c r="AIV677" s="7"/>
      <c r="AIW677" s="7"/>
      <c r="AIX677" s="7"/>
      <c r="AIY677" s="7"/>
      <c r="AIZ677" s="7"/>
      <c r="AJA677" s="7"/>
      <c r="AJB677" s="7"/>
      <c r="AJC677" s="7"/>
      <c r="AJD677" s="7"/>
      <c r="AJE677" s="7"/>
      <c r="AJF677" s="7"/>
      <c r="AJG677" s="7"/>
      <c r="AJH677" s="7"/>
      <c r="AJI677" s="7"/>
      <c r="AJJ677" s="7"/>
      <c r="AJK677" s="7"/>
      <c r="AJL677" s="7"/>
      <c r="AJM677" s="7"/>
      <c r="AJN677" s="7"/>
      <c r="AJO677" s="7"/>
      <c r="AJP677" s="7"/>
      <c r="AJQ677" s="7"/>
      <c r="AJR677" s="7"/>
      <c r="AJS677" s="7"/>
      <c r="AJT677" s="7"/>
      <c r="AJU677" s="7"/>
      <c r="AJV677" s="7"/>
      <c r="AJW677" s="7"/>
      <c r="AJX677" s="7"/>
      <c r="AJY677" s="7"/>
      <c r="AJZ677" s="7"/>
      <c r="AKA677" s="7"/>
      <c r="AKB677" s="7"/>
      <c r="AKC677" s="7"/>
      <c r="AKD677" s="7"/>
      <c r="AKE677" s="7"/>
      <c r="AKF677" s="7"/>
      <c r="AKG677" s="7"/>
      <c r="AKH677" s="7"/>
      <c r="AKI677" s="7"/>
      <c r="AKJ677" s="7"/>
      <c r="AKK677" s="7"/>
      <c r="AKL677" s="7"/>
      <c r="AKM677" s="7"/>
      <c r="AKN677" s="7"/>
      <c r="AKO677" s="7"/>
      <c r="AKP677" s="7"/>
      <c r="AKQ677" s="7"/>
      <c r="AKR677" s="7"/>
      <c r="AKS677" s="7"/>
      <c r="AKT677" s="7"/>
      <c r="AKU677" s="7"/>
      <c r="AKV677" s="7"/>
      <c r="AKW677" s="7"/>
      <c r="AKX677" s="7"/>
      <c r="AKY677" s="7"/>
      <c r="AKZ677" s="7"/>
      <c r="ALA677" s="7"/>
      <c r="ALB677" s="7"/>
      <c r="ALC677" s="7"/>
      <c r="ALD677" s="7"/>
      <c r="ALE677" s="7"/>
      <c r="ALF677" s="7"/>
      <c r="ALG677" s="7"/>
      <c r="ALH677" s="7"/>
      <c r="ALI677" s="7"/>
      <c r="ALJ677" s="7"/>
      <c r="ALK677" s="7"/>
      <c r="ALL677" s="7"/>
      <c r="ALM677" s="7"/>
      <c r="ALN677" s="7"/>
      <c r="ALO677" s="7"/>
      <c r="ALP677" s="7"/>
      <c r="ALQ677" s="7"/>
      <c r="ALR677" s="7"/>
      <c r="ALS677" s="7"/>
      <c r="ALT677" s="7"/>
      <c r="ALU677" s="7"/>
      <c r="ALV677" s="7"/>
      <c r="ALW677" s="7"/>
      <c r="ALX677" s="7"/>
      <c r="ALY677" s="7"/>
      <c r="ALZ677" s="7"/>
      <c r="AMA677" s="7"/>
      <c r="AMB677" s="7"/>
      <c r="AMC677" s="7"/>
      <c r="AMD677" s="7"/>
      <c r="AME677" s="7"/>
      <c r="AMF677" s="7"/>
      <c r="AMG677" s="7"/>
      <c r="AMH677" s="7"/>
      <c r="AMI677" s="28"/>
      <c r="AMJ677" s="28"/>
    </row>
    <row r="678" spans="1:1024" ht="55.5" customHeight="1">
      <c r="A678" s="10" t="s">
        <v>199</v>
      </c>
      <c r="B678" s="10" t="s">
        <v>2763</v>
      </c>
      <c r="C678" s="19" t="s">
        <v>2754</v>
      </c>
      <c r="D678" s="19" t="s">
        <v>2738</v>
      </c>
      <c r="E678" s="20">
        <v>170</v>
      </c>
      <c r="F678" s="11" t="s">
        <v>18</v>
      </c>
      <c r="G678" s="21"/>
      <c r="H678" s="21" t="s">
        <v>1</v>
      </c>
      <c r="I678" s="21"/>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c r="MK678" s="7"/>
      <c r="ML678" s="7"/>
      <c r="MM678" s="7"/>
      <c r="MN678" s="7"/>
      <c r="MO678" s="7"/>
      <c r="MP678" s="7"/>
      <c r="MQ678" s="7"/>
      <c r="MR678" s="7"/>
      <c r="MS678" s="7"/>
      <c r="MT678" s="7"/>
      <c r="MU678" s="7"/>
      <c r="MV678" s="7"/>
      <c r="MW678" s="7"/>
      <c r="MX678" s="7"/>
      <c r="MY678" s="7"/>
      <c r="MZ678" s="7"/>
      <c r="NA678" s="7"/>
      <c r="NB678" s="7"/>
      <c r="NC678" s="7"/>
      <c r="ND678" s="7"/>
      <c r="NE678" s="7"/>
      <c r="NF678" s="7"/>
      <c r="NG678" s="7"/>
      <c r="NH678" s="7"/>
      <c r="NI678" s="7"/>
      <c r="NJ678" s="7"/>
      <c r="NK678" s="7"/>
      <c r="NL678" s="7"/>
      <c r="NM678" s="7"/>
      <c r="NN678" s="7"/>
      <c r="NO678" s="7"/>
      <c r="NP678" s="7"/>
      <c r="NQ678" s="7"/>
      <c r="NR678" s="7"/>
      <c r="NS678" s="7"/>
      <c r="NT678" s="7"/>
      <c r="NU678" s="7"/>
      <c r="NV678" s="7"/>
      <c r="NW678" s="7"/>
      <c r="NX678" s="7"/>
      <c r="NY678" s="7"/>
      <c r="NZ678" s="7"/>
      <c r="OA678" s="7"/>
      <c r="OB678" s="7"/>
      <c r="OC678" s="7"/>
      <c r="OD678" s="7"/>
      <c r="OE678" s="7"/>
      <c r="OF678" s="7"/>
      <c r="OG678" s="7"/>
      <c r="OH678" s="7"/>
      <c r="OI678" s="7"/>
      <c r="OJ678" s="7"/>
      <c r="OK678" s="7"/>
      <c r="OL678" s="7"/>
      <c r="OM678" s="7"/>
      <c r="ON678" s="7"/>
      <c r="OO678" s="7"/>
      <c r="OP678" s="7"/>
      <c r="OQ678" s="7"/>
      <c r="OR678" s="7"/>
      <c r="OS678" s="7"/>
      <c r="OT678" s="7"/>
      <c r="OU678" s="7"/>
      <c r="OV678" s="7"/>
      <c r="OW678" s="7"/>
      <c r="OX678" s="7"/>
      <c r="OY678" s="7"/>
      <c r="OZ678" s="7"/>
      <c r="PA678" s="7"/>
      <c r="PB678" s="7"/>
      <c r="PC678" s="7"/>
      <c r="PD678" s="7"/>
      <c r="PE678" s="7"/>
      <c r="PF678" s="7"/>
      <c r="PG678" s="7"/>
      <c r="PH678" s="7"/>
      <c r="PI678" s="7"/>
      <c r="PJ678" s="7"/>
      <c r="PK678" s="7"/>
      <c r="PL678" s="7"/>
      <c r="PM678" s="7"/>
      <c r="PN678" s="7"/>
      <c r="PO678" s="7"/>
      <c r="PP678" s="7"/>
      <c r="PQ678" s="7"/>
      <c r="PR678" s="7"/>
      <c r="PS678" s="7"/>
      <c r="PT678" s="7"/>
      <c r="PU678" s="7"/>
      <c r="PV678" s="7"/>
      <c r="PW678" s="7"/>
      <c r="PX678" s="7"/>
      <c r="PY678" s="7"/>
      <c r="PZ678" s="7"/>
      <c r="QA678" s="7"/>
      <c r="QB678" s="7"/>
      <c r="QC678" s="7"/>
      <c r="QD678" s="7"/>
      <c r="QE678" s="7"/>
      <c r="QF678" s="7"/>
      <c r="QG678" s="7"/>
      <c r="QH678" s="7"/>
      <c r="QI678" s="7"/>
      <c r="QJ678" s="7"/>
      <c r="QK678" s="7"/>
      <c r="QL678" s="7"/>
      <c r="QM678" s="7"/>
      <c r="QN678" s="7"/>
      <c r="QO678" s="7"/>
      <c r="QP678" s="7"/>
      <c r="QQ678" s="7"/>
      <c r="QR678" s="7"/>
      <c r="QS678" s="7"/>
      <c r="QT678" s="7"/>
      <c r="QU678" s="7"/>
      <c r="QV678" s="7"/>
      <c r="QW678" s="7"/>
      <c r="QX678" s="7"/>
      <c r="QY678" s="7"/>
      <c r="QZ678" s="7"/>
      <c r="RA678" s="7"/>
      <c r="RB678" s="7"/>
      <c r="RC678" s="7"/>
      <c r="RD678" s="7"/>
      <c r="RE678" s="7"/>
      <c r="RF678" s="7"/>
      <c r="RG678" s="7"/>
      <c r="RH678" s="7"/>
      <c r="RI678" s="7"/>
      <c r="RJ678" s="7"/>
      <c r="RK678" s="7"/>
      <c r="RL678" s="7"/>
      <c r="RM678" s="7"/>
      <c r="RN678" s="7"/>
      <c r="RO678" s="7"/>
      <c r="RP678" s="7"/>
      <c r="RQ678" s="7"/>
      <c r="RR678" s="7"/>
      <c r="RS678" s="7"/>
      <c r="RT678" s="7"/>
      <c r="RU678" s="7"/>
      <c r="RV678" s="7"/>
      <c r="RW678" s="7"/>
      <c r="RX678" s="7"/>
      <c r="RY678" s="7"/>
      <c r="RZ678" s="7"/>
      <c r="SA678" s="7"/>
      <c r="SB678" s="7"/>
      <c r="SC678" s="7"/>
      <c r="SD678" s="7"/>
      <c r="SE678" s="7"/>
      <c r="SF678" s="7"/>
      <c r="SG678" s="7"/>
      <c r="SH678" s="7"/>
      <c r="SI678" s="7"/>
      <c r="SJ678" s="7"/>
      <c r="SK678" s="7"/>
      <c r="SL678" s="7"/>
      <c r="SM678" s="7"/>
      <c r="SN678" s="7"/>
      <c r="SO678" s="7"/>
      <c r="SP678" s="7"/>
      <c r="SQ678" s="7"/>
      <c r="SR678" s="7"/>
      <c r="SS678" s="7"/>
      <c r="ST678" s="7"/>
      <c r="SU678" s="7"/>
      <c r="SV678" s="7"/>
      <c r="SW678" s="7"/>
      <c r="SX678" s="7"/>
      <c r="SY678" s="7"/>
      <c r="SZ678" s="7"/>
      <c r="TA678" s="7"/>
      <c r="TB678" s="7"/>
      <c r="TC678" s="7"/>
      <c r="TD678" s="7"/>
      <c r="TE678" s="7"/>
      <c r="TF678" s="7"/>
      <c r="TG678" s="7"/>
      <c r="TH678" s="7"/>
      <c r="TI678" s="7"/>
      <c r="TJ678" s="7"/>
      <c r="TK678" s="7"/>
      <c r="TL678" s="7"/>
      <c r="TM678" s="7"/>
      <c r="TN678" s="7"/>
      <c r="TO678" s="7"/>
      <c r="TP678" s="7"/>
      <c r="TQ678" s="7"/>
      <c r="TR678" s="7"/>
      <c r="TS678" s="7"/>
      <c r="TT678" s="7"/>
      <c r="TU678" s="7"/>
      <c r="TV678" s="7"/>
      <c r="TW678" s="7"/>
      <c r="TX678" s="7"/>
      <c r="TY678" s="7"/>
      <c r="TZ678" s="7"/>
      <c r="UA678" s="7"/>
      <c r="UB678" s="7"/>
      <c r="UC678" s="7"/>
      <c r="UD678" s="7"/>
      <c r="UE678" s="7"/>
      <c r="UF678" s="7"/>
      <c r="UG678" s="7"/>
      <c r="UH678" s="7"/>
      <c r="UI678" s="7"/>
      <c r="UJ678" s="7"/>
      <c r="UK678" s="7"/>
      <c r="UL678" s="7"/>
      <c r="UM678" s="7"/>
      <c r="UN678" s="7"/>
      <c r="UO678" s="7"/>
      <c r="UP678" s="7"/>
      <c r="UQ678" s="7"/>
      <c r="UR678" s="7"/>
      <c r="US678" s="7"/>
      <c r="UT678" s="7"/>
      <c r="UU678" s="7"/>
      <c r="UV678" s="7"/>
      <c r="UW678" s="7"/>
      <c r="UX678" s="7"/>
      <c r="UY678" s="7"/>
      <c r="UZ678" s="7"/>
      <c r="VA678" s="7"/>
      <c r="VB678" s="7"/>
      <c r="VC678" s="7"/>
      <c r="VD678" s="7"/>
      <c r="VE678" s="7"/>
      <c r="VF678" s="7"/>
      <c r="VG678" s="7"/>
      <c r="VH678" s="7"/>
      <c r="VI678" s="7"/>
      <c r="VJ678" s="7"/>
      <c r="VK678" s="7"/>
      <c r="VL678" s="7"/>
      <c r="VM678" s="7"/>
      <c r="VN678" s="7"/>
      <c r="VO678" s="7"/>
      <c r="VP678" s="7"/>
      <c r="VQ678" s="7"/>
      <c r="VR678" s="7"/>
      <c r="VS678" s="7"/>
      <c r="VT678" s="7"/>
      <c r="VU678" s="7"/>
      <c r="VV678" s="7"/>
      <c r="VW678" s="7"/>
      <c r="VX678" s="7"/>
      <c r="VY678" s="7"/>
      <c r="VZ678" s="7"/>
      <c r="WA678" s="7"/>
      <c r="WB678" s="7"/>
      <c r="WC678" s="7"/>
      <c r="WD678" s="7"/>
      <c r="WE678" s="7"/>
      <c r="WF678" s="7"/>
      <c r="WG678" s="7"/>
      <c r="WH678" s="7"/>
      <c r="WI678" s="7"/>
      <c r="WJ678" s="7"/>
      <c r="WK678" s="7"/>
      <c r="WL678" s="7"/>
      <c r="WM678" s="7"/>
      <c r="WN678" s="7"/>
      <c r="WO678" s="7"/>
      <c r="WP678" s="7"/>
      <c r="WQ678" s="7"/>
      <c r="WR678" s="7"/>
      <c r="WS678" s="7"/>
      <c r="WT678" s="7"/>
      <c r="WU678" s="7"/>
      <c r="WV678" s="7"/>
      <c r="WW678" s="7"/>
      <c r="WX678" s="7"/>
      <c r="WY678" s="7"/>
      <c r="WZ678" s="7"/>
      <c r="XA678" s="7"/>
      <c r="XB678" s="7"/>
      <c r="XC678" s="7"/>
      <c r="XD678" s="7"/>
      <c r="XE678" s="7"/>
      <c r="XF678" s="7"/>
      <c r="XG678" s="7"/>
      <c r="XH678" s="7"/>
      <c r="XI678" s="7"/>
      <c r="XJ678" s="7"/>
      <c r="XK678" s="7"/>
      <c r="XL678" s="7"/>
      <c r="XM678" s="7"/>
      <c r="XN678" s="7"/>
      <c r="XO678" s="7"/>
      <c r="XP678" s="7"/>
      <c r="XQ678" s="7"/>
      <c r="XR678" s="7"/>
      <c r="XS678" s="7"/>
      <c r="XT678" s="7"/>
      <c r="XU678" s="7"/>
      <c r="XV678" s="7"/>
      <c r="XW678" s="7"/>
      <c r="XX678" s="7"/>
      <c r="XY678" s="7"/>
      <c r="XZ678" s="7"/>
      <c r="YA678" s="7"/>
      <c r="YB678" s="7"/>
      <c r="YC678" s="7"/>
      <c r="YD678" s="7"/>
      <c r="YE678" s="7"/>
      <c r="YF678" s="7"/>
      <c r="YG678" s="7"/>
      <c r="YH678" s="7"/>
      <c r="YI678" s="7"/>
      <c r="YJ678" s="7"/>
      <c r="YK678" s="7"/>
      <c r="YL678" s="7"/>
      <c r="YM678" s="7"/>
      <c r="YN678" s="7"/>
      <c r="YO678" s="7"/>
      <c r="YP678" s="7"/>
      <c r="YQ678" s="7"/>
      <c r="YR678" s="7"/>
      <c r="YS678" s="7"/>
      <c r="YT678" s="7"/>
      <c r="YU678" s="7"/>
      <c r="YV678" s="7"/>
      <c r="YW678" s="7"/>
      <c r="YX678" s="7"/>
      <c r="YY678" s="7"/>
      <c r="YZ678" s="7"/>
      <c r="ZA678" s="7"/>
      <c r="ZB678" s="7"/>
      <c r="ZC678" s="7"/>
      <c r="ZD678" s="7"/>
      <c r="ZE678" s="7"/>
      <c r="ZF678" s="7"/>
      <c r="ZG678" s="7"/>
      <c r="ZH678" s="7"/>
      <c r="ZI678" s="7"/>
      <c r="ZJ678" s="7"/>
      <c r="ZK678" s="7"/>
      <c r="ZL678" s="7"/>
      <c r="ZM678" s="7"/>
      <c r="ZN678" s="7"/>
      <c r="ZO678" s="7"/>
      <c r="ZP678" s="7"/>
      <c r="ZQ678" s="7"/>
      <c r="ZR678" s="7"/>
      <c r="ZS678" s="7"/>
      <c r="ZT678" s="7"/>
      <c r="ZU678" s="7"/>
      <c r="ZV678" s="7"/>
      <c r="ZW678" s="7"/>
      <c r="ZX678" s="7"/>
      <c r="ZY678" s="7"/>
      <c r="ZZ678" s="7"/>
      <c r="AAA678" s="7"/>
      <c r="AAB678" s="7"/>
      <c r="AAC678" s="7"/>
      <c r="AAD678" s="7"/>
      <c r="AAE678" s="7"/>
      <c r="AAF678" s="7"/>
      <c r="AAG678" s="7"/>
      <c r="AAH678" s="7"/>
      <c r="AAI678" s="7"/>
      <c r="AAJ678" s="7"/>
      <c r="AAK678" s="7"/>
      <c r="AAL678" s="7"/>
      <c r="AAM678" s="7"/>
      <c r="AAN678" s="7"/>
      <c r="AAO678" s="7"/>
      <c r="AAP678" s="7"/>
      <c r="AAQ678" s="7"/>
      <c r="AAR678" s="7"/>
      <c r="AAS678" s="7"/>
      <c r="AAT678" s="7"/>
      <c r="AAU678" s="7"/>
      <c r="AAV678" s="7"/>
      <c r="AAW678" s="7"/>
      <c r="AAX678" s="7"/>
      <c r="AAY678" s="7"/>
      <c r="AAZ678" s="7"/>
      <c r="ABA678" s="7"/>
      <c r="ABB678" s="7"/>
      <c r="ABC678" s="7"/>
      <c r="ABD678" s="7"/>
      <c r="ABE678" s="7"/>
      <c r="ABF678" s="7"/>
      <c r="ABG678" s="7"/>
      <c r="ABH678" s="7"/>
      <c r="ABI678" s="7"/>
      <c r="ABJ678" s="7"/>
      <c r="ABK678" s="7"/>
      <c r="ABL678" s="7"/>
      <c r="ABM678" s="7"/>
      <c r="ABN678" s="7"/>
      <c r="ABO678" s="7"/>
      <c r="ABP678" s="7"/>
      <c r="ABQ678" s="7"/>
      <c r="ABR678" s="7"/>
      <c r="ABS678" s="7"/>
      <c r="ABT678" s="7"/>
      <c r="ABU678" s="7"/>
      <c r="ABV678" s="7"/>
      <c r="ABW678" s="7"/>
      <c r="ABX678" s="7"/>
      <c r="ABY678" s="7"/>
      <c r="ABZ678" s="7"/>
      <c r="ACA678" s="7"/>
      <c r="ACB678" s="7"/>
      <c r="ACC678" s="7"/>
      <c r="ACD678" s="7"/>
      <c r="ACE678" s="7"/>
      <c r="ACF678" s="7"/>
      <c r="ACG678" s="7"/>
      <c r="ACH678" s="7"/>
      <c r="ACI678" s="7"/>
      <c r="ACJ678" s="7"/>
      <c r="ACK678" s="7"/>
      <c r="ACL678" s="7"/>
      <c r="ACM678" s="7"/>
      <c r="ACN678" s="7"/>
      <c r="ACO678" s="7"/>
      <c r="ACP678" s="7"/>
      <c r="ACQ678" s="7"/>
      <c r="ACR678" s="7"/>
      <c r="ACS678" s="7"/>
      <c r="ACT678" s="7"/>
      <c r="ACU678" s="7"/>
      <c r="ACV678" s="7"/>
      <c r="ACW678" s="7"/>
      <c r="ACX678" s="7"/>
      <c r="ACY678" s="7"/>
      <c r="ACZ678" s="7"/>
      <c r="ADA678" s="7"/>
      <c r="ADB678" s="7"/>
      <c r="ADC678" s="7"/>
      <c r="ADD678" s="7"/>
      <c r="ADE678" s="7"/>
      <c r="ADF678" s="7"/>
      <c r="ADG678" s="7"/>
      <c r="ADH678" s="7"/>
      <c r="ADI678" s="7"/>
      <c r="ADJ678" s="7"/>
      <c r="ADK678" s="7"/>
      <c r="ADL678" s="7"/>
      <c r="ADM678" s="7"/>
      <c r="ADN678" s="7"/>
      <c r="ADO678" s="7"/>
      <c r="ADP678" s="7"/>
      <c r="ADQ678" s="7"/>
      <c r="ADR678" s="7"/>
      <c r="ADS678" s="7"/>
      <c r="ADT678" s="7"/>
      <c r="ADU678" s="7"/>
      <c r="ADV678" s="7"/>
      <c r="ADW678" s="7"/>
      <c r="ADX678" s="7"/>
      <c r="ADY678" s="7"/>
      <c r="ADZ678" s="7"/>
      <c r="AEA678" s="7"/>
      <c r="AEB678" s="7"/>
      <c r="AEC678" s="7"/>
      <c r="AED678" s="7"/>
      <c r="AEE678" s="7"/>
      <c r="AEF678" s="7"/>
      <c r="AEG678" s="7"/>
      <c r="AEH678" s="7"/>
      <c r="AEI678" s="7"/>
      <c r="AEJ678" s="7"/>
      <c r="AEK678" s="7"/>
      <c r="AEL678" s="7"/>
      <c r="AEM678" s="7"/>
      <c r="AEN678" s="7"/>
      <c r="AEO678" s="7"/>
      <c r="AEP678" s="7"/>
      <c r="AEQ678" s="7"/>
      <c r="AER678" s="7"/>
      <c r="AES678" s="7"/>
      <c r="AET678" s="7"/>
      <c r="AEU678" s="7"/>
      <c r="AEV678" s="7"/>
      <c r="AEW678" s="7"/>
      <c r="AEX678" s="7"/>
      <c r="AEY678" s="7"/>
      <c r="AEZ678" s="7"/>
      <c r="AFA678" s="7"/>
      <c r="AFB678" s="7"/>
      <c r="AFC678" s="7"/>
      <c r="AFD678" s="7"/>
      <c r="AFE678" s="7"/>
      <c r="AFF678" s="7"/>
      <c r="AFG678" s="7"/>
      <c r="AFH678" s="7"/>
      <c r="AFI678" s="7"/>
      <c r="AFJ678" s="7"/>
      <c r="AFK678" s="7"/>
      <c r="AFL678" s="7"/>
      <c r="AFM678" s="7"/>
      <c r="AFN678" s="7"/>
      <c r="AFO678" s="7"/>
      <c r="AFP678" s="7"/>
      <c r="AFQ678" s="7"/>
      <c r="AFR678" s="7"/>
      <c r="AFS678" s="7"/>
      <c r="AFT678" s="7"/>
      <c r="AFU678" s="7"/>
      <c r="AFV678" s="7"/>
      <c r="AFW678" s="7"/>
      <c r="AFX678" s="7"/>
      <c r="AFY678" s="7"/>
      <c r="AFZ678" s="7"/>
      <c r="AGA678" s="7"/>
      <c r="AGB678" s="7"/>
      <c r="AGC678" s="7"/>
      <c r="AGD678" s="7"/>
      <c r="AGE678" s="7"/>
      <c r="AGF678" s="7"/>
      <c r="AGG678" s="7"/>
      <c r="AGH678" s="7"/>
      <c r="AGI678" s="7"/>
      <c r="AGJ678" s="7"/>
      <c r="AGK678" s="7"/>
      <c r="AGL678" s="7"/>
      <c r="AGM678" s="7"/>
      <c r="AGN678" s="7"/>
      <c r="AGO678" s="7"/>
      <c r="AGP678" s="7"/>
      <c r="AGQ678" s="7"/>
      <c r="AGR678" s="7"/>
      <c r="AGS678" s="7"/>
      <c r="AGT678" s="7"/>
      <c r="AGU678" s="7"/>
      <c r="AGV678" s="7"/>
      <c r="AGW678" s="7"/>
      <c r="AGX678" s="7"/>
      <c r="AGY678" s="7"/>
      <c r="AGZ678" s="7"/>
      <c r="AHA678" s="7"/>
      <c r="AHB678" s="7"/>
      <c r="AHC678" s="7"/>
      <c r="AHD678" s="7"/>
      <c r="AHE678" s="7"/>
      <c r="AHF678" s="7"/>
      <c r="AHG678" s="7"/>
      <c r="AHH678" s="7"/>
      <c r="AHI678" s="7"/>
      <c r="AHJ678" s="7"/>
      <c r="AHK678" s="7"/>
      <c r="AHL678" s="7"/>
      <c r="AHM678" s="7"/>
      <c r="AHN678" s="7"/>
      <c r="AHO678" s="7"/>
      <c r="AHP678" s="7"/>
      <c r="AHQ678" s="7"/>
      <c r="AHR678" s="7"/>
      <c r="AHS678" s="7"/>
      <c r="AHT678" s="7"/>
      <c r="AHU678" s="7"/>
      <c r="AHV678" s="7"/>
      <c r="AHW678" s="7"/>
      <c r="AHX678" s="7"/>
      <c r="AHY678" s="7"/>
      <c r="AHZ678" s="7"/>
      <c r="AIA678" s="7"/>
      <c r="AIB678" s="7"/>
      <c r="AIC678" s="7"/>
      <c r="AID678" s="7"/>
      <c r="AIE678" s="7"/>
      <c r="AIF678" s="7"/>
      <c r="AIG678" s="7"/>
      <c r="AIH678" s="7"/>
      <c r="AII678" s="7"/>
      <c r="AIJ678" s="7"/>
      <c r="AIK678" s="7"/>
      <c r="AIL678" s="7"/>
      <c r="AIM678" s="7"/>
      <c r="AIN678" s="7"/>
      <c r="AIO678" s="7"/>
      <c r="AIP678" s="7"/>
      <c r="AIQ678" s="7"/>
      <c r="AIR678" s="7"/>
      <c r="AIS678" s="7"/>
      <c r="AIT678" s="7"/>
      <c r="AIU678" s="7"/>
      <c r="AIV678" s="7"/>
      <c r="AIW678" s="7"/>
      <c r="AIX678" s="7"/>
      <c r="AIY678" s="7"/>
      <c r="AIZ678" s="7"/>
      <c r="AJA678" s="7"/>
      <c r="AJB678" s="7"/>
      <c r="AJC678" s="7"/>
      <c r="AJD678" s="7"/>
      <c r="AJE678" s="7"/>
      <c r="AJF678" s="7"/>
      <c r="AJG678" s="7"/>
      <c r="AJH678" s="7"/>
      <c r="AJI678" s="7"/>
      <c r="AJJ678" s="7"/>
      <c r="AJK678" s="7"/>
      <c r="AJL678" s="7"/>
      <c r="AJM678" s="7"/>
      <c r="AJN678" s="7"/>
      <c r="AJO678" s="7"/>
      <c r="AJP678" s="7"/>
      <c r="AJQ678" s="7"/>
      <c r="AJR678" s="7"/>
      <c r="AJS678" s="7"/>
      <c r="AJT678" s="7"/>
      <c r="AJU678" s="7"/>
      <c r="AJV678" s="7"/>
      <c r="AJW678" s="7"/>
      <c r="AJX678" s="7"/>
      <c r="AJY678" s="7"/>
      <c r="AJZ678" s="7"/>
      <c r="AKA678" s="7"/>
      <c r="AKB678" s="7"/>
      <c r="AKC678" s="7"/>
      <c r="AKD678" s="7"/>
      <c r="AKE678" s="7"/>
      <c r="AKF678" s="7"/>
      <c r="AKG678" s="7"/>
      <c r="AKH678" s="7"/>
      <c r="AKI678" s="7"/>
      <c r="AKJ678" s="7"/>
      <c r="AKK678" s="7"/>
      <c r="AKL678" s="7"/>
      <c r="AKM678" s="7"/>
      <c r="AKN678" s="7"/>
      <c r="AKO678" s="7"/>
      <c r="AKP678" s="7"/>
      <c r="AKQ678" s="7"/>
      <c r="AKR678" s="7"/>
      <c r="AKS678" s="7"/>
      <c r="AKT678" s="7"/>
      <c r="AKU678" s="7"/>
      <c r="AKV678" s="7"/>
      <c r="AKW678" s="7"/>
      <c r="AKX678" s="7"/>
      <c r="AKY678" s="7"/>
      <c r="AKZ678" s="7"/>
      <c r="ALA678" s="7"/>
      <c r="ALB678" s="7"/>
      <c r="ALC678" s="7"/>
      <c r="ALD678" s="7"/>
      <c r="ALE678" s="7"/>
      <c r="ALF678" s="7"/>
      <c r="ALG678" s="7"/>
      <c r="ALH678" s="7"/>
      <c r="ALI678" s="7"/>
      <c r="ALJ678" s="7"/>
      <c r="ALK678" s="7"/>
      <c r="ALL678" s="7"/>
      <c r="ALM678" s="7"/>
      <c r="ALN678" s="7"/>
      <c r="ALO678" s="7"/>
      <c r="ALP678" s="7"/>
      <c r="ALQ678" s="7"/>
      <c r="ALR678" s="7"/>
      <c r="ALS678" s="7"/>
      <c r="ALT678" s="7"/>
      <c r="ALU678" s="7"/>
      <c r="ALV678" s="7"/>
      <c r="ALW678" s="7"/>
      <c r="ALX678" s="7"/>
      <c r="ALY678" s="7"/>
      <c r="ALZ678" s="7"/>
      <c r="AMA678" s="7"/>
      <c r="AMB678" s="7"/>
      <c r="AMC678" s="7"/>
      <c r="AMD678" s="7"/>
      <c r="AME678" s="7"/>
      <c r="AMF678" s="7"/>
      <c r="AMG678" s="7"/>
      <c r="AMH678" s="7"/>
      <c r="AMI678" s="28"/>
      <c r="AMJ678" s="28"/>
    </row>
    <row r="679" spans="1:1024" ht="55.5" customHeight="1">
      <c r="A679" s="10" t="s">
        <v>199</v>
      </c>
      <c r="B679" s="10" t="s">
        <v>2764</v>
      </c>
      <c r="C679" s="19" t="s">
        <v>2754</v>
      </c>
      <c r="D679" s="19" t="s">
        <v>2738</v>
      </c>
      <c r="E679" s="20">
        <v>551</v>
      </c>
      <c r="F679" s="11" t="s">
        <v>18</v>
      </c>
      <c r="G679" s="21"/>
      <c r="H679" s="21" t="s">
        <v>1</v>
      </c>
      <c r="I679" s="21"/>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c r="MK679" s="7"/>
      <c r="ML679" s="7"/>
      <c r="MM679" s="7"/>
      <c r="MN679" s="7"/>
      <c r="MO679" s="7"/>
      <c r="MP679" s="7"/>
      <c r="MQ679" s="7"/>
      <c r="MR679" s="7"/>
      <c r="MS679" s="7"/>
      <c r="MT679" s="7"/>
      <c r="MU679" s="7"/>
      <c r="MV679" s="7"/>
      <c r="MW679" s="7"/>
      <c r="MX679" s="7"/>
      <c r="MY679" s="7"/>
      <c r="MZ679" s="7"/>
      <c r="NA679" s="7"/>
      <c r="NB679" s="7"/>
      <c r="NC679" s="7"/>
      <c r="ND679" s="7"/>
      <c r="NE679" s="7"/>
      <c r="NF679" s="7"/>
      <c r="NG679" s="7"/>
      <c r="NH679" s="7"/>
      <c r="NI679" s="7"/>
      <c r="NJ679" s="7"/>
      <c r="NK679" s="7"/>
      <c r="NL679" s="7"/>
      <c r="NM679" s="7"/>
      <c r="NN679" s="7"/>
      <c r="NO679" s="7"/>
      <c r="NP679" s="7"/>
      <c r="NQ679" s="7"/>
      <c r="NR679" s="7"/>
      <c r="NS679" s="7"/>
      <c r="NT679" s="7"/>
      <c r="NU679" s="7"/>
      <c r="NV679" s="7"/>
      <c r="NW679" s="7"/>
      <c r="NX679" s="7"/>
      <c r="NY679" s="7"/>
      <c r="NZ679" s="7"/>
      <c r="OA679" s="7"/>
      <c r="OB679" s="7"/>
      <c r="OC679" s="7"/>
      <c r="OD679" s="7"/>
      <c r="OE679" s="7"/>
      <c r="OF679" s="7"/>
      <c r="OG679" s="7"/>
      <c r="OH679" s="7"/>
      <c r="OI679" s="7"/>
      <c r="OJ679" s="7"/>
      <c r="OK679" s="7"/>
      <c r="OL679" s="7"/>
      <c r="OM679" s="7"/>
      <c r="ON679" s="7"/>
      <c r="OO679" s="7"/>
      <c r="OP679" s="7"/>
      <c r="OQ679" s="7"/>
      <c r="OR679" s="7"/>
      <c r="OS679" s="7"/>
      <c r="OT679" s="7"/>
      <c r="OU679" s="7"/>
      <c r="OV679" s="7"/>
      <c r="OW679" s="7"/>
      <c r="OX679" s="7"/>
      <c r="OY679" s="7"/>
      <c r="OZ679" s="7"/>
      <c r="PA679" s="7"/>
      <c r="PB679" s="7"/>
      <c r="PC679" s="7"/>
      <c r="PD679" s="7"/>
      <c r="PE679" s="7"/>
      <c r="PF679" s="7"/>
      <c r="PG679" s="7"/>
      <c r="PH679" s="7"/>
      <c r="PI679" s="7"/>
      <c r="PJ679" s="7"/>
      <c r="PK679" s="7"/>
      <c r="PL679" s="7"/>
      <c r="PM679" s="7"/>
      <c r="PN679" s="7"/>
      <c r="PO679" s="7"/>
      <c r="PP679" s="7"/>
      <c r="PQ679" s="7"/>
      <c r="PR679" s="7"/>
      <c r="PS679" s="7"/>
      <c r="PT679" s="7"/>
      <c r="PU679" s="7"/>
      <c r="PV679" s="7"/>
      <c r="PW679" s="7"/>
      <c r="PX679" s="7"/>
      <c r="PY679" s="7"/>
      <c r="PZ679" s="7"/>
      <c r="QA679" s="7"/>
      <c r="QB679" s="7"/>
      <c r="QC679" s="7"/>
      <c r="QD679" s="7"/>
      <c r="QE679" s="7"/>
      <c r="QF679" s="7"/>
      <c r="QG679" s="7"/>
      <c r="QH679" s="7"/>
      <c r="QI679" s="7"/>
      <c r="QJ679" s="7"/>
      <c r="QK679" s="7"/>
      <c r="QL679" s="7"/>
      <c r="QM679" s="7"/>
      <c r="QN679" s="7"/>
      <c r="QO679" s="7"/>
      <c r="QP679" s="7"/>
      <c r="QQ679" s="7"/>
      <c r="QR679" s="7"/>
      <c r="QS679" s="7"/>
      <c r="QT679" s="7"/>
      <c r="QU679" s="7"/>
      <c r="QV679" s="7"/>
      <c r="QW679" s="7"/>
      <c r="QX679" s="7"/>
      <c r="QY679" s="7"/>
      <c r="QZ679" s="7"/>
      <c r="RA679" s="7"/>
      <c r="RB679" s="7"/>
      <c r="RC679" s="7"/>
      <c r="RD679" s="7"/>
      <c r="RE679" s="7"/>
      <c r="RF679" s="7"/>
      <c r="RG679" s="7"/>
      <c r="RH679" s="7"/>
      <c r="RI679" s="7"/>
      <c r="RJ679" s="7"/>
      <c r="RK679" s="7"/>
      <c r="RL679" s="7"/>
      <c r="RM679" s="7"/>
      <c r="RN679" s="7"/>
      <c r="RO679" s="7"/>
      <c r="RP679" s="7"/>
      <c r="RQ679" s="7"/>
      <c r="RR679" s="7"/>
      <c r="RS679" s="7"/>
      <c r="RT679" s="7"/>
      <c r="RU679" s="7"/>
      <c r="RV679" s="7"/>
      <c r="RW679" s="7"/>
      <c r="RX679" s="7"/>
      <c r="RY679" s="7"/>
      <c r="RZ679" s="7"/>
      <c r="SA679" s="7"/>
      <c r="SB679" s="7"/>
      <c r="SC679" s="7"/>
      <c r="SD679" s="7"/>
      <c r="SE679" s="7"/>
      <c r="SF679" s="7"/>
      <c r="SG679" s="7"/>
      <c r="SH679" s="7"/>
      <c r="SI679" s="7"/>
      <c r="SJ679" s="7"/>
      <c r="SK679" s="7"/>
      <c r="SL679" s="7"/>
      <c r="SM679" s="7"/>
      <c r="SN679" s="7"/>
      <c r="SO679" s="7"/>
      <c r="SP679" s="7"/>
      <c r="SQ679" s="7"/>
      <c r="SR679" s="7"/>
      <c r="SS679" s="7"/>
      <c r="ST679" s="7"/>
      <c r="SU679" s="7"/>
      <c r="SV679" s="7"/>
      <c r="SW679" s="7"/>
      <c r="SX679" s="7"/>
      <c r="SY679" s="7"/>
      <c r="SZ679" s="7"/>
      <c r="TA679" s="7"/>
      <c r="TB679" s="7"/>
      <c r="TC679" s="7"/>
      <c r="TD679" s="7"/>
      <c r="TE679" s="7"/>
      <c r="TF679" s="7"/>
      <c r="TG679" s="7"/>
      <c r="TH679" s="7"/>
      <c r="TI679" s="7"/>
      <c r="TJ679" s="7"/>
      <c r="TK679" s="7"/>
      <c r="TL679" s="7"/>
      <c r="TM679" s="7"/>
      <c r="TN679" s="7"/>
      <c r="TO679" s="7"/>
      <c r="TP679" s="7"/>
      <c r="TQ679" s="7"/>
      <c r="TR679" s="7"/>
      <c r="TS679" s="7"/>
      <c r="TT679" s="7"/>
      <c r="TU679" s="7"/>
      <c r="TV679" s="7"/>
      <c r="TW679" s="7"/>
      <c r="TX679" s="7"/>
      <c r="TY679" s="7"/>
      <c r="TZ679" s="7"/>
      <c r="UA679" s="7"/>
      <c r="UB679" s="7"/>
      <c r="UC679" s="7"/>
      <c r="UD679" s="7"/>
      <c r="UE679" s="7"/>
      <c r="UF679" s="7"/>
      <c r="UG679" s="7"/>
      <c r="UH679" s="7"/>
      <c r="UI679" s="7"/>
      <c r="UJ679" s="7"/>
      <c r="UK679" s="7"/>
      <c r="UL679" s="7"/>
      <c r="UM679" s="7"/>
      <c r="UN679" s="7"/>
      <c r="UO679" s="7"/>
      <c r="UP679" s="7"/>
      <c r="UQ679" s="7"/>
      <c r="UR679" s="7"/>
      <c r="US679" s="7"/>
      <c r="UT679" s="7"/>
      <c r="UU679" s="7"/>
      <c r="UV679" s="7"/>
      <c r="UW679" s="7"/>
      <c r="UX679" s="7"/>
      <c r="UY679" s="7"/>
      <c r="UZ679" s="7"/>
      <c r="VA679" s="7"/>
      <c r="VB679" s="7"/>
      <c r="VC679" s="7"/>
      <c r="VD679" s="7"/>
      <c r="VE679" s="7"/>
      <c r="VF679" s="7"/>
      <c r="VG679" s="7"/>
      <c r="VH679" s="7"/>
      <c r="VI679" s="7"/>
      <c r="VJ679" s="7"/>
      <c r="VK679" s="7"/>
      <c r="VL679" s="7"/>
      <c r="VM679" s="7"/>
      <c r="VN679" s="7"/>
      <c r="VO679" s="7"/>
      <c r="VP679" s="7"/>
      <c r="VQ679" s="7"/>
      <c r="VR679" s="7"/>
      <c r="VS679" s="7"/>
      <c r="VT679" s="7"/>
      <c r="VU679" s="7"/>
      <c r="VV679" s="7"/>
      <c r="VW679" s="7"/>
      <c r="VX679" s="7"/>
      <c r="VY679" s="7"/>
      <c r="VZ679" s="7"/>
      <c r="WA679" s="7"/>
      <c r="WB679" s="7"/>
      <c r="WC679" s="7"/>
      <c r="WD679" s="7"/>
      <c r="WE679" s="7"/>
      <c r="WF679" s="7"/>
      <c r="WG679" s="7"/>
      <c r="WH679" s="7"/>
      <c r="WI679" s="7"/>
      <c r="WJ679" s="7"/>
      <c r="WK679" s="7"/>
      <c r="WL679" s="7"/>
      <c r="WM679" s="7"/>
      <c r="WN679" s="7"/>
      <c r="WO679" s="7"/>
      <c r="WP679" s="7"/>
      <c r="WQ679" s="7"/>
      <c r="WR679" s="7"/>
      <c r="WS679" s="7"/>
      <c r="WT679" s="7"/>
      <c r="WU679" s="7"/>
      <c r="WV679" s="7"/>
      <c r="WW679" s="7"/>
      <c r="WX679" s="7"/>
      <c r="WY679" s="7"/>
      <c r="WZ679" s="7"/>
      <c r="XA679" s="7"/>
      <c r="XB679" s="7"/>
      <c r="XC679" s="7"/>
      <c r="XD679" s="7"/>
      <c r="XE679" s="7"/>
      <c r="XF679" s="7"/>
      <c r="XG679" s="7"/>
      <c r="XH679" s="7"/>
      <c r="XI679" s="7"/>
      <c r="XJ679" s="7"/>
      <c r="XK679" s="7"/>
      <c r="XL679" s="7"/>
      <c r="XM679" s="7"/>
      <c r="XN679" s="7"/>
      <c r="XO679" s="7"/>
      <c r="XP679" s="7"/>
      <c r="XQ679" s="7"/>
      <c r="XR679" s="7"/>
      <c r="XS679" s="7"/>
      <c r="XT679" s="7"/>
      <c r="XU679" s="7"/>
      <c r="XV679" s="7"/>
      <c r="XW679" s="7"/>
      <c r="XX679" s="7"/>
      <c r="XY679" s="7"/>
      <c r="XZ679" s="7"/>
      <c r="YA679" s="7"/>
      <c r="YB679" s="7"/>
      <c r="YC679" s="7"/>
      <c r="YD679" s="7"/>
      <c r="YE679" s="7"/>
      <c r="YF679" s="7"/>
      <c r="YG679" s="7"/>
      <c r="YH679" s="7"/>
      <c r="YI679" s="7"/>
      <c r="YJ679" s="7"/>
      <c r="YK679" s="7"/>
      <c r="YL679" s="7"/>
      <c r="YM679" s="7"/>
      <c r="YN679" s="7"/>
      <c r="YO679" s="7"/>
      <c r="YP679" s="7"/>
      <c r="YQ679" s="7"/>
      <c r="YR679" s="7"/>
      <c r="YS679" s="7"/>
      <c r="YT679" s="7"/>
      <c r="YU679" s="7"/>
      <c r="YV679" s="7"/>
      <c r="YW679" s="7"/>
      <c r="YX679" s="7"/>
      <c r="YY679" s="7"/>
      <c r="YZ679" s="7"/>
      <c r="ZA679" s="7"/>
      <c r="ZB679" s="7"/>
      <c r="ZC679" s="7"/>
      <c r="ZD679" s="7"/>
      <c r="ZE679" s="7"/>
      <c r="ZF679" s="7"/>
      <c r="ZG679" s="7"/>
      <c r="ZH679" s="7"/>
      <c r="ZI679" s="7"/>
      <c r="ZJ679" s="7"/>
      <c r="ZK679" s="7"/>
      <c r="ZL679" s="7"/>
      <c r="ZM679" s="7"/>
      <c r="ZN679" s="7"/>
      <c r="ZO679" s="7"/>
      <c r="ZP679" s="7"/>
      <c r="ZQ679" s="7"/>
      <c r="ZR679" s="7"/>
      <c r="ZS679" s="7"/>
      <c r="ZT679" s="7"/>
      <c r="ZU679" s="7"/>
      <c r="ZV679" s="7"/>
      <c r="ZW679" s="7"/>
      <c r="ZX679" s="7"/>
      <c r="ZY679" s="7"/>
      <c r="ZZ679" s="7"/>
      <c r="AAA679" s="7"/>
      <c r="AAB679" s="7"/>
      <c r="AAC679" s="7"/>
      <c r="AAD679" s="7"/>
      <c r="AAE679" s="7"/>
      <c r="AAF679" s="7"/>
      <c r="AAG679" s="7"/>
      <c r="AAH679" s="7"/>
      <c r="AAI679" s="7"/>
      <c r="AAJ679" s="7"/>
      <c r="AAK679" s="7"/>
      <c r="AAL679" s="7"/>
      <c r="AAM679" s="7"/>
      <c r="AAN679" s="7"/>
      <c r="AAO679" s="7"/>
      <c r="AAP679" s="7"/>
      <c r="AAQ679" s="7"/>
      <c r="AAR679" s="7"/>
      <c r="AAS679" s="7"/>
      <c r="AAT679" s="7"/>
      <c r="AAU679" s="7"/>
      <c r="AAV679" s="7"/>
      <c r="AAW679" s="7"/>
      <c r="AAX679" s="7"/>
      <c r="AAY679" s="7"/>
      <c r="AAZ679" s="7"/>
      <c r="ABA679" s="7"/>
      <c r="ABB679" s="7"/>
      <c r="ABC679" s="7"/>
      <c r="ABD679" s="7"/>
      <c r="ABE679" s="7"/>
      <c r="ABF679" s="7"/>
      <c r="ABG679" s="7"/>
      <c r="ABH679" s="7"/>
      <c r="ABI679" s="7"/>
      <c r="ABJ679" s="7"/>
      <c r="ABK679" s="7"/>
      <c r="ABL679" s="7"/>
      <c r="ABM679" s="7"/>
      <c r="ABN679" s="7"/>
      <c r="ABO679" s="7"/>
      <c r="ABP679" s="7"/>
      <c r="ABQ679" s="7"/>
      <c r="ABR679" s="7"/>
      <c r="ABS679" s="7"/>
      <c r="ABT679" s="7"/>
      <c r="ABU679" s="7"/>
      <c r="ABV679" s="7"/>
      <c r="ABW679" s="7"/>
      <c r="ABX679" s="7"/>
      <c r="ABY679" s="7"/>
      <c r="ABZ679" s="7"/>
      <c r="ACA679" s="7"/>
      <c r="ACB679" s="7"/>
      <c r="ACC679" s="7"/>
      <c r="ACD679" s="7"/>
      <c r="ACE679" s="7"/>
      <c r="ACF679" s="7"/>
      <c r="ACG679" s="7"/>
      <c r="ACH679" s="7"/>
      <c r="ACI679" s="7"/>
      <c r="ACJ679" s="7"/>
      <c r="ACK679" s="7"/>
      <c r="ACL679" s="7"/>
      <c r="ACM679" s="7"/>
      <c r="ACN679" s="7"/>
      <c r="ACO679" s="7"/>
      <c r="ACP679" s="7"/>
      <c r="ACQ679" s="7"/>
      <c r="ACR679" s="7"/>
      <c r="ACS679" s="7"/>
      <c r="ACT679" s="7"/>
      <c r="ACU679" s="7"/>
      <c r="ACV679" s="7"/>
      <c r="ACW679" s="7"/>
      <c r="ACX679" s="7"/>
      <c r="ACY679" s="7"/>
      <c r="ACZ679" s="7"/>
      <c r="ADA679" s="7"/>
      <c r="ADB679" s="7"/>
      <c r="ADC679" s="7"/>
      <c r="ADD679" s="7"/>
      <c r="ADE679" s="7"/>
      <c r="ADF679" s="7"/>
      <c r="ADG679" s="7"/>
      <c r="ADH679" s="7"/>
      <c r="ADI679" s="7"/>
      <c r="ADJ679" s="7"/>
      <c r="ADK679" s="7"/>
      <c r="ADL679" s="7"/>
      <c r="ADM679" s="7"/>
      <c r="ADN679" s="7"/>
      <c r="ADO679" s="7"/>
      <c r="ADP679" s="7"/>
      <c r="ADQ679" s="7"/>
      <c r="ADR679" s="7"/>
      <c r="ADS679" s="7"/>
      <c r="ADT679" s="7"/>
      <c r="ADU679" s="7"/>
      <c r="ADV679" s="7"/>
      <c r="ADW679" s="7"/>
      <c r="ADX679" s="7"/>
      <c r="ADY679" s="7"/>
      <c r="ADZ679" s="7"/>
      <c r="AEA679" s="7"/>
      <c r="AEB679" s="7"/>
      <c r="AEC679" s="7"/>
      <c r="AED679" s="7"/>
      <c r="AEE679" s="7"/>
      <c r="AEF679" s="7"/>
      <c r="AEG679" s="7"/>
      <c r="AEH679" s="7"/>
      <c r="AEI679" s="7"/>
      <c r="AEJ679" s="7"/>
      <c r="AEK679" s="7"/>
      <c r="AEL679" s="7"/>
      <c r="AEM679" s="7"/>
      <c r="AEN679" s="7"/>
      <c r="AEO679" s="7"/>
      <c r="AEP679" s="7"/>
      <c r="AEQ679" s="7"/>
      <c r="AER679" s="7"/>
      <c r="AES679" s="7"/>
      <c r="AET679" s="7"/>
      <c r="AEU679" s="7"/>
      <c r="AEV679" s="7"/>
      <c r="AEW679" s="7"/>
      <c r="AEX679" s="7"/>
      <c r="AEY679" s="7"/>
      <c r="AEZ679" s="7"/>
      <c r="AFA679" s="7"/>
      <c r="AFB679" s="7"/>
      <c r="AFC679" s="7"/>
      <c r="AFD679" s="7"/>
      <c r="AFE679" s="7"/>
      <c r="AFF679" s="7"/>
      <c r="AFG679" s="7"/>
      <c r="AFH679" s="7"/>
      <c r="AFI679" s="7"/>
      <c r="AFJ679" s="7"/>
      <c r="AFK679" s="7"/>
      <c r="AFL679" s="7"/>
      <c r="AFM679" s="7"/>
      <c r="AFN679" s="7"/>
      <c r="AFO679" s="7"/>
      <c r="AFP679" s="7"/>
      <c r="AFQ679" s="7"/>
      <c r="AFR679" s="7"/>
      <c r="AFS679" s="7"/>
      <c r="AFT679" s="7"/>
      <c r="AFU679" s="7"/>
      <c r="AFV679" s="7"/>
      <c r="AFW679" s="7"/>
      <c r="AFX679" s="7"/>
      <c r="AFY679" s="7"/>
      <c r="AFZ679" s="7"/>
      <c r="AGA679" s="7"/>
      <c r="AGB679" s="7"/>
      <c r="AGC679" s="7"/>
      <c r="AGD679" s="7"/>
      <c r="AGE679" s="7"/>
      <c r="AGF679" s="7"/>
      <c r="AGG679" s="7"/>
      <c r="AGH679" s="7"/>
      <c r="AGI679" s="7"/>
      <c r="AGJ679" s="7"/>
      <c r="AGK679" s="7"/>
      <c r="AGL679" s="7"/>
      <c r="AGM679" s="7"/>
      <c r="AGN679" s="7"/>
      <c r="AGO679" s="7"/>
      <c r="AGP679" s="7"/>
      <c r="AGQ679" s="7"/>
      <c r="AGR679" s="7"/>
      <c r="AGS679" s="7"/>
      <c r="AGT679" s="7"/>
      <c r="AGU679" s="7"/>
      <c r="AGV679" s="7"/>
      <c r="AGW679" s="7"/>
      <c r="AGX679" s="7"/>
      <c r="AGY679" s="7"/>
      <c r="AGZ679" s="7"/>
      <c r="AHA679" s="7"/>
      <c r="AHB679" s="7"/>
      <c r="AHC679" s="7"/>
      <c r="AHD679" s="7"/>
      <c r="AHE679" s="7"/>
      <c r="AHF679" s="7"/>
      <c r="AHG679" s="7"/>
      <c r="AHH679" s="7"/>
      <c r="AHI679" s="7"/>
      <c r="AHJ679" s="7"/>
      <c r="AHK679" s="7"/>
      <c r="AHL679" s="7"/>
      <c r="AHM679" s="7"/>
      <c r="AHN679" s="7"/>
      <c r="AHO679" s="7"/>
      <c r="AHP679" s="7"/>
      <c r="AHQ679" s="7"/>
      <c r="AHR679" s="7"/>
      <c r="AHS679" s="7"/>
      <c r="AHT679" s="7"/>
      <c r="AHU679" s="7"/>
      <c r="AHV679" s="7"/>
      <c r="AHW679" s="7"/>
      <c r="AHX679" s="7"/>
      <c r="AHY679" s="7"/>
      <c r="AHZ679" s="7"/>
      <c r="AIA679" s="7"/>
      <c r="AIB679" s="7"/>
      <c r="AIC679" s="7"/>
      <c r="AID679" s="7"/>
      <c r="AIE679" s="7"/>
      <c r="AIF679" s="7"/>
      <c r="AIG679" s="7"/>
      <c r="AIH679" s="7"/>
      <c r="AII679" s="7"/>
      <c r="AIJ679" s="7"/>
      <c r="AIK679" s="7"/>
      <c r="AIL679" s="7"/>
      <c r="AIM679" s="7"/>
      <c r="AIN679" s="7"/>
      <c r="AIO679" s="7"/>
      <c r="AIP679" s="7"/>
      <c r="AIQ679" s="7"/>
      <c r="AIR679" s="7"/>
      <c r="AIS679" s="7"/>
      <c r="AIT679" s="7"/>
      <c r="AIU679" s="7"/>
      <c r="AIV679" s="7"/>
      <c r="AIW679" s="7"/>
      <c r="AIX679" s="7"/>
      <c r="AIY679" s="7"/>
      <c r="AIZ679" s="7"/>
      <c r="AJA679" s="7"/>
      <c r="AJB679" s="7"/>
      <c r="AJC679" s="7"/>
      <c r="AJD679" s="7"/>
      <c r="AJE679" s="7"/>
      <c r="AJF679" s="7"/>
      <c r="AJG679" s="7"/>
      <c r="AJH679" s="7"/>
      <c r="AJI679" s="7"/>
      <c r="AJJ679" s="7"/>
      <c r="AJK679" s="7"/>
      <c r="AJL679" s="7"/>
      <c r="AJM679" s="7"/>
      <c r="AJN679" s="7"/>
      <c r="AJO679" s="7"/>
      <c r="AJP679" s="7"/>
      <c r="AJQ679" s="7"/>
      <c r="AJR679" s="7"/>
      <c r="AJS679" s="7"/>
      <c r="AJT679" s="7"/>
      <c r="AJU679" s="7"/>
      <c r="AJV679" s="7"/>
      <c r="AJW679" s="7"/>
      <c r="AJX679" s="7"/>
      <c r="AJY679" s="7"/>
      <c r="AJZ679" s="7"/>
      <c r="AKA679" s="7"/>
      <c r="AKB679" s="7"/>
      <c r="AKC679" s="7"/>
      <c r="AKD679" s="7"/>
      <c r="AKE679" s="7"/>
      <c r="AKF679" s="7"/>
      <c r="AKG679" s="7"/>
      <c r="AKH679" s="7"/>
      <c r="AKI679" s="7"/>
      <c r="AKJ679" s="7"/>
      <c r="AKK679" s="7"/>
      <c r="AKL679" s="7"/>
      <c r="AKM679" s="7"/>
      <c r="AKN679" s="7"/>
      <c r="AKO679" s="7"/>
      <c r="AKP679" s="7"/>
      <c r="AKQ679" s="7"/>
      <c r="AKR679" s="7"/>
      <c r="AKS679" s="7"/>
      <c r="AKT679" s="7"/>
      <c r="AKU679" s="7"/>
      <c r="AKV679" s="7"/>
      <c r="AKW679" s="7"/>
      <c r="AKX679" s="7"/>
      <c r="AKY679" s="7"/>
      <c r="AKZ679" s="7"/>
      <c r="ALA679" s="7"/>
      <c r="ALB679" s="7"/>
      <c r="ALC679" s="7"/>
      <c r="ALD679" s="7"/>
      <c r="ALE679" s="7"/>
      <c r="ALF679" s="7"/>
      <c r="ALG679" s="7"/>
      <c r="ALH679" s="7"/>
      <c r="ALI679" s="7"/>
      <c r="ALJ679" s="7"/>
      <c r="ALK679" s="7"/>
      <c r="ALL679" s="7"/>
      <c r="ALM679" s="7"/>
      <c r="ALN679" s="7"/>
      <c r="ALO679" s="7"/>
      <c r="ALP679" s="7"/>
      <c r="ALQ679" s="7"/>
      <c r="ALR679" s="7"/>
      <c r="ALS679" s="7"/>
      <c r="ALT679" s="7"/>
      <c r="ALU679" s="7"/>
      <c r="ALV679" s="7"/>
      <c r="ALW679" s="7"/>
      <c r="ALX679" s="7"/>
      <c r="ALY679" s="7"/>
      <c r="ALZ679" s="7"/>
      <c r="AMA679" s="7"/>
      <c r="AMB679" s="7"/>
      <c r="AMC679" s="7"/>
      <c r="AMD679" s="7"/>
      <c r="AME679" s="7"/>
      <c r="AMF679" s="7"/>
      <c r="AMG679" s="7"/>
      <c r="AMH679" s="7"/>
      <c r="AMI679" s="28"/>
      <c r="AMJ679" s="28"/>
    </row>
    <row r="680" spans="1:1024" ht="55.5" customHeight="1">
      <c r="A680" s="10" t="s">
        <v>199</v>
      </c>
      <c r="B680" s="10" t="s">
        <v>2765</v>
      </c>
      <c r="C680" s="19" t="s">
        <v>2754</v>
      </c>
      <c r="D680" s="19" t="s">
        <v>2738</v>
      </c>
      <c r="E680" s="20">
        <v>492</v>
      </c>
      <c r="F680" s="11" t="s">
        <v>18</v>
      </c>
      <c r="G680" s="21"/>
      <c r="H680" s="21" t="s">
        <v>1</v>
      </c>
      <c r="I680" s="21"/>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c r="MK680" s="7"/>
      <c r="ML680" s="7"/>
      <c r="MM680" s="7"/>
      <c r="MN680" s="7"/>
      <c r="MO680" s="7"/>
      <c r="MP680" s="7"/>
      <c r="MQ680" s="7"/>
      <c r="MR680" s="7"/>
      <c r="MS680" s="7"/>
      <c r="MT680" s="7"/>
      <c r="MU680" s="7"/>
      <c r="MV680" s="7"/>
      <c r="MW680" s="7"/>
      <c r="MX680" s="7"/>
      <c r="MY680" s="7"/>
      <c r="MZ680" s="7"/>
      <c r="NA680" s="7"/>
      <c r="NB680" s="7"/>
      <c r="NC680" s="7"/>
      <c r="ND680" s="7"/>
      <c r="NE680" s="7"/>
      <c r="NF680" s="7"/>
      <c r="NG680" s="7"/>
      <c r="NH680" s="7"/>
      <c r="NI680" s="7"/>
      <c r="NJ680" s="7"/>
      <c r="NK680" s="7"/>
      <c r="NL680" s="7"/>
      <c r="NM680" s="7"/>
      <c r="NN680" s="7"/>
      <c r="NO680" s="7"/>
      <c r="NP680" s="7"/>
      <c r="NQ680" s="7"/>
      <c r="NR680" s="7"/>
      <c r="NS680" s="7"/>
      <c r="NT680" s="7"/>
      <c r="NU680" s="7"/>
      <c r="NV680" s="7"/>
      <c r="NW680" s="7"/>
      <c r="NX680" s="7"/>
      <c r="NY680" s="7"/>
      <c r="NZ680" s="7"/>
      <c r="OA680" s="7"/>
      <c r="OB680" s="7"/>
      <c r="OC680" s="7"/>
      <c r="OD680" s="7"/>
      <c r="OE680" s="7"/>
      <c r="OF680" s="7"/>
      <c r="OG680" s="7"/>
      <c r="OH680" s="7"/>
      <c r="OI680" s="7"/>
      <c r="OJ680" s="7"/>
      <c r="OK680" s="7"/>
      <c r="OL680" s="7"/>
      <c r="OM680" s="7"/>
      <c r="ON680" s="7"/>
      <c r="OO680" s="7"/>
      <c r="OP680" s="7"/>
      <c r="OQ680" s="7"/>
      <c r="OR680" s="7"/>
      <c r="OS680" s="7"/>
      <c r="OT680" s="7"/>
      <c r="OU680" s="7"/>
      <c r="OV680" s="7"/>
      <c r="OW680" s="7"/>
      <c r="OX680" s="7"/>
      <c r="OY680" s="7"/>
      <c r="OZ680" s="7"/>
      <c r="PA680" s="7"/>
      <c r="PB680" s="7"/>
      <c r="PC680" s="7"/>
      <c r="PD680" s="7"/>
      <c r="PE680" s="7"/>
      <c r="PF680" s="7"/>
      <c r="PG680" s="7"/>
      <c r="PH680" s="7"/>
      <c r="PI680" s="7"/>
      <c r="PJ680" s="7"/>
      <c r="PK680" s="7"/>
      <c r="PL680" s="7"/>
      <c r="PM680" s="7"/>
      <c r="PN680" s="7"/>
      <c r="PO680" s="7"/>
      <c r="PP680" s="7"/>
      <c r="PQ680" s="7"/>
      <c r="PR680" s="7"/>
      <c r="PS680" s="7"/>
      <c r="PT680" s="7"/>
      <c r="PU680" s="7"/>
      <c r="PV680" s="7"/>
      <c r="PW680" s="7"/>
      <c r="PX680" s="7"/>
      <c r="PY680" s="7"/>
      <c r="PZ680" s="7"/>
      <c r="QA680" s="7"/>
      <c r="QB680" s="7"/>
      <c r="QC680" s="7"/>
      <c r="QD680" s="7"/>
      <c r="QE680" s="7"/>
      <c r="QF680" s="7"/>
      <c r="QG680" s="7"/>
      <c r="QH680" s="7"/>
      <c r="QI680" s="7"/>
      <c r="QJ680" s="7"/>
      <c r="QK680" s="7"/>
      <c r="QL680" s="7"/>
      <c r="QM680" s="7"/>
      <c r="QN680" s="7"/>
      <c r="QO680" s="7"/>
      <c r="QP680" s="7"/>
      <c r="QQ680" s="7"/>
      <c r="QR680" s="7"/>
      <c r="QS680" s="7"/>
      <c r="QT680" s="7"/>
      <c r="QU680" s="7"/>
      <c r="QV680" s="7"/>
      <c r="QW680" s="7"/>
      <c r="QX680" s="7"/>
      <c r="QY680" s="7"/>
      <c r="QZ680" s="7"/>
      <c r="RA680" s="7"/>
      <c r="RB680" s="7"/>
      <c r="RC680" s="7"/>
      <c r="RD680" s="7"/>
      <c r="RE680" s="7"/>
      <c r="RF680" s="7"/>
      <c r="RG680" s="7"/>
      <c r="RH680" s="7"/>
      <c r="RI680" s="7"/>
      <c r="RJ680" s="7"/>
      <c r="RK680" s="7"/>
      <c r="RL680" s="7"/>
      <c r="RM680" s="7"/>
      <c r="RN680" s="7"/>
      <c r="RO680" s="7"/>
      <c r="RP680" s="7"/>
      <c r="RQ680" s="7"/>
      <c r="RR680" s="7"/>
      <c r="RS680" s="7"/>
      <c r="RT680" s="7"/>
      <c r="RU680" s="7"/>
      <c r="RV680" s="7"/>
      <c r="RW680" s="7"/>
      <c r="RX680" s="7"/>
      <c r="RY680" s="7"/>
      <c r="RZ680" s="7"/>
      <c r="SA680" s="7"/>
      <c r="SB680" s="7"/>
      <c r="SC680" s="7"/>
      <c r="SD680" s="7"/>
      <c r="SE680" s="7"/>
      <c r="SF680" s="7"/>
      <c r="SG680" s="7"/>
      <c r="SH680" s="7"/>
      <c r="SI680" s="7"/>
      <c r="SJ680" s="7"/>
      <c r="SK680" s="7"/>
      <c r="SL680" s="7"/>
      <c r="SM680" s="7"/>
      <c r="SN680" s="7"/>
      <c r="SO680" s="7"/>
      <c r="SP680" s="7"/>
      <c r="SQ680" s="7"/>
      <c r="SR680" s="7"/>
      <c r="SS680" s="7"/>
      <c r="ST680" s="7"/>
      <c r="SU680" s="7"/>
      <c r="SV680" s="7"/>
      <c r="SW680" s="7"/>
      <c r="SX680" s="7"/>
      <c r="SY680" s="7"/>
      <c r="SZ680" s="7"/>
      <c r="TA680" s="7"/>
      <c r="TB680" s="7"/>
      <c r="TC680" s="7"/>
      <c r="TD680" s="7"/>
      <c r="TE680" s="7"/>
      <c r="TF680" s="7"/>
      <c r="TG680" s="7"/>
      <c r="TH680" s="7"/>
      <c r="TI680" s="7"/>
      <c r="TJ680" s="7"/>
      <c r="TK680" s="7"/>
      <c r="TL680" s="7"/>
      <c r="TM680" s="7"/>
      <c r="TN680" s="7"/>
      <c r="TO680" s="7"/>
      <c r="TP680" s="7"/>
      <c r="TQ680" s="7"/>
      <c r="TR680" s="7"/>
      <c r="TS680" s="7"/>
      <c r="TT680" s="7"/>
      <c r="TU680" s="7"/>
      <c r="TV680" s="7"/>
      <c r="TW680" s="7"/>
      <c r="TX680" s="7"/>
      <c r="TY680" s="7"/>
      <c r="TZ680" s="7"/>
      <c r="UA680" s="7"/>
      <c r="UB680" s="7"/>
      <c r="UC680" s="7"/>
      <c r="UD680" s="7"/>
      <c r="UE680" s="7"/>
      <c r="UF680" s="7"/>
      <c r="UG680" s="7"/>
      <c r="UH680" s="7"/>
      <c r="UI680" s="7"/>
      <c r="UJ680" s="7"/>
      <c r="UK680" s="7"/>
      <c r="UL680" s="7"/>
      <c r="UM680" s="7"/>
      <c r="UN680" s="7"/>
      <c r="UO680" s="7"/>
      <c r="UP680" s="7"/>
      <c r="UQ680" s="7"/>
      <c r="UR680" s="7"/>
      <c r="US680" s="7"/>
      <c r="UT680" s="7"/>
      <c r="UU680" s="7"/>
      <c r="UV680" s="7"/>
      <c r="UW680" s="7"/>
      <c r="UX680" s="7"/>
      <c r="UY680" s="7"/>
      <c r="UZ680" s="7"/>
      <c r="VA680" s="7"/>
      <c r="VB680" s="7"/>
      <c r="VC680" s="7"/>
      <c r="VD680" s="7"/>
      <c r="VE680" s="7"/>
      <c r="VF680" s="7"/>
      <c r="VG680" s="7"/>
      <c r="VH680" s="7"/>
      <c r="VI680" s="7"/>
      <c r="VJ680" s="7"/>
      <c r="VK680" s="7"/>
      <c r="VL680" s="7"/>
      <c r="VM680" s="7"/>
      <c r="VN680" s="7"/>
      <c r="VO680" s="7"/>
      <c r="VP680" s="7"/>
      <c r="VQ680" s="7"/>
      <c r="VR680" s="7"/>
      <c r="VS680" s="7"/>
      <c r="VT680" s="7"/>
      <c r="VU680" s="7"/>
      <c r="VV680" s="7"/>
      <c r="VW680" s="7"/>
      <c r="VX680" s="7"/>
      <c r="VY680" s="7"/>
      <c r="VZ680" s="7"/>
      <c r="WA680" s="7"/>
      <c r="WB680" s="7"/>
      <c r="WC680" s="7"/>
      <c r="WD680" s="7"/>
      <c r="WE680" s="7"/>
      <c r="WF680" s="7"/>
      <c r="WG680" s="7"/>
      <c r="WH680" s="7"/>
      <c r="WI680" s="7"/>
      <c r="WJ680" s="7"/>
      <c r="WK680" s="7"/>
      <c r="WL680" s="7"/>
      <c r="WM680" s="7"/>
      <c r="WN680" s="7"/>
      <c r="WO680" s="7"/>
      <c r="WP680" s="7"/>
      <c r="WQ680" s="7"/>
      <c r="WR680" s="7"/>
      <c r="WS680" s="7"/>
      <c r="WT680" s="7"/>
      <c r="WU680" s="7"/>
      <c r="WV680" s="7"/>
      <c r="WW680" s="7"/>
      <c r="WX680" s="7"/>
      <c r="WY680" s="7"/>
      <c r="WZ680" s="7"/>
      <c r="XA680" s="7"/>
      <c r="XB680" s="7"/>
      <c r="XC680" s="7"/>
      <c r="XD680" s="7"/>
      <c r="XE680" s="7"/>
      <c r="XF680" s="7"/>
      <c r="XG680" s="7"/>
      <c r="XH680" s="7"/>
      <c r="XI680" s="7"/>
      <c r="XJ680" s="7"/>
      <c r="XK680" s="7"/>
      <c r="XL680" s="7"/>
      <c r="XM680" s="7"/>
      <c r="XN680" s="7"/>
      <c r="XO680" s="7"/>
      <c r="XP680" s="7"/>
      <c r="XQ680" s="7"/>
      <c r="XR680" s="7"/>
      <c r="XS680" s="7"/>
      <c r="XT680" s="7"/>
      <c r="XU680" s="7"/>
      <c r="XV680" s="7"/>
      <c r="XW680" s="7"/>
      <c r="XX680" s="7"/>
      <c r="XY680" s="7"/>
      <c r="XZ680" s="7"/>
      <c r="YA680" s="7"/>
      <c r="YB680" s="7"/>
      <c r="YC680" s="7"/>
      <c r="YD680" s="7"/>
      <c r="YE680" s="7"/>
      <c r="YF680" s="7"/>
      <c r="YG680" s="7"/>
      <c r="YH680" s="7"/>
      <c r="YI680" s="7"/>
      <c r="YJ680" s="7"/>
      <c r="YK680" s="7"/>
      <c r="YL680" s="7"/>
      <c r="YM680" s="7"/>
      <c r="YN680" s="7"/>
      <c r="YO680" s="7"/>
      <c r="YP680" s="7"/>
      <c r="YQ680" s="7"/>
      <c r="YR680" s="7"/>
      <c r="YS680" s="7"/>
      <c r="YT680" s="7"/>
      <c r="YU680" s="7"/>
      <c r="YV680" s="7"/>
      <c r="YW680" s="7"/>
      <c r="YX680" s="7"/>
      <c r="YY680" s="7"/>
      <c r="YZ680" s="7"/>
      <c r="ZA680" s="7"/>
      <c r="ZB680" s="7"/>
      <c r="ZC680" s="7"/>
      <c r="ZD680" s="7"/>
      <c r="ZE680" s="7"/>
      <c r="ZF680" s="7"/>
      <c r="ZG680" s="7"/>
      <c r="ZH680" s="7"/>
      <c r="ZI680" s="7"/>
      <c r="ZJ680" s="7"/>
      <c r="ZK680" s="7"/>
      <c r="ZL680" s="7"/>
      <c r="ZM680" s="7"/>
      <c r="ZN680" s="7"/>
      <c r="ZO680" s="7"/>
      <c r="ZP680" s="7"/>
      <c r="ZQ680" s="7"/>
      <c r="ZR680" s="7"/>
      <c r="ZS680" s="7"/>
      <c r="ZT680" s="7"/>
      <c r="ZU680" s="7"/>
      <c r="ZV680" s="7"/>
      <c r="ZW680" s="7"/>
      <c r="ZX680" s="7"/>
      <c r="ZY680" s="7"/>
      <c r="ZZ680" s="7"/>
      <c r="AAA680" s="7"/>
      <c r="AAB680" s="7"/>
      <c r="AAC680" s="7"/>
      <c r="AAD680" s="7"/>
      <c r="AAE680" s="7"/>
      <c r="AAF680" s="7"/>
      <c r="AAG680" s="7"/>
      <c r="AAH680" s="7"/>
      <c r="AAI680" s="7"/>
      <c r="AAJ680" s="7"/>
      <c r="AAK680" s="7"/>
      <c r="AAL680" s="7"/>
      <c r="AAM680" s="7"/>
      <c r="AAN680" s="7"/>
      <c r="AAO680" s="7"/>
      <c r="AAP680" s="7"/>
      <c r="AAQ680" s="7"/>
      <c r="AAR680" s="7"/>
      <c r="AAS680" s="7"/>
      <c r="AAT680" s="7"/>
      <c r="AAU680" s="7"/>
      <c r="AAV680" s="7"/>
      <c r="AAW680" s="7"/>
      <c r="AAX680" s="7"/>
      <c r="AAY680" s="7"/>
      <c r="AAZ680" s="7"/>
      <c r="ABA680" s="7"/>
      <c r="ABB680" s="7"/>
      <c r="ABC680" s="7"/>
      <c r="ABD680" s="7"/>
      <c r="ABE680" s="7"/>
      <c r="ABF680" s="7"/>
      <c r="ABG680" s="7"/>
      <c r="ABH680" s="7"/>
      <c r="ABI680" s="7"/>
      <c r="ABJ680" s="7"/>
      <c r="ABK680" s="7"/>
      <c r="ABL680" s="7"/>
      <c r="ABM680" s="7"/>
      <c r="ABN680" s="7"/>
      <c r="ABO680" s="7"/>
      <c r="ABP680" s="7"/>
      <c r="ABQ680" s="7"/>
      <c r="ABR680" s="7"/>
      <c r="ABS680" s="7"/>
      <c r="ABT680" s="7"/>
      <c r="ABU680" s="7"/>
      <c r="ABV680" s="7"/>
      <c r="ABW680" s="7"/>
      <c r="ABX680" s="7"/>
      <c r="ABY680" s="7"/>
      <c r="ABZ680" s="7"/>
      <c r="ACA680" s="7"/>
      <c r="ACB680" s="7"/>
      <c r="ACC680" s="7"/>
      <c r="ACD680" s="7"/>
      <c r="ACE680" s="7"/>
      <c r="ACF680" s="7"/>
      <c r="ACG680" s="7"/>
      <c r="ACH680" s="7"/>
      <c r="ACI680" s="7"/>
      <c r="ACJ680" s="7"/>
      <c r="ACK680" s="7"/>
      <c r="ACL680" s="7"/>
      <c r="ACM680" s="7"/>
      <c r="ACN680" s="7"/>
      <c r="ACO680" s="7"/>
      <c r="ACP680" s="7"/>
      <c r="ACQ680" s="7"/>
      <c r="ACR680" s="7"/>
      <c r="ACS680" s="7"/>
      <c r="ACT680" s="7"/>
      <c r="ACU680" s="7"/>
      <c r="ACV680" s="7"/>
      <c r="ACW680" s="7"/>
      <c r="ACX680" s="7"/>
      <c r="ACY680" s="7"/>
      <c r="ACZ680" s="7"/>
      <c r="ADA680" s="7"/>
      <c r="ADB680" s="7"/>
      <c r="ADC680" s="7"/>
      <c r="ADD680" s="7"/>
      <c r="ADE680" s="7"/>
      <c r="ADF680" s="7"/>
      <c r="ADG680" s="7"/>
      <c r="ADH680" s="7"/>
      <c r="ADI680" s="7"/>
      <c r="ADJ680" s="7"/>
      <c r="ADK680" s="7"/>
      <c r="ADL680" s="7"/>
      <c r="ADM680" s="7"/>
      <c r="ADN680" s="7"/>
      <c r="ADO680" s="7"/>
      <c r="ADP680" s="7"/>
      <c r="ADQ680" s="7"/>
      <c r="ADR680" s="7"/>
      <c r="ADS680" s="7"/>
      <c r="ADT680" s="7"/>
      <c r="ADU680" s="7"/>
      <c r="ADV680" s="7"/>
      <c r="ADW680" s="7"/>
      <c r="ADX680" s="7"/>
      <c r="ADY680" s="7"/>
      <c r="ADZ680" s="7"/>
      <c r="AEA680" s="7"/>
      <c r="AEB680" s="7"/>
      <c r="AEC680" s="7"/>
      <c r="AED680" s="7"/>
      <c r="AEE680" s="7"/>
      <c r="AEF680" s="7"/>
      <c r="AEG680" s="7"/>
      <c r="AEH680" s="7"/>
      <c r="AEI680" s="7"/>
      <c r="AEJ680" s="7"/>
      <c r="AEK680" s="7"/>
      <c r="AEL680" s="7"/>
      <c r="AEM680" s="7"/>
      <c r="AEN680" s="7"/>
      <c r="AEO680" s="7"/>
      <c r="AEP680" s="7"/>
      <c r="AEQ680" s="7"/>
      <c r="AER680" s="7"/>
      <c r="AES680" s="7"/>
      <c r="AET680" s="7"/>
      <c r="AEU680" s="7"/>
      <c r="AEV680" s="7"/>
      <c r="AEW680" s="7"/>
      <c r="AEX680" s="7"/>
      <c r="AEY680" s="7"/>
      <c r="AEZ680" s="7"/>
      <c r="AFA680" s="7"/>
      <c r="AFB680" s="7"/>
      <c r="AFC680" s="7"/>
      <c r="AFD680" s="7"/>
      <c r="AFE680" s="7"/>
      <c r="AFF680" s="7"/>
      <c r="AFG680" s="7"/>
      <c r="AFH680" s="7"/>
      <c r="AFI680" s="7"/>
      <c r="AFJ680" s="7"/>
      <c r="AFK680" s="7"/>
      <c r="AFL680" s="7"/>
      <c r="AFM680" s="7"/>
      <c r="AFN680" s="7"/>
      <c r="AFO680" s="7"/>
      <c r="AFP680" s="7"/>
      <c r="AFQ680" s="7"/>
      <c r="AFR680" s="7"/>
      <c r="AFS680" s="7"/>
      <c r="AFT680" s="7"/>
      <c r="AFU680" s="7"/>
      <c r="AFV680" s="7"/>
      <c r="AFW680" s="7"/>
      <c r="AFX680" s="7"/>
      <c r="AFY680" s="7"/>
      <c r="AFZ680" s="7"/>
      <c r="AGA680" s="7"/>
      <c r="AGB680" s="7"/>
      <c r="AGC680" s="7"/>
      <c r="AGD680" s="7"/>
      <c r="AGE680" s="7"/>
      <c r="AGF680" s="7"/>
      <c r="AGG680" s="7"/>
      <c r="AGH680" s="7"/>
      <c r="AGI680" s="7"/>
      <c r="AGJ680" s="7"/>
      <c r="AGK680" s="7"/>
      <c r="AGL680" s="7"/>
      <c r="AGM680" s="7"/>
      <c r="AGN680" s="7"/>
      <c r="AGO680" s="7"/>
      <c r="AGP680" s="7"/>
      <c r="AGQ680" s="7"/>
      <c r="AGR680" s="7"/>
      <c r="AGS680" s="7"/>
      <c r="AGT680" s="7"/>
      <c r="AGU680" s="7"/>
      <c r="AGV680" s="7"/>
      <c r="AGW680" s="7"/>
      <c r="AGX680" s="7"/>
      <c r="AGY680" s="7"/>
      <c r="AGZ680" s="7"/>
      <c r="AHA680" s="7"/>
      <c r="AHB680" s="7"/>
      <c r="AHC680" s="7"/>
      <c r="AHD680" s="7"/>
      <c r="AHE680" s="7"/>
      <c r="AHF680" s="7"/>
      <c r="AHG680" s="7"/>
      <c r="AHH680" s="7"/>
      <c r="AHI680" s="7"/>
      <c r="AHJ680" s="7"/>
      <c r="AHK680" s="7"/>
      <c r="AHL680" s="7"/>
      <c r="AHM680" s="7"/>
      <c r="AHN680" s="7"/>
      <c r="AHO680" s="7"/>
      <c r="AHP680" s="7"/>
      <c r="AHQ680" s="7"/>
      <c r="AHR680" s="7"/>
      <c r="AHS680" s="7"/>
      <c r="AHT680" s="7"/>
      <c r="AHU680" s="7"/>
      <c r="AHV680" s="7"/>
      <c r="AHW680" s="7"/>
      <c r="AHX680" s="7"/>
      <c r="AHY680" s="7"/>
      <c r="AHZ680" s="7"/>
      <c r="AIA680" s="7"/>
      <c r="AIB680" s="7"/>
      <c r="AIC680" s="7"/>
      <c r="AID680" s="7"/>
      <c r="AIE680" s="7"/>
      <c r="AIF680" s="7"/>
      <c r="AIG680" s="7"/>
      <c r="AIH680" s="7"/>
      <c r="AII680" s="7"/>
      <c r="AIJ680" s="7"/>
      <c r="AIK680" s="7"/>
      <c r="AIL680" s="7"/>
      <c r="AIM680" s="7"/>
      <c r="AIN680" s="7"/>
      <c r="AIO680" s="7"/>
      <c r="AIP680" s="7"/>
      <c r="AIQ680" s="7"/>
      <c r="AIR680" s="7"/>
      <c r="AIS680" s="7"/>
      <c r="AIT680" s="7"/>
      <c r="AIU680" s="7"/>
      <c r="AIV680" s="7"/>
      <c r="AIW680" s="7"/>
      <c r="AIX680" s="7"/>
      <c r="AIY680" s="7"/>
      <c r="AIZ680" s="7"/>
      <c r="AJA680" s="7"/>
      <c r="AJB680" s="7"/>
      <c r="AJC680" s="7"/>
      <c r="AJD680" s="7"/>
      <c r="AJE680" s="7"/>
      <c r="AJF680" s="7"/>
      <c r="AJG680" s="7"/>
      <c r="AJH680" s="7"/>
      <c r="AJI680" s="7"/>
      <c r="AJJ680" s="7"/>
      <c r="AJK680" s="7"/>
      <c r="AJL680" s="7"/>
      <c r="AJM680" s="7"/>
      <c r="AJN680" s="7"/>
      <c r="AJO680" s="7"/>
      <c r="AJP680" s="7"/>
      <c r="AJQ680" s="7"/>
      <c r="AJR680" s="7"/>
      <c r="AJS680" s="7"/>
      <c r="AJT680" s="7"/>
      <c r="AJU680" s="7"/>
      <c r="AJV680" s="7"/>
      <c r="AJW680" s="7"/>
      <c r="AJX680" s="7"/>
      <c r="AJY680" s="7"/>
      <c r="AJZ680" s="7"/>
      <c r="AKA680" s="7"/>
      <c r="AKB680" s="7"/>
      <c r="AKC680" s="7"/>
      <c r="AKD680" s="7"/>
      <c r="AKE680" s="7"/>
      <c r="AKF680" s="7"/>
      <c r="AKG680" s="7"/>
      <c r="AKH680" s="7"/>
      <c r="AKI680" s="7"/>
      <c r="AKJ680" s="7"/>
      <c r="AKK680" s="7"/>
      <c r="AKL680" s="7"/>
      <c r="AKM680" s="7"/>
      <c r="AKN680" s="7"/>
      <c r="AKO680" s="7"/>
      <c r="AKP680" s="7"/>
      <c r="AKQ680" s="7"/>
      <c r="AKR680" s="7"/>
      <c r="AKS680" s="7"/>
      <c r="AKT680" s="7"/>
      <c r="AKU680" s="7"/>
      <c r="AKV680" s="7"/>
      <c r="AKW680" s="7"/>
      <c r="AKX680" s="7"/>
      <c r="AKY680" s="7"/>
      <c r="AKZ680" s="7"/>
      <c r="ALA680" s="7"/>
      <c r="ALB680" s="7"/>
      <c r="ALC680" s="7"/>
      <c r="ALD680" s="7"/>
      <c r="ALE680" s="7"/>
      <c r="ALF680" s="7"/>
      <c r="ALG680" s="7"/>
      <c r="ALH680" s="7"/>
      <c r="ALI680" s="7"/>
      <c r="ALJ680" s="7"/>
      <c r="ALK680" s="7"/>
      <c r="ALL680" s="7"/>
      <c r="ALM680" s="7"/>
      <c r="ALN680" s="7"/>
      <c r="ALO680" s="7"/>
      <c r="ALP680" s="7"/>
      <c r="ALQ680" s="7"/>
      <c r="ALR680" s="7"/>
      <c r="ALS680" s="7"/>
      <c r="ALT680" s="7"/>
      <c r="ALU680" s="7"/>
      <c r="ALV680" s="7"/>
      <c r="ALW680" s="7"/>
      <c r="ALX680" s="7"/>
      <c r="ALY680" s="7"/>
      <c r="ALZ680" s="7"/>
      <c r="AMA680" s="7"/>
      <c r="AMB680" s="7"/>
      <c r="AMC680" s="7"/>
      <c r="AMD680" s="7"/>
      <c r="AME680" s="7"/>
      <c r="AMF680" s="7"/>
      <c r="AMG680" s="7"/>
      <c r="AMH680" s="7"/>
      <c r="AMI680" s="28"/>
      <c r="AMJ680" s="28"/>
    </row>
    <row r="681" spans="1:1024" ht="55.5" customHeight="1">
      <c r="A681" s="10" t="s">
        <v>199</v>
      </c>
      <c r="B681" s="10" t="s">
        <v>2766</v>
      </c>
      <c r="C681" s="19" t="s">
        <v>2754</v>
      </c>
      <c r="D681" s="19" t="s">
        <v>2738</v>
      </c>
      <c r="E681" s="20">
        <v>1959</v>
      </c>
      <c r="F681" s="11" t="s">
        <v>2758</v>
      </c>
      <c r="G681" s="21" t="s">
        <v>2767</v>
      </c>
      <c r="H681" s="21" t="s">
        <v>1</v>
      </c>
      <c r="I681" s="21"/>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c r="MK681" s="7"/>
      <c r="ML681" s="7"/>
      <c r="MM681" s="7"/>
      <c r="MN681" s="7"/>
      <c r="MO681" s="7"/>
      <c r="MP681" s="7"/>
      <c r="MQ681" s="7"/>
      <c r="MR681" s="7"/>
      <c r="MS681" s="7"/>
      <c r="MT681" s="7"/>
      <c r="MU681" s="7"/>
      <c r="MV681" s="7"/>
      <c r="MW681" s="7"/>
      <c r="MX681" s="7"/>
      <c r="MY681" s="7"/>
      <c r="MZ681" s="7"/>
      <c r="NA681" s="7"/>
      <c r="NB681" s="7"/>
      <c r="NC681" s="7"/>
      <c r="ND681" s="7"/>
      <c r="NE681" s="7"/>
      <c r="NF681" s="7"/>
      <c r="NG681" s="7"/>
      <c r="NH681" s="7"/>
      <c r="NI681" s="7"/>
      <c r="NJ681" s="7"/>
      <c r="NK681" s="7"/>
      <c r="NL681" s="7"/>
      <c r="NM681" s="7"/>
      <c r="NN681" s="7"/>
      <c r="NO681" s="7"/>
      <c r="NP681" s="7"/>
      <c r="NQ681" s="7"/>
      <c r="NR681" s="7"/>
      <c r="NS681" s="7"/>
      <c r="NT681" s="7"/>
      <c r="NU681" s="7"/>
      <c r="NV681" s="7"/>
      <c r="NW681" s="7"/>
      <c r="NX681" s="7"/>
      <c r="NY681" s="7"/>
      <c r="NZ681" s="7"/>
      <c r="OA681" s="7"/>
      <c r="OB681" s="7"/>
      <c r="OC681" s="7"/>
      <c r="OD681" s="7"/>
      <c r="OE681" s="7"/>
      <c r="OF681" s="7"/>
      <c r="OG681" s="7"/>
      <c r="OH681" s="7"/>
      <c r="OI681" s="7"/>
      <c r="OJ681" s="7"/>
      <c r="OK681" s="7"/>
      <c r="OL681" s="7"/>
      <c r="OM681" s="7"/>
      <c r="ON681" s="7"/>
      <c r="OO681" s="7"/>
      <c r="OP681" s="7"/>
      <c r="OQ681" s="7"/>
      <c r="OR681" s="7"/>
      <c r="OS681" s="7"/>
      <c r="OT681" s="7"/>
      <c r="OU681" s="7"/>
      <c r="OV681" s="7"/>
      <c r="OW681" s="7"/>
      <c r="OX681" s="7"/>
      <c r="OY681" s="7"/>
      <c r="OZ681" s="7"/>
      <c r="PA681" s="7"/>
      <c r="PB681" s="7"/>
      <c r="PC681" s="7"/>
      <c r="PD681" s="7"/>
      <c r="PE681" s="7"/>
      <c r="PF681" s="7"/>
      <c r="PG681" s="7"/>
      <c r="PH681" s="7"/>
      <c r="PI681" s="7"/>
      <c r="PJ681" s="7"/>
      <c r="PK681" s="7"/>
      <c r="PL681" s="7"/>
      <c r="PM681" s="7"/>
      <c r="PN681" s="7"/>
      <c r="PO681" s="7"/>
      <c r="PP681" s="7"/>
      <c r="PQ681" s="7"/>
      <c r="PR681" s="7"/>
      <c r="PS681" s="7"/>
      <c r="PT681" s="7"/>
      <c r="PU681" s="7"/>
      <c r="PV681" s="7"/>
      <c r="PW681" s="7"/>
      <c r="PX681" s="7"/>
      <c r="PY681" s="7"/>
      <c r="PZ681" s="7"/>
      <c r="QA681" s="7"/>
      <c r="QB681" s="7"/>
      <c r="QC681" s="7"/>
      <c r="QD681" s="7"/>
      <c r="QE681" s="7"/>
      <c r="QF681" s="7"/>
      <c r="QG681" s="7"/>
      <c r="QH681" s="7"/>
      <c r="QI681" s="7"/>
      <c r="QJ681" s="7"/>
      <c r="QK681" s="7"/>
      <c r="QL681" s="7"/>
      <c r="QM681" s="7"/>
      <c r="QN681" s="7"/>
      <c r="QO681" s="7"/>
      <c r="QP681" s="7"/>
      <c r="QQ681" s="7"/>
      <c r="QR681" s="7"/>
      <c r="QS681" s="7"/>
      <c r="QT681" s="7"/>
      <c r="QU681" s="7"/>
      <c r="QV681" s="7"/>
      <c r="QW681" s="7"/>
      <c r="QX681" s="7"/>
      <c r="QY681" s="7"/>
      <c r="QZ681" s="7"/>
      <c r="RA681" s="7"/>
      <c r="RB681" s="7"/>
      <c r="RC681" s="7"/>
      <c r="RD681" s="7"/>
      <c r="RE681" s="7"/>
      <c r="RF681" s="7"/>
      <c r="RG681" s="7"/>
      <c r="RH681" s="7"/>
      <c r="RI681" s="7"/>
      <c r="RJ681" s="7"/>
      <c r="RK681" s="7"/>
      <c r="RL681" s="7"/>
      <c r="RM681" s="7"/>
      <c r="RN681" s="7"/>
      <c r="RO681" s="7"/>
      <c r="RP681" s="7"/>
      <c r="RQ681" s="7"/>
      <c r="RR681" s="7"/>
      <c r="RS681" s="7"/>
      <c r="RT681" s="7"/>
      <c r="RU681" s="7"/>
      <c r="RV681" s="7"/>
      <c r="RW681" s="7"/>
      <c r="RX681" s="7"/>
      <c r="RY681" s="7"/>
      <c r="RZ681" s="7"/>
      <c r="SA681" s="7"/>
      <c r="SB681" s="7"/>
      <c r="SC681" s="7"/>
      <c r="SD681" s="7"/>
      <c r="SE681" s="7"/>
      <c r="SF681" s="7"/>
      <c r="SG681" s="7"/>
      <c r="SH681" s="7"/>
      <c r="SI681" s="7"/>
      <c r="SJ681" s="7"/>
      <c r="SK681" s="7"/>
      <c r="SL681" s="7"/>
      <c r="SM681" s="7"/>
      <c r="SN681" s="7"/>
      <c r="SO681" s="7"/>
      <c r="SP681" s="7"/>
      <c r="SQ681" s="7"/>
      <c r="SR681" s="7"/>
      <c r="SS681" s="7"/>
      <c r="ST681" s="7"/>
      <c r="SU681" s="7"/>
      <c r="SV681" s="7"/>
      <c r="SW681" s="7"/>
      <c r="SX681" s="7"/>
      <c r="SY681" s="7"/>
      <c r="SZ681" s="7"/>
      <c r="TA681" s="7"/>
      <c r="TB681" s="7"/>
      <c r="TC681" s="7"/>
      <c r="TD681" s="7"/>
      <c r="TE681" s="7"/>
      <c r="TF681" s="7"/>
      <c r="TG681" s="7"/>
      <c r="TH681" s="7"/>
      <c r="TI681" s="7"/>
      <c r="TJ681" s="7"/>
      <c r="TK681" s="7"/>
      <c r="TL681" s="7"/>
      <c r="TM681" s="7"/>
      <c r="TN681" s="7"/>
      <c r="TO681" s="7"/>
      <c r="TP681" s="7"/>
      <c r="TQ681" s="7"/>
      <c r="TR681" s="7"/>
      <c r="TS681" s="7"/>
      <c r="TT681" s="7"/>
      <c r="TU681" s="7"/>
      <c r="TV681" s="7"/>
      <c r="TW681" s="7"/>
      <c r="TX681" s="7"/>
      <c r="TY681" s="7"/>
      <c r="TZ681" s="7"/>
      <c r="UA681" s="7"/>
      <c r="UB681" s="7"/>
      <c r="UC681" s="7"/>
      <c r="UD681" s="7"/>
      <c r="UE681" s="7"/>
      <c r="UF681" s="7"/>
      <c r="UG681" s="7"/>
      <c r="UH681" s="7"/>
      <c r="UI681" s="7"/>
      <c r="UJ681" s="7"/>
      <c r="UK681" s="7"/>
      <c r="UL681" s="7"/>
      <c r="UM681" s="7"/>
      <c r="UN681" s="7"/>
      <c r="UO681" s="7"/>
      <c r="UP681" s="7"/>
      <c r="UQ681" s="7"/>
      <c r="UR681" s="7"/>
      <c r="US681" s="7"/>
      <c r="UT681" s="7"/>
      <c r="UU681" s="7"/>
      <c r="UV681" s="7"/>
      <c r="UW681" s="7"/>
      <c r="UX681" s="7"/>
      <c r="UY681" s="7"/>
      <c r="UZ681" s="7"/>
      <c r="VA681" s="7"/>
      <c r="VB681" s="7"/>
      <c r="VC681" s="7"/>
      <c r="VD681" s="7"/>
      <c r="VE681" s="7"/>
      <c r="VF681" s="7"/>
      <c r="VG681" s="7"/>
      <c r="VH681" s="7"/>
      <c r="VI681" s="7"/>
      <c r="VJ681" s="7"/>
      <c r="VK681" s="7"/>
      <c r="VL681" s="7"/>
      <c r="VM681" s="7"/>
      <c r="VN681" s="7"/>
      <c r="VO681" s="7"/>
      <c r="VP681" s="7"/>
      <c r="VQ681" s="7"/>
      <c r="VR681" s="7"/>
      <c r="VS681" s="7"/>
      <c r="VT681" s="7"/>
      <c r="VU681" s="7"/>
      <c r="VV681" s="7"/>
      <c r="VW681" s="7"/>
      <c r="VX681" s="7"/>
      <c r="VY681" s="7"/>
      <c r="VZ681" s="7"/>
      <c r="WA681" s="7"/>
      <c r="WB681" s="7"/>
      <c r="WC681" s="7"/>
      <c r="WD681" s="7"/>
      <c r="WE681" s="7"/>
      <c r="WF681" s="7"/>
      <c r="WG681" s="7"/>
      <c r="WH681" s="7"/>
      <c r="WI681" s="7"/>
      <c r="WJ681" s="7"/>
      <c r="WK681" s="7"/>
      <c r="WL681" s="7"/>
      <c r="WM681" s="7"/>
      <c r="WN681" s="7"/>
      <c r="WO681" s="7"/>
      <c r="WP681" s="7"/>
      <c r="WQ681" s="7"/>
      <c r="WR681" s="7"/>
      <c r="WS681" s="7"/>
      <c r="WT681" s="7"/>
      <c r="WU681" s="7"/>
      <c r="WV681" s="7"/>
      <c r="WW681" s="7"/>
      <c r="WX681" s="7"/>
      <c r="WY681" s="7"/>
      <c r="WZ681" s="7"/>
      <c r="XA681" s="7"/>
      <c r="XB681" s="7"/>
      <c r="XC681" s="7"/>
      <c r="XD681" s="7"/>
      <c r="XE681" s="7"/>
      <c r="XF681" s="7"/>
      <c r="XG681" s="7"/>
      <c r="XH681" s="7"/>
      <c r="XI681" s="7"/>
      <c r="XJ681" s="7"/>
      <c r="XK681" s="7"/>
      <c r="XL681" s="7"/>
      <c r="XM681" s="7"/>
      <c r="XN681" s="7"/>
      <c r="XO681" s="7"/>
      <c r="XP681" s="7"/>
      <c r="XQ681" s="7"/>
      <c r="XR681" s="7"/>
      <c r="XS681" s="7"/>
      <c r="XT681" s="7"/>
      <c r="XU681" s="7"/>
      <c r="XV681" s="7"/>
      <c r="XW681" s="7"/>
      <c r="XX681" s="7"/>
      <c r="XY681" s="7"/>
      <c r="XZ681" s="7"/>
      <c r="YA681" s="7"/>
      <c r="YB681" s="7"/>
      <c r="YC681" s="7"/>
      <c r="YD681" s="7"/>
      <c r="YE681" s="7"/>
      <c r="YF681" s="7"/>
      <c r="YG681" s="7"/>
      <c r="YH681" s="7"/>
      <c r="YI681" s="7"/>
      <c r="YJ681" s="7"/>
      <c r="YK681" s="7"/>
      <c r="YL681" s="7"/>
      <c r="YM681" s="7"/>
      <c r="YN681" s="7"/>
      <c r="YO681" s="7"/>
      <c r="YP681" s="7"/>
      <c r="YQ681" s="7"/>
      <c r="YR681" s="7"/>
      <c r="YS681" s="7"/>
      <c r="YT681" s="7"/>
      <c r="YU681" s="7"/>
      <c r="YV681" s="7"/>
      <c r="YW681" s="7"/>
      <c r="YX681" s="7"/>
      <c r="YY681" s="7"/>
      <c r="YZ681" s="7"/>
      <c r="ZA681" s="7"/>
      <c r="ZB681" s="7"/>
      <c r="ZC681" s="7"/>
      <c r="ZD681" s="7"/>
      <c r="ZE681" s="7"/>
      <c r="ZF681" s="7"/>
      <c r="ZG681" s="7"/>
      <c r="ZH681" s="7"/>
      <c r="ZI681" s="7"/>
      <c r="ZJ681" s="7"/>
      <c r="ZK681" s="7"/>
      <c r="ZL681" s="7"/>
      <c r="ZM681" s="7"/>
      <c r="ZN681" s="7"/>
      <c r="ZO681" s="7"/>
      <c r="ZP681" s="7"/>
      <c r="ZQ681" s="7"/>
      <c r="ZR681" s="7"/>
      <c r="ZS681" s="7"/>
      <c r="ZT681" s="7"/>
      <c r="ZU681" s="7"/>
      <c r="ZV681" s="7"/>
      <c r="ZW681" s="7"/>
      <c r="ZX681" s="7"/>
      <c r="ZY681" s="7"/>
      <c r="ZZ681" s="7"/>
      <c r="AAA681" s="7"/>
      <c r="AAB681" s="7"/>
      <c r="AAC681" s="7"/>
      <c r="AAD681" s="7"/>
      <c r="AAE681" s="7"/>
      <c r="AAF681" s="7"/>
      <c r="AAG681" s="7"/>
      <c r="AAH681" s="7"/>
      <c r="AAI681" s="7"/>
      <c r="AAJ681" s="7"/>
      <c r="AAK681" s="7"/>
      <c r="AAL681" s="7"/>
      <c r="AAM681" s="7"/>
      <c r="AAN681" s="7"/>
      <c r="AAO681" s="7"/>
      <c r="AAP681" s="7"/>
      <c r="AAQ681" s="7"/>
      <c r="AAR681" s="7"/>
      <c r="AAS681" s="7"/>
      <c r="AAT681" s="7"/>
      <c r="AAU681" s="7"/>
      <c r="AAV681" s="7"/>
      <c r="AAW681" s="7"/>
      <c r="AAX681" s="7"/>
      <c r="AAY681" s="7"/>
      <c r="AAZ681" s="7"/>
      <c r="ABA681" s="7"/>
      <c r="ABB681" s="7"/>
      <c r="ABC681" s="7"/>
      <c r="ABD681" s="7"/>
      <c r="ABE681" s="7"/>
      <c r="ABF681" s="7"/>
      <c r="ABG681" s="7"/>
      <c r="ABH681" s="7"/>
      <c r="ABI681" s="7"/>
      <c r="ABJ681" s="7"/>
      <c r="ABK681" s="7"/>
      <c r="ABL681" s="7"/>
      <c r="ABM681" s="7"/>
      <c r="ABN681" s="7"/>
      <c r="ABO681" s="7"/>
      <c r="ABP681" s="7"/>
      <c r="ABQ681" s="7"/>
      <c r="ABR681" s="7"/>
      <c r="ABS681" s="7"/>
      <c r="ABT681" s="7"/>
      <c r="ABU681" s="7"/>
      <c r="ABV681" s="7"/>
      <c r="ABW681" s="7"/>
      <c r="ABX681" s="7"/>
      <c r="ABY681" s="7"/>
      <c r="ABZ681" s="7"/>
      <c r="ACA681" s="7"/>
      <c r="ACB681" s="7"/>
      <c r="ACC681" s="7"/>
      <c r="ACD681" s="7"/>
      <c r="ACE681" s="7"/>
      <c r="ACF681" s="7"/>
      <c r="ACG681" s="7"/>
      <c r="ACH681" s="7"/>
      <c r="ACI681" s="7"/>
      <c r="ACJ681" s="7"/>
      <c r="ACK681" s="7"/>
      <c r="ACL681" s="7"/>
      <c r="ACM681" s="7"/>
      <c r="ACN681" s="7"/>
      <c r="ACO681" s="7"/>
      <c r="ACP681" s="7"/>
      <c r="ACQ681" s="7"/>
      <c r="ACR681" s="7"/>
      <c r="ACS681" s="7"/>
      <c r="ACT681" s="7"/>
      <c r="ACU681" s="7"/>
      <c r="ACV681" s="7"/>
      <c r="ACW681" s="7"/>
      <c r="ACX681" s="7"/>
      <c r="ACY681" s="7"/>
      <c r="ACZ681" s="7"/>
      <c r="ADA681" s="7"/>
      <c r="ADB681" s="7"/>
      <c r="ADC681" s="7"/>
      <c r="ADD681" s="7"/>
      <c r="ADE681" s="7"/>
      <c r="ADF681" s="7"/>
      <c r="ADG681" s="7"/>
      <c r="ADH681" s="7"/>
      <c r="ADI681" s="7"/>
      <c r="ADJ681" s="7"/>
      <c r="ADK681" s="7"/>
      <c r="ADL681" s="7"/>
      <c r="ADM681" s="7"/>
      <c r="ADN681" s="7"/>
      <c r="ADO681" s="7"/>
      <c r="ADP681" s="7"/>
      <c r="ADQ681" s="7"/>
      <c r="ADR681" s="7"/>
      <c r="ADS681" s="7"/>
      <c r="ADT681" s="7"/>
      <c r="ADU681" s="7"/>
      <c r="ADV681" s="7"/>
      <c r="ADW681" s="7"/>
      <c r="ADX681" s="7"/>
      <c r="ADY681" s="7"/>
      <c r="ADZ681" s="7"/>
      <c r="AEA681" s="7"/>
      <c r="AEB681" s="7"/>
      <c r="AEC681" s="7"/>
      <c r="AED681" s="7"/>
      <c r="AEE681" s="7"/>
      <c r="AEF681" s="7"/>
      <c r="AEG681" s="7"/>
      <c r="AEH681" s="7"/>
      <c r="AEI681" s="7"/>
      <c r="AEJ681" s="7"/>
      <c r="AEK681" s="7"/>
      <c r="AEL681" s="7"/>
      <c r="AEM681" s="7"/>
      <c r="AEN681" s="7"/>
      <c r="AEO681" s="7"/>
      <c r="AEP681" s="7"/>
      <c r="AEQ681" s="7"/>
      <c r="AER681" s="7"/>
      <c r="AES681" s="7"/>
      <c r="AET681" s="7"/>
      <c r="AEU681" s="7"/>
      <c r="AEV681" s="7"/>
      <c r="AEW681" s="7"/>
      <c r="AEX681" s="7"/>
      <c r="AEY681" s="7"/>
      <c r="AEZ681" s="7"/>
      <c r="AFA681" s="7"/>
      <c r="AFB681" s="7"/>
      <c r="AFC681" s="7"/>
      <c r="AFD681" s="7"/>
      <c r="AFE681" s="7"/>
      <c r="AFF681" s="7"/>
      <c r="AFG681" s="7"/>
      <c r="AFH681" s="7"/>
      <c r="AFI681" s="7"/>
      <c r="AFJ681" s="7"/>
      <c r="AFK681" s="7"/>
      <c r="AFL681" s="7"/>
      <c r="AFM681" s="7"/>
      <c r="AFN681" s="7"/>
      <c r="AFO681" s="7"/>
      <c r="AFP681" s="7"/>
      <c r="AFQ681" s="7"/>
      <c r="AFR681" s="7"/>
      <c r="AFS681" s="7"/>
      <c r="AFT681" s="7"/>
      <c r="AFU681" s="7"/>
      <c r="AFV681" s="7"/>
      <c r="AFW681" s="7"/>
      <c r="AFX681" s="7"/>
      <c r="AFY681" s="7"/>
      <c r="AFZ681" s="7"/>
      <c r="AGA681" s="7"/>
      <c r="AGB681" s="7"/>
      <c r="AGC681" s="7"/>
      <c r="AGD681" s="7"/>
      <c r="AGE681" s="7"/>
      <c r="AGF681" s="7"/>
      <c r="AGG681" s="7"/>
      <c r="AGH681" s="7"/>
      <c r="AGI681" s="7"/>
      <c r="AGJ681" s="7"/>
      <c r="AGK681" s="7"/>
      <c r="AGL681" s="7"/>
      <c r="AGM681" s="7"/>
      <c r="AGN681" s="7"/>
      <c r="AGO681" s="7"/>
      <c r="AGP681" s="7"/>
      <c r="AGQ681" s="7"/>
      <c r="AGR681" s="7"/>
      <c r="AGS681" s="7"/>
      <c r="AGT681" s="7"/>
      <c r="AGU681" s="7"/>
      <c r="AGV681" s="7"/>
      <c r="AGW681" s="7"/>
      <c r="AGX681" s="7"/>
      <c r="AGY681" s="7"/>
      <c r="AGZ681" s="7"/>
      <c r="AHA681" s="7"/>
      <c r="AHB681" s="7"/>
      <c r="AHC681" s="7"/>
      <c r="AHD681" s="7"/>
      <c r="AHE681" s="7"/>
      <c r="AHF681" s="7"/>
      <c r="AHG681" s="7"/>
      <c r="AHH681" s="7"/>
      <c r="AHI681" s="7"/>
      <c r="AHJ681" s="7"/>
      <c r="AHK681" s="7"/>
      <c r="AHL681" s="7"/>
      <c r="AHM681" s="7"/>
      <c r="AHN681" s="7"/>
      <c r="AHO681" s="7"/>
      <c r="AHP681" s="7"/>
      <c r="AHQ681" s="7"/>
      <c r="AHR681" s="7"/>
      <c r="AHS681" s="7"/>
      <c r="AHT681" s="7"/>
      <c r="AHU681" s="7"/>
      <c r="AHV681" s="7"/>
      <c r="AHW681" s="7"/>
      <c r="AHX681" s="7"/>
      <c r="AHY681" s="7"/>
      <c r="AHZ681" s="7"/>
      <c r="AIA681" s="7"/>
      <c r="AIB681" s="7"/>
      <c r="AIC681" s="7"/>
      <c r="AID681" s="7"/>
      <c r="AIE681" s="7"/>
      <c r="AIF681" s="7"/>
      <c r="AIG681" s="7"/>
      <c r="AIH681" s="7"/>
      <c r="AII681" s="7"/>
      <c r="AIJ681" s="7"/>
      <c r="AIK681" s="7"/>
      <c r="AIL681" s="7"/>
      <c r="AIM681" s="7"/>
      <c r="AIN681" s="7"/>
      <c r="AIO681" s="7"/>
      <c r="AIP681" s="7"/>
      <c r="AIQ681" s="7"/>
      <c r="AIR681" s="7"/>
      <c r="AIS681" s="7"/>
      <c r="AIT681" s="7"/>
      <c r="AIU681" s="7"/>
      <c r="AIV681" s="7"/>
      <c r="AIW681" s="7"/>
      <c r="AIX681" s="7"/>
      <c r="AIY681" s="7"/>
      <c r="AIZ681" s="7"/>
      <c r="AJA681" s="7"/>
      <c r="AJB681" s="7"/>
      <c r="AJC681" s="7"/>
      <c r="AJD681" s="7"/>
      <c r="AJE681" s="7"/>
      <c r="AJF681" s="7"/>
      <c r="AJG681" s="7"/>
      <c r="AJH681" s="7"/>
      <c r="AJI681" s="7"/>
      <c r="AJJ681" s="7"/>
      <c r="AJK681" s="7"/>
      <c r="AJL681" s="7"/>
      <c r="AJM681" s="7"/>
      <c r="AJN681" s="7"/>
      <c r="AJO681" s="7"/>
      <c r="AJP681" s="7"/>
      <c r="AJQ681" s="7"/>
      <c r="AJR681" s="7"/>
      <c r="AJS681" s="7"/>
      <c r="AJT681" s="7"/>
      <c r="AJU681" s="7"/>
      <c r="AJV681" s="7"/>
      <c r="AJW681" s="7"/>
      <c r="AJX681" s="7"/>
      <c r="AJY681" s="7"/>
      <c r="AJZ681" s="7"/>
      <c r="AKA681" s="7"/>
      <c r="AKB681" s="7"/>
      <c r="AKC681" s="7"/>
      <c r="AKD681" s="7"/>
      <c r="AKE681" s="7"/>
      <c r="AKF681" s="7"/>
      <c r="AKG681" s="7"/>
      <c r="AKH681" s="7"/>
      <c r="AKI681" s="7"/>
      <c r="AKJ681" s="7"/>
      <c r="AKK681" s="7"/>
      <c r="AKL681" s="7"/>
      <c r="AKM681" s="7"/>
      <c r="AKN681" s="7"/>
      <c r="AKO681" s="7"/>
      <c r="AKP681" s="7"/>
      <c r="AKQ681" s="7"/>
      <c r="AKR681" s="7"/>
      <c r="AKS681" s="7"/>
      <c r="AKT681" s="7"/>
      <c r="AKU681" s="7"/>
      <c r="AKV681" s="7"/>
      <c r="AKW681" s="7"/>
      <c r="AKX681" s="7"/>
      <c r="AKY681" s="7"/>
      <c r="AKZ681" s="7"/>
      <c r="ALA681" s="7"/>
      <c r="ALB681" s="7"/>
      <c r="ALC681" s="7"/>
      <c r="ALD681" s="7"/>
      <c r="ALE681" s="7"/>
      <c r="ALF681" s="7"/>
      <c r="ALG681" s="7"/>
      <c r="ALH681" s="7"/>
      <c r="ALI681" s="7"/>
      <c r="ALJ681" s="7"/>
      <c r="ALK681" s="7"/>
      <c r="ALL681" s="7"/>
      <c r="ALM681" s="7"/>
      <c r="ALN681" s="7"/>
      <c r="ALO681" s="7"/>
      <c r="ALP681" s="7"/>
      <c r="ALQ681" s="7"/>
      <c r="ALR681" s="7"/>
      <c r="ALS681" s="7"/>
      <c r="ALT681" s="7"/>
      <c r="ALU681" s="7"/>
      <c r="ALV681" s="7"/>
      <c r="ALW681" s="7"/>
      <c r="ALX681" s="7"/>
      <c r="ALY681" s="7"/>
      <c r="ALZ681" s="7"/>
      <c r="AMA681" s="7"/>
      <c r="AMB681" s="7"/>
      <c r="AMC681" s="7"/>
      <c r="AMD681" s="7"/>
      <c r="AME681" s="7"/>
      <c r="AMF681" s="7"/>
      <c r="AMG681" s="7"/>
      <c r="AMH681" s="7"/>
      <c r="AMI681" s="28"/>
      <c r="AMJ681" s="28"/>
    </row>
    <row r="682" spans="1:1024" ht="55.5" customHeight="1">
      <c r="A682" s="10" t="s">
        <v>199</v>
      </c>
      <c r="B682" s="10" t="s">
        <v>2768</v>
      </c>
      <c r="C682" s="19" t="s">
        <v>2754</v>
      </c>
      <c r="D682" s="19" t="s">
        <v>2738</v>
      </c>
      <c r="E682" s="20">
        <v>91</v>
      </c>
      <c r="F682" s="11" t="s">
        <v>18</v>
      </c>
      <c r="G682" s="21"/>
      <c r="H682" s="21" t="s">
        <v>1</v>
      </c>
      <c r="I682" s="21"/>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c r="MK682" s="7"/>
      <c r="ML682" s="7"/>
      <c r="MM682" s="7"/>
      <c r="MN682" s="7"/>
      <c r="MO682" s="7"/>
      <c r="MP682" s="7"/>
      <c r="MQ682" s="7"/>
      <c r="MR682" s="7"/>
      <c r="MS682" s="7"/>
      <c r="MT682" s="7"/>
      <c r="MU682" s="7"/>
      <c r="MV682" s="7"/>
      <c r="MW682" s="7"/>
      <c r="MX682" s="7"/>
      <c r="MY682" s="7"/>
      <c r="MZ682" s="7"/>
      <c r="NA682" s="7"/>
      <c r="NB682" s="7"/>
      <c r="NC682" s="7"/>
      <c r="ND682" s="7"/>
      <c r="NE682" s="7"/>
      <c r="NF682" s="7"/>
      <c r="NG682" s="7"/>
      <c r="NH682" s="7"/>
      <c r="NI682" s="7"/>
      <c r="NJ682" s="7"/>
      <c r="NK682" s="7"/>
      <c r="NL682" s="7"/>
      <c r="NM682" s="7"/>
      <c r="NN682" s="7"/>
      <c r="NO682" s="7"/>
      <c r="NP682" s="7"/>
      <c r="NQ682" s="7"/>
      <c r="NR682" s="7"/>
      <c r="NS682" s="7"/>
      <c r="NT682" s="7"/>
      <c r="NU682" s="7"/>
      <c r="NV682" s="7"/>
      <c r="NW682" s="7"/>
      <c r="NX682" s="7"/>
      <c r="NY682" s="7"/>
      <c r="NZ682" s="7"/>
      <c r="OA682" s="7"/>
      <c r="OB682" s="7"/>
      <c r="OC682" s="7"/>
      <c r="OD682" s="7"/>
      <c r="OE682" s="7"/>
      <c r="OF682" s="7"/>
      <c r="OG682" s="7"/>
      <c r="OH682" s="7"/>
      <c r="OI682" s="7"/>
      <c r="OJ682" s="7"/>
      <c r="OK682" s="7"/>
      <c r="OL682" s="7"/>
      <c r="OM682" s="7"/>
      <c r="ON682" s="7"/>
      <c r="OO682" s="7"/>
      <c r="OP682" s="7"/>
      <c r="OQ682" s="7"/>
      <c r="OR682" s="7"/>
      <c r="OS682" s="7"/>
      <c r="OT682" s="7"/>
      <c r="OU682" s="7"/>
      <c r="OV682" s="7"/>
      <c r="OW682" s="7"/>
      <c r="OX682" s="7"/>
      <c r="OY682" s="7"/>
      <c r="OZ682" s="7"/>
      <c r="PA682" s="7"/>
      <c r="PB682" s="7"/>
      <c r="PC682" s="7"/>
      <c r="PD682" s="7"/>
      <c r="PE682" s="7"/>
      <c r="PF682" s="7"/>
      <c r="PG682" s="7"/>
      <c r="PH682" s="7"/>
      <c r="PI682" s="7"/>
      <c r="PJ682" s="7"/>
      <c r="PK682" s="7"/>
      <c r="PL682" s="7"/>
      <c r="PM682" s="7"/>
      <c r="PN682" s="7"/>
      <c r="PO682" s="7"/>
      <c r="PP682" s="7"/>
      <c r="PQ682" s="7"/>
      <c r="PR682" s="7"/>
      <c r="PS682" s="7"/>
      <c r="PT682" s="7"/>
      <c r="PU682" s="7"/>
      <c r="PV682" s="7"/>
      <c r="PW682" s="7"/>
      <c r="PX682" s="7"/>
      <c r="PY682" s="7"/>
      <c r="PZ682" s="7"/>
      <c r="QA682" s="7"/>
      <c r="QB682" s="7"/>
      <c r="QC682" s="7"/>
      <c r="QD682" s="7"/>
      <c r="QE682" s="7"/>
      <c r="QF682" s="7"/>
      <c r="QG682" s="7"/>
      <c r="QH682" s="7"/>
      <c r="QI682" s="7"/>
      <c r="QJ682" s="7"/>
      <c r="QK682" s="7"/>
      <c r="QL682" s="7"/>
      <c r="QM682" s="7"/>
      <c r="QN682" s="7"/>
      <c r="QO682" s="7"/>
      <c r="QP682" s="7"/>
      <c r="QQ682" s="7"/>
      <c r="QR682" s="7"/>
      <c r="QS682" s="7"/>
      <c r="QT682" s="7"/>
      <c r="QU682" s="7"/>
      <c r="QV682" s="7"/>
      <c r="QW682" s="7"/>
      <c r="QX682" s="7"/>
      <c r="QY682" s="7"/>
      <c r="QZ682" s="7"/>
      <c r="RA682" s="7"/>
      <c r="RB682" s="7"/>
      <c r="RC682" s="7"/>
      <c r="RD682" s="7"/>
      <c r="RE682" s="7"/>
      <c r="RF682" s="7"/>
      <c r="RG682" s="7"/>
      <c r="RH682" s="7"/>
      <c r="RI682" s="7"/>
      <c r="RJ682" s="7"/>
      <c r="RK682" s="7"/>
      <c r="RL682" s="7"/>
      <c r="RM682" s="7"/>
      <c r="RN682" s="7"/>
      <c r="RO682" s="7"/>
      <c r="RP682" s="7"/>
      <c r="RQ682" s="7"/>
      <c r="RR682" s="7"/>
      <c r="RS682" s="7"/>
      <c r="RT682" s="7"/>
      <c r="RU682" s="7"/>
      <c r="RV682" s="7"/>
      <c r="RW682" s="7"/>
      <c r="RX682" s="7"/>
      <c r="RY682" s="7"/>
      <c r="RZ682" s="7"/>
      <c r="SA682" s="7"/>
      <c r="SB682" s="7"/>
      <c r="SC682" s="7"/>
      <c r="SD682" s="7"/>
      <c r="SE682" s="7"/>
      <c r="SF682" s="7"/>
      <c r="SG682" s="7"/>
      <c r="SH682" s="7"/>
      <c r="SI682" s="7"/>
      <c r="SJ682" s="7"/>
      <c r="SK682" s="7"/>
      <c r="SL682" s="7"/>
      <c r="SM682" s="7"/>
      <c r="SN682" s="7"/>
      <c r="SO682" s="7"/>
      <c r="SP682" s="7"/>
      <c r="SQ682" s="7"/>
      <c r="SR682" s="7"/>
      <c r="SS682" s="7"/>
      <c r="ST682" s="7"/>
      <c r="SU682" s="7"/>
      <c r="SV682" s="7"/>
      <c r="SW682" s="7"/>
      <c r="SX682" s="7"/>
      <c r="SY682" s="7"/>
      <c r="SZ682" s="7"/>
      <c r="TA682" s="7"/>
      <c r="TB682" s="7"/>
      <c r="TC682" s="7"/>
      <c r="TD682" s="7"/>
      <c r="TE682" s="7"/>
      <c r="TF682" s="7"/>
      <c r="TG682" s="7"/>
      <c r="TH682" s="7"/>
      <c r="TI682" s="7"/>
      <c r="TJ682" s="7"/>
      <c r="TK682" s="7"/>
      <c r="TL682" s="7"/>
      <c r="TM682" s="7"/>
      <c r="TN682" s="7"/>
      <c r="TO682" s="7"/>
      <c r="TP682" s="7"/>
      <c r="TQ682" s="7"/>
      <c r="TR682" s="7"/>
      <c r="TS682" s="7"/>
      <c r="TT682" s="7"/>
      <c r="TU682" s="7"/>
      <c r="TV682" s="7"/>
      <c r="TW682" s="7"/>
      <c r="TX682" s="7"/>
      <c r="TY682" s="7"/>
      <c r="TZ682" s="7"/>
      <c r="UA682" s="7"/>
      <c r="UB682" s="7"/>
      <c r="UC682" s="7"/>
      <c r="UD682" s="7"/>
      <c r="UE682" s="7"/>
      <c r="UF682" s="7"/>
      <c r="UG682" s="7"/>
      <c r="UH682" s="7"/>
      <c r="UI682" s="7"/>
      <c r="UJ682" s="7"/>
      <c r="UK682" s="7"/>
      <c r="UL682" s="7"/>
      <c r="UM682" s="7"/>
      <c r="UN682" s="7"/>
      <c r="UO682" s="7"/>
      <c r="UP682" s="7"/>
      <c r="UQ682" s="7"/>
      <c r="UR682" s="7"/>
      <c r="US682" s="7"/>
      <c r="UT682" s="7"/>
      <c r="UU682" s="7"/>
      <c r="UV682" s="7"/>
      <c r="UW682" s="7"/>
      <c r="UX682" s="7"/>
      <c r="UY682" s="7"/>
      <c r="UZ682" s="7"/>
      <c r="VA682" s="7"/>
      <c r="VB682" s="7"/>
      <c r="VC682" s="7"/>
      <c r="VD682" s="7"/>
      <c r="VE682" s="7"/>
      <c r="VF682" s="7"/>
      <c r="VG682" s="7"/>
      <c r="VH682" s="7"/>
      <c r="VI682" s="7"/>
      <c r="VJ682" s="7"/>
      <c r="VK682" s="7"/>
      <c r="VL682" s="7"/>
      <c r="VM682" s="7"/>
      <c r="VN682" s="7"/>
      <c r="VO682" s="7"/>
      <c r="VP682" s="7"/>
      <c r="VQ682" s="7"/>
      <c r="VR682" s="7"/>
      <c r="VS682" s="7"/>
      <c r="VT682" s="7"/>
      <c r="VU682" s="7"/>
      <c r="VV682" s="7"/>
      <c r="VW682" s="7"/>
      <c r="VX682" s="7"/>
      <c r="VY682" s="7"/>
      <c r="VZ682" s="7"/>
      <c r="WA682" s="7"/>
      <c r="WB682" s="7"/>
      <c r="WC682" s="7"/>
      <c r="WD682" s="7"/>
      <c r="WE682" s="7"/>
      <c r="WF682" s="7"/>
      <c r="WG682" s="7"/>
      <c r="WH682" s="7"/>
      <c r="WI682" s="7"/>
      <c r="WJ682" s="7"/>
      <c r="WK682" s="7"/>
      <c r="WL682" s="7"/>
      <c r="WM682" s="7"/>
      <c r="WN682" s="7"/>
      <c r="WO682" s="7"/>
      <c r="WP682" s="7"/>
      <c r="WQ682" s="7"/>
      <c r="WR682" s="7"/>
      <c r="WS682" s="7"/>
      <c r="WT682" s="7"/>
      <c r="WU682" s="7"/>
      <c r="WV682" s="7"/>
      <c r="WW682" s="7"/>
      <c r="WX682" s="7"/>
      <c r="WY682" s="7"/>
      <c r="WZ682" s="7"/>
      <c r="XA682" s="7"/>
      <c r="XB682" s="7"/>
      <c r="XC682" s="7"/>
      <c r="XD682" s="7"/>
      <c r="XE682" s="7"/>
      <c r="XF682" s="7"/>
      <c r="XG682" s="7"/>
      <c r="XH682" s="7"/>
      <c r="XI682" s="7"/>
      <c r="XJ682" s="7"/>
      <c r="XK682" s="7"/>
      <c r="XL682" s="7"/>
      <c r="XM682" s="7"/>
      <c r="XN682" s="7"/>
      <c r="XO682" s="7"/>
      <c r="XP682" s="7"/>
      <c r="XQ682" s="7"/>
      <c r="XR682" s="7"/>
      <c r="XS682" s="7"/>
      <c r="XT682" s="7"/>
      <c r="XU682" s="7"/>
      <c r="XV682" s="7"/>
      <c r="XW682" s="7"/>
      <c r="XX682" s="7"/>
      <c r="XY682" s="7"/>
      <c r="XZ682" s="7"/>
      <c r="YA682" s="7"/>
      <c r="YB682" s="7"/>
      <c r="YC682" s="7"/>
      <c r="YD682" s="7"/>
      <c r="YE682" s="7"/>
      <c r="YF682" s="7"/>
      <c r="YG682" s="7"/>
      <c r="YH682" s="7"/>
      <c r="YI682" s="7"/>
      <c r="YJ682" s="7"/>
      <c r="YK682" s="7"/>
      <c r="YL682" s="7"/>
      <c r="YM682" s="7"/>
      <c r="YN682" s="7"/>
      <c r="YO682" s="7"/>
      <c r="YP682" s="7"/>
      <c r="YQ682" s="7"/>
      <c r="YR682" s="7"/>
      <c r="YS682" s="7"/>
      <c r="YT682" s="7"/>
      <c r="YU682" s="7"/>
      <c r="YV682" s="7"/>
      <c r="YW682" s="7"/>
      <c r="YX682" s="7"/>
      <c r="YY682" s="7"/>
      <c r="YZ682" s="7"/>
      <c r="ZA682" s="7"/>
      <c r="ZB682" s="7"/>
      <c r="ZC682" s="7"/>
      <c r="ZD682" s="7"/>
      <c r="ZE682" s="7"/>
      <c r="ZF682" s="7"/>
      <c r="ZG682" s="7"/>
      <c r="ZH682" s="7"/>
      <c r="ZI682" s="7"/>
      <c r="ZJ682" s="7"/>
      <c r="ZK682" s="7"/>
      <c r="ZL682" s="7"/>
      <c r="ZM682" s="7"/>
      <c r="ZN682" s="7"/>
      <c r="ZO682" s="7"/>
      <c r="ZP682" s="7"/>
      <c r="ZQ682" s="7"/>
      <c r="ZR682" s="7"/>
      <c r="ZS682" s="7"/>
      <c r="ZT682" s="7"/>
      <c r="ZU682" s="7"/>
      <c r="ZV682" s="7"/>
      <c r="ZW682" s="7"/>
      <c r="ZX682" s="7"/>
      <c r="ZY682" s="7"/>
      <c r="ZZ682" s="7"/>
      <c r="AAA682" s="7"/>
      <c r="AAB682" s="7"/>
      <c r="AAC682" s="7"/>
      <c r="AAD682" s="7"/>
      <c r="AAE682" s="7"/>
      <c r="AAF682" s="7"/>
      <c r="AAG682" s="7"/>
      <c r="AAH682" s="7"/>
      <c r="AAI682" s="7"/>
      <c r="AAJ682" s="7"/>
      <c r="AAK682" s="7"/>
      <c r="AAL682" s="7"/>
      <c r="AAM682" s="7"/>
      <c r="AAN682" s="7"/>
      <c r="AAO682" s="7"/>
      <c r="AAP682" s="7"/>
      <c r="AAQ682" s="7"/>
      <c r="AAR682" s="7"/>
      <c r="AAS682" s="7"/>
      <c r="AAT682" s="7"/>
      <c r="AAU682" s="7"/>
      <c r="AAV682" s="7"/>
      <c r="AAW682" s="7"/>
      <c r="AAX682" s="7"/>
      <c r="AAY682" s="7"/>
      <c r="AAZ682" s="7"/>
      <c r="ABA682" s="7"/>
      <c r="ABB682" s="7"/>
      <c r="ABC682" s="7"/>
      <c r="ABD682" s="7"/>
      <c r="ABE682" s="7"/>
      <c r="ABF682" s="7"/>
      <c r="ABG682" s="7"/>
      <c r="ABH682" s="7"/>
      <c r="ABI682" s="7"/>
      <c r="ABJ682" s="7"/>
      <c r="ABK682" s="7"/>
      <c r="ABL682" s="7"/>
      <c r="ABM682" s="7"/>
      <c r="ABN682" s="7"/>
      <c r="ABO682" s="7"/>
      <c r="ABP682" s="7"/>
      <c r="ABQ682" s="7"/>
      <c r="ABR682" s="7"/>
      <c r="ABS682" s="7"/>
      <c r="ABT682" s="7"/>
      <c r="ABU682" s="7"/>
      <c r="ABV682" s="7"/>
      <c r="ABW682" s="7"/>
      <c r="ABX682" s="7"/>
      <c r="ABY682" s="7"/>
      <c r="ABZ682" s="7"/>
      <c r="ACA682" s="7"/>
      <c r="ACB682" s="7"/>
      <c r="ACC682" s="7"/>
      <c r="ACD682" s="7"/>
      <c r="ACE682" s="7"/>
      <c r="ACF682" s="7"/>
      <c r="ACG682" s="7"/>
      <c r="ACH682" s="7"/>
      <c r="ACI682" s="7"/>
      <c r="ACJ682" s="7"/>
      <c r="ACK682" s="7"/>
      <c r="ACL682" s="7"/>
      <c r="ACM682" s="7"/>
      <c r="ACN682" s="7"/>
      <c r="ACO682" s="7"/>
      <c r="ACP682" s="7"/>
      <c r="ACQ682" s="7"/>
      <c r="ACR682" s="7"/>
      <c r="ACS682" s="7"/>
      <c r="ACT682" s="7"/>
      <c r="ACU682" s="7"/>
      <c r="ACV682" s="7"/>
      <c r="ACW682" s="7"/>
      <c r="ACX682" s="7"/>
      <c r="ACY682" s="7"/>
      <c r="ACZ682" s="7"/>
      <c r="ADA682" s="7"/>
      <c r="ADB682" s="7"/>
      <c r="ADC682" s="7"/>
      <c r="ADD682" s="7"/>
      <c r="ADE682" s="7"/>
      <c r="ADF682" s="7"/>
      <c r="ADG682" s="7"/>
      <c r="ADH682" s="7"/>
      <c r="ADI682" s="7"/>
      <c r="ADJ682" s="7"/>
      <c r="ADK682" s="7"/>
      <c r="ADL682" s="7"/>
      <c r="ADM682" s="7"/>
      <c r="ADN682" s="7"/>
      <c r="ADO682" s="7"/>
      <c r="ADP682" s="7"/>
      <c r="ADQ682" s="7"/>
      <c r="ADR682" s="7"/>
      <c r="ADS682" s="7"/>
      <c r="ADT682" s="7"/>
      <c r="ADU682" s="7"/>
      <c r="ADV682" s="7"/>
      <c r="ADW682" s="7"/>
      <c r="ADX682" s="7"/>
      <c r="ADY682" s="7"/>
      <c r="ADZ682" s="7"/>
      <c r="AEA682" s="7"/>
      <c r="AEB682" s="7"/>
      <c r="AEC682" s="7"/>
      <c r="AED682" s="7"/>
      <c r="AEE682" s="7"/>
      <c r="AEF682" s="7"/>
      <c r="AEG682" s="7"/>
      <c r="AEH682" s="7"/>
      <c r="AEI682" s="7"/>
      <c r="AEJ682" s="7"/>
      <c r="AEK682" s="7"/>
      <c r="AEL682" s="7"/>
      <c r="AEM682" s="7"/>
      <c r="AEN682" s="7"/>
      <c r="AEO682" s="7"/>
      <c r="AEP682" s="7"/>
      <c r="AEQ682" s="7"/>
      <c r="AER682" s="7"/>
      <c r="AES682" s="7"/>
      <c r="AET682" s="7"/>
      <c r="AEU682" s="7"/>
      <c r="AEV682" s="7"/>
      <c r="AEW682" s="7"/>
      <c r="AEX682" s="7"/>
      <c r="AEY682" s="7"/>
      <c r="AEZ682" s="7"/>
      <c r="AFA682" s="7"/>
      <c r="AFB682" s="7"/>
      <c r="AFC682" s="7"/>
      <c r="AFD682" s="7"/>
      <c r="AFE682" s="7"/>
      <c r="AFF682" s="7"/>
      <c r="AFG682" s="7"/>
      <c r="AFH682" s="7"/>
      <c r="AFI682" s="7"/>
      <c r="AFJ682" s="7"/>
      <c r="AFK682" s="7"/>
      <c r="AFL682" s="7"/>
      <c r="AFM682" s="7"/>
      <c r="AFN682" s="7"/>
      <c r="AFO682" s="7"/>
      <c r="AFP682" s="7"/>
      <c r="AFQ682" s="7"/>
      <c r="AFR682" s="7"/>
      <c r="AFS682" s="7"/>
      <c r="AFT682" s="7"/>
      <c r="AFU682" s="7"/>
      <c r="AFV682" s="7"/>
      <c r="AFW682" s="7"/>
      <c r="AFX682" s="7"/>
      <c r="AFY682" s="7"/>
      <c r="AFZ682" s="7"/>
      <c r="AGA682" s="7"/>
      <c r="AGB682" s="7"/>
      <c r="AGC682" s="7"/>
      <c r="AGD682" s="7"/>
      <c r="AGE682" s="7"/>
      <c r="AGF682" s="7"/>
      <c r="AGG682" s="7"/>
      <c r="AGH682" s="7"/>
      <c r="AGI682" s="7"/>
      <c r="AGJ682" s="7"/>
      <c r="AGK682" s="7"/>
      <c r="AGL682" s="7"/>
      <c r="AGM682" s="7"/>
      <c r="AGN682" s="7"/>
      <c r="AGO682" s="7"/>
      <c r="AGP682" s="7"/>
      <c r="AGQ682" s="7"/>
      <c r="AGR682" s="7"/>
      <c r="AGS682" s="7"/>
      <c r="AGT682" s="7"/>
      <c r="AGU682" s="7"/>
      <c r="AGV682" s="7"/>
      <c r="AGW682" s="7"/>
      <c r="AGX682" s="7"/>
      <c r="AGY682" s="7"/>
      <c r="AGZ682" s="7"/>
      <c r="AHA682" s="7"/>
      <c r="AHB682" s="7"/>
      <c r="AHC682" s="7"/>
      <c r="AHD682" s="7"/>
      <c r="AHE682" s="7"/>
      <c r="AHF682" s="7"/>
      <c r="AHG682" s="7"/>
      <c r="AHH682" s="7"/>
      <c r="AHI682" s="7"/>
      <c r="AHJ682" s="7"/>
      <c r="AHK682" s="7"/>
      <c r="AHL682" s="7"/>
      <c r="AHM682" s="7"/>
      <c r="AHN682" s="7"/>
      <c r="AHO682" s="7"/>
      <c r="AHP682" s="7"/>
      <c r="AHQ682" s="7"/>
      <c r="AHR682" s="7"/>
      <c r="AHS682" s="7"/>
      <c r="AHT682" s="7"/>
      <c r="AHU682" s="7"/>
      <c r="AHV682" s="7"/>
      <c r="AHW682" s="7"/>
      <c r="AHX682" s="7"/>
      <c r="AHY682" s="7"/>
      <c r="AHZ682" s="7"/>
      <c r="AIA682" s="7"/>
      <c r="AIB682" s="7"/>
      <c r="AIC682" s="7"/>
      <c r="AID682" s="7"/>
      <c r="AIE682" s="7"/>
      <c r="AIF682" s="7"/>
      <c r="AIG682" s="7"/>
      <c r="AIH682" s="7"/>
      <c r="AII682" s="7"/>
      <c r="AIJ682" s="7"/>
      <c r="AIK682" s="7"/>
      <c r="AIL682" s="7"/>
      <c r="AIM682" s="7"/>
      <c r="AIN682" s="7"/>
      <c r="AIO682" s="7"/>
      <c r="AIP682" s="7"/>
      <c r="AIQ682" s="7"/>
      <c r="AIR682" s="7"/>
      <c r="AIS682" s="7"/>
      <c r="AIT682" s="7"/>
      <c r="AIU682" s="7"/>
      <c r="AIV682" s="7"/>
      <c r="AIW682" s="7"/>
      <c r="AIX682" s="7"/>
      <c r="AIY682" s="7"/>
      <c r="AIZ682" s="7"/>
      <c r="AJA682" s="7"/>
      <c r="AJB682" s="7"/>
      <c r="AJC682" s="7"/>
      <c r="AJD682" s="7"/>
      <c r="AJE682" s="7"/>
      <c r="AJF682" s="7"/>
      <c r="AJG682" s="7"/>
      <c r="AJH682" s="7"/>
      <c r="AJI682" s="7"/>
      <c r="AJJ682" s="7"/>
      <c r="AJK682" s="7"/>
      <c r="AJL682" s="7"/>
      <c r="AJM682" s="7"/>
      <c r="AJN682" s="7"/>
      <c r="AJO682" s="7"/>
      <c r="AJP682" s="7"/>
      <c r="AJQ682" s="7"/>
      <c r="AJR682" s="7"/>
      <c r="AJS682" s="7"/>
      <c r="AJT682" s="7"/>
      <c r="AJU682" s="7"/>
      <c r="AJV682" s="7"/>
      <c r="AJW682" s="7"/>
      <c r="AJX682" s="7"/>
      <c r="AJY682" s="7"/>
      <c r="AJZ682" s="7"/>
      <c r="AKA682" s="7"/>
      <c r="AKB682" s="7"/>
      <c r="AKC682" s="7"/>
      <c r="AKD682" s="7"/>
      <c r="AKE682" s="7"/>
      <c r="AKF682" s="7"/>
      <c r="AKG682" s="7"/>
      <c r="AKH682" s="7"/>
      <c r="AKI682" s="7"/>
      <c r="AKJ682" s="7"/>
      <c r="AKK682" s="7"/>
      <c r="AKL682" s="7"/>
      <c r="AKM682" s="7"/>
      <c r="AKN682" s="7"/>
      <c r="AKO682" s="7"/>
      <c r="AKP682" s="7"/>
      <c r="AKQ682" s="7"/>
      <c r="AKR682" s="7"/>
      <c r="AKS682" s="7"/>
      <c r="AKT682" s="7"/>
      <c r="AKU682" s="7"/>
      <c r="AKV682" s="7"/>
      <c r="AKW682" s="7"/>
      <c r="AKX682" s="7"/>
      <c r="AKY682" s="7"/>
      <c r="AKZ682" s="7"/>
      <c r="ALA682" s="7"/>
      <c r="ALB682" s="7"/>
      <c r="ALC682" s="7"/>
      <c r="ALD682" s="7"/>
      <c r="ALE682" s="7"/>
      <c r="ALF682" s="7"/>
      <c r="ALG682" s="7"/>
      <c r="ALH682" s="7"/>
      <c r="ALI682" s="7"/>
      <c r="ALJ682" s="7"/>
      <c r="ALK682" s="7"/>
      <c r="ALL682" s="7"/>
      <c r="ALM682" s="7"/>
      <c r="ALN682" s="7"/>
      <c r="ALO682" s="7"/>
      <c r="ALP682" s="7"/>
      <c r="ALQ682" s="7"/>
      <c r="ALR682" s="7"/>
      <c r="ALS682" s="7"/>
      <c r="ALT682" s="7"/>
      <c r="ALU682" s="7"/>
      <c r="ALV682" s="7"/>
      <c r="ALW682" s="7"/>
      <c r="ALX682" s="7"/>
      <c r="ALY682" s="7"/>
      <c r="ALZ682" s="7"/>
      <c r="AMA682" s="7"/>
      <c r="AMB682" s="7"/>
      <c r="AMC682" s="7"/>
      <c r="AMD682" s="7"/>
      <c r="AME682" s="7"/>
      <c r="AMF682" s="7"/>
      <c r="AMG682" s="7"/>
      <c r="AMH682" s="7"/>
      <c r="AMI682" s="28"/>
      <c r="AMJ682" s="28"/>
    </row>
    <row r="683" spans="1:1024" ht="55.5" customHeight="1">
      <c r="A683" s="10" t="s">
        <v>199</v>
      </c>
      <c r="B683" s="10" t="s">
        <v>2769</v>
      </c>
      <c r="C683" s="19" t="s">
        <v>2754</v>
      </c>
      <c r="D683" s="19" t="s">
        <v>2738</v>
      </c>
      <c r="E683" s="20">
        <v>464</v>
      </c>
      <c r="F683" s="11" t="s">
        <v>18</v>
      </c>
      <c r="G683" s="21"/>
      <c r="H683" s="21" t="s">
        <v>1</v>
      </c>
      <c r="I683" s="21"/>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c r="MK683" s="7"/>
      <c r="ML683" s="7"/>
      <c r="MM683" s="7"/>
      <c r="MN683" s="7"/>
      <c r="MO683" s="7"/>
      <c r="MP683" s="7"/>
      <c r="MQ683" s="7"/>
      <c r="MR683" s="7"/>
      <c r="MS683" s="7"/>
      <c r="MT683" s="7"/>
      <c r="MU683" s="7"/>
      <c r="MV683" s="7"/>
      <c r="MW683" s="7"/>
      <c r="MX683" s="7"/>
      <c r="MY683" s="7"/>
      <c r="MZ683" s="7"/>
      <c r="NA683" s="7"/>
      <c r="NB683" s="7"/>
      <c r="NC683" s="7"/>
      <c r="ND683" s="7"/>
      <c r="NE683" s="7"/>
      <c r="NF683" s="7"/>
      <c r="NG683" s="7"/>
      <c r="NH683" s="7"/>
      <c r="NI683" s="7"/>
      <c r="NJ683" s="7"/>
      <c r="NK683" s="7"/>
      <c r="NL683" s="7"/>
      <c r="NM683" s="7"/>
      <c r="NN683" s="7"/>
      <c r="NO683" s="7"/>
      <c r="NP683" s="7"/>
      <c r="NQ683" s="7"/>
      <c r="NR683" s="7"/>
      <c r="NS683" s="7"/>
      <c r="NT683" s="7"/>
      <c r="NU683" s="7"/>
      <c r="NV683" s="7"/>
      <c r="NW683" s="7"/>
      <c r="NX683" s="7"/>
      <c r="NY683" s="7"/>
      <c r="NZ683" s="7"/>
      <c r="OA683" s="7"/>
      <c r="OB683" s="7"/>
      <c r="OC683" s="7"/>
      <c r="OD683" s="7"/>
      <c r="OE683" s="7"/>
      <c r="OF683" s="7"/>
      <c r="OG683" s="7"/>
      <c r="OH683" s="7"/>
      <c r="OI683" s="7"/>
      <c r="OJ683" s="7"/>
      <c r="OK683" s="7"/>
      <c r="OL683" s="7"/>
      <c r="OM683" s="7"/>
      <c r="ON683" s="7"/>
      <c r="OO683" s="7"/>
      <c r="OP683" s="7"/>
      <c r="OQ683" s="7"/>
      <c r="OR683" s="7"/>
      <c r="OS683" s="7"/>
      <c r="OT683" s="7"/>
      <c r="OU683" s="7"/>
      <c r="OV683" s="7"/>
      <c r="OW683" s="7"/>
      <c r="OX683" s="7"/>
      <c r="OY683" s="7"/>
      <c r="OZ683" s="7"/>
      <c r="PA683" s="7"/>
      <c r="PB683" s="7"/>
      <c r="PC683" s="7"/>
      <c r="PD683" s="7"/>
      <c r="PE683" s="7"/>
      <c r="PF683" s="7"/>
      <c r="PG683" s="7"/>
      <c r="PH683" s="7"/>
      <c r="PI683" s="7"/>
      <c r="PJ683" s="7"/>
      <c r="PK683" s="7"/>
      <c r="PL683" s="7"/>
      <c r="PM683" s="7"/>
      <c r="PN683" s="7"/>
      <c r="PO683" s="7"/>
      <c r="PP683" s="7"/>
      <c r="PQ683" s="7"/>
      <c r="PR683" s="7"/>
      <c r="PS683" s="7"/>
      <c r="PT683" s="7"/>
      <c r="PU683" s="7"/>
      <c r="PV683" s="7"/>
      <c r="PW683" s="7"/>
      <c r="PX683" s="7"/>
      <c r="PY683" s="7"/>
      <c r="PZ683" s="7"/>
      <c r="QA683" s="7"/>
      <c r="QB683" s="7"/>
      <c r="QC683" s="7"/>
      <c r="QD683" s="7"/>
      <c r="QE683" s="7"/>
      <c r="QF683" s="7"/>
      <c r="QG683" s="7"/>
      <c r="QH683" s="7"/>
      <c r="QI683" s="7"/>
      <c r="QJ683" s="7"/>
      <c r="QK683" s="7"/>
      <c r="QL683" s="7"/>
      <c r="QM683" s="7"/>
      <c r="QN683" s="7"/>
      <c r="QO683" s="7"/>
      <c r="QP683" s="7"/>
      <c r="QQ683" s="7"/>
      <c r="QR683" s="7"/>
      <c r="QS683" s="7"/>
      <c r="QT683" s="7"/>
      <c r="QU683" s="7"/>
      <c r="QV683" s="7"/>
      <c r="QW683" s="7"/>
      <c r="QX683" s="7"/>
      <c r="QY683" s="7"/>
      <c r="QZ683" s="7"/>
      <c r="RA683" s="7"/>
      <c r="RB683" s="7"/>
      <c r="RC683" s="7"/>
      <c r="RD683" s="7"/>
      <c r="RE683" s="7"/>
      <c r="RF683" s="7"/>
      <c r="RG683" s="7"/>
      <c r="RH683" s="7"/>
      <c r="RI683" s="7"/>
      <c r="RJ683" s="7"/>
      <c r="RK683" s="7"/>
      <c r="RL683" s="7"/>
      <c r="RM683" s="7"/>
      <c r="RN683" s="7"/>
      <c r="RO683" s="7"/>
      <c r="RP683" s="7"/>
      <c r="RQ683" s="7"/>
      <c r="RR683" s="7"/>
      <c r="RS683" s="7"/>
      <c r="RT683" s="7"/>
      <c r="RU683" s="7"/>
      <c r="RV683" s="7"/>
      <c r="RW683" s="7"/>
      <c r="RX683" s="7"/>
      <c r="RY683" s="7"/>
      <c r="RZ683" s="7"/>
      <c r="SA683" s="7"/>
      <c r="SB683" s="7"/>
      <c r="SC683" s="7"/>
      <c r="SD683" s="7"/>
      <c r="SE683" s="7"/>
      <c r="SF683" s="7"/>
      <c r="SG683" s="7"/>
      <c r="SH683" s="7"/>
      <c r="SI683" s="7"/>
      <c r="SJ683" s="7"/>
      <c r="SK683" s="7"/>
      <c r="SL683" s="7"/>
      <c r="SM683" s="7"/>
      <c r="SN683" s="7"/>
      <c r="SO683" s="7"/>
      <c r="SP683" s="7"/>
      <c r="SQ683" s="7"/>
      <c r="SR683" s="7"/>
      <c r="SS683" s="7"/>
      <c r="ST683" s="7"/>
      <c r="SU683" s="7"/>
      <c r="SV683" s="7"/>
      <c r="SW683" s="7"/>
      <c r="SX683" s="7"/>
      <c r="SY683" s="7"/>
      <c r="SZ683" s="7"/>
      <c r="TA683" s="7"/>
      <c r="TB683" s="7"/>
      <c r="TC683" s="7"/>
      <c r="TD683" s="7"/>
      <c r="TE683" s="7"/>
      <c r="TF683" s="7"/>
      <c r="TG683" s="7"/>
      <c r="TH683" s="7"/>
      <c r="TI683" s="7"/>
      <c r="TJ683" s="7"/>
      <c r="TK683" s="7"/>
      <c r="TL683" s="7"/>
      <c r="TM683" s="7"/>
      <c r="TN683" s="7"/>
      <c r="TO683" s="7"/>
      <c r="TP683" s="7"/>
      <c r="TQ683" s="7"/>
      <c r="TR683" s="7"/>
      <c r="TS683" s="7"/>
      <c r="TT683" s="7"/>
      <c r="TU683" s="7"/>
      <c r="TV683" s="7"/>
      <c r="TW683" s="7"/>
      <c r="TX683" s="7"/>
      <c r="TY683" s="7"/>
      <c r="TZ683" s="7"/>
      <c r="UA683" s="7"/>
      <c r="UB683" s="7"/>
      <c r="UC683" s="7"/>
      <c r="UD683" s="7"/>
      <c r="UE683" s="7"/>
      <c r="UF683" s="7"/>
      <c r="UG683" s="7"/>
      <c r="UH683" s="7"/>
      <c r="UI683" s="7"/>
      <c r="UJ683" s="7"/>
      <c r="UK683" s="7"/>
      <c r="UL683" s="7"/>
      <c r="UM683" s="7"/>
      <c r="UN683" s="7"/>
      <c r="UO683" s="7"/>
      <c r="UP683" s="7"/>
      <c r="UQ683" s="7"/>
      <c r="UR683" s="7"/>
      <c r="US683" s="7"/>
      <c r="UT683" s="7"/>
      <c r="UU683" s="7"/>
      <c r="UV683" s="7"/>
      <c r="UW683" s="7"/>
      <c r="UX683" s="7"/>
      <c r="UY683" s="7"/>
      <c r="UZ683" s="7"/>
      <c r="VA683" s="7"/>
      <c r="VB683" s="7"/>
      <c r="VC683" s="7"/>
      <c r="VD683" s="7"/>
      <c r="VE683" s="7"/>
      <c r="VF683" s="7"/>
      <c r="VG683" s="7"/>
      <c r="VH683" s="7"/>
      <c r="VI683" s="7"/>
      <c r="VJ683" s="7"/>
      <c r="VK683" s="7"/>
      <c r="VL683" s="7"/>
      <c r="VM683" s="7"/>
      <c r="VN683" s="7"/>
      <c r="VO683" s="7"/>
      <c r="VP683" s="7"/>
      <c r="VQ683" s="7"/>
      <c r="VR683" s="7"/>
      <c r="VS683" s="7"/>
      <c r="VT683" s="7"/>
      <c r="VU683" s="7"/>
      <c r="VV683" s="7"/>
      <c r="VW683" s="7"/>
      <c r="VX683" s="7"/>
      <c r="VY683" s="7"/>
      <c r="VZ683" s="7"/>
      <c r="WA683" s="7"/>
      <c r="WB683" s="7"/>
      <c r="WC683" s="7"/>
      <c r="WD683" s="7"/>
      <c r="WE683" s="7"/>
      <c r="WF683" s="7"/>
      <c r="WG683" s="7"/>
      <c r="WH683" s="7"/>
      <c r="WI683" s="7"/>
      <c r="WJ683" s="7"/>
      <c r="WK683" s="7"/>
      <c r="WL683" s="7"/>
      <c r="WM683" s="7"/>
      <c r="WN683" s="7"/>
      <c r="WO683" s="7"/>
      <c r="WP683" s="7"/>
      <c r="WQ683" s="7"/>
      <c r="WR683" s="7"/>
      <c r="WS683" s="7"/>
      <c r="WT683" s="7"/>
      <c r="WU683" s="7"/>
      <c r="WV683" s="7"/>
      <c r="WW683" s="7"/>
      <c r="WX683" s="7"/>
      <c r="WY683" s="7"/>
      <c r="WZ683" s="7"/>
      <c r="XA683" s="7"/>
      <c r="XB683" s="7"/>
      <c r="XC683" s="7"/>
      <c r="XD683" s="7"/>
      <c r="XE683" s="7"/>
      <c r="XF683" s="7"/>
      <c r="XG683" s="7"/>
      <c r="XH683" s="7"/>
      <c r="XI683" s="7"/>
      <c r="XJ683" s="7"/>
      <c r="XK683" s="7"/>
      <c r="XL683" s="7"/>
      <c r="XM683" s="7"/>
      <c r="XN683" s="7"/>
      <c r="XO683" s="7"/>
      <c r="XP683" s="7"/>
      <c r="XQ683" s="7"/>
      <c r="XR683" s="7"/>
      <c r="XS683" s="7"/>
      <c r="XT683" s="7"/>
      <c r="XU683" s="7"/>
      <c r="XV683" s="7"/>
      <c r="XW683" s="7"/>
      <c r="XX683" s="7"/>
      <c r="XY683" s="7"/>
      <c r="XZ683" s="7"/>
      <c r="YA683" s="7"/>
      <c r="YB683" s="7"/>
      <c r="YC683" s="7"/>
      <c r="YD683" s="7"/>
      <c r="YE683" s="7"/>
      <c r="YF683" s="7"/>
      <c r="YG683" s="7"/>
      <c r="YH683" s="7"/>
      <c r="YI683" s="7"/>
      <c r="YJ683" s="7"/>
      <c r="YK683" s="7"/>
      <c r="YL683" s="7"/>
      <c r="YM683" s="7"/>
      <c r="YN683" s="7"/>
      <c r="YO683" s="7"/>
      <c r="YP683" s="7"/>
      <c r="YQ683" s="7"/>
      <c r="YR683" s="7"/>
      <c r="YS683" s="7"/>
      <c r="YT683" s="7"/>
      <c r="YU683" s="7"/>
      <c r="YV683" s="7"/>
      <c r="YW683" s="7"/>
      <c r="YX683" s="7"/>
      <c r="YY683" s="7"/>
      <c r="YZ683" s="7"/>
      <c r="ZA683" s="7"/>
      <c r="ZB683" s="7"/>
      <c r="ZC683" s="7"/>
      <c r="ZD683" s="7"/>
      <c r="ZE683" s="7"/>
      <c r="ZF683" s="7"/>
      <c r="ZG683" s="7"/>
      <c r="ZH683" s="7"/>
      <c r="ZI683" s="7"/>
      <c r="ZJ683" s="7"/>
      <c r="ZK683" s="7"/>
      <c r="ZL683" s="7"/>
      <c r="ZM683" s="7"/>
      <c r="ZN683" s="7"/>
      <c r="ZO683" s="7"/>
      <c r="ZP683" s="7"/>
      <c r="ZQ683" s="7"/>
      <c r="ZR683" s="7"/>
      <c r="ZS683" s="7"/>
      <c r="ZT683" s="7"/>
      <c r="ZU683" s="7"/>
      <c r="ZV683" s="7"/>
      <c r="ZW683" s="7"/>
      <c r="ZX683" s="7"/>
      <c r="ZY683" s="7"/>
      <c r="ZZ683" s="7"/>
      <c r="AAA683" s="7"/>
      <c r="AAB683" s="7"/>
      <c r="AAC683" s="7"/>
      <c r="AAD683" s="7"/>
      <c r="AAE683" s="7"/>
      <c r="AAF683" s="7"/>
      <c r="AAG683" s="7"/>
      <c r="AAH683" s="7"/>
      <c r="AAI683" s="7"/>
      <c r="AAJ683" s="7"/>
      <c r="AAK683" s="7"/>
      <c r="AAL683" s="7"/>
      <c r="AAM683" s="7"/>
      <c r="AAN683" s="7"/>
      <c r="AAO683" s="7"/>
      <c r="AAP683" s="7"/>
      <c r="AAQ683" s="7"/>
      <c r="AAR683" s="7"/>
      <c r="AAS683" s="7"/>
      <c r="AAT683" s="7"/>
      <c r="AAU683" s="7"/>
      <c r="AAV683" s="7"/>
      <c r="AAW683" s="7"/>
      <c r="AAX683" s="7"/>
      <c r="AAY683" s="7"/>
      <c r="AAZ683" s="7"/>
      <c r="ABA683" s="7"/>
      <c r="ABB683" s="7"/>
      <c r="ABC683" s="7"/>
      <c r="ABD683" s="7"/>
      <c r="ABE683" s="7"/>
      <c r="ABF683" s="7"/>
      <c r="ABG683" s="7"/>
      <c r="ABH683" s="7"/>
      <c r="ABI683" s="7"/>
      <c r="ABJ683" s="7"/>
      <c r="ABK683" s="7"/>
      <c r="ABL683" s="7"/>
      <c r="ABM683" s="7"/>
      <c r="ABN683" s="7"/>
      <c r="ABO683" s="7"/>
      <c r="ABP683" s="7"/>
      <c r="ABQ683" s="7"/>
      <c r="ABR683" s="7"/>
      <c r="ABS683" s="7"/>
      <c r="ABT683" s="7"/>
      <c r="ABU683" s="7"/>
      <c r="ABV683" s="7"/>
      <c r="ABW683" s="7"/>
      <c r="ABX683" s="7"/>
      <c r="ABY683" s="7"/>
      <c r="ABZ683" s="7"/>
      <c r="ACA683" s="7"/>
      <c r="ACB683" s="7"/>
      <c r="ACC683" s="7"/>
      <c r="ACD683" s="7"/>
      <c r="ACE683" s="7"/>
      <c r="ACF683" s="7"/>
      <c r="ACG683" s="7"/>
      <c r="ACH683" s="7"/>
      <c r="ACI683" s="7"/>
      <c r="ACJ683" s="7"/>
      <c r="ACK683" s="7"/>
      <c r="ACL683" s="7"/>
      <c r="ACM683" s="7"/>
      <c r="ACN683" s="7"/>
      <c r="ACO683" s="7"/>
      <c r="ACP683" s="7"/>
      <c r="ACQ683" s="7"/>
      <c r="ACR683" s="7"/>
      <c r="ACS683" s="7"/>
      <c r="ACT683" s="7"/>
      <c r="ACU683" s="7"/>
      <c r="ACV683" s="7"/>
      <c r="ACW683" s="7"/>
      <c r="ACX683" s="7"/>
      <c r="ACY683" s="7"/>
      <c r="ACZ683" s="7"/>
      <c r="ADA683" s="7"/>
      <c r="ADB683" s="7"/>
      <c r="ADC683" s="7"/>
      <c r="ADD683" s="7"/>
      <c r="ADE683" s="7"/>
      <c r="ADF683" s="7"/>
      <c r="ADG683" s="7"/>
      <c r="ADH683" s="7"/>
      <c r="ADI683" s="7"/>
      <c r="ADJ683" s="7"/>
      <c r="ADK683" s="7"/>
      <c r="ADL683" s="7"/>
      <c r="ADM683" s="7"/>
      <c r="ADN683" s="7"/>
      <c r="ADO683" s="7"/>
      <c r="ADP683" s="7"/>
      <c r="ADQ683" s="7"/>
      <c r="ADR683" s="7"/>
      <c r="ADS683" s="7"/>
      <c r="ADT683" s="7"/>
      <c r="ADU683" s="7"/>
      <c r="ADV683" s="7"/>
      <c r="ADW683" s="7"/>
      <c r="ADX683" s="7"/>
      <c r="ADY683" s="7"/>
      <c r="ADZ683" s="7"/>
      <c r="AEA683" s="7"/>
      <c r="AEB683" s="7"/>
      <c r="AEC683" s="7"/>
      <c r="AED683" s="7"/>
      <c r="AEE683" s="7"/>
      <c r="AEF683" s="7"/>
      <c r="AEG683" s="7"/>
      <c r="AEH683" s="7"/>
      <c r="AEI683" s="7"/>
      <c r="AEJ683" s="7"/>
      <c r="AEK683" s="7"/>
      <c r="AEL683" s="7"/>
      <c r="AEM683" s="7"/>
      <c r="AEN683" s="7"/>
      <c r="AEO683" s="7"/>
      <c r="AEP683" s="7"/>
      <c r="AEQ683" s="7"/>
      <c r="AER683" s="7"/>
      <c r="AES683" s="7"/>
      <c r="AET683" s="7"/>
      <c r="AEU683" s="7"/>
      <c r="AEV683" s="7"/>
      <c r="AEW683" s="7"/>
      <c r="AEX683" s="7"/>
      <c r="AEY683" s="7"/>
      <c r="AEZ683" s="7"/>
      <c r="AFA683" s="7"/>
      <c r="AFB683" s="7"/>
      <c r="AFC683" s="7"/>
      <c r="AFD683" s="7"/>
      <c r="AFE683" s="7"/>
      <c r="AFF683" s="7"/>
      <c r="AFG683" s="7"/>
      <c r="AFH683" s="7"/>
      <c r="AFI683" s="7"/>
      <c r="AFJ683" s="7"/>
      <c r="AFK683" s="7"/>
      <c r="AFL683" s="7"/>
      <c r="AFM683" s="7"/>
      <c r="AFN683" s="7"/>
      <c r="AFO683" s="7"/>
      <c r="AFP683" s="7"/>
      <c r="AFQ683" s="7"/>
      <c r="AFR683" s="7"/>
      <c r="AFS683" s="7"/>
      <c r="AFT683" s="7"/>
      <c r="AFU683" s="7"/>
      <c r="AFV683" s="7"/>
      <c r="AFW683" s="7"/>
      <c r="AFX683" s="7"/>
      <c r="AFY683" s="7"/>
      <c r="AFZ683" s="7"/>
      <c r="AGA683" s="7"/>
      <c r="AGB683" s="7"/>
      <c r="AGC683" s="7"/>
      <c r="AGD683" s="7"/>
      <c r="AGE683" s="7"/>
      <c r="AGF683" s="7"/>
      <c r="AGG683" s="7"/>
      <c r="AGH683" s="7"/>
      <c r="AGI683" s="7"/>
      <c r="AGJ683" s="7"/>
      <c r="AGK683" s="7"/>
      <c r="AGL683" s="7"/>
      <c r="AGM683" s="7"/>
      <c r="AGN683" s="7"/>
      <c r="AGO683" s="7"/>
      <c r="AGP683" s="7"/>
      <c r="AGQ683" s="7"/>
      <c r="AGR683" s="7"/>
      <c r="AGS683" s="7"/>
      <c r="AGT683" s="7"/>
      <c r="AGU683" s="7"/>
      <c r="AGV683" s="7"/>
      <c r="AGW683" s="7"/>
      <c r="AGX683" s="7"/>
      <c r="AGY683" s="7"/>
      <c r="AGZ683" s="7"/>
      <c r="AHA683" s="7"/>
      <c r="AHB683" s="7"/>
      <c r="AHC683" s="7"/>
      <c r="AHD683" s="7"/>
      <c r="AHE683" s="7"/>
      <c r="AHF683" s="7"/>
      <c r="AHG683" s="7"/>
      <c r="AHH683" s="7"/>
      <c r="AHI683" s="7"/>
      <c r="AHJ683" s="7"/>
      <c r="AHK683" s="7"/>
      <c r="AHL683" s="7"/>
      <c r="AHM683" s="7"/>
      <c r="AHN683" s="7"/>
      <c r="AHO683" s="7"/>
      <c r="AHP683" s="7"/>
      <c r="AHQ683" s="7"/>
      <c r="AHR683" s="7"/>
      <c r="AHS683" s="7"/>
      <c r="AHT683" s="7"/>
      <c r="AHU683" s="7"/>
      <c r="AHV683" s="7"/>
      <c r="AHW683" s="7"/>
      <c r="AHX683" s="7"/>
      <c r="AHY683" s="7"/>
      <c r="AHZ683" s="7"/>
      <c r="AIA683" s="7"/>
      <c r="AIB683" s="7"/>
      <c r="AIC683" s="7"/>
      <c r="AID683" s="7"/>
      <c r="AIE683" s="7"/>
      <c r="AIF683" s="7"/>
      <c r="AIG683" s="7"/>
      <c r="AIH683" s="7"/>
      <c r="AII683" s="7"/>
      <c r="AIJ683" s="7"/>
      <c r="AIK683" s="7"/>
      <c r="AIL683" s="7"/>
      <c r="AIM683" s="7"/>
      <c r="AIN683" s="7"/>
      <c r="AIO683" s="7"/>
      <c r="AIP683" s="7"/>
      <c r="AIQ683" s="7"/>
      <c r="AIR683" s="7"/>
      <c r="AIS683" s="7"/>
      <c r="AIT683" s="7"/>
      <c r="AIU683" s="7"/>
      <c r="AIV683" s="7"/>
      <c r="AIW683" s="7"/>
      <c r="AIX683" s="7"/>
      <c r="AIY683" s="7"/>
      <c r="AIZ683" s="7"/>
      <c r="AJA683" s="7"/>
      <c r="AJB683" s="7"/>
      <c r="AJC683" s="7"/>
      <c r="AJD683" s="7"/>
      <c r="AJE683" s="7"/>
      <c r="AJF683" s="7"/>
      <c r="AJG683" s="7"/>
      <c r="AJH683" s="7"/>
      <c r="AJI683" s="7"/>
      <c r="AJJ683" s="7"/>
      <c r="AJK683" s="7"/>
      <c r="AJL683" s="7"/>
      <c r="AJM683" s="7"/>
      <c r="AJN683" s="7"/>
      <c r="AJO683" s="7"/>
      <c r="AJP683" s="7"/>
      <c r="AJQ683" s="7"/>
      <c r="AJR683" s="7"/>
      <c r="AJS683" s="7"/>
      <c r="AJT683" s="7"/>
      <c r="AJU683" s="7"/>
      <c r="AJV683" s="7"/>
      <c r="AJW683" s="7"/>
      <c r="AJX683" s="7"/>
      <c r="AJY683" s="7"/>
      <c r="AJZ683" s="7"/>
      <c r="AKA683" s="7"/>
      <c r="AKB683" s="7"/>
      <c r="AKC683" s="7"/>
      <c r="AKD683" s="7"/>
      <c r="AKE683" s="7"/>
      <c r="AKF683" s="7"/>
      <c r="AKG683" s="7"/>
      <c r="AKH683" s="7"/>
      <c r="AKI683" s="7"/>
      <c r="AKJ683" s="7"/>
      <c r="AKK683" s="7"/>
      <c r="AKL683" s="7"/>
      <c r="AKM683" s="7"/>
      <c r="AKN683" s="7"/>
      <c r="AKO683" s="7"/>
      <c r="AKP683" s="7"/>
      <c r="AKQ683" s="7"/>
      <c r="AKR683" s="7"/>
      <c r="AKS683" s="7"/>
      <c r="AKT683" s="7"/>
      <c r="AKU683" s="7"/>
      <c r="AKV683" s="7"/>
      <c r="AKW683" s="7"/>
      <c r="AKX683" s="7"/>
      <c r="AKY683" s="7"/>
      <c r="AKZ683" s="7"/>
      <c r="ALA683" s="7"/>
      <c r="ALB683" s="7"/>
      <c r="ALC683" s="7"/>
      <c r="ALD683" s="7"/>
      <c r="ALE683" s="7"/>
      <c r="ALF683" s="7"/>
      <c r="ALG683" s="7"/>
      <c r="ALH683" s="7"/>
      <c r="ALI683" s="7"/>
      <c r="ALJ683" s="7"/>
      <c r="ALK683" s="7"/>
      <c r="ALL683" s="7"/>
      <c r="ALM683" s="7"/>
      <c r="ALN683" s="7"/>
      <c r="ALO683" s="7"/>
      <c r="ALP683" s="7"/>
      <c r="ALQ683" s="7"/>
      <c r="ALR683" s="7"/>
      <c r="ALS683" s="7"/>
      <c r="ALT683" s="7"/>
      <c r="ALU683" s="7"/>
      <c r="ALV683" s="7"/>
      <c r="ALW683" s="7"/>
      <c r="ALX683" s="7"/>
      <c r="ALY683" s="7"/>
      <c r="ALZ683" s="7"/>
      <c r="AMA683" s="7"/>
      <c r="AMB683" s="7"/>
      <c r="AMC683" s="7"/>
      <c r="AMD683" s="7"/>
      <c r="AME683" s="7"/>
      <c r="AMF683" s="7"/>
      <c r="AMG683" s="7"/>
      <c r="AMH683" s="7"/>
      <c r="AMI683" s="28"/>
      <c r="AMJ683" s="28"/>
    </row>
    <row r="684" spans="1:1024" ht="55.5" customHeight="1">
      <c r="A684" s="10" t="s">
        <v>199</v>
      </c>
      <c r="B684" s="10" t="s">
        <v>2770</v>
      </c>
      <c r="C684" s="19" t="s">
        <v>2771</v>
      </c>
      <c r="D684" s="19" t="s">
        <v>2738</v>
      </c>
      <c r="E684" s="20">
        <v>20</v>
      </c>
      <c r="F684" s="11" t="s">
        <v>18</v>
      </c>
      <c r="G684" s="21"/>
      <c r="H684" s="21" t="s">
        <v>1</v>
      </c>
      <c r="I684" s="21"/>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c r="MK684" s="7"/>
      <c r="ML684" s="7"/>
      <c r="MM684" s="7"/>
      <c r="MN684" s="7"/>
      <c r="MO684" s="7"/>
      <c r="MP684" s="7"/>
      <c r="MQ684" s="7"/>
      <c r="MR684" s="7"/>
      <c r="MS684" s="7"/>
      <c r="MT684" s="7"/>
      <c r="MU684" s="7"/>
      <c r="MV684" s="7"/>
      <c r="MW684" s="7"/>
      <c r="MX684" s="7"/>
      <c r="MY684" s="7"/>
      <c r="MZ684" s="7"/>
      <c r="NA684" s="7"/>
      <c r="NB684" s="7"/>
      <c r="NC684" s="7"/>
      <c r="ND684" s="7"/>
      <c r="NE684" s="7"/>
      <c r="NF684" s="7"/>
      <c r="NG684" s="7"/>
      <c r="NH684" s="7"/>
      <c r="NI684" s="7"/>
      <c r="NJ684" s="7"/>
      <c r="NK684" s="7"/>
      <c r="NL684" s="7"/>
      <c r="NM684" s="7"/>
      <c r="NN684" s="7"/>
      <c r="NO684" s="7"/>
      <c r="NP684" s="7"/>
      <c r="NQ684" s="7"/>
      <c r="NR684" s="7"/>
      <c r="NS684" s="7"/>
      <c r="NT684" s="7"/>
      <c r="NU684" s="7"/>
      <c r="NV684" s="7"/>
      <c r="NW684" s="7"/>
      <c r="NX684" s="7"/>
      <c r="NY684" s="7"/>
      <c r="NZ684" s="7"/>
      <c r="OA684" s="7"/>
      <c r="OB684" s="7"/>
      <c r="OC684" s="7"/>
      <c r="OD684" s="7"/>
      <c r="OE684" s="7"/>
      <c r="OF684" s="7"/>
      <c r="OG684" s="7"/>
      <c r="OH684" s="7"/>
      <c r="OI684" s="7"/>
      <c r="OJ684" s="7"/>
      <c r="OK684" s="7"/>
      <c r="OL684" s="7"/>
      <c r="OM684" s="7"/>
      <c r="ON684" s="7"/>
      <c r="OO684" s="7"/>
      <c r="OP684" s="7"/>
      <c r="OQ684" s="7"/>
      <c r="OR684" s="7"/>
      <c r="OS684" s="7"/>
      <c r="OT684" s="7"/>
      <c r="OU684" s="7"/>
      <c r="OV684" s="7"/>
      <c r="OW684" s="7"/>
      <c r="OX684" s="7"/>
      <c r="OY684" s="7"/>
      <c r="OZ684" s="7"/>
      <c r="PA684" s="7"/>
      <c r="PB684" s="7"/>
      <c r="PC684" s="7"/>
      <c r="PD684" s="7"/>
      <c r="PE684" s="7"/>
      <c r="PF684" s="7"/>
      <c r="PG684" s="7"/>
      <c r="PH684" s="7"/>
      <c r="PI684" s="7"/>
      <c r="PJ684" s="7"/>
      <c r="PK684" s="7"/>
      <c r="PL684" s="7"/>
      <c r="PM684" s="7"/>
      <c r="PN684" s="7"/>
      <c r="PO684" s="7"/>
      <c r="PP684" s="7"/>
      <c r="PQ684" s="7"/>
      <c r="PR684" s="7"/>
      <c r="PS684" s="7"/>
      <c r="PT684" s="7"/>
      <c r="PU684" s="7"/>
      <c r="PV684" s="7"/>
      <c r="PW684" s="7"/>
      <c r="PX684" s="7"/>
      <c r="PY684" s="7"/>
      <c r="PZ684" s="7"/>
      <c r="QA684" s="7"/>
      <c r="QB684" s="7"/>
      <c r="QC684" s="7"/>
      <c r="QD684" s="7"/>
      <c r="QE684" s="7"/>
      <c r="QF684" s="7"/>
      <c r="QG684" s="7"/>
      <c r="QH684" s="7"/>
      <c r="QI684" s="7"/>
      <c r="QJ684" s="7"/>
      <c r="QK684" s="7"/>
      <c r="QL684" s="7"/>
      <c r="QM684" s="7"/>
      <c r="QN684" s="7"/>
      <c r="QO684" s="7"/>
      <c r="QP684" s="7"/>
      <c r="QQ684" s="7"/>
      <c r="QR684" s="7"/>
      <c r="QS684" s="7"/>
      <c r="QT684" s="7"/>
      <c r="QU684" s="7"/>
      <c r="QV684" s="7"/>
      <c r="QW684" s="7"/>
      <c r="QX684" s="7"/>
      <c r="QY684" s="7"/>
      <c r="QZ684" s="7"/>
      <c r="RA684" s="7"/>
      <c r="RB684" s="7"/>
      <c r="RC684" s="7"/>
      <c r="RD684" s="7"/>
      <c r="RE684" s="7"/>
      <c r="RF684" s="7"/>
      <c r="RG684" s="7"/>
      <c r="RH684" s="7"/>
      <c r="RI684" s="7"/>
      <c r="RJ684" s="7"/>
      <c r="RK684" s="7"/>
      <c r="RL684" s="7"/>
      <c r="RM684" s="7"/>
      <c r="RN684" s="7"/>
      <c r="RO684" s="7"/>
      <c r="RP684" s="7"/>
      <c r="RQ684" s="7"/>
      <c r="RR684" s="7"/>
      <c r="RS684" s="7"/>
      <c r="RT684" s="7"/>
      <c r="RU684" s="7"/>
      <c r="RV684" s="7"/>
      <c r="RW684" s="7"/>
      <c r="RX684" s="7"/>
      <c r="RY684" s="7"/>
      <c r="RZ684" s="7"/>
      <c r="SA684" s="7"/>
      <c r="SB684" s="7"/>
      <c r="SC684" s="7"/>
      <c r="SD684" s="7"/>
      <c r="SE684" s="7"/>
      <c r="SF684" s="7"/>
      <c r="SG684" s="7"/>
      <c r="SH684" s="7"/>
      <c r="SI684" s="7"/>
      <c r="SJ684" s="7"/>
      <c r="SK684" s="7"/>
      <c r="SL684" s="7"/>
      <c r="SM684" s="7"/>
      <c r="SN684" s="7"/>
      <c r="SO684" s="7"/>
      <c r="SP684" s="7"/>
      <c r="SQ684" s="7"/>
      <c r="SR684" s="7"/>
      <c r="SS684" s="7"/>
      <c r="ST684" s="7"/>
      <c r="SU684" s="7"/>
      <c r="SV684" s="7"/>
      <c r="SW684" s="7"/>
      <c r="SX684" s="7"/>
      <c r="SY684" s="7"/>
      <c r="SZ684" s="7"/>
      <c r="TA684" s="7"/>
      <c r="TB684" s="7"/>
      <c r="TC684" s="7"/>
      <c r="TD684" s="7"/>
      <c r="TE684" s="7"/>
      <c r="TF684" s="7"/>
      <c r="TG684" s="7"/>
      <c r="TH684" s="7"/>
      <c r="TI684" s="7"/>
      <c r="TJ684" s="7"/>
      <c r="TK684" s="7"/>
      <c r="TL684" s="7"/>
      <c r="TM684" s="7"/>
      <c r="TN684" s="7"/>
      <c r="TO684" s="7"/>
      <c r="TP684" s="7"/>
      <c r="TQ684" s="7"/>
      <c r="TR684" s="7"/>
      <c r="TS684" s="7"/>
      <c r="TT684" s="7"/>
      <c r="TU684" s="7"/>
      <c r="TV684" s="7"/>
      <c r="TW684" s="7"/>
      <c r="TX684" s="7"/>
      <c r="TY684" s="7"/>
      <c r="TZ684" s="7"/>
      <c r="UA684" s="7"/>
      <c r="UB684" s="7"/>
      <c r="UC684" s="7"/>
      <c r="UD684" s="7"/>
      <c r="UE684" s="7"/>
      <c r="UF684" s="7"/>
      <c r="UG684" s="7"/>
      <c r="UH684" s="7"/>
      <c r="UI684" s="7"/>
      <c r="UJ684" s="7"/>
      <c r="UK684" s="7"/>
      <c r="UL684" s="7"/>
      <c r="UM684" s="7"/>
      <c r="UN684" s="7"/>
      <c r="UO684" s="7"/>
      <c r="UP684" s="7"/>
      <c r="UQ684" s="7"/>
      <c r="UR684" s="7"/>
      <c r="US684" s="7"/>
      <c r="UT684" s="7"/>
      <c r="UU684" s="7"/>
      <c r="UV684" s="7"/>
      <c r="UW684" s="7"/>
      <c r="UX684" s="7"/>
      <c r="UY684" s="7"/>
      <c r="UZ684" s="7"/>
      <c r="VA684" s="7"/>
      <c r="VB684" s="7"/>
      <c r="VC684" s="7"/>
      <c r="VD684" s="7"/>
      <c r="VE684" s="7"/>
      <c r="VF684" s="7"/>
      <c r="VG684" s="7"/>
      <c r="VH684" s="7"/>
      <c r="VI684" s="7"/>
      <c r="VJ684" s="7"/>
      <c r="VK684" s="7"/>
      <c r="VL684" s="7"/>
      <c r="VM684" s="7"/>
      <c r="VN684" s="7"/>
      <c r="VO684" s="7"/>
      <c r="VP684" s="7"/>
      <c r="VQ684" s="7"/>
      <c r="VR684" s="7"/>
      <c r="VS684" s="7"/>
      <c r="VT684" s="7"/>
      <c r="VU684" s="7"/>
      <c r="VV684" s="7"/>
      <c r="VW684" s="7"/>
      <c r="VX684" s="7"/>
      <c r="VY684" s="7"/>
      <c r="VZ684" s="7"/>
      <c r="WA684" s="7"/>
      <c r="WB684" s="7"/>
      <c r="WC684" s="7"/>
      <c r="WD684" s="7"/>
      <c r="WE684" s="7"/>
      <c r="WF684" s="7"/>
      <c r="WG684" s="7"/>
      <c r="WH684" s="7"/>
      <c r="WI684" s="7"/>
      <c r="WJ684" s="7"/>
      <c r="WK684" s="7"/>
      <c r="WL684" s="7"/>
      <c r="WM684" s="7"/>
      <c r="WN684" s="7"/>
      <c r="WO684" s="7"/>
      <c r="WP684" s="7"/>
      <c r="WQ684" s="7"/>
      <c r="WR684" s="7"/>
      <c r="WS684" s="7"/>
      <c r="WT684" s="7"/>
      <c r="WU684" s="7"/>
      <c r="WV684" s="7"/>
      <c r="WW684" s="7"/>
      <c r="WX684" s="7"/>
      <c r="WY684" s="7"/>
      <c r="WZ684" s="7"/>
      <c r="XA684" s="7"/>
      <c r="XB684" s="7"/>
      <c r="XC684" s="7"/>
      <c r="XD684" s="7"/>
      <c r="XE684" s="7"/>
      <c r="XF684" s="7"/>
      <c r="XG684" s="7"/>
      <c r="XH684" s="7"/>
      <c r="XI684" s="7"/>
      <c r="XJ684" s="7"/>
      <c r="XK684" s="7"/>
      <c r="XL684" s="7"/>
      <c r="XM684" s="7"/>
      <c r="XN684" s="7"/>
      <c r="XO684" s="7"/>
      <c r="XP684" s="7"/>
      <c r="XQ684" s="7"/>
      <c r="XR684" s="7"/>
      <c r="XS684" s="7"/>
      <c r="XT684" s="7"/>
      <c r="XU684" s="7"/>
      <c r="XV684" s="7"/>
      <c r="XW684" s="7"/>
      <c r="XX684" s="7"/>
      <c r="XY684" s="7"/>
      <c r="XZ684" s="7"/>
      <c r="YA684" s="7"/>
      <c r="YB684" s="7"/>
      <c r="YC684" s="7"/>
      <c r="YD684" s="7"/>
      <c r="YE684" s="7"/>
      <c r="YF684" s="7"/>
      <c r="YG684" s="7"/>
      <c r="YH684" s="7"/>
      <c r="YI684" s="7"/>
      <c r="YJ684" s="7"/>
      <c r="YK684" s="7"/>
      <c r="YL684" s="7"/>
      <c r="YM684" s="7"/>
      <c r="YN684" s="7"/>
      <c r="YO684" s="7"/>
      <c r="YP684" s="7"/>
      <c r="YQ684" s="7"/>
      <c r="YR684" s="7"/>
      <c r="YS684" s="7"/>
      <c r="YT684" s="7"/>
      <c r="YU684" s="7"/>
      <c r="YV684" s="7"/>
      <c r="YW684" s="7"/>
      <c r="YX684" s="7"/>
      <c r="YY684" s="7"/>
      <c r="YZ684" s="7"/>
      <c r="ZA684" s="7"/>
      <c r="ZB684" s="7"/>
      <c r="ZC684" s="7"/>
      <c r="ZD684" s="7"/>
      <c r="ZE684" s="7"/>
      <c r="ZF684" s="7"/>
      <c r="ZG684" s="7"/>
      <c r="ZH684" s="7"/>
      <c r="ZI684" s="7"/>
      <c r="ZJ684" s="7"/>
      <c r="ZK684" s="7"/>
      <c r="ZL684" s="7"/>
      <c r="ZM684" s="7"/>
      <c r="ZN684" s="7"/>
      <c r="ZO684" s="7"/>
      <c r="ZP684" s="7"/>
      <c r="ZQ684" s="7"/>
      <c r="ZR684" s="7"/>
      <c r="ZS684" s="7"/>
      <c r="ZT684" s="7"/>
      <c r="ZU684" s="7"/>
      <c r="ZV684" s="7"/>
      <c r="ZW684" s="7"/>
      <c r="ZX684" s="7"/>
      <c r="ZY684" s="7"/>
      <c r="ZZ684" s="7"/>
      <c r="AAA684" s="7"/>
      <c r="AAB684" s="7"/>
      <c r="AAC684" s="7"/>
      <c r="AAD684" s="7"/>
      <c r="AAE684" s="7"/>
      <c r="AAF684" s="7"/>
      <c r="AAG684" s="7"/>
      <c r="AAH684" s="7"/>
      <c r="AAI684" s="7"/>
      <c r="AAJ684" s="7"/>
      <c r="AAK684" s="7"/>
      <c r="AAL684" s="7"/>
      <c r="AAM684" s="7"/>
      <c r="AAN684" s="7"/>
      <c r="AAO684" s="7"/>
      <c r="AAP684" s="7"/>
      <c r="AAQ684" s="7"/>
      <c r="AAR684" s="7"/>
      <c r="AAS684" s="7"/>
      <c r="AAT684" s="7"/>
      <c r="AAU684" s="7"/>
      <c r="AAV684" s="7"/>
      <c r="AAW684" s="7"/>
      <c r="AAX684" s="7"/>
      <c r="AAY684" s="7"/>
      <c r="AAZ684" s="7"/>
      <c r="ABA684" s="7"/>
      <c r="ABB684" s="7"/>
      <c r="ABC684" s="7"/>
      <c r="ABD684" s="7"/>
      <c r="ABE684" s="7"/>
      <c r="ABF684" s="7"/>
      <c r="ABG684" s="7"/>
      <c r="ABH684" s="7"/>
      <c r="ABI684" s="7"/>
      <c r="ABJ684" s="7"/>
      <c r="ABK684" s="7"/>
      <c r="ABL684" s="7"/>
      <c r="ABM684" s="7"/>
      <c r="ABN684" s="7"/>
      <c r="ABO684" s="7"/>
      <c r="ABP684" s="7"/>
      <c r="ABQ684" s="7"/>
      <c r="ABR684" s="7"/>
      <c r="ABS684" s="7"/>
      <c r="ABT684" s="7"/>
      <c r="ABU684" s="7"/>
      <c r="ABV684" s="7"/>
      <c r="ABW684" s="7"/>
      <c r="ABX684" s="7"/>
      <c r="ABY684" s="7"/>
      <c r="ABZ684" s="7"/>
      <c r="ACA684" s="7"/>
      <c r="ACB684" s="7"/>
      <c r="ACC684" s="7"/>
      <c r="ACD684" s="7"/>
      <c r="ACE684" s="7"/>
      <c r="ACF684" s="7"/>
      <c r="ACG684" s="7"/>
      <c r="ACH684" s="7"/>
      <c r="ACI684" s="7"/>
      <c r="ACJ684" s="7"/>
      <c r="ACK684" s="7"/>
      <c r="ACL684" s="7"/>
      <c r="ACM684" s="7"/>
      <c r="ACN684" s="7"/>
      <c r="ACO684" s="7"/>
      <c r="ACP684" s="7"/>
      <c r="ACQ684" s="7"/>
      <c r="ACR684" s="7"/>
      <c r="ACS684" s="7"/>
      <c r="ACT684" s="7"/>
      <c r="ACU684" s="7"/>
      <c r="ACV684" s="7"/>
      <c r="ACW684" s="7"/>
      <c r="ACX684" s="7"/>
      <c r="ACY684" s="7"/>
      <c r="ACZ684" s="7"/>
      <c r="ADA684" s="7"/>
      <c r="ADB684" s="7"/>
      <c r="ADC684" s="7"/>
      <c r="ADD684" s="7"/>
      <c r="ADE684" s="7"/>
      <c r="ADF684" s="7"/>
      <c r="ADG684" s="7"/>
      <c r="ADH684" s="7"/>
      <c r="ADI684" s="7"/>
      <c r="ADJ684" s="7"/>
      <c r="ADK684" s="7"/>
      <c r="ADL684" s="7"/>
      <c r="ADM684" s="7"/>
      <c r="ADN684" s="7"/>
      <c r="ADO684" s="7"/>
      <c r="ADP684" s="7"/>
      <c r="ADQ684" s="7"/>
      <c r="ADR684" s="7"/>
      <c r="ADS684" s="7"/>
      <c r="ADT684" s="7"/>
      <c r="ADU684" s="7"/>
      <c r="ADV684" s="7"/>
      <c r="ADW684" s="7"/>
      <c r="ADX684" s="7"/>
      <c r="ADY684" s="7"/>
      <c r="ADZ684" s="7"/>
      <c r="AEA684" s="7"/>
      <c r="AEB684" s="7"/>
      <c r="AEC684" s="7"/>
      <c r="AED684" s="7"/>
      <c r="AEE684" s="7"/>
      <c r="AEF684" s="7"/>
      <c r="AEG684" s="7"/>
      <c r="AEH684" s="7"/>
      <c r="AEI684" s="7"/>
      <c r="AEJ684" s="7"/>
      <c r="AEK684" s="7"/>
      <c r="AEL684" s="7"/>
      <c r="AEM684" s="7"/>
      <c r="AEN684" s="7"/>
      <c r="AEO684" s="7"/>
      <c r="AEP684" s="7"/>
      <c r="AEQ684" s="7"/>
      <c r="AER684" s="7"/>
      <c r="AES684" s="7"/>
      <c r="AET684" s="7"/>
      <c r="AEU684" s="7"/>
      <c r="AEV684" s="7"/>
      <c r="AEW684" s="7"/>
      <c r="AEX684" s="7"/>
      <c r="AEY684" s="7"/>
      <c r="AEZ684" s="7"/>
      <c r="AFA684" s="7"/>
      <c r="AFB684" s="7"/>
      <c r="AFC684" s="7"/>
      <c r="AFD684" s="7"/>
      <c r="AFE684" s="7"/>
      <c r="AFF684" s="7"/>
      <c r="AFG684" s="7"/>
      <c r="AFH684" s="7"/>
      <c r="AFI684" s="7"/>
      <c r="AFJ684" s="7"/>
      <c r="AFK684" s="7"/>
      <c r="AFL684" s="7"/>
      <c r="AFM684" s="7"/>
      <c r="AFN684" s="7"/>
      <c r="AFO684" s="7"/>
      <c r="AFP684" s="7"/>
      <c r="AFQ684" s="7"/>
      <c r="AFR684" s="7"/>
      <c r="AFS684" s="7"/>
      <c r="AFT684" s="7"/>
      <c r="AFU684" s="7"/>
      <c r="AFV684" s="7"/>
      <c r="AFW684" s="7"/>
      <c r="AFX684" s="7"/>
      <c r="AFY684" s="7"/>
      <c r="AFZ684" s="7"/>
      <c r="AGA684" s="7"/>
      <c r="AGB684" s="7"/>
      <c r="AGC684" s="7"/>
      <c r="AGD684" s="7"/>
      <c r="AGE684" s="7"/>
      <c r="AGF684" s="7"/>
      <c r="AGG684" s="7"/>
      <c r="AGH684" s="7"/>
      <c r="AGI684" s="7"/>
      <c r="AGJ684" s="7"/>
      <c r="AGK684" s="7"/>
      <c r="AGL684" s="7"/>
      <c r="AGM684" s="7"/>
      <c r="AGN684" s="7"/>
      <c r="AGO684" s="7"/>
      <c r="AGP684" s="7"/>
      <c r="AGQ684" s="7"/>
      <c r="AGR684" s="7"/>
      <c r="AGS684" s="7"/>
      <c r="AGT684" s="7"/>
      <c r="AGU684" s="7"/>
      <c r="AGV684" s="7"/>
      <c r="AGW684" s="7"/>
      <c r="AGX684" s="7"/>
      <c r="AGY684" s="7"/>
      <c r="AGZ684" s="7"/>
      <c r="AHA684" s="7"/>
      <c r="AHB684" s="7"/>
      <c r="AHC684" s="7"/>
      <c r="AHD684" s="7"/>
      <c r="AHE684" s="7"/>
      <c r="AHF684" s="7"/>
      <c r="AHG684" s="7"/>
      <c r="AHH684" s="7"/>
      <c r="AHI684" s="7"/>
      <c r="AHJ684" s="7"/>
      <c r="AHK684" s="7"/>
      <c r="AHL684" s="7"/>
      <c r="AHM684" s="7"/>
      <c r="AHN684" s="7"/>
      <c r="AHO684" s="7"/>
      <c r="AHP684" s="7"/>
      <c r="AHQ684" s="7"/>
      <c r="AHR684" s="7"/>
      <c r="AHS684" s="7"/>
      <c r="AHT684" s="7"/>
      <c r="AHU684" s="7"/>
      <c r="AHV684" s="7"/>
      <c r="AHW684" s="7"/>
      <c r="AHX684" s="7"/>
      <c r="AHY684" s="7"/>
      <c r="AHZ684" s="7"/>
      <c r="AIA684" s="7"/>
      <c r="AIB684" s="7"/>
      <c r="AIC684" s="7"/>
      <c r="AID684" s="7"/>
      <c r="AIE684" s="7"/>
      <c r="AIF684" s="7"/>
      <c r="AIG684" s="7"/>
      <c r="AIH684" s="7"/>
      <c r="AII684" s="7"/>
      <c r="AIJ684" s="7"/>
      <c r="AIK684" s="7"/>
      <c r="AIL684" s="7"/>
      <c r="AIM684" s="7"/>
      <c r="AIN684" s="7"/>
      <c r="AIO684" s="7"/>
      <c r="AIP684" s="7"/>
      <c r="AIQ684" s="7"/>
      <c r="AIR684" s="7"/>
      <c r="AIS684" s="7"/>
      <c r="AIT684" s="7"/>
      <c r="AIU684" s="7"/>
      <c r="AIV684" s="7"/>
      <c r="AIW684" s="7"/>
      <c r="AIX684" s="7"/>
      <c r="AIY684" s="7"/>
      <c r="AIZ684" s="7"/>
      <c r="AJA684" s="7"/>
      <c r="AJB684" s="7"/>
      <c r="AJC684" s="7"/>
      <c r="AJD684" s="7"/>
      <c r="AJE684" s="7"/>
      <c r="AJF684" s="7"/>
      <c r="AJG684" s="7"/>
      <c r="AJH684" s="7"/>
      <c r="AJI684" s="7"/>
      <c r="AJJ684" s="7"/>
      <c r="AJK684" s="7"/>
      <c r="AJL684" s="7"/>
      <c r="AJM684" s="7"/>
      <c r="AJN684" s="7"/>
      <c r="AJO684" s="7"/>
      <c r="AJP684" s="7"/>
      <c r="AJQ684" s="7"/>
      <c r="AJR684" s="7"/>
      <c r="AJS684" s="7"/>
      <c r="AJT684" s="7"/>
      <c r="AJU684" s="7"/>
      <c r="AJV684" s="7"/>
      <c r="AJW684" s="7"/>
      <c r="AJX684" s="7"/>
      <c r="AJY684" s="7"/>
      <c r="AJZ684" s="7"/>
      <c r="AKA684" s="7"/>
      <c r="AKB684" s="7"/>
      <c r="AKC684" s="7"/>
      <c r="AKD684" s="7"/>
      <c r="AKE684" s="7"/>
      <c r="AKF684" s="7"/>
      <c r="AKG684" s="7"/>
      <c r="AKH684" s="7"/>
      <c r="AKI684" s="7"/>
      <c r="AKJ684" s="7"/>
      <c r="AKK684" s="7"/>
      <c r="AKL684" s="7"/>
      <c r="AKM684" s="7"/>
      <c r="AKN684" s="7"/>
      <c r="AKO684" s="7"/>
      <c r="AKP684" s="7"/>
      <c r="AKQ684" s="7"/>
      <c r="AKR684" s="7"/>
      <c r="AKS684" s="7"/>
      <c r="AKT684" s="7"/>
      <c r="AKU684" s="7"/>
      <c r="AKV684" s="7"/>
      <c r="AKW684" s="7"/>
      <c r="AKX684" s="7"/>
      <c r="AKY684" s="7"/>
      <c r="AKZ684" s="7"/>
      <c r="ALA684" s="7"/>
      <c r="ALB684" s="7"/>
      <c r="ALC684" s="7"/>
      <c r="ALD684" s="7"/>
      <c r="ALE684" s="7"/>
      <c r="ALF684" s="7"/>
      <c r="ALG684" s="7"/>
      <c r="ALH684" s="7"/>
      <c r="ALI684" s="7"/>
      <c r="ALJ684" s="7"/>
      <c r="ALK684" s="7"/>
      <c r="ALL684" s="7"/>
      <c r="ALM684" s="7"/>
      <c r="ALN684" s="7"/>
      <c r="ALO684" s="7"/>
      <c r="ALP684" s="7"/>
      <c r="ALQ684" s="7"/>
      <c r="ALR684" s="7"/>
      <c r="ALS684" s="7"/>
      <c r="ALT684" s="7"/>
      <c r="ALU684" s="7"/>
      <c r="ALV684" s="7"/>
      <c r="ALW684" s="7"/>
      <c r="ALX684" s="7"/>
      <c r="ALY684" s="7"/>
      <c r="ALZ684" s="7"/>
      <c r="AMA684" s="7"/>
      <c r="AMB684" s="7"/>
      <c r="AMC684" s="7"/>
      <c r="AMD684" s="7"/>
      <c r="AME684" s="7"/>
      <c r="AMF684" s="7"/>
      <c r="AMG684" s="7"/>
      <c r="AMH684" s="7"/>
      <c r="AMI684" s="28"/>
      <c r="AMJ684" s="28"/>
    </row>
    <row r="685" spans="1:1024" ht="55.5" customHeight="1">
      <c r="A685" s="10" t="s">
        <v>199</v>
      </c>
      <c r="B685" s="10" t="s">
        <v>2772</v>
      </c>
      <c r="C685" s="19" t="s">
        <v>2771</v>
      </c>
      <c r="D685" s="19" t="s">
        <v>2738</v>
      </c>
      <c r="E685" s="20">
        <v>40</v>
      </c>
      <c r="F685" s="11" t="s">
        <v>18</v>
      </c>
      <c r="G685" s="21"/>
      <c r="H685" s="21" t="s">
        <v>1</v>
      </c>
      <c r="I685" s="21"/>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c r="MK685" s="7"/>
      <c r="ML685" s="7"/>
      <c r="MM685" s="7"/>
      <c r="MN685" s="7"/>
      <c r="MO685" s="7"/>
      <c r="MP685" s="7"/>
      <c r="MQ685" s="7"/>
      <c r="MR685" s="7"/>
      <c r="MS685" s="7"/>
      <c r="MT685" s="7"/>
      <c r="MU685" s="7"/>
      <c r="MV685" s="7"/>
      <c r="MW685" s="7"/>
      <c r="MX685" s="7"/>
      <c r="MY685" s="7"/>
      <c r="MZ685" s="7"/>
      <c r="NA685" s="7"/>
      <c r="NB685" s="7"/>
      <c r="NC685" s="7"/>
      <c r="ND685" s="7"/>
      <c r="NE685" s="7"/>
      <c r="NF685" s="7"/>
      <c r="NG685" s="7"/>
      <c r="NH685" s="7"/>
      <c r="NI685" s="7"/>
      <c r="NJ685" s="7"/>
      <c r="NK685" s="7"/>
      <c r="NL685" s="7"/>
      <c r="NM685" s="7"/>
      <c r="NN685" s="7"/>
      <c r="NO685" s="7"/>
      <c r="NP685" s="7"/>
      <c r="NQ685" s="7"/>
      <c r="NR685" s="7"/>
      <c r="NS685" s="7"/>
      <c r="NT685" s="7"/>
      <c r="NU685" s="7"/>
      <c r="NV685" s="7"/>
      <c r="NW685" s="7"/>
      <c r="NX685" s="7"/>
      <c r="NY685" s="7"/>
      <c r="NZ685" s="7"/>
      <c r="OA685" s="7"/>
      <c r="OB685" s="7"/>
      <c r="OC685" s="7"/>
      <c r="OD685" s="7"/>
      <c r="OE685" s="7"/>
      <c r="OF685" s="7"/>
      <c r="OG685" s="7"/>
      <c r="OH685" s="7"/>
      <c r="OI685" s="7"/>
      <c r="OJ685" s="7"/>
      <c r="OK685" s="7"/>
      <c r="OL685" s="7"/>
      <c r="OM685" s="7"/>
      <c r="ON685" s="7"/>
      <c r="OO685" s="7"/>
      <c r="OP685" s="7"/>
      <c r="OQ685" s="7"/>
      <c r="OR685" s="7"/>
      <c r="OS685" s="7"/>
      <c r="OT685" s="7"/>
      <c r="OU685" s="7"/>
      <c r="OV685" s="7"/>
      <c r="OW685" s="7"/>
      <c r="OX685" s="7"/>
      <c r="OY685" s="7"/>
      <c r="OZ685" s="7"/>
      <c r="PA685" s="7"/>
      <c r="PB685" s="7"/>
      <c r="PC685" s="7"/>
      <c r="PD685" s="7"/>
      <c r="PE685" s="7"/>
      <c r="PF685" s="7"/>
      <c r="PG685" s="7"/>
      <c r="PH685" s="7"/>
      <c r="PI685" s="7"/>
      <c r="PJ685" s="7"/>
      <c r="PK685" s="7"/>
      <c r="PL685" s="7"/>
      <c r="PM685" s="7"/>
      <c r="PN685" s="7"/>
      <c r="PO685" s="7"/>
      <c r="PP685" s="7"/>
      <c r="PQ685" s="7"/>
      <c r="PR685" s="7"/>
      <c r="PS685" s="7"/>
      <c r="PT685" s="7"/>
      <c r="PU685" s="7"/>
      <c r="PV685" s="7"/>
      <c r="PW685" s="7"/>
      <c r="PX685" s="7"/>
      <c r="PY685" s="7"/>
      <c r="PZ685" s="7"/>
      <c r="QA685" s="7"/>
      <c r="QB685" s="7"/>
      <c r="QC685" s="7"/>
      <c r="QD685" s="7"/>
      <c r="QE685" s="7"/>
      <c r="QF685" s="7"/>
      <c r="QG685" s="7"/>
      <c r="QH685" s="7"/>
      <c r="QI685" s="7"/>
      <c r="QJ685" s="7"/>
      <c r="QK685" s="7"/>
      <c r="QL685" s="7"/>
      <c r="QM685" s="7"/>
      <c r="QN685" s="7"/>
      <c r="QO685" s="7"/>
      <c r="QP685" s="7"/>
      <c r="QQ685" s="7"/>
      <c r="QR685" s="7"/>
      <c r="QS685" s="7"/>
      <c r="QT685" s="7"/>
      <c r="QU685" s="7"/>
      <c r="QV685" s="7"/>
      <c r="QW685" s="7"/>
      <c r="QX685" s="7"/>
      <c r="QY685" s="7"/>
      <c r="QZ685" s="7"/>
      <c r="RA685" s="7"/>
      <c r="RB685" s="7"/>
      <c r="RC685" s="7"/>
      <c r="RD685" s="7"/>
      <c r="RE685" s="7"/>
      <c r="RF685" s="7"/>
      <c r="RG685" s="7"/>
      <c r="RH685" s="7"/>
      <c r="RI685" s="7"/>
      <c r="RJ685" s="7"/>
      <c r="RK685" s="7"/>
      <c r="RL685" s="7"/>
      <c r="RM685" s="7"/>
      <c r="RN685" s="7"/>
      <c r="RO685" s="7"/>
      <c r="RP685" s="7"/>
      <c r="RQ685" s="7"/>
      <c r="RR685" s="7"/>
      <c r="RS685" s="7"/>
      <c r="RT685" s="7"/>
      <c r="RU685" s="7"/>
      <c r="RV685" s="7"/>
      <c r="RW685" s="7"/>
      <c r="RX685" s="7"/>
      <c r="RY685" s="7"/>
      <c r="RZ685" s="7"/>
      <c r="SA685" s="7"/>
      <c r="SB685" s="7"/>
      <c r="SC685" s="7"/>
      <c r="SD685" s="7"/>
      <c r="SE685" s="7"/>
      <c r="SF685" s="7"/>
      <c r="SG685" s="7"/>
      <c r="SH685" s="7"/>
      <c r="SI685" s="7"/>
      <c r="SJ685" s="7"/>
      <c r="SK685" s="7"/>
      <c r="SL685" s="7"/>
      <c r="SM685" s="7"/>
      <c r="SN685" s="7"/>
      <c r="SO685" s="7"/>
      <c r="SP685" s="7"/>
      <c r="SQ685" s="7"/>
      <c r="SR685" s="7"/>
      <c r="SS685" s="7"/>
      <c r="ST685" s="7"/>
      <c r="SU685" s="7"/>
      <c r="SV685" s="7"/>
      <c r="SW685" s="7"/>
      <c r="SX685" s="7"/>
      <c r="SY685" s="7"/>
      <c r="SZ685" s="7"/>
      <c r="TA685" s="7"/>
      <c r="TB685" s="7"/>
      <c r="TC685" s="7"/>
      <c r="TD685" s="7"/>
      <c r="TE685" s="7"/>
      <c r="TF685" s="7"/>
      <c r="TG685" s="7"/>
      <c r="TH685" s="7"/>
      <c r="TI685" s="7"/>
      <c r="TJ685" s="7"/>
      <c r="TK685" s="7"/>
      <c r="TL685" s="7"/>
      <c r="TM685" s="7"/>
      <c r="TN685" s="7"/>
      <c r="TO685" s="7"/>
      <c r="TP685" s="7"/>
      <c r="TQ685" s="7"/>
      <c r="TR685" s="7"/>
      <c r="TS685" s="7"/>
      <c r="TT685" s="7"/>
      <c r="TU685" s="7"/>
      <c r="TV685" s="7"/>
      <c r="TW685" s="7"/>
      <c r="TX685" s="7"/>
      <c r="TY685" s="7"/>
      <c r="TZ685" s="7"/>
      <c r="UA685" s="7"/>
      <c r="UB685" s="7"/>
      <c r="UC685" s="7"/>
      <c r="UD685" s="7"/>
      <c r="UE685" s="7"/>
      <c r="UF685" s="7"/>
      <c r="UG685" s="7"/>
      <c r="UH685" s="7"/>
      <c r="UI685" s="7"/>
      <c r="UJ685" s="7"/>
      <c r="UK685" s="7"/>
      <c r="UL685" s="7"/>
      <c r="UM685" s="7"/>
      <c r="UN685" s="7"/>
      <c r="UO685" s="7"/>
      <c r="UP685" s="7"/>
      <c r="UQ685" s="7"/>
      <c r="UR685" s="7"/>
      <c r="US685" s="7"/>
      <c r="UT685" s="7"/>
      <c r="UU685" s="7"/>
      <c r="UV685" s="7"/>
      <c r="UW685" s="7"/>
      <c r="UX685" s="7"/>
      <c r="UY685" s="7"/>
      <c r="UZ685" s="7"/>
      <c r="VA685" s="7"/>
      <c r="VB685" s="7"/>
      <c r="VC685" s="7"/>
      <c r="VD685" s="7"/>
      <c r="VE685" s="7"/>
      <c r="VF685" s="7"/>
      <c r="VG685" s="7"/>
      <c r="VH685" s="7"/>
      <c r="VI685" s="7"/>
      <c r="VJ685" s="7"/>
      <c r="VK685" s="7"/>
      <c r="VL685" s="7"/>
      <c r="VM685" s="7"/>
      <c r="VN685" s="7"/>
      <c r="VO685" s="7"/>
      <c r="VP685" s="7"/>
      <c r="VQ685" s="7"/>
      <c r="VR685" s="7"/>
      <c r="VS685" s="7"/>
      <c r="VT685" s="7"/>
      <c r="VU685" s="7"/>
      <c r="VV685" s="7"/>
      <c r="VW685" s="7"/>
      <c r="VX685" s="7"/>
      <c r="VY685" s="7"/>
      <c r="VZ685" s="7"/>
      <c r="WA685" s="7"/>
      <c r="WB685" s="7"/>
      <c r="WC685" s="7"/>
      <c r="WD685" s="7"/>
      <c r="WE685" s="7"/>
      <c r="WF685" s="7"/>
      <c r="WG685" s="7"/>
      <c r="WH685" s="7"/>
      <c r="WI685" s="7"/>
      <c r="WJ685" s="7"/>
      <c r="WK685" s="7"/>
      <c r="WL685" s="7"/>
      <c r="WM685" s="7"/>
      <c r="WN685" s="7"/>
      <c r="WO685" s="7"/>
      <c r="WP685" s="7"/>
      <c r="WQ685" s="7"/>
      <c r="WR685" s="7"/>
      <c r="WS685" s="7"/>
      <c r="WT685" s="7"/>
      <c r="WU685" s="7"/>
      <c r="WV685" s="7"/>
      <c r="WW685" s="7"/>
      <c r="WX685" s="7"/>
      <c r="WY685" s="7"/>
      <c r="WZ685" s="7"/>
      <c r="XA685" s="7"/>
      <c r="XB685" s="7"/>
      <c r="XC685" s="7"/>
      <c r="XD685" s="7"/>
      <c r="XE685" s="7"/>
      <c r="XF685" s="7"/>
      <c r="XG685" s="7"/>
      <c r="XH685" s="7"/>
      <c r="XI685" s="7"/>
      <c r="XJ685" s="7"/>
      <c r="XK685" s="7"/>
      <c r="XL685" s="7"/>
      <c r="XM685" s="7"/>
      <c r="XN685" s="7"/>
      <c r="XO685" s="7"/>
      <c r="XP685" s="7"/>
      <c r="XQ685" s="7"/>
      <c r="XR685" s="7"/>
      <c r="XS685" s="7"/>
      <c r="XT685" s="7"/>
      <c r="XU685" s="7"/>
      <c r="XV685" s="7"/>
      <c r="XW685" s="7"/>
      <c r="XX685" s="7"/>
      <c r="XY685" s="7"/>
      <c r="XZ685" s="7"/>
      <c r="YA685" s="7"/>
      <c r="YB685" s="7"/>
      <c r="YC685" s="7"/>
      <c r="YD685" s="7"/>
      <c r="YE685" s="7"/>
      <c r="YF685" s="7"/>
      <c r="YG685" s="7"/>
      <c r="YH685" s="7"/>
      <c r="YI685" s="7"/>
      <c r="YJ685" s="7"/>
      <c r="YK685" s="7"/>
      <c r="YL685" s="7"/>
      <c r="YM685" s="7"/>
      <c r="YN685" s="7"/>
      <c r="YO685" s="7"/>
      <c r="YP685" s="7"/>
      <c r="YQ685" s="7"/>
      <c r="YR685" s="7"/>
      <c r="YS685" s="7"/>
      <c r="YT685" s="7"/>
      <c r="YU685" s="7"/>
      <c r="YV685" s="7"/>
      <c r="YW685" s="7"/>
      <c r="YX685" s="7"/>
      <c r="YY685" s="7"/>
      <c r="YZ685" s="7"/>
      <c r="ZA685" s="7"/>
      <c r="ZB685" s="7"/>
      <c r="ZC685" s="7"/>
      <c r="ZD685" s="7"/>
      <c r="ZE685" s="7"/>
      <c r="ZF685" s="7"/>
      <c r="ZG685" s="7"/>
      <c r="ZH685" s="7"/>
      <c r="ZI685" s="7"/>
      <c r="ZJ685" s="7"/>
      <c r="ZK685" s="7"/>
      <c r="ZL685" s="7"/>
      <c r="ZM685" s="7"/>
      <c r="ZN685" s="7"/>
      <c r="ZO685" s="7"/>
      <c r="ZP685" s="7"/>
      <c r="ZQ685" s="7"/>
      <c r="ZR685" s="7"/>
      <c r="ZS685" s="7"/>
      <c r="ZT685" s="7"/>
      <c r="ZU685" s="7"/>
      <c r="ZV685" s="7"/>
      <c r="ZW685" s="7"/>
      <c r="ZX685" s="7"/>
      <c r="ZY685" s="7"/>
      <c r="ZZ685" s="7"/>
      <c r="AAA685" s="7"/>
      <c r="AAB685" s="7"/>
      <c r="AAC685" s="7"/>
      <c r="AAD685" s="7"/>
      <c r="AAE685" s="7"/>
      <c r="AAF685" s="7"/>
      <c r="AAG685" s="7"/>
      <c r="AAH685" s="7"/>
      <c r="AAI685" s="7"/>
      <c r="AAJ685" s="7"/>
      <c r="AAK685" s="7"/>
      <c r="AAL685" s="7"/>
      <c r="AAM685" s="7"/>
      <c r="AAN685" s="7"/>
      <c r="AAO685" s="7"/>
      <c r="AAP685" s="7"/>
      <c r="AAQ685" s="7"/>
      <c r="AAR685" s="7"/>
      <c r="AAS685" s="7"/>
      <c r="AAT685" s="7"/>
      <c r="AAU685" s="7"/>
      <c r="AAV685" s="7"/>
      <c r="AAW685" s="7"/>
      <c r="AAX685" s="7"/>
      <c r="AAY685" s="7"/>
      <c r="AAZ685" s="7"/>
      <c r="ABA685" s="7"/>
      <c r="ABB685" s="7"/>
      <c r="ABC685" s="7"/>
      <c r="ABD685" s="7"/>
      <c r="ABE685" s="7"/>
      <c r="ABF685" s="7"/>
      <c r="ABG685" s="7"/>
      <c r="ABH685" s="7"/>
      <c r="ABI685" s="7"/>
      <c r="ABJ685" s="7"/>
      <c r="ABK685" s="7"/>
      <c r="ABL685" s="7"/>
      <c r="ABM685" s="7"/>
      <c r="ABN685" s="7"/>
      <c r="ABO685" s="7"/>
      <c r="ABP685" s="7"/>
      <c r="ABQ685" s="7"/>
      <c r="ABR685" s="7"/>
      <c r="ABS685" s="7"/>
      <c r="ABT685" s="7"/>
      <c r="ABU685" s="7"/>
      <c r="ABV685" s="7"/>
      <c r="ABW685" s="7"/>
      <c r="ABX685" s="7"/>
      <c r="ABY685" s="7"/>
      <c r="ABZ685" s="7"/>
      <c r="ACA685" s="7"/>
      <c r="ACB685" s="7"/>
      <c r="ACC685" s="7"/>
      <c r="ACD685" s="7"/>
      <c r="ACE685" s="7"/>
      <c r="ACF685" s="7"/>
      <c r="ACG685" s="7"/>
      <c r="ACH685" s="7"/>
      <c r="ACI685" s="7"/>
      <c r="ACJ685" s="7"/>
      <c r="ACK685" s="7"/>
      <c r="ACL685" s="7"/>
      <c r="ACM685" s="7"/>
      <c r="ACN685" s="7"/>
      <c r="ACO685" s="7"/>
      <c r="ACP685" s="7"/>
      <c r="ACQ685" s="7"/>
      <c r="ACR685" s="7"/>
      <c r="ACS685" s="7"/>
      <c r="ACT685" s="7"/>
      <c r="ACU685" s="7"/>
      <c r="ACV685" s="7"/>
      <c r="ACW685" s="7"/>
      <c r="ACX685" s="7"/>
      <c r="ACY685" s="7"/>
      <c r="ACZ685" s="7"/>
      <c r="ADA685" s="7"/>
      <c r="ADB685" s="7"/>
      <c r="ADC685" s="7"/>
      <c r="ADD685" s="7"/>
      <c r="ADE685" s="7"/>
      <c r="ADF685" s="7"/>
      <c r="ADG685" s="7"/>
      <c r="ADH685" s="7"/>
      <c r="ADI685" s="7"/>
      <c r="ADJ685" s="7"/>
      <c r="ADK685" s="7"/>
      <c r="ADL685" s="7"/>
      <c r="ADM685" s="7"/>
      <c r="ADN685" s="7"/>
      <c r="ADO685" s="7"/>
      <c r="ADP685" s="7"/>
      <c r="ADQ685" s="7"/>
      <c r="ADR685" s="7"/>
      <c r="ADS685" s="7"/>
      <c r="ADT685" s="7"/>
      <c r="ADU685" s="7"/>
      <c r="ADV685" s="7"/>
      <c r="ADW685" s="7"/>
      <c r="ADX685" s="7"/>
      <c r="ADY685" s="7"/>
      <c r="ADZ685" s="7"/>
      <c r="AEA685" s="7"/>
      <c r="AEB685" s="7"/>
      <c r="AEC685" s="7"/>
      <c r="AED685" s="7"/>
      <c r="AEE685" s="7"/>
      <c r="AEF685" s="7"/>
      <c r="AEG685" s="7"/>
      <c r="AEH685" s="7"/>
      <c r="AEI685" s="7"/>
      <c r="AEJ685" s="7"/>
      <c r="AEK685" s="7"/>
      <c r="AEL685" s="7"/>
      <c r="AEM685" s="7"/>
      <c r="AEN685" s="7"/>
      <c r="AEO685" s="7"/>
      <c r="AEP685" s="7"/>
      <c r="AEQ685" s="7"/>
      <c r="AER685" s="7"/>
      <c r="AES685" s="7"/>
      <c r="AET685" s="7"/>
      <c r="AEU685" s="7"/>
      <c r="AEV685" s="7"/>
      <c r="AEW685" s="7"/>
      <c r="AEX685" s="7"/>
      <c r="AEY685" s="7"/>
      <c r="AEZ685" s="7"/>
      <c r="AFA685" s="7"/>
      <c r="AFB685" s="7"/>
      <c r="AFC685" s="7"/>
      <c r="AFD685" s="7"/>
      <c r="AFE685" s="7"/>
      <c r="AFF685" s="7"/>
      <c r="AFG685" s="7"/>
      <c r="AFH685" s="7"/>
      <c r="AFI685" s="7"/>
      <c r="AFJ685" s="7"/>
      <c r="AFK685" s="7"/>
      <c r="AFL685" s="7"/>
      <c r="AFM685" s="7"/>
      <c r="AFN685" s="7"/>
      <c r="AFO685" s="7"/>
      <c r="AFP685" s="7"/>
      <c r="AFQ685" s="7"/>
      <c r="AFR685" s="7"/>
      <c r="AFS685" s="7"/>
      <c r="AFT685" s="7"/>
      <c r="AFU685" s="7"/>
      <c r="AFV685" s="7"/>
      <c r="AFW685" s="7"/>
      <c r="AFX685" s="7"/>
      <c r="AFY685" s="7"/>
      <c r="AFZ685" s="7"/>
      <c r="AGA685" s="7"/>
      <c r="AGB685" s="7"/>
      <c r="AGC685" s="7"/>
      <c r="AGD685" s="7"/>
      <c r="AGE685" s="7"/>
      <c r="AGF685" s="7"/>
      <c r="AGG685" s="7"/>
      <c r="AGH685" s="7"/>
      <c r="AGI685" s="7"/>
      <c r="AGJ685" s="7"/>
      <c r="AGK685" s="7"/>
      <c r="AGL685" s="7"/>
      <c r="AGM685" s="7"/>
      <c r="AGN685" s="7"/>
      <c r="AGO685" s="7"/>
      <c r="AGP685" s="7"/>
      <c r="AGQ685" s="7"/>
      <c r="AGR685" s="7"/>
      <c r="AGS685" s="7"/>
      <c r="AGT685" s="7"/>
      <c r="AGU685" s="7"/>
      <c r="AGV685" s="7"/>
      <c r="AGW685" s="7"/>
      <c r="AGX685" s="7"/>
      <c r="AGY685" s="7"/>
      <c r="AGZ685" s="7"/>
      <c r="AHA685" s="7"/>
      <c r="AHB685" s="7"/>
      <c r="AHC685" s="7"/>
      <c r="AHD685" s="7"/>
      <c r="AHE685" s="7"/>
      <c r="AHF685" s="7"/>
      <c r="AHG685" s="7"/>
      <c r="AHH685" s="7"/>
      <c r="AHI685" s="7"/>
      <c r="AHJ685" s="7"/>
      <c r="AHK685" s="7"/>
      <c r="AHL685" s="7"/>
      <c r="AHM685" s="7"/>
      <c r="AHN685" s="7"/>
      <c r="AHO685" s="7"/>
      <c r="AHP685" s="7"/>
      <c r="AHQ685" s="7"/>
      <c r="AHR685" s="7"/>
      <c r="AHS685" s="7"/>
      <c r="AHT685" s="7"/>
      <c r="AHU685" s="7"/>
      <c r="AHV685" s="7"/>
      <c r="AHW685" s="7"/>
      <c r="AHX685" s="7"/>
      <c r="AHY685" s="7"/>
      <c r="AHZ685" s="7"/>
      <c r="AIA685" s="7"/>
      <c r="AIB685" s="7"/>
      <c r="AIC685" s="7"/>
      <c r="AID685" s="7"/>
      <c r="AIE685" s="7"/>
      <c r="AIF685" s="7"/>
      <c r="AIG685" s="7"/>
      <c r="AIH685" s="7"/>
      <c r="AII685" s="7"/>
      <c r="AIJ685" s="7"/>
      <c r="AIK685" s="7"/>
      <c r="AIL685" s="7"/>
      <c r="AIM685" s="7"/>
      <c r="AIN685" s="7"/>
      <c r="AIO685" s="7"/>
      <c r="AIP685" s="7"/>
      <c r="AIQ685" s="7"/>
      <c r="AIR685" s="7"/>
      <c r="AIS685" s="7"/>
      <c r="AIT685" s="7"/>
      <c r="AIU685" s="7"/>
      <c r="AIV685" s="7"/>
      <c r="AIW685" s="7"/>
      <c r="AIX685" s="7"/>
      <c r="AIY685" s="7"/>
      <c r="AIZ685" s="7"/>
      <c r="AJA685" s="7"/>
      <c r="AJB685" s="7"/>
      <c r="AJC685" s="7"/>
      <c r="AJD685" s="7"/>
      <c r="AJE685" s="7"/>
      <c r="AJF685" s="7"/>
      <c r="AJG685" s="7"/>
      <c r="AJH685" s="7"/>
      <c r="AJI685" s="7"/>
      <c r="AJJ685" s="7"/>
      <c r="AJK685" s="7"/>
      <c r="AJL685" s="7"/>
      <c r="AJM685" s="7"/>
      <c r="AJN685" s="7"/>
      <c r="AJO685" s="7"/>
      <c r="AJP685" s="7"/>
      <c r="AJQ685" s="7"/>
      <c r="AJR685" s="7"/>
      <c r="AJS685" s="7"/>
      <c r="AJT685" s="7"/>
      <c r="AJU685" s="7"/>
      <c r="AJV685" s="7"/>
      <c r="AJW685" s="7"/>
      <c r="AJX685" s="7"/>
      <c r="AJY685" s="7"/>
      <c r="AJZ685" s="7"/>
      <c r="AKA685" s="7"/>
      <c r="AKB685" s="7"/>
      <c r="AKC685" s="7"/>
      <c r="AKD685" s="7"/>
      <c r="AKE685" s="7"/>
      <c r="AKF685" s="7"/>
      <c r="AKG685" s="7"/>
      <c r="AKH685" s="7"/>
      <c r="AKI685" s="7"/>
      <c r="AKJ685" s="7"/>
      <c r="AKK685" s="7"/>
      <c r="AKL685" s="7"/>
      <c r="AKM685" s="7"/>
      <c r="AKN685" s="7"/>
      <c r="AKO685" s="7"/>
      <c r="AKP685" s="7"/>
      <c r="AKQ685" s="7"/>
      <c r="AKR685" s="7"/>
      <c r="AKS685" s="7"/>
      <c r="AKT685" s="7"/>
      <c r="AKU685" s="7"/>
      <c r="AKV685" s="7"/>
      <c r="AKW685" s="7"/>
      <c r="AKX685" s="7"/>
      <c r="AKY685" s="7"/>
      <c r="AKZ685" s="7"/>
      <c r="ALA685" s="7"/>
      <c r="ALB685" s="7"/>
      <c r="ALC685" s="7"/>
      <c r="ALD685" s="7"/>
      <c r="ALE685" s="7"/>
      <c r="ALF685" s="7"/>
      <c r="ALG685" s="7"/>
      <c r="ALH685" s="7"/>
      <c r="ALI685" s="7"/>
      <c r="ALJ685" s="7"/>
      <c r="ALK685" s="7"/>
      <c r="ALL685" s="7"/>
      <c r="ALM685" s="7"/>
      <c r="ALN685" s="7"/>
      <c r="ALO685" s="7"/>
      <c r="ALP685" s="7"/>
      <c r="ALQ685" s="7"/>
      <c r="ALR685" s="7"/>
      <c r="ALS685" s="7"/>
      <c r="ALT685" s="7"/>
      <c r="ALU685" s="7"/>
      <c r="ALV685" s="7"/>
      <c r="ALW685" s="7"/>
      <c r="ALX685" s="7"/>
      <c r="ALY685" s="7"/>
      <c r="ALZ685" s="7"/>
      <c r="AMA685" s="7"/>
      <c r="AMB685" s="7"/>
      <c r="AMC685" s="7"/>
      <c r="AMD685" s="7"/>
      <c r="AME685" s="7"/>
      <c r="AMF685" s="7"/>
      <c r="AMG685" s="7"/>
      <c r="AMH685" s="7"/>
      <c r="AMI685" s="28"/>
      <c r="AMJ685" s="28"/>
    </row>
    <row r="686" spans="1:1024" ht="55.5" customHeight="1">
      <c r="A686" s="10" t="s">
        <v>199</v>
      </c>
      <c r="B686" s="10" t="s">
        <v>2773</v>
      </c>
      <c r="C686" s="19" t="s">
        <v>2771</v>
      </c>
      <c r="D686" s="19" t="s">
        <v>2738</v>
      </c>
      <c r="E686" s="20">
        <v>50</v>
      </c>
      <c r="F686" s="11" t="s">
        <v>18</v>
      </c>
      <c r="G686" s="21"/>
      <c r="H686" s="21" t="s">
        <v>1</v>
      </c>
      <c r="I686" s="21"/>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c r="MK686" s="7"/>
      <c r="ML686" s="7"/>
      <c r="MM686" s="7"/>
      <c r="MN686" s="7"/>
      <c r="MO686" s="7"/>
      <c r="MP686" s="7"/>
      <c r="MQ686" s="7"/>
      <c r="MR686" s="7"/>
      <c r="MS686" s="7"/>
      <c r="MT686" s="7"/>
      <c r="MU686" s="7"/>
      <c r="MV686" s="7"/>
      <c r="MW686" s="7"/>
      <c r="MX686" s="7"/>
      <c r="MY686" s="7"/>
      <c r="MZ686" s="7"/>
      <c r="NA686" s="7"/>
      <c r="NB686" s="7"/>
      <c r="NC686" s="7"/>
      <c r="ND686" s="7"/>
      <c r="NE686" s="7"/>
      <c r="NF686" s="7"/>
      <c r="NG686" s="7"/>
      <c r="NH686" s="7"/>
      <c r="NI686" s="7"/>
      <c r="NJ686" s="7"/>
      <c r="NK686" s="7"/>
      <c r="NL686" s="7"/>
      <c r="NM686" s="7"/>
      <c r="NN686" s="7"/>
      <c r="NO686" s="7"/>
      <c r="NP686" s="7"/>
      <c r="NQ686" s="7"/>
      <c r="NR686" s="7"/>
      <c r="NS686" s="7"/>
      <c r="NT686" s="7"/>
      <c r="NU686" s="7"/>
      <c r="NV686" s="7"/>
      <c r="NW686" s="7"/>
      <c r="NX686" s="7"/>
      <c r="NY686" s="7"/>
      <c r="NZ686" s="7"/>
      <c r="OA686" s="7"/>
      <c r="OB686" s="7"/>
      <c r="OC686" s="7"/>
      <c r="OD686" s="7"/>
      <c r="OE686" s="7"/>
      <c r="OF686" s="7"/>
      <c r="OG686" s="7"/>
      <c r="OH686" s="7"/>
      <c r="OI686" s="7"/>
      <c r="OJ686" s="7"/>
      <c r="OK686" s="7"/>
      <c r="OL686" s="7"/>
      <c r="OM686" s="7"/>
      <c r="ON686" s="7"/>
      <c r="OO686" s="7"/>
      <c r="OP686" s="7"/>
      <c r="OQ686" s="7"/>
      <c r="OR686" s="7"/>
      <c r="OS686" s="7"/>
      <c r="OT686" s="7"/>
      <c r="OU686" s="7"/>
      <c r="OV686" s="7"/>
      <c r="OW686" s="7"/>
      <c r="OX686" s="7"/>
      <c r="OY686" s="7"/>
      <c r="OZ686" s="7"/>
      <c r="PA686" s="7"/>
      <c r="PB686" s="7"/>
      <c r="PC686" s="7"/>
      <c r="PD686" s="7"/>
      <c r="PE686" s="7"/>
      <c r="PF686" s="7"/>
      <c r="PG686" s="7"/>
      <c r="PH686" s="7"/>
      <c r="PI686" s="7"/>
      <c r="PJ686" s="7"/>
      <c r="PK686" s="7"/>
      <c r="PL686" s="7"/>
      <c r="PM686" s="7"/>
      <c r="PN686" s="7"/>
      <c r="PO686" s="7"/>
      <c r="PP686" s="7"/>
      <c r="PQ686" s="7"/>
      <c r="PR686" s="7"/>
      <c r="PS686" s="7"/>
      <c r="PT686" s="7"/>
      <c r="PU686" s="7"/>
      <c r="PV686" s="7"/>
      <c r="PW686" s="7"/>
      <c r="PX686" s="7"/>
      <c r="PY686" s="7"/>
      <c r="PZ686" s="7"/>
      <c r="QA686" s="7"/>
      <c r="QB686" s="7"/>
      <c r="QC686" s="7"/>
      <c r="QD686" s="7"/>
      <c r="QE686" s="7"/>
      <c r="QF686" s="7"/>
      <c r="QG686" s="7"/>
      <c r="QH686" s="7"/>
      <c r="QI686" s="7"/>
      <c r="QJ686" s="7"/>
      <c r="QK686" s="7"/>
      <c r="QL686" s="7"/>
      <c r="QM686" s="7"/>
      <c r="QN686" s="7"/>
      <c r="QO686" s="7"/>
      <c r="QP686" s="7"/>
      <c r="QQ686" s="7"/>
      <c r="QR686" s="7"/>
      <c r="QS686" s="7"/>
      <c r="QT686" s="7"/>
      <c r="QU686" s="7"/>
      <c r="QV686" s="7"/>
      <c r="QW686" s="7"/>
      <c r="QX686" s="7"/>
      <c r="QY686" s="7"/>
      <c r="QZ686" s="7"/>
      <c r="RA686" s="7"/>
      <c r="RB686" s="7"/>
      <c r="RC686" s="7"/>
      <c r="RD686" s="7"/>
      <c r="RE686" s="7"/>
      <c r="RF686" s="7"/>
      <c r="RG686" s="7"/>
      <c r="RH686" s="7"/>
      <c r="RI686" s="7"/>
      <c r="RJ686" s="7"/>
      <c r="RK686" s="7"/>
      <c r="RL686" s="7"/>
      <c r="RM686" s="7"/>
      <c r="RN686" s="7"/>
      <c r="RO686" s="7"/>
      <c r="RP686" s="7"/>
      <c r="RQ686" s="7"/>
      <c r="RR686" s="7"/>
      <c r="RS686" s="7"/>
      <c r="RT686" s="7"/>
      <c r="RU686" s="7"/>
      <c r="RV686" s="7"/>
      <c r="RW686" s="7"/>
      <c r="RX686" s="7"/>
      <c r="RY686" s="7"/>
      <c r="RZ686" s="7"/>
      <c r="SA686" s="7"/>
      <c r="SB686" s="7"/>
      <c r="SC686" s="7"/>
      <c r="SD686" s="7"/>
      <c r="SE686" s="7"/>
      <c r="SF686" s="7"/>
      <c r="SG686" s="7"/>
      <c r="SH686" s="7"/>
      <c r="SI686" s="7"/>
      <c r="SJ686" s="7"/>
      <c r="SK686" s="7"/>
      <c r="SL686" s="7"/>
      <c r="SM686" s="7"/>
      <c r="SN686" s="7"/>
      <c r="SO686" s="7"/>
      <c r="SP686" s="7"/>
      <c r="SQ686" s="7"/>
      <c r="SR686" s="7"/>
      <c r="SS686" s="7"/>
      <c r="ST686" s="7"/>
      <c r="SU686" s="7"/>
      <c r="SV686" s="7"/>
      <c r="SW686" s="7"/>
      <c r="SX686" s="7"/>
      <c r="SY686" s="7"/>
      <c r="SZ686" s="7"/>
      <c r="TA686" s="7"/>
      <c r="TB686" s="7"/>
      <c r="TC686" s="7"/>
      <c r="TD686" s="7"/>
      <c r="TE686" s="7"/>
      <c r="TF686" s="7"/>
      <c r="TG686" s="7"/>
      <c r="TH686" s="7"/>
      <c r="TI686" s="7"/>
      <c r="TJ686" s="7"/>
      <c r="TK686" s="7"/>
      <c r="TL686" s="7"/>
      <c r="TM686" s="7"/>
      <c r="TN686" s="7"/>
      <c r="TO686" s="7"/>
      <c r="TP686" s="7"/>
      <c r="TQ686" s="7"/>
      <c r="TR686" s="7"/>
      <c r="TS686" s="7"/>
      <c r="TT686" s="7"/>
      <c r="TU686" s="7"/>
      <c r="TV686" s="7"/>
      <c r="TW686" s="7"/>
      <c r="TX686" s="7"/>
      <c r="TY686" s="7"/>
      <c r="TZ686" s="7"/>
      <c r="UA686" s="7"/>
      <c r="UB686" s="7"/>
      <c r="UC686" s="7"/>
      <c r="UD686" s="7"/>
      <c r="UE686" s="7"/>
      <c r="UF686" s="7"/>
      <c r="UG686" s="7"/>
      <c r="UH686" s="7"/>
      <c r="UI686" s="7"/>
      <c r="UJ686" s="7"/>
      <c r="UK686" s="7"/>
      <c r="UL686" s="7"/>
      <c r="UM686" s="7"/>
      <c r="UN686" s="7"/>
      <c r="UO686" s="7"/>
      <c r="UP686" s="7"/>
      <c r="UQ686" s="7"/>
      <c r="UR686" s="7"/>
      <c r="US686" s="7"/>
      <c r="UT686" s="7"/>
      <c r="UU686" s="7"/>
      <c r="UV686" s="7"/>
      <c r="UW686" s="7"/>
      <c r="UX686" s="7"/>
      <c r="UY686" s="7"/>
      <c r="UZ686" s="7"/>
      <c r="VA686" s="7"/>
      <c r="VB686" s="7"/>
      <c r="VC686" s="7"/>
      <c r="VD686" s="7"/>
      <c r="VE686" s="7"/>
      <c r="VF686" s="7"/>
      <c r="VG686" s="7"/>
      <c r="VH686" s="7"/>
      <c r="VI686" s="7"/>
      <c r="VJ686" s="7"/>
      <c r="VK686" s="7"/>
      <c r="VL686" s="7"/>
      <c r="VM686" s="7"/>
      <c r="VN686" s="7"/>
      <c r="VO686" s="7"/>
      <c r="VP686" s="7"/>
      <c r="VQ686" s="7"/>
      <c r="VR686" s="7"/>
      <c r="VS686" s="7"/>
      <c r="VT686" s="7"/>
      <c r="VU686" s="7"/>
      <c r="VV686" s="7"/>
      <c r="VW686" s="7"/>
      <c r="VX686" s="7"/>
      <c r="VY686" s="7"/>
      <c r="VZ686" s="7"/>
      <c r="WA686" s="7"/>
      <c r="WB686" s="7"/>
      <c r="WC686" s="7"/>
      <c r="WD686" s="7"/>
      <c r="WE686" s="7"/>
      <c r="WF686" s="7"/>
      <c r="WG686" s="7"/>
      <c r="WH686" s="7"/>
      <c r="WI686" s="7"/>
      <c r="WJ686" s="7"/>
      <c r="WK686" s="7"/>
      <c r="WL686" s="7"/>
      <c r="WM686" s="7"/>
      <c r="WN686" s="7"/>
      <c r="WO686" s="7"/>
      <c r="WP686" s="7"/>
      <c r="WQ686" s="7"/>
      <c r="WR686" s="7"/>
      <c r="WS686" s="7"/>
      <c r="WT686" s="7"/>
      <c r="WU686" s="7"/>
      <c r="WV686" s="7"/>
      <c r="WW686" s="7"/>
      <c r="WX686" s="7"/>
      <c r="WY686" s="7"/>
      <c r="WZ686" s="7"/>
      <c r="XA686" s="7"/>
      <c r="XB686" s="7"/>
      <c r="XC686" s="7"/>
      <c r="XD686" s="7"/>
      <c r="XE686" s="7"/>
      <c r="XF686" s="7"/>
      <c r="XG686" s="7"/>
      <c r="XH686" s="7"/>
      <c r="XI686" s="7"/>
      <c r="XJ686" s="7"/>
      <c r="XK686" s="7"/>
      <c r="XL686" s="7"/>
      <c r="XM686" s="7"/>
      <c r="XN686" s="7"/>
      <c r="XO686" s="7"/>
      <c r="XP686" s="7"/>
      <c r="XQ686" s="7"/>
      <c r="XR686" s="7"/>
      <c r="XS686" s="7"/>
      <c r="XT686" s="7"/>
      <c r="XU686" s="7"/>
      <c r="XV686" s="7"/>
      <c r="XW686" s="7"/>
      <c r="XX686" s="7"/>
      <c r="XY686" s="7"/>
      <c r="XZ686" s="7"/>
      <c r="YA686" s="7"/>
      <c r="YB686" s="7"/>
      <c r="YC686" s="7"/>
      <c r="YD686" s="7"/>
      <c r="YE686" s="7"/>
      <c r="YF686" s="7"/>
      <c r="YG686" s="7"/>
      <c r="YH686" s="7"/>
      <c r="YI686" s="7"/>
      <c r="YJ686" s="7"/>
      <c r="YK686" s="7"/>
      <c r="YL686" s="7"/>
      <c r="YM686" s="7"/>
      <c r="YN686" s="7"/>
      <c r="YO686" s="7"/>
      <c r="YP686" s="7"/>
      <c r="YQ686" s="7"/>
      <c r="YR686" s="7"/>
      <c r="YS686" s="7"/>
      <c r="YT686" s="7"/>
      <c r="YU686" s="7"/>
      <c r="YV686" s="7"/>
      <c r="YW686" s="7"/>
      <c r="YX686" s="7"/>
      <c r="YY686" s="7"/>
      <c r="YZ686" s="7"/>
      <c r="ZA686" s="7"/>
      <c r="ZB686" s="7"/>
      <c r="ZC686" s="7"/>
      <c r="ZD686" s="7"/>
      <c r="ZE686" s="7"/>
      <c r="ZF686" s="7"/>
      <c r="ZG686" s="7"/>
      <c r="ZH686" s="7"/>
      <c r="ZI686" s="7"/>
      <c r="ZJ686" s="7"/>
      <c r="ZK686" s="7"/>
      <c r="ZL686" s="7"/>
      <c r="ZM686" s="7"/>
      <c r="ZN686" s="7"/>
      <c r="ZO686" s="7"/>
      <c r="ZP686" s="7"/>
      <c r="ZQ686" s="7"/>
      <c r="ZR686" s="7"/>
      <c r="ZS686" s="7"/>
      <c r="ZT686" s="7"/>
      <c r="ZU686" s="7"/>
      <c r="ZV686" s="7"/>
      <c r="ZW686" s="7"/>
      <c r="ZX686" s="7"/>
      <c r="ZY686" s="7"/>
      <c r="ZZ686" s="7"/>
      <c r="AAA686" s="7"/>
      <c r="AAB686" s="7"/>
      <c r="AAC686" s="7"/>
      <c r="AAD686" s="7"/>
      <c r="AAE686" s="7"/>
      <c r="AAF686" s="7"/>
      <c r="AAG686" s="7"/>
      <c r="AAH686" s="7"/>
      <c r="AAI686" s="7"/>
      <c r="AAJ686" s="7"/>
      <c r="AAK686" s="7"/>
      <c r="AAL686" s="7"/>
      <c r="AAM686" s="7"/>
      <c r="AAN686" s="7"/>
      <c r="AAO686" s="7"/>
      <c r="AAP686" s="7"/>
      <c r="AAQ686" s="7"/>
      <c r="AAR686" s="7"/>
      <c r="AAS686" s="7"/>
      <c r="AAT686" s="7"/>
      <c r="AAU686" s="7"/>
      <c r="AAV686" s="7"/>
      <c r="AAW686" s="7"/>
      <c r="AAX686" s="7"/>
      <c r="AAY686" s="7"/>
      <c r="AAZ686" s="7"/>
      <c r="ABA686" s="7"/>
      <c r="ABB686" s="7"/>
      <c r="ABC686" s="7"/>
      <c r="ABD686" s="7"/>
      <c r="ABE686" s="7"/>
      <c r="ABF686" s="7"/>
      <c r="ABG686" s="7"/>
      <c r="ABH686" s="7"/>
      <c r="ABI686" s="7"/>
      <c r="ABJ686" s="7"/>
      <c r="ABK686" s="7"/>
      <c r="ABL686" s="7"/>
      <c r="ABM686" s="7"/>
      <c r="ABN686" s="7"/>
      <c r="ABO686" s="7"/>
      <c r="ABP686" s="7"/>
      <c r="ABQ686" s="7"/>
      <c r="ABR686" s="7"/>
      <c r="ABS686" s="7"/>
      <c r="ABT686" s="7"/>
      <c r="ABU686" s="7"/>
      <c r="ABV686" s="7"/>
      <c r="ABW686" s="7"/>
      <c r="ABX686" s="7"/>
      <c r="ABY686" s="7"/>
      <c r="ABZ686" s="7"/>
      <c r="ACA686" s="7"/>
      <c r="ACB686" s="7"/>
      <c r="ACC686" s="7"/>
      <c r="ACD686" s="7"/>
      <c r="ACE686" s="7"/>
      <c r="ACF686" s="7"/>
      <c r="ACG686" s="7"/>
      <c r="ACH686" s="7"/>
      <c r="ACI686" s="7"/>
      <c r="ACJ686" s="7"/>
      <c r="ACK686" s="7"/>
      <c r="ACL686" s="7"/>
      <c r="ACM686" s="7"/>
      <c r="ACN686" s="7"/>
      <c r="ACO686" s="7"/>
      <c r="ACP686" s="7"/>
      <c r="ACQ686" s="7"/>
      <c r="ACR686" s="7"/>
      <c r="ACS686" s="7"/>
      <c r="ACT686" s="7"/>
      <c r="ACU686" s="7"/>
      <c r="ACV686" s="7"/>
      <c r="ACW686" s="7"/>
      <c r="ACX686" s="7"/>
      <c r="ACY686" s="7"/>
      <c r="ACZ686" s="7"/>
      <c r="ADA686" s="7"/>
      <c r="ADB686" s="7"/>
      <c r="ADC686" s="7"/>
      <c r="ADD686" s="7"/>
      <c r="ADE686" s="7"/>
      <c r="ADF686" s="7"/>
      <c r="ADG686" s="7"/>
      <c r="ADH686" s="7"/>
      <c r="ADI686" s="7"/>
      <c r="ADJ686" s="7"/>
      <c r="ADK686" s="7"/>
      <c r="ADL686" s="7"/>
      <c r="ADM686" s="7"/>
      <c r="ADN686" s="7"/>
      <c r="ADO686" s="7"/>
      <c r="ADP686" s="7"/>
      <c r="ADQ686" s="7"/>
      <c r="ADR686" s="7"/>
      <c r="ADS686" s="7"/>
      <c r="ADT686" s="7"/>
      <c r="ADU686" s="7"/>
      <c r="ADV686" s="7"/>
      <c r="ADW686" s="7"/>
      <c r="ADX686" s="7"/>
      <c r="ADY686" s="7"/>
      <c r="ADZ686" s="7"/>
      <c r="AEA686" s="7"/>
      <c r="AEB686" s="7"/>
      <c r="AEC686" s="7"/>
      <c r="AED686" s="7"/>
      <c r="AEE686" s="7"/>
      <c r="AEF686" s="7"/>
      <c r="AEG686" s="7"/>
      <c r="AEH686" s="7"/>
      <c r="AEI686" s="7"/>
      <c r="AEJ686" s="7"/>
      <c r="AEK686" s="7"/>
      <c r="AEL686" s="7"/>
      <c r="AEM686" s="7"/>
      <c r="AEN686" s="7"/>
      <c r="AEO686" s="7"/>
      <c r="AEP686" s="7"/>
      <c r="AEQ686" s="7"/>
      <c r="AER686" s="7"/>
      <c r="AES686" s="7"/>
      <c r="AET686" s="7"/>
      <c r="AEU686" s="7"/>
      <c r="AEV686" s="7"/>
      <c r="AEW686" s="7"/>
      <c r="AEX686" s="7"/>
      <c r="AEY686" s="7"/>
      <c r="AEZ686" s="7"/>
      <c r="AFA686" s="7"/>
      <c r="AFB686" s="7"/>
      <c r="AFC686" s="7"/>
      <c r="AFD686" s="7"/>
      <c r="AFE686" s="7"/>
      <c r="AFF686" s="7"/>
      <c r="AFG686" s="7"/>
      <c r="AFH686" s="7"/>
      <c r="AFI686" s="7"/>
      <c r="AFJ686" s="7"/>
      <c r="AFK686" s="7"/>
      <c r="AFL686" s="7"/>
      <c r="AFM686" s="7"/>
      <c r="AFN686" s="7"/>
      <c r="AFO686" s="7"/>
      <c r="AFP686" s="7"/>
      <c r="AFQ686" s="7"/>
      <c r="AFR686" s="7"/>
      <c r="AFS686" s="7"/>
      <c r="AFT686" s="7"/>
      <c r="AFU686" s="7"/>
      <c r="AFV686" s="7"/>
      <c r="AFW686" s="7"/>
      <c r="AFX686" s="7"/>
      <c r="AFY686" s="7"/>
      <c r="AFZ686" s="7"/>
      <c r="AGA686" s="7"/>
      <c r="AGB686" s="7"/>
      <c r="AGC686" s="7"/>
      <c r="AGD686" s="7"/>
      <c r="AGE686" s="7"/>
      <c r="AGF686" s="7"/>
      <c r="AGG686" s="7"/>
      <c r="AGH686" s="7"/>
      <c r="AGI686" s="7"/>
      <c r="AGJ686" s="7"/>
      <c r="AGK686" s="7"/>
      <c r="AGL686" s="7"/>
      <c r="AGM686" s="7"/>
      <c r="AGN686" s="7"/>
      <c r="AGO686" s="7"/>
      <c r="AGP686" s="7"/>
      <c r="AGQ686" s="7"/>
      <c r="AGR686" s="7"/>
      <c r="AGS686" s="7"/>
      <c r="AGT686" s="7"/>
      <c r="AGU686" s="7"/>
      <c r="AGV686" s="7"/>
      <c r="AGW686" s="7"/>
      <c r="AGX686" s="7"/>
      <c r="AGY686" s="7"/>
      <c r="AGZ686" s="7"/>
      <c r="AHA686" s="7"/>
      <c r="AHB686" s="7"/>
      <c r="AHC686" s="7"/>
      <c r="AHD686" s="7"/>
      <c r="AHE686" s="7"/>
      <c r="AHF686" s="7"/>
      <c r="AHG686" s="7"/>
      <c r="AHH686" s="7"/>
      <c r="AHI686" s="7"/>
      <c r="AHJ686" s="7"/>
      <c r="AHK686" s="7"/>
      <c r="AHL686" s="7"/>
      <c r="AHM686" s="7"/>
      <c r="AHN686" s="7"/>
      <c r="AHO686" s="7"/>
      <c r="AHP686" s="7"/>
      <c r="AHQ686" s="7"/>
      <c r="AHR686" s="7"/>
      <c r="AHS686" s="7"/>
      <c r="AHT686" s="7"/>
      <c r="AHU686" s="7"/>
      <c r="AHV686" s="7"/>
      <c r="AHW686" s="7"/>
      <c r="AHX686" s="7"/>
      <c r="AHY686" s="7"/>
      <c r="AHZ686" s="7"/>
      <c r="AIA686" s="7"/>
      <c r="AIB686" s="7"/>
      <c r="AIC686" s="7"/>
      <c r="AID686" s="7"/>
      <c r="AIE686" s="7"/>
      <c r="AIF686" s="7"/>
      <c r="AIG686" s="7"/>
      <c r="AIH686" s="7"/>
      <c r="AII686" s="7"/>
      <c r="AIJ686" s="7"/>
      <c r="AIK686" s="7"/>
      <c r="AIL686" s="7"/>
      <c r="AIM686" s="7"/>
      <c r="AIN686" s="7"/>
      <c r="AIO686" s="7"/>
      <c r="AIP686" s="7"/>
      <c r="AIQ686" s="7"/>
      <c r="AIR686" s="7"/>
      <c r="AIS686" s="7"/>
      <c r="AIT686" s="7"/>
      <c r="AIU686" s="7"/>
      <c r="AIV686" s="7"/>
      <c r="AIW686" s="7"/>
      <c r="AIX686" s="7"/>
      <c r="AIY686" s="7"/>
      <c r="AIZ686" s="7"/>
      <c r="AJA686" s="7"/>
      <c r="AJB686" s="7"/>
      <c r="AJC686" s="7"/>
      <c r="AJD686" s="7"/>
      <c r="AJE686" s="7"/>
      <c r="AJF686" s="7"/>
      <c r="AJG686" s="7"/>
      <c r="AJH686" s="7"/>
      <c r="AJI686" s="7"/>
      <c r="AJJ686" s="7"/>
      <c r="AJK686" s="7"/>
      <c r="AJL686" s="7"/>
      <c r="AJM686" s="7"/>
      <c r="AJN686" s="7"/>
      <c r="AJO686" s="7"/>
      <c r="AJP686" s="7"/>
      <c r="AJQ686" s="7"/>
      <c r="AJR686" s="7"/>
      <c r="AJS686" s="7"/>
      <c r="AJT686" s="7"/>
      <c r="AJU686" s="7"/>
      <c r="AJV686" s="7"/>
      <c r="AJW686" s="7"/>
      <c r="AJX686" s="7"/>
      <c r="AJY686" s="7"/>
      <c r="AJZ686" s="7"/>
      <c r="AKA686" s="7"/>
      <c r="AKB686" s="7"/>
      <c r="AKC686" s="7"/>
      <c r="AKD686" s="7"/>
      <c r="AKE686" s="7"/>
      <c r="AKF686" s="7"/>
      <c r="AKG686" s="7"/>
      <c r="AKH686" s="7"/>
      <c r="AKI686" s="7"/>
      <c r="AKJ686" s="7"/>
      <c r="AKK686" s="7"/>
      <c r="AKL686" s="7"/>
      <c r="AKM686" s="7"/>
      <c r="AKN686" s="7"/>
      <c r="AKO686" s="7"/>
      <c r="AKP686" s="7"/>
      <c r="AKQ686" s="7"/>
      <c r="AKR686" s="7"/>
      <c r="AKS686" s="7"/>
      <c r="AKT686" s="7"/>
      <c r="AKU686" s="7"/>
      <c r="AKV686" s="7"/>
      <c r="AKW686" s="7"/>
      <c r="AKX686" s="7"/>
      <c r="AKY686" s="7"/>
      <c r="AKZ686" s="7"/>
      <c r="ALA686" s="7"/>
      <c r="ALB686" s="7"/>
      <c r="ALC686" s="7"/>
      <c r="ALD686" s="7"/>
      <c r="ALE686" s="7"/>
      <c r="ALF686" s="7"/>
      <c r="ALG686" s="7"/>
      <c r="ALH686" s="7"/>
      <c r="ALI686" s="7"/>
      <c r="ALJ686" s="7"/>
      <c r="ALK686" s="7"/>
      <c r="ALL686" s="7"/>
      <c r="ALM686" s="7"/>
      <c r="ALN686" s="7"/>
      <c r="ALO686" s="7"/>
      <c r="ALP686" s="7"/>
      <c r="ALQ686" s="7"/>
      <c r="ALR686" s="7"/>
      <c r="ALS686" s="7"/>
      <c r="ALT686" s="7"/>
      <c r="ALU686" s="7"/>
      <c r="ALV686" s="7"/>
      <c r="ALW686" s="7"/>
      <c r="ALX686" s="7"/>
      <c r="ALY686" s="7"/>
      <c r="ALZ686" s="7"/>
      <c r="AMA686" s="7"/>
      <c r="AMB686" s="7"/>
      <c r="AMC686" s="7"/>
      <c r="AMD686" s="7"/>
      <c r="AME686" s="7"/>
      <c r="AMF686" s="7"/>
      <c r="AMG686" s="7"/>
      <c r="AMH686" s="7"/>
      <c r="AMI686" s="28"/>
      <c r="AMJ686" s="28"/>
    </row>
    <row r="687" spans="1:1024" ht="55.5" customHeight="1">
      <c r="A687" s="10" t="s">
        <v>199</v>
      </c>
      <c r="B687" s="10" t="s">
        <v>2774</v>
      </c>
      <c r="C687" s="19" t="s">
        <v>2771</v>
      </c>
      <c r="D687" s="19" t="s">
        <v>2738</v>
      </c>
      <c r="E687" s="20">
        <v>150</v>
      </c>
      <c r="F687" s="11" t="s">
        <v>18</v>
      </c>
      <c r="G687" s="21"/>
      <c r="H687" s="21" t="s">
        <v>1</v>
      </c>
      <c r="I687" s="21"/>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c r="MK687" s="7"/>
      <c r="ML687" s="7"/>
      <c r="MM687" s="7"/>
      <c r="MN687" s="7"/>
      <c r="MO687" s="7"/>
      <c r="MP687" s="7"/>
      <c r="MQ687" s="7"/>
      <c r="MR687" s="7"/>
      <c r="MS687" s="7"/>
      <c r="MT687" s="7"/>
      <c r="MU687" s="7"/>
      <c r="MV687" s="7"/>
      <c r="MW687" s="7"/>
      <c r="MX687" s="7"/>
      <c r="MY687" s="7"/>
      <c r="MZ687" s="7"/>
      <c r="NA687" s="7"/>
      <c r="NB687" s="7"/>
      <c r="NC687" s="7"/>
      <c r="ND687" s="7"/>
      <c r="NE687" s="7"/>
      <c r="NF687" s="7"/>
      <c r="NG687" s="7"/>
      <c r="NH687" s="7"/>
      <c r="NI687" s="7"/>
      <c r="NJ687" s="7"/>
      <c r="NK687" s="7"/>
      <c r="NL687" s="7"/>
      <c r="NM687" s="7"/>
      <c r="NN687" s="7"/>
      <c r="NO687" s="7"/>
      <c r="NP687" s="7"/>
      <c r="NQ687" s="7"/>
      <c r="NR687" s="7"/>
      <c r="NS687" s="7"/>
      <c r="NT687" s="7"/>
      <c r="NU687" s="7"/>
      <c r="NV687" s="7"/>
      <c r="NW687" s="7"/>
      <c r="NX687" s="7"/>
      <c r="NY687" s="7"/>
      <c r="NZ687" s="7"/>
      <c r="OA687" s="7"/>
      <c r="OB687" s="7"/>
      <c r="OC687" s="7"/>
      <c r="OD687" s="7"/>
      <c r="OE687" s="7"/>
      <c r="OF687" s="7"/>
      <c r="OG687" s="7"/>
      <c r="OH687" s="7"/>
      <c r="OI687" s="7"/>
      <c r="OJ687" s="7"/>
      <c r="OK687" s="7"/>
      <c r="OL687" s="7"/>
      <c r="OM687" s="7"/>
      <c r="ON687" s="7"/>
      <c r="OO687" s="7"/>
      <c r="OP687" s="7"/>
      <c r="OQ687" s="7"/>
      <c r="OR687" s="7"/>
      <c r="OS687" s="7"/>
      <c r="OT687" s="7"/>
      <c r="OU687" s="7"/>
      <c r="OV687" s="7"/>
      <c r="OW687" s="7"/>
      <c r="OX687" s="7"/>
      <c r="OY687" s="7"/>
      <c r="OZ687" s="7"/>
      <c r="PA687" s="7"/>
      <c r="PB687" s="7"/>
      <c r="PC687" s="7"/>
      <c r="PD687" s="7"/>
      <c r="PE687" s="7"/>
      <c r="PF687" s="7"/>
      <c r="PG687" s="7"/>
      <c r="PH687" s="7"/>
      <c r="PI687" s="7"/>
      <c r="PJ687" s="7"/>
      <c r="PK687" s="7"/>
      <c r="PL687" s="7"/>
      <c r="PM687" s="7"/>
      <c r="PN687" s="7"/>
      <c r="PO687" s="7"/>
      <c r="PP687" s="7"/>
      <c r="PQ687" s="7"/>
      <c r="PR687" s="7"/>
      <c r="PS687" s="7"/>
      <c r="PT687" s="7"/>
      <c r="PU687" s="7"/>
      <c r="PV687" s="7"/>
      <c r="PW687" s="7"/>
      <c r="PX687" s="7"/>
      <c r="PY687" s="7"/>
      <c r="PZ687" s="7"/>
      <c r="QA687" s="7"/>
      <c r="QB687" s="7"/>
      <c r="QC687" s="7"/>
      <c r="QD687" s="7"/>
      <c r="QE687" s="7"/>
      <c r="QF687" s="7"/>
      <c r="QG687" s="7"/>
      <c r="QH687" s="7"/>
      <c r="QI687" s="7"/>
      <c r="QJ687" s="7"/>
      <c r="QK687" s="7"/>
      <c r="QL687" s="7"/>
      <c r="QM687" s="7"/>
      <c r="QN687" s="7"/>
      <c r="QO687" s="7"/>
      <c r="QP687" s="7"/>
      <c r="QQ687" s="7"/>
      <c r="QR687" s="7"/>
      <c r="QS687" s="7"/>
      <c r="QT687" s="7"/>
      <c r="QU687" s="7"/>
      <c r="QV687" s="7"/>
      <c r="QW687" s="7"/>
      <c r="QX687" s="7"/>
      <c r="QY687" s="7"/>
      <c r="QZ687" s="7"/>
      <c r="RA687" s="7"/>
      <c r="RB687" s="7"/>
      <c r="RC687" s="7"/>
      <c r="RD687" s="7"/>
      <c r="RE687" s="7"/>
      <c r="RF687" s="7"/>
      <c r="RG687" s="7"/>
      <c r="RH687" s="7"/>
      <c r="RI687" s="7"/>
      <c r="RJ687" s="7"/>
      <c r="RK687" s="7"/>
      <c r="RL687" s="7"/>
      <c r="RM687" s="7"/>
      <c r="RN687" s="7"/>
      <c r="RO687" s="7"/>
      <c r="RP687" s="7"/>
      <c r="RQ687" s="7"/>
      <c r="RR687" s="7"/>
      <c r="RS687" s="7"/>
      <c r="RT687" s="7"/>
      <c r="RU687" s="7"/>
      <c r="RV687" s="7"/>
      <c r="RW687" s="7"/>
      <c r="RX687" s="7"/>
      <c r="RY687" s="7"/>
      <c r="RZ687" s="7"/>
      <c r="SA687" s="7"/>
      <c r="SB687" s="7"/>
      <c r="SC687" s="7"/>
      <c r="SD687" s="7"/>
      <c r="SE687" s="7"/>
      <c r="SF687" s="7"/>
      <c r="SG687" s="7"/>
      <c r="SH687" s="7"/>
      <c r="SI687" s="7"/>
      <c r="SJ687" s="7"/>
      <c r="SK687" s="7"/>
      <c r="SL687" s="7"/>
      <c r="SM687" s="7"/>
      <c r="SN687" s="7"/>
      <c r="SO687" s="7"/>
      <c r="SP687" s="7"/>
      <c r="SQ687" s="7"/>
      <c r="SR687" s="7"/>
      <c r="SS687" s="7"/>
      <c r="ST687" s="7"/>
      <c r="SU687" s="7"/>
      <c r="SV687" s="7"/>
      <c r="SW687" s="7"/>
      <c r="SX687" s="7"/>
      <c r="SY687" s="7"/>
      <c r="SZ687" s="7"/>
      <c r="TA687" s="7"/>
      <c r="TB687" s="7"/>
      <c r="TC687" s="7"/>
      <c r="TD687" s="7"/>
      <c r="TE687" s="7"/>
      <c r="TF687" s="7"/>
      <c r="TG687" s="7"/>
      <c r="TH687" s="7"/>
      <c r="TI687" s="7"/>
      <c r="TJ687" s="7"/>
      <c r="TK687" s="7"/>
      <c r="TL687" s="7"/>
      <c r="TM687" s="7"/>
      <c r="TN687" s="7"/>
      <c r="TO687" s="7"/>
      <c r="TP687" s="7"/>
      <c r="TQ687" s="7"/>
      <c r="TR687" s="7"/>
      <c r="TS687" s="7"/>
      <c r="TT687" s="7"/>
      <c r="TU687" s="7"/>
      <c r="TV687" s="7"/>
      <c r="TW687" s="7"/>
      <c r="TX687" s="7"/>
      <c r="TY687" s="7"/>
      <c r="TZ687" s="7"/>
      <c r="UA687" s="7"/>
      <c r="UB687" s="7"/>
      <c r="UC687" s="7"/>
      <c r="UD687" s="7"/>
      <c r="UE687" s="7"/>
      <c r="UF687" s="7"/>
      <c r="UG687" s="7"/>
      <c r="UH687" s="7"/>
      <c r="UI687" s="7"/>
      <c r="UJ687" s="7"/>
      <c r="UK687" s="7"/>
      <c r="UL687" s="7"/>
      <c r="UM687" s="7"/>
      <c r="UN687" s="7"/>
      <c r="UO687" s="7"/>
      <c r="UP687" s="7"/>
      <c r="UQ687" s="7"/>
      <c r="UR687" s="7"/>
      <c r="US687" s="7"/>
      <c r="UT687" s="7"/>
      <c r="UU687" s="7"/>
      <c r="UV687" s="7"/>
      <c r="UW687" s="7"/>
      <c r="UX687" s="7"/>
      <c r="UY687" s="7"/>
      <c r="UZ687" s="7"/>
      <c r="VA687" s="7"/>
      <c r="VB687" s="7"/>
      <c r="VC687" s="7"/>
      <c r="VD687" s="7"/>
      <c r="VE687" s="7"/>
      <c r="VF687" s="7"/>
      <c r="VG687" s="7"/>
      <c r="VH687" s="7"/>
      <c r="VI687" s="7"/>
      <c r="VJ687" s="7"/>
      <c r="VK687" s="7"/>
      <c r="VL687" s="7"/>
      <c r="VM687" s="7"/>
      <c r="VN687" s="7"/>
      <c r="VO687" s="7"/>
      <c r="VP687" s="7"/>
      <c r="VQ687" s="7"/>
      <c r="VR687" s="7"/>
      <c r="VS687" s="7"/>
      <c r="VT687" s="7"/>
      <c r="VU687" s="7"/>
      <c r="VV687" s="7"/>
      <c r="VW687" s="7"/>
      <c r="VX687" s="7"/>
      <c r="VY687" s="7"/>
      <c r="VZ687" s="7"/>
      <c r="WA687" s="7"/>
      <c r="WB687" s="7"/>
      <c r="WC687" s="7"/>
      <c r="WD687" s="7"/>
      <c r="WE687" s="7"/>
      <c r="WF687" s="7"/>
      <c r="WG687" s="7"/>
      <c r="WH687" s="7"/>
      <c r="WI687" s="7"/>
      <c r="WJ687" s="7"/>
      <c r="WK687" s="7"/>
      <c r="WL687" s="7"/>
      <c r="WM687" s="7"/>
      <c r="WN687" s="7"/>
      <c r="WO687" s="7"/>
      <c r="WP687" s="7"/>
      <c r="WQ687" s="7"/>
      <c r="WR687" s="7"/>
      <c r="WS687" s="7"/>
      <c r="WT687" s="7"/>
      <c r="WU687" s="7"/>
      <c r="WV687" s="7"/>
      <c r="WW687" s="7"/>
      <c r="WX687" s="7"/>
      <c r="WY687" s="7"/>
      <c r="WZ687" s="7"/>
      <c r="XA687" s="7"/>
      <c r="XB687" s="7"/>
      <c r="XC687" s="7"/>
      <c r="XD687" s="7"/>
      <c r="XE687" s="7"/>
      <c r="XF687" s="7"/>
      <c r="XG687" s="7"/>
      <c r="XH687" s="7"/>
      <c r="XI687" s="7"/>
      <c r="XJ687" s="7"/>
      <c r="XK687" s="7"/>
      <c r="XL687" s="7"/>
      <c r="XM687" s="7"/>
      <c r="XN687" s="7"/>
      <c r="XO687" s="7"/>
      <c r="XP687" s="7"/>
      <c r="XQ687" s="7"/>
      <c r="XR687" s="7"/>
      <c r="XS687" s="7"/>
      <c r="XT687" s="7"/>
      <c r="XU687" s="7"/>
      <c r="XV687" s="7"/>
      <c r="XW687" s="7"/>
      <c r="XX687" s="7"/>
      <c r="XY687" s="7"/>
      <c r="XZ687" s="7"/>
      <c r="YA687" s="7"/>
      <c r="YB687" s="7"/>
      <c r="YC687" s="7"/>
      <c r="YD687" s="7"/>
      <c r="YE687" s="7"/>
      <c r="YF687" s="7"/>
      <c r="YG687" s="7"/>
      <c r="YH687" s="7"/>
      <c r="YI687" s="7"/>
      <c r="YJ687" s="7"/>
      <c r="YK687" s="7"/>
      <c r="YL687" s="7"/>
      <c r="YM687" s="7"/>
      <c r="YN687" s="7"/>
      <c r="YO687" s="7"/>
      <c r="YP687" s="7"/>
      <c r="YQ687" s="7"/>
      <c r="YR687" s="7"/>
      <c r="YS687" s="7"/>
      <c r="YT687" s="7"/>
      <c r="YU687" s="7"/>
      <c r="YV687" s="7"/>
      <c r="YW687" s="7"/>
      <c r="YX687" s="7"/>
      <c r="YY687" s="7"/>
      <c r="YZ687" s="7"/>
      <c r="ZA687" s="7"/>
      <c r="ZB687" s="7"/>
      <c r="ZC687" s="7"/>
      <c r="ZD687" s="7"/>
      <c r="ZE687" s="7"/>
      <c r="ZF687" s="7"/>
      <c r="ZG687" s="7"/>
      <c r="ZH687" s="7"/>
      <c r="ZI687" s="7"/>
      <c r="ZJ687" s="7"/>
      <c r="ZK687" s="7"/>
      <c r="ZL687" s="7"/>
      <c r="ZM687" s="7"/>
      <c r="ZN687" s="7"/>
      <c r="ZO687" s="7"/>
      <c r="ZP687" s="7"/>
      <c r="ZQ687" s="7"/>
      <c r="ZR687" s="7"/>
      <c r="ZS687" s="7"/>
      <c r="ZT687" s="7"/>
      <c r="ZU687" s="7"/>
      <c r="ZV687" s="7"/>
      <c r="ZW687" s="7"/>
      <c r="ZX687" s="7"/>
      <c r="ZY687" s="7"/>
      <c r="ZZ687" s="7"/>
      <c r="AAA687" s="7"/>
      <c r="AAB687" s="7"/>
      <c r="AAC687" s="7"/>
      <c r="AAD687" s="7"/>
      <c r="AAE687" s="7"/>
      <c r="AAF687" s="7"/>
      <c r="AAG687" s="7"/>
      <c r="AAH687" s="7"/>
      <c r="AAI687" s="7"/>
      <c r="AAJ687" s="7"/>
      <c r="AAK687" s="7"/>
      <c r="AAL687" s="7"/>
      <c r="AAM687" s="7"/>
      <c r="AAN687" s="7"/>
      <c r="AAO687" s="7"/>
      <c r="AAP687" s="7"/>
      <c r="AAQ687" s="7"/>
      <c r="AAR687" s="7"/>
      <c r="AAS687" s="7"/>
      <c r="AAT687" s="7"/>
      <c r="AAU687" s="7"/>
      <c r="AAV687" s="7"/>
      <c r="AAW687" s="7"/>
      <c r="AAX687" s="7"/>
      <c r="AAY687" s="7"/>
      <c r="AAZ687" s="7"/>
      <c r="ABA687" s="7"/>
      <c r="ABB687" s="7"/>
      <c r="ABC687" s="7"/>
      <c r="ABD687" s="7"/>
      <c r="ABE687" s="7"/>
      <c r="ABF687" s="7"/>
      <c r="ABG687" s="7"/>
      <c r="ABH687" s="7"/>
      <c r="ABI687" s="7"/>
      <c r="ABJ687" s="7"/>
      <c r="ABK687" s="7"/>
      <c r="ABL687" s="7"/>
      <c r="ABM687" s="7"/>
      <c r="ABN687" s="7"/>
      <c r="ABO687" s="7"/>
      <c r="ABP687" s="7"/>
      <c r="ABQ687" s="7"/>
      <c r="ABR687" s="7"/>
      <c r="ABS687" s="7"/>
      <c r="ABT687" s="7"/>
      <c r="ABU687" s="7"/>
      <c r="ABV687" s="7"/>
      <c r="ABW687" s="7"/>
      <c r="ABX687" s="7"/>
      <c r="ABY687" s="7"/>
      <c r="ABZ687" s="7"/>
      <c r="ACA687" s="7"/>
      <c r="ACB687" s="7"/>
      <c r="ACC687" s="7"/>
      <c r="ACD687" s="7"/>
      <c r="ACE687" s="7"/>
      <c r="ACF687" s="7"/>
      <c r="ACG687" s="7"/>
      <c r="ACH687" s="7"/>
      <c r="ACI687" s="7"/>
      <c r="ACJ687" s="7"/>
      <c r="ACK687" s="7"/>
      <c r="ACL687" s="7"/>
      <c r="ACM687" s="7"/>
      <c r="ACN687" s="7"/>
      <c r="ACO687" s="7"/>
      <c r="ACP687" s="7"/>
      <c r="ACQ687" s="7"/>
      <c r="ACR687" s="7"/>
      <c r="ACS687" s="7"/>
      <c r="ACT687" s="7"/>
      <c r="ACU687" s="7"/>
      <c r="ACV687" s="7"/>
      <c r="ACW687" s="7"/>
      <c r="ACX687" s="7"/>
      <c r="ACY687" s="7"/>
      <c r="ACZ687" s="7"/>
      <c r="ADA687" s="7"/>
      <c r="ADB687" s="7"/>
      <c r="ADC687" s="7"/>
      <c r="ADD687" s="7"/>
      <c r="ADE687" s="7"/>
      <c r="ADF687" s="7"/>
      <c r="ADG687" s="7"/>
      <c r="ADH687" s="7"/>
      <c r="ADI687" s="7"/>
      <c r="ADJ687" s="7"/>
      <c r="ADK687" s="7"/>
      <c r="ADL687" s="7"/>
      <c r="ADM687" s="7"/>
      <c r="ADN687" s="7"/>
      <c r="ADO687" s="7"/>
      <c r="ADP687" s="7"/>
      <c r="ADQ687" s="7"/>
      <c r="ADR687" s="7"/>
      <c r="ADS687" s="7"/>
      <c r="ADT687" s="7"/>
      <c r="ADU687" s="7"/>
      <c r="ADV687" s="7"/>
      <c r="ADW687" s="7"/>
      <c r="ADX687" s="7"/>
      <c r="ADY687" s="7"/>
      <c r="ADZ687" s="7"/>
      <c r="AEA687" s="7"/>
      <c r="AEB687" s="7"/>
      <c r="AEC687" s="7"/>
      <c r="AED687" s="7"/>
      <c r="AEE687" s="7"/>
      <c r="AEF687" s="7"/>
      <c r="AEG687" s="7"/>
      <c r="AEH687" s="7"/>
      <c r="AEI687" s="7"/>
      <c r="AEJ687" s="7"/>
      <c r="AEK687" s="7"/>
      <c r="AEL687" s="7"/>
      <c r="AEM687" s="7"/>
      <c r="AEN687" s="7"/>
      <c r="AEO687" s="7"/>
      <c r="AEP687" s="7"/>
      <c r="AEQ687" s="7"/>
      <c r="AER687" s="7"/>
      <c r="AES687" s="7"/>
      <c r="AET687" s="7"/>
      <c r="AEU687" s="7"/>
      <c r="AEV687" s="7"/>
      <c r="AEW687" s="7"/>
      <c r="AEX687" s="7"/>
      <c r="AEY687" s="7"/>
      <c r="AEZ687" s="7"/>
      <c r="AFA687" s="7"/>
      <c r="AFB687" s="7"/>
      <c r="AFC687" s="7"/>
      <c r="AFD687" s="7"/>
      <c r="AFE687" s="7"/>
      <c r="AFF687" s="7"/>
      <c r="AFG687" s="7"/>
      <c r="AFH687" s="7"/>
      <c r="AFI687" s="7"/>
      <c r="AFJ687" s="7"/>
      <c r="AFK687" s="7"/>
      <c r="AFL687" s="7"/>
      <c r="AFM687" s="7"/>
      <c r="AFN687" s="7"/>
      <c r="AFO687" s="7"/>
      <c r="AFP687" s="7"/>
      <c r="AFQ687" s="7"/>
      <c r="AFR687" s="7"/>
      <c r="AFS687" s="7"/>
      <c r="AFT687" s="7"/>
      <c r="AFU687" s="7"/>
      <c r="AFV687" s="7"/>
      <c r="AFW687" s="7"/>
      <c r="AFX687" s="7"/>
      <c r="AFY687" s="7"/>
      <c r="AFZ687" s="7"/>
      <c r="AGA687" s="7"/>
      <c r="AGB687" s="7"/>
      <c r="AGC687" s="7"/>
      <c r="AGD687" s="7"/>
      <c r="AGE687" s="7"/>
      <c r="AGF687" s="7"/>
      <c r="AGG687" s="7"/>
      <c r="AGH687" s="7"/>
      <c r="AGI687" s="7"/>
      <c r="AGJ687" s="7"/>
      <c r="AGK687" s="7"/>
      <c r="AGL687" s="7"/>
      <c r="AGM687" s="7"/>
      <c r="AGN687" s="7"/>
      <c r="AGO687" s="7"/>
      <c r="AGP687" s="7"/>
      <c r="AGQ687" s="7"/>
      <c r="AGR687" s="7"/>
      <c r="AGS687" s="7"/>
      <c r="AGT687" s="7"/>
      <c r="AGU687" s="7"/>
      <c r="AGV687" s="7"/>
      <c r="AGW687" s="7"/>
      <c r="AGX687" s="7"/>
      <c r="AGY687" s="7"/>
      <c r="AGZ687" s="7"/>
      <c r="AHA687" s="7"/>
      <c r="AHB687" s="7"/>
      <c r="AHC687" s="7"/>
      <c r="AHD687" s="7"/>
      <c r="AHE687" s="7"/>
      <c r="AHF687" s="7"/>
      <c r="AHG687" s="7"/>
      <c r="AHH687" s="7"/>
      <c r="AHI687" s="7"/>
      <c r="AHJ687" s="7"/>
      <c r="AHK687" s="7"/>
      <c r="AHL687" s="7"/>
      <c r="AHM687" s="7"/>
      <c r="AHN687" s="7"/>
      <c r="AHO687" s="7"/>
      <c r="AHP687" s="7"/>
      <c r="AHQ687" s="7"/>
      <c r="AHR687" s="7"/>
      <c r="AHS687" s="7"/>
      <c r="AHT687" s="7"/>
      <c r="AHU687" s="7"/>
      <c r="AHV687" s="7"/>
      <c r="AHW687" s="7"/>
      <c r="AHX687" s="7"/>
      <c r="AHY687" s="7"/>
      <c r="AHZ687" s="7"/>
      <c r="AIA687" s="7"/>
      <c r="AIB687" s="7"/>
      <c r="AIC687" s="7"/>
      <c r="AID687" s="7"/>
      <c r="AIE687" s="7"/>
      <c r="AIF687" s="7"/>
      <c r="AIG687" s="7"/>
      <c r="AIH687" s="7"/>
      <c r="AII687" s="7"/>
      <c r="AIJ687" s="7"/>
      <c r="AIK687" s="7"/>
      <c r="AIL687" s="7"/>
      <c r="AIM687" s="7"/>
      <c r="AIN687" s="7"/>
      <c r="AIO687" s="7"/>
      <c r="AIP687" s="7"/>
      <c r="AIQ687" s="7"/>
      <c r="AIR687" s="7"/>
      <c r="AIS687" s="7"/>
      <c r="AIT687" s="7"/>
      <c r="AIU687" s="7"/>
      <c r="AIV687" s="7"/>
      <c r="AIW687" s="7"/>
      <c r="AIX687" s="7"/>
      <c r="AIY687" s="7"/>
      <c r="AIZ687" s="7"/>
      <c r="AJA687" s="7"/>
      <c r="AJB687" s="7"/>
      <c r="AJC687" s="7"/>
      <c r="AJD687" s="7"/>
      <c r="AJE687" s="7"/>
      <c r="AJF687" s="7"/>
      <c r="AJG687" s="7"/>
      <c r="AJH687" s="7"/>
      <c r="AJI687" s="7"/>
      <c r="AJJ687" s="7"/>
      <c r="AJK687" s="7"/>
      <c r="AJL687" s="7"/>
      <c r="AJM687" s="7"/>
      <c r="AJN687" s="7"/>
      <c r="AJO687" s="7"/>
      <c r="AJP687" s="7"/>
      <c r="AJQ687" s="7"/>
      <c r="AJR687" s="7"/>
      <c r="AJS687" s="7"/>
      <c r="AJT687" s="7"/>
      <c r="AJU687" s="7"/>
      <c r="AJV687" s="7"/>
      <c r="AJW687" s="7"/>
      <c r="AJX687" s="7"/>
      <c r="AJY687" s="7"/>
      <c r="AJZ687" s="7"/>
      <c r="AKA687" s="7"/>
      <c r="AKB687" s="7"/>
      <c r="AKC687" s="7"/>
      <c r="AKD687" s="7"/>
      <c r="AKE687" s="7"/>
      <c r="AKF687" s="7"/>
      <c r="AKG687" s="7"/>
      <c r="AKH687" s="7"/>
      <c r="AKI687" s="7"/>
      <c r="AKJ687" s="7"/>
      <c r="AKK687" s="7"/>
      <c r="AKL687" s="7"/>
      <c r="AKM687" s="7"/>
      <c r="AKN687" s="7"/>
      <c r="AKO687" s="7"/>
      <c r="AKP687" s="7"/>
      <c r="AKQ687" s="7"/>
      <c r="AKR687" s="7"/>
      <c r="AKS687" s="7"/>
      <c r="AKT687" s="7"/>
      <c r="AKU687" s="7"/>
      <c r="AKV687" s="7"/>
      <c r="AKW687" s="7"/>
      <c r="AKX687" s="7"/>
      <c r="AKY687" s="7"/>
      <c r="AKZ687" s="7"/>
      <c r="ALA687" s="7"/>
      <c r="ALB687" s="7"/>
      <c r="ALC687" s="7"/>
      <c r="ALD687" s="7"/>
      <c r="ALE687" s="7"/>
      <c r="ALF687" s="7"/>
      <c r="ALG687" s="7"/>
      <c r="ALH687" s="7"/>
      <c r="ALI687" s="7"/>
      <c r="ALJ687" s="7"/>
      <c r="ALK687" s="7"/>
      <c r="ALL687" s="7"/>
      <c r="ALM687" s="7"/>
      <c r="ALN687" s="7"/>
      <c r="ALO687" s="7"/>
      <c r="ALP687" s="7"/>
      <c r="ALQ687" s="7"/>
      <c r="ALR687" s="7"/>
      <c r="ALS687" s="7"/>
      <c r="ALT687" s="7"/>
      <c r="ALU687" s="7"/>
      <c r="ALV687" s="7"/>
      <c r="ALW687" s="7"/>
      <c r="ALX687" s="7"/>
      <c r="ALY687" s="7"/>
      <c r="ALZ687" s="7"/>
      <c r="AMA687" s="7"/>
      <c r="AMB687" s="7"/>
      <c r="AMC687" s="7"/>
      <c r="AMD687" s="7"/>
      <c r="AME687" s="7"/>
      <c r="AMF687" s="7"/>
      <c r="AMG687" s="7"/>
      <c r="AMH687" s="7"/>
      <c r="AMI687" s="28"/>
      <c r="AMJ687" s="28"/>
    </row>
    <row r="688" spans="1:1024" ht="55.5" customHeight="1">
      <c r="A688" s="10" t="s">
        <v>199</v>
      </c>
      <c r="B688" s="10" t="s">
        <v>2775</v>
      </c>
      <c r="C688" s="19" t="s">
        <v>2771</v>
      </c>
      <c r="D688" s="19" t="s">
        <v>2738</v>
      </c>
      <c r="E688" s="20">
        <v>49</v>
      </c>
      <c r="F688" s="11" t="s">
        <v>18</v>
      </c>
      <c r="G688" s="21"/>
      <c r="H688" s="21" t="s">
        <v>1</v>
      </c>
      <c r="I688" s="21"/>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c r="MK688" s="7"/>
      <c r="ML688" s="7"/>
      <c r="MM688" s="7"/>
      <c r="MN688" s="7"/>
      <c r="MO688" s="7"/>
      <c r="MP688" s="7"/>
      <c r="MQ688" s="7"/>
      <c r="MR688" s="7"/>
      <c r="MS688" s="7"/>
      <c r="MT688" s="7"/>
      <c r="MU688" s="7"/>
      <c r="MV688" s="7"/>
      <c r="MW688" s="7"/>
      <c r="MX688" s="7"/>
      <c r="MY688" s="7"/>
      <c r="MZ688" s="7"/>
      <c r="NA688" s="7"/>
      <c r="NB688" s="7"/>
      <c r="NC688" s="7"/>
      <c r="ND688" s="7"/>
      <c r="NE688" s="7"/>
      <c r="NF688" s="7"/>
      <c r="NG688" s="7"/>
      <c r="NH688" s="7"/>
      <c r="NI688" s="7"/>
      <c r="NJ688" s="7"/>
      <c r="NK688" s="7"/>
      <c r="NL688" s="7"/>
      <c r="NM688" s="7"/>
      <c r="NN688" s="7"/>
      <c r="NO688" s="7"/>
      <c r="NP688" s="7"/>
      <c r="NQ688" s="7"/>
      <c r="NR688" s="7"/>
      <c r="NS688" s="7"/>
      <c r="NT688" s="7"/>
      <c r="NU688" s="7"/>
      <c r="NV688" s="7"/>
      <c r="NW688" s="7"/>
      <c r="NX688" s="7"/>
      <c r="NY688" s="7"/>
      <c r="NZ688" s="7"/>
      <c r="OA688" s="7"/>
      <c r="OB688" s="7"/>
      <c r="OC688" s="7"/>
      <c r="OD688" s="7"/>
      <c r="OE688" s="7"/>
      <c r="OF688" s="7"/>
      <c r="OG688" s="7"/>
      <c r="OH688" s="7"/>
      <c r="OI688" s="7"/>
      <c r="OJ688" s="7"/>
      <c r="OK688" s="7"/>
      <c r="OL688" s="7"/>
      <c r="OM688" s="7"/>
      <c r="ON688" s="7"/>
      <c r="OO688" s="7"/>
      <c r="OP688" s="7"/>
      <c r="OQ688" s="7"/>
      <c r="OR688" s="7"/>
      <c r="OS688" s="7"/>
      <c r="OT688" s="7"/>
      <c r="OU688" s="7"/>
      <c r="OV688" s="7"/>
      <c r="OW688" s="7"/>
      <c r="OX688" s="7"/>
      <c r="OY688" s="7"/>
      <c r="OZ688" s="7"/>
      <c r="PA688" s="7"/>
      <c r="PB688" s="7"/>
      <c r="PC688" s="7"/>
      <c r="PD688" s="7"/>
      <c r="PE688" s="7"/>
      <c r="PF688" s="7"/>
      <c r="PG688" s="7"/>
      <c r="PH688" s="7"/>
      <c r="PI688" s="7"/>
      <c r="PJ688" s="7"/>
      <c r="PK688" s="7"/>
      <c r="PL688" s="7"/>
      <c r="PM688" s="7"/>
      <c r="PN688" s="7"/>
      <c r="PO688" s="7"/>
      <c r="PP688" s="7"/>
      <c r="PQ688" s="7"/>
      <c r="PR688" s="7"/>
      <c r="PS688" s="7"/>
      <c r="PT688" s="7"/>
      <c r="PU688" s="7"/>
      <c r="PV688" s="7"/>
      <c r="PW688" s="7"/>
      <c r="PX688" s="7"/>
      <c r="PY688" s="7"/>
      <c r="PZ688" s="7"/>
      <c r="QA688" s="7"/>
      <c r="QB688" s="7"/>
      <c r="QC688" s="7"/>
      <c r="QD688" s="7"/>
      <c r="QE688" s="7"/>
      <c r="QF688" s="7"/>
      <c r="QG688" s="7"/>
      <c r="QH688" s="7"/>
      <c r="QI688" s="7"/>
      <c r="QJ688" s="7"/>
      <c r="QK688" s="7"/>
      <c r="QL688" s="7"/>
      <c r="QM688" s="7"/>
      <c r="QN688" s="7"/>
      <c r="QO688" s="7"/>
      <c r="QP688" s="7"/>
      <c r="QQ688" s="7"/>
      <c r="QR688" s="7"/>
      <c r="QS688" s="7"/>
      <c r="QT688" s="7"/>
      <c r="QU688" s="7"/>
      <c r="QV688" s="7"/>
      <c r="QW688" s="7"/>
      <c r="QX688" s="7"/>
      <c r="QY688" s="7"/>
      <c r="QZ688" s="7"/>
      <c r="RA688" s="7"/>
      <c r="RB688" s="7"/>
      <c r="RC688" s="7"/>
      <c r="RD688" s="7"/>
      <c r="RE688" s="7"/>
      <c r="RF688" s="7"/>
      <c r="RG688" s="7"/>
      <c r="RH688" s="7"/>
      <c r="RI688" s="7"/>
      <c r="RJ688" s="7"/>
      <c r="RK688" s="7"/>
      <c r="RL688" s="7"/>
      <c r="RM688" s="7"/>
      <c r="RN688" s="7"/>
      <c r="RO688" s="7"/>
      <c r="RP688" s="7"/>
      <c r="RQ688" s="7"/>
      <c r="RR688" s="7"/>
      <c r="RS688" s="7"/>
      <c r="RT688" s="7"/>
      <c r="RU688" s="7"/>
      <c r="RV688" s="7"/>
      <c r="RW688" s="7"/>
      <c r="RX688" s="7"/>
      <c r="RY688" s="7"/>
      <c r="RZ688" s="7"/>
      <c r="SA688" s="7"/>
      <c r="SB688" s="7"/>
      <c r="SC688" s="7"/>
      <c r="SD688" s="7"/>
      <c r="SE688" s="7"/>
      <c r="SF688" s="7"/>
      <c r="SG688" s="7"/>
      <c r="SH688" s="7"/>
      <c r="SI688" s="7"/>
      <c r="SJ688" s="7"/>
      <c r="SK688" s="7"/>
      <c r="SL688" s="7"/>
      <c r="SM688" s="7"/>
      <c r="SN688" s="7"/>
      <c r="SO688" s="7"/>
      <c r="SP688" s="7"/>
      <c r="SQ688" s="7"/>
      <c r="SR688" s="7"/>
      <c r="SS688" s="7"/>
      <c r="ST688" s="7"/>
      <c r="SU688" s="7"/>
      <c r="SV688" s="7"/>
      <c r="SW688" s="7"/>
      <c r="SX688" s="7"/>
      <c r="SY688" s="7"/>
      <c r="SZ688" s="7"/>
      <c r="TA688" s="7"/>
      <c r="TB688" s="7"/>
      <c r="TC688" s="7"/>
      <c r="TD688" s="7"/>
      <c r="TE688" s="7"/>
      <c r="TF688" s="7"/>
      <c r="TG688" s="7"/>
      <c r="TH688" s="7"/>
      <c r="TI688" s="7"/>
      <c r="TJ688" s="7"/>
      <c r="TK688" s="7"/>
      <c r="TL688" s="7"/>
      <c r="TM688" s="7"/>
      <c r="TN688" s="7"/>
      <c r="TO688" s="7"/>
      <c r="TP688" s="7"/>
      <c r="TQ688" s="7"/>
      <c r="TR688" s="7"/>
      <c r="TS688" s="7"/>
      <c r="TT688" s="7"/>
      <c r="TU688" s="7"/>
      <c r="TV688" s="7"/>
      <c r="TW688" s="7"/>
      <c r="TX688" s="7"/>
      <c r="TY688" s="7"/>
      <c r="TZ688" s="7"/>
      <c r="UA688" s="7"/>
      <c r="UB688" s="7"/>
      <c r="UC688" s="7"/>
      <c r="UD688" s="7"/>
      <c r="UE688" s="7"/>
      <c r="UF688" s="7"/>
      <c r="UG688" s="7"/>
      <c r="UH688" s="7"/>
      <c r="UI688" s="7"/>
      <c r="UJ688" s="7"/>
      <c r="UK688" s="7"/>
      <c r="UL688" s="7"/>
      <c r="UM688" s="7"/>
      <c r="UN688" s="7"/>
      <c r="UO688" s="7"/>
      <c r="UP688" s="7"/>
      <c r="UQ688" s="7"/>
      <c r="UR688" s="7"/>
      <c r="US688" s="7"/>
      <c r="UT688" s="7"/>
      <c r="UU688" s="7"/>
      <c r="UV688" s="7"/>
      <c r="UW688" s="7"/>
      <c r="UX688" s="7"/>
      <c r="UY688" s="7"/>
      <c r="UZ688" s="7"/>
      <c r="VA688" s="7"/>
      <c r="VB688" s="7"/>
      <c r="VC688" s="7"/>
      <c r="VD688" s="7"/>
      <c r="VE688" s="7"/>
      <c r="VF688" s="7"/>
      <c r="VG688" s="7"/>
      <c r="VH688" s="7"/>
      <c r="VI688" s="7"/>
      <c r="VJ688" s="7"/>
      <c r="VK688" s="7"/>
      <c r="VL688" s="7"/>
      <c r="VM688" s="7"/>
      <c r="VN688" s="7"/>
      <c r="VO688" s="7"/>
      <c r="VP688" s="7"/>
      <c r="VQ688" s="7"/>
      <c r="VR688" s="7"/>
      <c r="VS688" s="7"/>
      <c r="VT688" s="7"/>
      <c r="VU688" s="7"/>
      <c r="VV688" s="7"/>
      <c r="VW688" s="7"/>
      <c r="VX688" s="7"/>
      <c r="VY688" s="7"/>
      <c r="VZ688" s="7"/>
      <c r="WA688" s="7"/>
      <c r="WB688" s="7"/>
      <c r="WC688" s="7"/>
      <c r="WD688" s="7"/>
      <c r="WE688" s="7"/>
      <c r="WF688" s="7"/>
      <c r="WG688" s="7"/>
      <c r="WH688" s="7"/>
      <c r="WI688" s="7"/>
      <c r="WJ688" s="7"/>
      <c r="WK688" s="7"/>
      <c r="WL688" s="7"/>
      <c r="WM688" s="7"/>
      <c r="WN688" s="7"/>
      <c r="WO688" s="7"/>
      <c r="WP688" s="7"/>
      <c r="WQ688" s="7"/>
      <c r="WR688" s="7"/>
      <c r="WS688" s="7"/>
      <c r="WT688" s="7"/>
      <c r="WU688" s="7"/>
      <c r="WV688" s="7"/>
      <c r="WW688" s="7"/>
      <c r="WX688" s="7"/>
      <c r="WY688" s="7"/>
      <c r="WZ688" s="7"/>
      <c r="XA688" s="7"/>
      <c r="XB688" s="7"/>
      <c r="XC688" s="7"/>
      <c r="XD688" s="7"/>
      <c r="XE688" s="7"/>
      <c r="XF688" s="7"/>
      <c r="XG688" s="7"/>
      <c r="XH688" s="7"/>
      <c r="XI688" s="7"/>
      <c r="XJ688" s="7"/>
      <c r="XK688" s="7"/>
      <c r="XL688" s="7"/>
      <c r="XM688" s="7"/>
      <c r="XN688" s="7"/>
      <c r="XO688" s="7"/>
      <c r="XP688" s="7"/>
      <c r="XQ688" s="7"/>
      <c r="XR688" s="7"/>
      <c r="XS688" s="7"/>
      <c r="XT688" s="7"/>
      <c r="XU688" s="7"/>
      <c r="XV688" s="7"/>
      <c r="XW688" s="7"/>
      <c r="XX688" s="7"/>
      <c r="XY688" s="7"/>
      <c r="XZ688" s="7"/>
      <c r="YA688" s="7"/>
      <c r="YB688" s="7"/>
      <c r="YC688" s="7"/>
      <c r="YD688" s="7"/>
      <c r="YE688" s="7"/>
      <c r="YF688" s="7"/>
      <c r="YG688" s="7"/>
      <c r="YH688" s="7"/>
      <c r="YI688" s="7"/>
      <c r="YJ688" s="7"/>
      <c r="YK688" s="7"/>
      <c r="YL688" s="7"/>
      <c r="YM688" s="7"/>
      <c r="YN688" s="7"/>
      <c r="YO688" s="7"/>
      <c r="YP688" s="7"/>
      <c r="YQ688" s="7"/>
      <c r="YR688" s="7"/>
      <c r="YS688" s="7"/>
      <c r="YT688" s="7"/>
      <c r="YU688" s="7"/>
      <c r="YV688" s="7"/>
      <c r="YW688" s="7"/>
      <c r="YX688" s="7"/>
      <c r="YY688" s="7"/>
      <c r="YZ688" s="7"/>
      <c r="ZA688" s="7"/>
      <c r="ZB688" s="7"/>
      <c r="ZC688" s="7"/>
      <c r="ZD688" s="7"/>
      <c r="ZE688" s="7"/>
      <c r="ZF688" s="7"/>
      <c r="ZG688" s="7"/>
      <c r="ZH688" s="7"/>
      <c r="ZI688" s="7"/>
      <c r="ZJ688" s="7"/>
      <c r="ZK688" s="7"/>
      <c r="ZL688" s="7"/>
      <c r="ZM688" s="7"/>
      <c r="ZN688" s="7"/>
      <c r="ZO688" s="7"/>
      <c r="ZP688" s="7"/>
      <c r="ZQ688" s="7"/>
      <c r="ZR688" s="7"/>
      <c r="ZS688" s="7"/>
      <c r="ZT688" s="7"/>
      <c r="ZU688" s="7"/>
      <c r="ZV688" s="7"/>
      <c r="ZW688" s="7"/>
      <c r="ZX688" s="7"/>
      <c r="ZY688" s="7"/>
      <c r="ZZ688" s="7"/>
      <c r="AAA688" s="7"/>
      <c r="AAB688" s="7"/>
      <c r="AAC688" s="7"/>
      <c r="AAD688" s="7"/>
      <c r="AAE688" s="7"/>
      <c r="AAF688" s="7"/>
      <c r="AAG688" s="7"/>
      <c r="AAH688" s="7"/>
      <c r="AAI688" s="7"/>
      <c r="AAJ688" s="7"/>
      <c r="AAK688" s="7"/>
      <c r="AAL688" s="7"/>
      <c r="AAM688" s="7"/>
      <c r="AAN688" s="7"/>
      <c r="AAO688" s="7"/>
      <c r="AAP688" s="7"/>
      <c r="AAQ688" s="7"/>
      <c r="AAR688" s="7"/>
      <c r="AAS688" s="7"/>
      <c r="AAT688" s="7"/>
      <c r="AAU688" s="7"/>
      <c r="AAV688" s="7"/>
      <c r="AAW688" s="7"/>
      <c r="AAX688" s="7"/>
      <c r="AAY688" s="7"/>
      <c r="AAZ688" s="7"/>
      <c r="ABA688" s="7"/>
      <c r="ABB688" s="7"/>
      <c r="ABC688" s="7"/>
      <c r="ABD688" s="7"/>
      <c r="ABE688" s="7"/>
      <c r="ABF688" s="7"/>
      <c r="ABG688" s="7"/>
      <c r="ABH688" s="7"/>
      <c r="ABI688" s="7"/>
      <c r="ABJ688" s="7"/>
      <c r="ABK688" s="7"/>
      <c r="ABL688" s="7"/>
      <c r="ABM688" s="7"/>
      <c r="ABN688" s="7"/>
      <c r="ABO688" s="7"/>
      <c r="ABP688" s="7"/>
      <c r="ABQ688" s="7"/>
      <c r="ABR688" s="7"/>
      <c r="ABS688" s="7"/>
      <c r="ABT688" s="7"/>
      <c r="ABU688" s="7"/>
      <c r="ABV688" s="7"/>
      <c r="ABW688" s="7"/>
      <c r="ABX688" s="7"/>
      <c r="ABY688" s="7"/>
      <c r="ABZ688" s="7"/>
      <c r="ACA688" s="7"/>
      <c r="ACB688" s="7"/>
      <c r="ACC688" s="7"/>
      <c r="ACD688" s="7"/>
      <c r="ACE688" s="7"/>
      <c r="ACF688" s="7"/>
      <c r="ACG688" s="7"/>
      <c r="ACH688" s="7"/>
      <c r="ACI688" s="7"/>
      <c r="ACJ688" s="7"/>
      <c r="ACK688" s="7"/>
      <c r="ACL688" s="7"/>
      <c r="ACM688" s="7"/>
      <c r="ACN688" s="7"/>
      <c r="ACO688" s="7"/>
      <c r="ACP688" s="7"/>
      <c r="ACQ688" s="7"/>
      <c r="ACR688" s="7"/>
      <c r="ACS688" s="7"/>
      <c r="ACT688" s="7"/>
      <c r="ACU688" s="7"/>
      <c r="ACV688" s="7"/>
      <c r="ACW688" s="7"/>
      <c r="ACX688" s="7"/>
      <c r="ACY688" s="7"/>
      <c r="ACZ688" s="7"/>
      <c r="ADA688" s="7"/>
      <c r="ADB688" s="7"/>
      <c r="ADC688" s="7"/>
      <c r="ADD688" s="7"/>
      <c r="ADE688" s="7"/>
      <c r="ADF688" s="7"/>
      <c r="ADG688" s="7"/>
      <c r="ADH688" s="7"/>
      <c r="ADI688" s="7"/>
      <c r="ADJ688" s="7"/>
      <c r="ADK688" s="7"/>
      <c r="ADL688" s="7"/>
      <c r="ADM688" s="7"/>
      <c r="ADN688" s="7"/>
      <c r="ADO688" s="7"/>
      <c r="ADP688" s="7"/>
      <c r="ADQ688" s="7"/>
      <c r="ADR688" s="7"/>
      <c r="ADS688" s="7"/>
      <c r="ADT688" s="7"/>
      <c r="ADU688" s="7"/>
      <c r="ADV688" s="7"/>
      <c r="ADW688" s="7"/>
      <c r="ADX688" s="7"/>
      <c r="ADY688" s="7"/>
      <c r="ADZ688" s="7"/>
      <c r="AEA688" s="7"/>
      <c r="AEB688" s="7"/>
      <c r="AEC688" s="7"/>
      <c r="AED688" s="7"/>
      <c r="AEE688" s="7"/>
      <c r="AEF688" s="7"/>
      <c r="AEG688" s="7"/>
      <c r="AEH688" s="7"/>
      <c r="AEI688" s="7"/>
      <c r="AEJ688" s="7"/>
      <c r="AEK688" s="7"/>
      <c r="AEL688" s="7"/>
      <c r="AEM688" s="7"/>
      <c r="AEN688" s="7"/>
      <c r="AEO688" s="7"/>
      <c r="AEP688" s="7"/>
      <c r="AEQ688" s="7"/>
      <c r="AER688" s="7"/>
      <c r="AES688" s="7"/>
      <c r="AET688" s="7"/>
      <c r="AEU688" s="7"/>
      <c r="AEV688" s="7"/>
      <c r="AEW688" s="7"/>
      <c r="AEX688" s="7"/>
      <c r="AEY688" s="7"/>
      <c r="AEZ688" s="7"/>
      <c r="AFA688" s="7"/>
      <c r="AFB688" s="7"/>
      <c r="AFC688" s="7"/>
      <c r="AFD688" s="7"/>
      <c r="AFE688" s="7"/>
      <c r="AFF688" s="7"/>
      <c r="AFG688" s="7"/>
      <c r="AFH688" s="7"/>
      <c r="AFI688" s="7"/>
      <c r="AFJ688" s="7"/>
      <c r="AFK688" s="7"/>
      <c r="AFL688" s="7"/>
      <c r="AFM688" s="7"/>
      <c r="AFN688" s="7"/>
      <c r="AFO688" s="7"/>
      <c r="AFP688" s="7"/>
      <c r="AFQ688" s="7"/>
      <c r="AFR688" s="7"/>
      <c r="AFS688" s="7"/>
      <c r="AFT688" s="7"/>
      <c r="AFU688" s="7"/>
      <c r="AFV688" s="7"/>
      <c r="AFW688" s="7"/>
      <c r="AFX688" s="7"/>
      <c r="AFY688" s="7"/>
      <c r="AFZ688" s="7"/>
      <c r="AGA688" s="7"/>
      <c r="AGB688" s="7"/>
      <c r="AGC688" s="7"/>
      <c r="AGD688" s="7"/>
      <c r="AGE688" s="7"/>
      <c r="AGF688" s="7"/>
      <c r="AGG688" s="7"/>
      <c r="AGH688" s="7"/>
      <c r="AGI688" s="7"/>
      <c r="AGJ688" s="7"/>
      <c r="AGK688" s="7"/>
      <c r="AGL688" s="7"/>
      <c r="AGM688" s="7"/>
      <c r="AGN688" s="7"/>
      <c r="AGO688" s="7"/>
      <c r="AGP688" s="7"/>
      <c r="AGQ688" s="7"/>
      <c r="AGR688" s="7"/>
      <c r="AGS688" s="7"/>
      <c r="AGT688" s="7"/>
      <c r="AGU688" s="7"/>
      <c r="AGV688" s="7"/>
      <c r="AGW688" s="7"/>
      <c r="AGX688" s="7"/>
      <c r="AGY688" s="7"/>
      <c r="AGZ688" s="7"/>
      <c r="AHA688" s="7"/>
      <c r="AHB688" s="7"/>
      <c r="AHC688" s="7"/>
      <c r="AHD688" s="7"/>
      <c r="AHE688" s="7"/>
      <c r="AHF688" s="7"/>
      <c r="AHG688" s="7"/>
      <c r="AHH688" s="7"/>
      <c r="AHI688" s="7"/>
      <c r="AHJ688" s="7"/>
      <c r="AHK688" s="7"/>
      <c r="AHL688" s="7"/>
      <c r="AHM688" s="7"/>
      <c r="AHN688" s="7"/>
      <c r="AHO688" s="7"/>
      <c r="AHP688" s="7"/>
      <c r="AHQ688" s="7"/>
      <c r="AHR688" s="7"/>
      <c r="AHS688" s="7"/>
      <c r="AHT688" s="7"/>
      <c r="AHU688" s="7"/>
      <c r="AHV688" s="7"/>
      <c r="AHW688" s="7"/>
      <c r="AHX688" s="7"/>
      <c r="AHY688" s="7"/>
      <c r="AHZ688" s="7"/>
      <c r="AIA688" s="7"/>
      <c r="AIB688" s="7"/>
      <c r="AIC688" s="7"/>
      <c r="AID688" s="7"/>
      <c r="AIE688" s="7"/>
      <c r="AIF688" s="7"/>
      <c r="AIG688" s="7"/>
      <c r="AIH688" s="7"/>
      <c r="AII688" s="7"/>
      <c r="AIJ688" s="7"/>
      <c r="AIK688" s="7"/>
      <c r="AIL688" s="7"/>
      <c r="AIM688" s="7"/>
      <c r="AIN688" s="7"/>
      <c r="AIO688" s="7"/>
      <c r="AIP688" s="7"/>
      <c r="AIQ688" s="7"/>
      <c r="AIR688" s="7"/>
      <c r="AIS688" s="7"/>
      <c r="AIT688" s="7"/>
      <c r="AIU688" s="7"/>
      <c r="AIV688" s="7"/>
      <c r="AIW688" s="7"/>
      <c r="AIX688" s="7"/>
      <c r="AIY688" s="7"/>
      <c r="AIZ688" s="7"/>
      <c r="AJA688" s="7"/>
      <c r="AJB688" s="7"/>
      <c r="AJC688" s="7"/>
      <c r="AJD688" s="7"/>
      <c r="AJE688" s="7"/>
      <c r="AJF688" s="7"/>
      <c r="AJG688" s="7"/>
      <c r="AJH688" s="7"/>
      <c r="AJI688" s="7"/>
      <c r="AJJ688" s="7"/>
      <c r="AJK688" s="7"/>
      <c r="AJL688" s="7"/>
      <c r="AJM688" s="7"/>
      <c r="AJN688" s="7"/>
      <c r="AJO688" s="7"/>
      <c r="AJP688" s="7"/>
      <c r="AJQ688" s="7"/>
      <c r="AJR688" s="7"/>
      <c r="AJS688" s="7"/>
      <c r="AJT688" s="7"/>
      <c r="AJU688" s="7"/>
      <c r="AJV688" s="7"/>
      <c r="AJW688" s="7"/>
      <c r="AJX688" s="7"/>
      <c r="AJY688" s="7"/>
      <c r="AJZ688" s="7"/>
      <c r="AKA688" s="7"/>
      <c r="AKB688" s="7"/>
      <c r="AKC688" s="7"/>
      <c r="AKD688" s="7"/>
      <c r="AKE688" s="7"/>
      <c r="AKF688" s="7"/>
      <c r="AKG688" s="7"/>
      <c r="AKH688" s="7"/>
      <c r="AKI688" s="7"/>
      <c r="AKJ688" s="7"/>
      <c r="AKK688" s="7"/>
      <c r="AKL688" s="7"/>
      <c r="AKM688" s="7"/>
      <c r="AKN688" s="7"/>
      <c r="AKO688" s="7"/>
      <c r="AKP688" s="7"/>
      <c r="AKQ688" s="7"/>
      <c r="AKR688" s="7"/>
      <c r="AKS688" s="7"/>
      <c r="AKT688" s="7"/>
      <c r="AKU688" s="7"/>
      <c r="AKV688" s="7"/>
      <c r="AKW688" s="7"/>
      <c r="AKX688" s="7"/>
      <c r="AKY688" s="7"/>
      <c r="AKZ688" s="7"/>
      <c r="ALA688" s="7"/>
      <c r="ALB688" s="7"/>
      <c r="ALC688" s="7"/>
      <c r="ALD688" s="7"/>
      <c r="ALE688" s="7"/>
      <c r="ALF688" s="7"/>
      <c r="ALG688" s="7"/>
      <c r="ALH688" s="7"/>
      <c r="ALI688" s="7"/>
      <c r="ALJ688" s="7"/>
      <c r="ALK688" s="7"/>
      <c r="ALL688" s="7"/>
      <c r="ALM688" s="7"/>
      <c r="ALN688" s="7"/>
      <c r="ALO688" s="7"/>
      <c r="ALP688" s="7"/>
      <c r="ALQ688" s="7"/>
      <c r="ALR688" s="7"/>
      <c r="ALS688" s="7"/>
      <c r="ALT688" s="7"/>
      <c r="ALU688" s="7"/>
      <c r="ALV688" s="7"/>
      <c r="ALW688" s="7"/>
      <c r="ALX688" s="7"/>
      <c r="ALY688" s="7"/>
      <c r="ALZ688" s="7"/>
      <c r="AMA688" s="7"/>
      <c r="AMB688" s="7"/>
      <c r="AMC688" s="7"/>
      <c r="AMD688" s="7"/>
      <c r="AME688" s="7"/>
      <c r="AMF688" s="7"/>
      <c r="AMG688" s="7"/>
      <c r="AMH688" s="7"/>
      <c r="AMI688" s="28"/>
      <c r="AMJ688" s="28"/>
    </row>
    <row r="689" spans="1:1024" ht="55.5" customHeight="1">
      <c r="A689" s="10" t="s">
        <v>199</v>
      </c>
      <c r="B689" s="10" t="s">
        <v>2776</v>
      </c>
      <c r="C689" s="19" t="s">
        <v>2771</v>
      </c>
      <c r="D689" s="19" t="s">
        <v>2738</v>
      </c>
      <c r="E689" s="20">
        <v>40</v>
      </c>
      <c r="F689" s="11" t="s">
        <v>18</v>
      </c>
      <c r="G689" s="21"/>
      <c r="H689" s="21" t="s">
        <v>1</v>
      </c>
      <c r="I689" s="21"/>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c r="MK689" s="7"/>
      <c r="ML689" s="7"/>
      <c r="MM689" s="7"/>
      <c r="MN689" s="7"/>
      <c r="MO689" s="7"/>
      <c r="MP689" s="7"/>
      <c r="MQ689" s="7"/>
      <c r="MR689" s="7"/>
      <c r="MS689" s="7"/>
      <c r="MT689" s="7"/>
      <c r="MU689" s="7"/>
      <c r="MV689" s="7"/>
      <c r="MW689" s="7"/>
      <c r="MX689" s="7"/>
      <c r="MY689" s="7"/>
      <c r="MZ689" s="7"/>
      <c r="NA689" s="7"/>
      <c r="NB689" s="7"/>
      <c r="NC689" s="7"/>
      <c r="ND689" s="7"/>
      <c r="NE689" s="7"/>
      <c r="NF689" s="7"/>
      <c r="NG689" s="7"/>
      <c r="NH689" s="7"/>
      <c r="NI689" s="7"/>
      <c r="NJ689" s="7"/>
      <c r="NK689" s="7"/>
      <c r="NL689" s="7"/>
      <c r="NM689" s="7"/>
      <c r="NN689" s="7"/>
      <c r="NO689" s="7"/>
      <c r="NP689" s="7"/>
      <c r="NQ689" s="7"/>
      <c r="NR689" s="7"/>
      <c r="NS689" s="7"/>
      <c r="NT689" s="7"/>
      <c r="NU689" s="7"/>
      <c r="NV689" s="7"/>
      <c r="NW689" s="7"/>
      <c r="NX689" s="7"/>
      <c r="NY689" s="7"/>
      <c r="NZ689" s="7"/>
      <c r="OA689" s="7"/>
      <c r="OB689" s="7"/>
      <c r="OC689" s="7"/>
      <c r="OD689" s="7"/>
      <c r="OE689" s="7"/>
      <c r="OF689" s="7"/>
      <c r="OG689" s="7"/>
      <c r="OH689" s="7"/>
      <c r="OI689" s="7"/>
      <c r="OJ689" s="7"/>
      <c r="OK689" s="7"/>
      <c r="OL689" s="7"/>
      <c r="OM689" s="7"/>
      <c r="ON689" s="7"/>
      <c r="OO689" s="7"/>
      <c r="OP689" s="7"/>
      <c r="OQ689" s="7"/>
      <c r="OR689" s="7"/>
      <c r="OS689" s="7"/>
      <c r="OT689" s="7"/>
      <c r="OU689" s="7"/>
      <c r="OV689" s="7"/>
      <c r="OW689" s="7"/>
      <c r="OX689" s="7"/>
      <c r="OY689" s="7"/>
      <c r="OZ689" s="7"/>
      <c r="PA689" s="7"/>
      <c r="PB689" s="7"/>
      <c r="PC689" s="7"/>
      <c r="PD689" s="7"/>
      <c r="PE689" s="7"/>
      <c r="PF689" s="7"/>
      <c r="PG689" s="7"/>
      <c r="PH689" s="7"/>
      <c r="PI689" s="7"/>
      <c r="PJ689" s="7"/>
      <c r="PK689" s="7"/>
      <c r="PL689" s="7"/>
      <c r="PM689" s="7"/>
      <c r="PN689" s="7"/>
      <c r="PO689" s="7"/>
      <c r="PP689" s="7"/>
      <c r="PQ689" s="7"/>
      <c r="PR689" s="7"/>
      <c r="PS689" s="7"/>
      <c r="PT689" s="7"/>
      <c r="PU689" s="7"/>
      <c r="PV689" s="7"/>
      <c r="PW689" s="7"/>
      <c r="PX689" s="7"/>
      <c r="PY689" s="7"/>
      <c r="PZ689" s="7"/>
      <c r="QA689" s="7"/>
      <c r="QB689" s="7"/>
      <c r="QC689" s="7"/>
      <c r="QD689" s="7"/>
      <c r="QE689" s="7"/>
      <c r="QF689" s="7"/>
      <c r="QG689" s="7"/>
      <c r="QH689" s="7"/>
      <c r="QI689" s="7"/>
      <c r="QJ689" s="7"/>
      <c r="QK689" s="7"/>
      <c r="QL689" s="7"/>
      <c r="QM689" s="7"/>
      <c r="QN689" s="7"/>
      <c r="QO689" s="7"/>
      <c r="QP689" s="7"/>
      <c r="QQ689" s="7"/>
      <c r="QR689" s="7"/>
      <c r="QS689" s="7"/>
      <c r="QT689" s="7"/>
      <c r="QU689" s="7"/>
      <c r="QV689" s="7"/>
      <c r="QW689" s="7"/>
      <c r="QX689" s="7"/>
      <c r="QY689" s="7"/>
      <c r="QZ689" s="7"/>
      <c r="RA689" s="7"/>
      <c r="RB689" s="7"/>
      <c r="RC689" s="7"/>
      <c r="RD689" s="7"/>
      <c r="RE689" s="7"/>
      <c r="RF689" s="7"/>
      <c r="RG689" s="7"/>
      <c r="RH689" s="7"/>
      <c r="RI689" s="7"/>
      <c r="RJ689" s="7"/>
      <c r="RK689" s="7"/>
      <c r="RL689" s="7"/>
      <c r="RM689" s="7"/>
      <c r="RN689" s="7"/>
      <c r="RO689" s="7"/>
      <c r="RP689" s="7"/>
      <c r="RQ689" s="7"/>
      <c r="RR689" s="7"/>
      <c r="RS689" s="7"/>
      <c r="RT689" s="7"/>
      <c r="RU689" s="7"/>
      <c r="RV689" s="7"/>
      <c r="RW689" s="7"/>
      <c r="RX689" s="7"/>
      <c r="RY689" s="7"/>
      <c r="RZ689" s="7"/>
      <c r="SA689" s="7"/>
      <c r="SB689" s="7"/>
      <c r="SC689" s="7"/>
      <c r="SD689" s="7"/>
      <c r="SE689" s="7"/>
      <c r="SF689" s="7"/>
      <c r="SG689" s="7"/>
      <c r="SH689" s="7"/>
      <c r="SI689" s="7"/>
      <c r="SJ689" s="7"/>
      <c r="SK689" s="7"/>
      <c r="SL689" s="7"/>
      <c r="SM689" s="7"/>
      <c r="SN689" s="7"/>
      <c r="SO689" s="7"/>
      <c r="SP689" s="7"/>
      <c r="SQ689" s="7"/>
      <c r="SR689" s="7"/>
      <c r="SS689" s="7"/>
      <c r="ST689" s="7"/>
      <c r="SU689" s="7"/>
      <c r="SV689" s="7"/>
      <c r="SW689" s="7"/>
      <c r="SX689" s="7"/>
      <c r="SY689" s="7"/>
      <c r="SZ689" s="7"/>
      <c r="TA689" s="7"/>
      <c r="TB689" s="7"/>
      <c r="TC689" s="7"/>
      <c r="TD689" s="7"/>
      <c r="TE689" s="7"/>
      <c r="TF689" s="7"/>
      <c r="TG689" s="7"/>
      <c r="TH689" s="7"/>
      <c r="TI689" s="7"/>
      <c r="TJ689" s="7"/>
      <c r="TK689" s="7"/>
      <c r="TL689" s="7"/>
      <c r="TM689" s="7"/>
      <c r="TN689" s="7"/>
      <c r="TO689" s="7"/>
      <c r="TP689" s="7"/>
      <c r="TQ689" s="7"/>
      <c r="TR689" s="7"/>
      <c r="TS689" s="7"/>
      <c r="TT689" s="7"/>
      <c r="TU689" s="7"/>
      <c r="TV689" s="7"/>
      <c r="TW689" s="7"/>
      <c r="TX689" s="7"/>
      <c r="TY689" s="7"/>
      <c r="TZ689" s="7"/>
      <c r="UA689" s="7"/>
      <c r="UB689" s="7"/>
      <c r="UC689" s="7"/>
      <c r="UD689" s="7"/>
      <c r="UE689" s="7"/>
      <c r="UF689" s="7"/>
      <c r="UG689" s="7"/>
      <c r="UH689" s="7"/>
      <c r="UI689" s="7"/>
      <c r="UJ689" s="7"/>
      <c r="UK689" s="7"/>
      <c r="UL689" s="7"/>
      <c r="UM689" s="7"/>
      <c r="UN689" s="7"/>
      <c r="UO689" s="7"/>
      <c r="UP689" s="7"/>
      <c r="UQ689" s="7"/>
      <c r="UR689" s="7"/>
      <c r="US689" s="7"/>
      <c r="UT689" s="7"/>
      <c r="UU689" s="7"/>
      <c r="UV689" s="7"/>
      <c r="UW689" s="7"/>
      <c r="UX689" s="7"/>
      <c r="UY689" s="7"/>
      <c r="UZ689" s="7"/>
      <c r="VA689" s="7"/>
      <c r="VB689" s="7"/>
      <c r="VC689" s="7"/>
      <c r="VD689" s="7"/>
      <c r="VE689" s="7"/>
      <c r="VF689" s="7"/>
      <c r="VG689" s="7"/>
      <c r="VH689" s="7"/>
      <c r="VI689" s="7"/>
      <c r="VJ689" s="7"/>
      <c r="VK689" s="7"/>
      <c r="VL689" s="7"/>
      <c r="VM689" s="7"/>
      <c r="VN689" s="7"/>
      <c r="VO689" s="7"/>
      <c r="VP689" s="7"/>
      <c r="VQ689" s="7"/>
      <c r="VR689" s="7"/>
      <c r="VS689" s="7"/>
      <c r="VT689" s="7"/>
      <c r="VU689" s="7"/>
      <c r="VV689" s="7"/>
      <c r="VW689" s="7"/>
      <c r="VX689" s="7"/>
      <c r="VY689" s="7"/>
      <c r="VZ689" s="7"/>
      <c r="WA689" s="7"/>
      <c r="WB689" s="7"/>
      <c r="WC689" s="7"/>
      <c r="WD689" s="7"/>
      <c r="WE689" s="7"/>
      <c r="WF689" s="7"/>
      <c r="WG689" s="7"/>
      <c r="WH689" s="7"/>
      <c r="WI689" s="7"/>
      <c r="WJ689" s="7"/>
      <c r="WK689" s="7"/>
      <c r="WL689" s="7"/>
      <c r="WM689" s="7"/>
      <c r="WN689" s="7"/>
      <c r="WO689" s="7"/>
      <c r="WP689" s="7"/>
      <c r="WQ689" s="7"/>
      <c r="WR689" s="7"/>
      <c r="WS689" s="7"/>
      <c r="WT689" s="7"/>
      <c r="WU689" s="7"/>
      <c r="WV689" s="7"/>
      <c r="WW689" s="7"/>
      <c r="WX689" s="7"/>
      <c r="WY689" s="7"/>
      <c r="WZ689" s="7"/>
      <c r="XA689" s="7"/>
      <c r="XB689" s="7"/>
      <c r="XC689" s="7"/>
      <c r="XD689" s="7"/>
      <c r="XE689" s="7"/>
      <c r="XF689" s="7"/>
      <c r="XG689" s="7"/>
      <c r="XH689" s="7"/>
      <c r="XI689" s="7"/>
      <c r="XJ689" s="7"/>
      <c r="XK689" s="7"/>
      <c r="XL689" s="7"/>
      <c r="XM689" s="7"/>
      <c r="XN689" s="7"/>
      <c r="XO689" s="7"/>
      <c r="XP689" s="7"/>
      <c r="XQ689" s="7"/>
      <c r="XR689" s="7"/>
      <c r="XS689" s="7"/>
      <c r="XT689" s="7"/>
      <c r="XU689" s="7"/>
      <c r="XV689" s="7"/>
      <c r="XW689" s="7"/>
      <c r="XX689" s="7"/>
      <c r="XY689" s="7"/>
      <c r="XZ689" s="7"/>
      <c r="YA689" s="7"/>
      <c r="YB689" s="7"/>
      <c r="YC689" s="7"/>
      <c r="YD689" s="7"/>
      <c r="YE689" s="7"/>
      <c r="YF689" s="7"/>
      <c r="YG689" s="7"/>
      <c r="YH689" s="7"/>
      <c r="YI689" s="7"/>
      <c r="YJ689" s="7"/>
      <c r="YK689" s="7"/>
      <c r="YL689" s="7"/>
      <c r="YM689" s="7"/>
      <c r="YN689" s="7"/>
      <c r="YO689" s="7"/>
      <c r="YP689" s="7"/>
      <c r="YQ689" s="7"/>
      <c r="YR689" s="7"/>
      <c r="YS689" s="7"/>
      <c r="YT689" s="7"/>
      <c r="YU689" s="7"/>
      <c r="YV689" s="7"/>
      <c r="YW689" s="7"/>
      <c r="YX689" s="7"/>
      <c r="YY689" s="7"/>
      <c r="YZ689" s="7"/>
      <c r="ZA689" s="7"/>
      <c r="ZB689" s="7"/>
      <c r="ZC689" s="7"/>
      <c r="ZD689" s="7"/>
      <c r="ZE689" s="7"/>
      <c r="ZF689" s="7"/>
      <c r="ZG689" s="7"/>
      <c r="ZH689" s="7"/>
      <c r="ZI689" s="7"/>
      <c r="ZJ689" s="7"/>
      <c r="ZK689" s="7"/>
      <c r="ZL689" s="7"/>
      <c r="ZM689" s="7"/>
      <c r="ZN689" s="7"/>
      <c r="ZO689" s="7"/>
      <c r="ZP689" s="7"/>
      <c r="ZQ689" s="7"/>
      <c r="ZR689" s="7"/>
      <c r="ZS689" s="7"/>
      <c r="ZT689" s="7"/>
      <c r="ZU689" s="7"/>
      <c r="ZV689" s="7"/>
      <c r="ZW689" s="7"/>
      <c r="ZX689" s="7"/>
      <c r="ZY689" s="7"/>
      <c r="ZZ689" s="7"/>
      <c r="AAA689" s="7"/>
      <c r="AAB689" s="7"/>
      <c r="AAC689" s="7"/>
      <c r="AAD689" s="7"/>
      <c r="AAE689" s="7"/>
      <c r="AAF689" s="7"/>
      <c r="AAG689" s="7"/>
      <c r="AAH689" s="7"/>
      <c r="AAI689" s="7"/>
      <c r="AAJ689" s="7"/>
      <c r="AAK689" s="7"/>
      <c r="AAL689" s="7"/>
      <c r="AAM689" s="7"/>
      <c r="AAN689" s="7"/>
      <c r="AAO689" s="7"/>
      <c r="AAP689" s="7"/>
      <c r="AAQ689" s="7"/>
      <c r="AAR689" s="7"/>
      <c r="AAS689" s="7"/>
      <c r="AAT689" s="7"/>
      <c r="AAU689" s="7"/>
      <c r="AAV689" s="7"/>
      <c r="AAW689" s="7"/>
      <c r="AAX689" s="7"/>
      <c r="AAY689" s="7"/>
      <c r="AAZ689" s="7"/>
      <c r="ABA689" s="7"/>
      <c r="ABB689" s="7"/>
      <c r="ABC689" s="7"/>
      <c r="ABD689" s="7"/>
      <c r="ABE689" s="7"/>
      <c r="ABF689" s="7"/>
      <c r="ABG689" s="7"/>
      <c r="ABH689" s="7"/>
      <c r="ABI689" s="7"/>
      <c r="ABJ689" s="7"/>
      <c r="ABK689" s="7"/>
      <c r="ABL689" s="7"/>
      <c r="ABM689" s="7"/>
      <c r="ABN689" s="7"/>
      <c r="ABO689" s="7"/>
      <c r="ABP689" s="7"/>
      <c r="ABQ689" s="7"/>
      <c r="ABR689" s="7"/>
      <c r="ABS689" s="7"/>
      <c r="ABT689" s="7"/>
      <c r="ABU689" s="7"/>
      <c r="ABV689" s="7"/>
      <c r="ABW689" s="7"/>
      <c r="ABX689" s="7"/>
      <c r="ABY689" s="7"/>
      <c r="ABZ689" s="7"/>
      <c r="ACA689" s="7"/>
      <c r="ACB689" s="7"/>
      <c r="ACC689" s="7"/>
      <c r="ACD689" s="7"/>
      <c r="ACE689" s="7"/>
      <c r="ACF689" s="7"/>
      <c r="ACG689" s="7"/>
      <c r="ACH689" s="7"/>
      <c r="ACI689" s="7"/>
      <c r="ACJ689" s="7"/>
      <c r="ACK689" s="7"/>
      <c r="ACL689" s="7"/>
      <c r="ACM689" s="7"/>
      <c r="ACN689" s="7"/>
      <c r="ACO689" s="7"/>
      <c r="ACP689" s="7"/>
      <c r="ACQ689" s="7"/>
      <c r="ACR689" s="7"/>
      <c r="ACS689" s="7"/>
      <c r="ACT689" s="7"/>
      <c r="ACU689" s="7"/>
      <c r="ACV689" s="7"/>
      <c r="ACW689" s="7"/>
      <c r="ACX689" s="7"/>
      <c r="ACY689" s="7"/>
      <c r="ACZ689" s="7"/>
      <c r="ADA689" s="7"/>
      <c r="ADB689" s="7"/>
      <c r="ADC689" s="7"/>
      <c r="ADD689" s="7"/>
      <c r="ADE689" s="7"/>
      <c r="ADF689" s="7"/>
      <c r="ADG689" s="7"/>
      <c r="ADH689" s="7"/>
      <c r="ADI689" s="7"/>
      <c r="ADJ689" s="7"/>
      <c r="ADK689" s="7"/>
      <c r="ADL689" s="7"/>
      <c r="ADM689" s="7"/>
      <c r="ADN689" s="7"/>
      <c r="ADO689" s="7"/>
      <c r="ADP689" s="7"/>
      <c r="ADQ689" s="7"/>
      <c r="ADR689" s="7"/>
      <c r="ADS689" s="7"/>
      <c r="ADT689" s="7"/>
      <c r="ADU689" s="7"/>
      <c r="ADV689" s="7"/>
      <c r="ADW689" s="7"/>
      <c r="ADX689" s="7"/>
      <c r="ADY689" s="7"/>
      <c r="ADZ689" s="7"/>
      <c r="AEA689" s="7"/>
      <c r="AEB689" s="7"/>
      <c r="AEC689" s="7"/>
      <c r="AED689" s="7"/>
      <c r="AEE689" s="7"/>
      <c r="AEF689" s="7"/>
      <c r="AEG689" s="7"/>
      <c r="AEH689" s="7"/>
      <c r="AEI689" s="7"/>
      <c r="AEJ689" s="7"/>
      <c r="AEK689" s="7"/>
      <c r="AEL689" s="7"/>
      <c r="AEM689" s="7"/>
      <c r="AEN689" s="7"/>
      <c r="AEO689" s="7"/>
      <c r="AEP689" s="7"/>
      <c r="AEQ689" s="7"/>
      <c r="AER689" s="7"/>
      <c r="AES689" s="7"/>
      <c r="AET689" s="7"/>
      <c r="AEU689" s="7"/>
      <c r="AEV689" s="7"/>
      <c r="AEW689" s="7"/>
      <c r="AEX689" s="7"/>
      <c r="AEY689" s="7"/>
      <c r="AEZ689" s="7"/>
      <c r="AFA689" s="7"/>
      <c r="AFB689" s="7"/>
      <c r="AFC689" s="7"/>
      <c r="AFD689" s="7"/>
      <c r="AFE689" s="7"/>
      <c r="AFF689" s="7"/>
      <c r="AFG689" s="7"/>
      <c r="AFH689" s="7"/>
      <c r="AFI689" s="7"/>
      <c r="AFJ689" s="7"/>
      <c r="AFK689" s="7"/>
      <c r="AFL689" s="7"/>
      <c r="AFM689" s="7"/>
      <c r="AFN689" s="7"/>
      <c r="AFO689" s="7"/>
      <c r="AFP689" s="7"/>
      <c r="AFQ689" s="7"/>
      <c r="AFR689" s="7"/>
      <c r="AFS689" s="7"/>
      <c r="AFT689" s="7"/>
      <c r="AFU689" s="7"/>
      <c r="AFV689" s="7"/>
      <c r="AFW689" s="7"/>
      <c r="AFX689" s="7"/>
      <c r="AFY689" s="7"/>
      <c r="AFZ689" s="7"/>
      <c r="AGA689" s="7"/>
      <c r="AGB689" s="7"/>
      <c r="AGC689" s="7"/>
      <c r="AGD689" s="7"/>
      <c r="AGE689" s="7"/>
      <c r="AGF689" s="7"/>
      <c r="AGG689" s="7"/>
      <c r="AGH689" s="7"/>
      <c r="AGI689" s="7"/>
      <c r="AGJ689" s="7"/>
      <c r="AGK689" s="7"/>
      <c r="AGL689" s="7"/>
      <c r="AGM689" s="7"/>
      <c r="AGN689" s="7"/>
      <c r="AGO689" s="7"/>
      <c r="AGP689" s="7"/>
      <c r="AGQ689" s="7"/>
      <c r="AGR689" s="7"/>
      <c r="AGS689" s="7"/>
      <c r="AGT689" s="7"/>
      <c r="AGU689" s="7"/>
      <c r="AGV689" s="7"/>
      <c r="AGW689" s="7"/>
      <c r="AGX689" s="7"/>
      <c r="AGY689" s="7"/>
      <c r="AGZ689" s="7"/>
      <c r="AHA689" s="7"/>
      <c r="AHB689" s="7"/>
      <c r="AHC689" s="7"/>
      <c r="AHD689" s="7"/>
      <c r="AHE689" s="7"/>
      <c r="AHF689" s="7"/>
      <c r="AHG689" s="7"/>
      <c r="AHH689" s="7"/>
      <c r="AHI689" s="7"/>
      <c r="AHJ689" s="7"/>
      <c r="AHK689" s="7"/>
      <c r="AHL689" s="7"/>
      <c r="AHM689" s="7"/>
      <c r="AHN689" s="7"/>
      <c r="AHO689" s="7"/>
      <c r="AHP689" s="7"/>
      <c r="AHQ689" s="7"/>
      <c r="AHR689" s="7"/>
      <c r="AHS689" s="7"/>
      <c r="AHT689" s="7"/>
      <c r="AHU689" s="7"/>
      <c r="AHV689" s="7"/>
      <c r="AHW689" s="7"/>
      <c r="AHX689" s="7"/>
      <c r="AHY689" s="7"/>
      <c r="AHZ689" s="7"/>
      <c r="AIA689" s="7"/>
      <c r="AIB689" s="7"/>
      <c r="AIC689" s="7"/>
      <c r="AID689" s="7"/>
      <c r="AIE689" s="7"/>
      <c r="AIF689" s="7"/>
      <c r="AIG689" s="7"/>
      <c r="AIH689" s="7"/>
      <c r="AII689" s="7"/>
      <c r="AIJ689" s="7"/>
      <c r="AIK689" s="7"/>
      <c r="AIL689" s="7"/>
      <c r="AIM689" s="7"/>
      <c r="AIN689" s="7"/>
      <c r="AIO689" s="7"/>
      <c r="AIP689" s="7"/>
      <c r="AIQ689" s="7"/>
      <c r="AIR689" s="7"/>
      <c r="AIS689" s="7"/>
      <c r="AIT689" s="7"/>
      <c r="AIU689" s="7"/>
      <c r="AIV689" s="7"/>
      <c r="AIW689" s="7"/>
      <c r="AIX689" s="7"/>
      <c r="AIY689" s="7"/>
      <c r="AIZ689" s="7"/>
      <c r="AJA689" s="7"/>
      <c r="AJB689" s="7"/>
      <c r="AJC689" s="7"/>
      <c r="AJD689" s="7"/>
      <c r="AJE689" s="7"/>
      <c r="AJF689" s="7"/>
      <c r="AJG689" s="7"/>
      <c r="AJH689" s="7"/>
      <c r="AJI689" s="7"/>
      <c r="AJJ689" s="7"/>
      <c r="AJK689" s="7"/>
      <c r="AJL689" s="7"/>
      <c r="AJM689" s="7"/>
      <c r="AJN689" s="7"/>
      <c r="AJO689" s="7"/>
      <c r="AJP689" s="7"/>
      <c r="AJQ689" s="7"/>
      <c r="AJR689" s="7"/>
      <c r="AJS689" s="7"/>
      <c r="AJT689" s="7"/>
      <c r="AJU689" s="7"/>
      <c r="AJV689" s="7"/>
      <c r="AJW689" s="7"/>
      <c r="AJX689" s="7"/>
      <c r="AJY689" s="7"/>
      <c r="AJZ689" s="7"/>
      <c r="AKA689" s="7"/>
      <c r="AKB689" s="7"/>
      <c r="AKC689" s="7"/>
      <c r="AKD689" s="7"/>
      <c r="AKE689" s="7"/>
      <c r="AKF689" s="7"/>
      <c r="AKG689" s="7"/>
      <c r="AKH689" s="7"/>
      <c r="AKI689" s="7"/>
      <c r="AKJ689" s="7"/>
      <c r="AKK689" s="7"/>
      <c r="AKL689" s="7"/>
      <c r="AKM689" s="7"/>
      <c r="AKN689" s="7"/>
      <c r="AKO689" s="7"/>
      <c r="AKP689" s="7"/>
      <c r="AKQ689" s="7"/>
      <c r="AKR689" s="7"/>
      <c r="AKS689" s="7"/>
      <c r="AKT689" s="7"/>
      <c r="AKU689" s="7"/>
      <c r="AKV689" s="7"/>
      <c r="AKW689" s="7"/>
      <c r="AKX689" s="7"/>
      <c r="AKY689" s="7"/>
      <c r="AKZ689" s="7"/>
      <c r="ALA689" s="7"/>
      <c r="ALB689" s="7"/>
      <c r="ALC689" s="7"/>
      <c r="ALD689" s="7"/>
      <c r="ALE689" s="7"/>
      <c r="ALF689" s="7"/>
      <c r="ALG689" s="7"/>
      <c r="ALH689" s="7"/>
      <c r="ALI689" s="7"/>
      <c r="ALJ689" s="7"/>
      <c r="ALK689" s="7"/>
      <c r="ALL689" s="7"/>
      <c r="ALM689" s="7"/>
      <c r="ALN689" s="7"/>
      <c r="ALO689" s="7"/>
      <c r="ALP689" s="7"/>
      <c r="ALQ689" s="7"/>
      <c r="ALR689" s="7"/>
      <c r="ALS689" s="7"/>
      <c r="ALT689" s="7"/>
      <c r="ALU689" s="7"/>
      <c r="ALV689" s="7"/>
      <c r="ALW689" s="7"/>
      <c r="ALX689" s="7"/>
      <c r="ALY689" s="7"/>
      <c r="ALZ689" s="7"/>
      <c r="AMA689" s="7"/>
      <c r="AMB689" s="7"/>
      <c r="AMC689" s="7"/>
      <c r="AMD689" s="7"/>
      <c r="AME689" s="7"/>
      <c r="AMF689" s="7"/>
      <c r="AMG689" s="7"/>
      <c r="AMH689" s="7"/>
      <c r="AMI689" s="28"/>
      <c r="AMJ689" s="28"/>
    </row>
    <row r="690" spans="1:1024" ht="55.5" customHeight="1">
      <c r="A690" s="10" t="s">
        <v>199</v>
      </c>
      <c r="B690" s="10" t="s">
        <v>2777</v>
      </c>
      <c r="C690" s="19" t="s">
        <v>2771</v>
      </c>
      <c r="D690" s="19" t="s">
        <v>2738</v>
      </c>
      <c r="E690" s="20">
        <v>80</v>
      </c>
      <c r="F690" s="11" t="s">
        <v>18</v>
      </c>
      <c r="G690" s="21"/>
      <c r="H690" s="21" t="s">
        <v>1</v>
      </c>
      <c r="I690" s="21"/>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c r="MK690" s="7"/>
      <c r="ML690" s="7"/>
      <c r="MM690" s="7"/>
      <c r="MN690" s="7"/>
      <c r="MO690" s="7"/>
      <c r="MP690" s="7"/>
      <c r="MQ690" s="7"/>
      <c r="MR690" s="7"/>
      <c r="MS690" s="7"/>
      <c r="MT690" s="7"/>
      <c r="MU690" s="7"/>
      <c r="MV690" s="7"/>
      <c r="MW690" s="7"/>
      <c r="MX690" s="7"/>
      <c r="MY690" s="7"/>
      <c r="MZ690" s="7"/>
      <c r="NA690" s="7"/>
      <c r="NB690" s="7"/>
      <c r="NC690" s="7"/>
      <c r="ND690" s="7"/>
      <c r="NE690" s="7"/>
      <c r="NF690" s="7"/>
      <c r="NG690" s="7"/>
      <c r="NH690" s="7"/>
      <c r="NI690" s="7"/>
      <c r="NJ690" s="7"/>
      <c r="NK690" s="7"/>
      <c r="NL690" s="7"/>
      <c r="NM690" s="7"/>
      <c r="NN690" s="7"/>
      <c r="NO690" s="7"/>
      <c r="NP690" s="7"/>
      <c r="NQ690" s="7"/>
      <c r="NR690" s="7"/>
      <c r="NS690" s="7"/>
      <c r="NT690" s="7"/>
      <c r="NU690" s="7"/>
      <c r="NV690" s="7"/>
      <c r="NW690" s="7"/>
      <c r="NX690" s="7"/>
      <c r="NY690" s="7"/>
      <c r="NZ690" s="7"/>
      <c r="OA690" s="7"/>
      <c r="OB690" s="7"/>
      <c r="OC690" s="7"/>
      <c r="OD690" s="7"/>
      <c r="OE690" s="7"/>
      <c r="OF690" s="7"/>
      <c r="OG690" s="7"/>
      <c r="OH690" s="7"/>
      <c r="OI690" s="7"/>
      <c r="OJ690" s="7"/>
      <c r="OK690" s="7"/>
      <c r="OL690" s="7"/>
      <c r="OM690" s="7"/>
      <c r="ON690" s="7"/>
      <c r="OO690" s="7"/>
      <c r="OP690" s="7"/>
      <c r="OQ690" s="7"/>
      <c r="OR690" s="7"/>
      <c r="OS690" s="7"/>
      <c r="OT690" s="7"/>
      <c r="OU690" s="7"/>
      <c r="OV690" s="7"/>
      <c r="OW690" s="7"/>
      <c r="OX690" s="7"/>
      <c r="OY690" s="7"/>
      <c r="OZ690" s="7"/>
      <c r="PA690" s="7"/>
      <c r="PB690" s="7"/>
      <c r="PC690" s="7"/>
      <c r="PD690" s="7"/>
      <c r="PE690" s="7"/>
      <c r="PF690" s="7"/>
      <c r="PG690" s="7"/>
      <c r="PH690" s="7"/>
      <c r="PI690" s="7"/>
      <c r="PJ690" s="7"/>
      <c r="PK690" s="7"/>
      <c r="PL690" s="7"/>
      <c r="PM690" s="7"/>
      <c r="PN690" s="7"/>
      <c r="PO690" s="7"/>
      <c r="PP690" s="7"/>
      <c r="PQ690" s="7"/>
      <c r="PR690" s="7"/>
      <c r="PS690" s="7"/>
      <c r="PT690" s="7"/>
      <c r="PU690" s="7"/>
      <c r="PV690" s="7"/>
      <c r="PW690" s="7"/>
      <c r="PX690" s="7"/>
      <c r="PY690" s="7"/>
      <c r="PZ690" s="7"/>
      <c r="QA690" s="7"/>
      <c r="QB690" s="7"/>
      <c r="QC690" s="7"/>
      <c r="QD690" s="7"/>
      <c r="QE690" s="7"/>
      <c r="QF690" s="7"/>
      <c r="QG690" s="7"/>
      <c r="QH690" s="7"/>
      <c r="QI690" s="7"/>
      <c r="QJ690" s="7"/>
      <c r="QK690" s="7"/>
      <c r="QL690" s="7"/>
      <c r="QM690" s="7"/>
      <c r="QN690" s="7"/>
      <c r="QO690" s="7"/>
      <c r="QP690" s="7"/>
      <c r="QQ690" s="7"/>
      <c r="QR690" s="7"/>
      <c r="QS690" s="7"/>
      <c r="QT690" s="7"/>
      <c r="QU690" s="7"/>
      <c r="QV690" s="7"/>
      <c r="QW690" s="7"/>
      <c r="QX690" s="7"/>
      <c r="QY690" s="7"/>
      <c r="QZ690" s="7"/>
      <c r="RA690" s="7"/>
      <c r="RB690" s="7"/>
      <c r="RC690" s="7"/>
      <c r="RD690" s="7"/>
      <c r="RE690" s="7"/>
      <c r="RF690" s="7"/>
      <c r="RG690" s="7"/>
      <c r="RH690" s="7"/>
      <c r="RI690" s="7"/>
      <c r="RJ690" s="7"/>
      <c r="RK690" s="7"/>
      <c r="RL690" s="7"/>
      <c r="RM690" s="7"/>
      <c r="RN690" s="7"/>
      <c r="RO690" s="7"/>
      <c r="RP690" s="7"/>
      <c r="RQ690" s="7"/>
      <c r="RR690" s="7"/>
      <c r="RS690" s="7"/>
      <c r="RT690" s="7"/>
      <c r="RU690" s="7"/>
      <c r="RV690" s="7"/>
      <c r="RW690" s="7"/>
      <c r="RX690" s="7"/>
      <c r="RY690" s="7"/>
      <c r="RZ690" s="7"/>
      <c r="SA690" s="7"/>
      <c r="SB690" s="7"/>
      <c r="SC690" s="7"/>
      <c r="SD690" s="7"/>
      <c r="SE690" s="7"/>
      <c r="SF690" s="7"/>
      <c r="SG690" s="7"/>
      <c r="SH690" s="7"/>
      <c r="SI690" s="7"/>
      <c r="SJ690" s="7"/>
      <c r="SK690" s="7"/>
      <c r="SL690" s="7"/>
      <c r="SM690" s="7"/>
      <c r="SN690" s="7"/>
      <c r="SO690" s="7"/>
      <c r="SP690" s="7"/>
      <c r="SQ690" s="7"/>
      <c r="SR690" s="7"/>
      <c r="SS690" s="7"/>
      <c r="ST690" s="7"/>
      <c r="SU690" s="7"/>
      <c r="SV690" s="7"/>
      <c r="SW690" s="7"/>
      <c r="SX690" s="7"/>
      <c r="SY690" s="7"/>
      <c r="SZ690" s="7"/>
      <c r="TA690" s="7"/>
      <c r="TB690" s="7"/>
      <c r="TC690" s="7"/>
      <c r="TD690" s="7"/>
      <c r="TE690" s="7"/>
      <c r="TF690" s="7"/>
      <c r="TG690" s="7"/>
      <c r="TH690" s="7"/>
      <c r="TI690" s="7"/>
      <c r="TJ690" s="7"/>
      <c r="TK690" s="7"/>
      <c r="TL690" s="7"/>
      <c r="TM690" s="7"/>
      <c r="TN690" s="7"/>
      <c r="TO690" s="7"/>
      <c r="TP690" s="7"/>
      <c r="TQ690" s="7"/>
      <c r="TR690" s="7"/>
      <c r="TS690" s="7"/>
      <c r="TT690" s="7"/>
      <c r="TU690" s="7"/>
      <c r="TV690" s="7"/>
      <c r="TW690" s="7"/>
      <c r="TX690" s="7"/>
      <c r="TY690" s="7"/>
      <c r="TZ690" s="7"/>
      <c r="UA690" s="7"/>
      <c r="UB690" s="7"/>
      <c r="UC690" s="7"/>
      <c r="UD690" s="7"/>
      <c r="UE690" s="7"/>
      <c r="UF690" s="7"/>
      <c r="UG690" s="7"/>
      <c r="UH690" s="7"/>
      <c r="UI690" s="7"/>
      <c r="UJ690" s="7"/>
      <c r="UK690" s="7"/>
      <c r="UL690" s="7"/>
      <c r="UM690" s="7"/>
      <c r="UN690" s="7"/>
      <c r="UO690" s="7"/>
      <c r="UP690" s="7"/>
      <c r="UQ690" s="7"/>
      <c r="UR690" s="7"/>
      <c r="US690" s="7"/>
      <c r="UT690" s="7"/>
      <c r="UU690" s="7"/>
      <c r="UV690" s="7"/>
      <c r="UW690" s="7"/>
      <c r="UX690" s="7"/>
      <c r="UY690" s="7"/>
      <c r="UZ690" s="7"/>
      <c r="VA690" s="7"/>
      <c r="VB690" s="7"/>
      <c r="VC690" s="7"/>
      <c r="VD690" s="7"/>
      <c r="VE690" s="7"/>
      <c r="VF690" s="7"/>
      <c r="VG690" s="7"/>
      <c r="VH690" s="7"/>
      <c r="VI690" s="7"/>
      <c r="VJ690" s="7"/>
      <c r="VK690" s="7"/>
      <c r="VL690" s="7"/>
      <c r="VM690" s="7"/>
      <c r="VN690" s="7"/>
      <c r="VO690" s="7"/>
      <c r="VP690" s="7"/>
      <c r="VQ690" s="7"/>
      <c r="VR690" s="7"/>
      <c r="VS690" s="7"/>
      <c r="VT690" s="7"/>
      <c r="VU690" s="7"/>
      <c r="VV690" s="7"/>
      <c r="VW690" s="7"/>
      <c r="VX690" s="7"/>
      <c r="VY690" s="7"/>
      <c r="VZ690" s="7"/>
      <c r="WA690" s="7"/>
      <c r="WB690" s="7"/>
      <c r="WC690" s="7"/>
      <c r="WD690" s="7"/>
      <c r="WE690" s="7"/>
      <c r="WF690" s="7"/>
      <c r="WG690" s="7"/>
      <c r="WH690" s="7"/>
      <c r="WI690" s="7"/>
      <c r="WJ690" s="7"/>
      <c r="WK690" s="7"/>
      <c r="WL690" s="7"/>
      <c r="WM690" s="7"/>
      <c r="WN690" s="7"/>
      <c r="WO690" s="7"/>
      <c r="WP690" s="7"/>
      <c r="WQ690" s="7"/>
      <c r="WR690" s="7"/>
      <c r="WS690" s="7"/>
      <c r="WT690" s="7"/>
      <c r="WU690" s="7"/>
      <c r="WV690" s="7"/>
      <c r="WW690" s="7"/>
      <c r="WX690" s="7"/>
      <c r="WY690" s="7"/>
      <c r="WZ690" s="7"/>
      <c r="XA690" s="7"/>
      <c r="XB690" s="7"/>
      <c r="XC690" s="7"/>
      <c r="XD690" s="7"/>
      <c r="XE690" s="7"/>
      <c r="XF690" s="7"/>
      <c r="XG690" s="7"/>
      <c r="XH690" s="7"/>
      <c r="XI690" s="7"/>
      <c r="XJ690" s="7"/>
      <c r="XK690" s="7"/>
      <c r="XL690" s="7"/>
      <c r="XM690" s="7"/>
      <c r="XN690" s="7"/>
      <c r="XO690" s="7"/>
      <c r="XP690" s="7"/>
      <c r="XQ690" s="7"/>
      <c r="XR690" s="7"/>
      <c r="XS690" s="7"/>
      <c r="XT690" s="7"/>
      <c r="XU690" s="7"/>
      <c r="XV690" s="7"/>
      <c r="XW690" s="7"/>
      <c r="XX690" s="7"/>
      <c r="XY690" s="7"/>
      <c r="XZ690" s="7"/>
      <c r="YA690" s="7"/>
      <c r="YB690" s="7"/>
      <c r="YC690" s="7"/>
      <c r="YD690" s="7"/>
      <c r="YE690" s="7"/>
      <c r="YF690" s="7"/>
      <c r="YG690" s="7"/>
      <c r="YH690" s="7"/>
      <c r="YI690" s="7"/>
      <c r="YJ690" s="7"/>
      <c r="YK690" s="7"/>
      <c r="YL690" s="7"/>
      <c r="YM690" s="7"/>
      <c r="YN690" s="7"/>
      <c r="YO690" s="7"/>
      <c r="YP690" s="7"/>
      <c r="YQ690" s="7"/>
      <c r="YR690" s="7"/>
      <c r="YS690" s="7"/>
      <c r="YT690" s="7"/>
      <c r="YU690" s="7"/>
      <c r="YV690" s="7"/>
      <c r="YW690" s="7"/>
      <c r="YX690" s="7"/>
      <c r="YY690" s="7"/>
      <c r="YZ690" s="7"/>
      <c r="ZA690" s="7"/>
      <c r="ZB690" s="7"/>
      <c r="ZC690" s="7"/>
      <c r="ZD690" s="7"/>
      <c r="ZE690" s="7"/>
      <c r="ZF690" s="7"/>
      <c r="ZG690" s="7"/>
      <c r="ZH690" s="7"/>
      <c r="ZI690" s="7"/>
      <c r="ZJ690" s="7"/>
      <c r="ZK690" s="7"/>
      <c r="ZL690" s="7"/>
      <c r="ZM690" s="7"/>
      <c r="ZN690" s="7"/>
      <c r="ZO690" s="7"/>
      <c r="ZP690" s="7"/>
      <c r="ZQ690" s="7"/>
      <c r="ZR690" s="7"/>
      <c r="ZS690" s="7"/>
      <c r="ZT690" s="7"/>
      <c r="ZU690" s="7"/>
      <c r="ZV690" s="7"/>
      <c r="ZW690" s="7"/>
      <c r="ZX690" s="7"/>
      <c r="ZY690" s="7"/>
      <c r="ZZ690" s="7"/>
      <c r="AAA690" s="7"/>
      <c r="AAB690" s="7"/>
      <c r="AAC690" s="7"/>
      <c r="AAD690" s="7"/>
      <c r="AAE690" s="7"/>
      <c r="AAF690" s="7"/>
      <c r="AAG690" s="7"/>
      <c r="AAH690" s="7"/>
      <c r="AAI690" s="7"/>
      <c r="AAJ690" s="7"/>
      <c r="AAK690" s="7"/>
      <c r="AAL690" s="7"/>
      <c r="AAM690" s="7"/>
      <c r="AAN690" s="7"/>
      <c r="AAO690" s="7"/>
      <c r="AAP690" s="7"/>
      <c r="AAQ690" s="7"/>
      <c r="AAR690" s="7"/>
      <c r="AAS690" s="7"/>
      <c r="AAT690" s="7"/>
      <c r="AAU690" s="7"/>
      <c r="AAV690" s="7"/>
      <c r="AAW690" s="7"/>
      <c r="AAX690" s="7"/>
      <c r="AAY690" s="7"/>
      <c r="AAZ690" s="7"/>
      <c r="ABA690" s="7"/>
      <c r="ABB690" s="7"/>
      <c r="ABC690" s="7"/>
      <c r="ABD690" s="7"/>
      <c r="ABE690" s="7"/>
      <c r="ABF690" s="7"/>
      <c r="ABG690" s="7"/>
      <c r="ABH690" s="7"/>
      <c r="ABI690" s="7"/>
      <c r="ABJ690" s="7"/>
      <c r="ABK690" s="7"/>
      <c r="ABL690" s="7"/>
      <c r="ABM690" s="7"/>
      <c r="ABN690" s="7"/>
      <c r="ABO690" s="7"/>
      <c r="ABP690" s="7"/>
      <c r="ABQ690" s="7"/>
      <c r="ABR690" s="7"/>
      <c r="ABS690" s="7"/>
      <c r="ABT690" s="7"/>
      <c r="ABU690" s="7"/>
      <c r="ABV690" s="7"/>
      <c r="ABW690" s="7"/>
      <c r="ABX690" s="7"/>
      <c r="ABY690" s="7"/>
      <c r="ABZ690" s="7"/>
      <c r="ACA690" s="7"/>
      <c r="ACB690" s="7"/>
      <c r="ACC690" s="7"/>
      <c r="ACD690" s="7"/>
      <c r="ACE690" s="7"/>
      <c r="ACF690" s="7"/>
      <c r="ACG690" s="7"/>
      <c r="ACH690" s="7"/>
      <c r="ACI690" s="7"/>
      <c r="ACJ690" s="7"/>
      <c r="ACK690" s="7"/>
      <c r="ACL690" s="7"/>
      <c r="ACM690" s="7"/>
      <c r="ACN690" s="7"/>
      <c r="ACO690" s="7"/>
      <c r="ACP690" s="7"/>
      <c r="ACQ690" s="7"/>
      <c r="ACR690" s="7"/>
      <c r="ACS690" s="7"/>
      <c r="ACT690" s="7"/>
      <c r="ACU690" s="7"/>
      <c r="ACV690" s="7"/>
      <c r="ACW690" s="7"/>
      <c r="ACX690" s="7"/>
      <c r="ACY690" s="7"/>
      <c r="ACZ690" s="7"/>
      <c r="ADA690" s="7"/>
      <c r="ADB690" s="7"/>
      <c r="ADC690" s="7"/>
      <c r="ADD690" s="7"/>
      <c r="ADE690" s="7"/>
      <c r="ADF690" s="7"/>
      <c r="ADG690" s="7"/>
      <c r="ADH690" s="7"/>
      <c r="ADI690" s="7"/>
      <c r="ADJ690" s="7"/>
      <c r="ADK690" s="7"/>
      <c r="ADL690" s="7"/>
      <c r="ADM690" s="7"/>
      <c r="ADN690" s="7"/>
      <c r="ADO690" s="7"/>
      <c r="ADP690" s="7"/>
      <c r="ADQ690" s="7"/>
      <c r="ADR690" s="7"/>
      <c r="ADS690" s="7"/>
      <c r="ADT690" s="7"/>
      <c r="ADU690" s="7"/>
      <c r="ADV690" s="7"/>
      <c r="ADW690" s="7"/>
      <c r="ADX690" s="7"/>
      <c r="ADY690" s="7"/>
      <c r="ADZ690" s="7"/>
      <c r="AEA690" s="7"/>
      <c r="AEB690" s="7"/>
      <c r="AEC690" s="7"/>
      <c r="AED690" s="7"/>
      <c r="AEE690" s="7"/>
      <c r="AEF690" s="7"/>
      <c r="AEG690" s="7"/>
      <c r="AEH690" s="7"/>
      <c r="AEI690" s="7"/>
      <c r="AEJ690" s="7"/>
      <c r="AEK690" s="7"/>
      <c r="AEL690" s="7"/>
      <c r="AEM690" s="7"/>
      <c r="AEN690" s="7"/>
      <c r="AEO690" s="7"/>
      <c r="AEP690" s="7"/>
      <c r="AEQ690" s="7"/>
      <c r="AER690" s="7"/>
      <c r="AES690" s="7"/>
      <c r="AET690" s="7"/>
      <c r="AEU690" s="7"/>
      <c r="AEV690" s="7"/>
      <c r="AEW690" s="7"/>
      <c r="AEX690" s="7"/>
      <c r="AEY690" s="7"/>
      <c r="AEZ690" s="7"/>
      <c r="AFA690" s="7"/>
      <c r="AFB690" s="7"/>
      <c r="AFC690" s="7"/>
      <c r="AFD690" s="7"/>
      <c r="AFE690" s="7"/>
      <c r="AFF690" s="7"/>
      <c r="AFG690" s="7"/>
      <c r="AFH690" s="7"/>
      <c r="AFI690" s="7"/>
      <c r="AFJ690" s="7"/>
      <c r="AFK690" s="7"/>
      <c r="AFL690" s="7"/>
      <c r="AFM690" s="7"/>
      <c r="AFN690" s="7"/>
      <c r="AFO690" s="7"/>
      <c r="AFP690" s="7"/>
      <c r="AFQ690" s="7"/>
      <c r="AFR690" s="7"/>
      <c r="AFS690" s="7"/>
      <c r="AFT690" s="7"/>
      <c r="AFU690" s="7"/>
      <c r="AFV690" s="7"/>
      <c r="AFW690" s="7"/>
      <c r="AFX690" s="7"/>
      <c r="AFY690" s="7"/>
      <c r="AFZ690" s="7"/>
      <c r="AGA690" s="7"/>
      <c r="AGB690" s="7"/>
      <c r="AGC690" s="7"/>
      <c r="AGD690" s="7"/>
      <c r="AGE690" s="7"/>
      <c r="AGF690" s="7"/>
      <c r="AGG690" s="7"/>
      <c r="AGH690" s="7"/>
      <c r="AGI690" s="7"/>
      <c r="AGJ690" s="7"/>
      <c r="AGK690" s="7"/>
      <c r="AGL690" s="7"/>
      <c r="AGM690" s="7"/>
      <c r="AGN690" s="7"/>
      <c r="AGO690" s="7"/>
      <c r="AGP690" s="7"/>
      <c r="AGQ690" s="7"/>
      <c r="AGR690" s="7"/>
      <c r="AGS690" s="7"/>
      <c r="AGT690" s="7"/>
      <c r="AGU690" s="7"/>
      <c r="AGV690" s="7"/>
      <c r="AGW690" s="7"/>
      <c r="AGX690" s="7"/>
      <c r="AGY690" s="7"/>
      <c r="AGZ690" s="7"/>
      <c r="AHA690" s="7"/>
      <c r="AHB690" s="7"/>
      <c r="AHC690" s="7"/>
      <c r="AHD690" s="7"/>
      <c r="AHE690" s="7"/>
      <c r="AHF690" s="7"/>
      <c r="AHG690" s="7"/>
      <c r="AHH690" s="7"/>
      <c r="AHI690" s="7"/>
      <c r="AHJ690" s="7"/>
      <c r="AHK690" s="7"/>
      <c r="AHL690" s="7"/>
      <c r="AHM690" s="7"/>
      <c r="AHN690" s="7"/>
      <c r="AHO690" s="7"/>
      <c r="AHP690" s="7"/>
      <c r="AHQ690" s="7"/>
      <c r="AHR690" s="7"/>
      <c r="AHS690" s="7"/>
      <c r="AHT690" s="7"/>
      <c r="AHU690" s="7"/>
      <c r="AHV690" s="7"/>
      <c r="AHW690" s="7"/>
      <c r="AHX690" s="7"/>
      <c r="AHY690" s="7"/>
      <c r="AHZ690" s="7"/>
      <c r="AIA690" s="7"/>
      <c r="AIB690" s="7"/>
      <c r="AIC690" s="7"/>
      <c r="AID690" s="7"/>
      <c r="AIE690" s="7"/>
      <c r="AIF690" s="7"/>
      <c r="AIG690" s="7"/>
      <c r="AIH690" s="7"/>
      <c r="AII690" s="7"/>
      <c r="AIJ690" s="7"/>
      <c r="AIK690" s="7"/>
      <c r="AIL690" s="7"/>
      <c r="AIM690" s="7"/>
      <c r="AIN690" s="7"/>
      <c r="AIO690" s="7"/>
      <c r="AIP690" s="7"/>
      <c r="AIQ690" s="7"/>
      <c r="AIR690" s="7"/>
      <c r="AIS690" s="7"/>
      <c r="AIT690" s="7"/>
      <c r="AIU690" s="7"/>
      <c r="AIV690" s="7"/>
      <c r="AIW690" s="7"/>
      <c r="AIX690" s="7"/>
      <c r="AIY690" s="7"/>
      <c r="AIZ690" s="7"/>
      <c r="AJA690" s="7"/>
      <c r="AJB690" s="7"/>
      <c r="AJC690" s="7"/>
      <c r="AJD690" s="7"/>
      <c r="AJE690" s="7"/>
      <c r="AJF690" s="7"/>
      <c r="AJG690" s="7"/>
      <c r="AJH690" s="7"/>
      <c r="AJI690" s="7"/>
      <c r="AJJ690" s="7"/>
      <c r="AJK690" s="7"/>
      <c r="AJL690" s="7"/>
      <c r="AJM690" s="7"/>
      <c r="AJN690" s="7"/>
      <c r="AJO690" s="7"/>
      <c r="AJP690" s="7"/>
      <c r="AJQ690" s="7"/>
      <c r="AJR690" s="7"/>
      <c r="AJS690" s="7"/>
      <c r="AJT690" s="7"/>
      <c r="AJU690" s="7"/>
      <c r="AJV690" s="7"/>
      <c r="AJW690" s="7"/>
      <c r="AJX690" s="7"/>
      <c r="AJY690" s="7"/>
      <c r="AJZ690" s="7"/>
      <c r="AKA690" s="7"/>
      <c r="AKB690" s="7"/>
      <c r="AKC690" s="7"/>
      <c r="AKD690" s="7"/>
      <c r="AKE690" s="7"/>
      <c r="AKF690" s="7"/>
      <c r="AKG690" s="7"/>
      <c r="AKH690" s="7"/>
      <c r="AKI690" s="7"/>
      <c r="AKJ690" s="7"/>
      <c r="AKK690" s="7"/>
      <c r="AKL690" s="7"/>
      <c r="AKM690" s="7"/>
      <c r="AKN690" s="7"/>
      <c r="AKO690" s="7"/>
      <c r="AKP690" s="7"/>
      <c r="AKQ690" s="7"/>
      <c r="AKR690" s="7"/>
      <c r="AKS690" s="7"/>
      <c r="AKT690" s="7"/>
      <c r="AKU690" s="7"/>
      <c r="AKV690" s="7"/>
      <c r="AKW690" s="7"/>
      <c r="AKX690" s="7"/>
      <c r="AKY690" s="7"/>
      <c r="AKZ690" s="7"/>
      <c r="ALA690" s="7"/>
      <c r="ALB690" s="7"/>
      <c r="ALC690" s="7"/>
      <c r="ALD690" s="7"/>
      <c r="ALE690" s="7"/>
      <c r="ALF690" s="7"/>
      <c r="ALG690" s="7"/>
      <c r="ALH690" s="7"/>
      <c r="ALI690" s="7"/>
      <c r="ALJ690" s="7"/>
      <c r="ALK690" s="7"/>
      <c r="ALL690" s="7"/>
      <c r="ALM690" s="7"/>
      <c r="ALN690" s="7"/>
      <c r="ALO690" s="7"/>
      <c r="ALP690" s="7"/>
      <c r="ALQ690" s="7"/>
      <c r="ALR690" s="7"/>
      <c r="ALS690" s="7"/>
      <c r="ALT690" s="7"/>
      <c r="ALU690" s="7"/>
      <c r="ALV690" s="7"/>
      <c r="ALW690" s="7"/>
      <c r="ALX690" s="7"/>
      <c r="ALY690" s="7"/>
      <c r="ALZ690" s="7"/>
      <c r="AMA690" s="7"/>
      <c r="AMB690" s="7"/>
      <c r="AMC690" s="7"/>
      <c r="AMD690" s="7"/>
      <c r="AME690" s="7"/>
      <c r="AMF690" s="7"/>
      <c r="AMG690" s="7"/>
      <c r="AMH690" s="7"/>
      <c r="AMI690" s="28"/>
      <c r="AMJ690" s="28"/>
    </row>
    <row r="691" spans="1:1024" ht="55.5" customHeight="1">
      <c r="A691" s="10" t="s">
        <v>199</v>
      </c>
      <c r="B691" s="10" t="s">
        <v>2778</v>
      </c>
      <c r="C691" s="19" t="s">
        <v>2771</v>
      </c>
      <c r="D691" s="19" t="s">
        <v>2738</v>
      </c>
      <c r="E691" s="20">
        <v>40</v>
      </c>
      <c r="F691" s="11" t="s">
        <v>18</v>
      </c>
      <c r="G691" s="21"/>
      <c r="H691" s="21" t="s">
        <v>1</v>
      </c>
      <c r="I691" s="21"/>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c r="MK691" s="7"/>
      <c r="ML691" s="7"/>
      <c r="MM691" s="7"/>
      <c r="MN691" s="7"/>
      <c r="MO691" s="7"/>
      <c r="MP691" s="7"/>
      <c r="MQ691" s="7"/>
      <c r="MR691" s="7"/>
      <c r="MS691" s="7"/>
      <c r="MT691" s="7"/>
      <c r="MU691" s="7"/>
      <c r="MV691" s="7"/>
      <c r="MW691" s="7"/>
      <c r="MX691" s="7"/>
      <c r="MY691" s="7"/>
      <c r="MZ691" s="7"/>
      <c r="NA691" s="7"/>
      <c r="NB691" s="7"/>
      <c r="NC691" s="7"/>
      <c r="ND691" s="7"/>
      <c r="NE691" s="7"/>
      <c r="NF691" s="7"/>
      <c r="NG691" s="7"/>
      <c r="NH691" s="7"/>
      <c r="NI691" s="7"/>
      <c r="NJ691" s="7"/>
      <c r="NK691" s="7"/>
      <c r="NL691" s="7"/>
      <c r="NM691" s="7"/>
      <c r="NN691" s="7"/>
      <c r="NO691" s="7"/>
      <c r="NP691" s="7"/>
      <c r="NQ691" s="7"/>
      <c r="NR691" s="7"/>
      <c r="NS691" s="7"/>
      <c r="NT691" s="7"/>
      <c r="NU691" s="7"/>
      <c r="NV691" s="7"/>
      <c r="NW691" s="7"/>
      <c r="NX691" s="7"/>
      <c r="NY691" s="7"/>
      <c r="NZ691" s="7"/>
      <c r="OA691" s="7"/>
      <c r="OB691" s="7"/>
      <c r="OC691" s="7"/>
      <c r="OD691" s="7"/>
      <c r="OE691" s="7"/>
      <c r="OF691" s="7"/>
      <c r="OG691" s="7"/>
      <c r="OH691" s="7"/>
      <c r="OI691" s="7"/>
      <c r="OJ691" s="7"/>
      <c r="OK691" s="7"/>
      <c r="OL691" s="7"/>
      <c r="OM691" s="7"/>
      <c r="ON691" s="7"/>
      <c r="OO691" s="7"/>
      <c r="OP691" s="7"/>
      <c r="OQ691" s="7"/>
      <c r="OR691" s="7"/>
      <c r="OS691" s="7"/>
      <c r="OT691" s="7"/>
      <c r="OU691" s="7"/>
      <c r="OV691" s="7"/>
      <c r="OW691" s="7"/>
      <c r="OX691" s="7"/>
      <c r="OY691" s="7"/>
      <c r="OZ691" s="7"/>
      <c r="PA691" s="7"/>
      <c r="PB691" s="7"/>
      <c r="PC691" s="7"/>
      <c r="PD691" s="7"/>
      <c r="PE691" s="7"/>
      <c r="PF691" s="7"/>
      <c r="PG691" s="7"/>
      <c r="PH691" s="7"/>
      <c r="PI691" s="7"/>
      <c r="PJ691" s="7"/>
      <c r="PK691" s="7"/>
      <c r="PL691" s="7"/>
      <c r="PM691" s="7"/>
      <c r="PN691" s="7"/>
      <c r="PO691" s="7"/>
      <c r="PP691" s="7"/>
      <c r="PQ691" s="7"/>
      <c r="PR691" s="7"/>
      <c r="PS691" s="7"/>
      <c r="PT691" s="7"/>
      <c r="PU691" s="7"/>
      <c r="PV691" s="7"/>
      <c r="PW691" s="7"/>
      <c r="PX691" s="7"/>
      <c r="PY691" s="7"/>
      <c r="PZ691" s="7"/>
      <c r="QA691" s="7"/>
      <c r="QB691" s="7"/>
      <c r="QC691" s="7"/>
      <c r="QD691" s="7"/>
      <c r="QE691" s="7"/>
      <c r="QF691" s="7"/>
      <c r="QG691" s="7"/>
      <c r="QH691" s="7"/>
      <c r="QI691" s="7"/>
      <c r="QJ691" s="7"/>
      <c r="QK691" s="7"/>
      <c r="QL691" s="7"/>
      <c r="QM691" s="7"/>
      <c r="QN691" s="7"/>
      <c r="QO691" s="7"/>
      <c r="QP691" s="7"/>
      <c r="QQ691" s="7"/>
      <c r="QR691" s="7"/>
      <c r="QS691" s="7"/>
      <c r="QT691" s="7"/>
      <c r="QU691" s="7"/>
      <c r="QV691" s="7"/>
      <c r="QW691" s="7"/>
      <c r="QX691" s="7"/>
      <c r="QY691" s="7"/>
      <c r="QZ691" s="7"/>
      <c r="RA691" s="7"/>
      <c r="RB691" s="7"/>
      <c r="RC691" s="7"/>
      <c r="RD691" s="7"/>
      <c r="RE691" s="7"/>
      <c r="RF691" s="7"/>
      <c r="RG691" s="7"/>
      <c r="RH691" s="7"/>
      <c r="RI691" s="7"/>
      <c r="RJ691" s="7"/>
      <c r="RK691" s="7"/>
      <c r="RL691" s="7"/>
      <c r="RM691" s="7"/>
      <c r="RN691" s="7"/>
      <c r="RO691" s="7"/>
      <c r="RP691" s="7"/>
      <c r="RQ691" s="7"/>
      <c r="RR691" s="7"/>
      <c r="RS691" s="7"/>
      <c r="RT691" s="7"/>
      <c r="RU691" s="7"/>
      <c r="RV691" s="7"/>
      <c r="RW691" s="7"/>
      <c r="RX691" s="7"/>
      <c r="RY691" s="7"/>
      <c r="RZ691" s="7"/>
      <c r="SA691" s="7"/>
      <c r="SB691" s="7"/>
      <c r="SC691" s="7"/>
      <c r="SD691" s="7"/>
      <c r="SE691" s="7"/>
      <c r="SF691" s="7"/>
      <c r="SG691" s="7"/>
      <c r="SH691" s="7"/>
      <c r="SI691" s="7"/>
      <c r="SJ691" s="7"/>
      <c r="SK691" s="7"/>
      <c r="SL691" s="7"/>
      <c r="SM691" s="7"/>
      <c r="SN691" s="7"/>
      <c r="SO691" s="7"/>
      <c r="SP691" s="7"/>
      <c r="SQ691" s="7"/>
      <c r="SR691" s="7"/>
      <c r="SS691" s="7"/>
      <c r="ST691" s="7"/>
      <c r="SU691" s="7"/>
      <c r="SV691" s="7"/>
      <c r="SW691" s="7"/>
      <c r="SX691" s="7"/>
      <c r="SY691" s="7"/>
      <c r="SZ691" s="7"/>
      <c r="TA691" s="7"/>
      <c r="TB691" s="7"/>
      <c r="TC691" s="7"/>
      <c r="TD691" s="7"/>
      <c r="TE691" s="7"/>
      <c r="TF691" s="7"/>
      <c r="TG691" s="7"/>
      <c r="TH691" s="7"/>
      <c r="TI691" s="7"/>
      <c r="TJ691" s="7"/>
      <c r="TK691" s="7"/>
      <c r="TL691" s="7"/>
      <c r="TM691" s="7"/>
      <c r="TN691" s="7"/>
      <c r="TO691" s="7"/>
      <c r="TP691" s="7"/>
      <c r="TQ691" s="7"/>
      <c r="TR691" s="7"/>
      <c r="TS691" s="7"/>
      <c r="TT691" s="7"/>
      <c r="TU691" s="7"/>
      <c r="TV691" s="7"/>
      <c r="TW691" s="7"/>
      <c r="TX691" s="7"/>
      <c r="TY691" s="7"/>
      <c r="TZ691" s="7"/>
      <c r="UA691" s="7"/>
      <c r="UB691" s="7"/>
      <c r="UC691" s="7"/>
      <c r="UD691" s="7"/>
      <c r="UE691" s="7"/>
      <c r="UF691" s="7"/>
      <c r="UG691" s="7"/>
      <c r="UH691" s="7"/>
      <c r="UI691" s="7"/>
      <c r="UJ691" s="7"/>
      <c r="UK691" s="7"/>
      <c r="UL691" s="7"/>
      <c r="UM691" s="7"/>
      <c r="UN691" s="7"/>
      <c r="UO691" s="7"/>
      <c r="UP691" s="7"/>
      <c r="UQ691" s="7"/>
      <c r="UR691" s="7"/>
      <c r="US691" s="7"/>
      <c r="UT691" s="7"/>
      <c r="UU691" s="7"/>
      <c r="UV691" s="7"/>
      <c r="UW691" s="7"/>
      <c r="UX691" s="7"/>
      <c r="UY691" s="7"/>
      <c r="UZ691" s="7"/>
      <c r="VA691" s="7"/>
      <c r="VB691" s="7"/>
      <c r="VC691" s="7"/>
      <c r="VD691" s="7"/>
      <c r="VE691" s="7"/>
      <c r="VF691" s="7"/>
      <c r="VG691" s="7"/>
      <c r="VH691" s="7"/>
      <c r="VI691" s="7"/>
      <c r="VJ691" s="7"/>
      <c r="VK691" s="7"/>
      <c r="VL691" s="7"/>
      <c r="VM691" s="7"/>
      <c r="VN691" s="7"/>
      <c r="VO691" s="7"/>
      <c r="VP691" s="7"/>
      <c r="VQ691" s="7"/>
      <c r="VR691" s="7"/>
      <c r="VS691" s="7"/>
      <c r="VT691" s="7"/>
      <c r="VU691" s="7"/>
      <c r="VV691" s="7"/>
      <c r="VW691" s="7"/>
      <c r="VX691" s="7"/>
      <c r="VY691" s="7"/>
      <c r="VZ691" s="7"/>
      <c r="WA691" s="7"/>
      <c r="WB691" s="7"/>
      <c r="WC691" s="7"/>
      <c r="WD691" s="7"/>
      <c r="WE691" s="7"/>
      <c r="WF691" s="7"/>
      <c r="WG691" s="7"/>
      <c r="WH691" s="7"/>
      <c r="WI691" s="7"/>
      <c r="WJ691" s="7"/>
      <c r="WK691" s="7"/>
      <c r="WL691" s="7"/>
      <c r="WM691" s="7"/>
      <c r="WN691" s="7"/>
      <c r="WO691" s="7"/>
      <c r="WP691" s="7"/>
      <c r="WQ691" s="7"/>
      <c r="WR691" s="7"/>
      <c r="WS691" s="7"/>
      <c r="WT691" s="7"/>
      <c r="WU691" s="7"/>
      <c r="WV691" s="7"/>
      <c r="WW691" s="7"/>
      <c r="WX691" s="7"/>
      <c r="WY691" s="7"/>
      <c r="WZ691" s="7"/>
      <c r="XA691" s="7"/>
      <c r="XB691" s="7"/>
      <c r="XC691" s="7"/>
      <c r="XD691" s="7"/>
      <c r="XE691" s="7"/>
      <c r="XF691" s="7"/>
      <c r="XG691" s="7"/>
      <c r="XH691" s="7"/>
      <c r="XI691" s="7"/>
      <c r="XJ691" s="7"/>
      <c r="XK691" s="7"/>
      <c r="XL691" s="7"/>
      <c r="XM691" s="7"/>
      <c r="XN691" s="7"/>
      <c r="XO691" s="7"/>
      <c r="XP691" s="7"/>
      <c r="XQ691" s="7"/>
      <c r="XR691" s="7"/>
      <c r="XS691" s="7"/>
      <c r="XT691" s="7"/>
      <c r="XU691" s="7"/>
      <c r="XV691" s="7"/>
      <c r="XW691" s="7"/>
      <c r="XX691" s="7"/>
      <c r="XY691" s="7"/>
      <c r="XZ691" s="7"/>
      <c r="YA691" s="7"/>
      <c r="YB691" s="7"/>
      <c r="YC691" s="7"/>
      <c r="YD691" s="7"/>
      <c r="YE691" s="7"/>
      <c r="YF691" s="7"/>
      <c r="YG691" s="7"/>
      <c r="YH691" s="7"/>
      <c r="YI691" s="7"/>
      <c r="YJ691" s="7"/>
      <c r="YK691" s="7"/>
      <c r="YL691" s="7"/>
      <c r="YM691" s="7"/>
      <c r="YN691" s="7"/>
      <c r="YO691" s="7"/>
      <c r="YP691" s="7"/>
      <c r="YQ691" s="7"/>
      <c r="YR691" s="7"/>
      <c r="YS691" s="7"/>
      <c r="YT691" s="7"/>
      <c r="YU691" s="7"/>
      <c r="YV691" s="7"/>
      <c r="YW691" s="7"/>
      <c r="YX691" s="7"/>
      <c r="YY691" s="7"/>
      <c r="YZ691" s="7"/>
      <c r="ZA691" s="7"/>
      <c r="ZB691" s="7"/>
      <c r="ZC691" s="7"/>
      <c r="ZD691" s="7"/>
      <c r="ZE691" s="7"/>
      <c r="ZF691" s="7"/>
      <c r="ZG691" s="7"/>
      <c r="ZH691" s="7"/>
      <c r="ZI691" s="7"/>
      <c r="ZJ691" s="7"/>
      <c r="ZK691" s="7"/>
      <c r="ZL691" s="7"/>
      <c r="ZM691" s="7"/>
      <c r="ZN691" s="7"/>
      <c r="ZO691" s="7"/>
      <c r="ZP691" s="7"/>
      <c r="ZQ691" s="7"/>
      <c r="ZR691" s="7"/>
      <c r="ZS691" s="7"/>
      <c r="ZT691" s="7"/>
      <c r="ZU691" s="7"/>
      <c r="ZV691" s="7"/>
      <c r="ZW691" s="7"/>
      <c r="ZX691" s="7"/>
      <c r="ZY691" s="7"/>
      <c r="ZZ691" s="7"/>
      <c r="AAA691" s="7"/>
      <c r="AAB691" s="7"/>
      <c r="AAC691" s="7"/>
      <c r="AAD691" s="7"/>
      <c r="AAE691" s="7"/>
      <c r="AAF691" s="7"/>
      <c r="AAG691" s="7"/>
      <c r="AAH691" s="7"/>
      <c r="AAI691" s="7"/>
      <c r="AAJ691" s="7"/>
      <c r="AAK691" s="7"/>
      <c r="AAL691" s="7"/>
      <c r="AAM691" s="7"/>
      <c r="AAN691" s="7"/>
      <c r="AAO691" s="7"/>
      <c r="AAP691" s="7"/>
      <c r="AAQ691" s="7"/>
      <c r="AAR691" s="7"/>
      <c r="AAS691" s="7"/>
      <c r="AAT691" s="7"/>
      <c r="AAU691" s="7"/>
      <c r="AAV691" s="7"/>
      <c r="AAW691" s="7"/>
      <c r="AAX691" s="7"/>
      <c r="AAY691" s="7"/>
      <c r="AAZ691" s="7"/>
      <c r="ABA691" s="7"/>
      <c r="ABB691" s="7"/>
      <c r="ABC691" s="7"/>
      <c r="ABD691" s="7"/>
      <c r="ABE691" s="7"/>
      <c r="ABF691" s="7"/>
      <c r="ABG691" s="7"/>
      <c r="ABH691" s="7"/>
      <c r="ABI691" s="7"/>
      <c r="ABJ691" s="7"/>
      <c r="ABK691" s="7"/>
      <c r="ABL691" s="7"/>
      <c r="ABM691" s="7"/>
      <c r="ABN691" s="7"/>
      <c r="ABO691" s="7"/>
      <c r="ABP691" s="7"/>
      <c r="ABQ691" s="7"/>
      <c r="ABR691" s="7"/>
      <c r="ABS691" s="7"/>
      <c r="ABT691" s="7"/>
      <c r="ABU691" s="7"/>
      <c r="ABV691" s="7"/>
      <c r="ABW691" s="7"/>
      <c r="ABX691" s="7"/>
      <c r="ABY691" s="7"/>
      <c r="ABZ691" s="7"/>
      <c r="ACA691" s="7"/>
      <c r="ACB691" s="7"/>
      <c r="ACC691" s="7"/>
      <c r="ACD691" s="7"/>
      <c r="ACE691" s="7"/>
      <c r="ACF691" s="7"/>
      <c r="ACG691" s="7"/>
      <c r="ACH691" s="7"/>
      <c r="ACI691" s="7"/>
      <c r="ACJ691" s="7"/>
      <c r="ACK691" s="7"/>
      <c r="ACL691" s="7"/>
      <c r="ACM691" s="7"/>
      <c r="ACN691" s="7"/>
      <c r="ACO691" s="7"/>
      <c r="ACP691" s="7"/>
      <c r="ACQ691" s="7"/>
      <c r="ACR691" s="7"/>
      <c r="ACS691" s="7"/>
      <c r="ACT691" s="7"/>
      <c r="ACU691" s="7"/>
      <c r="ACV691" s="7"/>
      <c r="ACW691" s="7"/>
      <c r="ACX691" s="7"/>
      <c r="ACY691" s="7"/>
      <c r="ACZ691" s="7"/>
      <c r="ADA691" s="7"/>
      <c r="ADB691" s="7"/>
      <c r="ADC691" s="7"/>
      <c r="ADD691" s="7"/>
      <c r="ADE691" s="7"/>
      <c r="ADF691" s="7"/>
      <c r="ADG691" s="7"/>
      <c r="ADH691" s="7"/>
      <c r="ADI691" s="7"/>
      <c r="ADJ691" s="7"/>
      <c r="ADK691" s="7"/>
      <c r="ADL691" s="7"/>
      <c r="ADM691" s="7"/>
      <c r="ADN691" s="7"/>
      <c r="ADO691" s="7"/>
      <c r="ADP691" s="7"/>
      <c r="ADQ691" s="7"/>
      <c r="ADR691" s="7"/>
      <c r="ADS691" s="7"/>
      <c r="ADT691" s="7"/>
      <c r="ADU691" s="7"/>
      <c r="ADV691" s="7"/>
      <c r="ADW691" s="7"/>
      <c r="ADX691" s="7"/>
      <c r="ADY691" s="7"/>
      <c r="ADZ691" s="7"/>
      <c r="AEA691" s="7"/>
      <c r="AEB691" s="7"/>
      <c r="AEC691" s="7"/>
      <c r="AED691" s="7"/>
      <c r="AEE691" s="7"/>
      <c r="AEF691" s="7"/>
      <c r="AEG691" s="7"/>
      <c r="AEH691" s="7"/>
      <c r="AEI691" s="7"/>
      <c r="AEJ691" s="7"/>
      <c r="AEK691" s="7"/>
      <c r="AEL691" s="7"/>
      <c r="AEM691" s="7"/>
      <c r="AEN691" s="7"/>
      <c r="AEO691" s="7"/>
      <c r="AEP691" s="7"/>
      <c r="AEQ691" s="7"/>
      <c r="AER691" s="7"/>
      <c r="AES691" s="7"/>
      <c r="AET691" s="7"/>
      <c r="AEU691" s="7"/>
      <c r="AEV691" s="7"/>
      <c r="AEW691" s="7"/>
      <c r="AEX691" s="7"/>
      <c r="AEY691" s="7"/>
      <c r="AEZ691" s="7"/>
      <c r="AFA691" s="7"/>
      <c r="AFB691" s="7"/>
      <c r="AFC691" s="7"/>
      <c r="AFD691" s="7"/>
      <c r="AFE691" s="7"/>
      <c r="AFF691" s="7"/>
      <c r="AFG691" s="7"/>
      <c r="AFH691" s="7"/>
      <c r="AFI691" s="7"/>
      <c r="AFJ691" s="7"/>
      <c r="AFK691" s="7"/>
      <c r="AFL691" s="7"/>
      <c r="AFM691" s="7"/>
      <c r="AFN691" s="7"/>
      <c r="AFO691" s="7"/>
      <c r="AFP691" s="7"/>
      <c r="AFQ691" s="7"/>
      <c r="AFR691" s="7"/>
      <c r="AFS691" s="7"/>
      <c r="AFT691" s="7"/>
      <c r="AFU691" s="7"/>
      <c r="AFV691" s="7"/>
      <c r="AFW691" s="7"/>
      <c r="AFX691" s="7"/>
      <c r="AFY691" s="7"/>
      <c r="AFZ691" s="7"/>
      <c r="AGA691" s="7"/>
      <c r="AGB691" s="7"/>
      <c r="AGC691" s="7"/>
      <c r="AGD691" s="7"/>
      <c r="AGE691" s="7"/>
      <c r="AGF691" s="7"/>
      <c r="AGG691" s="7"/>
      <c r="AGH691" s="7"/>
      <c r="AGI691" s="7"/>
      <c r="AGJ691" s="7"/>
      <c r="AGK691" s="7"/>
      <c r="AGL691" s="7"/>
      <c r="AGM691" s="7"/>
      <c r="AGN691" s="7"/>
      <c r="AGO691" s="7"/>
      <c r="AGP691" s="7"/>
      <c r="AGQ691" s="7"/>
      <c r="AGR691" s="7"/>
      <c r="AGS691" s="7"/>
      <c r="AGT691" s="7"/>
      <c r="AGU691" s="7"/>
      <c r="AGV691" s="7"/>
      <c r="AGW691" s="7"/>
      <c r="AGX691" s="7"/>
      <c r="AGY691" s="7"/>
      <c r="AGZ691" s="7"/>
      <c r="AHA691" s="7"/>
      <c r="AHB691" s="7"/>
      <c r="AHC691" s="7"/>
      <c r="AHD691" s="7"/>
      <c r="AHE691" s="7"/>
      <c r="AHF691" s="7"/>
      <c r="AHG691" s="7"/>
      <c r="AHH691" s="7"/>
      <c r="AHI691" s="7"/>
      <c r="AHJ691" s="7"/>
      <c r="AHK691" s="7"/>
      <c r="AHL691" s="7"/>
      <c r="AHM691" s="7"/>
      <c r="AHN691" s="7"/>
      <c r="AHO691" s="7"/>
      <c r="AHP691" s="7"/>
      <c r="AHQ691" s="7"/>
      <c r="AHR691" s="7"/>
      <c r="AHS691" s="7"/>
      <c r="AHT691" s="7"/>
      <c r="AHU691" s="7"/>
      <c r="AHV691" s="7"/>
      <c r="AHW691" s="7"/>
      <c r="AHX691" s="7"/>
      <c r="AHY691" s="7"/>
      <c r="AHZ691" s="7"/>
      <c r="AIA691" s="7"/>
      <c r="AIB691" s="7"/>
      <c r="AIC691" s="7"/>
      <c r="AID691" s="7"/>
      <c r="AIE691" s="7"/>
      <c r="AIF691" s="7"/>
      <c r="AIG691" s="7"/>
      <c r="AIH691" s="7"/>
      <c r="AII691" s="7"/>
      <c r="AIJ691" s="7"/>
      <c r="AIK691" s="7"/>
      <c r="AIL691" s="7"/>
      <c r="AIM691" s="7"/>
      <c r="AIN691" s="7"/>
      <c r="AIO691" s="7"/>
      <c r="AIP691" s="7"/>
      <c r="AIQ691" s="7"/>
      <c r="AIR691" s="7"/>
      <c r="AIS691" s="7"/>
      <c r="AIT691" s="7"/>
      <c r="AIU691" s="7"/>
      <c r="AIV691" s="7"/>
      <c r="AIW691" s="7"/>
      <c r="AIX691" s="7"/>
      <c r="AIY691" s="7"/>
      <c r="AIZ691" s="7"/>
      <c r="AJA691" s="7"/>
      <c r="AJB691" s="7"/>
      <c r="AJC691" s="7"/>
      <c r="AJD691" s="7"/>
      <c r="AJE691" s="7"/>
      <c r="AJF691" s="7"/>
      <c r="AJG691" s="7"/>
      <c r="AJH691" s="7"/>
      <c r="AJI691" s="7"/>
      <c r="AJJ691" s="7"/>
      <c r="AJK691" s="7"/>
      <c r="AJL691" s="7"/>
      <c r="AJM691" s="7"/>
      <c r="AJN691" s="7"/>
      <c r="AJO691" s="7"/>
      <c r="AJP691" s="7"/>
      <c r="AJQ691" s="7"/>
      <c r="AJR691" s="7"/>
      <c r="AJS691" s="7"/>
      <c r="AJT691" s="7"/>
      <c r="AJU691" s="7"/>
      <c r="AJV691" s="7"/>
      <c r="AJW691" s="7"/>
      <c r="AJX691" s="7"/>
      <c r="AJY691" s="7"/>
      <c r="AJZ691" s="7"/>
      <c r="AKA691" s="7"/>
      <c r="AKB691" s="7"/>
      <c r="AKC691" s="7"/>
      <c r="AKD691" s="7"/>
      <c r="AKE691" s="7"/>
      <c r="AKF691" s="7"/>
      <c r="AKG691" s="7"/>
      <c r="AKH691" s="7"/>
      <c r="AKI691" s="7"/>
      <c r="AKJ691" s="7"/>
      <c r="AKK691" s="7"/>
      <c r="AKL691" s="7"/>
      <c r="AKM691" s="7"/>
      <c r="AKN691" s="7"/>
      <c r="AKO691" s="7"/>
      <c r="AKP691" s="7"/>
      <c r="AKQ691" s="7"/>
      <c r="AKR691" s="7"/>
      <c r="AKS691" s="7"/>
      <c r="AKT691" s="7"/>
      <c r="AKU691" s="7"/>
      <c r="AKV691" s="7"/>
      <c r="AKW691" s="7"/>
      <c r="AKX691" s="7"/>
      <c r="AKY691" s="7"/>
      <c r="AKZ691" s="7"/>
      <c r="ALA691" s="7"/>
      <c r="ALB691" s="7"/>
      <c r="ALC691" s="7"/>
      <c r="ALD691" s="7"/>
      <c r="ALE691" s="7"/>
      <c r="ALF691" s="7"/>
      <c r="ALG691" s="7"/>
      <c r="ALH691" s="7"/>
      <c r="ALI691" s="7"/>
      <c r="ALJ691" s="7"/>
      <c r="ALK691" s="7"/>
      <c r="ALL691" s="7"/>
      <c r="ALM691" s="7"/>
      <c r="ALN691" s="7"/>
      <c r="ALO691" s="7"/>
      <c r="ALP691" s="7"/>
      <c r="ALQ691" s="7"/>
      <c r="ALR691" s="7"/>
      <c r="ALS691" s="7"/>
      <c r="ALT691" s="7"/>
      <c r="ALU691" s="7"/>
      <c r="ALV691" s="7"/>
      <c r="ALW691" s="7"/>
      <c r="ALX691" s="7"/>
      <c r="ALY691" s="7"/>
      <c r="ALZ691" s="7"/>
      <c r="AMA691" s="7"/>
      <c r="AMB691" s="7"/>
      <c r="AMC691" s="7"/>
      <c r="AMD691" s="7"/>
      <c r="AME691" s="7"/>
      <c r="AMF691" s="7"/>
      <c r="AMG691" s="7"/>
      <c r="AMH691" s="7"/>
      <c r="AMI691" s="28"/>
      <c r="AMJ691" s="28"/>
    </row>
    <row r="692" spans="1:1024" ht="55.5" customHeight="1">
      <c r="A692" s="10" t="s">
        <v>199</v>
      </c>
      <c r="B692" s="10" t="s">
        <v>2779</v>
      </c>
      <c r="C692" s="19" t="s">
        <v>2771</v>
      </c>
      <c r="D692" s="19" t="s">
        <v>2738</v>
      </c>
      <c r="E692" s="20">
        <v>40</v>
      </c>
      <c r="F692" s="11" t="s">
        <v>18</v>
      </c>
      <c r="G692" s="21"/>
      <c r="H692" s="21" t="s">
        <v>1</v>
      </c>
      <c r="I692" s="21"/>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c r="MK692" s="7"/>
      <c r="ML692" s="7"/>
      <c r="MM692" s="7"/>
      <c r="MN692" s="7"/>
      <c r="MO692" s="7"/>
      <c r="MP692" s="7"/>
      <c r="MQ692" s="7"/>
      <c r="MR692" s="7"/>
      <c r="MS692" s="7"/>
      <c r="MT692" s="7"/>
      <c r="MU692" s="7"/>
      <c r="MV692" s="7"/>
      <c r="MW692" s="7"/>
      <c r="MX692" s="7"/>
      <c r="MY692" s="7"/>
      <c r="MZ692" s="7"/>
      <c r="NA692" s="7"/>
      <c r="NB692" s="7"/>
      <c r="NC692" s="7"/>
      <c r="ND692" s="7"/>
      <c r="NE692" s="7"/>
      <c r="NF692" s="7"/>
      <c r="NG692" s="7"/>
      <c r="NH692" s="7"/>
      <c r="NI692" s="7"/>
      <c r="NJ692" s="7"/>
      <c r="NK692" s="7"/>
      <c r="NL692" s="7"/>
      <c r="NM692" s="7"/>
      <c r="NN692" s="7"/>
      <c r="NO692" s="7"/>
      <c r="NP692" s="7"/>
      <c r="NQ692" s="7"/>
      <c r="NR692" s="7"/>
      <c r="NS692" s="7"/>
      <c r="NT692" s="7"/>
      <c r="NU692" s="7"/>
      <c r="NV692" s="7"/>
      <c r="NW692" s="7"/>
      <c r="NX692" s="7"/>
      <c r="NY692" s="7"/>
      <c r="NZ692" s="7"/>
      <c r="OA692" s="7"/>
      <c r="OB692" s="7"/>
      <c r="OC692" s="7"/>
      <c r="OD692" s="7"/>
      <c r="OE692" s="7"/>
      <c r="OF692" s="7"/>
      <c r="OG692" s="7"/>
      <c r="OH692" s="7"/>
      <c r="OI692" s="7"/>
      <c r="OJ692" s="7"/>
      <c r="OK692" s="7"/>
      <c r="OL692" s="7"/>
      <c r="OM692" s="7"/>
      <c r="ON692" s="7"/>
      <c r="OO692" s="7"/>
      <c r="OP692" s="7"/>
      <c r="OQ692" s="7"/>
      <c r="OR692" s="7"/>
      <c r="OS692" s="7"/>
      <c r="OT692" s="7"/>
      <c r="OU692" s="7"/>
      <c r="OV692" s="7"/>
      <c r="OW692" s="7"/>
      <c r="OX692" s="7"/>
      <c r="OY692" s="7"/>
      <c r="OZ692" s="7"/>
      <c r="PA692" s="7"/>
      <c r="PB692" s="7"/>
      <c r="PC692" s="7"/>
      <c r="PD692" s="7"/>
      <c r="PE692" s="7"/>
      <c r="PF692" s="7"/>
      <c r="PG692" s="7"/>
      <c r="PH692" s="7"/>
      <c r="PI692" s="7"/>
      <c r="PJ692" s="7"/>
      <c r="PK692" s="7"/>
      <c r="PL692" s="7"/>
      <c r="PM692" s="7"/>
      <c r="PN692" s="7"/>
      <c r="PO692" s="7"/>
      <c r="PP692" s="7"/>
      <c r="PQ692" s="7"/>
      <c r="PR692" s="7"/>
      <c r="PS692" s="7"/>
      <c r="PT692" s="7"/>
      <c r="PU692" s="7"/>
      <c r="PV692" s="7"/>
      <c r="PW692" s="7"/>
      <c r="PX692" s="7"/>
      <c r="PY692" s="7"/>
      <c r="PZ692" s="7"/>
      <c r="QA692" s="7"/>
      <c r="QB692" s="7"/>
      <c r="QC692" s="7"/>
      <c r="QD692" s="7"/>
      <c r="QE692" s="7"/>
      <c r="QF692" s="7"/>
      <c r="QG692" s="7"/>
      <c r="QH692" s="7"/>
      <c r="QI692" s="7"/>
      <c r="QJ692" s="7"/>
      <c r="QK692" s="7"/>
      <c r="QL692" s="7"/>
      <c r="QM692" s="7"/>
      <c r="QN692" s="7"/>
      <c r="QO692" s="7"/>
      <c r="QP692" s="7"/>
      <c r="QQ692" s="7"/>
      <c r="QR692" s="7"/>
      <c r="QS692" s="7"/>
      <c r="QT692" s="7"/>
      <c r="QU692" s="7"/>
      <c r="QV692" s="7"/>
      <c r="QW692" s="7"/>
      <c r="QX692" s="7"/>
      <c r="QY692" s="7"/>
      <c r="QZ692" s="7"/>
      <c r="RA692" s="7"/>
      <c r="RB692" s="7"/>
      <c r="RC692" s="7"/>
      <c r="RD692" s="7"/>
      <c r="RE692" s="7"/>
      <c r="RF692" s="7"/>
      <c r="RG692" s="7"/>
      <c r="RH692" s="7"/>
      <c r="RI692" s="7"/>
      <c r="RJ692" s="7"/>
      <c r="RK692" s="7"/>
      <c r="RL692" s="7"/>
      <c r="RM692" s="7"/>
      <c r="RN692" s="7"/>
      <c r="RO692" s="7"/>
      <c r="RP692" s="7"/>
      <c r="RQ692" s="7"/>
      <c r="RR692" s="7"/>
      <c r="RS692" s="7"/>
      <c r="RT692" s="7"/>
      <c r="RU692" s="7"/>
      <c r="RV692" s="7"/>
      <c r="RW692" s="7"/>
      <c r="RX692" s="7"/>
      <c r="RY692" s="7"/>
      <c r="RZ692" s="7"/>
      <c r="SA692" s="7"/>
      <c r="SB692" s="7"/>
      <c r="SC692" s="7"/>
      <c r="SD692" s="7"/>
      <c r="SE692" s="7"/>
      <c r="SF692" s="7"/>
      <c r="SG692" s="7"/>
      <c r="SH692" s="7"/>
      <c r="SI692" s="7"/>
      <c r="SJ692" s="7"/>
      <c r="SK692" s="7"/>
      <c r="SL692" s="7"/>
      <c r="SM692" s="7"/>
      <c r="SN692" s="7"/>
      <c r="SO692" s="7"/>
      <c r="SP692" s="7"/>
      <c r="SQ692" s="7"/>
      <c r="SR692" s="7"/>
      <c r="SS692" s="7"/>
      <c r="ST692" s="7"/>
      <c r="SU692" s="7"/>
      <c r="SV692" s="7"/>
      <c r="SW692" s="7"/>
      <c r="SX692" s="7"/>
      <c r="SY692" s="7"/>
      <c r="SZ692" s="7"/>
      <c r="TA692" s="7"/>
      <c r="TB692" s="7"/>
      <c r="TC692" s="7"/>
      <c r="TD692" s="7"/>
      <c r="TE692" s="7"/>
      <c r="TF692" s="7"/>
      <c r="TG692" s="7"/>
      <c r="TH692" s="7"/>
      <c r="TI692" s="7"/>
      <c r="TJ692" s="7"/>
      <c r="TK692" s="7"/>
      <c r="TL692" s="7"/>
      <c r="TM692" s="7"/>
      <c r="TN692" s="7"/>
      <c r="TO692" s="7"/>
      <c r="TP692" s="7"/>
      <c r="TQ692" s="7"/>
      <c r="TR692" s="7"/>
      <c r="TS692" s="7"/>
      <c r="TT692" s="7"/>
      <c r="TU692" s="7"/>
      <c r="TV692" s="7"/>
      <c r="TW692" s="7"/>
      <c r="TX692" s="7"/>
      <c r="TY692" s="7"/>
      <c r="TZ692" s="7"/>
      <c r="UA692" s="7"/>
      <c r="UB692" s="7"/>
      <c r="UC692" s="7"/>
      <c r="UD692" s="7"/>
      <c r="UE692" s="7"/>
      <c r="UF692" s="7"/>
      <c r="UG692" s="7"/>
      <c r="UH692" s="7"/>
      <c r="UI692" s="7"/>
      <c r="UJ692" s="7"/>
      <c r="UK692" s="7"/>
      <c r="UL692" s="7"/>
      <c r="UM692" s="7"/>
      <c r="UN692" s="7"/>
      <c r="UO692" s="7"/>
      <c r="UP692" s="7"/>
      <c r="UQ692" s="7"/>
      <c r="UR692" s="7"/>
      <c r="US692" s="7"/>
      <c r="UT692" s="7"/>
      <c r="UU692" s="7"/>
      <c r="UV692" s="7"/>
      <c r="UW692" s="7"/>
      <c r="UX692" s="7"/>
      <c r="UY692" s="7"/>
      <c r="UZ692" s="7"/>
      <c r="VA692" s="7"/>
      <c r="VB692" s="7"/>
      <c r="VC692" s="7"/>
      <c r="VD692" s="7"/>
      <c r="VE692" s="7"/>
      <c r="VF692" s="7"/>
      <c r="VG692" s="7"/>
      <c r="VH692" s="7"/>
      <c r="VI692" s="7"/>
      <c r="VJ692" s="7"/>
      <c r="VK692" s="7"/>
      <c r="VL692" s="7"/>
      <c r="VM692" s="7"/>
      <c r="VN692" s="7"/>
      <c r="VO692" s="7"/>
      <c r="VP692" s="7"/>
      <c r="VQ692" s="7"/>
      <c r="VR692" s="7"/>
      <c r="VS692" s="7"/>
      <c r="VT692" s="7"/>
      <c r="VU692" s="7"/>
      <c r="VV692" s="7"/>
      <c r="VW692" s="7"/>
      <c r="VX692" s="7"/>
      <c r="VY692" s="7"/>
      <c r="VZ692" s="7"/>
      <c r="WA692" s="7"/>
      <c r="WB692" s="7"/>
      <c r="WC692" s="7"/>
      <c r="WD692" s="7"/>
      <c r="WE692" s="7"/>
      <c r="WF692" s="7"/>
      <c r="WG692" s="7"/>
      <c r="WH692" s="7"/>
      <c r="WI692" s="7"/>
      <c r="WJ692" s="7"/>
      <c r="WK692" s="7"/>
      <c r="WL692" s="7"/>
      <c r="WM692" s="7"/>
      <c r="WN692" s="7"/>
      <c r="WO692" s="7"/>
      <c r="WP692" s="7"/>
      <c r="WQ692" s="7"/>
      <c r="WR692" s="7"/>
      <c r="WS692" s="7"/>
      <c r="WT692" s="7"/>
      <c r="WU692" s="7"/>
      <c r="WV692" s="7"/>
      <c r="WW692" s="7"/>
      <c r="WX692" s="7"/>
      <c r="WY692" s="7"/>
      <c r="WZ692" s="7"/>
      <c r="XA692" s="7"/>
      <c r="XB692" s="7"/>
      <c r="XC692" s="7"/>
      <c r="XD692" s="7"/>
      <c r="XE692" s="7"/>
      <c r="XF692" s="7"/>
      <c r="XG692" s="7"/>
      <c r="XH692" s="7"/>
      <c r="XI692" s="7"/>
      <c r="XJ692" s="7"/>
      <c r="XK692" s="7"/>
      <c r="XL692" s="7"/>
      <c r="XM692" s="7"/>
      <c r="XN692" s="7"/>
      <c r="XO692" s="7"/>
      <c r="XP692" s="7"/>
      <c r="XQ692" s="7"/>
      <c r="XR692" s="7"/>
      <c r="XS692" s="7"/>
      <c r="XT692" s="7"/>
      <c r="XU692" s="7"/>
      <c r="XV692" s="7"/>
      <c r="XW692" s="7"/>
      <c r="XX692" s="7"/>
      <c r="XY692" s="7"/>
      <c r="XZ692" s="7"/>
      <c r="YA692" s="7"/>
      <c r="YB692" s="7"/>
      <c r="YC692" s="7"/>
      <c r="YD692" s="7"/>
      <c r="YE692" s="7"/>
      <c r="YF692" s="7"/>
      <c r="YG692" s="7"/>
      <c r="YH692" s="7"/>
      <c r="YI692" s="7"/>
      <c r="YJ692" s="7"/>
      <c r="YK692" s="7"/>
      <c r="YL692" s="7"/>
      <c r="YM692" s="7"/>
      <c r="YN692" s="7"/>
      <c r="YO692" s="7"/>
      <c r="YP692" s="7"/>
      <c r="YQ692" s="7"/>
      <c r="YR692" s="7"/>
      <c r="YS692" s="7"/>
      <c r="YT692" s="7"/>
      <c r="YU692" s="7"/>
      <c r="YV692" s="7"/>
      <c r="YW692" s="7"/>
      <c r="YX692" s="7"/>
      <c r="YY692" s="7"/>
      <c r="YZ692" s="7"/>
      <c r="ZA692" s="7"/>
      <c r="ZB692" s="7"/>
      <c r="ZC692" s="7"/>
      <c r="ZD692" s="7"/>
      <c r="ZE692" s="7"/>
      <c r="ZF692" s="7"/>
      <c r="ZG692" s="7"/>
      <c r="ZH692" s="7"/>
      <c r="ZI692" s="7"/>
      <c r="ZJ692" s="7"/>
      <c r="ZK692" s="7"/>
      <c r="ZL692" s="7"/>
      <c r="ZM692" s="7"/>
      <c r="ZN692" s="7"/>
      <c r="ZO692" s="7"/>
      <c r="ZP692" s="7"/>
      <c r="ZQ692" s="7"/>
      <c r="ZR692" s="7"/>
      <c r="ZS692" s="7"/>
      <c r="ZT692" s="7"/>
      <c r="ZU692" s="7"/>
      <c r="ZV692" s="7"/>
      <c r="ZW692" s="7"/>
      <c r="ZX692" s="7"/>
      <c r="ZY692" s="7"/>
      <c r="ZZ692" s="7"/>
      <c r="AAA692" s="7"/>
      <c r="AAB692" s="7"/>
      <c r="AAC692" s="7"/>
      <c r="AAD692" s="7"/>
      <c r="AAE692" s="7"/>
      <c r="AAF692" s="7"/>
      <c r="AAG692" s="7"/>
      <c r="AAH692" s="7"/>
      <c r="AAI692" s="7"/>
      <c r="AAJ692" s="7"/>
      <c r="AAK692" s="7"/>
      <c r="AAL692" s="7"/>
      <c r="AAM692" s="7"/>
      <c r="AAN692" s="7"/>
      <c r="AAO692" s="7"/>
      <c r="AAP692" s="7"/>
      <c r="AAQ692" s="7"/>
      <c r="AAR692" s="7"/>
      <c r="AAS692" s="7"/>
      <c r="AAT692" s="7"/>
      <c r="AAU692" s="7"/>
      <c r="AAV692" s="7"/>
      <c r="AAW692" s="7"/>
      <c r="AAX692" s="7"/>
      <c r="AAY692" s="7"/>
      <c r="AAZ692" s="7"/>
      <c r="ABA692" s="7"/>
      <c r="ABB692" s="7"/>
      <c r="ABC692" s="7"/>
      <c r="ABD692" s="7"/>
      <c r="ABE692" s="7"/>
      <c r="ABF692" s="7"/>
      <c r="ABG692" s="7"/>
      <c r="ABH692" s="7"/>
      <c r="ABI692" s="7"/>
      <c r="ABJ692" s="7"/>
      <c r="ABK692" s="7"/>
      <c r="ABL692" s="7"/>
      <c r="ABM692" s="7"/>
      <c r="ABN692" s="7"/>
      <c r="ABO692" s="7"/>
      <c r="ABP692" s="7"/>
      <c r="ABQ692" s="7"/>
      <c r="ABR692" s="7"/>
      <c r="ABS692" s="7"/>
      <c r="ABT692" s="7"/>
      <c r="ABU692" s="7"/>
      <c r="ABV692" s="7"/>
      <c r="ABW692" s="7"/>
      <c r="ABX692" s="7"/>
      <c r="ABY692" s="7"/>
      <c r="ABZ692" s="7"/>
      <c r="ACA692" s="7"/>
      <c r="ACB692" s="7"/>
      <c r="ACC692" s="7"/>
      <c r="ACD692" s="7"/>
      <c r="ACE692" s="7"/>
      <c r="ACF692" s="7"/>
      <c r="ACG692" s="7"/>
      <c r="ACH692" s="7"/>
      <c r="ACI692" s="7"/>
      <c r="ACJ692" s="7"/>
      <c r="ACK692" s="7"/>
      <c r="ACL692" s="7"/>
      <c r="ACM692" s="7"/>
      <c r="ACN692" s="7"/>
      <c r="ACO692" s="7"/>
      <c r="ACP692" s="7"/>
      <c r="ACQ692" s="7"/>
      <c r="ACR692" s="7"/>
      <c r="ACS692" s="7"/>
      <c r="ACT692" s="7"/>
      <c r="ACU692" s="7"/>
      <c r="ACV692" s="7"/>
      <c r="ACW692" s="7"/>
      <c r="ACX692" s="7"/>
      <c r="ACY692" s="7"/>
      <c r="ACZ692" s="7"/>
      <c r="ADA692" s="7"/>
      <c r="ADB692" s="7"/>
      <c r="ADC692" s="7"/>
      <c r="ADD692" s="7"/>
      <c r="ADE692" s="7"/>
      <c r="ADF692" s="7"/>
      <c r="ADG692" s="7"/>
      <c r="ADH692" s="7"/>
      <c r="ADI692" s="7"/>
      <c r="ADJ692" s="7"/>
      <c r="ADK692" s="7"/>
      <c r="ADL692" s="7"/>
      <c r="ADM692" s="7"/>
      <c r="ADN692" s="7"/>
      <c r="ADO692" s="7"/>
      <c r="ADP692" s="7"/>
      <c r="ADQ692" s="7"/>
      <c r="ADR692" s="7"/>
      <c r="ADS692" s="7"/>
      <c r="ADT692" s="7"/>
      <c r="ADU692" s="7"/>
      <c r="ADV692" s="7"/>
      <c r="ADW692" s="7"/>
      <c r="ADX692" s="7"/>
      <c r="ADY692" s="7"/>
      <c r="ADZ692" s="7"/>
      <c r="AEA692" s="7"/>
      <c r="AEB692" s="7"/>
      <c r="AEC692" s="7"/>
      <c r="AED692" s="7"/>
      <c r="AEE692" s="7"/>
      <c r="AEF692" s="7"/>
      <c r="AEG692" s="7"/>
      <c r="AEH692" s="7"/>
      <c r="AEI692" s="7"/>
      <c r="AEJ692" s="7"/>
      <c r="AEK692" s="7"/>
      <c r="AEL692" s="7"/>
      <c r="AEM692" s="7"/>
      <c r="AEN692" s="7"/>
      <c r="AEO692" s="7"/>
      <c r="AEP692" s="7"/>
      <c r="AEQ692" s="7"/>
      <c r="AER692" s="7"/>
      <c r="AES692" s="7"/>
      <c r="AET692" s="7"/>
      <c r="AEU692" s="7"/>
      <c r="AEV692" s="7"/>
      <c r="AEW692" s="7"/>
      <c r="AEX692" s="7"/>
      <c r="AEY692" s="7"/>
      <c r="AEZ692" s="7"/>
      <c r="AFA692" s="7"/>
      <c r="AFB692" s="7"/>
      <c r="AFC692" s="7"/>
      <c r="AFD692" s="7"/>
      <c r="AFE692" s="7"/>
      <c r="AFF692" s="7"/>
      <c r="AFG692" s="7"/>
      <c r="AFH692" s="7"/>
      <c r="AFI692" s="7"/>
      <c r="AFJ692" s="7"/>
      <c r="AFK692" s="7"/>
      <c r="AFL692" s="7"/>
      <c r="AFM692" s="7"/>
      <c r="AFN692" s="7"/>
      <c r="AFO692" s="7"/>
      <c r="AFP692" s="7"/>
      <c r="AFQ692" s="7"/>
      <c r="AFR692" s="7"/>
      <c r="AFS692" s="7"/>
      <c r="AFT692" s="7"/>
      <c r="AFU692" s="7"/>
      <c r="AFV692" s="7"/>
      <c r="AFW692" s="7"/>
      <c r="AFX692" s="7"/>
      <c r="AFY692" s="7"/>
      <c r="AFZ692" s="7"/>
      <c r="AGA692" s="7"/>
      <c r="AGB692" s="7"/>
      <c r="AGC692" s="7"/>
      <c r="AGD692" s="7"/>
      <c r="AGE692" s="7"/>
      <c r="AGF692" s="7"/>
      <c r="AGG692" s="7"/>
      <c r="AGH692" s="7"/>
      <c r="AGI692" s="7"/>
      <c r="AGJ692" s="7"/>
      <c r="AGK692" s="7"/>
      <c r="AGL692" s="7"/>
      <c r="AGM692" s="7"/>
      <c r="AGN692" s="7"/>
      <c r="AGO692" s="7"/>
      <c r="AGP692" s="7"/>
      <c r="AGQ692" s="7"/>
      <c r="AGR692" s="7"/>
      <c r="AGS692" s="7"/>
      <c r="AGT692" s="7"/>
      <c r="AGU692" s="7"/>
      <c r="AGV692" s="7"/>
      <c r="AGW692" s="7"/>
      <c r="AGX692" s="7"/>
      <c r="AGY692" s="7"/>
      <c r="AGZ692" s="7"/>
      <c r="AHA692" s="7"/>
      <c r="AHB692" s="7"/>
      <c r="AHC692" s="7"/>
      <c r="AHD692" s="7"/>
      <c r="AHE692" s="7"/>
      <c r="AHF692" s="7"/>
      <c r="AHG692" s="7"/>
      <c r="AHH692" s="7"/>
      <c r="AHI692" s="7"/>
      <c r="AHJ692" s="7"/>
      <c r="AHK692" s="7"/>
      <c r="AHL692" s="7"/>
      <c r="AHM692" s="7"/>
      <c r="AHN692" s="7"/>
      <c r="AHO692" s="7"/>
      <c r="AHP692" s="7"/>
      <c r="AHQ692" s="7"/>
      <c r="AHR692" s="7"/>
      <c r="AHS692" s="7"/>
      <c r="AHT692" s="7"/>
      <c r="AHU692" s="7"/>
      <c r="AHV692" s="7"/>
      <c r="AHW692" s="7"/>
      <c r="AHX692" s="7"/>
      <c r="AHY692" s="7"/>
      <c r="AHZ692" s="7"/>
      <c r="AIA692" s="7"/>
      <c r="AIB692" s="7"/>
      <c r="AIC692" s="7"/>
      <c r="AID692" s="7"/>
      <c r="AIE692" s="7"/>
      <c r="AIF692" s="7"/>
      <c r="AIG692" s="7"/>
      <c r="AIH692" s="7"/>
      <c r="AII692" s="7"/>
      <c r="AIJ692" s="7"/>
      <c r="AIK692" s="7"/>
      <c r="AIL692" s="7"/>
      <c r="AIM692" s="7"/>
      <c r="AIN692" s="7"/>
      <c r="AIO692" s="7"/>
      <c r="AIP692" s="7"/>
      <c r="AIQ692" s="7"/>
      <c r="AIR692" s="7"/>
      <c r="AIS692" s="7"/>
      <c r="AIT692" s="7"/>
      <c r="AIU692" s="7"/>
      <c r="AIV692" s="7"/>
      <c r="AIW692" s="7"/>
      <c r="AIX692" s="7"/>
      <c r="AIY692" s="7"/>
      <c r="AIZ692" s="7"/>
      <c r="AJA692" s="7"/>
      <c r="AJB692" s="7"/>
      <c r="AJC692" s="7"/>
      <c r="AJD692" s="7"/>
      <c r="AJE692" s="7"/>
      <c r="AJF692" s="7"/>
      <c r="AJG692" s="7"/>
      <c r="AJH692" s="7"/>
      <c r="AJI692" s="7"/>
      <c r="AJJ692" s="7"/>
      <c r="AJK692" s="7"/>
      <c r="AJL692" s="7"/>
      <c r="AJM692" s="7"/>
      <c r="AJN692" s="7"/>
      <c r="AJO692" s="7"/>
      <c r="AJP692" s="7"/>
      <c r="AJQ692" s="7"/>
      <c r="AJR692" s="7"/>
      <c r="AJS692" s="7"/>
      <c r="AJT692" s="7"/>
      <c r="AJU692" s="7"/>
      <c r="AJV692" s="7"/>
      <c r="AJW692" s="7"/>
      <c r="AJX692" s="7"/>
      <c r="AJY692" s="7"/>
      <c r="AJZ692" s="7"/>
      <c r="AKA692" s="7"/>
      <c r="AKB692" s="7"/>
      <c r="AKC692" s="7"/>
      <c r="AKD692" s="7"/>
      <c r="AKE692" s="7"/>
      <c r="AKF692" s="7"/>
      <c r="AKG692" s="7"/>
      <c r="AKH692" s="7"/>
      <c r="AKI692" s="7"/>
      <c r="AKJ692" s="7"/>
      <c r="AKK692" s="7"/>
      <c r="AKL692" s="7"/>
      <c r="AKM692" s="7"/>
      <c r="AKN692" s="7"/>
      <c r="AKO692" s="7"/>
      <c r="AKP692" s="7"/>
      <c r="AKQ692" s="7"/>
      <c r="AKR692" s="7"/>
      <c r="AKS692" s="7"/>
      <c r="AKT692" s="7"/>
      <c r="AKU692" s="7"/>
      <c r="AKV692" s="7"/>
      <c r="AKW692" s="7"/>
      <c r="AKX692" s="7"/>
      <c r="AKY692" s="7"/>
      <c r="AKZ692" s="7"/>
      <c r="ALA692" s="7"/>
      <c r="ALB692" s="7"/>
      <c r="ALC692" s="7"/>
      <c r="ALD692" s="7"/>
      <c r="ALE692" s="7"/>
      <c r="ALF692" s="7"/>
      <c r="ALG692" s="7"/>
      <c r="ALH692" s="7"/>
      <c r="ALI692" s="7"/>
      <c r="ALJ692" s="7"/>
      <c r="ALK692" s="7"/>
      <c r="ALL692" s="7"/>
      <c r="ALM692" s="7"/>
      <c r="ALN692" s="7"/>
      <c r="ALO692" s="7"/>
      <c r="ALP692" s="7"/>
      <c r="ALQ692" s="7"/>
      <c r="ALR692" s="7"/>
      <c r="ALS692" s="7"/>
      <c r="ALT692" s="7"/>
      <c r="ALU692" s="7"/>
      <c r="ALV692" s="7"/>
      <c r="ALW692" s="7"/>
      <c r="ALX692" s="7"/>
      <c r="ALY692" s="7"/>
      <c r="ALZ692" s="7"/>
      <c r="AMA692" s="7"/>
      <c r="AMB692" s="7"/>
      <c r="AMC692" s="7"/>
      <c r="AMD692" s="7"/>
      <c r="AME692" s="7"/>
      <c r="AMF692" s="7"/>
      <c r="AMG692" s="7"/>
      <c r="AMH692" s="7"/>
      <c r="AMI692" s="28"/>
      <c r="AMJ692" s="28"/>
    </row>
    <row r="693" spans="1:1024" ht="55.5" customHeight="1">
      <c r="A693" s="10" t="s">
        <v>199</v>
      </c>
      <c r="B693" s="10" t="s">
        <v>2780</v>
      </c>
      <c r="C693" s="19" t="s">
        <v>2771</v>
      </c>
      <c r="D693" s="19" t="s">
        <v>2738</v>
      </c>
      <c r="E693" s="20">
        <v>50</v>
      </c>
      <c r="F693" s="11" t="s">
        <v>18</v>
      </c>
      <c r="G693" s="21"/>
      <c r="H693" s="21" t="s">
        <v>1</v>
      </c>
      <c r="I693" s="21"/>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c r="MK693" s="7"/>
      <c r="ML693" s="7"/>
      <c r="MM693" s="7"/>
      <c r="MN693" s="7"/>
      <c r="MO693" s="7"/>
      <c r="MP693" s="7"/>
      <c r="MQ693" s="7"/>
      <c r="MR693" s="7"/>
      <c r="MS693" s="7"/>
      <c r="MT693" s="7"/>
      <c r="MU693" s="7"/>
      <c r="MV693" s="7"/>
      <c r="MW693" s="7"/>
      <c r="MX693" s="7"/>
      <c r="MY693" s="7"/>
      <c r="MZ693" s="7"/>
      <c r="NA693" s="7"/>
      <c r="NB693" s="7"/>
      <c r="NC693" s="7"/>
      <c r="ND693" s="7"/>
      <c r="NE693" s="7"/>
      <c r="NF693" s="7"/>
      <c r="NG693" s="7"/>
      <c r="NH693" s="7"/>
      <c r="NI693" s="7"/>
      <c r="NJ693" s="7"/>
      <c r="NK693" s="7"/>
      <c r="NL693" s="7"/>
      <c r="NM693" s="7"/>
      <c r="NN693" s="7"/>
      <c r="NO693" s="7"/>
      <c r="NP693" s="7"/>
      <c r="NQ693" s="7"/>
      <c r="NR693" s="7"/>
      <c r="NS693" s="7"/>
      <c r="NT693" s="7"/>
      <c r="NU693" s="7"/>
      <c r="NV693" s="7"/>
      <c r="NW693" s="7"/>
      <c r="NX693" s="7"/>
      <c r="NY693" s="7"/>
      <c r="NZ693" s="7"/>
      <c r="OA693" s="7"/>
      <c r="OB693" s="7"/>
      <c r="OC693" s="7"/>
      <c r="OD693" s="7"/>
      <c r="OE693" s="7"/>
      <c r="OF693" s="7"/>
      <c r="OG693" s="7"/>
      <c r="OH693" s="7"/>
      <c r="OI693" s="7"/>
      <c r="OJ693" s="7"/>
      <c r="OK693" s="7"/>
      <c r="OL693" s="7"/>
      <c r="OM693" s="7"/>
      <c r="ON693" s="7"/>
      <c r="OO693" s="7"/>
      <c r="OP693" s="7"/>
      <c r="OQ693" s="7"/>
      <c r="OR693" s="7"/>
      <c r="OS693" s="7"/>
      <c r="OT693" s="7"/>
      <c r="OU693" s="7"/>
      <c r="OV693" s="7"/>
      <c r="OW693" s="7"/>
      <c r="OX693" s="7"/>
      <c r="OY693" s="7"/>
      <c r="OZ693" s="7"/>
      <c r="PA693" s="7"/>
      <c r="PB693" s="7"/>
      <c r="PC693" s="7"/>
      <c r="PD693" s="7"/>
      <c r="PE693" s="7"/>
      <c r="PF693" s="7"/>
      <c r="PG693" s="7"/>
      <c r="PH693" s="7"/>
      <c r="PI693" s="7"/>
      <c r="PJ693" s="7"/>
      <c r="PK693" s="7"/>
      <c r="PL693" s="7"/>
      <c r="PM693" s="7"/>
      <c r="PN693" s="7"/>
      <c r="PO693" s="7"/>
      <c r="PP693" s="7"/>
      <c r="PQ693" s="7"/>
      <c r="PR693" s="7"/>
      <c r="PS693" s="7"/>
      <c r="PT693" s="7"/>
      <c r="PU693" s="7"/>
      <c r="PV693" s="7"/>
      <c r="PW693" s="7"/>
      <c r="PX693" s="7"/>
      <c r="PY693" s="7"/>
      <c r="PZ693" s="7"/>
      <c r="QA693" s="7"/>
      <c r="QB693" s="7"/>
      <c r="QC693" s="7"/>
      <c r="QD693" s="7"/>
      <c r="QE693" s="7"/>
      <c r="QF693" s="7"/>
      <c r="QG693" s="7"/>
      <c r="QH693" s="7"/>
      <c r="QI693" s="7"/>
      <c r="QJ693" s="7"/>
      <c r="QK693" s="7"/>
      <c r="QL693" s="7"/>
      <c r="QM693" s="7"/>
      <c r="QN693" s="7"/>
      <c r="QO693" s="7"/>
      <c r="QP693" s="7"/>
      <c r="QQ693" s="7"/>
      <c r="QR693" s="7"/>
      <c r="QS693" s="7"/>
      <c r="QT693" s="7"/>
      <c r="QU693" s="7"/>
      <c r="QV693" s="7"/>
      <c r="QW693" s="7"/>
      <c r="QX693" s="7"/>
      <c r="QY693" s="7"/>
      <c r="QZ693" s="7"/>
      <c r="RA693" s="7"/>
      <c r="RB693" s="7"/>
      <c r="RC693" s="7"/>
      <c r="RD693" s="7"/>
      <c r="RE693" s="7"/>
      <c r="RF693" s="7"/>
      <c r="RG693" s="7"/>
      <c r="RH693" s="7"/>
      <c r="RI693" s="7"/>
      <c r="RJ693" s="7"/>
      <c r="RK693" s="7"/>
      <c r="RL693" s="7"/>
      <c r="RM693" s="7"/>
      <c r="RN693" s="7"/>
      <c r="RO693" s="7"/>
      <c r="RP693" s="7"/>
      <c r="RQ693" s="7"/>
      <c r="RR693" s="7"/>
      <c r="RS693" s="7"/>
      <c r="RT693" s="7"/>
      <c r="RU693" s="7"/>
      <c r="RV693" s="7"/>
      <c r="RW693" s="7"/>
      <c r="RX693" s="7"/>
      <c r="RY693" s="7"/>
      <c r="RZ693" s="7"/>
      <c r="SA693" s="7"/>
      <c r="SB693" s="7"/>
      <c r="SC693" s="7"/>
      <c r="SD693" s="7"/>
      <c r="SE693" s="7"/>
      <c r="SF693" s="7"/>
      <c r="SG693" s="7"/>
      <c r="SH693" s="7"/>
      <c r="SI693" s="7"/>
      <c r="SJ693" s="7"/>
      <c r="SK693" s="7"/>
      <c r="SL693" s="7"/>
      <c r="SM693" s="7"/>
      <c r="SN693" s="7"/>
      <c r="SO693" s="7"/>
      <c r="SP693" s="7"/>
      <c r="SQ693" s="7"/>
      <c r="SR693" s="7"/>
      <c r="SS693" s="7"/>
      <c r="ST693" s="7"/>
      <c r="SU693" s="7"/>
      <c r="SV693" s="7"/>
      <c r="SW693" s="7"/>
      <c r="SX693" s="7"/>
      <c r="SY693" s="7"/>
      <c r="SZ693" s="7"/>
      <c r="TA693" s="7"/>
      <c r="TB693" s="7"/>
      <c r="TC693" s="7"/>
      <c r="TD693" s="7"/>
      <c r="TE693" s="7"/>
      <c r="TF693" s="7"/>
      <c r="TG693" s="7"/>
      <c r="TH693" s="7"/>
      <c r="TI693" s="7"/>
      <c r="TJ693" s="7"/>
      <c r="TK693" s="7"/>
      <c r="TL693" s="7"/>
      <c r="TM693" s="7"/>
      <c r="TN693" s="7"/>
      <c r="TO693" s="7"/>
      <c r="TP693" s="7"/>
      <c r="TQ693" s="7"/>
      <c r="TR693" s="7"/>
      <c r="TS693" s="7"/>
      <c r="TT693" s="7"/>
      <c r="TU693" s="7"/>
      <c r="TV693" s="7"/>
      <c r="TW693" s="7"/>
      <c r="TX693" s="7"/>
      <c r="TY693" s="7"/>
      <c r="TZ693" s="7"/>
      <c r="UA693" s="7"/>
      <c r="UB693" s="7"/>
      <c r="UC693" s="7"/>
      <c r="UD693" s="7"/>
      <c r="UE693" s="7"/>
      <c r="UF693" s="7"/>
      <c r="UG693" s="7"/>
      <c r="UH693" s="7"/>
      <c r="UI693" s="7"/>
      <c r="UJ693" s="7"/>
      <c r="UK693" s="7"/>
      <c r="UL693" s="7"/>
      <c r="UM693" s="7"/>
      <c r="UN693" s="7"/>
      <c r="UO693" s="7"/>
      <c r="UP693" s="7"/>
      <c r="UQ693" s="7"/>
      <c r="UR693" s="7"/>
      <c r="US693" s="7"/>
      <c r="UT693" s="7"/>
      <c r="UU693" s="7"/>
      <c r="UV693" s="7"/>
      <c r="UW693" s="7"/>
      <c r="UX693" s="7"/>
      <c r="UY693" s="7"/>
      <c r="UZ693" s="7"/>
      <c r="VA693" s="7"/>
      <c r="VB693" s="7"/>
      <c r="VC693" s="7"/>
      <c r="VD693" s="7"/>
      <c r="VE693" s="7"/>
      <c r="VF693" s="7"/>
      <c r="VG693" s="7"/>
      <c r="VH693" s="7"/>
      <c r="VI693" s="7"/>
      <c r="VJ693" s="7"/>
      <c r="VK693" s="7"/>
      <c r="VL693" s="7"/>
      <c r="VM693" s="7"/>
      <c r="VN693" s="7"/>
      <c r="VO693" s="7"/>
      <c r="VP693" s="7"/>
      <c r="VQ693" s="7"/>
      <c r="VR693" s="7"/>
      <c r="VS693" s="7"/>
      <c r="VT693" s="7"/>
      <c r="VU693" s="7"/>
      <c r="VV693" s="7"/>
      <c r="VW693" s="7"/>
      <c r="VX693" s="7"/>
      <c r="VY693" s="7"/>
      <c r="VZ693" s="7"/>
      <c r="WA693" s="7"/>
      <c r="WB693" s="7"/>
      <c r="WC693" s="7"/>
      <c r="WD693" s="7"/>
      <c r="WE693" s="7"/>
      <c r="WF693" s="7"/>
      <c r="WG693" s="7"/>
      <c r="WH693" s="7"/>
      <c r="WI693" s="7"/>
      <c r="WJ693" s="7"/>
      <c r="WK693" s="7"/>
      <c r="WL693" s="7"/>
      <c r="WM693" s="7"/>
      <c r="WN693" s="7"/>
      <c r="WO693" s="7"/>
      <c r="WP693" s="7"/>
      <c r="WQ693" s="7"/>
      <c r="WR693" s="7"/>
      <c r="WS693" s="7"/>
      <c r="WT693" s="7"/>
      <c r="WU693" s="7"/>
      <c r="WV693" s="7"/>
      <c r="WW693" s="7"/>
      <c r="WX693" s="7"/>
      <c r="WY693" s="7"/>
      <c r="WZ693" s="7"/>
      <c r="XA693" s="7"/>
      <c r="XB693" s="7"/>
      <c r="XC693" s="7"/>
      <c r="XD693" s="7"/>
      <c r="XE693" s="7"/>
      <c r="XF693" s="7"/>
      <c r="XG693" s="7"/>
      <c r="XH693" s="7"/>
      <c r="XI693" s="7"/>
      <c r="XJ693" s="7"/>
      <c r="XK693" s="7"/>
      <c r="XL693" s="7"/>
      <c r="XM693" s="7"/>
      <c r="XN693" s="7"/>
      <c r="XO693" s="7"/>
      <c r="XP693" s="7"/>
      <c r="XQ693" s="7"/>
      <c r="XR693" s="7"/>
      <c r="XS693" s="7"/>
      <c r="XT693" s="7"/>
      <c r="XU693" s="7"/>
      <c r="XV693" s="7"/>
      <c r="XW693" s="7"/>
      <c r="XX693" s="7"/>
      <c r="XY693" s="7"/>
      <c r="XZ693" s="7"/>
      <c r="YA693" s="7"/>
      <c r="YB693" s="7"/>
      <c r="YC693" s="7"/>
      <c r="YD693" s="7"/>
      <c r="YE693" s="7"/>
      <c r="YF693" s="7"/>
      <c r="YG693" s="7"/>
      <c r="YH693" s="7"/>
      <c r="YI693" s="7"/>
      <c r="YJ693" s="7"/>
      <c r="YK693" s="7"/>
      <c r="YL693" s="7"/>
      <c r="YM693" s="7"/>
      <c r="YN693" s="7"/>
      <c r="YO693" s="7"/>
      <c r="YP693" s="7"/>
      <c r="YQ693" s="7"/>
      <c r="YR693" s="7"/>
      <c r="YS693" s="7"/>
      <c r="YT693" s="7"/>
      <c r="YU693" s="7"/>
      <c r="YV693" s="7"/>
      <c r="YW693" s="7"/>
      <c r="YX693" s="7"/>
      <c r="YY693" s="7"/>
      <c r="YZ693" s="7"/>
      <c r="ZA693" s="7"/>
      <c r="ZB693" s="7"/>
      <c r="ZC693" s="7"/>
      <c r="ZD693" s="7"/>
      <c r="ZE693" s="7"/>
      <c r="ZF693" s="7"/>
      <c r="ZG693" s="7"/>
      <c r="ZH693" s="7"/>
      <c r="ZI693" s="7"/>
      <c r="ZJ693" s="7"/>
      <c r="ZK693" s="7"/>
      <c r="ZL693" s="7"/>
      <c r="ZM693" s="7"/>
      <c r="ZN693" s="7"/>
      <c r="ZO693" s="7"/>
      <c r="ZP693" s="7"/>
      <c r="ZQ693" s="7"/>
      <c r="ZR693" s="7"/>
      <c r="ZS693" s="7"/>
      <c r="ZT693" s="7"/>
      <c r="ZU693" s="7"/>
      <c r="ZV693" s="7"/>
      <c r="ZW693" s="7"/>
      <c r="ZX693" s="7"/>
      <c r="ZY693" s="7"/>
      <c r="ZZ693" s="7"/>
      <c r="AAA693" s="7"/>
      <c r="AAB693" s="7"/>
      <c r="AAC693" s="7"/>
      <c r="AAD693" s="7"/>
      <c r="AAE693" s="7"/>
      <c r="AAF693" s="7"/>
      <c r="AAG693" s="7"/>
      <c r="AAH693" s="7"/>
      <c r="AAI693" s="7"/>
      <c r="AAJ693" s="7"/>
      <c r="AAK693" s="7"/>
      <c r="AAL693" s="7"/>
      <c r="AAM693" s="7"/>
      <c r="AAN693" s="7"/>
      <c r="AAO693" s="7"/>
      <c r="AAP693" s="7"/>
      <c r="AAQ693" s="7"/>
      <c r="AAR693" s="7"/>
      <c r="AAS693" s="7"/>
      <c r="AAT693" s="7"/>
      <c r="AAU693" s="7"/>
      <c r="AAV693" s="7"/>
      <c r="AAW693" s="7"/>
      <c r="AAX693" s="7"/>
      <c r="AAY693" s="7"/>
      <c r="AAZ693" s="7"/>
      <c r="ABA693" s="7"/>
      <c r="ABB693" s="7"/>
      <c r="ABC693" s="7"/>
      <c r="ABD693" s="7"/>
      <c r="ABE693" s="7"/>
      <c r="ABF693" s="7"/>
      <c r="ABG693" s="7"/>
      <c r="ABH693" s="7"/>
      <c r="ABI693" s="7"/>
      <c r="ABJ693" s="7"/>
      <c r="ABK693" s="7"/>
      <c r="ABL693" s="7"/>
      <c r="ABM693" s="7"/>
      <c r="ABN693" s="7"/>
      <c r="ABO693" s="7"/>
      <c r="ABP693" s="7"/>
      <c r="ABQ693" s="7"/>
      <c r="ABR693" s="7"/>
      <c r="ABS693" s="7"/>
      <c r="ABT693" s="7"/>
      <c r="ABU693" s="7"/>
      <c r="ABV693" s="7"/>
      <c r="ABW693" s="7"/>
      <c r="ABX693" s="7"/>
      <c r="ABY693" s="7"/>
      <c r="ABZ693" s="7"/>
      <c r="ACA693" s="7"/>
      <c r="ACB693" s="7"/>
      <c r="ACC693" s="7"/>
      <c r="ACD693" s="7"/>
      <c r="ACE693" s="7"/>
      <c r="ACF693" s="7"/>
      <c r="ACG693" s="7"/>
      <c r="ACH693" s="7"/>
      <c r="ACI693" s="7"/>
      <c r="ACJ693" s="7"/>
      <c r="ACK693" s="7"/>
      <c r="ACL693" s="7"/>
      <c r="ACM693" s="7"/>
      <c r="ACN693" s="7"/>
      <c r="ACO693" s="7"/>
      <c r="ACP693" s="7"/>
      <c r="ACQ693" s="7"/>
      <c r="ACR693" s="7"/>
      <c r="ACS693" s="7"/>
      <c r="ACT693" s="7"/>
      <c r="ACU693" s="7"/>
      <c r="ACV693" s="7"/>
      <c r="ACW693" s="7"/>
      <c r="ACX693" s="7"/>
      <c r="ACY693" s="7"/>
      <c r="ACZ693" s="7"/>
      <c r="ADA693" s="7"/>
      <c r="ADB693" s="7"/>
      <c r="ADC693" s="7"/>
      <c r="ADD693" s="7"/>
      <c r="ADE693" s="7"/>
      <c r="ADF693" s="7"/>
      <c r="ADG693" s="7"/>
      <c r="ADH693" s="7"/>
      <c r="ADI693" s="7"/>
      <c r="ADJ693" s="7"/>
      <c r="ADK693" s="7"/>
      <c r="ADL693" s="7"/>
      <c r="ADM693" s="7"/>
      <c r="ADN693" s="7"/>
      <c r="ADO693" s="7"/>
      <c r="ADP693" s="7"/>
      <c r="ADQ693" s="7"/>
      <c r="ADR693" s="7"/>
      <c r="ADS693" s="7"/>
      <c r="ADT693" s="7"/>
      <c r="ADU693" s="7"/>
      <c r="ADV693" s="7"/>
      <c r="ADW693" s="7"/>
      <c r="ADX693" s="7"/>
      <c r="ADY693" s="7"/>
      <c r="ADZ693" s="7"/>
      <c r="AEA693" s="7"/>
      <c r="AEB693" s="7"/>
      <c r="AEC693" s="7"/>
      <c r="AED693" s="7"/>
      <c r="AEE693" s="7"/>
      <c r="AEF693" s="7"/>
      <c r="AEG693" s="7"/>
      <c r="AEH693" s="7"/>
      <c r="AEI693" s="7"/>
      <c r="AEJ693" s="7"/>
      <c r="AEK693" s="7"/>
      <c r="AEL693" s="7"/>
      <c r="AEM693" s="7"/>
      <c r="AEN693" s="7"/>
      <c r="AEO693" s="7"/>
      <c r="AEP693" s="7"/>
      <c r="AEQ693" s="7"/>
      <c r="AER693" s="7"/>
      <c r="AES693" s="7"/>
      <c r="AET693" s="7"/>
      <c r="AEU693" s="7"/>
      <c r="AEV693" s="7"/>
      <c r="AEW693" s="7"/>
      <c r="AEX693" s="7"/>
      <c r="AEY693" s="7"/>
      <c r="AEZ693" s="7"/>
      <c r="AFA693" s="7"/>
      <c r="AFB693" s="7"/>
      <c r="AFC693" s="7"/>
      <c r="AFD693" s="7"/>
      <c r="AFE693" s="7"/>
      <c r="AFF693" s="7"/>
      <c r="AFG693" s="7"/>
      <c r="AFH693" s="7"/>
      <c r="AFI693" s="7"/>
      <c r="AFJ693" s="7"/>
      <c r="AFK693" s="7"/>
      <c r="AFL693" s="7"/>
      <c r="AFM693" s="7"/>
      <c r="AFN693" s="7"/>
      <c r="AFO693" s="7"/>
      <c r="AFP693" s="7"/>
      <c r="AFQ693" s="7"/>
      <c r="AFR693" s="7"/>
      <c r="AFS693" s="7"/>
      <c r="AFT693" s="7"/>
      <c r="AFU693" s="7"/>
      <c r="AFV693" s="7"/>
      <c r="AFW693" s="7"/>
      <c r="AFX693" s="7"/>
      <c r="AFY693" s="7"/>
      <c r="AFZ693" s="7"/>
      <c r="AGA693" s="7"/>
      <c r="AGB693" s="7"/>
      <c r="AGC693" s="7"/>
      <c r="AGD693" s="7"/>
      <c r="AGE693" s="7"/>
      <c r="AGF693" s="7"/>
      <c r="AGG693" s="7"/>
      <c r="AGH693" s="7"/>
      <c r="AGI693" s="7"/>
      <c r="AGJ693" s="7"/>
      <c r="AGK693" s="7"/>
      <c r="AGL693" s="7"/>
      <c r="AGM693" s="7"/>
      <c r="AGN693" s="7"/>
      <c r="AGO693" s="7"/>
      <c r="AGP693" s="7"/>
      <c r="AGQ693" s="7"/>
      <c r="AGR693" s="7"/>
      <c r="AGS693" s="7"/>
      <c r="AGT693" s="7"/>
      <c r="AGU693" s="7"/>
      <c r="AGV693" s="7"/>
      <c r="AGW693" s="7"/>
      <c r="AGX693" s="7"/>
      <c r="AGY693" s="7"/>
      <c r="AGZ693" s="7"/>
      <c r="AHA693" s="7"/>
      <c r="AHB693" s="7"/>
      <c r="AHC693" s="7"/>
      <c r="AHD693" s="7"/>
      <c r="AHE693" s="7"/>
      <c r="AHF693" s="7"/>
      <c r="AHG693" s="7"/>
      <c r="AHH693" s="7"/>
      <c r="AHI693" s="7"/>
      <c r="AHJ693" s="7"/>
      <c r="AHK693" s="7"/>
      <c r="AHL693" s="7"/>
      <c r="AHM693" s="7"/>
      <c r="AHN693" s="7"/>
      <c r="AHO693" s="7"/>
      <c r="AHP693" s="7"/>
      <c r="AHQ693" s="7"/>
      <c r="AHR693" s="7"/>
      <c r="AHS693" s="7"/>
      <c r="AHT693" s="7"/>
      <c r="AHU693" s="7"/>
      <c r="AHV693" s="7"/>
      <c r="AHW693" s="7"/>
      <c r="AHX693" s="7"/>
      <c r="AHY693" s="7"/>
      <c r="AHZ693" s="7"/>
      <c r="AIA693" s="7"/>
      <c r="AIB693" s="7"/>
      <c r="AIC693" s="7"/>
      <c r="AID693" s="7"/>
      <c r="AIE693" s="7"/>
      <c r="AIF693" s="7"/>
      <c r="AIG693" s="7"/>
      <c r="AIH693" s="7"/>
      <c r="AII693" s="7"/>
      <c r="AIJ693" s="7"/>
      <c r="AIK693" s="7"/>
      <c r="AIL693" s="7"/>
      <c r="AIM693" s="7"/>
      <c r="AIN693" s="7"/>
      <c r="AIO693" s="7"/>
      <c r="AIP693" s="7"/>
      <c r="AIQ693" s="7"/>
      <c r="AIR693" s="7"/>
      <c r="AIS693" s="7"/>
      <c r="AIT693" s="7"/>
      <c r="AIU693" s="7"/>
      <c r="AIV693" s="7"/>
      <c r="AIW693" s="7"/>
      <c r="AIX693" s="7"/>
      <c r="AIY693" s="7"/>
      <c r="AIZ693" s="7"/>
      <c r="AJA693" s="7"/>
      <c r="AJB693" s="7"/>
      <c r="AJC693" s="7"/>
      <c r="AJD693" s="7"/>
      <c r="AJE693" s="7"/>
      <c r="AJF693" s="7"/>
      <c r="AJG693" s="7"/>
      <c r="AJH693" s="7"/>
      <c r="AJI693" s="7"/>
      <c r="AJJ693" s="7"/>
      <c r="AJK693" s="7"/>
      <c r="AJL693" s="7"/>
      <c r="AJM693" s="7"/>
      <c r="AJN693" s="7"/>
      <c r="AJO693" s="7"/>
      <c r="AJP693" s="7"/>
      <c r="AJQ693" s="7"/>
      <c r="AJR693" s="7"/>
      <c r="AJS693" s="7"/>
      <c r="AJT693" s="7"/>
      <c r="AJU693" s="7"/>
      <c r="AJV693" s="7"/>
      <c r="AJW693" s="7"/>
      <c r="AJX693" s="7"/>
      <c r="AJY693" s="7"/>
      <c r="AJZ693" s="7"/>
      <c r="AKA693" s="7"/>
      <c r="AKB693" s="7"/>
      <c r="AKC693" s="7"/>
      <c r="AKD693" s="7"/>
      <c r="AKE693" s="7"/>
      <c r="AKF693" s="7"/>
      <c r="AKG693" s="7"/>
      <c r="AKH693" s="7"/>
      <c r="AKI693" s="7"/>
      <c r="AKJ693" s="7"/>
      <c r="AKK693" s="7"/>
      <c r="AKL693" s="7"/>
      <c r="AKM693" s="7"/>
      <c r="AKN693" s="7"/>
      <c r="AKO693" s="7"/>
      <c r="AKP693" s="7"/>
      <c r="AKQ693" s="7"/>
      <c r="AKR693" s="7"/>
      <c r="AKS693" s="7"/>
      <c r="AKT693" s="7"/>
      <c r="AKU693" s="7"/>
      <c r="AKV693" s="7"/>
      <c r="AKW693" s="7"/>
      <c r="AKX693" s="7"/>
      <c r="AKY693" s="7"/>
      <c r="AKZ693" s="7"/>
      <c r="ALA693" s="7"/>
      <c r="ALB693" s="7"/>
      <c r="ALC693" s="7"/>
      <c r="ALD693" s="7"/>
      <c r="ALE693" s="7"/>
      <c r="ALF693" s="7"/>
      <c r="ALG693" s="7"/>
      <c r="ALH693" s="7"/>
      <c r="ALI693" s="7"/>
      <c r="ALJ693" s="7"/>
      <c r="ALK693" s="7"/>
      <c r="ALL693" s="7"/>
      <c r="ALM693" s="7"/>
      <c r="ALN693" s="7"/>
      <c r="ALO693" s="7"/>
      <c r="ALP693" s="7"/>
      <c r="ALQ693" s="7"/>
      <c r="ALR693" s="7"/>
      <c r="ALS693" s="7"/>
      <c r="ALT693" s="7"/>
      <c r="ALU693" s="7"/>
      <c r="ALV693" s="7"/>
      <c r="ALW693" s="7"/>
      <c r="ALX693" s="7"/>
      <c r="ALY693" s="7"/>
      <c r="ALZ693" s="7"/>
      <c r="AMA693" s="7"/>
      <c r="AMB693" s="7"/>
      <c r="AMC693" s="7"/>
      <c r="AMD693" s="7"/>
      <c r="AME693" s="7"/>
      <c r="AMF693" s="7"/>
      <c r="AMG693" s="7"/>
      <c r="AMH693" s="7"/>
      <c r="AMI693" s="28"/>
      <c r="AMJ693" s="28"/>
    </row>
    <row r="694" spans="1:1024" ht="55.5" customHeight="1">
      <c r="A694" s="10" t="s">
        <v>199</v>
      </c>
      <c r="B694" s="10" t="s">
        <v>2781</v>
      </c>
      <c r="C694" s="19" t="s">
        <v>2771</v>
      </c>
      <c r="D694" s="19" t="s">
        <v>2738</v>
      </c>
      <c r="E694" s="20">
        <v>100</v>
      </c>
      <c r="F694" s="11" t="s">
        <v>18</v>
      </c>
      <c r="G694" s="21"/>
      <c r="H694" s="21" t="s">
        <v>1</v>
      </c>
      <c r="I694" s="21"/>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c r="MK694" s="7"/>
      <c r="ML694" s="7"/>
      <c r="MM694" s="7"/>
      <c r="MN694" s="7"/>
      <c r="MO694" s="7"/>
      <c r="MP694" s="7"/>
      <c r="MQ694" s="7"/>
      <c r="MR694" s="7"/>
      <c r="MS694" s="7"/>
      <c r="MT694" s="7"/>
      <c r="MU694" s="7"/>
      <c r="MV694" s="7"/>
      <c r="MW694" s="7"/>
      <c r="MX694" s="7"/>
      <c r="MY694" s="7"/>
      <c r="MZ694" s="7"/>
      <c r="NA694" s="7"/>
      <c r="NB694" s="7"/>
      <c r="NC694" s="7"/>
      <c r="ND694" s="7"/>
      <c r="NE694" s="7"/>
      <c r="NF694" s="7"/>
      <c r="NG694" s="7"/>
      <c r="NH694" s="7"/>
      <c r="NI694" s="7"/>
      <c r="NJ694" s="7"/>
      <c r="NK694" s="7"/>
      <c r="NL694" s="7"/>
      <c r="NM694" s="7"/>
      <c r="NN694" s="7"/>
      <c r="NO694" s="7"/>
      <c r="NP694" s="7"/>
      <c r="NQ694" s="7"/>
      <c r="NR694" s="7"/>
      <c r="NS694" s="7"/>
      <c r="NT694" s="7"/>
      <c r="NU694" s="7"/>
      <c r="NV694" s="7"/>
      <c r="NW694" s="7"/>
      <c r="NX694" s="7"/>
      <c r="NY694" s="7"/>
      <c r="NZ694" s="7"/>
      <c r="OA694" s="7"/>
      <c r="OB694" s="7"/>
      <c r="OC694" s="7"/>
      <c r="OD694" s="7"/>
      <c r="OE694" s="7"/>
      <c r="OF694" s="7"/>
      <c r="OG694" s="7"/>
      <c r="OH694" s="7"/>
      <c r="OI694" s="7"/>
      <c r="OJ694" s="7"/>
      <c r="OK694" s="7"/>
      <c r="OL694" s="7"/>
      <c r="OM694" s="7"/>
      <c r="ON694" s="7"/>
      <c r="OO694" s="7"/>
      <c r="OP694" s="7"/>
      <c r="OQ694" s="7"/>
      <c r="OR694" s="7"/>
      <c r="OS694" s="7"/>
      <c r="OT694" s="7"/>
      <c r="OU694" s="7"/>
      <c r="OV694" s="7"/>
      <c r="OW694" s="7"/>
      <c r="OX694" s="7"/>
      <c r="OY694" s="7"/>
      <c r="OZ694" s="7"/>
      <c r="PA694" s="7"/>
      <c r="PB694" s="7"/>
      <c r="PC694" s="7"/>
      <c r="PD694" s="7"/>
      <c r="PE694" s="7"/>
      <c r="PF694" s="7"/>
      <c r="PG694" s="7"/>
      <c r="PH694" s="7"/>
      <c r="PI694" s="7"/>
      <c r="PJ694" s="7"/>
      <c r="PK694" s="7"/>
      <c r="PL694" s="7"/>
      <c r="PM694" s="7"/>
      <c r="PN694" s="7"/>
      <c r="PO694" s="7"/>
      <c r="PP694" s="7"/>
      <c r="PQ694" s="7"/>
      <c r="PR694" s="7"/>
      <c r="PS694" s="7"/>
      <c r="PT694" s="7"/>
      <c r="PU694" s="7"/>
      <c r="PV694" s="7"/>
      <c r="PW694" s="7"/>
      <c r="PX694" s="7"/>
      <c r="PY694" s="7"/>
      <c r="PZ694" s="7"/>
      <c r="QA694" s="7"/>
      <c r="QB694" s="7"/>
      <c r="QC694" s="7"/>
      <c r="QD694" s="7"/>
      <c r="QE694" s="7"/>
      <c r="QF694" s="7"/>
      <c r="QG694" s="7"/>
      <c r="QH694" s="7"/>
      <c r="QI694" s="7"/>
      <c r="QJ694" s="7"/>
      <c r="QK694" s="7"/>
      <c r="QL694" s="7"/>
      <c r="QM694" s="7"/>
      <c r="QN694" s="7"/>
      <c r="QO694" s="7"/>
      <c r="QP694" s="7"/>
      <c r="QQ694" s="7"/>
      <c r="QR694" s="7"/>
      <c r="QS694" s="7"/>
      <c r="QT694" s="7"/>
      <c r="QU694" s="7"/>
      <c r="QV694" s="7"/>
      <c r="QW694" s="7"/>
      <c r="QX694" s="7"/>
      <c r="QY694" s="7"/>
      <c r="QZ694" s="7"/>
      <c r="RA694" s="7"/>
      <c r="RB694" s="7"/>
      <c r="RC694" s="7"/>
      <c r="RD694" s="7"/>
      <c r="RE694" s="7"/>
      <c r="RF694" s="7"/>
      <c r="RG694" s="7"/>
      <c r="RH694" s="7"/>
      <c r="RI694" s="7"/>
      <c r="RJ694" s="7"/>
      <c r="RK694" s="7"/>
      <c r="RL694" s="7"/>
      <c r="RM694" s="7"/>
      <c r="RN694" s="7"/>
      <c r="RO694" s="7"/>
      <c r="RP694" s="7"/>
      <c r="RQ694" s="7"/>
      <c r="RR694" s="7"/>
      <c r="RS694" s="7"/>
      <c r="RT694" s="7"/>
      <c r="RU694" s="7"/>
      <c r="RV694" s="7"/>
      <c r="RW694" s="7"/>
      <c r="RX694" s="7"/>
      <c r="RY694" s="7"/>
      <c r="RZ694" s="7"/>
      <c r="SA694" s="7"/>
      <c r="SB694" s="7"/>
      <c r="SC694" s="7"/>
      <c r="SD694" s="7"/>
      <c r="SE694" s="7"/>
      <c r="SF694" s="7"/>
      <c r="SG694" s="7"/>
      <c r="SH694" s="7"/>
      <c r="SI694" s="7"/>
      <c r="SJ694" s="7"/>
      <c r="SK694" s="7"/>
      <c r="SL694" s="7"/>
      <c r="SM694" s="7"/>
      <c r="SN694" s="7"/>
      <c r="SO694" s="7"/>
      <c r="SP694" s="7"/>
      <c r="SQ694" s="7"/>
      <c r="SR694" s="7"/>
      <c r="SS694" s="7"/>
      <c r="ST694" s="7"/>
      <c r="SU694" s="7"/>
      <c r="SV694" s="7"/>
      <c r="SW694" s="7"/>
      <c r="SX694" s="7"/>
      <c r="SY694" s="7"/>
      <c r="SZ694" s="7"/>
      <c r="TA694" s="7"/>
      <c r="TB694" s="7"/>
      <c r="TC694" s="7"/>
      <c r="TD694" s="7"/>
      <c r="TE694" s="7"/>
      <c r="TF694" s="7"/>
      <c r="TG694" s="7"/>
      <c r="TH694" s="7"/>
      <c r="TI694" s="7"/>
      <c r="TJ694" s="7"/>
      <c r="TK694" s="7"/>
      <c r="TL694" s="7"/>
      <c r="TM694" s="7"/>
      <c r="TN694" s="7"/>
      <c r="TO694" s="7"/>
      <c r="TP694" s="7"/>
      <c r="TQ694" s="7"/>
      <c r="TR694" s="7"/>
      <c r="TS694" s="7"/>
      <c r="TT694" s="7"/>
      <c r="TU694" s="7"/>
      <c r="TV694" s="7"/>
      <c r="TW694" s="7"/>
      <c r="TX694" s="7"/>
      <c r="TY694" s="7"/>
      <c r="TZ694" s="7"/>
      <c r="UA694" s="7"/>
      <c r="UB694" s="7"/>
      <c r="UC694" s="7"/>
      <c r="UD694" s="7"/>
      <c r="UE694" s="7"/>
      <c r="UF694" s="7"/>
      <c r="UG694" s="7"/>
      <c r="UH694" s="7"/>
      <c r="UI694" s="7"/>
      <c r="UJ694" s="7"/>
      <c r="UK694" s="7"/>
      <c r="UL694" s="7"/>
      <c r="UM694" s="7"/>
      <c r="UN694" s="7"/>
      <c r="UO694" s="7"/>
      <c r="UP694" s="7"/>
      <c r="UQ694" s="7"/>
      <c r="UR694" s="7"/>
      <c r="US694" s="7"/>
      <c r="UT694" s="7"/>
      <c r="UU694" s="7"/>
      <c r="UV694" s="7"/>
      <c r="UW694" s="7"/>
      <c r="UX694" s="7"/>
      <c r="UY694" s="7"/>
      <c r="UZ694" s="7"/>
      <c r="VA694" s="7"/>
      <c r="VB694" s="7"/>
      <c r="VC694" s="7"/>
      <c r="VD694" s="7"/>
      <c r="VE694" s="7"/>
      <c r="VF694" s="7"/>
      <c r="VG694" s="7"/>
      <c r="VH694" s="7"/>
      <c r="VI694" s="7"/>
      <c r="VJ694" s="7"/>
      <c r="VK694" s="7"/>
      <c r="VL694" s="7"/>
      <c r="VM694" s="7"/>
      <c r="VN694" s="7"/>
      <c r="VO694" s="7"/>
      <c r="VP694" s="7"/>
      <c r="VQ694" s="7"/>
      <c r="VR694" s="7"/>
      <c r="VS694" s="7"/>
      <c r="VT694" s="7"/>
      <c r="VU694" s="7"/>
      <c r="VV694" s="7"/>
      <c r="VW694" s="7"/>
      <c r="VX694" s="7"/>
      <c r="VY694" s="7"/>
      <c r="VZ694" s="7"/>
      <c r="WA694" s="7"/>
      <c r="WB694" s="7"/>
      <c r="WC694" s="7"/>
      <c r="WD694" s="7"/>
      <c r="WE694" s="7"/>
      <c r="WF694" s="7"/>
      <c r="WG694" s="7"/>
      <c r="WH694" s="7"/>
      <c r="WI694" s="7"/>
      <c r="WJ694" s="7"/>
      <c r="WK694" s="7"/>
      <c r="WL694" s="7"/>
      <c r="WM694" s="7"/>
      <c r="WN694" s="7"/>
      <c r="WO694" s="7"/>
      <c r="WP694" s="7"/>
      <c r="WQ694" s="7"/>
      <c r="WR694" s="7"/>
      <c r="WS694" s="7"/>
      <c r="WT694" s="7"/>
      <c r="WU694" s="7"/>
      <c r="WV694" s="7"/>
      <c r="WW694" s="7"/>
      <c r="WX694" s="7"/>
      <c r="WY694" s="7"/>
      <c r="WZ694" s="7"/>
      <c r="XA694" s="7"/>
      <c r="XB694" s="7"/>
      <c r="XC694" s="7"/>
      <c r="XD694" s="7"/>
      <c r="XE694" s="7"/>
      <c r="XF694" s="7"/>
      <c r="XG694" s="7"/>
      <c r="XH694" s="7"/>
      <c r="XI694" s="7"/>
      <c r="XJ694" s="7"/>
      <c r="XK694" s="7"/>
      <c r="XL694" s="7"/>
      <c r="XM694" s="7"/>
      <c r="XN694" s="7"/>
      <c r="XO694" s="7"/>
      <c r="XP694" s="7"/>
      <c r="XQ694" s="7"/>
      <c r="XR694" s="7"/>
      <c r="XS694" s="7"/>
      <c r="XT694" s="7"/>
      <c r="XU694" s="7"/>
      <c r="XV694" s="7"/>
      <c r="XW694" s="7"/>
      <c r="XX694" s="7"/>
      <c r="XY694" s="7"/>
      <c r="XZ694" s="7"/>
      <c r="YA694" s="7"/>
      <c r="YB694" s="7"/>
      <c r="YC694" s="7"/>
      <c r="YD694" s="7"/>
      <c r="YE694" s="7"/>
      <c r="YF694" s="7"/>
      <c r="YG694" s="7"/>
      <c r="YH694" s="7"/>
      <c r="YI694" s="7"/>
      <c r="YJ694" s="7"/>
      <c r="YK694" s="7"/>
      <c r="YL694" s="7"/>
      <c r="YM694" s="7"/>
      <c r="YN694" s="7"/>
      <c r="YO694" s="7"/>
      <c r="YP694" s="7"/>
      <c r="YQ694" s="7"/>
      <c r="YR694" s="7"/>
      <c r="YS694" s="7"/>
      <c r="YT694" s="7"/>
      <c r="YU694" s="7"/>
      <c r="YV694" s="7"/>
      <c r="YW694" s="7"/>
      <c r="YX694" s="7"/>
      <c r="YY694" s="7"/>
      <c r="YZ694" s="7"/>
      <c r="ZA694" s="7"/>
      <c r="ZB694" s="7"/>
      <c r="ZC694" s="7"/>
      <c r="ZD694" s="7"/>
      <c r="ZE694" s="7"/>
      <c r="ZF694" s="7"/>
      <c r="ZG694" s="7"/>
      <c r="ZH694" s="7"/>
      <c r="ZI694" s="7"/>
      <c r="ZJ694" s="7"/>
      <c r="ZK694" s="7"/>
      <c r="ZL694" s="7"/>
      <c r="ZM694" s="7"/>
      <c r="ZN694" s="7"/>
      <c r="ZO694" s="7"/>
      <c r="ZP694" s="7"/>
      <c r="ZQ694" s="7"/>
      <c r="ZR694" s="7"/>
      <c r="ZS694" s="7"/>
      <c r="ZT694" s="7"/>
      <c r="ZU694" s="7"/>
      <c r="ZV694" s="7"/>
      <c r="ZW694" s="7"/>
      <c r="ZX694" s="7"/>
      <c r="ZY694" s="7"/>
      <c r="ZZ694" s="7"/>
      <c r="AAA694" s="7"/>
      <c r="AAB694" s="7"/>
      <c r="AAC694" s="7"/>
      <c r="AAD694" s="7"/>
      <c r="AAE694" s="7"/>
      <c r="AAF694" s="7"/>
      <c r="AAG694" s="7"/>
      <c r="AAH694" s="7"/>
      <c r="AAI694" s="7"/>
      <c r="AAJ694" s="7"/>
      <c r="AAK694" s="7"/>
      <c r="AAL694" s="7"/>
      <c r="AAM694" s="7"/>
      <c r="AAN694" s="7"/>
      <c r="AAO694" s="7"/>
      <c r="AAP694" s="7"/>
      <c r="AAQ694" s="7"/>
      <c r="AAR694" s="7"/>
      <c r="AAS694" s="7"/>
      <c r="AAT694" s="7"/>
      <c r="AAU694" s="7"/>
      <c r="AAV694" s="7"/>
      <c r="AAW694" s="7"/>
      <c r="AAX694" s="7"/>
      <c r="AAY694" s="7"/>
      <c r="AAZ694" s="7"/>
      <c r="ABA694" s="7"/>
      <c r="ABB694" s="7"/>
      <c r="ABC694" s="7"/>
      <c r="ABD694" s="7"/>
      <c r="ABE694" s="7"/>
      <c r="ABF694" s="7"/>
      <c r="ABG694" s="7"/>
      <c r="ABH694" s="7"/>
      <c r="ABI694" s="7"/>
      <c r="ABJ694" s="7"/>
      <c r="ABK694" s="7"/>
      <c r="ABL694" s="7"/>
      <c r="ABM694" s="7"/>
      <c r="ABN694" s="7"/>
      <c r="ABO694" s="7"/>
      <c r="ABP694" s="7"/>
      <c r="ABQ694" s="7"/>
      <c r="ABR694" s="7"/>
      <c r="ABS694" s="7"/>
      <c r="ABT694" s="7"/>
      <c r="ABU694" s="7"/>
      <c r="ABV694" s="7"/>
      <c r="ABW694" s="7"/>
      <c r="ABX694" s="7"/>
      <c r="ABY694" s="7"/>
      <c r="ABZ694" s="7"/>
      <c r="ACA694" s="7"/>
      <c r="ACB694" s="7"/>
      <c r="ACC694" s="7"/>
      <c r="ACD694" s="7"/>
      <c r="ACE694" s="7"/>
      <c r="ACF694" s="7"/>
      <c r="ACG694" s="7"/>
      <c r="ACH694" s="7"/>
      <c r="ACI694" s="7"/>
      <c r="ACJ694" s="7"/>
      <c r="ACK694" s="7"/>
      <c r="ACL694" s="7"/>
      <c r="ACM694" s="7"/>
      <c r="ACN694" s="7"/>
      <c r="ACO694" s="7"/>
      <c r="ACP694" s="7"/>
      <c r="ACQ694" s="7"/>
      <c r="ACR694" s="7"/>
      <c r="ACS694" s="7"/>
      <c r="ACT694" s="7"/>
      <c r="ACU694" s="7"/>
      <c r="ACV694" s="7"/>
      <c r="ACW694" s="7"/>
      <c r="ACX694" s="7"/>
      <c r="ACY694" s="7"/>
      <c r="ACZ694" s="7"/>
      <c r="ADA694" s="7"/>
      <c r="ADB694" s="7"/>
      <c r="ADC694" s="7"/>
      <c r="ADD694" s="7"/>
      <c r="ADE694" s="7"/>
      <c r="ADF694" s="7"/>
      <c r="ADG694" s="7"/>
      <c r="ADH694" s="7"/>
      <c r="ADI694" s="7"/>
      <c r="ADJ694" s="7"/>
      <c r="ADK694" s="7"/>
      <c r="ADL694" s="7"/>
      <c r="ADM694" s="7"/>
      <c r="ADN694" s="7"/>
      <c r="ADO694" s="7"/>
      <c r="ADP694" s="7"/>
      <c r="ADQ694" s="7"/>
      <c r="ADR694" s="7"/>
      <c r="ADS694" s="7"/>
      <c r="ADT694" s="7"/>
      <c r="ADU694" s="7"/>
      <c r="ADV694" s="7"/>
      <c r="ADW694" s="7"/>
      <c r="ADX694" s="7"/>
      <c r="ADY694" s="7"/>
      <c r="ADZ694" s="7"/>
      <c r="AEA694" s="7"/>
      <c r="AEB694" s="7"/>
      <c r="AEC694" s="7"/>
      <c r="AED694" s="7"/>
      <c r="AEE694" s="7"/>
      <c r="AEF694" s="7"/>
      <c r="AEG694" s="7"/>
      <c r="AEH694" s="7"/>
      <c r="AEI694" s="7"/>
      <c r="AEJ694" s="7"/>
      <c r="AEK694" s="7"/>
      <c r="AEL694" s="7"/>
      <c r="AEM694" s="7"/>
      <c r="AEN694" s="7"/>
      <c r="AEO694" s="7"/>
      <c r="AEP694" s="7"/>
      <c r="AEQ694" s="7"/>
      <c r="AER694" s="7"/>
      <c r="AES694" s="7"/>
      <c r="AET694" s="7"/>
      <c r="AEU694" s="7"/>
      <c r="AEV694" s="7"/>
      <c r="AEW694" s="7"/>
      <c r="AEX694" s="7"/>
      <c r="AEY694" s="7"/>
      <c r="AEZ694" s="7"/>
      <c r="AFA694" s="7"/>
      <c r="AFB694" s="7"/>
      <c r="AFC694" s="7"/>
      <c r="AFD694" s="7"/>
      <c r="AFE694" s="7"/>
      <c r="AFF694" s="7"/>
      <c r="AFG694" s="7"/>
      <c r="AFH694" s="7"/>
      <c r="AFI694" s="7"/>
      <c r="AFJ694" s="7"/>
      <c r="AFK694" s="7"/>
      <c r="AFL694" s="7"/>
      <c r="AFM694" s="7"/>
      <c r="AFN694" s="7"/>
      <c r="AFO694" s="7"/>
      <c r="AFP694" s="7"/>
      <c r="AFQ694" s="7"/>
      <c r="AFR694" s="7"/>
      <c r="AFS694" s="7"/>
      <c r="AFT694" s="7"/>
      <c r="AFU694" s="7"/>
      <c r="AFV694" s="7"/>
      <c r="AFW694" s="7"/>
      <c r="AFX694" s="7"/>
      <c r="AFY694" s="7"/>
      <c r="AFZ694" s="7"/>
      <c r="AGA694" s="7"/>
      <c r="AGB694" s="7"/>
      <c r="AGC694" s="7"/>
      <c r="AGD694" s="7"/>
      <c r="AGE694" s="7"/>
      <c r="AGF694" s="7"/>
      <c r="AGG694" s="7"/>
      <c r="AGH694" s="7"/>
      <c r="AGI694" s="7"/>
      <c r="AGJ694" s="7"/>
      <c r="AGK694" s="7"/>
      <c r="AGL694" s="7"/>
      <c r="AGM694" s="7"/>
      <c r="AGN694" s="7"/>
      <c r="AGO694" s="7"/>
      <c r="AGP694" s="7"/>
      <c r="AGQ694" s="7"/>
      <c r="AGR694" s="7"/>
      <c r="AGS694" s="7"/>
      <c r="AGT694" s="7"/>
      <c r="AGU694" s="7"/>
      <c r="AGV694" s="7"/>
      <c r="AGW694" s="7"/>
      <c r="AGX694" s="7"/>
      <c r="AGY694" s="7"/>
      <c r="AGZ694" s="7"/>
      <c r="AHA694" s="7"/>
      <c r="AHB694" s="7"/>
      <c r="AHC694" s="7"/>
      <c r="AHD694" s="7"/>
      <c r="AHE694" s="7"/>
      <c r="AHF694" s="7"/>
      <c r="AHG694" s="7"/>
      <c r="AHH694" s="7"/>
      <c r="AHI694" s="7"/>
      <c r="AHJ694" s="7"/>
      <c r="AHK694" s="7"/>
      <c r="AHL694" s="7"/>
      <c r="AHM694" s="7"/>
      <c r="AHN694" s="7"/>
      <c r="AHO694" s="7"/>
      <c r="AHP694" s="7"/>
      <c r="AHQ694" s="7"/>
      <c r="AHR694" s="7"/>
      <c r="AHS694" s="7"/>
      <c r="AHT694" s="7"/>
      <c r="AHU694" s="7"/>
      <c r="AHV694" s="7"/>
      <c r="AHW694" s="7"/>
      <c r="AHX694" s="7"/>
      <c r="AHY694" s="7"/>
      <c r="AHZ694" s="7"/>
      <c r="AIA694" s="7"/>
      <c r="AIB694" s="7"/>
      <c r="AIC694" s="7"/>
      <c r="AID694" s="7"/>
      <c r="AIE694" s="7"/>
      <c r="AIF694" s="7"/>
      <c r="AIG694" s="7"/>
      <c r="AIH694" s="7"/>
      <c r="AII694" s="7"/>
      <c r="AIJ694" s="7"/>
      <c r="AIK694" s="7"/>
      <c r="AIL694" s="7"/>
      <c r="AIM694" s="7"/>
      <c r="AIN694" s="7"/>
      <c r="AIO694" s="7"/>
      <c r="AIP694" s="7"/>
      <c r="AIQ694" s="7"/>
      <c r="AIR694" s="7"/>
      <c r="AIS694" s="7"/>
      <c r="AIT694" s="7"/>
      <c r="AIU694" s="7"/>
      <c r="AIV694" s="7"/>
      <c r="AIW694" s="7"/>
      <c r="AIX694" s="7"/>
      <c r="AIY694" s="7"/>
      <c r="AIZ694" s="7"/>
      <c r="AJA694" s="7"/>
      <c r="AJB694" s="7"/>
      <c r="AJC694" s="7"/>
      <c r="AJD694" s="7"/>
      <c r="AJE694" s="7"/>
      <c r="AJF694" s="7"/>
      <c r="AJG694" s="7"/>
      <c r="AJH694" s="7"/>
      <c r="AJI694" s="7"/>
      <c r="AJJ694" s="7"/>
      <c r="AJK694" s="7"/>
      <c r="AJL694" s="7"/>
      <c r="AJM694" s="7"/>
      <c r="AJN694" s="7"/>
      <c r="AJO694" s="7"/>
      <c r="AJP694" s="7"/>
      <c r="AJQ694" s="7"/>
      <c r="AJR694" s="7"/>
      <c r="AJS694" s="7"/>
      <c r="AJT694" s="7"/>
      <c r="AJU694" s="7"/>
      <c r="AJV694" s="7"/>
      <c r="AJW694" s="7"/>
      <c r="AJX694" s="7"/>
      <c r="AJY694" s="7"/>
      <c r="AJZ694" s="7"/>
      <c r="AKA694" s="7"/>
      <c r="AKB694" s="7"/>
      <c r="AKC694" s="7"/>
      <c r="AKD694" s="7"/>
      <c r="AKE694" s="7"/>
      <c r="AKF694" s="7"/>
      <c r="AKG694" s="7"/>
      <c r="AKH694" s="7"/>
      <c r="AKI694" s="7"/>
      <c r="AKJ694" s="7"/>
      <c r="AKK694" s="7"/>
      <c r="AKL694" s="7"/>
      <c r="AKM694" s="7"/>
      <c r="AKN694" s="7"/>
      <c r="AKO694" s="7"/>
      <c r="AKP694" s="7"/>
      <c r="AKQ694" s="7"/>
      <c r="AKR694" s="7"/>
      <c r="AKS694" s="7"/>
      <c r="AKT694" s="7"/>
      <c r="AKU694" s="7"/>
      <c r="AKV694" s="7"/>
      <c r="AKW694" s="7"/>
      <c r="AKX694" s="7"/>
      <c r="AKY694" s="7"/>
      <c r="AKZ694" s="7"/>
      <c r="ALA694" s="7"/>
      <c r="ALB694" s="7"/>
      <c r="ALC694" s="7"/>
      <c r="ALD694" s="7"/>
      <c r="ALE694" s="7"/>
      <c r="ALF694" s="7"/>
      <c r="ALG694" s="7"/>
      <c r="ALH694" s="7"/>
      <c r="ALI694" s="7"/>
      <c r="ALJ694" s="7"/>
      <c r="ALK694" s="7"/>
      <c r="ALL694" s="7"/>
      <c r="ALM694" s="7"/>
      <c r="ALN694" s="7"/>
      <c r="ALO694" s="7"/>
      <c r="ALP694" s="7"/>
      <c r="ALQ694" s="7"/>
      <c r="ALR694" s="7"/>
      <c r="ALS694" s="7"/>
      <c r="ALT694" s="7"/>
      <c r="ALU694" s="7"/>
      <c r="ALV694" s="7"/>
      <c r="ALW694" s="7"/>
      <c r="ALX694" s="7"/>
      <c r="ALY694" s="7"/>
      <c r="ALZ694" s="7"/>
      <c r="AMA694" s="7"/>
      <c r="AMB694" s="7"/>
      <c r="AMC694" s="7"/>
      <c r="AMD694" s="7"/>
      <c r="AME694" s="7"/>
      <c r="AMF694" s="7"/>
      <c r="AMG694" s="7"/>
      <c r="AMH694" s="7"/>
      <c r="AMI694" s="28"/>
      <c r="AMJ694" s="28"/>
    </row>
    <row r="695" spans="1:1024" ht="55.5" customHeight="1">
      <c r="A695" s="10" t="s">
        <v>199</v>
      </c>
      <c r="B695" s="10" t="s">
        <v>2782</v>
      </c>
      <c r="C695" s="19" t="s">
        <v>2771</v>
      </c>
      <c r="D695" s="19" t="s">
        <v>2738</v>
      </c>
      <c r="E695" s="20">
        <v>80</v>
      </c>
      <c r="F695" s="11" t="s">
        <v>18</v>
      </c>
      <c r="G695" s="21"/>
      <c r="H695" s="21" t="s">
        <v>1</v>
      </c>
      <c r="I695" s="21"/>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c r="MK695" s="7"/>
      <c r="ML695" s="7"/>
      <c r="MM695" s="7"/>
      <c r="MN695" s="7"/>
      <c r="MO695" s="7"/>
      <c r="MP695" s="7"/>
      <c r="MQ695" s="7"/>
      <c r="MR695" s="7"/>
      <c r="MS695" s="7"/>
      <c r="MT695" s="7"/>
      <c r="MU695" s="7"/>
      <c r="MV695" s="7"/>
      <c r="MW695" s="7"/>
      <c r="MX695" s="7"/>
      <c r="MY695" s="7"/>
      <c r="MZ695" s="7"/>
      <c r="NA695" s="7"/>
      <c r="NB695" s="7"/>
      <c r="NC695" s="7"/>
      <c r="ND695" s="7"/>
      <c r="NE695" s="7"/>
      <c r="NF695" s="7"/>
      <c r="NG695" s="7"/>
      <c r="NH695" s="7"/>
      <c r="NI695" s="7"/>
      <c r="NJ695" s="7"/>
      <c r="NK695" s="7"/>
      <c r="NL695" s="7"/>
      <c r="NM695" s="7"/>
      <c r="NN695" s="7"/>
      <c r="NO695" s="7"/>
      <c r="NP695" s="7"/>
      <c r="NQ695" s="7"/>
      <c r="NR695" s="7"/>
      <c r="NS695" s="7"/>
      <c r="NT695" s="7"/>
      <c r="NU695" s="7"/>
      <c r="NV695" s="7"/>
      <c r="NW695" s="7"/>
      <c r="NX695" s="7"/>
      <c r="NY695" s="7"/>
      <c r="NZ695" s="7"/>
      <c r="OA695" s="7"/>
      <c r="OB695" s="7"/>
      <c r="OC695" s="7"/>
      <c r="OD695" s="7"/>
      <c r="OE695" s="7"/>
      <c r="OF695" s="7"/>
      <c r="OG695" s="7"/>
      <c r="OH695" s="7"/>
      <c r="OI695" s="7"/>
      <c r="OJ695" s="7"/>
      <c r="OK695" s="7"/>
      <c r="OL695" s="7"/>
      <c r="OM695" s="7"/>
      <c r="ON695" s="7"/>
      <c r="OO695" s="7"/>
      <c r="OP695" s="7"/>
      <c r="OQ695" s="7"/>
      <c r="OR695" s="7"/>
      <c r="OS695" s="7"/>
      <c r="OT695" s="7"/>
      <c r="OU695" s="7"/>
      <c r="OV695" s="7"/>
      <c r="OW695" s="7"/>
      <c r="OX695" s="7"/>
      <c r="OY695" s="7"/>
      <c r="OZ695" s="7"/>
      <c r="PA695" s="7"/>
      <c r="PB695" s="7"/>
      <c r="PC695" s="7"/>
      <c r="PD695" s="7"/>
      <c r="PE695" s="7"/>
      <c r="PF695" s="7"/>
      <c r="PG695" s="7"/>
      <c r="PH695" s="7"/>
      <c r="PI695" s="7"/>
      <c r="PJ695" s="7"/>
      <c r="PK695" s="7"/>
      <c r="PL695" s="7"/>
      <c r="PM695" s="7"/>
      <c r="PN695" s="7"/>
      <c r="PO695" s="7"/>
      <c r="PP695" s="7"/>
      <c r="PQ695" s="7"/>
      <c r="PR695" s="7"/>
      <c r="PS695" s="7"/>
      <c r="PT695" s="7"/>
      <c r="PU695" s="7"/>
      <c r="PV695" s="7"/>
      <c r="PW695" s="7"/>
      <c r="PX695" s="7"/>
      <c r="PY695" s="7"/>
      <c r="PZ695" s="7"/>
      <c r="QA695" s="7"/>
      <c r="QB695" s="7"/>
      <c r="QC695" s="7"/>
      <c r="QD695" s="7"/>
      <c r="QE695" s="7"/>
      <c r="QF695" s="7"/>
      <c r="QG695" s="7"/>
      <c r="QH695" s="7"/>
      <c r="QI695" s="7"/>
      <c r="QJ695" s="7"/>
      <c r="QK695" s="7"/>
      <c r="QL695" s="7"/>
      <c r="QM695" s="7"/>
      <c r="QN695" s="7"/>
      <c r="QO695" s="7"/>
      <c r="QP695" s="7"/>
      <c r="QQ695" s="7"/>
      <c r="QR695" s="7"/>
      <c r="QS695" s="7"/>
      <c r="QT695" s="7"/>
      <c r="QU695" s="7"/>
      <c r="QV695" s="7"/>
      <c r="QW695" s="7"/>
      <c r="QX695" s="7"/>
      <c r="QY695" s="7"/>
      <c r="QZ695" s="7"/>
      <c r="RA695" s="7"/>
      <c r="RB695" s="7"/>
      <c r="RC695" s="7"/>
      <c r="RD695" s="7"/>
      <c r="RE695" s="7"/>
      <c r="RF695" s="7"/>
      <c r="RG695" s="7"/>
      <c r="RH695" s="7"/>
      <c r="RI695" s="7"/>
      <c r="RJ695" s="7"/>
      <c r="RK695" s="7"/>
      <c r="RL695" s="7"/>
      <c r="RM695" s="7"/>
      <c r="RN695" s="7"/>
      <c r="RO695" s="7"/>
      <c r="RP695" s="7"/>
      <c r="RQ695" s="7"/>
      <c r="RR695" s="7"/>
      <c r="RS695" s="7"/>
      <c r="RT695" s="7"/>
      <c r="RU695" s="7"/>
      <c r="RV695" s="7"/>
      <c r="RW695" s="7"/>
      <c r="RX695" s="7"/>
      <c r="RY695" s="7"/>
      <c r="RZ695" s="7"/>
      <c r="SA695" s="7"/>
      <c r="SB695" s="7"/>
      <c r="SC695" s="7"/>
      <c r="SD695" s="7"/>
      <c r="SE695" s="7"/>
      <c r="SF695" s="7"/>
      <c r="SG695" s="7"/>
      <c r="SH695" s="7"/>
      <c r="SI695" s="7"/>
      <c r="SJ695" s="7"/>
      <c r="SK695" s="7"/>
      <c r="SL695" s="7"/>
      <c r="SM695" s="7"/>
      <c r="SN695" s="7"/>
      <c r="SO695" s="7"/>
      <c r="SP695" s="7"/>
      <c r="SQ695" s="7"/>
      <c r="SR695" s="7"/>
      <c r="SS695" s="7"/>
      <c r="ST695" s="7"/>
      <c r="SU695" s="7"/>
      <c r="SV695" s="7"/>
      <c r="SW695" s="7"/>
      <c r="SX695" s="7"/>
      <c r="SY695" s="7"/>
      <c r="SZ695" s="7"/>
      <c r="TA695" s="7"/>
      <c r="TB695" s="7"/>
      <c r="TC695" s="7"/>
      <c r="TD695" s="7"/>
      <c r="TE695" s="7"/>
      <c r="TF695" s="7"/>
      <c r="TG695" s="7"/>
      <c r="TH695" s="7"/>
      <c r="TI695" s="7"/>
      <c r="TJ695" s="7"/>
      <c r="TK695" s="7"/>
      <c r="TL695" s="7"/>
      <c r="TM695" s="7"/>
      <c r="TN695" s="7"/>
      <c r="TO695" s="7"/>
      <c r="TP695" s="7"/>
      <c r="TQ695" s="7"/>
      <c r="TR695" s="7"/>
      <c r="TS695" s="7"/>
      <c r="TT695" s="7"/>
      <c r="TU695" s="7"/>
      <c r="TV695" s="7"/>
      <c r="TW695" s="7"/>
      <c r="TX695" s="7"/>
      <c r="TY695" s="7"/>
      <c r="TZ695" s="7"/>
      <c r="UA695" s="7"/>
      <c r="UB695" s="7"/>
      <c r="UC695" s="7"/>
      <c r="UD695" s="7"/>
      <c r="UE695" s="7"/>
      <c r="UF695" s="7"/>
      <c r="UG695" s="7"/>
      <c r="UH695" s="7"/>
      <c r="UI695" s="7"/>
      <c r="UJ695" s="7"/>
      <c r="UK695" s="7"/>
      <c r="UL695" s="7"/>
      <c r="UM695" s="7"/>
      <c r="UN695" s="7"/>
      <c r="UO695" s="7"/>
      <c r="UP695" s="7"/>
      <c r="UQ695" s="7"/>
      <c r="UR695" s="7"/>
      <c r="US695" s="7"/>
      <c r="UT695" s="7"/>
      <c r="UU695" s="7"/>
      <c r="UV695" s="7"/>
      <c r="UW695" s="7"/>
      <c r="UX695" s="7"/>
      <c r="UY695" s="7"/>
      <c r="UZ695" s="7"/>
      <c r="VA695" s="7"/>
      <c r="VB695" s="7"/>
      <c r="VC695" s="7"/>
      <c r="VD695" s="7"/>
      <c r="VE695" s="7"/>
      <c r="VF695" s="7"/>
      <c r="VG695" s="7"/>
      <c r="VH695" s="7"/>
      <c r="VI695" s="7"/>
      <c r="VJ695" s="7"/>
      <c r="VK695" s="7"/>
      <c r="VL695" s="7"/>
      <c r="VM695" s="7"/>
      <c r="VN695" s="7"/>
      <c r="VO695" s="7"/>
      <c r="VP695" s="7"/>
      <c r="VQ695" s="7"/>
      <c r="VR695" s="7"/>
      <c r="VS695" s="7"/>
      <c r="VT695" s="7"/>
      <c r="VU695" s="7"/>
      <c r="VV695" s="7"/>
      <c r="VW695" s="7"/>
      <c r="VX695" s="7"/>
      <c r="VY695" s="7"/>
      <c r="VZ695" s="7"/>
      <c r="WA695" s="7"/>
      <c r="WB695" s="7"/>
      <c r="WC695" s="7"/>
      <c r="WD695" s="7"/>
      <c r="WE695" s="7"/>
      <c r="WF695" s="7"/>
      <c r="WG695" s="7"/>
      <c r="WH695" s="7"/>
      <c r="WI695" s="7"/>
      <c r="WJ695" s="7"/>
      <c r="WK695" s="7"/>
      <c r="WL695" s="7"/>
      <c r="WM695" s="7"/>
      <c r="WN695" s="7"/>
      <c r="WO695" s="7"/>
      <c r="WP695" s="7"/>
      <c r="WQ695" s="7"/>
      <c r="WR695" s="7"/>
      <c r="WS695" s="7"/>
      <c r="WT695" s="7"/>
      <c r="WU695" s="7"/>
      <c r="WV695" s="7"/>
      <c r="WW695" s="7"/>
      <c r="WX695" s="7"/>
      <c r="WY695" s="7"/>
      <c r="WZ695" s="7"/>
      <c r="XA695" s="7"/>
      <c r="XB695" s="7"/>
      <c r="XC695" s="7"/>
      <c r="XD695" s="7"/>
      <c r="XE695" s="7"/>
      <c r="XF695" s="7"/>
      <c r="XG695" s="7"/>
      <c r="XH695" s="7"/>
      <c r="XI695" s="7"/>
      <c r="XJ695" s="7"/>
      <c r="XK695" s="7"/>
      <c r="XL695" s="7"/>
      <c r="XM695" s="7"/>
      <c r="XN695" s="7"/>
      <c r="XO695" s="7"/>
      <c r="XP695" s="7"/>
      <c r="XQ695" s="7"/>
      <c r="XR695" s="7"/>
      <c r="XS695" s="7"/>
      <c r="XT695" s="7"/>
      <c r="XU695" s="7"/>
      <c r="XV695" s="7"/>
      <c r="XW695" s="7"/>
      <c r="XX695" s="7"/>
      <c r="XY695" s="7"/>
      <c r="XZ695" s="7"/>
      <c r="YA695" s="7"/>
      <c r="YB695" s="7"/>
      <c r="YC695" s="7"/>
      <c r="YD695" s="7"/>
      <c r="YE695" s="7"/>
      <c r="YF695" s="7"/>
      <c r="YG695" s="7"/>
      <c r="YH695" s="7"/>
      <c r="YI695" s="7"/>
      <c r="YJ695" s="7"/>
      <c r="YK695" s="7"/>
      <c r="YL695" s="7"/>
      <c r="YM695" s="7"/>
      <c r="YN695" s="7"/>
      <c r="YO695" s="7"/>
      <c r="YP695" s="7"/>
      <c r="YQ695" s="7"/>
      <c r="YR695" s="7"/>
      <c r="YS695" s="7"/>
      <c r="YT695" s="7"/>
      <c r="YU695" s="7"/>
      <c r="YV695" s="7"/>
      <c r="YW695" s="7"/>
      <c r="YX695" s="7"/>
      <c r="YY695" s="7"/>
      <c r="YZ695" s="7"/>
      <c r="ZA695" s="7"/>
      <c r="ZB695" s="7"/>
      <c r="ZC695" s="7"/>
      <c r="ZD695" s="7"/>
      <c r="ZE695" s="7"/>
      <c r="ZF695" s="7"/>
      <c r="ZG695" s="7"/>
      <c r="ZH695" s="7"/>
      <c r="ZI695" s="7"/>
      <c r="ZJ695" s="7"/>
      <c r="ZK695" s="7"/>
      <c r="ZL695" s="7"/>
      <c r="ZM695" s="7"/>
      <c r="ZN695" s="7"/>
      <c r="ZO695" s="7"/>
      <c r="ZP695" s="7"/>
      <c r="ZQ695" s="7"/>
      <c r="ZR695" s="7"/>
      <c r="ZS695" s="7"/>
      <c r="ZT695" s="7"/>
      <c r="ZU695" s="7"/>
      <c r="ZV695" s="7"/>
      <c r="ZW695" s="7"/>
      <c r="ZX695" s="7"/>
      <c r="ZY695" s="7"/>
      <c r="ZZ695" s="7"/>
      <c r="AAA695" s="7"/>
      <c r="AAB695" s="7"/>
      <c r="AAC695" s="7"/>
      <c r="AAD695" s="7"/>
      <c r="AAE695" s="7"/>
      <c r="AAF695" s="7"/>
      <c r="AAG695" s="7"/>
      <c r="AAH695" s="7"/>
      <c r="AAI695" s="7"/>
      <c r="AAJ695" s="7"/>
      <c r="AAK695" s="7"/>
      <c r="AAL695" s="7"/>
      <c r="AAM695" s="7"/>
      <c r="AAN695" s="7"/>
      <c r="AAO695" s="7"/>
      <c r="AAP695" s="7"/>
      <c r="AAQ695" s="7"/>
      <c r="AAR695" s="7"/>
      <c r="AAS695" s="7"/>
      <c r="AAT695" s="7"/>
      <c r="AAU695" s="7"/>
      <c r="AAV695" s="7"/>
      <c r="AAW695" s="7"/>
      <c r="AAX695" s="7"/>
      <c r="AAY695" s="7"/>
      <c r="AAZ695" s="7"/>
      <c r="ABA695" s="7"/>
      <c r="ABB695" s="7"/>
      <c r="ABC695" s="7"/>
      <c r="ABD695" s="7"/>
      <c r="ABE695" s="7"/>
      <c r="ABF695" s="7"/>
      <c r="ABG695" s="7"/>
      <c r="ABH695" s="7"/>
      <c r="ABI695" s="7"/>
      <c r="ABJ695" s="7"/>
      <c r="ABK695" s="7"/>
      <c r="ABL695" s="7"/>
      <c r="ABM695" s="7"/>
      <c r="ABN695" s="7"/>
      <c r="ABO695" s="7"/>
      <c r="ABP695" s="7"/>
      <c r="ABQ695" s="7"/>
      <c r="ABR695" s="7"/>
      <c r="ABS695" s="7"/>
      <c r="ABT695" s="7"/>
      <c r="ABU695" s="7"/>
      <c r="ABV695" s="7"/>
      <c r="ABW695" s="7"/>
      <c r="ABX695" s="7"/>
      <c r="ABY695" s="7"/>
      <c r="ABZ695" s="7"/>
      <c r="ACA695" s="7"/>
      <c r="ACB695" s="7"/>
      <c r="ACC695" s="7"/>
      <c r="ACD695" s="7"/>
      <c r="ACE695" s="7"/>
      <c r="ACF695" s="7"/>
      <c r="ACG695" s="7"/>
      <c r="ACH695" s="7"/>
      <c r="ACI695" s="7"/>
      <c r="ACJ695" s="7"/>
      <c r="ACK695" s="7"/>
      <c r="ACL695" s="7"/>
      <c r="ACM695" s="7"/>
      <c r="ACN695" s="7"/>
      <c r="ACO695" s="7"/>
      <c r="ACP695" s="7"/>
      <c r="ACQ695" s="7"/>
      <c r="ACR695" s="7"/>
      <c r="ACS695" s="7"/>
      <c r="ACT695" s="7"/>
      <c r="ACU695" s="7"/>
      <c r="ACV695" s="7"/>
      <c r="ACW695" s="7"/>
      <c r="ACX695" s="7"/>
      <c r="ACY695" s="7"/>
      <c r="ACZ695" s="7"/>
      <c r="ADA695" s="7"/>
      <c r="ADB695" s="7"/>
      <c r="ADC695" s="7"/>
      <c r="ADD695" s="7"/>
      <c r="ADE695" s="7"/>
      <c r="ADF695" s="7"/>
      <c r="ADG695" s="7"/>
      <c r="ADH695" s="7"/>
      <c r="ADI695" s="7"/>
      <c r="ADJ695" s="7"/>
      <c r="ADK695" s="7"/>
      <c r="ADL695" s="7"/>
      <c r="ADM695" s="7"/>
      <c r="ADN695" s="7"/>
      <c r="ADO695" s="7"/>
      <c r="ADP695" s="7"/>
      <c r="ADQ695" s="7"/>
      <c r="ADR695" s="7"/>
      <c r="ADS695" s="7"/>
      <c r="ADT695" s="7"/>
      <c r="ADU695" s="7"/>
      <c r="ADV695" s="7"/>
      <c r="ADW695" s="7"/>
      <c r="ADX695" s="7"/>
      <c r="ADY695" s="7"/>
      <c r="ADZ695" s="7"/>
      <c r="AEA695" s="7"/>
      <c r="AEB695" s="7"/>
      <c r="AEC695" s="7"/>
      <c r="AED695" s="7"/>
      <c r="AEE695" s="7"/>
      <c r="AEF695" s="7"/>
      <c r="AEG695" s="7"/>
      <c r="AEH695" s="7"/>
      <c r="AEI695" s="7"/>
      <c r="AEJ695" s="7"/>
      <c r="AEK695" s="7"/>
      <c r="AEL695" s="7"/>
      <c r="AEM695" s="7"/>
      <c r="AEN695" s="7"/>
      <c r="AEO695" s="7"/>
      <c r="AEP695" s="7"/>
      <c r="AEQ695" s="7"/>
      <c r="AER695" s="7"/>
      <c r="AES695" s="7"/>
      <c r="AET695" s="7"/>
      <c r="AEU695" s="7"/>
      <c r="AEV695" s="7"/>
      <c r="AEW695" s="7"/>
      <c r="AEX695" s="7"/>
      <c r="AEY695" s="7"/>
      <c r="AEZ695" s="7"/>
      <c r="AFA695" s="7"/>
      <c r="AFB695" s="7"/>
      <c r="AFC695" s="7"/>
      <c r="AFD695" s="7"/>
      <c r="AFE695" s="7"/>
      <c r="AFF695" s="7"/>
      <c r="AFG695" s="7"/>
      <c r="AFH695" s="7"/>
      <c r="AFI695" s="7"/>
      <c r="AFJ695" s="7"/>
      <c r="AFK695" s="7"/>
      <c r="AFL695" s="7"/>
      <c r="AFM695" s="7"/>
      <c r="AFN695" s="7"/>
      <c r="AFO695" s="7"/>
      <c r="AFP695" s="7"/>
      <c r="AFQ695" s="7"/>
      <c r="AFR695" s="7"/>
      <c r="AFS695" s="7"/>
      <c r="AFT695" s="7"/>
      <c r="AFU695" s="7"/>
      <c r="AFV695" s="7"/>
      <c r="AFW695" s="7"/>
      <c r="AFX695" s="7"/>
      <c r="AFY695" s="7"/>
      <c r="AFZ695" s="7"/>
      <c r="AGA695" s="7"/>
      <c r="AGB695" s="7"/>
      <c r="AGC695" s="7"/>
      <c r="AGD695" s="7"/>
      <c r="AGE695" s="7"/>
      <c r="AGF695" s="7"/>
      <c r="AGG695" s="7"/>
      <c r="AGH695" s="7"/>
      <c r="AGI695" s="7"/>
      <c r="AGJ695" s="7"/>
      <c r="AGK695" s="7"/>
      <c r="AGL695" s="7"/>
      <c r="AGM695" s="7"/>
      <c r="AGN695" s="7"/>
      <c r="AGO695" s="7"/>
      <c r="AGP695" s="7"/>
      <c r="AGQ695" s="7"/>
      <c r="AGR695" s="7"/>
      <c r="AGS695" s="7"/>
      <c r="AGT695" s="7"/>
      <c r="AGU695" s="7"/>
      <c r="AGV695" s="7"/>
      <c r="AGW695" s="7"/>
      <c r="AGX695" s="7"/>
      <c r="AGY695" s="7"/>
      <c r="AGZ695" s="7"/>
      <c r="AHA695" s="7"/>
      <c r="AHB695" s="7"/>
      <c r="AHC695" s="7"/>
      <c r="AHD695" s="7"/>
      <c r="AHE695" s="7"/>
      <c r="AHF695" s="7"/>
      <c r="AHG695" s="7"/>
      <c r="AHH695" s="7"/>
      <c r="AHI695" s="7"/>
      <c r="AHJ695" s="7"/>
      <c r="AHK695" s="7"/>
      <c r="AHL695" s="7"/>
      <c r="AHM695" s="7"/>
      <c r="AHN695" s="7"/>
      <c r="AHO695" s="7"/>
      <c r="AHP695" s="7"/>
      <c r="AHQ695" s="7"/>
      <c r="AHR695" s="7"/>
      <c r="AHS695" s="7"/>
      <c r="AHT695" s="7"/>
      <c r="AHU695" s="7"/>
      <c r="AHV695" s="7"/>
      <c r="AHW695" s="7"/>
      <c r="AHX695" s="7"/>
      <c r="AHY695" s="7"/>
      <c r="AHZ695" s="7"/>
      <c r="AIA695" s="7"/>
      <c r="AIB695" s="7"/>
      <c r="AIC695" s="7"/>
      <c r="AID695" s="7"/>
      <c r="AIE695" s="7"/>
      <c r="AIF695" s="7"/>
      <c r="AIG695" s="7"/>
      <c r="AIH695" s="7"/>
      <c r="AII695" s="7"/>
      <c r="AIJ695" s="7"/>
      <c r="AIK695" s="7"/>
      <c r="AIL695" s="7"/>
      <c r="AIM695" s="7"/>
      <c r="AIN695" s="7"/>
      <c r="AIO695" s="7"/>
      <c r="AIP695" s="7"/>
      <c r="AIQ695" s="7"/>
      <c r="AIR695" s="7"/>
      <c r="AIS695" s="7"/>
      <c r="AIT695" s="7"/>
      <c r="AIU695" s="7"/>
      <c r="AIV695" s="7"/>
      <c r="AIW695" s="7"/>
      <c r="AIX695" s="7"/>
      <c r="AIY695" s="7"/>
      <c r="AIZ695" s="7"/>
      <c r="AJA695" s="7"/>
      <c r="AJB695" s="7"/>
      <c r="AJC695" s="7"/>
      <c r="AJD695" s="7"/>
      <c r="AJE695" s="7"/>
      <c r="AJF695" s="7"/>
      <c r="AJG695" s="7"/>
      <c r="AJH695" s="7"/>
      <c r="AJI695" s="7"/>
      <c r="AJJ695" s="7"/>
      <c r="AJK695" s="7"/>
      <c r="AJL695" s="7"/>
      <c r="AJM695" s="7"/>
      <c r="AJN695" s="7"/>
      <c r="AJO695" s="7"/>
      <c r="AJP695" s="7"/>
      <c r="AJQ695" s="7"/>
      <c r="AJR695" s="7"/>
      <c r="AJS695" s="7"/>
      <c r="AJT695" s="7"/>
      <c r="AJU695" s="7"/>
      <c r="AJV695" s="7"/>
      <c r="AJW695" s="7"/>
      <c r="AJX695" s="7"/>
      <c r="AJY695" s="7"/>
      <c r="AJZ695" s="7"/>
      <c r="AKA695" s="7"/>
      <c r="AKB695" s="7"/>
      <c r="AKC695" s="7"/>
      <c r="AKD695" s="7"/>
      <c r="AKE695" s="7"/>
      <c r="AKF695" s="7"/>
      <c r="AKG695" s="7"/>
      <c r="AKH695" s="7"/>
      <c r="AKI695" s="7"/>
      <c r="AKJ695" s="7"/>
      <c r="AKK695" s="7"/>
      <c r="AKL695" s="7"/>
      <c r="AKM695" s="7"/>
      <c r="AKN695" s="7"/>
      <c r="AKO695" s="7"/>
      <c r="AKP695" s="7"/>
      <c r="AKQ695" s="7"/>
      <c r="AKR695" s="7"/>
      <c r="AKS695" s="7"/>
      <c r="AKT695" s="7"/>
      <c r="AKU695" s="7"/>
      <c r="AKV695" s="7"/>
      <c r="AKW695" s="7"/>
      <c r="AKX695" s="7"/>
      <c r="AKY695" s="7"/>
      <c r="AKZ695" s="7"/>
      <c r="ALA695" s="7"/>
      <c r="ALB695" s="7"/>
      <c r="ALC695" s="7"/>
      <c r="ALD695" s="7"/>
      <c r="ALE695" s="7"/>
      <c r="ALF695" s="7"/>
      <c r="ALG695" s="7"/>
      <c r="ALH695" s="7"/>
      <c r="ALI695" s="7"/>
      <c r="ALJ695" s="7"/>
      <c r="ALK695" s="7"/>
      <c r="ALL695" s="7"/>
      <c r="ALM695" s="7"/>
      <c r="ALN695" s="7"/>
      <c r="ALO695" s="7"/>
      <c r="ALP695" s="7"/>
      <c r="ALQ695" s="7"/>
      <c r="ALR695" s="7"/>
      <c r="ALS695" s="7"/>
      <c r="ALT695" s="7"/>
      <c r="ALU695" s="7"/>
      <c r="ALV695" s="7"/>
      <c r="ALW695" s="7"/>
      <c r="ALX695" s="7"/>
      <c r="ALY695" s="7"/>
      <c r="ALZ695" s="7"/>
      <c r="AMA695" s="7"/>
      <c r="AMB695" s="7"/>
      <c r="AMC695" s="7"/>
      <c r="AMD695" s="7"/>
      <c r="AME695" s="7"/>
      <c r="AMF695" s="7"/>
      <c r="AMG695" s="7"/>
      <c r="AMH695" s="7"/>
      <c r="AMI695" s="28"/>
      <c r="AMJ695" s="28"/>
    </row>
    <row r="696" spans="1:1024" ht="55.5" customHeight="1">
      <c r="A696" s="10" t="s">
        <v>199</v>
      </c>
      <c r="B696" s="10" t="s">
        <v>2783</v>
      </c>
      <c r="C696" s="19" t="s">
        <v>2771</v>
      </c>
      <c r="D696" s="19" t="s">
        <v>2738</v>
      </c>
      <c r="E696" s="20">
        <v>180</v>
      </c>
      <c r="F696" s="11" t="s">
        <v>18</v>
      </c>
      <c r="G696" s="21"/>
      <c r="H696" s="21" t="s">
        <v>1</v>
      </c>
      <c r="I696" s="21"/>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c r="MK696" s="7"/>
      <c r="ML696" s="7"/>
      <c r="MM696" s="7"/>
      <c r="MN696" s="7"/>
      <c r="MO696" s="7"/>
      <c r="MP696" s="7"/>
      <c r="MQ696" s="7"/>
      <c r="MR696" s="7"/>
      <c r="MS696" s="7"/>
      <c r="MT696" s="7"/>
      <c r="MU696" s="7"/>
      <c r="MV696" s="7"/>
      <c r="MW696" s="7"/>
      <c r="MX696" s="7"/>
      <c r="MY696" s="7"/>
      <c r="MZ696" s="7"/>
      <c r="NA696" s="7"/>
      <c r="NB696" s="7"/>
      <c r="NC696" s="7"/>
      <c r="ND696" s="7"/>
      <c r="NE696" s="7"/>
      <c r="NF696" s="7"/>
      <c r="NG696" s="7"/>
      <c r="NH696" s="7"/>
      <c r="NI696" s="7"/>
      <c r="NJ696" s="7"/>
      <c r="NK696" s="7"/>
      <c r="NL696" s="7"/>
      <c r="NM696" s="7"/>
      <c r="NN696" s="7"/>
      <c r="NO696" s="7"/>
      <c r="NP696" s="7"/>
      <c r="NQ696" s="7"/>
      <c r="NR696" s="7"/>
      <c r="NS696" s="7"/>
      <c r="NT696" s="7"/>
      <c r="NU696" s="7"/>
      <c r="NV696" s="7"/>
      <c r="NW696" s="7"/>
      <c r="NX696" s="7"/>
      <c r="NY696" s="7"/>
      <c r="NZ696" s="7"/>
      <c r="OA696" s="7"/>
      <c r="OB696" s="7"/>
      <c r="OC696" s="7"/>
      <c r="OD696" s="7"/>
      <c r="OE696" s="7"/>
      <c r="OF696" s="7"/>
      <c r="OG696" s="7"/>
      <c r="OH696" s="7"/>
      <c r="OI696" s="7"/>
      <c r="OJ696" s="7"/>
      <c r="OK696" s="7"/>
      <c r="OL696" s="7"/>
      <c r="OM696" s="7"/>
      <c r="ON696" s="7"/>
      <c r="OO696" s="7"/>
      <c r="OP696" s="7"/>
      <c r="OQ696" s="7"/>
      <c r="OR696" s="7"/>
      <c r="OS696" s="7"/>
      <c r="OT696" s="7"/>
      <c r="OU696" s="7"/>
      <c r="OV696" s="7"/>
      <c r="OW696" s="7"/>
      <c r="OX696" s="7"/>
      <c r="OY696" s="7"/>
      <c r="OZ696" s="7"/>
      <c r="PA696" s="7"/>
      <c r="PB696" s="7"/>
      <c r="PC696" s="7"/>
      <c r="PD696" s="7"/>
      <c r="PE696" s="7"/>
      <c r="PF696" s="7"/>
      <c r="PG696" s="7"/>
      <c r="PH696" s="7"/>
      <c r="PI696" s="7"/>
      <c r="PJ696" s="7"/>
      <c r="PK696" s="7"/>
      <c r="PL696" s="7"/>
      <c r="PM696" s="7"/>
      <c r="PN696" s="7"/>
      <c r="PO696" s="7"/>
      <c r="PP696" s="7"/>
      <c r="PQ696" s="7"/>
      <c r="PR696" s="7"/>
      <c r="PS696" s="7"/>
      <c r="PT696" s="7"/>
      <c r="PU696" s="7"/>
      <c r="PV696" s="7"/>
      <c r="PW696" s="7"/>
      <c r="PX696" s="7"/>
      <c r="PY696" s="7"/>
      <c r="PZ696" s="7"/>
      <c r="QA696" s="7"/>
      <c r="QB696" s="7"/>
      <c r="QC696" s="7"/>
      <c r="QD696" s="7"/>
      <c r="QE696" s="7"/>
      <c r="QF696" s="7"/>
      <c r="QG696" s="7"/>
      <c r="QH696" s="7"/>
      <c r="QI696" s="7"/>
      <c r="QJ696" s="7"/>
      <c r="QK696" s="7"/>
      <c r="QL696" s="7"/>
      <c r="QM696" s="7"/>
      <c r="QN696" s="7"/>
      <c r="QO696" s="7"/>
      <c r="QP696" s="7"/>
      <c r="QQ696" s="7"/>
      <c r="QR696" s="7"/>
      <c r="QS696" s="7"/>
      <c r="QT696" s="7"/>
      <c r="QU696" s="7"/>
      <c r="QV696" s="7"/>
      <c r="QW696" s="7"/>
      <c r="QX696" s="7"/>
      <c r="QY696" s="7"/>
      <c r="QZ696" s="7"/>
      <c r="RA696" s="7"/>
      <c r="RB696" s="7"/>
      <c r="RC696" s="7"/>
      <c r="RD696" s="7"/>
      <c r="RE696" s="7"/>
      <c r="RF696" s="7"/>
      <c r="RG696" s="7"/>
      <c r="RH696" s="7"/>
      <c r="RI696" s="7"/>
      <c r="RJ696" s="7"/>
      <c r="RK696" s="7"/>
      <c r="RL696" s="7"/>
      <c r="RM696" s="7"/>
      <c r="RN696" s="7"/>
      <c r="RO696" s="7"/>
      <c r="RP696" s="7"/>
      <c r="RQ696" s="7"/>
      <c r="RR696" s="7"/>
      <c r="RS696" s="7"/>
      <c r="RT696" s="7"/>
      <c r="RU696" s="7"/>
      <c r="RV696" s="7"/>
      <c r="RW696" s="7"/>
      <c r="RX696" s="7"/>
      <c r="RY696" s="7"/>
      <c r="RZ696" s="7"/>
      <c r="SA696" s="7"/>
      <c r="SB696" s="7"/>
      <c r="SC696" s="7"/>
      <c r="SD696" s="7"/>
      <c r="SE696" s="7"/>
      <c r="SF696" s="7"/>
      <c r="SG696" s="7"/>
      <c r="SH696" s="7"/>
      <c r="SI696" s="7"/>
      <c r="SJ696" s="7"/>
      <c r="SK696" s="7"/>
      <c r="SL696" s="7"/>
      <c r="SM696" s="7"/>
      <c r="SN696" s="7"/>
      <c r="SO696" s="7"/>
      <c r="SP696" s="7"/>
      <c r="SQ696" s="7"/>
      <c r="SR696" s="7"/>
      <c r="SS696" s="7"/>
      <c r="ST696" s="7"/>
      <c r="SU696" s="7"/>
      <c r="SV696" s="7"/>
      <c r="SW696" s="7"/>
      <c r="SX696" s="7"/>
      <c r="SY696" s="7"/>
      <c r="SZ696" s="7"/>
      <c r="TA696" s="7"/>
      <c r="TB696" s="7"/>
      <c r="TC696" s="7"/>
      <c r="TD696" s="7"/>
      <c r="TE696" s="7"/>
      <c r="TF696" s="7"/>
      <c r="TG696" s="7"/>
      <c r="TH696" s="7"/>
      <c r="TI696" s="7"/>
      <c r="TJ696" s="7"/>
      <c r="TK696" s="7"/>
      <c r="TL696" s="7"/>
      <c r="TM696" s="7"/>
      <c r="TN696" s="7"/>
      <c r="TO696" s="7"/>
      <c r="TP696" s="7"/>
      <c r="TQ696" s="7"/>
      <c r="TR696" s="7"/>
      <c r="TS696" s="7"/>
      <c r="TT696" s="7"/>
      <c r="TU696" s="7"/>
      <c r="TV696" s="7"/>
      <c r="TW696" s="7"/>
      <c r="TX696" s="7"/>
      <c r="TY696" s="7"/>
      <c r="TZ696" s="7"/>
      <c r="UA696" s="7"/>
      <c r="UB696" s="7"/>
      <c r="UC696" s="7"/>
      <c r="UD696" s="7"/>
      <c r="UE696" s="7"/>
      <c r="UF696" s="7"/>
      <c r="UG696" s="7"/>
      <c r="UH696" s="7"/>
      <c r="UI696" s="7"/>
      <c r="UJ696" s="7"/>
      <c r="UK696" s="7"/>
      <c r="UL696" s="7"/>
      <c r="UM696" s="7"/>
      <c r="UN696" s="7"/>
      <c r="UO696" s="7"/>
      <c r="UP696" s="7"/>
      <c r="UQ696" s="7"/>
      <c r="UR696" s="7"/>
      <c r="US696" s="7"/>
      <c r="UT696" s="7"/>
      <c r="UU696" s="7"/>
      <c r="UV696" s="7"/>
      <c r="UW696" s="7"/>
      <c r="UX696" s="7"/>
      <c r="UY696" s="7"/>
      <c r="UZ696" s="7"/>
      <c r="VA696" s="7"/>
      <c r="VB696" s="7"/>
      <c r="VC696" s="7"/>
      <c r="VD696" s="7"/>
      <c r="VE696" s="7"/>
      <c r="VF696" s="7"/>
      <c r="VG696" s="7"/>
      <c r="VH696" s="7"/>
      <c r="VI696" s="7"/>
      <c r="VJ696" s="7"/>
      <c r="VK696" s="7"/>
      <c r="VL696" s="7"/>
      <c r="VM696" s="7"/>
      <c r="VN696" s="7"/>
      <c r="VO696" s="7"/>
      <c r="VP696" s="7"/>
      <c r="VQ696" s="7"/>
      <c r="VR696" s="7"/>
      <c r="VS696" s="7"/>
      <c r="VT696" s="7"/>
      <c r="VU696" s="7"/>
      <c r="VV696" s="7"/>
      <c r="VW696" s="7"/>
      <c r="VX696" s="7"/>
      <c r="VY696" s="7"/>
      <c r="VZ696" s="7"/>
      <c r="WA696" s="7"/>
      <c r="WB696" s="7"/>
      <c r="WC696" s="7"/>
      <c r="WD696" s="7"/>
      <c r="WE696" s="7"/>
      <c r="WF696" s="7"/>
      <c r="WG696" s="7"/>
      <c r="WH696" s="7"/>
      <c r="WI696" s="7"/>
      <c r="WJ696" s="7"/>
      <c r="WK696" s="7"/>
      <c r="WL696" s="7"/>
      <c r="WM696" s="7"/>
      <c r="WN696" s="7"/>
      <c r="WO696" s="7"/>
      <c r="WP696" s="7"/>
      <c r="WQ696" s="7"/>
      <c r="WR696" s="7"/>
      <c r="WS696" s="7"/>
      <c r="WT696" s="7"/>
      <c r="WU696" s="7"/>
      <c r="WV696" s="7"/>
      <c r="WW696" s="7"/>
      <c r="WX696" s="7"/>
      <c r="WY696" s="7"/>
      <c r="WZ696" s="7"/>
      <c r="XA696" s="7"/>
      <c r="XB696" s="7"/>
      <c r="XC696" s="7"/>
      <c r="XD696" s="7"/>
      <c r="XE696" s="7"/>
      <c r="XF696" s="7"/>
      <c r="XG696" s="7"/>
      <c r="XH696" s="7"/>
      <c r="XI696" s="7"/>
      <c r="XJ696" s="7"/>
      <c r="XK696" s="7"/>
      <c r="XL696" s="7"/>
      <c r="XM696" s="7"/>
      <c r="XN696" s="7"/>
      <c r="XO696" s="7"/>
      <c r="XP696" s="7"/>
      <c r="XQ696" s="7"/>
      <c r="XR696" s="7"/>
      <c r="XS696" s="7"/>
      <c r="XT696" s="7"/>
      <c r="XU696" s="7"/>
      <c r="XV696" s="7"/>
      <c r="XW696" s="7"/>
      <c r="XX696" s="7"/>
      <c r="XY696" s="7"/>
      <c r="XZ696" s="7"/>
      <c r="YA696" s="7"/>
      <c r="YB696" s="7"/>
      <c r="YC696" s="7"/>
      <c r="YD696" s="7"/>
      <c r="YE696" s="7"/>
      <c r="YF696" s="7"/>
      <c r="YG696" s="7"/>
      <c r="YH696" s="7"/>
      <c r="YI696" s="7"/>
      <c r="YJ696" s="7"/>
      <c r="YK696" s="7"/>
      <c r="YL696" s="7"/>
      <c r="YM696" s="7"/>
      <c r="YN696" s="7"/>
      <c r="YO696" s="7"/>
      <c r="YP696" s="7"/>
      <c r="YQ696" s="7"/>
      <c r="YR696" s="7"/>
      <c r="YS696" s="7"/>
      <c r="YT696" s="7"/>
      <c r="YU696" s="7"/>
      <c r="YV696" s="7"/>
      <c r="YW696" s="7"/>
      <c r="YX696" s="7"/>
      <c r="YY696" s="7"/>
      <c r="YZ696" s="7"/>
      <c r="ZA696" s="7"/>
      <c r="ZB696" s="7"/>
      <c r="ZC696" s="7"/>
      <c r="ZD696" s="7"/>
      <c r="ZE696" s="7"/>
      <c r="ZF696" s="7"/>
      <c r="ZG696" s="7"/>
      <c r="ZH696" s="7"/>
      <c r="ZI696" s="7"/>
      <c r="ZJ696" s="7"/>
      <c r="ZK696" s="7"/>
      <c r="ZL696" s="7"/>
      <c r="ZM696" s="7"/>
      <c r="ZN696" s="7"/>
      <c r="ZO696" s="7"/>
      <c r="ZP696" s="7"/>
      <c r="ZQ696" s="7"/>
      <c r="ZR696" s="7"/>
      <c r="ZS696" s="7"/>
      <c r="ZT696" s="7"/>
      <c r="ZU696" s="7"/>
      <c r="ZV696" s="7"/>
      <c r="ZW696" s="7"/>
      <c r="ZX696" s="7"/>
      <c r="ZY696" s="7"/>
      <c r="ZZ696" s="7"/>
      <c r="AAA696" s="7"/>
      <c r="AAB696" s="7"/>
      <c r="AAC696" s="7"/>
      <c r="AAD696" s="7"/>
      <c r="AAE696" s="7"/>
      <c r="AAF696" s="7"/>
      <c r="AAG696" s="7"/>
      <c r="AAH696" s="7"/>
      <c r="AAI696" s="7"/>
      <c r="AAJ696" s="7"/>
      <c r="AAK696" s="7"/>
      <c r="AAL696" s="7"/>
      <c r="AAM696" s="7"/>
      <c r="AAN696" s="7"/>
      <c r="AAO696" s="7"/>
      <c r="AAP696" s="7"/>
      <c r="AAQ696" s="7"/>
      <c r="AAR696" s="7"/>
      <c r="AAS696" s="7"/>
      <c r="AAT696" s="7"/>
      <c r="AAU696" s="7"/>
      <c r="AAV696" s="7"/>
      <c r="AAW696" s="7"/>
      <c r="AAX696" s="7"/>
      <c r="AAY696" s="7"/>
      <c r="AAZ696" s="7"/>
      <c r="ABA696" s="7"/>
      <c r="ABB696" s="7"/>
      <c r="ABC696" s="7"/>
      <c r="ABD696" s="7"/>
      <c r="ABE696" s="7"/>
      <c r="ABF696" s="7"/>
      <c r="ABG696" s="7"/>
      <c r="ABH696" s="7"/>
      <c r="ABI696" s="7"/>
      <c r="ABJ696" s="7"/>
      <c r="ABK696" s="7"/>
      <c r="ABL696" s="7"/>
      <c r="ABM696" s="7"/>
      <c r="ABN696" s="7"/>
      <c r="ABO696" s="7"/>
      <c r="ABP696" s="7"/>
      <c r="ABQ696" s="7"/>
      <c r="ABR696" s="7"/>
      <c r="ABS696" s="7"/>
      <c r="ABT696" s="7"/>
      <c r="ABU696" s="7"/>
      <c r="ABV696" s="7"/>
      <c r="ABW696" s="7"/>
      <c r="ABX696" s="7"/>
      <c r="ABY696" s="7"/>
      <c r="ABZ696" s="7"/>
      <c r="ACA696" s="7"/>
      <c r="ACB696" s="7"/>
      <c r="ACC696" s="7"/>
      <c r="ACD696" s="7"/>
      <c r="ACE696" s="7"/>
      <c r="ACF696" s="7"/>
      <c r="ACG696" s="7"/>
      <c r="ACH696" s="7"/>
      <c r="ACI696" s="7"/>
      <c r="ACJ696" s="7"/>
      <c r="ACK696" s="7"/>
      <c r="ACL696" s="7"/>
      <c r="ACM696" s="7"/>
      <c r="ACN696" s="7"/>
      <c r="ACO696" s="7"/>
      <c r="ACP696" s="7"/>
      <c r="ACQ696" s="7"/>
      <c r="ACR696" s="7"/>
      <c r="ACS696" s="7"/>
      <c r="ACT696" s="7"/>
      <c r="ACU696" s="7"/>
      <c r="ACV696" s="7"/>
      <c r="ACW696" s="7"/>
      <c r="ACX696" s="7"/>
      <c r="ACY696" s="7"/>
      <c r="ACZ696" s="7"/>
      <c r="ADA696" s="7"/>
      <c r="ADB696" s="7"/>
      <c r="ADC696" s="7"/>
      <c r="ADD696" s="7"/>
      <c r="ADE696" s="7"/>
      <c r="ADF696" s="7"/>
      <c r="ADG696" s="7"/>
      <c r="ADH696" s="7"/>
      <c r="ADI696" s="7"/>
      <c r="ADJ696" s="7"/>
      <c r="ADK696" s="7"/>
      <c r="ADL696" s="7"/>
      <c r="ADM696" s="7"/>
      <c r="ADN696" s="7"/>
      <c r="ADO696" s="7"/>
      <c r="ADP696" s="7"/>
      <c r="ADQ696" s="7"/>
      <c r="ADR696" s="7"/>
      <c r="ADS696" s="7"/>
      <c r="ADT696" s="7"/>
      <c r="ADU696" s="7"/>
      <c r="ADV696" s="7"/>
      <c r="ADW696" s="7"/>
      <c r="ADX696" s="7"/>
      <c r="ADY696" s="7"/>
      <c r="ADZ696" s="7"/>
      <c r="AEA696" s="7"/>
      <c r="AEB696" s="7"/>
      <c r="AEC696" s="7"/>
      <c r="AED696" s="7"/>
      <c r="AEE696" s="7"/>
      <c r="AEF696" s="7"/>
      <c r="AEG696" s="7"/>
      <c r="AEH696" s="7"/>
      <c r="AEI696" s="7"/>
      <c r="AEJ696" s="7"/>
      <c r="AEK696" s="7"/>
      <c r="AEL696" s="7"/>
      <c r="AEM696" s="7"/>
      <c r="AEN696" s="7"/>
      <c r="AEO696" s="7"/>
      <c r="AEP696" s="7"/>
      <c r="AEQ696" s="7"/>
      <c r="AER696" s="7"/>
      <c r="AES696" s="7"/>
      <c r="AET696" s="7"/>
      <c r="AEU696" s="7"/>
      <c r="AEV696" s="7"/>
      <c r="AEW696" s="7"/>
      <c r="AEX696" s="7"/>
      <c r="AEY696" s="7"/>
      <c r="AEZ696" s="7"/>
      <c r="AFA696" s="7"/>
      <c r="AFB696" s="7"/>
      <c r="AFC696" s="7"/>
      <c r="AFD696" s="7"/>
      <c r="AFE696" s="7"/>
      <c r="AFF696" s="7"/>
      <c r="AFG696" s="7"/>
      <c r="AFH696" s="7"/>
      <c r="AFI696" s="7"/>
      <c r="AFJ696" s="7"/>
      <c r="AFK696" s="7"/>
      <c r="AFL696" s="7"/>
      <c r="AFM696" s="7"/>
      <c r="AFN696" s="7"/>
      <c r="AFO696" s="7"/>
      <c r="AFP696" s="7"/>
      <c r="AFQ696" s="7"/>
      <c r="AFR696" s="7"/>
      <c r="AFS696" s="7"/>
      <c r="AFT696" s="7"/>
      <c r="AFU696" s="7"/>
      <c r="AFV696" s="7"/>
      <c r="AFW696" s="7"/>
      <c r="AFX696" s="7"/>
      <c r="AFY696" s="7"/>
      <c r="AFZ696" s="7"/>
      <c r="AGA696" s="7"/>
      <c r="AGB696" s="7"/>
      <c r="AGC696" s="7"/>
      <c r="AGD696" s="7"/>
      <c r="AGE696" s="7"/>
      <c r="AGF696" s="7"/>
      <c r="AGG696" s="7"/>
      <c r="AGH696" s="7"/>
      <c r="AGI696" s="7"/>
      <c r="AGJ696" s="7"/>
      <c r="AGK696" s="7"/>
      <c r="AGL696" s="7"/>
      <c r="AGM696" s="7"/>
      <c r="AGN696" s="7"/>
      <c r="AGO696" s="7"/>
      <c r="AGP696" s="7"/>
      <c r="AGQ696" s="7"/>
      <c r="AGR696" s="7"/>
      <c r="AGS696" s="7"/>
      <c r="AGT696" s="7"/>
      <c r="AGU696" s="7"/>
      <c r="AGV696" s="7"/>
      <c r="AGW696" s="7"/>
      <c r="AGX696" s="7"/>
      <c r="AGY696" s="7"/>
      <c r="AGZ696" s="7"/>
      <c r="AHA696" s="7"/>
      <c r="AHB696" s="7"/>
      <c r="AHC696" s="7"/>
      <c r="AHD696" s="7"/>
      <c r="AHE696" s="7"/>
      <c r="AHF696" s="7"/>
      <c r="AHG696" s="7"/>
      <c r="AHH696" s="7"/>
      <c r="AHI696" s="7"/>
      <c r="AHJ696" s="7"/>
      <c r="AHK696" s="7"/>
      <c r="AHL696" s="7"/>
      <c r="AHM696" s="7"/>
      <c r="AHN696" s="7"/>
      <c r="AHO696" s="7"/>
      <c r="AHP696" s="7"/>
      <c r="AHQ696" s="7"/>
      <c r="AHR696" s="7"/>
      <c r="AHS696" s="7"/>
      <c r="AHT696" s="7"/>
      <c r="AHU696" s="7"/>
      <c r="AHV696" s="7"/>
      <c r="AHW696" s="7"/>
      <c r="AHX696" s="7"/>
      <c r="AHY696" s="7"/>
      <c r="AHZ696" s="7"/>
      <c r="AIA696" s="7"/>
      <c r="AIB696" s="7"/>
      <c r="AIC696" s="7"/>
      <c r="AID696" s="7"/>
      <c r="AIE696" s="7"/>
      <c r="AIF696" s="7"/>
      <c r="AIG696" s="7"/>
      <c r="AIH696" s="7"/>
      <c r="AII696" s="7"/>
      <c r="AIJ696" s="7"/>
      <c r="AIK696" s="7"/>
      <c r="AIL696" s="7"/>
      <c r="AIM696" s="7"/>
      <c r="AIN696" s="7"/>
      <c r="AIO696" s="7"/>
      <c r="AIP696" s="7"/>
      <c r="AIQ696" s="7"/>
      <c r="AIR696" s="7"/>
      <c r="AIS696" s="7"/>
      <c r="AIT696" s="7"/>
      <c r="AIU696" s="7"/>
      <c r="AIV696" s="7"/>
      <c r="AIW696" s="7"/>
      <c r="AIX696" s="7"/>
      <c r="AIY696" s="7"/>
      <c r="AIZ696" s="7"/>
      <c r="AJA696" s="7"/>
      <c r="AJB696" s="7"/>
      <c r="AJC696" s="7"/>
      <c r="AJD696" s="7"/>
      <c r="AJE696" s="7"/>
      <c r="AJF696" s="7"/>
      <c r="AJG696" s="7"/>
      <c r="AJH696" s="7"/>
      <c r="AJI696" s="7"/>
      <c r="AJJ696" s="7"/>
      <c r="AJK696" s="7"/>
      <c r="AJL696" s="7"/>
      <c r="AJM696" s="7"/>
      <c r="AJN696" s="7"/>
      <c r="AJO696" s="7"/>
      <c r="AJP696" s="7"/>
      <c r="AJQ696" s="7"/>
      <c r="AJR696" s="7"/>
      <c r="AJS696" s="7"/>
      <c r="AJT696" s="7"/>
      <c r="AJU696" s="7"/>
      <c r="AJV696" s="7"/>
      <c r="AJW696" s="7"/>
      <c r="AJX696" s="7"/>
      <c r="AJY696" s="7"/>
      <c r="AJZ696" s="7"/>
      <c r="AKA696" s="7"/>
      <c r="AKB696" s="7"/>
      <c r="AKC696" s="7"/>
      <c r="AKD696" s="7"/>
      <c r="AKE696" s="7"/>
      <c r="AKF696" s="7"/>
      <c r="AKG696" s="7"/>
      <c r="AKH696" s="7"/>
      <c r="AKI696" s="7"/>
      <c r="AKJ696" s="7"/>
      <c r="AKK696" s="7"/>
      <c r="AKL696" s="7"/>
      <c r="AKM696" s="7"/>
      <c r="AKN696" s="7"/>
      <c r="AKO696" s="7"/>
      <c r="AKP696" s="7"/>
      <c r="AKQ696" s="7"/>
      <c r="AKR696" s="7"/>
      <c r="AKS696" s="7"/>
      <c r="AKT696" s="7"/>
      <c r="AKU696" s="7"/>
      <c r="AKV696" s="7"/>
      <c r="AKW696" s="7"/>
      <c r="AKX696" s="7"/>
      <c r="AKY696" s="7"/>
      <c r="AKZ696" s="7"/>
      <c r="ALA696" s="7"/>
      <c r="ALB696" s="7"/>
      <c r="ALC696" s="7"/>
      <c r="ALD696" s="7"/>
      <c r="ALE696" s="7"/>
      <c r="ALF696" s="7"/>
      <c r="ALG696" s="7"/>
      <c r="ALH696" s="7"/>
      <c r="ALI696" s="7"/>
      <c r="ALJ696" s="7"/>
      <c r="ALK696" s="7"/>
      <c r="ALL696" s="7"/>
      <c r="ALM696" s="7"/>
      <c r="ALN696" s="7"/>
      <c r="ALO696" s="7"/>
      <c r="ALP696" s="7"/>
      <c r="ALQ696" s="7"/>
      <c r="ALR696" s="7"/>
      <c r="ALS696" s="7"/>
      <c r="ALT696" s="7"/>
      <c r="ALU696" s="7"/>
      <c r="ALV696" s="7"/>
      <c r="ALW696" s="7"/>
      <c r="ALX696" s="7"/>
      <c r="ALY696" s="7"/>
      <c r="ALZ696" s="7"/>
      <c r="AMA696" s="7"/>
      <c r="AMB696" s="7"/>
      <c r="AMC696" s="7"/>
      <c r="AMD696" s="7"/>
      <c r="AME696" s="7"/>
      <c r="AMF696" s="7"/>
      <c r="AMG696" s="7"/>
      <c r="AMH696" s="7"/>
      <c r="AMI696" s="28"/>
      <c r="AMJ696" s="28"/>
    </row>
    <row r="697" spans="1:1024" ht="55.5" customHeight="1">
      <c r="A697" s="10" t="s">
        <v>199</v>
      </c>
      <c r="B697" s="10" t="s">
        <v>2784</v>
      </c>
      <c r="C697" s="19" t="s">
        <v>2771</v>
      </c>
      <c r="D697" s="19" t="s">
        <v>2738</v>
      </c>
      <c r="E697" s="20">
        <v>50</v>
      </c>
      <c r="F697" s="11" t="s">
        <v>18</v>
      </c>
      <c r="G697" s="21"/>
      <c r="H697" s="21" t="s">
        <v>1</v>
      </c>
      <c r="I697" s="21"/>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c r="MK697" s="7"/>
      <c r="ML697" s="7"/>
      <c r="MM697" s="7"/>
      <c r="MN697" s="7"/>
      <c r="MO697" s="7"/>
      <c r="MP697" s="7"/>
      <c r="MQ697" s="7"/>
      <c r="MR697" s="7"/>
      <c r="MS697" s="7"/>
      <c r="MT697" s="7"/>
      <c r="MU697" s="7"/>
      <c r="MV697" s="7"/>
      <c r="MW697" s="7"/>
      <c r="MX697" s="7"/>
      <c r="MY697" s="7"/>
      <c r="MZ697" s="7"/>
      <c r="NA697" s="7"/>
      <c r="NB697" s="7"/>
      <c r="NC697" s="7"/>
      <c r="ND697" s="7"/>
      <c r="NE697" s="7"/>
      <c r="NF697" s="7"/>
      <c r="NG697" s="7"/>
      <c r="NH697" s="7"/>
      <c r="NI697" s="7"/>
      <c r="NJ697" s="7"/>
      <c r="NK697" s="7"/>
      <c r="NL697" s="7"/>
      <c r="NM697" s="7"/>
      <c r="NN697" s="7"/>
      <c r="NO697" s="7"/>
      <c r="NP697" s="7"/>
      <c r="NQ697" s="7"/>
      <c r="NR697" s="7"/>
      <c r="NS697" s="7"/>
      <c r="NT697" s="7"/>
      <c r="NU697" s="7"/>
      <c r="NV697" s="7"/>
      <c r="NW697" s="7"/>
      <c r="NX697" s="7"/>
      <c r="NY697" s="7"/>
      <c r="NZ697" s="7"/>
      <c r="OA697" s="7"/>
      <c r="OB697" s="7"/>
      <c r="OC697" s="7"/>
      <c r="OD697" s="7"/>
      <c r="OE697" s="7"/>
      <c r="OF697" s="7"/>
      <c r="OG697" s="7"/>
      <c r="OH697" s="7"/>
      <c r="OI697" s="7"/>
      <c r="OJ697" s="7"/>
      <c r="OK697" s="7"/>
      <c r="OL697" s="7"/>
      <c r="OM697" s="7"/>
      <c r="ON697" s="7"/>
      <c r="OO697" s="7"/>
      <c r="OP697" s="7"/>
      <c r="OQ697" s="7"/>
      <c r="OR697" s="7"/>
      <c r="OS697" s="7"/>
      <c r="OT697" s="7"/>
      <c r="OU697" s="7"/>
      <c r="OV697" s="7"/>
      <c r="OW697" s="7"/>
      <c r="OX697" s="7"/>
      <c r="OY697" s="7"/>
      <c r="OZ697" s="7"/>
      <c r="PA697" s="7"/>
      <c r="PB697" s="7"/>
      <c r="PC697" s="7"/>
      <c r="PD697" s="7"/>
      <c r="PE697" s="7"/>
      <c r="PF697" s="7"/>
      <c r="PG697" s="7"/>
      <c r="PH697" s="7"/>
      <c r="PI697" s="7"/>
      <c r="PJ697" s="7"/>
      <c r="PK697" s="7"/>
      <c r="PL697" s="7"/>
      <c r="PM697" s="7"/>
      <c r="PN697" s="7"/>
      <c r="PO697" s="7"/>
      <c r="PP697" s="7"/>
      <c r="PQ697" s="7"/>
      <c r="PR697" s="7"/>
      <c r="PS697" s="7"/>
      <c r="PT697" s="7"/>
      <c r="PU697" s="7"/>
      <c r="PV697" s="7"/>
      <c r="PW697" s="7"/>
      <c r="PX697" s="7"/>
      <c r="PY697" s="7"/>
      <c r="PZ697" s="7"/>
      <c r="QA697" s="7"/>
      <c r="QB697" s="7"/>
      <c r="QC697" s="7"/>
      <c r="QD697" s="7"/>
      <c r="QE697" s="7"/>
      <c r="QF697" s="7"/>
      <c r="QG697" s="7"/>
      <c r="QH697" s="7"/>
      <c r="QI697" s="7"/>
      <c r="QJ697" s="7"/>
      <c r="QK697" s="7"/>
      <c r="QL697" s="7"/>
      <c r="QM697" s="7"/>
      <c r="QN697" s="7"/>
      <c r="QO697" s="7"/>
      <c r="QP697" s="7"/>
      <c r="QQ697" s="7"/>
      <c r="QR697" s="7"/>
      <c r="QS697" s="7"/>
      <c r="QT697" s="7"/>
      <c r="QU697" s="7"/>
      <c r="QV697" s="7"/>
      <c r="QW697" s="7"/>
      <c r="QX697" s="7"/>
      <c r="QY697" s="7"/>
      <c r="QZ697" s="7"/>
      <c r="RA697" s="7"/>
      <c r="RB697" s="7"/>
      <c r="RC697" s="7"/>
      <c r="RD697" s="7"/>
      <c r="RE697" s="7"/>
      <c r="RF697" s="7"/>
      <c r="RG697" s="7"/>
      <c r="RH697" s="7"/>
      <c r="RI697" s="7"/>
      <c r="RJ697" s="7"/>
      <c r="RK697" s="7"/>
      <c r="RL697" s="7"/>
      <c r="RM697" s="7"/>
      <c r="RN697" s="7"/>
      <c r="RO697" s="7"/>
      <c r="RP697" s="7"/>
      <c r="RQ697" s="7"/>
      <c r="RR697" s="7"/>
      <c r="RS697" s="7"/>
      <c r="RT697" s="7"/>
      <c r="RU697" s="7"/>
      <c r="RV697" s="7"/>
      <c r="RW697" s="7"/>
      <c r="RX697" s="7"/>
      <c r="RY697" s="7"/>
      <c r="RZ697" s="7"/>
      <c r="SA697" s="7"/>
      <c r="SB697" s="7"/>
      <c r="SC697" s="7"/>
      <c r="SD697" s="7"/>
      <c r="SE697" s="7"/>
      <c r="SF697" s="7"/>
      <c r="SG697" s="7"/>
      <c r="SH697" s="7"/>
      <c r="SI697" s="7"/>
      <c r="SJ697" s="7"/>
      <c r="SK697" s="7"/>
      <c r="SL697" s="7"/>
      <c r="SM697" s="7"/>
      <c r="SN697" s="7"/>
      <c r="SO697" s="7"/>
      <c r="SP697" s="7"/>
      <c r="SQ697" s="7"/>
      <c r="SR697" s="7"/>
      <c r="SS697" s="7"/>
      <c r="ST697" s="7"/>
      <c r="SU697" s="7"/>
      <c r="SV697" s="7"/>
      <c r="SW697" s="7"/>
      <c r="SX697" s="7"/>
      <c r="SY697" s="7"/>
      <c r="SZ697" s="7"/>
      <c r="TA697" s="7"/>
      <c r="TB697" s="7"/>
      <c r="TC697" s="7"/>
      <c r="TD697" s="7"/>
      <c r="TE697" s="7"/>
      <c r="TF697" s="7"/>
      <c r="TG697" s="7"/>
      <c r="TH697" s="7"/>
      <c r="TI697" s="7"/>
      <c r="TJ697" s="7"/>
      <c r="TK697" s="7"/>
      <c r="TL697" s="7"/>
      <c r="TM697" s="7"/>
      <c r="TN697" s="7"/>
      <c r="TO697" s="7"/>
      <c r="TP697" s="7"/>
      <c r="TQ697" s="7"/>
      <c r="TR697" s="7"/>
      <c r="TS697" s="7"/>
      <c r="TT697" s="7"/>
      <c r="TU697" s="7"/>
      <c r="TV697" s="7"/>
      <c r="TW697" s="7"/>
      <c r="TX697" s="7"/>
      <c r="TY697" s="7"/>
      <c r="TZ697" s="7"/>
      <c r="UA697" s="7"/>
      <c r="UB697" s="7"/>
      <c r="UC697" s="7"/>
      <c r="UD697" s="7"/>
      <c r="UE697" s="7"/>
      <c r="UF697" s="7"/>
      <c r="UG697" s="7"/>
      <c r="UH697" s="7"/>
      <c r="UI697" s="7"/>
      <c r="UJ697" s="7"/>
      <c r="UK697" s="7"/>
      <c r="UL697" s="7"/>
      <c r="UM697" s="7"/>
      <c r="UN697" s="7"/>
      <c r="UO697" s="7"/>
      <c r="UP697" s="7"/>
      <c r="UQ697" s="7"/>
      <c r="UR697" s="7"/>
      <c r="US697" s="7"/>
      <c r="UT697" s="7"/>
      <c r="UU697" s="7"/>
      <c r="UV697" s="7"/>
      <c r="UW697" s="7"/>
      <c r="UX697" s="7"/>
      <c r="UY697" s="7"/>
      <c r="UZ697" s="7"/>
      <c r="VA697" s="7"/>
      <c r="VB697" s="7"/>
      <c r="VC697" s="7"/>
      <c r="VD697" s="7"/>
      <c r="VE697" s="7"/>
      <c r="VF697" s="7"/>
      <c r="VG697" s="7"/>
      <c r="VH697" s="7"/>
      <c r="VI697" s="7"/>
      <c r="VJ697" s="7"/>
      <c r="VK697" s="7"/>
      <c r="VL697" s="7"/>
      <c r="VM697" s="7"/>
      <c r="VN697" s="7"/>
      <c r="VO697" s="7"/>
      <c r="VP697" s="7"/>
      <c r="VQ697" s="7"/>
      <c r="VR697" s="7"/>
      <c r="VS697" s="7"/>
      <c r="VT697" s="7"/>
      <c r="VU697" s="7"/>
      <c r="VV697" s="7"/>
      <c r="VW697" s="7"/>
      <c r="VX697" s="7"/>
      <c r="VY697" s="7"/>
      <c r="VZ697" s="7"/>
      <c r="WA697" s="7"/>
      <c r="WB697" s="7"/>
      <c r="WC697" s="7"/>
      <c r="WD697" s="7"/>
      <c r="WE697" s="7"/>
      <c r="WF697" s="7"/>
      <c r="WG697" s="7"/>
      <c r="WH697" s="7"/>
      <c r="WI697" s="7"/>
      <c r="WJ697" s="7"/>
      <c r="WK697" s="7"/>
      <c r="WL697" s="7"/>
      <c r="WM697" s="7"/>
      <c r="WN697" s="7"/>
      <c r="WO697" s="7"/>
      <c r="WP697" s="7"/>
      <c r="WQ697" s="7"/>
      <c r="WR697" s="7"/>
      <c r="WS697" s="7"/>
      <c r="WT697" s="7"/>
      <c r="WU697" s="7"/>
      <c r="WV697" s="7"/>
      <c r="WW697" s="7"/>
      <c r="WX697" s="7"/>
      <c r="WY697" s="7"/>
      <c r="WZ697" s="7"/>
      <c r="XA697" s="7"/>
      <c r="XB697" s="7"/>
      <c r="XC697" s="7"/>
      <c r="XD697" s="7"/>
      <c r="XE697" s="7"/>
      <c r="XF697" s="7"/>
      <c r="XG697" s="7"/>
      <c r="XH697" s="7"/>
      <c r="XI697" s="7"/>
      <c r="XJ697" s="7"/>
      <c r="XK697" s="7"/>
      <c r="XL697" s="7"/>
      <c r="XM697" s="7"/>
      <c r="XN697" s="7"/>
      <c r="XO697" s="7"/>
      <c r="XP697" s="7"/>
      <c r="XQ697" s="7"/>
      <c r="XR697" s="7"/>
      <c r="XS697" s="7"/>
      <c r="XT697" s="7"/>
      <c r="XU697" s="7"/>
      <c r="XV697" s="7"/>
      <c r="XW697" s="7"/>
      <c r="XX697" s="7"/>
      <c r="XY697" s="7"/>
      <c r="XZ697" s="7"/>
      <c r="YA697" s="7"/>
      <c r="YB697" s="7"/>
      <c r="YC697" s="7"/>
      <c r="YD697" s="7"/>
      <c r="YE697" s="7"/>
      <c r="YF697" s="7"/>
      <c r="YG697" s="7"/>
      <c r="YH697" s="7"/>
      <c r="YI697" s="7"/>
      <c r="YJ697" s="7"/>
      <c r="YK697" s="7"/>
      <c r="YL697" s="7"/>
      <c r="YM697" s="7"/>
      <c r="YN697" s="7"/>
      <c r="YO697" s="7"/>
      <c r="YP697" s="7"/>
      <c r="YQ697" s="7"/>
      <c r="YR697" s="7"/>
      <c r="YS697" s="7"/>
      <c r="YT697" s="7"/>
      <c r="YU697" s="7"/>
      <c r="YV697" s="7"/>
      <c r="YW697" s="7"/>
      <c r="YX697" s="7"/>
      <c r="YY697" s="7"/>
      <c r="YZ697" s="7"/>
      <c r="ZA697" s="7"/>
      <c r="ZB697" s="7"/>
      <c r="ZC697" s="7"/>
      <c r="ZD697" s="7"/>
      <c r="ZE697" s="7"/>
      <c r="ZF697" s="7"/>
      <c r="ZG697" s="7"/>
      <c r="ZH697" s="7"/>
      <c r="ZI697" s="7"/>
      <c r="ZJ697" s="7"/>
      <c r="ZK697" s="7"/>
      <c r="ZL697" s="7"/>
      <c r="ZM697" s="7"/>
      <c r="ZN697" s="7"/>
      <c r="ZO697" s="7"/>
      <c r="ZP697" s="7"/>
      <c r="ZQ697" s="7"/>
      <c r="ZR697" s="7"/>
      <c r="ZS697" s="7"/>
      <c r="ZT697" s="7"/>
      <c r="ZU697" s="7"/>
      <c r="ZV697" s="7"/>
      <c r="ZW697" s="7"/>
      <c r="ZX697" s="7"/>
      <c r="ZY697" s="7"/>
      <c r="ZZ697" s="7"/>
      <c r="AAA697" s="7"/>
      <c r="AAB697" s="7"/>
      <c r="AAC697" s="7"/>
      <c r="AAD697" s="7"/>
      <c r="AAE697" s="7"/>
      <c r="AAF697" s="7"/>
      <c r="AAG697" s="7"/>
      <c r="AAH697" s="7"/>
      <c r="AAI697" s="7"/>
      <c r="AAJ697" s="7"/>
      <c r="AAK697" s="7"/>
      <c r="AAL697" s="7"/>
      <c r="AAM697" s="7"/>
      <c r="AAN697" s="7"/>
      <c r="AAO697" s="7"/>
      <c r="AAP697" s="7"/>
      <c r="AAQ697" s="7"/>
      <c r="AAR697" s="7"/>
      <c r="AAS697" s="7"/>
      <c r="AAT697" s="7"/>
      <c r="AAU697" s="7"/>
      <c r="AAV697" s="7"/>
      <c r="AAW697" s="7"/>
      <c r="AAX697" s="7"/>
      <c r="AAY697" s="7"/>
      <c r="AAZ697" s="7"/>
      <c r="ABA697" s="7"/>
      <c r="ABB697" s="7"/>
      <c r="ABC697" s="7"/>
      <c r="ABD697" s="7"/>
      <c r="ABE697" s="7"/>
      <c r="ABF697" s="7"/>
      <c r="ABG697" s="7"/>
      <c r="ABH697" s="7"/>
      <c r="ABI697" s="7"/>
      <c r="ABJ697" s="7"/>
      <c r="ABK697" s="7"/>
      <c r="ABL697" s="7"/>
      <c r="ABM697" s="7"/>
      <c r="ABN697" s="7"/>
      <c r="ABO697" s="7"/>
      <c r="ABP697" s="7"/>
      <c r="ABQ697" s="7"/>
      <c r="ABR697" s="7"/>
      <c r="ABS697" s="7"/>
      <c r="ABT697" s="7"/>
      <c r="ABU697" s="7"/>
      <c r="ABV697" s="7"/>
      <c r="ABW697" s="7"/>
      <c r="ABX697" s="7"/>
      <c r="ABY697" s="7"/>
      <c r="ABZ697" s="7"/>
      <c r="ACA697" s="7"/>
      <c r="ACB697" s="7"/>
      <c r="ACC697" s="7"/>
      <c r="ACD697" s="7"/>
      <c r="ACE697" s="7"/>
      <c r="ACF697" s="7"/>
      <c r="ACG697" s="7"/>
      <c r="ACH697" s="7"/>
      <c r="ACI697" s="7"/>
      <c r="ACJ697" s="7"/>
      <c r="ACK697" s="7"/>
      <c r="ACL697" s="7"/>
      <c r="ACM697" s="7"/>
      <c r="ACN697" s="7"/>
      <c r="ACO697" s="7"/>
      <c r="ACP697" s="7"/>
      <c r="ACQ697" s="7"/>
      <c r="ACR697" s="7"/>
      <c r="ACS697" s="7"/>
      <c r="ACT697" s="7"/>
      <c r="ACU697" s="7"/>
      <c r="ACV697" s="7"/>
      <c r="ACW697" s="7"/>
      <c r="ACX697" s="7"/>
      <c r="ACY697" s="7"/>
      <c r="ACZ697" s="7"/>
      <c r="ADA697" s="7"/>
      <c r="ADB697" s="7"/>
      <c r="ADC697" s="7"/>
      <c r="ADD697" s="7"/>
      <c r="ADE697" s="7"/>
      <c r="ADF697" s="7"/>
      <c r="ADG697" s="7"/>
      <c r="ADH697" s="7"/>
      <c r="ADI697" s="7"/>
      <c r="ADJ697" s="7"/>
      <c r="ADK697" s="7"/>
      <c r="ADL697" s="7"/>
      <c r="ADM697" s="7"/>
      <c r="ADN697" s="7"/>
      <c r="ADO697" s="7"/>
      <c r="ADP697" s="7"/>
      <c r="ADQ697" s="7"/>
      <c r="ADR697" s="7"/>
      <c r="ADS697" s="7"/>
      <c r="ADT697" s="7"/>
      <c r="ADU697" s="7"/>
      <c r="ADV697" s="7"/>
      <c r="ADW697" s="7"/>
      <c r="ADX697" s="7"/>
      <c r="ADY697" s="7"/>
      <c r="ADZ697" s="7"/>
      <c r="AEA697" s="7"/>
      <c r="AEB697" s="7"/>
      <c r="AEC697" s="7"/>
      <c r="AED697" s="7"/>
      <c r="AEE697" s="7"/>
      <c r="AEF697" s="7"/>
      <c r="AEG697" s="7"/>
      <c r="AEH697" s="7"/>
      <c r="AEI697" s="7"/>
      <c r="AEJ697" s="7"/>
      <c r="AEK697" s="7"/>
      <c r="AEL697" s="7"/>
      <c r="AEM697" s="7"/>
      <c r="AEN697" s="7"/>
      <c r="AEO697" s="7"/>
      <c r="AEP697" s="7"/>
      <c r="AEQ697" s="7"/>
      <c r="AER697" s="7"/>
      <c r="AES697" s="7"/>
      <c r="AET697" s="7"/>
      <c r="AEU697" s="7"/>
      <c r="AEV697" s="7"/>
      <c r="AEW697" s="7"/>
      <c r="AEX697" s="7"/>
      <c r="AEY697" s="7"/>
      <c r="AEZ697" s="7"/>
      <c r="AFA697" s="7"/>
      <c r="AFB697" s="7"/>
      <c r="AFC697" s="7"/>
      <c r="AFD697" s="7"/>
      <c r="AFE697" s="7"/>
      <c r="AFF697" s="7"/>
      <c r="AFG697" s="7"/>
      <c r="AFH697" s="7"/>
      <c r="AFI697" s="7"/>
      <c r="AFJ697" s="7"/>
      <c r="AFK697" s="7"/>
      <c r="AFL697" s="7"/>
      <c r="AFM697" s="7"/>
      <c r="AFN697" s="7"/>
      <c r="AFO697" s="7"/>
      <c r="AFP697" s="7"/>
      <c r="AFQ697" s="7"/>
      <c r="AFR697" s="7"/>
      <c r="AFS697" s="7"/>
      <c r="AFT697" s="7"/>
      <c r="AFU697" s="7"/>
      <c r="AFV697" s="7"/>
      <c r="AFW697" s="7"/>
      <c r="AFX697" s="7"/>
      <c r="AFY697" s="7"/>
      <c r="AFZ697" s="7"/>
      <c r="AGA697" s="7"/>
      <c r="AGB697" s="7"/>
      <c r="AGC697" s="7"/>
      <c r="AGD697" s="7"/>
      <c r="AGE697" s="7"/>
      <c r="AGF697" s="7"/>
      <c r="AGG697" s="7"/>
      <c r="AGH697" s="7"/>
      <c r="AGI697" s="7"/>
      <c r="AGJ697" s="7"/>
      <c r="AGK697" s="7"/>
      <c r="AGL697" s="7"/>
      <c r="AGM697" s="7"/>
      <c r="AGN697" s="7"/>
      <c r="AGO697" s="7"/>
      <c r="AGP697" s="7"/>
      <c r="AGQ697" s="7"/>
      <c r="AGR697" s="7"/>
      <c r="AGS697" s="7"/>
      <c r="AGT697" s="7"/>
      <c r="AGU697" s="7"/>
      <c r="AGV697" s="7"/>
      <c r="AGW697" s="7"/>
      <c r="AGX697" s="7"/>
      <c r="AGY697" s="7"/>
      <c r="AGZ697" s="7"/>
      <c r="AHA697" s="7"/>
      <c r="AHB697" s="7"/>
      <c r="AHC697" s="7"/>
      <c r="AHD697" s="7"/>
      <c r="AHE697" s="7"/>
      <c r="AHF697" s="7"/>
      <c r="AHG697" s="7"/>
      <c r="AHH697" s="7"/>
      <c r="AHI697" s="7"/>
      <c r="AHJ697" s="7"/>
      <c r="AHK697" s="7"/>
      <c r="AHL697" s="7"/>
      <c r="AHM697" s="7"/>
      <c r="AHN697" s="7"/>
      <c r="AHO697" s="7"/>
      <c r="AHP697" s="7"/>
      <c r="AHQ697" s="7"/>
      <c r="AHR697" s="7"/>
      <c r="AHS697" s="7"/>
      <c r="AHT697" s="7"/>
      <c r="AHU697" s="7"/>
      <c r="AHV697" s="7"/>
      <c r="AHW697" s="7"/>
      <c r="AHX697" s="7"/>
      <c r="AHY697" s="7"/>
      <c r="AHZ697" s="7"/>
      <c r="AIA697" s="7"/>
      <c r="AIB697" s="7"/>
      <c r="AIC697" s="7"/>
      <c r="AID697" s="7"/>
      <c r="AIE697" s="7"/>
      <c r="AIF697" s="7"/>
      <c r="AIG697" s="7"/>
      <c r="AIH697" s="7"/>
      <c r="AII697" s="7"/>
      <c r="AIJ697" s="7"/>
      <c r="AIK697" s="7"/>
      <c r="AIL697" s="7"/>
      <c r="AIM697" s="7"/>
      <c r="AIN697" s="7"/>
      <c r="AIO697" s="7"/>
      <c r="AIP697" s="7"/>
      <c r="AIQ697" s="7"/>
      <c r="AIR697" s="7"/>
      <c r="AIS697" s="7"/>
      <c r="AIT697" s="7"/>
      <c r="AIU697" s="7"/>
      <c r="AIV697" s="7"/>
      <c r="AIW697" s="7"/>
      <c r="AIX697" s="7"/>
      <c r="AIY697" s="7"/>
      <c r="AIZ697" s="7"/>
      <c r="AJA697" s="7"/>
      <c r="AJB697" s="7"/>
      <c r="AJC697" s="7"/>
      <c r="AJD697" s="7"/>
      <c r="AJE697" s="7"/>
      <c r="AJF697" s="7"/>
      <c r="AJG697" s="7"/>
      <c r="AJH697" s="7"/>
      <c r="AJI697" s="7"/>
      <c r="AJJ697" s="7"/>
      <c r="AJK697" s="7"/>
      <c r="AJL697" s="7"/>
      <c r="AJM697" s="7"/>
      <c r="AJN697" s="7"/>
      <c r="AJO697" s="7"/>
      <c r="AJP697" s="7"/>
      <c r="AJQ697" s="7"/>
      <c r="AJR697" s="7"/>
      <c r="AJS697" s="7"/>
      <c r="AJT697" s="7"/>
      <c r="AJU697" s="7"/>
      <c r="AJV697" s="7"/>
      <c r="AJW697" s="7"/>
      <c r="AJX697" s="7"/>
      <c r="AJY697" s="7"/>
      <c r="AJZ697" s="7"/>
      <c r="AKA697" s="7"/>
      <c r="AKB697" s="7"/>
      <c r="AKC697" s="7"/>
      <c r="AKD697" s="7"/>
      <c r="AKE697" s="7"/>
      <c r="AKF697" s="7"/>
      <c r="AKG697" s="7"/>
      <c r="AKH697" s="7"/>
      <c r="AKI697" s="7"/>
      <c r="AKJ697" s="7"/>
      <c r="AKK697" s="7"/>
      <c r="AKL697" s="7"/>
      <c r="AKM697" s="7"/>
      <c r="AKN697" s="7"/>
      <c r="AKO697" s="7"/>
      <c r="AKP697" s="7"/>
      <c r="AKQ697" s="7"/>
      <c r="AKR697" s="7"/>
      <c r="AKS697" s="7"/>
      <c r="AKT697" s="7"/>
      <c r="AKU697" s="7"/>
      <c r="AKV697" s="7"/>
      <c r="AKW697" s="7"/>
      <c r="AKX697" s="7"/>
      <c r="AKY697" s="7"/>
      <c r="AKZ697" s="7"/>
      <c r="ALA697" s="7"/>
      <c r="ALB697" s="7"/>
      <c r="ALC697" s="7"/>
      <c r="ALD697" s="7"/>
      <c r="ALE697" s="7"/>
      <c r="ALF697" s="7"/>
      <c r="ALG697" s="7"/>
      <c r="ALH697" s="7"/>
      <c r="ALI697" s="7"/>
      <c r="ALJ697" s="7"/>
      <c r="ALK697" s="7"/>
      <c r="ALL697" s="7"/>
      <c r="ALM697" s="7"/>
      <c r="ALN697" s="7"/>
      <c r="ALO697" s="7"/>
      <c r="ALP697" s="7"/>
      <c r="ALQ697" s="7"/>
      <c r="ALR697" s="7"/>
      <c r="ALS697" s="7"/>
      <c r="ALT697" s="7"/>
      <c r="ALU697" s="7"/>
      <c r="ALV697" s="7"/>
      <c r="ALW697" s="7"/>
      <c r="ALX697" s="7"/>
      <c r="ALY697" s="7"/>
      <c r="ALZ697" s="7"/>
      <c r="AMA697" s="7"/>
      <c r="AMB697" s="7"/>
      <c r="AMC697" s="7"/>
      <c r="AMD697" s="7"/>
      <c r="AME697" s="7"/>
      <c r="AMF697" s="7"/>
      <c r="AMG697" s="7"/>
      <c r="AMH697" s="7"/>
      <c r="AMI697" s="28"/>
      <c r="AMJ697" s="28"/>
    </row>
    <row r="698" spans="1:1024" ht="55.5" customHeight="1">
      <c r="A698" s="10" t="s">
        <v>199</v>
      </c>
      <c r="B698" s="10" t="s">
        <v>2785</v>
      </c>
      <c r="C698" s="19" t="s">
        <v>2771</v>
      </c>
      <c r="D698" s="19" t="s">
        <v>2738</v>
      </c>
      <c r="E698" s="20">
        <v>50</v>
      </c>
      <c r="F698" s="11" t="s">
        <v>18</v>
      </c>
      <c r="G698" s="21"/>
      <c r="H698" s="21" t="s">
        <v>1</v>
      </c>
      <c r="I698" s="21"/>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c r="MK698" s="7"/>
      <c r="ML698" s="7"/>
      <c r="MM698" s="7"/>
      <c r="MN698" s="7"/>
      <c r="MO698" s="7"/>
      <c r="MP698" s="7"/>
      <c r="MQ698" s="7"/>
      <c r="MR698" s="7"/>
      <c r="MS698" s="7"/>
      <c r="MT698" s="7"/>
      <c r="MU698" s="7"/>
      <c r="MV698" s="7"/>
      <c r="MW698" s="7"/>
      <c r="MX698" s="7"/>
      <c r="MY698" s="7"/>
      <c r="MZ698" s="7"/>
      <c r="NA698" s="7"/>
      <c r="NB698" s="7"/>
      <c r="NC698" s="7"/>
      <c r="ND698" s="7"/>
      <c r="NE698" s="7"/>
      <c r="NF698" s="7"/>
      <c r="NG698" s="7"/>
      <c r="NH698" s="7"/>
      <c r="NI698" s="7"/>
      <c r="NJ698" s="7"/>
      <c r="NK698" s="7"/>
      <c r="NL698" s="7"/>
      <c r="NM698" s="7"/>
      <c r="NN698" s="7"/>
      <c r="NO698" s="7"/>
      <c r="NP698" s="7"/>
      <c r="NQ698" s="7"/>
      <c r="NR698" s="7"/>
      <c r="NS698" s="7"/>
      <c r="NT698" s="7"/>
      <c r="NU698" s="7"/>
      <c r="NV698" s="7"/>
      <c r="NW698" s="7"/>
      <c r="NX698" s="7"/>
      <c r="NY698" s="7"/>
      <c r="NZ698" s="7"/>
      <c r="OA698" s="7"/>
      <c r="OB698" s="7"/>
      <c r="OC698" s="7"/>
      <c r="OD698" s="7"/>
      <c r="OE698" s="7"/>
      <c r="OF698" s="7"/>
      <c r="OG698" s="7"/>
      <c r="OH698" s="7"/>
      <c r="OI698" s="7"/>
      <c r="OJ698" s="7"/>
      <c r="OK698" s="7"/>
      <c r="OL698" s="7"/>
      <c r="OM698" s="7"/>
      <c r="ON698" s="7"/>
      <c r="OO698" s="7"/>
      <c r="OP698" s="7"/>
      <c r="OQ698" s="7"/>
      <c r="OR698" s="7"/>
      <c r="OS698" s="7"/>
      <c r="OT698" s="7"/>
      <c r="OU698" s="7"/>
      <c r="OV698" s="7"/>
      <c r="OW698" s="7"/>
      <c r="OX698" s="7"/>
      <c r="OY698" s="7"/>
      <c r="OZ698" s="7"/>
      <c r="PA698" s="7"/>
      <c r="PB698" s="7"/>
      <c r="PC698" s="7"/>
      <c r="PD698" s="7"/>
      <c r="PE698" s="7"/>
      <c r="PF698" s="7"/>
      <c r="PG698" s="7"/>
      <c r="PH698" s="7"/>
      <c r="PI698" s="7"/>
      <c r="PJ698" s="7"/>
      <c r="PK698" s="7"/>
      <c r="PL698" s="7"/>
      <c r="PM698" s="7"/>
      <c r="PN698" s="7"/>
      <c r="PO698" s="7"/>
      <c r="PP698" s="7"/>
      <c r="PQ698" s="7"/>
      <c r="PR698" s="7"/>
      <c r="PS698" s="7"/>
      <c r="PT698" s="7"/>
      <c r="PU698" s="7"/>
      <c r="PV698" s="7"/>
      <c r="PW698" s="7"/>
      <c r="PX698" s="7"/>
      <c r="PY698" s="7"/>
      <c r="PZ698" s="7"/>
      <c r="QA698" s="7"/>
      <c r="QB698" s="7"/>
      <c r="QC698" s="7"/>
      <c r="QD698" s="7"/>
      <c r="QE698" s="7"/>
      <c r="QF698" s="7"/>
      <c r="QG698" s="7"/>
      <c r="QH698" s="7"/>
      <c r="QI698" s="7"/>
      <c r="QJ698" s="7"/>
      <c r="QK698" s="7"/>
      <c r="QL698" s="7"/>
      <c r="QM698" s="7"/>
      <c r="QN698" s="7"/>
      <c r="QO698" s="7"/>
      <c r="QP698" s="7"/>
      <c r="QQ698" s="7"/>
      <c r="QR698" s="7"/>
      <c r="QS698" s="7"/>
      <c r="QT698" s="7"/>
      <c r="QU698" s="7"/>
      <c r="QV698" s="7"/>
      <c r="QW698" s="7"/>
      <c r="QX698" s="7"/>
      <c r="QY698" s="7"/>
      <c r="QZ698" s="7"/>
      <c r="RA698" s="7"/>
      <c r="RB698" s="7"/>
      <c r="RC698" s="7"/>
      <c r="RD698" s="7"/>
      <c r="RE698" s="7"/>
      <c r="RF698" s="7"/>
      <c r="RG698" s="7"/>
      <c r="RH698" s="7"/>
      <c r="RI698" s="7"/>
      <c r="RJ698" s="7"/>
      <c r="RK698" s="7"/>
      <c r="RL698" s="7"/>
      <c r="RM698" s="7"/>
      <c r="RN698" s="7"/>
      <c r="RO698" s="7"/>
      <c r="RP698" s="7"/>
      <c r="RQ698" s="7"/>
      <c r="RR698" s="7"/>
      <c r="RS698" s="7"/>
      <c r="RT698" s="7"/>
      <c r="RU698" s="7"/>
      <c r="RV698" s="7"/>
      <c r="RW698" s="7"/>
      <c r="RX698" s="7"/>
      <c r="RY698" s="7"/>
      <c r="RZ698" s="7"/>
      <c r="SA698" s="7"/>
      <c r="SB698" s="7"/>
      <c r="SC698" s="7"/>
      <c r="SD698" s="7"/>
      <c r="SE698" s="7"/>
      <c r="SF698" s="7"/>
      <c r="SG698" s="7"/>
      <c r="SH698" s="7"/>
      <c r="SI698" s="7"/>
      <c r="SJ698" s="7"/>
      <c r="SK698" s="7"/>
      <c r="SL698" s="7"/>
      <c r="SM698" s="7"/>
      <c r="SN698" s="7"/>
      <c r="SO698" s="7"/>
      <c r="SP698" s="7"/>
      <c r="SQ698" s="7"/>
      <c r="SR698" s="7"/>
      <c r="SS698" s="7"/>
      <c r="ST698" s="7"/>
      <c r="SU698" s="7"/>
      <c r="SV698" s="7"/>
      <c r="SW698" s="7"/>
      <c r="SX698" s="7"/>
      <c r="SY698" s="7"/>
      <c r="SZ698" s="7"/>
      <c r="TA698" s="7"/>
      <c r="TB698" s="7"/>
      <c r="TC698" s="7"/>
      <c r="TD698" s="7"/>
      <c r="TE698" s="7"/>
      <c r="TF698" s="7"/>
      <c r="TG698" s="7"/>
      <c r="TH698" s="7"/>
      <c r="TI698" s="7"/>
      <c r="TJ698" s="7"/>
      <c r="TK698" s="7"/>
      <c r="TL698" s="7"/>
      <c r="TM698" s="7"/>
      <c r="TN698" s="7"/>
      <c r="TO698" s="7"/>
      <c r="TP698" s="7"/>
      <c r="TQ698" s="7"/>
      <c r="TR698" s="7"/>
      <c r="TS698" s="7"/>
      <c r="TT698" s="7"/>
      <c r="TU698" s="7"/>
      <c r="TV698" s="7"/>
      <c r="TW698" s="7"/>
      <c r="TX698" s="7"/>
      <c r="TY698" s="7"/>
      <c r="TZ698" s="7"/>
      <c r="UA698" s="7"/>
      <c r="UB698" s="7"/>
      <c r="UC698" s="7"/>
      <c r="UD698" s="7"/>
      <c r="UE698" s="7"/>
      <c r="UF698" s="7"/>
      <c r="UG698" s="7"/>
      <c r="UH698" s="7"/>
      <c r="UI698" s="7"/>
      <c r="UJ698" s="7"/>
      <c r="UK698" s="7"/>
      <c r="UL698" s="7"/>
      <c r="UM698" s="7"/>
      <c r="UN698" s="7"/>
      <c r="UO698" s="7"/>
      <c r="UP698" s="7"/>
      <c r="UQ698" s="7"/>
      <c r="UR698" s="7"/>
      <c r="US698" s="7"/>
      <c r="UT698" s="7"/>
      <c r="UU698" s="7"/>
      <c r="UV698" s="7"/>
      <c r="UW698" s="7"/>
      <c r="UX698" s="7"/>
      <c r="UY698" s="7"/>
      <c r="UZ698" s="7"/>
      <c r="VA698" s="7"/>
      <c r="VB698" s="7"/>
      <c r="VC698" s="7"/>
      <c r="VD698" s="7"/>
      <c r="VE698" s="7"/>
      <c r="VF698" s="7"/>
      <c r="VG698" s="7"/>
      <c r="VH698" s="7"/>
      <c r="VI698" s="7"/>
      <c r="VJ698" s="7"/>
      <c r="VK698" s="7"/>
      <c r="VL698" s="7"/>
      <c r="VM698" s="7"/>
      <c r="VN698" s="7"/>
      <c r="VO698" s="7"/>
      <c r="VP698" s="7"/>
      <c r="VQ698" s="7"/>
      <c r="VR698" s="7"/>
      <c r="VS698" s="7"/>
      <c r="VT698" s="7"/>
      <c r="VU698" s="7"/>
      <c r="VV698" s="7"/>
      <c r="VW698" s="7"/>
      <c r="VX698" s="7"/>
      <c r="VY698" s="7"/>
      <c r="VZ698" s="7"/>
      <c r="WA698" s="7"/>
      <c r="WB698" s="7"/>
      <c r="WC698" s="7"/>
      <c r="WD698" s="7"/>
      <c r="WE698" s="7"/>
      <c r="WF698" s="7"/>
      <c r="WG698" s="7"/>
      <c r="WH698" s="7"/>
      <c r="WI698" s="7"/>
      <c r="WJ698" s="7"/>
      <c r="WK698" s="7"/>
      <c r="WL698" s="7"/>
      <c r="WM698" s="7"/>
      <c r="WN698" s="7"/>
      <c r="WO698" s="7"/>
      <c r="WP698" s="7"/>
      <c r="WQ698" s="7"/>
      <c r="WR698" s="7"/>
      <c r="WS698" s="7"/>
      <c r="WT698" s="7"/>
      <c r="WU698" s="7"/>
      <c r="WV698" s="7"/>
      <c r="WW698" s="7"/>
      <c r="WX698" s="7"/>
      <c r="WY698" s="7"/>
      <c r="WZ698" s="7"/>
      <c r="XA698" s="7"/>
      <c r="XB698" s="7"/>
      <c r="XC698" s="7"/>
      <c r="XD698" s="7"/>
      <c r="XE698" s="7"/>
      <c r="XF698" s="7"/>
      <c r="XG698" s="7"/>
      <c r="XH698" s="7"/>
      <c r="XI698" s="7"/>
      <c r="XJ698" s="7"/>
      <c r="XK698" s="7"/>
      <c r="XL698" s="7"/>
      <c r="XM698" s="7"/>
      <c r="XN698" s="7"/>
      <c r="XO698" s="7"/>
      <c r="XP698" s="7"/>
      <c r="XQ698" s="7"/>
      <c r="XR698" s="7"/>
      <c r="XS698" s="7"/>
      <c r="XT698" s="7"/>
      <c r="XU698" s="7"/>
      <c r="XV698" s="7"/>
      <c r="XW698" s="7"/>
      <c r="XX698" s="7"/>
      <c r="XY698" s="7"/>
      <c r="XZ698" s="7"/>
      <c r="YA698" s="7"/>
      <c r="YB698" s="7"/>
      <c r="YC698" s="7"/>
      <c r="YD698" s="7"/>
      <c r="YE698" s="7"/>
      <c r="YF698" s="7"/>
      <c r="YG698" s="7"/>
      <c r="YH698" s="7"/>
      <c r="YI698" s="7"/>
      <c r="YJ698" s="7"/>
      <c r="YK698" s="7"/>
      <c r="YL698" s="7"/>
      <c r="YM698" s="7"/>
      <c r="YN698" s="7"/>
      <c r="YO698" s="7"/>
      <c r="YP698" s="7"/>
      <c r="YQ698" s="7"/>
      <c r="YR698" s="7"/>
      <c r="YS698" s="7"/>
      <c r="YT698" s="7"/>
      <c r="YU698" s="7"/>
      <c r="YV698" s="7"/>
      <c r="YW698" s="7"/>
      <c r="YX698" s="7"/>
      <c r="YY698" s="7"/>
      <c r="YZ698" s="7"/>
      <c r="ZA698" s="7"/>
      <c r="ZB698" s="7"/>
      <c r="ZC698" s="7"/>
      <c r="ZD698" s="7"/>
      <c r="ZE698" s="7"/>
      <c r="ZF698" s="7"/>
      <c r="ZG698" s="7"/>
      <c r="ZH698" s="7"/>
      <c r="ZI698" s="7"/>
      <c r="ZJ698" s="7"/>
      <c r="ZK698" s="7"/>
      <c r="ZL698" s="7"/>
      <c r="ZM698" s="7"/>
      <c r="ZN698" s="7"/>
      <c r="ZO698" s="7"/>
      <c r="ZP698" s="7"/>
      <c r="ZQ698" s="7"/>
      <c r="ZR698" s="7"/>
      <c r="ZS698" s="7"/>
      <c r="ZT698" s="7"/>
      <c r="ZU698" s="7"/>
      <c r="ZV698" s="7"/>
      <c r="ZW698" s="7"/>
      <c r="ZX698" s="7"/>
      <c r="ZY698" s="7"/>
      <c r="ZZ698" s="7"/>
      <c r="AAA698" s="7"/>
      <c r="AAB698" s="7"/>
      <c r="AAC698" s="7"/>
      <c r="AAD698" s="7"/>
      <c r="AAE698" s="7"/>
      <c r="AAF698" s="7"/>
      <c r="AAG698" s="7"/>
      <c r="AAH698" s="7"/>
      <c r="AAI698" s="7"/>
      <c r="AAJ698" s="7"/>
      <c r="AAK698" s="7"/>
      <c r="AAL698" s="7"/>
      <c r="AAM698" s="7"/>
      <c r="AAN698" s="7"/>
      <c r="AAO698" s="7"/>
      <c r="AAP698" s="7"/>
      <c r="AAQ698" s="7"/>
      <c r="AAR698" s="7"/>
      <c r="AAS698" s="7"/>
      <c r="AAT698" s="7"/>
      <c r="AAU698" s="7"/>
      <c r="AAV698" s="7"/>
      <c r="AAW698" s="7"/>
      <c r="AAX698" s="7"/>
      <c r="AAY698" s="7"/>
      <c r="AAZ698" s="7"/>
      <c r="ABA698" s="7"/>
      <c r="ABB698" s="7"/>
      <c r="ABC698" s="7"/>
      <c r="ABD698" s="7"/>
      <c r="ABE698" s="7"/>
      <c r="ABF698" s="7"/>
      <c r="ABG698" s="7"/>
      <c r="ABH698" s="7"/>
      <c r="ABI698" s="7"/>
      <c r="ABJ698" s="7"/>
      <c r="ABK698" s="7"/>
      <c r="ABL698" s="7"/>
      <c r="ABM698" s="7"/>
      <c r="ABN698" s="7"/>
      <c r="ABO698" s="7"/>
      <c r="ABP698" s="7"/>
      <c r="ABQ698" s="7"/>
      <c r="ABR698" s="7"/>
      <c r="ABS698" s="7"/>
      <c r="ABT698" s="7"/>
      <c r="ABU698" s="7"/>
      <c r="ABV698" s="7"/>
      <c r="ABW698" s="7"/>
      <c r="ABX698" s="7"/>
      <c r="ABY698" s="7"/>
      <c r="ABZ698" s="7"/>
      <c r="ACA698" s="7"/>
      <c r="ACB698" s="7"/>
      <c r="ACC698" s="7"/>
      <c r="ACD698" s="7"/>
      <c r="ACE698" s="7"/>
      <c r="ACF698" s="7"/>
      <c r="ACG698" s="7"/>
      <c r="ACH698" s="7"/>
      <c r="ACI698" s="7"/>
      <c r="ACJ698" s="7"/>
      <c r="ACK698" s="7"/>
      <c r="ACL698" s="7"/>
      <c r="ACM698" s="7"/>
      <c r="ACN698" s="7"/>
      <c r="ACO698" s="7"/>
      <c r="ACP698" s="7"/>
      <c r="ACQ698" s="7"/>
      <c r="ACR698" s="7"/>
      <c r="ACS698" s="7"/>
      <c r="ACT698" s="7"/>
      <c r="ACU698" s="7"/>
      <c r="ACV698" s="7"/>
      <c r="ACW698" s="7"/>
      <c r="ACX698" s="7"/>
      <c r="ACY698" s="7"/>
      <c r="ACZ698" s="7"/>
      <c r="ADA698" s="7"/>
      <c r="ADB698" s="7"/>
      <c r="ADC698" s="7"/>
      <c r="ADD698" s="7"/>
      <c r="ADE698" s="7"/>
      <c r="ADF698" s="7"/>
      <c r="ADG698" s="7"/>
      <c r="ADH698" s="7"/>
      <c r="ADI698" s="7"/>
      <c r="ADJ698" s="7"/>
      <c r="ADK698" s="7"/>
      <c r="ADL698" s="7"/>
      <c r="ADM698" s="7"/>
      <c r="ADN698" s="7"/>
      <c r="ADO698" s="7"/>
      <c r="ADP698" s="7"/>
      <c r="ADQ698" s="7"/>
      <c r="ADR698" s="7"/>
      <c r="ADS698" s="7"/>
      <c r="ADT698" s="7"/>
      <c r="ADU698" s="7"/>
      <c r="ADV698" s="7"/>
      <c r="ADW698" s="7"/>
      <c r="ADX698" s="7"/>
      <c r="ADY698" s="7"/>
      <c r="ADZ698" s="7"/>
      <c r="AEA698" s="7"/>
      <c r="AEB698" s="7"/>
      <c r="AEC698" s="7"/>
      <c r="AED698" s="7"/>
      <c r="AEE698" s="7"/>
      <c r="AEF698" s="7"/>
      <c r="AEG698" s="7"/>
      <c r="AEH698" s="7"/>
      <c r="AEI698" s="7"/>
      <c r="AEJ698" s="7"/>
      <c r="AEK698" s="7"/>
      <c r="AEL698" s="7"/>
      <c r="AEM698" s="7"/>
      <c r="AEN698" s="7"/>
      <c r="AEO698" s="7"/>
      <c r="AEP698" s="7"/>
      <c r="AEQ698" s="7"/>
      <c r="AER698" s="7"/>
      <c r="AES698" s="7"/>
      <c r="AET698" s="7"/>
      <c r="AEU698" s="7"/>
      <c r="AEV698" s="7"/>
      <c r="AEW698" s="7"/>
      <c r="AEX698" s="7"/>
      <c r="AEY698" s="7"/>
      <c r="AEZ698" s="7"/>
      <c r="AFA698" s="7"/>
      <c r="AFB698" s="7"/>
      <c r="AFC698" s="7"/>
      <c r="AFD698" s="7"/>
      <c r="AFE698" s="7"/>
      <c r="AFF698" s="7"/>
      <c r="AFG698" s="7"/>
      <c r="AFH698" s="7"/>
      <c r="AFI698" s="7"/>
      <c r="AFJ698" s="7"/>
      <c r="AFK698" s="7"/>
      <c r="AFL698" s="7"/>
      <c r="AFM698" s="7"/>
      <c r="AFN698" s="7"/>
      <c r="AFO698" s="7"/>
      <c r="AFP698" s="7"/>
      <c r="AFQ698" s="7"/>
      <c r="AFR698" s="7"/>
      <c r="AFS698" s="7"/>
      <c r="AFT698" s="7"/>
      <c r="AFU698" s="7"/>
      <c r="AFV698" s="7"/>
      <c r="AFW698" s="7"/>
      <c r="AFX698" s="7"/>
      <c r="AFY698" s="7"/>
      <c r="AFZ698" s="7"/>
      <c r="AGA698" s="7"/>
      <c r="AGB698" s="7"/>
      <c r="AGC698" s="7"/>
      <c r="AGD698" s="7"/>
      <c r="AGE698" s="7"/>
      <c r="AGF698" s="7"/>
      <c r="AGG698" s="7"/>
      <c r="AGH698" s="7"/>
      <c r="AGI698" s="7"/>
      <c r="AGJ698" s="7"/>
      <c r="AGK698" s="7"/>
      <c r="AGL698" s="7"/>
      <c r="AGM698" s="7"/>
      <c r="AGN698" s="7"/>
      <c r="AGO698" s="7"/>
      <c r="AGP698" s="7"/>
      <c r="AGQ698" s="7"/>
      <c r="AGR698" s="7"/>
      <c r="AGS698" s="7"/>
      <c r="AGT698" s="7"/>
      <c r="AGU698" s="7"/>
      <c r="AGV698" s="7"/>
      <c r="AGW698" s="7"/>
      <c r="AGX698" s="7"/>
      <c r="AGY698" s="7"/>
      <c r="AGZ698" s="7"/>
      <c r="AHA698" s="7"/>
      <c r="AHB698" s="7"/>
      <c r="AHC698" s="7"/>
      <c r="AHD698" s="7"/>
      <c r="AHE698" s="7"/>
      <c r="AHF698" s="7"/>
      <c r="AHG698" s="7"/>
      <c r="AHH698" s="7"/>
      <c r="AHI698" s="7"/>
      <c r="AHJ698" s="7"/>
      <c r="AHK698" s="7"/>
      <c r="AHL698" s="7"/>
      <c r="AHM698" s="7"/>
      <c r="AHN698" s="7"/>
      <c r="AHO698" s="7"/>
      <c r="AHP698" s="7"/>
      <c r="AHQ698" s="7"/>
      <c r="AHR698" s="7"/>
      <c r="AHS698" s="7"/>
      <c r="AHT698" s="7"/>
      <c r="AHU698" s="7"/>
      <c r="AHV698" s="7"/>
      <c r="AHW698" s="7"/>
      <c r="AHX698" s="7"/>
      <c r="AHY698" s="7"/>
      <c r="AHZ698" s="7"/>
      <c r="AIA698" s="7"/>
      <c r="AIB698" s="7"/>
      <c r="AIC698" s="7"/>
      <c r="AID698" s="7"/>
      <c r="AIE698" s="7"/>
      <c r="AIF698" s="7"/>
      <c r="AIG698" s="7"/>
      <c r="AIH698" s="7"/>
      <c r="AII698" s="7"/>
      <c r="AIJ698" s="7"/>
      <c r="AIK698" s="7"/>
      <c r="AIL698" s="7"/>
      <c r="AIM698" s="7"/>
      <c r="AIN698" s="7"/>
      <c r="AIO698" s="7"/>
      <c r="AIP698" s="7"/>
      <c r="AIQ698" s="7"/>
      <c r="AIR698" s="7"/>
      <c r="AIS698" s="7"/>
      <c r="AIT698" s="7"/>
      <c r="AIU698" s="7"/>
      <c r="AIV698" s="7"/>
      <c r="AIW698" s="7"/>
      <c r="AIX698" s="7"/>
      <c r="AIY698" s="7"/>
      <c r="AIZ698" s="7"/>
      <c r="AJA698" s="7"/>
      <c r="AJB698" s="7"/>
      <c r="AJC698" s="7"/>
      <c r="AJD698" s="7"/>
      <c r="AJE698" s="7"/>
      <c r="AJF698" s="7"/>
      <c r="AJG698" s="7"/>
      <c r="AJH698" s="7"/>
      <c r="AJI698" s="7"/>
      <c r="AJJ698" s="7"/>
      <c r="AJK698" s="7"/>
      <c r="AJL698" s="7"/>
      <c r="AJM698" s="7"/>
      <c r="AJN698" s="7"/>
      <c r="AJO698" s="7"/>
      <c r="AJP698" s="7"/>
      <c r="AJQ698" s="7"/>
      <c r="AJR698" s="7"/>
      <c r="AJS698" s="7"/>
      <c r="AJT698" s="7"/>
      <c r="AJU698" s="7"/>
      <c r="AJV698" s="7"/>
      <c r="AJW698" s="7"/>
      <c r="AJX698" s="7"/>
      <c r="AJY698" s="7"/>
      <c r="AJZ698" s="7"/>
      <c r="AKA698" s="7"/>
      <c r="AKB698" s="7"/>
      <c r="AKC698" s="7"/>
      <c r="AKD698" s="7"/>
      <c r="AKE698" s="7"/>
      <c r="AKF698" s="7"/>
      <c r="AKG698" s="7"/>
      <c r="AKH698" s="7"/>
      <c r="AKI698" s="7"/>
      <c r="AKJ698" s="7"/>
      <c r="AKK698" s="7"/>
      <c r="AKL698" s="7"/>
      <c r="AKM698" s="7"/>
      <c r="AKN698" s="7"/>
      <c r="AKO698" s="7"/>
      <c r="AKP698" s="7"/>
      <c r="AKQ698" s="7"/>
      <c r="AKR698" s="7"/>
      <c r="AKS698" s="7"/>
      <c r="AKT698" s="7"/>
      <c r="AKU698" s="7"/>
      <c r="AKV698" s="7"/>
      <c r="AKW698" s="7"/>
      <c r="AKX698" s="7"/>
      <c r="AKY698" s="7"/>
      <c r="AKZ698" s="7"/>
      <c r="ALA698" s="7"/>
      <c r="ALB698" s="7"/>
      <c r="ALC698" s="7"/>
      <c r="ALD698" s="7"/>
      <c r="ALE698" s="7"/>
      <c r="ALF698" s="7"/>
      <c r="ALG698" s="7"/>
      <c r="ALH698" s="7"/>
      <c r="ALI698" s="7"/>
      <c r="ALJ698" s="7"/>
      <c r="ALK698" s="7"/>
      <c r="ALL698" s="7"/>
      <c r="ALM698" s="7"/>
      <c r="ALN698" s="7"/>
      <c r="ALO698" s="7"/>
      <c r="ALP698" s="7"/>
      <c r="ALQ698" s="7"/>
      <c r="ALR698" s="7"/>
      <c r="ALS698" s="7"/>
      <c r="ALT698" s="7"/>
      <c r="ALU698" s="7"/>
      <c r="ALV698" s="7"/>
      <c r="ALW698" s="7"/>
      <c r="ALX698" s="7"/>
      <c r="ALY698" s="7"/>
      <c r="ALZ698" s="7"/>
      <c r="AMA698" s="7"/>
      <c r="AMB698" s="7"/>
      <c r="AMC698" s="7"/>
      <c r="AMD698" s="7"/>
      <c r="AME698" s="7"/>
      <c r="AMF698" s="7"/>
      <c r="AMG698" s="7"/>
      <c r="AMH698" s="7"/>
      <c r="AMI698" s="28"/>
      <c r="AMJ698" s="28"/>
    </row>
    <row r="699" spans="1:1024" ht="55.5" customHeight="1">
      <c r="A699" s="10" t="s">
        <v>199</v>
      </c>
      <c r="B699" s="10" t="s">
        <v>2786</v>
      </c>
      <c r="C699" s="19" t="s">
        <v>2771</v>
      </c>
      <c r="D699" s="19" t="s">
        <v>2738</v>
      </c>
      <c r="E699" s="20">
        <v>50</v>
      </c>
      <c r="F699" s="11" t="s">
        <v>18</v>
      </c>
      <c r="G699" s="21"/>
      <c r="H699" s="21" t="s">
        <v>1</v>
      </c>
      <c r="I699" s="21"/>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c r="MK699" s="7"/>
      <c r="ML699" s="7"/>
      <c r="MM699" s="7"/>
      <c r="MN699" s="7"/>
      <c r="MO699" s="7"/>
      <c r="MP699" s="7"/>
      <c r="MQ699" s="7"/>
      <c r="MR699" s="7"/>
      <c r="MS699" s="7"/>
      <c r="MT699" s="7"/>
      <c r="MU699" s="7"/>
      <c r="MV699" s="7"/>
      <c r="MW699" s="7"/>
      <c r="MX699" s="7"/>
      <c r="MY699" s="7"/>
      <c r="MZ699" s="7"/>
      <c r="NA699" s="7"/>
      <c r="NB699" s="7"/>
      <c r="NC699" s="7"/>
      <c r="ND699" s="7"/>
      <c r="NE699" s="7"/>
      <c r="NF699" s="7"/>
      <c r="NG699" s="7"/>
      <c r="NH699" s="7"/>
      <c r="NI699" s="7"/>
      <c r="NJ699" s="7"/>
      <c r="NK699" s="7"/>
      <c r="NL699" s="7"/>
      <c r="NM699" s="7"/>
      <c r="NN699" s="7"/>
      <c r="NO699" s="7"/>
      <c r="NP699" s="7"/>
      <c r="NQ699" s="7"/>
      <c r="NR699" s="7"/>
      <c r="NS699" s="7"/>
      <c r="NT699" s="7"/>
      <c r="NU699" s="7"/>
      <c r="NV699" s="7"/>
      <c r="NW699" s="7"/>
      <c r="NX699" s="7"/>
      <c r="NY699" s="7"/>
      <c r="NZ699" s="7"/>
      <c r="OA699" s="7"/>
      <c r="OB699" s="7"/>
      <c r="OC699" s="7"/>
      <c r="OD699" s="7"/>
      <c r="OE699" s="7"/>
      <c r="OF699" s="7"/>
      <c r="OG699" s="7"/>
      <c r="OH699" s="7"/>
      <c r="OI699" s="7"/>
      <c r="OJ699" s="7"/>
      <c r="OK699" s="7"/>
      <c r="OL699" s="7"/>
      <c r="OM699" s="7"/>
      <c r="ON699" s="7"/>
      <c r="OO699" s="7"/>
      <c r="OP699" s="7"/>
      <c r="OQ699" s="7"/>
      <c r="OR699" s="7"/>
      <c r="OS699" s="7"/>
      <c r="OT699" s="7"/>
      <c r="OU699" s="7"/>
      <c r="OV699" s="7"/>
      <c r="OW699" s="7"/>
      <c r="OX699" s="7"/>
      <c r="OY699" s="7"/>
      <c r="OZ699" s="7"/>
      <c r="PA699" s="7"/>
      <c r="PB699" s="7"/>
      <c r="PC699" s="7"/>
      <c r="PD699" s="7"/>
      <c r="PE699" s="7"/>
      <c r="PF699" s="7"/>
      <c r="PG699" s="7"/>
      <c r="PH699" s="7"/>
      <c r="PI699" s="7"/>
      <c r="PJ699" s="7"/>
      <c r="PK699" s="7"/>
      <c r="PL699" s="7"/>
      <c r="PM699" s="7"/>
      <c r="PN699" s="7"/>
      <c r="PO699" s="7"/>
      <c r="PP699" s="7"/>
      <c r="PQ699" s="7"/>
      <c r="PR699" s="7"/>
      <c r="PS699" s="7"/>
      <c r="PT699" s="7"/>
      <c r="PU699" s="7"/>
      <c r="PV699" s="7"/>
      <c r="PW699" s="7"/>
      <c r="PX699" s="7"/>
      <c r="PY699" s="7"/>
      <c r="PZ699" s="7"/>
      <c r="QA699" s="7"/>
      <c r="QB699" s="7"/>
      <c r="QC699" s="7"/>
      <c r="QD699" s="7"/>
      <c r="QE699" s="7"/>
      <c r="QF699" s="7"/>
      <c r="QG699" s="7"/>
      <c r="QH699" s="7"/>
      <c r="QI699" s="7"/>
      <c r="QJ699" s="7"/>
      <c r="QK699" s="7"/>
      <c r="QL699" s="7"/>
      <c r="QM699" s="7"/>
      <c r="QN699" s="7"/>
      <c r="QO699" s="7"/>
      <c r="QP699" s="7"/>
      <c r="QQ699" s="7"/>
      <c r="QR699" s="7"/>
      <c r="QS699" s="7"/>
      <c r="QT699" s="7"/>
      <c r="QU699" s="7"/>
      <c r="QV699" s="7"/>
      <c r="QW699" s="7"/>
      <c r="QX699" s="7"/>
      <c r="QY699" s="7"/>
      <c r="QZ699" s="7"/>
      <c r="RA699" s="7"/>
      <c r="RB699" s="7"/>
      <c r="RC699" s="7"/>
      <c r="RD699" s="7"/>
      <c r="RE699" s="7"/>
      <c r="RF699" s="7"/>
      <c r="RG699" s="7"/>
      <c r="RH699" s="7"/>
      <c r="RI699" s="7"/>
      <c r="RJ699" s="7"/>
      <c r="RK699" s="7"/>
      <c r="RL699" s="7"/>
      <c r="RM699" s="7"/>
      <c r="RN699" s="7"/>
      <c r="RO699" s="7"/>
      <c r="RP699" s="7"/>
      <c r="RQ699" s="7"/>
      <c r="RR699" s="7"/>
      <c r="RS699" s="7"/>
      <c r="RT699" s="7"/>
      <c r="RU699" s="7"/>
      <c r="RV699" s="7"/>
      <c r="RW699" s="7"/>
      <c r="RX699" s="7"/>
      <c r="RY699" s="7"/>
      <c r="RZ699" s="7"/>
      <c r="SA699" s="7"/>
      <c r="SB699" s="7"/>
      <c r="SC699" s="7"/>
      <c r="SD699" s="7"/>
      <c r="SE699" s="7"/>
      <c r="SF699" s="7"/>
      <c r="SG699" s="7"/>
      <c r="SH699" s="7"/>
      <c r="SI699" s="7"/>
      <c r="SJ699" s="7"/>
      <c r="SK699" s="7"/>
      <c r="SL699" s="7"/>
      <c r="SM699" s="7"/>
      <c r="SN699" s="7"/>
      <c r="SO699" s="7"/>
      <c r="SP699" s="7"/>
      <c r="SQ699" s="7"/>
      <c r="SR699" s="7"/>
      <c r="SS699" s="7"/>
      <c r="ST699" s="7"/>
      <c r="SU699" s="7"/>
      <c r="SV699" s="7"/>
      <c r="SW699" s="7"/>
      <c r="SX699" s="7"/>
      <c r="SY699" s="7"/>
      <c r="SZ699" s="7"/>
      <c r="TA699" s="7"/>
      <c r="TB699" s="7"/>
      <c r="TC699" s="7"/>
      <c r="TD699" s="7"/>
      <c r="TE699" s="7"/>
      <c r="TF699" s="7"/>
      <c r="TG699" s="7"/>
      <c r="TH699" s="7"/>
      <c r="TI699" s="7"/>
      <c r="TJ699" s="7"/>
      <c r="TK699" s="7"/>
      <c r="TL699" s="7"/>
      <c r="TM699" s="7"/>
      <c r="TN699" s="7"/>
      <c r="TO699" s="7"/>
      <c r="TP699" s="7"/>
      <c r="TQ699" s="7"/>
      <c r="TR699" s="7"/>
      <c r="TS699" s="7"/>
      <c r="TT699" s="7"/>
      <c r="TU699" s="7"/>
      <c r="TV699" s="7"/>
      <c r="TW699" s="7"/>
      <c r="TX699" s="7"/>
      <c r="TY699" s="7"/>
      <c r="TZ699" s="7"/>
      <c r="UA699" s="7"/>
      <c r="UB699" s="7"/>
      <c r="UC699" s="7"/>
      <c r="UD699" s="7"/>
      <c r="UE699" s="7"/>
      <c r="UF699" s="7"/>
      <c r="UG699" s="7"/>
      <c r="UH699" s="7"/>
      <c r="UI699" s="7"/>
      <c r="UJ699" s="7"/>
      <c r="UK699" s="7"/>
      <c r="UL699" s="7"/>
      <c r="UM699" s="7"/>
      <c r="UN699" s="7"/>
      <c r="UO699" s="7"/>
      <c r="UP699" s="7"/>
      <c r="UQ699" s="7"/>
      <c r="UR699" s="7"/>
      <c r="US699" s="7"/>
      <c r="UT699" s="7"/>
      <c r="UU699" s="7"/>
      <c r="UV699" s="7"/>
      <c r="UW699" s="7"/>
      <c r="UX699" s="7"/>
      <c r="UY699" s="7"/>
      <c r="UZ699" s="7"/>
      <c r="VA699" s="7"/>
      <c r="VB699" s="7"/>
      <c r="VC699" s="7"/>
      <c r="VD699" s="7"/>
      <c r="VE699" s="7"/>
      <c r="VF699" s="7"/>
      <c r="VG699" s="7"/>
      <c r="VH699" s="7"/>
      <c r="VI699" s="7"/>
      <c r="VJ699" s="7"/>
      <c r="VK699" s="7"/>
      <c r="VL699" s="7"/>
      <c r="VM699" s="7"/>
      <c r="VN699" s="7"/>
      <c r="VO699" s="7"/>
      <c r="VP699" s="7"/>
      <c r="VQ699" s="7"/>
      <c r="VR699" s="7"/>
      <c r="VS699" s="7"/>
      <c r="VT699" s="7"/>
      <c r="VU699" s="7"/>
      <c r="VV699" s="7"/>
      <c r="VW699" s="7"/>
      <c r="VX699" s="7"/>
      <c r="VY699" s="7"/>
      <c r="VZ699" s="7"/>
      <c r="WA699" s="7"/>
      <c r="WB699" s="7"/>
      <c r="WC699" s="7"/>
      <c r="WD699" s="7"/>
      <c r="WE699" s="7"/>
      <c r="WF699" s="7"/>
      <c r="WG699" s="7"/>
      <c r="WH699" s="7"/>
      <c r="WI699" s="7"/>
      <c r="WJ699" s="7"/>
      <c r="WK699" s="7"/>
      <c r="WL699" s="7"/>
      <c r="WM699" s="7"/>
      <c r="WN699" s="7"/>
      <c r="WO699" s="7"/>
      <c r="WP699" s="7"/>
      <c r="WQ699" s="7"/>
      <c r="WR699" s="7"/>
      <c r="WS699" s="7"/>
      <c r="WT699" s="7"/>
      <c r="WU699" s="7"/>
      <c r="WV699" s="7"/>
      <c r="WW699" s="7"/>
      <c r="WX699" s="7"/>
      <c r="WY699" s="7"/>
      <c r="WZ699" s="7"/>
      <c r="XA699" s="7"/>
      <c r="XB699" s="7"/>
      <c r="XC699" s="7"/>
      <c r="XD699" s="7"/>
      <c r="XE699" s="7"/>
      <c r="XF699" s="7"/>
      <c r="XG699" s="7"/>
      <c r="XH699" s="7"/>
      <c r="XI699" s="7"/>
      <c r="XJ699" s="7"/>
      <c r="XK699" s="7"/>
      <c r="XL699" s="7"/>
      <c r="XM699" s="7"/>
      <c r="XN699" s="7"/>
      <c r="XO699" s="7"/>
      <c r="XP699" s="7"/>
      <c r="XQ699" s="7"/>
      <c r="XR699" s="7"/>
      <c r="XS699" s="7"/>
      <c r="XT699" s="7"/>
      <c r="XU699" s="7"/>
      <c r="XV699" s="7"/>
      <c r="XW699" s="7"/>
      <c r="XX699" s="7"/>
      <c r="XY699" s="7"/>
      <c r="XZ699" s="7"/>
      <c r="YA699" s="7"/>
      <c r="YB699" s="7"/>
      <c r="YC699" s="7"/>
      <c r="YD699" s="7"/>
      <c r="YE699" s="7"/>
      <c r="YF699" s="7"/>
      <c r="YG699" s="7"/>
      <c r="YH699" s="7"/>
      <c r="YI699" s="7"/>
      <c r="YJ699" s="7"/>
      <c r="YK699" s="7"/>
      <c r="YL699" s="7"/>
      <c r="YM699" s="7"/>
      <c r="YN699" s="7"/>
      <c r="YO699" s="7"/>
      <c r="YP699" s="7"/>
      <c r="YQ699" s="7"/>
      <c r="YR699" s="7"/>
      <c r="YS699" s="7"/>
      <c r="YT699" s="7"/>
      <c r="YU699" s="7"/>
      <c r="YV699" s="7"/>
      <c r="YW699" s="7"/>
      <c r="YX699" s="7"/>
      <c r="YY699" s="7"/>
      <c r="YZ699" s="7"/>
      <c r="ZA699" s="7"/>
      <c r="ZB699" s="7"/>
      <c r="ZC699" s="7"/>
      <c r="ZD699" s="7"/>
      <c r="ZE699" s="7"/>
      <c r="ZF699" s="7"/>
      <c r="ZG699" s="7"/>
      <c r="ZH699" s="7"/>
      <c r="ZI699" s="7"/>
      <c r="ZJ699" s="7"/>
      <c r="ZK699" s="7"/>
      <c r="ZL699" s="7"/>
      <c r="ZM699" s="7"/>
      <c r="ZN699" s="7"/>
      <c r="ZO699" s="7"/>
      <c r="ZP699" s="7"/>
      <c r="ZQ699" s="7"/>
      <c r="ZR699" s="7"/>
      <c r="ZS699" s="7"/>
      <c r="ZT699" s="7"/>
      <c r="ZU699" s="7"/>
      <c r="ZV699" s="7"/>
      <c r="ZW699" s="7"/>
      <c r="ZX699" s="7"/>
      <c r="ZY699" s="7"/>
      <c r="ZZ699" s="7"/>
      <c r="AAA699" s="7"/>
      <c r="AAB699" s="7"/>
      <c r="AAC699" s="7"/>
      <c r="AAD699" s="7"/>
      <c r="AAE699" s="7"/>
      <c r="AAF699" s="7"/>
      <c r="AAG699" s="7"/>
      <c r="AAH699" s="7"/>
      <c r="AAI699" s="7"/>
      <c r="AAJ699" s="7"/>
      <c r="AAK699" s="7"/>
      <c r="AAL699" s="7"/>
      <c r="AAM699" s="7"/>
      <c r="AAN699" s="7"/>
      <c r="AAO699" s="7"/>
      <c r="AAP699" s="7"/>
      <c r="AAQ699" s="7"/>
      <c r="AAR699" s="7"/>
      <c r="AAS699" s="7"/>
      <c r="AAT699" s="7"/>
      <c r="AAU699" s="7"/>
      <c r="AAV699" s="7"/>
      <c r="AAW699" s="7"/>
      <c r="AAX699" s="7"/>
      <c r="AAY699" s="7"/>
      <c r="AAZ699" s="7"/>
      <c r="ABA699" s="7"/>
      <c r="ABB699" s="7"/>
      <c r="ABC699" s="7"/>
      <c r="ABD699" s="7"/>
      <c r="ABE699" s="7"/>
      <c r="ABF699" s="7"/>
      <c r="ABG699" s="7"/>
      <c r="ABH699" s="7"/>
      <c r="ABI699" s="7"/>
      <c r="ABJ699" s="7"/>
      <c r="ABK699" s="7"/>
      <c r="ABL699" s="7"/>
      <c r="ABM699" s="7"/>
      <c r="ABN699" s="7"/>
      <c r="ABO699" s="7"/>
      <c r="ABP699" s="7"/>
      <c r="ABQ699" s="7"/>
      <c r="ABR699" s="7"/>
      <c r="ABS699" s="7"/>
      <c r="ABT699" s="7"/>
      <c r="ABU699" s="7"/>
      <c r="ABV699" s="7"/>
      <c r="ABW699" s="7"/>
      <c r="ABX699" s="7"/>
      <c r="ABY699" s="7"/>
      <c r="ABZ699" s="7"/>
      <c r="ACA699" s="7"/>
      <c r="ACB699" s="7"/>
      <c r="ACC699" s="7"/>
      <c r="ACD699" s="7"/>
      <c r="ACE699" s="7"/>
      <c r="ACF699" s="7"/>
      <c r="ACG699" s="7"/>
      <c r="ACH699" s="7"/>
      <c r="ACI699" s="7"/>
      <c r="ACJ699" s="7"/>
      <c r="ACK699" s="7"/>
      <c r="ACL699" s="7"/>
      <c r="ACM699" s="7"/>
      <c r="ACN699" s="7"/>
      <c r="ACO699" s="7"/>
      <c r="ACP699" s="7"/>
      <c r="ACQ699" s="7"/>
      <c r="ACR699" s="7"/>
      <c r="ACS699" s="7"/>
      <c r="ACT699" s="7"/>
      <c r="ACU699" s="7"/>
      <c r="ACV699" s="7"/>
      <c r="ACW699" s="7"/>
      <c r="ACX699" s="7"/>
      <c r="ACY699" s="7"/>
      <c r="ACZ699" s="7"/>
      <c r="ADA699" s="7"/>
      <c r="ADB699" s="7"/>
      <c r="ADC699" s="7"/>
      <c r="ADD699" s="7"/>
      <c r="ADE699" s="7"/>
      <c r="ADF699" s="7"/>
      <c r="ADG699" s="7"/>
      <c r="ADH699" s="7"/>
      <c r="ADI699" s="7"/>
      <c r="ADJ699" s="7"/>
      <c r="ADK699" s="7"/>
      <c r="ADL699" s="7"/>
      <c r="ADM699" s="7"/>
      <c r="ADN699" s="7"/>
      <c r="ADO699" s="7"/>
      <c r="ADP699" s="7"/>
      <c r="ADQ699" s="7"/>
      <c r="ADR699" s="7"/>
      <c r="ADS699" s="7"/>
      <c r="ADT699" s="7"/>
      <c r="ADU699" s="7"/>
      <c r="ADV699" s="7"/>
      <c r="ADW699" s="7"/>
      <c r="ADX699" s="7"/>
      <c r="ADY699" s="7"/>
      <c r="ADZ699" s="7"/>
      <c r="AEA699" s="7"/>
      <c r="AEB699" s="7"/>
      <c r="AEC699" s="7"/>
      <c r="AED699" s="7"/>
      <c r="AEE699" s="7"/>
      <c r="AEF699" s="7"/>
      <c r="AEG699" s="7"/>
      <c r="AEH699" s="7"/>
      <c r="AEI699" s="7"/>
      <c r="AEJ699" s="7"/>
      <c r="AEK699" s="7"/>
      <c r="AEL699" s="7"/>
      <c r="AEM699" s="7"/>
      <c r="AEN699" s="7"/>
      <c r="AEO699" s="7"/>
      <c r="AEP699" s="7"/>
      <c r="AEQ699" s="7"/>
      <c r="AER699" s="7"/>
      <c r="AES699" s="7"/>
      <c r="AET699" s="7"/>
      <c r="AEU699" s="7"/>
      <c r="AEV699" s="7"/>
      <c r="AEW699" s="7"/>
      <c r="AEX699" s="7"/>
      <c r="AEY699" s="7"/>
      <c r="AEZ699" s="7"/>
      <c r="AFA699" s="7"/>
      <c r="AFB699" s="7"/>
      <c r="AFC699" s="7"/>
      <c r="AFD699" s="7"/>
      <c r="AFE699" s="7"/>
      <c r="AFF699" s="7"/>
      <c r="AFG699" s="7"/>
      <c r="AFH699" s="7"/>
      <c r="AFI699" s="7"/>
      <c r="AFJ699" s="7"/>
      <c r="AFK699" s="7"/>
      <c r="AFL699" s="7"/>
      <c r="AFM699" s="7"/>
      <c r="AFN699" s="7"/>
      <c r="AFO699" s="7"/>
      <c r="AFP699" s="7"/>
      <c r="AFQ699" s="7"/>
      <c r="AFR699" s="7"/>
      <c r="AFS699" s="7"/>
      <c r="AFT699" s="7"/>
      <c r="AFU699" s="7"/>
      <c r="AFV699" s="7"/>
      <c r="AFW699" s="7"/>
      <c r="AFX699" s="7"/>
      <c r="AFY699" s="7"/>
      <c r="AFZ699" s="7"/>
      <c r="AGA699" s="7"/>
      <c r="AGB699" s="7"/>
      <c r="AGC699" s="7"/>
      <c r="AGD699" s="7"/>
      <c r="AGE699" s="7"/>
      <c r="AGF699" s="7"/>
      <c r="AGG699" s="7"/>
      <c r="AGH699" s="7"/>
      <c r="AGI699" s="7"/>
      <c r="AGJ699" s="7"/>
      <c r="AGK699" s="7"/>
      <c r="AGL699" s="7"/>
      <c r="AGM699" s="7"/>
      <c r="AGN699" s="7"/>
      <c r="AGO699" s="7"/>
      <c r="AGP699" s="7"/>
      <c r="AGQ699" s="7"/>
      <c r="AGR699" s="7"/>
      <c r="AGS699" s="7"/>
      <c r="AGT699" s="7"/>
      <c r="AGU699" s="7"/>
      <c r="AGV699" s="7"/>
      <c r="AGW699" s="7"/>
      <c r="AGX699" s="7"/>
      <c r="AGY699" s="7"/>
      <c r="AGZ699" s="7"/>
      <c r="AHA699" s="7"/>
      <c r="AHB699" s="7"/>
      <c r="AHC699" s="7"/>
      <c r="AHD699" s="7"/>
      <c r="AHE699" s="7"/>
      <c r="AHF699" s="7"/>
      <c r="AHG699" s="7"/>
      <c r="AHH699" s="7"/>
      <c r="AHI699" s="7"/>
      <c r="AHJ699" s="7"/>
      <c r="AHK699" s="7"/>
      <c r="AHL699" s="7"/>
      <c r="AHM699" s="7"/>
      <c r="AHN699" s="7"/>
      <c r="AHO699" s="7"/>
      <c r="AHP699" s="7"/>
      <c r="AHQ699" s="7"/>
      <c r="AHR699" s="7"/>
      <c r="AHS699" s="7"/>
      <c r="AHT699" s="7"/>
      <c r="AHU699" s="7"/>
      <c r="AHV699" s="7"/>
      <c r="AHW699" s="7"/>
      <c r="AHX699" s="7"/>
      <c r="AHY699" s="7"/>
      <c r="AHZ699" s="7"/>
      <c r="AIA699" s="7"/>
      <c r="AIB699" s="7"/>
      <c r="AIC699" s="7"/>
      <c r="AID699" s="7"/>
      <c r="AIE699" s="7"/>
      <c r="AIF699" s="7"/>
      <c r="AIG699" s="7"/>
      <c r="AIH699" s="7"/>
      <c r="AII699" s="7"/>
      <c r="AIJ699" s="7"/>
      <c r="AIK699" s="7"/>
      <c r="AIL699" s="7"/>
      <c r="AIM699" s="7"/>
      <c r="AIN699" s="7"/>
      <c r="AIO699" s="7"/>
      <c r="AIP699" s="7"/>
      <c r="AIQ699" s="7"/>
      <c r="AIR699" s="7"/>
      <c r="AIS699" s="7"/>
      <c r="AIT699" s="7"/>
      <c r="AIU699" s="7"/>
      <c r="AIV699" s="7"/>
      <c r="AIW699" s="7"/>
      <c r="AIX699" s="7"/>
      <c r="AIY699" s="7"/>
      <c r="AIZ699" s="7"/>
      <c r="AJA699" s="7"/>
      <c r="AJB699" s="7"/>
      <c r="AJC699" s="7"/>
      <c r="AJD699" s="7"/>
      <c r="AJE699" s="7"/>
      <c r="AJF699" s="7"/>
      <c r="AJG699" s="7"/>
      <c r="AJH699" s="7"/>
      <c r="AJI699" s="7"/>
      <c r="AJJ699" s="7"/>
      <c r="AJK699" s="7"/>
      <c r="AJL699" s="7"/>
      <c r="AJM699" s="7"/>
      <c r="AJN699" s="7"/>
      <c r="AJO699" s="7"/>
      <c r="AJP699" s="7"/>
      <c r="AJQ699" s="7"/>
      <c r="AJR699" s="7"/>
      <c r="AJS699" s="7"/>
      <c r="AJT699" s="7"/>
      <c r="AJU699" s="7"/>
      <c r="AJV699" s="7"/>
      <c r="AJW699" s="7"/>
      <c r="AJX699" s="7"/>
      <c r="AJY699" s="7"/>
      <c r="AJZ699" s="7"/>
      <c r="AKA699" s="7"/>
      <c r="AKB699" s="7"/>
      <c r="AKC699" s="7"/>
      <c r="AKD699" s="7"/>
      <c r="AKE699" s="7"/>
      <c r="AKF699" s="7"/>
      <c r="AKG699" s="7"/>
      <c r="AKH699" s="7"/>
      <c r="AKI699" s="7"/>
      <c r="AKJ699" s="7"/>
      <c r="AKK699" s="7"/>
      <c r="AKL699" s="7"/>
      <c r="AKM699" s="7"/>
      <c r="AKN699" s="7"/>
      <c r="AKO699" s="7"/>
      <c r="AKP699" s="7"/>
      <c r="AKQ699" s="7"/>
      <c r="AKR699" s="7"/>
      <c r="AKS699" s="7"/>
      <c r="AKT699" s="7"/>
      <c r="AKU699" s="7"/>
      <c r="AKV699" s="7"/>
      <c r="AKW699" s="7"/>
      <c r="AKX699" s="7"/>
      <c r="AKY699" s="7"/>
      <c r="AKZ699" s="7"/>
      <c r="ALA699" s="7"/>
      <c r="ALB699" s="7"/>
      <c r="ALC699" s="7"/>
      <c r="ALD699" s="7"/>
      <c r="ALE699" s="7"/>
      <c r="ALF699" s="7"/>
      <c r="ALG699" s="7"/>
      <c r="ALH699" s="7"/>
      <c r="ALI699" s="7"/>
      <c r="ALJ699" s="7"/>
      <c r="ALK699" s="7"/>
      <c r="ALL699" s="7"/>
      <c r="ALM699" s="7"/>
      <c r="ALN699" s="7"/>
      <c r="ALO699" s="7"/>
      <c r="ALP699" s="7"/>
      <c r="ALQ699" s="7"/>
      <c r="ALR699" s="7"/>
      <c r="ALS699" s="7"/>
      <c r="ALT699" s="7"/>
      <c r="ALU699" s="7"/>
      <c r="ALV699" s="7"/>
      <c r="ALW699" s="7"/>
      <c r="ALX699" s="7"/>
      <c r="ALY699" s="7"/>
      <c r="ALZ699" s="7"/>
      <c r="AMA699" s="7"/>
      <c r="AMB699" s="7"/>
      <c r="AMC699" s="7"/>
      <c r="AMD699" s="7"/>
      <c r="AME699" s="7"/>
      <c r="AMF699" s="7"/>
      <c r="AMG699" s="7"/>
      <c r="AMH699" s="7"/>
      <c r="AMI699" s="28"/>
      <c r="AMJ699" s="28"/>
    </row>
    <row r="700" spans="1:1024" ht="55.5" customHeight="1">
      <c r="A700" s="10" t="s">
        <v>199</v>
      </c>
      <c r="B700" s="10" t="s">
        <v>2787</v>
      </c>
      <c r="C700" s="19" t="s">
        <v>2771</v>
      </c>
      <c r="D700" s="19" t="s">
        <v>2738</v>
      </c>
      <c r="E700" s="20">
        <v>100</v>
      </c>
      <c r="F700" s="11" t="s">
        <v>18</v>
      </c>
      <c r="G700" s="21"/>
      <c r="H700" s="21" t="s">
        <v>1</v>
      </c>
      <c r="I700" s="21"/>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c r="MK700" s="7"/>
      <c r="ML700" s="7"/>
      <c r="MM700" s="7"/>
      <c r="MN700" s="7"/>
      <c r="MO700" s="7"/>
      <c r="MP700" s="7"/>
      <c r="MQ700" s="7"/>
      <c r="MR700" s="7"/>
      <c r="MS700" s="7"/>
      <c r="MT700" s="7"/>
      <c r="MU700" s="7"/>
      <c r="MV700" s="7"/>
      <c r="MW700" s="7"/>
      <c r="MX700" s="7"/>
      <c r="MY700" s="7"/>
      <c r="MZ700" s="7"/>
      <c r="NA700" s="7"/>
      <c r="NB700" s="7"/>
      <c r="NC700" s="7"/>
      <c r="ND700" s="7"/>
      <c r="NE700" s="7"/>
      <c r="NF700" s="7"/>
      <c r="NG700" s="7"/>
      <c r="NH700" s="7"/>
      <c r="NI700" s="7"/>
      <c r="NJ700" s="7"/>
      <c r="NK700" s="7"/>
      <c r="NL700" s="7"/>
      <c r="NM700" s="7"/>
      <c r="NN700" s="7"/>
      <c r="NO700" s="7"/>
      <c r="NP700" s="7"/>
      <c r="NQ700" s="7"/>
      <c r="NR700" s="7"/>
      <c r="NS700" s="7"/>
      <c r="NT700" s="7"/>
      <c r="NU700" s="7"/>
      <c r="NV700" s="7"/>
      <c r="NW700" s="7"/>
      <c r="NX700" s="7"/>
      <c r="NY700" s="7"/>
      <c r="NZ700" s="7"/>
      <c r="OA700" s="7"/>
      <c r="OB700" s="7"/>
      <c r="OC700" s="7"/>
      <c r="OD700" s="7"/>
      <c r="OE700" s="7"/>
      <c r="OF700" s="7"/>
      <c r="OG700" s="7"/>
      <c r="OH700" s="7"/>
      <c r="OI700" s="7"/>
      <c r="OJ700" s="7"/>
      <c r="OK700" s="7"/>
      <c r="OL700" s="7"/>
      <c r="OM700" s="7"/>
      <c r="ON700" s="7"/>
      <c r="OO700" s="7"/>
      <c r="OP700" s="7"/>
      <c r="OQ700" s="7"/>
      <c r="OR700" s="7"/>
      <c r="OS700" s="7"/>
      <c r="OT700" s="7"/>
      <c r="OU700" s="7"/>
      <c r="OV700" s="7"/>
      <c r="OW700" s="7"/>
      <c r="OX700" s="7"/>
      <c r="OY700" s="7"/>
      <c r="OZ700" s="7"/>
      <c r="PA700" s="7"/>
      <c r="PB700" s="7"/>
      <c r="PC700" s="7"/>
      <c r="PD700" s="7"/>
      <c r="PE700" s="7"/>
      <c r="PF700" s="7"/>
      <c r="PG700" s="7"/>
      <c r="PH700" s="7"/>
      <c r="PI700" s="7"/>
      <c r="PJ700" s="7"/>
      <c r="PK700" s="7"/>
      <c r="PL700" s="7"/>
      <c r="PM700" s="7"/>
      <c r="PN700" s="7"/>
      <c r="PO700" s="7"/>
      <c r="PP700" s="7"/>
      <c r="PQ700" s="7"/>
      <c r="PR700" s="7"/>
      <c r="PS700" s="7"/>
      <c r="PT700" s="7"/>
      <c r="PU700" s="7"/>
      <c r="PV700" s="7"/>
      <c r="PW700" s="7"/>
      <c r="PX700" s="7"/>
      <c r="PY700" s="7"/>
      <c r="PZ700" s="7"/>
      <c r="QA700" s="7"/>
      <c r="QB700" s="7"/>
      <c r="QC700" s="7"/>
      <c r="QD700" s="7"/>
      <c r="QE700" s="7"/>
      <c r="QF700" s="7"/>
      <c r="QG700" s="7"/>
      <c r="QH700" s="7"/>
      <c r="QI700" s="7"/>
      <c r="QJ700" s="7"/>
      <c r="QK700" s="7"/>
      <c r="QL700" s="7"/>
      <c r="QM700" s="7"/>
      <c r="QN700" s="7"/>
      <c r="QO700" s="7"/>
      <c r="QP700" s="7"/>
      <c r="QQ700" s="7"/>
      <c r="QR700" s="7"/>
      <c r="QS700" s="7"/>
      <c r="QT700" s="7"/>
      <c r="QU700" s="7"/>
      <c r="QV700" s="7"/>
      <c r="QW700" s="7"/>
      <c r="QX700" s="7"/>
      <c r="QY700" s="7"/>
      <c r="QZ700" s="7"/>
      <c r="RA700" s="7"/>
      <c r="RB700" s="7"/>
      <c r="RC700" s="7"/>
      <c r="RD700" s="7"/>
      <c r="RE700" s="7"/>
      <c r="RF700" s="7"/>
      <c r="RG700" s="7"/>
      <c r="RH700" s="7"/>
      <c r="RI700" s="7"/>
      <c r="RJ700" s="7"/>
      <c r="RK700" s="7"/>
      <c r="RL700" s="7"/>
      <c r="RM700" s="7"/>
      <c r="RN700" s="7"/>
      <c r="RO700" s="7"/>
      <c r="RP700" s="7"/>
      <c r="RQ700" s="7"/>
      <c r="RR700" s="7"/>
      <c r="RS700" s="7"/>
      <c r="RT700" s="7"/>
      <c r="RU700" s="7"/>
      <c r="RV700" s="7"/>
      <c r="RW700" s="7"/>
      <c r="RX700" s="7"/>
      <c r="RY700" s="7"/>
      <c r="RZ700" s="7"/>
      <c r="SA700" s="7"/>
      <c r="SB700" s="7"/>
      <c r="SC700" s="7"/>
      <c r="SD700" s="7"/>
      <c r="SE700" s="7"/>
      <c r="SF700" s="7"/>
      <c r="SG700" s="7"/>
      <c r="SH700" s="7"/>
      <c r="SI700" s="7"/>
      <c r="SJ700" s="7"/>
      <c r="SK700" s="7"/>
      <c r="SL700" s="7"/>
      <c r="SM700" s="7"/>
      <c r="SN700" s="7"/>
      <c r="SO700" s="7"/>
      <c r="SP700" s="7"/>
      <c r="SQ700" s="7"/>
      <c r="SR700" s="7"/>
      <c r="SS700" s="7"/>
      <c r="ST700" s="7"/>
      <c r="SU700" s="7"/>
      <c r="SV700" s="7"/>
      <c r="SW700" s="7"/>
      <c r="SX700" s="7"/>
      <c r="SY700" s="7"/>
      <c r="SZ700" s="7"/>
      <c r="TA700" s="7"/>
      <c r="TB700" s="7"/>
      <c r="TC700" s="7"/>
      <c r="TD700" s="7"/>
      <c r="TE700" s="7"/>
      <c r="TF700" s="7"/>
      <c r="TG700" s="7"/>
      <c r="TH700" s="7"/>
      <c r="TI700" s="7"/>
      <c r="TJ700" s="7"/>
      <c r="TK700" s="7"/>
      <c r="TL700" s="7"/>
      <c r="TM700" s="7"/>
      <c r="TN700" s="7"/>
      <c r="TO700" s="7"/>
      <c r="TP700" s="7"/>
      <c r="TQ700" s="7"/>
      <c r="TR700" s="7"/>
      <c r="TS700" s="7"/>
      <c r="TT700" s="7"/>
      <c r="TU700" s="7"/>
      <c r="TV700" s="7"/>
      <c r="TW700" s="7"/>
      <c r="TX700" s="7"/>
      <c r="TY700" s="7"/>
      <c r="TZ700" s="7"/>
      <c r="UA700" s="7"/>
      <c r="UB700" s="7"/>
      <c r="UC700" s="7"/>
      <c r="UD700" s="7"/>
      <c r="UE700" s="7"/>
      <c r="UF700" s="7"/>
      <c r="UG700" s="7"/>
      <c r="UH700" s="7"/>
      <c r="UI700" s="7"/>
      <c r="UJ700" s="7"/>
      <c r="UK700" s="7"/>
      <c r="UL700" s="7"/>
      <c r="UM700" s="7"/>
      <c r="UN700" s="7"/>
      <c r="UO700" s="7"/>
      <c r="UP700" s="7"/>
      <c r="UQ700" s="7"/>
      <c r="UR700" s="7"/>
      <c r="US700" s="7"/>
      <c r="UT700" s="7"/>
      <c r="UU700" s="7"/>
      <c r="UV700" s="7"/>
      <c r="UW700" s="7"/>
      <c r="UX700" s="7"/>
      <c r="UY700" s="7"/>
      <c r="UZ700" s="7"/>
      <c r="VA700" s="7"/>
      <c r="VB700" s="7"/>
      <c r="VC700" s="7"/>
      <c r="VD700" s="7"/>
      <c r="VE700" s="7"/>
      <c r="VF700" s="7"/>
      <c r="VG700" s="7"/>
      <c r="VH700" s="7"/>
      <c r="VI700" s="7"/>
      <c r="VJ700" s="7"/>
      <c r="VK700" s="7"/>
      <c r="VL700" s="7"/>
      <c r="VM700" s="7"/>
      <c r="VN700" s="7"/>
      <c r="VO700" s="7"/>
      <c r="VP700" s="7"/>
      <c r="VQ700" s="7"/>
      <c r="VR700" s="7"/>
      <c r="VS700" s="7"/>
      <c r="VT700" s="7"/>
      <c r="VU700" s="7"/>
      <c r="VV700" s="7"/>
      <c r="VW700" s="7"/>
      <c r="VX700" s="7"/>
      <c r="VY700" s="7"/>
      <c r="VZ700" s="7"/>
      <c r="WA700" s="7"/>
      <c r="WB700" s="7"/>
      <c r="WC700" s="7"/>
      <c r="WD700" s="7"/>
      <c r="WE700" s="7"/>
      <c r="WF700" s="7"/>
      <c r="WG700" s="7"/>
      <c r="WH700" s="7"/>
      <c r="WI700" s="7"/>
      <c r="WJ700" s="7"/>
      <c r="WK700" s="7"/>
      <c r="WL700" s="7"/>
      <c r="WM700" s="7"/>
      <c r="WN700" s="7"/>
      <c r="WO700" s="7"/>
      <c r="WP700" s="7"/>
      <c r="WQ700" s="7"/>
      <c r="WR700" s="7"/>
      <c r="WS700" s="7"/>
      <c r="WT700" s="7"/>
      <c r="WU700" s="7"/>
      <c r="WV700" s="7"/>
      <c r="WW700" s="7"/>
      <c r="WX700" s="7"/>
      <c r="WY700" s="7"/>
      <c r="WZ700" s="7"/>
      <c r="XA700" s="7"/>
      <c r="XB700" s="7"/>
      <c r="XC700" s="7"/>
      <c r="XD700" s="7"/>
      <c r="XE700" s="7"/>
      <c r="XF700" s="7"/>
      <c r="XG700" s="7"/>
      <c r="XH700" s="7"/>
      <c r="XI700" s="7"/>
      <c r="XJ700" s="7"/>
      <c r="XK700" s="7"/>
      <c r="XL700" s="7"/>
      <c r="XM700" s="7"/>
      <c r="XN700" s="7"/>
      <c r="XO700" s="7"/>
      <c r="XP700" s="7"/>
      <c r="XQ700" s="7"/>
      <c r="XR700" s="7"/>
      <c r="XS700" s="7"/>
      <c r="XT700" s="7"/>
      <c r="XU700" s="7"/>
      <c r="XV700" s="7"/>
      <c r="XW700" s="7"/>
      <c r="XX700" s="7"/>
      <c r="XY700" s="7"/>
      <c r="XZ700" s="7"/>
      <c r="YA700" s="7"/>
      <c r="YB700" s="7"/>
      <c r="YC700" s="7"/>
      <c r="YD700" s="7"/>
      <c r="YE700" s="7"/>
      <c r="YF700" s="7"/>
      <c r="YG700" s="7"/>
      <c r="YH700" s="7"/>
      <c r="YI700" s="7"/>
      <c r="YJ700" s="7"/>
      <c r="YK700" s="7"/>
      <c r="YL700" s="7"/>
      <c r="YM700" s="7"/>
      <c r="YN700" s="7"/>
      <c r="YO700" s="7"/>
      <c r="YP700" s="7"/>
      <c r="YQ700" s="7"/>
      <c r="YR700" s="7"/>
      <c r="YS700" s="7"/>
      <c r="YT700" s="7"/>
      <c r="YU700" s="7"/>
      <c r="YV700" s="7"/>
      <c r="YW700" s="7"/>
      <c r="YX700" s="7"/>
      <c r="YY700" s="7"/>
      <c r="YZ700" s="7"/>
      <c r="ZA700" s="7"/>
      <c r="ZB700" s="7"/>
      <c r="ZC700" s="7"/>
      <c r="ZD700" s="7"/>
      <c r="ZE700" s="7"/>
      <c r="ZF700" s="7"/>
      <c r="ZG700" s="7"/>
      <c r="ZH700" s="7"/>
      <c r="ZI700" s="7"/>
      <c r="ZJ700" s="7"/>
      <c r="ZK700" s="7"/>
      <c r="ZL700" s="7"/>
      <c r="ZM700" s="7"/>
      <c r="ZN700" s="7"/>
      <c r="ZO700" s="7"/>
      <c r="ZP700" s="7"/>
      <c r="ZQ700" s="7"/>
      <c r="ZR700" s="7"/>
      <c r="ZS700" s="7"/>
      <c r="ZT700" s="7"/>
      <c r="ZU700" s="7"/>
      <c r="ZV700" s="7"/>
      <c r="ZW700" s="7"/>
      <c r="ZX700" s="7"/>
      <c r="ZY700" s="7"/>
      <c r="ZZ700" s="7"/>
      <c r="AAA700" s="7"/>
      <c r="AAB700" s="7"/>
      <c r="AAC700" s="7"/>
      <c r="AAD700" s="7"/>
      <c r="AAE700" s="7"/>
      <c r="AAF700" s="7"/>
      <c r="AAG700" s="7"/>
      <c r="AAH700" s="7"/>
      <c r="AAI700" s="7"/>
      <c r="AAJ700" s="7"/>
      <c r="AAK700" s="7"/>
      <c r="AAL700" s="7"/>
      <c r="AAM700" s="7"/>
      <c r="AAN700" s="7"/>
      <c r="AAO700" s="7"/>
      <c r="AAP700" s="7"/>
      <c r="AAQ700" s="7"/>
      <c r="AAR700" s="7"/>
      <c r="AAS700" s="7"/>
      <c r="AAT700" s="7"/>
      <c r="AAU700" s="7"/>
      <c r="AAV700" s="7"/>
      <c r="AAW700" s="7"/>
      <c r="AAX700" s="7"/>
      <c r="AAY700" s="7"/>
      <c r="AAZ700" s="7"/>
      <c r="ABA700" s="7"/>
      <c r="ABB700" s="7"/>
      <c r="ABC700" s="7"/>
      <c r="ABD700" s="7"/>
      <c r="ABE700" s="7"/>
      <c r="ABF700" s="7"/>
      <c r="ABG700" s="7"/>
      <c r="ABH700" s="7"/>
      <c r="ABI700" s="7"/>
      <c r="ABJ700" s="7"/>
      <c r="ABK700" s="7"/>
      <c r="ABL700" s="7"/>
      <c r="ABM700" s="7"/>
      <c r="ABN700" s="7"/>
      <c r="ABO700" s="7"/>
      <c r="ABP700" s="7"/>
      <c r="ABQ700" s="7"/>
      <c r="ABR700" s="7"/>
      <c r="ABS700" s="7"/>
      <c r="ABT700" s="7"/>
      <c r="ABU700" s="7"/>
      <c r="ABV700" s="7"/>
      <c r="ABW700" s="7"/>
      <c r="ABX700" s="7"/>
      <c r="ABY700" s="7"/>
      <c r="ABZ700" s="7"/>
      <c r="ACA700" s="7"/>
      <c r="ACB700" s="7"/>
      <c r="ACC700" s="7"/>
      <c r="ACD700" s="7"/>
      <c r="ACE700" s="7"/>
      <c r="ACF700" s="7"/>
      <c r="ACG700" s="7"/>
      <c r="ACH700" s="7"/>
      <c r="ACI700" s="7"/>
      <c r="ACJ700" s="7"/>
      <c r="ACK700" s="7"/>
      <c r="ACL700" s="7"/>
      <c r="ACM700" s="7"/>
      <c r="ACN700" s="7"/>
      <c r="ACO700" s="7"/>
      <c r="ACP700" s="7"/>
      <c r="ACQ700" s="7"/>
      <c r="ACR700" s="7"/>
      <c r="ACS700" s="7"/>
      <c r="ACT700" s="7"/>
      <c r="ACU700" s="7"/>
      <c r="ACV700" s="7"/>
      <c r="ACW700" s="7"/>
      <c r="ACX700" s="7"/>
      <c r="ACY700" s="7"/>
      <c r="ACZ700" s="7"/>
      <c r="ADA700" s="7"/>
      <c r="ADB700" s="7"/>
      <c r="ADC700" s="7"/>
      <c r="ADD700" s="7"/>
      <c r="ADE700" s="7"/>
      <c r="ADF700" s="7"/>
      <c r="ADG700" s="7"/>
      <c r="ADH700" s="7"/>
      <c r="ADI700" s="7"/>
      <c r="ADJ700" s="7"/>
      <c r="ADK700" s="7"/>
      <c r="ADL700" s="7"/>
      <c r="ADM700" s="7"/>
      <c r="ADN700" s="7"/>
      <c r="ADO700" s="7"/>
      <c r="ADP700" s="7"/>
      <c r="ADQ700" s="7"/>
      <c r="ADR700" s="7"/>
      <c r="ADS700" s="7"/>
      <c r="ADT700" s="7"/>
      <c r="ADU700" s="7"/>
      <c r="ADV700" s="7"/>
      <c r="ADW700" s="7"/>
      <c r="ADX700" s="7"/>
      <c r="ADY700" s="7"/>
      <c r="ADZ700" s="7"/>
      <c r="AEA700" s="7"/>
      <c r="AEB700" s="7"/>
      <c r="AEC700" s="7"/>
      <c r="AED700" s="7"/>
      <c r="AEE700" s="7"/>
      <c r="AEF700" s="7"/>
      <c r="AEG700" s="7"/>
      <c r="AEH700" s="7"/>
      <c r="AEI700" s="7"/>
      <c r="AEJ700" s="7"/>
      <c r="AEK700" s="7"/>
      <c r="AEL700" s="7"/>
      <c r="AEM700" s="7"/>
      <c r="AEN700" s="7"/>
      <c r="AEO700" s="7"/>
      <c r="AEP700" s="7"/>
      <c r="AEQ700" s="7"/>
      <c r="AER700" s="7"/>
      <c r="AES700" s="7"/>
      <c r="AET700" s="7"/>
      <c r="AEU700" s="7"/>
      <c r="AEV700" s="7"/>
      <c r="AEW700" s="7"/>
      <c r="AEX700" s="7"/>
      <c r="AEY700" s="7"/>
      <c r="AEZ700" s="7"/>
      <c r="AFA700" s="7"/>
      <c r="AFB700" s="7"/>
      <c r="AFC700" s="7"/>
      <c r="AFD700" s="7"/>
      <c r="AFE700" s="7"/>
      <c r="AFF700" s="7"/>
      <c r="AFG700" s="7"/>
      <c r="AFH700" s="7"/>
      <c r="AFI700" s="7"/>
      <c r="AFJ700" s="7"/>
      <c r="AFK700" s="7"/>
      <c r="AFL700" s="7"/>
      <c r="AFM700" s="7"/>
      <c r="AFN700" s="7"/>
      <c r="AFO700" s="7"/>
      <c r="AFP700" s="7"/>
      <c r="AFQ700" s="7"/>
      <c r="AFR700" s="7"/>
      <c r="AFS700" s="7"/>
      <c r="AFT700" s="7"/>
      <c r="AFU700" s="7"/>
      <c r="AFV700" s="7"/>
      <c r="AFW700" s="7"/>
      <c r="AFX700" s="7"/>
      <c r="AFY700" s="7"/>
      <c r="AFZ700" s="7"/>
      <c r="AGA700" s="7"/>
      <c r="AGB700" s="7"/>
      <c r="AGC700" s="7"/>
      <c r="AGD700" s="7"/>
      <c r="AGE700" s="7"/>
      <c r="AGF700" s="7"/>
      <c r="AGG700" s="7"/>
      <c r="AGH700" s="7"/>
      <c r="AGI700" s="7"/>
      <c r="AGJ700" s="7"/>
      <c r="AGK700" s="7"/>
      <c r="AGL700" s="7"/>
      <c r="AGM700" s="7"/>
      <c r="AGN700" s="7"/>
      <c r="AGO700" s="7"/>
      <c r="AGP700" s="7"/>
      <c r="AGQ700" s="7"/>
      <c r="AGR700" s="7"/>
      <c r="AGS700" s="7"/>
      <c r="AGT700" s="7"/>
      <c r="AGU700" s="7"/>
      <c r="AGV700" s="7"/>
      <c r="AGW700" s="7"/>
      <c r="AGX700" s="7"/>
      <c r="AGY700" s="7"/>
      <c r="AGZ700" s="7"/>
      <c r="AHA700" s="7"/>
      <c r="AHB700" s="7"/>
      <c r="AHC700" s="7"/>
      <c r="AHD700" s="7"/>
      <c r="AHE700" s="7"/>
      <c r="AHF700" s="7"/>
      <c r="AHG700" s="7"/>
      <c r="AHH700" s="7"/>
      <c r="AHI700" s="7"/>
      <c r="AHJ700" s="7"/>
      <c r="AHK700" s="7"/>
      <c r="AHL700" s="7"/>
      <c r="AHM700" s="7"/>
      <c r="AHN700" s="7"/>
      <c r="AHO700" s="7"/>
      <c r="AHP700" s="7"/>
      <c r="AHQ700" s="7"/>
      <c r="AHR700" s="7"/>
      <c r="AHS700" s="7"/>
      <c r="AHT700" s="7"/>
      <c r="AHU700" s="7"/>
      <c r="AHV700" s="7"/>
      <c r="AHW700" s="7"/>
      <c r="AHX700" s="7"/>
      <c r="AHY700" s="7"/>
      <c r="AHZ700" s="7"/>
      <c r="AIA700" s="7"/>
      <c r="AIB700" s="7"/>
      <c r="AIC700" s="7"/>
      <c r="AID700" s="7"/>
      <c r="AIE700" s="7"/>
      <c r="AIF700" s="7"/>
      <c r="AIG700" s="7"/>
      <c r="AIH700" s="7"/>
      <c r="AII700" s="7"/>
      <c r="AIJ700" s="7"/>
      <c r="AIK700" s="7"/>
      <c r="AIL700" s="7"/>
      <c r="AIM700" s="7"/>
      <c r="AIN700" s="7"/>
      <c r="AIO700" s="7"/>
      <c r="AIP700" s="7"/>
      <c r="AIQ700" s="7"/>
      <c r="AIR700" s="7"/>
      <c r="AIS700" s="7"/>
      <c r="AIT700" s="7"/>
      <c r="AIU700" s="7"/>
      <c r="AIV700" s="7"/>
      <c r="AIW700" s="7"/>
      <c r="AIX700" s="7"/>
      <c r="AIY700" s="7"/>
      <c r="AIZ700" s="7"/>
      <c r="AJA700" s="7"/>
      <c r="AJB700" s="7"/>
      <c r="AJC700" s="7"/>
      <c r="AJD700" s="7"/>
      <c r="AJE700" s="7"/>
      <c r="AJF700" s="7"/>
      <c r="AJG700" s="7"/>
      <c r="AJH700" s="7"/>
      <c r="AJI700" s="7"/>
      <c r="AJJ700" s="7"/>
      <c r="AJK700" s="7"/>
      <c r="AJL700" s="7"/>
      <c r="AJM700" s="7"/>
      <c r="AJN700" s="7"/>
      <c r="AJO700" s="7"/>
      <c r="AJP700" s="7"/>
      <c r="AJQ700" s="7"/>
      <c r="AJR700" s="7"/>
      <c r="AJS700" s="7"/>
      <c r="AJT700" s="7"/>
      <c r="AJU700" s="7"/>
      <c r="AJV700" s="7"/>
      <c r="AJW700" s="7"/>
      <c r="AJX700" s="7"/>
      <c r="AJY700" s="7"/>
      <c r="AJZ700" s="7"/>
      <c r="AKA700" s="7"/>
      <c r="AKB700" s="7"/>
      <c r="AKC700" s="7"/>
      <c r="AKD700" s="7"/>
      <c r="AKE700" s="7"/>
      <c r="AKF700" s="7"/>
      <c r="AKG700" s="7"/>
      <c r="AKH700" s="7"/>
      <c r="AKI700" s="7"/>
      <c r="AKJ700" s="7"/>
      <c r="AKK700" s="7"/>
      <c r="AKL700" s="7"/>
      <c r="AKM700" s="7"/>
      <c r="AKN700" s="7"/>
      <c r="AKO700" s="7"/>
      <c r="AKP700" s="7"/>
      <c r="AKQ700" s="7"/>
      <c r="AKR700" s="7"/>
      <c r="AKS700" s="7"/>
      <c r="AKT700" s="7"/>
      <c r="AKU700" s="7"/>
      <c r="AKV700" s="7"/>
      <c r="AKW700" s="7"/>
      <c r="AKX700" s="7"/>
      <c r="AKY700" s="7"/>
      <c r="AKZ700" s="7"/>
      <c r="ALA700" s="7"/>
      <c r="ALB700" s="7"/>
      <c r="ALC700" s="7"/>
      <c r="ALD700" s="7"/>
      <c r="ALE700" s="7"/>
      <c r="ALF700" s="7"/>
      <c r="ALG700" s="7"/>
      <c r="ALH700" s="7"/>
      <c r="ALI700" s="7"/>
      <c r="ALJ700" s="7"/>
      <c r="ALK700" s="7"/>
      <c r="ALL700" s="7"/>
      <c r="ALM700" s="7"/>
      <c r="ALN700" s="7"/>
      <c r="ALO700" s="7"/>
      <c r="ALP700" s="7"/>
      <c r="ALQ700" s="7"/>
      <c r="ALR700" s="7"/>
      <c r="ALS700" s="7"/>
      <c r="ALT700" s="7"/>
      <c r="ALU700" s="7"/>
      <c r="ALV700" s="7"/>
      <c r="ALW700" s="7"/>
      <c r="ALX700" s="7"/>
      <c r="ALY700" s="7"/>
      <c r="ALZ700" s="7"/>
      <c r="AMA700" s="7"/>
      <c r="AMB700" s="7"/>
      <c r="AMC700" s="7"/>
      <c r="AMD700" s="7"/>
      <c r="AME700" s="7"/>
      <c r="AMF700" s="7"/>
      <c r="AMG700" s="7"/>
      <c r="AMH700" s="7"/>
      <c r="AMI700" s="28"/>
      <c r="AMJ700" s="28"/>
    </row>
    <row r="701" spans="1:1024" ht="55.5" customHeight="1">
      <c r="A701" s="10" t="s">
        <v>199</v>
      </c>
      <c r="B701" s="10" t="s">
        <v>2788</v>
      </c>
      <c r="C701" s="19" t="s">
        <v>2771</v>
      </c>
      <c r="D701" s="19" t="s">
        <v>2738</v>
      </c>
      <c r="E701" s="20">
        <v>50</v>
      </c>
      <c r="F701" s="11" t="s">
        <v>18</v>
      </c>
      <c r="G701" s="21"/>
      <c r="H701" s="21" t="s">
        <v>1</v>
      </c>
      <c r="I701" s="21"/>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c r="MK701" s="7"/>
      <c r="ML701" s="7"/>
      <c r="MM701" s="7"/>
      <c r="MN701" s="7"/>
      <c r="MO701" s="7"/>
      <c r="MP701" s="7"/>
      <c r="MQ701" s="7"/>
      <c r="MR701" s="7"/>
      <c r="MS701" s="7"/>
      <c r="MT701" s="7"/>
      <c r="MU701" s="7"/>
      <c r="MV701" s="7"/>
      <c r="MW701" s="7"/>
      <c r="MX701" s="7"/>
      <c r="MY701" s="7"/>
      <c r="MZ701" s="7"/>
      <c r="NA701" s="7"/>
      <c r="NB701" s="7"/>
      <c r="NC701" s="7"/>
      <c r="ND701" s="7"/>
      <c r="NE701" s="7"/>
      <c r="NF701" s="7"/>
      <c r="NG701" s="7"/>
      <c r="NH701" s="7"/>
      <c r="NI701" s="7"/>
      <c r="NJ701" s="7"/>
      <c r="NK701" s="7"/>
      <c r="NL701" s="7"/>
      <c r="NM701" s="7"/>
      <c r="NN701" s="7"/>
      <c r="NO701" s="7"/>
      <c r="NP701" s="7"/>
      <c r="NQ701" s="7"/>
      <c r="NR701" s="7"/>
      <c r="NS701" s="7"/>
      <c r="NT701" s="7"/>
      <c r="NU701" s="7"/>
      <c r="NV701" s="7"/>
      <c r="NW701" s="7"/>
      <c r="NX701" s="7"/>
      <c r="NY701" s="7"/>
      <c r="NZ701" s="7"/>
      <c r="OA701" s="7"/>
      <c r="OB701" s="7"/>
      <c r="OC701" s="7"/>
      <c r="OD701" s="7"/>
      <c r="OE701" s="7"/>
      <c r="OF701" s="7"/>
      <c r="OG701" s="7"/>
      <c r="OH701" s="7"/>
      <c r="OI701" s="7"/>
      <c r="OJ701" s="7"/>
      <c r="OK701" s="7"/>
      <c r="OL701" s="7"/>
      <c r="OM701" s="7"/>
      <c r="ON701" s="7"/>
      <c r="OO701" s="7"/>
      <c r="OP701" s="7"/>
      <c r="OQ701" s="7"/>
      <c r="OR701" s="7"/>
      <c r="OS701" s="7"/>
      <c r="OT701" s="7"/>
      <c r="OU701" s="7"/>
      <c r="OV701" s="7"/>
      <c r="OW701" s="7"/>
      <c r="OX701" s="7"/>
      <c r="OY701" s="7"/>
      <c r="OZ701" s="7"/>
      <c r="PA701" s="7"/>
      <c r="PB701" s="7"/>
      <c r="PC701" s="7"/>
      <c r="PD701" s="7"/>
      <c r="PE701" s="7"/>
      <c r="PF701" s="7"/>
      <c r="PG701" s="7"/>
      <c r="PH701" s="7"/>
      <c r="PI701" s="7"/>
      <c r="PJ701" s="7"/>
      <c r="PK701" s="7"/>
      <c r="PL701" s="7"/>
      <c r="PM701" s="7"/>
      <c r="PN701" s="7"/>
      <c r="PO701" s="7"/>
      <c r="PP701" s="7"/>
      <c r="PQ701" s="7"/>
      <c r="PR701" s="7"/>
      <c r="PS701" s="7"/>
      <c r="PT701" s="7"/>
      <c r="PU701" s="7"/>
      <c r="PV701" s="7"/>
      <c r="PW701" s="7"/>
      <c r="PX701" s="7"/>
      <c r="PY701" s="7"/>
      <c r="PZ701" s="7"/>
      <c r="QA701" s="7"/>
      <c r="QB701" s="7"/>
      <c r="QC701" s="7"/>
      <c r="QD701" s="7"/>
      <c r="QE701" s="7"/>
      <c r="QF701" s="7"/>
      <c r="QG701" s="7"/>
      <c r="QH701" s="7"/>
      <c r="QI701" s="7"/>
      <c r="QJ701" s="7"/>
      <c r="QK701" s="7"/>
      <c r="QL701" s="7"/>
      <c r="QM701" s="7"/>
      <c r="QN701" s="7"/>
      <c r="QO701" s="7"/>
      <c r="QP701" s="7"/>
      <c r="QQ701" s="7"/>
      <c r="QR701" s="7"/>
      <c r="QS701" s="7"/>
      <c r="QT701" s="7"/>
      <c r="QU701" s="7"/>
      <c r="QV701" s="7"/>
      <c r="QW701" s="7"/>
      <c r="QX701" s="7"/>
      <c r="QY701" s="7"/>
      <c r="QZ701" s="7"/>
      <c r="RA701" s="7"/>
      <c r="RB701" s="7"/>
      <c r="RC701" s="7"/>
      <c r="RD701" s="7"/>
      <c r="RE701" s="7"/>
      <c r="RF701" s="7"/>
      <c r="RG701" s="7"/>
      <c r="RH701" s="7"/>
      <c r="RI701" s="7"/>
      <c r="RJ701" s="7"/>
      <c r="RK701" s="7"/>
      <c r="RL701" s="7"/>
      <c r="RM701" s="7"/>
      <c r="RN701" s="7"/>
      <c r="RO701" s="7"/>
      <c r="RP701" s="7"/>
      <c r="RQ701" s="7"/>
      <c r="RR701" s="7"/>
      <c r="RS701" s="7"/>
      <c r="RT701" s="7"/>
      <c r="RU701" s="7"/>
      <c r="RV701" s="7"/>
      <c r="RW701" s="7"/>
      <c r="RX701" s="7"/>
      <c r="RY701" s="7"/>
      <c r="RZ701" s="7"/>
      <c r="SA701" s="7"/>
      <c r="SB701" s="7"/>
      <c r="SC701" s="7"/>
      <c r="SD701" s="7"/>
      <c r="SE701" s="7"/>
      <c r="SF701" s="7"/>
      <c r="SG701" s="7"/>
      <c r="SH701" s="7"/>
      <c r="SI701" s="7"/>
      <c r="SJ701" s="7"/>
      <c r="SK701" s="7"/>
      <c r="SL701" s="7"/>
      <c r="SM701" s="7"/>
      <c r="SN701" s="7"/>
      <c r="SO701" s="7"/>
      <c r="SP701" s="7"/>
      <c r="SQ701" s="7"/>
      <c r="SR701" s="7"/>
      <c r="SS701" s="7"/>
      <c r="ST701" s="7"/>
      <c r="SU701" s="7"/>
      <c r="SV701" s="7"/>
      <c r="SW701" s="7"/>
      <c r="SX701" s="7"/>
      <c r="SY701" s="7"/>
      <c r="SZ701" s="7"/>
      <c r="TA701" s="7"/>
      <c r="TB701" s="7"/>
      <c r="TC701" s="7"/>
      <c r="TD701" s="7"/>
      <c r="TE701" s="7"/>
      <c r="TF701" s="7"/>
      <c r="TG701" s="7"/>
      <c r="TH701" s="7"/>
      <c r="TI701" s="7"/>
      <c r="TJ701" s="7"/>
      <c r="TK701" s="7"/>
      <c r="TL701" s="7"/>
      <c r="TM701" s="7"/>
      <c r="TN701" s="7"/>
      <c r="TO701" s="7"/>
      <c r="TP701" s="7"/>
      <c r="TQ701" s="7"/>
      <c r="TR701" s="7"/>
      <c r="TS701" s="7"/>
      <c r="TT701" s="7"/>
      <c r="TU701" s="7"/>
      <c r="TV701" s="7"/>
      <c r="TW701" s="7"/>
      <c r="TX701" s="7"/>
      <c r="TY701" s="7"/>
      <c r="TZ701" s="7"/>
      <c r="UA701" s="7"/>
      <c r="UB701" s="7"/>
      <c r="UC701" s="7"/>
      <c r="UD701" s="7"/>
      <c r="UE701" s="7"/>
      <c r="UF701" s="7"/>
      <c r="UG701" s="7"/>
      <c r="UH701" s="7"/>
      <c r="UI701" s="7"/>
      <c r="UJ701" s="7"/>
      <c r="UK701" s="7"/>
      <c r="UL701" s="7"/>
      <c r="UM701" s="7"/>
      <c r="UN701" s="7"/>
      <c r="UO701" s="7"/>
      <c r="UP701" s="7"/>
      <c r="UQ701" s="7"/>
      <c r="UR701" s="7"/>
      <c r="US701" s="7"/>
      <c r="UT701" s="7"/>
      <c r="UU701" s="7"/>
      <c r="UV701" s="7"/>
      <c r="UW701" s="7"/>
      <c r="UX701" s="7"/>
      <c r="UY701" s="7"/>
      <c r="UZ701" s="7"/>
      <c r="VA701" s="7"/>
      <c r="VB701" s="7"/>
      <c r="VC701" s="7"/>
      <c r="VD701" s="7"/>
      <c r="VE701" s="7"/>
      <c r="VF701" s="7"/>
      <c r="VG701" s="7"/>
      <c r="VH701" s="7"/>
      <c r="VI701" s="7"/>
      <c r="VJ701" s="7"/>
      <c r="VK701" s="7"/>
      <c r="VL701" s="7"/>
      <c r="VM701" s="7"/>
      <c r="VN701" s="7"/>
      <c r="VO701" s="7"/>
      <c r="VP701" s="7"/>
      <c r="VQ701" s="7"/>
      <c r="VR701" s="7"/>
      <c r="VS701" s="7"/>
      <c r="VT701" s="7"/>
      <c r="VU701" s="7"/>
      <c r="VV701" s="7"/>
      <c r="VW701" s="7"/>
      <c r="VX701" s="7"/>
      <c r="VY701" s="7"/>
      <c r="VZ701" s="7"/>
      <c r="WA701" s="7"/>
      <c r="WB701" s="7"/>
      <c r="WC701" s="7"/>
      <c r="WD701" s="7"/>
      <c r="WE701" s="7"/>
      <c r="WF701" s="7"/>
      <c r="WG701" s="7"/>
      <c r="WH701" s="7"/>
      <c r="WI701" s="7"/>
      <c r="WJ701" s="7"/>
      <c r="WK701" s="7"/>
      <c r="WL701" s="7"/>
      <c r="WM701" s="7"/>
      <c r="WN701" s="7"/>
      <c r="WO701" s="7"/>
      <c r="WP701" s="7"/>
      <c r="WQ701" s="7"/>
      <c r="WR701" s="7"/>
      <c r="WS701" s="7"/>
      <c r="WT701" s="7"/>
      <c r="WU701" s="7"/>
      <c r="WV701" s="7"/>
      <c r="WW701" s="7"/>
      <c r="WX701" s="7"/>
      <c r="WY701" s="7"/>
      <c r="WZ701" s="7"/>
      <c r="XA701" s="7"/>
      <c r="XB701" s="7"/>
      <c r="XC701" s="7"/>
      <c r="XD701" s="7"/>
      <c r="XE701" s="7"/>
      <c r="XF701" s="7"/>
      <c r="XG701" s="7"/>
      <c r="XH701" s="7"/>
      <c r="XI701" s="7"/>
      <c r="XJ701" s="7"/>
      <c r="XK701" s="7"/>
      <c r="XL701" s="7"/>
      <c r="XM701" s="7"/>
      <c r="XN701" s="7"/>
      <c r="XO701" s="7"/>
      <c r="XP701" s="7"/>
      <c r="XQ701" s="7"/>
      <c r="XR701" s="7"/>
      <c r="XS701" s="7"/>
      <c r="XT701" s="7"/>
      <c r="XU701" s="7"/>
      <c r="XV701" s="7"/>
      <c r="XW701" s="7"/>
      <c r="XX701" s="7"/>
      <c r="XY701" s="7"/>
      <c r="XZ701" s="7"/>
      <c r="YA701" s="7"/>
      <c r="YB701" s="7"/>
      <c r="YC701" s="7"/>
      <c r="YD701" s="7"/>
      <c r="YE701" s="7"/>
      <c r="YF701" s="7"/>
      <c r="YG701" s="7"/>
      <c r="YH701" s="7"/>
      <c r="YI701" s="7"/>
      <c r="YJ701" s="7"/>
      <c r="YK701" s="7"/>
      <c r="YL701" s="7"/>
      <c r="YM701" s="7"/>
      <c r="YN701" s="7"/>
      <c r="YO701" s="7"/>
      <c r="YP701" s="7"/>
      <c r="YQ701" s="7"/>
      <c r="YR701" s="7"/>
      <c r="YS701" s="7"/>
      <c r="YT701" s="7"/>
      <c r="YU701" s="7"/>
      <c r="YV701" s="7"/>
      <c r="YW701" s="7"/>
      <c r="YX701" s="7"/>
      <c r="YY701" s="7"/>
      <c r="YZ701" s="7"/>
      <c r="ZA701" s="7"/>
      <c r="ZB701" s="7"/>
      <c r="ZC701" s="7"/>
      <c r="ZD701" s="7"/>
      <c r="ZE701" s="7"/>
      <c r="ZF701" s="7"/>
      <c r="ZG701" s="7"/>
      <c r="ZH701" s="7"/>
      <c r="ZI701" s="7"/>
      <c r="ZJ701" s="7"/>
      <c r="ZK701" s="7"/>
      <c r="ZL701" s="7"/>
      <c r="ZM701" s="7"/>
      <c r="ZN701" s="7"/>
      <c r="ZO701" s="7"/>
      <c r="ZP701" s="7"/>
      <c r="ZQ701" s="7"/>
      <c r="ZR701" s="7"/>
      <c r="ZS701" s="7"/>
      <c r="ZT701" s="7"/>
      <c r="ZU701" s="7"/>
      <c r="ZV701" s="7"/>
      <c r="ZW701" s="7"/>
      <c r="ZX701" s="7"/>
      <c r="ZY701" s="7"/>
      <c r="ZZ701" s="7"/>
      <c r="AAA701" s="7"/>
      <c r="AAB701" s="7"/>
      <c r="AAC701" s="7"/>
      <c r="AAD701" s="7"/>
      <c r="AAE701" s="7"/>
      <c r="AAF701" s="7"/>
      <c r="AAG701" s="7"/>
      <c r="AAH701" s="7"/>
      <c r="AAI701" s="7"/>
      <c r="AAJ701" s="7"/>
      <c r="AAK701" s="7"/>
      <c r="AAL701" s="7"/>
      <c r="AAM701" s="7"/>
      <c r="AAN701" s="7"/>
      <c r="AAO701" s="7"/>
      <c r="AAP701" s="7"/>
      <c r="AAQ701" s="7"/>
      <c r="AAR701" s="7"/>
      <c r="AAS701" s="7"/>
      <c r="AAT701" s="7"/>
      <c r="AAU701" s="7"/>
      <c r="AAV701" s="7"/>
      <c r="AAW701" s="7"/>
      <c r="AAX701" s="7"/>
      <c r="AAY701" s="7"/>
      <c r="AAZ701" s="7"/>
      <c r="ABA701" s="7"/>
      <c r="ABB701" s="7"/>
      <c r="ABC701" s="7"/>
      <c r="ABD701" s="7"/>
      <c r="ABE701" s="7"/>
      <c r="ABF701" s="7"/>
      <c r="ABG701" s="7"/>
      <c r="ABH701" s="7"/>
      <c r="ABI701" s="7"/>
      <c r="ABJ701" s="7"/>
      <c r="ABK701" s="7"/>
      <c r="ABL701" s="7"/>
      <c r="ABM701" s="7"/>
      <c r="ABN701" s="7"/>
      <c r="ABO701" s="7"/>
      <c r="ABP701" s="7"/>
      <c r="ABQ701" s="7"/>
      <c r="ABR701" s="7"/>
      <c r="ABS701" s="7"/>
      <c r="ABT701" s="7"/>
      <c r="ABU701" s="7"/>
      <c r="ABV701" s="7"/>
      <c r="ABW701" s="7"/>
      <c r="ABX701" s="7"/>
      <c r="ABY701" s="7"/>
      <c r="ABZ701" s="7"/>
      <c r="ACA701" s="7"/>
      <c r="ACB701" s="7"/>
      <c r="ACC701" s="7"/>
      <c r="ACD701" s="7"/>
      <c r="ACE701" s="7"/>
      <c r="ACF701" s="7"/>
      <c r="ACG701" s="7"/>
      <c r="ACH701" s="7"/>
      <c r="ACI701" s="7"/>
      <c r="ACJ701" s="7"/>
      <c r="ACK701" s="7"/>
      <c r="ACL701" s="7"/>
      <c r="ACM701" s="7"/>
      <c r="ACN701" s="7"/>
      <c r="ACO701" s="7"/>
      <c r="ACP701" s="7"/>
      <c r="ACQ701" s="7"/>
      <c r="ACR701" s="7"/>
      <c r="ACS701" s="7"/>
      <c r="ACT701" s="7"/>
      <c r="ACU701" s="7"/>
      <c r="ACV701" s="7"/>
      <c r="ACW701" s="7"/>
      <c r="ACX701" s="7"/>
      <c r="ACY701" s="7"/>
      <c r="ACZ701" s="7"/>
      <c r="ADA701" s="7"/>
      <c r="ADB701" s="7"/>
      <c r="ADC701" s="7"/>
      <c r="ADD701" s="7"/>
      <c r="ADE701" s="7"/>
      <c r="ADF701" s="7"/>
      <c r="ADG701" s="7"/>
      <c r="ADH701" s="7"/>
      <c r="ADI701" s="7"/>
      <c r="ADJ701" s="7"/>
      <c r="ADK701" s="7"/>
      <c r="ADL701" s="7"/>
      <c r="ADM701" s="7"/>
      <c r="ADN701" s="7"/>
      <c r="ADO701" s="7"/>
      <c r="ADP701" s="7"/>
      <c r="ADQ701" s="7"/>
      <c r="ADR701" s="7"/>
      <c r="ADS701" s="7"/>
      <c r="ADT701" s="7"/>
      <c r="ADU701" s="7"/>
      <c r="ADV701" s="7"/>
      <c r="ADW701" s="7"/>
      <c r="ADX701" s="7"/>
      <c r="ADY701" s="7"/>
      <c r="ADZ701" s="7"/>
      <c r="AEA701" s="7"/>
      <c r="AEB701" s="7"/>
      <c r="AEC701" s="7"/>
      <c r="AED701" s="7"/>
      <c r="AEE701" s="7"/>
      <c r="AEF701" s="7"/>
      <c r="AEG701" s="7"/>
      <c r="AEH701" s="7"/>
      <c r="AEI701" s="7"/>
      <c r="AEJ701" s="7"/>
      <c r="AEK701" s="7"/>
      <c r="AEL701" s="7"/>
      <c r="AEM701" s="7"/>
      <c r="AEN701" s="7"/>
      <c r="AEO701" s="7"/>
      <c r="AEP701" s="7"/>
      <c r="AEQ701" s="7"/>
      <c r="AER701" s="7"/>
      <c r="AES701" s="7"/>
      <c r="AET701" s="7"/>
      <c r="AEU701" s="7"/>
      <c r="AEV701" s="7"/>
      <c r="AEW701" s="7"/>
      <c r="AEX701" s="7"/>
      <c r="AEY701" s="7"/>
      <c r="AEZ701" s="7"/>
      <c r="AFA701" s="7"/>
      <c r="AFB701" s="7"/>
      <c r="AFC701" s="7"/>
      <c r="AFD701" s="7"/>
      <c r="AFE701" s="7"/>
      <c r="AFF701" s="7"/>
      <c r="AFG701" s="7"/>
      <c r="AFH701" s="7"/>
      <c r="AFI701" s="7"/>
      <c r="AFJ701" s="7"/>
      <c r="AFK701" s="7"/>
      <c r="AFL701" s="7"/>
      <c r="AFM701" s="7"/>
      <c r="AFN701" s="7"/>
      <c r="AFO701" s="7"/>
      <c r="AFP701" s="7"/>
      <c r="AFQ701" s="7"/>
      <c r="AFR701" s="7"/>
      <c r="AFS701" s="7"/>
      <c r="AFT701" s="7"/>
      <c r="AFU701" s="7"/>
      <c r="AFV701" s="7"/>
      <c r="AFW701" s="7"/>
      <c r="AFX701" s="7"/>
      <c r="AFY701" s="7"/>
      <c r="AFZ701" s="7"/>
      <c r="AGA701" s="7"/>
      <c r="AGB701" s="7"/>
      <c r="AGC701" s="7"/>
      <c r="AGD701" s="7"/>
      <c r="AGE701" s="7"/>
      <c r="AGF701" s="7"/>
      <c r="AGG701" s="7"/>
      <c r="AGH701" s="7"/>
      <c r="AGI701" s="7"/>
      <c r="AGJ701" s="7"/>
      <c r="AGK701" s="7"/>
      <c r="AGL701" s="7"/>
      <c r="AGM701" s="7"/>
      <c r="AGN701" s="7"/>
      <c r="AGO701" s="7"/>
      <c r="AGP701" s="7"/>
      <c r="AGQ701" s="7"/>
      <c r="AGR701" s="7"/>
      <c r="AGS701" s="7"/>
      <c r="AGT701" s="7"/>
      <c r="AGU701" s="7"/>
      <c r="AGV701" s="7"/>
      <c r="AGW701" s="7"/>
      <c r="AGX701" s="7"/>
      <c r="AGY701" s="7"/>
      <c r="AGZ701" s="7"/>
      <c r="AHA701" s="7"/>
      <c r="AHB701" s="7"/>
      <c r="AHC701" s="7"/>
      <c r="AHD701" s="7"/>
      <c r="AHE701" s="7"/>
      <c r="AHF701" s="7"/>
      <c r="AHG701" s="7"/>
      <c r="AHH701" s="7"/>
      <c r="AHI701" s="7"/>
      <c r="AHJ701" s="7"/>
      <c r="AHK701" s="7"/>
      <c r="AHL701" s="7"/>
      <c r="AHM701" s="7"/>
      <c r="AHN701" s="7"/>
      <c r="AHO701" s="7"/>
      <c r="AHP701" s="7"/>
      <c r="AHQ701" s="7"/>
      <c r="AHR701" s="7"/>
      <c r="AHS701" s="7"/>
      <c r="AHT701" s="7"/>
      <c r="AHU701" s="7"/>
      <c r="AHV701" s="7"/>
      <c r="AHW701" s="7"/>
      <c r="AHX701" s="7"/>
      <c r="AHY701" s="7"/>
      <c r="AHZ701" s="7"/>
      <c r="AIA701" s="7"/>
      <c r="AIB701" s="7"/>
      <c r="AIC701" s="7"/>
      <c r="AID701" s="7"/>
      <c r="AIE701" s="7"/>
      <c r="AIF701" s="7"/>
      <c r="AIG701" s="7"/>
      <c r="AIH701" s="7"/>
      <c r="AII701" s="7"/>
      <c r="AIJ701" s="7"/>
      <c r="AIK701" s="7"/>
      <c r="AIL701" s="7"/>
      <c r="AIM701" s="7"/>
      <c r="AIN701" s="7"/>
      <c r="AIO701" s="7"/>
      <c r="AIP701" s="7"/>
      <c r="AIQ701" s="7"/>
      <c r="AIR701" s="7"/>
      <c r="AIS701" s="7"/>
      <c r="AIT701" s="7"/>
      <c r="AIU701" s="7"/>
      <c r="AIV701" s="7"/>
      <c r="AIW701" s="7"/>
      <c r="AIX701" s="7"/>
      <c r="AIY701" s="7"/>
      <c r="AIZ701" s="7"/>
      <c r="AJA701" s="7"/>
      <c r="AJB701" s="7"/>
      <c r="AJC701" s="7"/>
      <c r="AJD701" s="7"/>
      <c r="AJE701" s="7"/>
      <c r="AJF701" s="7"/>
      <c r="AJG701" s="7"/>
      <c r="AJH701" s="7"/>
      <c r="AJI701" s="7"/>
      <c r="AJJ701" s="7"/>
      <c r="AJK701" s="7"/>
      <c r="AJL701" s="7"/>
      <c r="AJM701" s="7"/>
      <c r="AJN701" s="7"/>
      <c r="AJO701" s="7"/>
      <c r="AJP701" s="7"/>
      <c r="AJQ701" s="7"/>
      <c r="AJR701" s="7"/>
      <c r="AJS701" s="7"/>
      <c r="AJT701" s="7"/>
      <c r="AJU701" s="7"/>
      <c r="AJV701" s="7"/>
      <c r="AJW701" s="7"/>
      <c r="AJX701" s="7"/>
      <c r="AJY701" s="7"/>
      <c r="AJZ701" s="7"/>
      <c r="AKA701" s="7"/>
      <c r="AKB701" s="7"/>
      <c r="AKC701" s="7"/>
      <c r="AKD701" s="7"/>
      <c r="AKE701" s="7"/>
      <c r="AKF701" s="7"/>
      <c r="AKG701" s="7"/>
      <c r="AKH701" s="7"/>
      <c r="AKI701" s="7"/>
      <c r="AKJ701" s="7"/>
      <c r="AKK701" s="7"/>
      <c r="AKL701" s="7"/>
      <c r="AKM701" s="7"/>
      <c r="AKN701" s="7"/>
      <c r="AKO701" s="7"/>
      <c r="AKP701" s="7"/>
      <c r="AKQ701" s="7"/>
      <c r="AKR701" s="7"/>
      <c r="AKS701" s="7"/>
      <c r="AKT701" s="7"/>
      <c r="AKU701" s="7"/>
      <c r="AKV701" s="7"/>
      <c r="AKW701" s="7"/>
      <c r="AKX701" s="7"/>
      <c r="AKY701" s="7"/>
      <c r="AKZ701" s="7"/>
      <c r="ALA701" s="7"/>
      <c r="ALB701" s="7"/>
      <c r="ALC701" s="7"/>
      <c r="ALD701" s="7"/>
      <c r="ALE701" s="7"/>
      <c r="ALF701" s="7"/>
      <c r="ALG701" s="7"/>
      <c r="ALH701" s="7"/>
      <c r="ALI701" s="7"/>
      <c r="ALJ701" s="7"/>
      <c r="ALK701" s="7"/>
      <c r="ALL701" s="7"/>
      <c r="ALM701" s="7"/>
      <c r="ALN701" s="7"/>
      <c r="ALO701" s="7"/>
      <c r="ALP701" s="7"/>
      <c r="ALQ701" s="7"/>
      <c r="ALR701" s="7"/>
      <c r="ALS701" s="7"/>
      <c r="ALT701" s="7"/>
      <c r="ALU701" s="7"/>
      <c r="ALV701" s="7"/>
      <c r="ALW701" s="7"/>
      <c r="ALX701" s="7"/>
      <c r="ALY701" s="7"/>
      <c r="ALZ701" s="7"/>
      <c r="AMA701" s="7"/>
      <c r="AMB701" s="7"/>
      <c r="AMC701" s="7"/>
      <c r="AMD701" s="7"/>
      <c r="AME701" s="7"/>
      <c r="AMF701" s="7"/>
      <c r="AMG701" s="7"/>
      <c r="AMH701" s="7"/>
      <c r="AMI701" s="28"/>
      <c r="AMJ701" s="28"/>
    </row>
    <row r="702" spans="1:1024" ht="55.5" customHeight="1">
      <c r="A702" s="10" t="s">
        <v>199</v>
      </c>
      <c r="B702" s="10" t="s">
        <v>2789</v>
      </c>
      <c r="C702" s="19" t="s">
        <v>2771</v>
      </c>
      <c r="D702" s="19" t="s">
        <v>2738</v>
      </c>
      <c r="E702" s="20">
        <v>50</v>
      </c>
      <c r="F702" s="11" t="s">
        <v>18</v>
      </c>
      <c r="G702" s="21"/>
      <c r="H702" s="21" t="s">
        <v>1</v>
      </c>
      <c r="I702" s="21"/>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c r="MK702" s="7"/>
      <c r="ML702" s="7"/>
      <c r="MM702" s="7"/>
      <c r="MN702" s="7"/>
      <c r="MO702" s="7"/>
      <c r="MP702" s="7"/>
      <c r="MQ702" s="7"/>
      <c r="MR702" s="7"/>
      <c r="MS702" s="7"/>
      <c r="MT702" s="7"/>
      <c r="MU702" s="7"/>
      <c r="MV702" s="7"/>
      <c r="MW702" s="7"/>
      <c r="MX702" s="7"/>
      <c r="MY702" s="7"/>
      <c r="MZ702" s="7"/>
      <c r="NA702" s="7"/>
      <c r="NB702" s="7"/>
      <c r="NC702" s="7"/>
      <c r="ND702" s="7"/>
      <c r="NE702" s="7"/>
      <c r="NF702" s="7"/>
      <c r="NG702" s="7"/>
      <c r="NH702" s="7"/>
      <c r="NI702" s="7"/>
      <c r="NJ702" s="7"/>
      <c r="NK702" s="7"/>
      <c r="NL702" s="7"/>
      <c r="NM702" s="7"/>
      <c r="NN702" s="7"/>
      <c r="NO702" s="7"/>
      <c r="NP702" s="7"/>
      <c r="NQ702" s="7"/>
      <c r="NR702" s="7"/>
      <c r="NS702" s="7"/>
      <c r="NT702" s="7"/>
      <c r="NU702" s="7"/>
      <c r="NV702" s="7"/>
      <c r="NW702" s="7"/>
      <c r="NX702" s="7"/>
      <c r="NY702" s="7"/>
      <c r="NZ702" s="7"/>
      <c r="OA702" s="7"/>
      <c r="OB702" s="7"/>
      <c r="OC702" s="7"/>
      <c r="OD702" s="7"/>
      <c r="OE702" s="7"/>
      <c r="OF702" s="7"/>
      <c r="OG702" s="7"/>
      <c r="OH702" s="7"/>
      <c r="OI702" s="7"/>
      <c r="OJ702" s="7"/>
      <c r="OK702" s="7"/>
      <c r="OL702" s="7"/>
      <c r="OM702" s="7"/>
      <c r="ON702" s="7"/>
      <c r="OO702" s="7"/>
      <c r="OP702" s="7"/>
      <c r="OQ702" s="7"/>
      <c r="OR702" s="7"/>
      <c r="OS702" s="7"/>
      <c r="OT702" s="7"/>
      <c r="OU702" s="7"/>
      <c r="OV702" s="7"/>
      <c r="OW702" s="7"/>
      <c r="OX702" s="7"/>
      <c r="OY702" s="7"/>
      <c r="OZ702" s="7"/>
      <c r="PA702" s="7"/>
      <c r="PB702" s="7"/>
      <c r="PC702" s="7"/>
      <c r="PD702" s="7"/>
      <c r="PE702" s="7"/>
      <c r="PF702" s="7"/>
      <c r="PG702" s="7"/>
      <c r="PH702" s="7"/>
      <c r="PI702" s="7"/>
      <c r="PJ702" s="7"/>
      <c r="PK702" s="7"/>
      <c r="PL702" s="7"/>
      <c r="PM702" s="7"/>
      <c r="PN702" s="7"/>
      <c r="PO702" s="7"/>
      <c r="PP702" s="7"/>
      <c r="PQ702" s="7"/>
      <c r="PR702" s="7"/>
      <c r="PS702" s="7"/>
      <c r="PT702" s="7"/>
      <c r="PU702" s="7"/>
      <c r="PV702" s="7"/>
      <c r="PW702" s="7"/>
      <c r="PX702" s="7"/>
      <c r="PY702" s="7"/>
      <c r="PZ702" s="7"/>
      <c r="QA702" s="7"/>
      <c r="QB702" s="7"/>
      <c r="QC702" s="7"/>
      <c r="QD702" s="7"/>
      <c r="QE702" s="7"/>
      <c r="QF702" s="7"/>
      <c r="QG702" s="7"/>
      <c r="QH702" s="7"/>
      <c r="QI702" s="7"/>
      <c r="QJ702" s="7"/>
      <c r="QK702" s="7"/>
      <c r="QL702" s="7"/>
      <c r="QM702" s="7"/>
      <c r="QN702" s="7"/>
      <c r="QO702" s="7"/>
      <c r="QP702" s="7"/>
      <c r="QQ702" s="7"/>
      <c r="QR702" s="7"/>
      <c r="QS702" s="7"/>
      <c r="QT702" s="7"/>
      <c r="QU702" s="7"/>
      <c r="QV702" s="7"/>
      <c r="QW702" s="7"/>
      <c r="QX702" s="7"/>
      <c r="QY702" s="7"/>
      <c r="QZ702" s="7"/>
      <c r="RA702" s="7"/>
      <c r="RB702" s="7"/>
      <c r="RC702" s="7"/>
      <c r="RD702" s="7"/>
      <c r="RE702" s="7"/>
      <c r="RF702" s="7"/>
      <c r="RG702" s="7"/>
      <c r="RH702" s="7"/>
      <c r="RI702" s="7"/>
      <c r="RJ702" s="7"/>
      <c r="RK702" s="7"/>
      <c r="RL702" s="7"/>
      <c r="RM702" s="7"/>
      <c r="RN702" s="7"/>
      <c r="RO702" s="7"/>
      <c r="RP702" s="7"/>
      <c r="RQ702" s="7"/>
      <c r="RR702" s="7"/>
      <c r="RS702" s="7"/>
      <c r="RT702" s="7"/>
      <c r="RU702" s="7"/>
      <c r="RV702" s="7"/>
      <c r="RW702" s="7"/>
      <c r="RX702" s="7"/>
      <c r="RY702" s="7"/>
      <c r="RZ702" s="7"/>
      <c r="SA702" s="7"/>
      <c r="SB702" s="7"/>
      <c r="SC702" s="7"/>
      <c r="SD702" s="7"/>
      <c r="SE702" s="7"/>
      <c r="SF702" s="7"/>
      <c r="SG702" s="7"/>
      <c r="SH702" s="7"/>
      <c r="SI702" s="7"/>
      <c r="SJ702" s="7"/>
      <c r="SK702" s="7"/>
      <c r="SL702" s="7"/>
      <c r="SM702" s="7"/>
      <c r="SN702" s="7"/>
      <c r="SO702" s="7"/>
      <c r="SP702" s="7"/>
      <c r="SQ702" s="7"/>
      <c r="SR702" s="7"/>
      <c r="SS702" s="7"/>
      <c r="ST702" s="7"/>
      <c r="SU702" s="7"/>
      <c r="SV702" s="7"/>
      <c r="SW702" s="7"/>
      <c r="SX702" s="7"/>
      <c r="SY702" s="7"/>
      <c r="SZ702" s="7"/>
      <c r="TA702" s="7"/>
      <c r="TB702" s="7"/>
      <c r="TC702" s="7"/>
      <c r="TD702" s="7"/>
      <c r="TE702" s="7"/>
      <c r="TF702" s="7"/>
      <c r="TG702" s="7"/>
      <c r="TH702" s="7"/>
      <c r="TI702" s="7"/>
      <c r="TJ702" s="7"/>
      <c r="TK702" s="7"/>
      <c r="TL702" s="7"/>
      <c r="TM702" s="7"/>
      <c r="TN702" s="7"/>
      <c r="TO702" s="7"/>
      <c r="TP702" s="7"/>
      <c r="TQ702" s="7"/>
      <c r="TR702" s="7"/>
      <c r="TS702" s="7"/>
      <c r="TT702" s="7"/>
      <c r="TU702" s="7"/>
      <c r="TV702" s="7"/>
      <c r="TW702" s="7"/>
      <c r="TX702" s="7"/>
      <c r="TY702" s="7"/>
      <c r="TZ702" s="7"/>
      <c r="UA702" s="7"/>
      <c r="UB702" s="7"/>
      <c r="UC702" s="7"/>
      <c r="UD702" s="7"/>
      <c r="UE702" s="7"/>
      <c r="UF702" s="7"/>
      <c r="UG702" s="7"/>
      <c r="UH702" s="7"/>
      <c r="UI702" s="7"/>
      <c r="UJ702" s="7"/>
      <c r="UK702" s="7"/>
      <c r="UL702" s="7"/>
      <c r="UM702" s="7"/>
      <c r="UN702" s="7"/>
      <c r="UO702" s="7"/>
      <c r="UP702" s="7"/>
      <c r="UQ702" s="7"/>
      <c r="UR702" s="7"/>
      <c r="US702" s="7"/>
      <c r="UT702" s="7"/>
      <c r="UU702" s="7"/>
      <c r="UV702" s="7"/>
      <c r="UW702" s="7"/>
      <c r="UX702" s="7"/>
      <c r="UY702" s="7"/>
      <c r="UZ702" s="7"/>
      <c r="VA702" s="7"/>
      <c r="VB702" s="7"/>
      <c r="VC702" s="7"/>
      <c r="VD702" s="7"/>
      <c r="VE702" s="7"/>
      <c r="VF702" s="7"/>
      <c r="VG702" s="7"/>
      <c r="VH702" s="7"/>
      <c r="VI702" s="7"/>
      <c r="VJ702" s="7"/>
      <c r="VK702" s="7"/>
      <c r="VL702" s="7"/>
      <c r="VM702" s="7"/>
      <c r="VN702" s="7"/>
      <c r="VO702" s="7"/>
      <c r="VP702" s="7"/>
      <c r="VQ702" s="7"/>
      <c r="VR702" s="7"/>
      <c r="VS702" s="7"/>
      <c r="VT702" s="7"/>
      <c r="VU702" s="7"/>
      <c r="VV702" s="7"/>
      <c r="VW702" s="7"/>
      <c r="VX702" s="7"/>
      <c r="VY702" s="7"/>
      <c r="VZ702" s="7"/>
      <c r="WA702" s="7"/>
      <c r="WB702" s="7"/>
      <c r="WC702" s="7"/>
      <c r="WD702" s="7"/>
      <c r="WE702" s="7"/>
      <c r="WF702" s="7"/>
      <c r="WG702" s="7"/>
      <c r="WH702" s="7"/>
      <c r="WI702" s="7"/>
      <c r="WJ702" s="7"/>
      <c r="WK702" s="7"/>
      <c r="WL702" s="7"/>
      <c r="WM702" s="7"/>
      <c r="WN702" s="7"/>
      <c r="WO702" s="7"/>
      <c r="WP702" s="7"/>
      <c r="WQ702" s="7"/>
      <c r="WR702" s="7"/>
      <c r="WS702" s="7"/>
      <c r="WT702" s="7"/>
      <c r="WU702" s="7"/>
      <c r="WV702" s="7"/>
      <c r="WW702" s="7"/>
      <c r="WX702" s="7"/>
      <c r="WY702" s="7"/>
      <c r="WZ702" s="7"/>
      <c r="XA702" s="7"/>
      <c r="XB702" s="7"/>
      <c r="XC702" s="7"/>
      <c r="XD702" s="7"/>
      <c r="XE702" s="7"/>
      <c r="XF702" s="7"/>
      <c r="XG702" s="7"/>
      <c r="XH702" s="7"/>
      <c r="XI702" s="7"/>
      <c r="XJ702" s="7"/>
      <c r="XK702" s="7"/>
      <c r="XL702" s="7"/>
      <c r="XM702" s="7"/>
      <c r="XN702" s="7"/>
      <c r="XO702" s="7"/>
      <c r="XP702" s="7"/>
      <c r="XQ702" s="7"/>
      <c r="XR702" s="7"/>
      <c r="XS702" s="7"/>
      <c r="XT702" s="7"/>
      <c r="XU702" s="7"/>
      <c r="XV702" s="7"/>
      <c r="XW702" s="7"/>
      <c r="XX702" s="7"/>
      <c r="XY702" s="7"/>
      <c r="XZ702" s="7"/>
      <c r="YA702" s="7"/>
      <c r="YB702" s="7"/>
      <c r="YC702" s="7"/>
      <c r="YD702" s="7"/>
      <c r="YE702" s="7"/>
      <c r="YF702" s="7"/>
      <c r="YG702" s="7"/>
      <c r="YH702" s="7"/>
      <c r="YI702" s="7"/>
      <c r="YJ702" s="7"/>
      <c r="YK702" s="7"/>
      <c r="YL702" s="7"/>
      <c r="YM702" s="7"/>
      <c r="YN702" s="7"/>
      <c r="YO702" s="7"/>
      <c r="YP702" s="7"/>
      <c r="YQ702" s="7"/>
      <c r="YR702" s="7"/>
      <c r="YS702" s="7"/>
      <c r="YT702" s="7"/>
      <c r="YU702" s="7"/>
      <c r="YV702" s="7"/>
      <c r="YW702" s="7"/>
      <c r="YX702" s="7"/>
      <c r="YY702" s="7"/>
      <c r="YZ702" s="7"/>
      <c r="ZA702" s="7"/>
      <c r="ZB702" s="7"/>
      <c r="ZC702" s="7"/>
      <c r="ZD702" s="7"/>
      <c r="ZE702" s="7"/>
      <c r="ZF702" s="7"/>
      <c r="ZG702" s="7"/>
      <c r="ZH702" s="7"/>
      <c r="ZI702" s="7"/>
      <c r="ZJ702" s="7"/>
      <c r="ZK702" s="7"/>
      <c r="ZL702" s="7"/>
      <c r="ZM702" s="7"/>
      <c r="ZN702" s="7"/>
      <c r="ZO702" s="7"/>
      <c r="ZP702" s="7"/>
      <c r="ZQ702" s="7"/>
      <c r="ZR702" s="7"/>
      <c r="ZS702" s="7"/>
      <c r="ZT702" s="7"/>
      <c r="ZU702" s="7"/>
      <c r="ZV702" s="7"/>
      <c r="ZW702" s="7"/>
      <c r="ZX702" s="7"/>
      <c r="ZY702" s="7"/>
      <c r="ZZ702" s="7"/>
      <c r="AAA702" s="7"/>
      <c r="AAB702" s="7"/>
      <c r="AAC702" s="7"/>
      <c r="AAD702" s="7"/>
      <c r="AAE702" s="7"/>
      <c r="AAF702" s="7"/>
      <c r="AAG702" s="7"/>
      <c r="AAH702" s="7"/>
      <c r="AAI702" s="7"/>
      <c r="AAJ702" s="7"/>
      <c r="AAK702" s="7"/>
      <c r="AAL702" s="7"/>
      <c r="AAM702" s="7"/>
      <c r="AAN702" s="7"/>
      <c r="AAO702" s="7"/>
      <c r="AAP702" s="7"/>
      <c r="AAQ702" s="7"/>
      <c r="AAR702" s="7"/>
      <c r="AAS702" s="7"/>
      <c r="AAT702" s="7"/>
      <c r="AAU702" s="7"/>
      <c r="AAV702" s="7"/>
      <c r="AAW702" s="7"/>
      <c r="AAX702" s="7"/>
      <c r="AAY702" s="7"/>
      <c r="AAZ702" s="7"/>
      <c r="ABA702" s="7"/>
      <c r="ABB702" s="7"/>
      <c r="ABC702" s="7"/>
      <c r="ABD702" s="7"/>
      <c r="ABE702" s="7"/>
      <c r="ABF702" s="7"/>
      <c r="ABG702" s="7"/>
      <c r="ABH702" s="7"/>
      <c r="ABI702" s="7"/>
      <c r="ABJ702" s="7"/>
      <c r="ABK702" s="7"/>
      <c r="ABL702" s="7"/>
      <c r="ABM702" s="7"/>
      <c r="ABN702" s="7"/>
      <c r="ABO702" s="7"/>
      <c r="ABP702" s="7"/>
      <c r="ABQ702" s="7"/>
      <c r="ABR702" s="7"/>
      <c r="ABS702" s="7"/>
      <c r="ABT702" s="7"/>
      <c r="ABU702" s="7"/>
      <c r="ABV702" s="7"/>
      <c r="ABW702" s="7"/>
      <c r="ABX702" s="7"/>
      <c r="ABY702" s="7"/>
      <c r="ABZ702" s="7"/>
      <c r="ACA702" s="7"/>
      <c r="ACB702" s="7"/>
      <c r="ACC702" s="7"/>
      <c r="ACD702" s="7"/>
      <c r="ACE702" s="7"/>
      <c r="ACF702" s="7"/>
      <c r="ACG702" s="7"/>
      <c r="ACH702" s="7"/>
      <c r="ACI702" s="7"/>
      <c r="ACJ702" s="7"/>
      <c r="ACK702" s="7"/>
      <c r="ACL702" s="7"/>
      <c r="ACM702" s="7"/>
      <c r="ACN702" s="7"/>
      <c r="ACO702" s="7"/>
      <c r="ACP702" s="7"/>
      <c r="ACQ702" s="7"/>
      <c r="ACR702" s="7"/>
      <c r="ACS702" s="7"/>
      <c r="ACT702" s="7"/>
      <c r="ACU702" s="7"/>
      <c r="ACV702" s="7"/>
      <c r="ACW702" s="7"/>
      <c r="ACX702" s="7"/>
      <c r="ACY702" s="7"/>
      <c r="ACZ702" s="7"/>
      <c r="ADA702" s="7"/>
      <c r="ADB702" s="7"/>
      <c r="ADC702" s="7"/>
      <c r="ADD702" s="7"/>
      <c r="ADE702" s="7"/>
      <c r="ADF702" s="7"/>
      <c r="ADG702" s="7"/>
      <c r="ADH702" s="7"/>
      <c r="ADI702" s="7"/>
      <c r="ADJ702" s="7"/>
      <c r="ADK702" s="7"/>
      <c r="ADL702" s="7"/>
      <c r="ADM702" s="7"/>
      <c r="ADN702" s="7"/>
      <c r="ADO702" s="7"/>
      <c r="ADP702" s="7"/>
      <c r="ADQ702" s="7"/>
      <c r="ADR702" s="7"/>
      <c r="ADS702" s="7"/>
      <c r="ADT702" s="7"/>
      <c r="ADU702" s="7"/>
      <c r="ADV702" s="7"/>
      <c r="ADW702" s="7"/>
      <c r="ADX702" s="7"/>
      <c r="ADY702" s="7"/>
      <c r="ADZ702" s="7"/>
      <c r="AEA702" s="7"/>
      <c r="AEB702" s="7"/>
      <c r="AEC702" s="7"/>
      <c r="AED702" s="7"/>
      <c r="AEE702" s="7"/>
      <c r="AEF702" s="7"/>
      <c r="AEG702" s="7"/>
      <c r="AEH702" s="7"/>
      <c r="AEI702" s="7"/>
      <c r="AEJ702" s="7"/>
      <c r="AEK702" s="7"/>
      <c r="AEL702" s="7"/>
      <c r="AEM702" s="7"/>
      <c r="AEN702" s="7"/>
      <c r="AEO702" s="7"/>
      <c r="AEP702" s="7"/>
      <c r="AEQ702" s="7"/>
      <c r="AER702" s="7"/>
      <c r="AES702" s="7"/>
      <c r="AET702" s="7"/>
      <c r="AEU702" s="7"/>
      <c r="AEV702" s="7"/>
      <c r="AEW702" s="7"/>
      <c r="AEX702" s="7"/>
      <c r="AEY702" s="7"/>
      <c r="AEZ702" s="7"/>
      <c r="AFA702" s="7"/>
      <c r="AFB702" s="7"/>
      <c r="AFC702" s="7"/>
      <c r="AFD702" s="7"/>
      <c r="AFE702" s="7"/>
      <c r="AFF702" s="7"/>
      <c r="AFG702" s="7"/>
      <c r="AFH702" s="7"/>
      <c r="AFI702" s="7"/>
      <c r="AFJ702" s="7"/>
      <c r="AFK702" s="7"/>
      <c r="AFL702" s="7"/>
      <c r="AFM702" s="7"/>
      <c r="AFN702" s="7"/>
      <c r="AFO702" s="7"/>
      <c r="AFP702" s="7"/>
      <c r="AFQ702" s="7"/>
      <c r="AFR702" s="7"/>
      <c r="AFS702" s="7"/>
      <c r="AFT702" s="7"/>
      <c r="AFU702" s="7"/>
      <c r="AFV702" s="7"/>
      <c r="AFW702" s="7"/>
      <c r="AFX702" s="7"/>
      <c r="AFY702" s="7"/>
      <c r="AFZ702" s="7"/>
      <c r="AGA702" s="7"/>
      <c r="AGB702" s="7"/>
      <c r="AGC702" s="7"/>
      <c r="AGD702" s="7"/>
      <c r="AGE702" s="7"/>
      <c r="AGF702" s="7"/>
      <c r="AGG702" s="7"/>
      <c r="AGH702" s="7"/>
      <c r="AGI702" s="7"/>
      <c r="AGJ702" s="7"/>
      <c r="AGK702" s="7"/>
      <c r="AGL702" s="7"/>
      <c r="AGM702" s="7"/>
      <c r="AGN702" s="7"/>
      <c r="AGO702" s="7"/>
      <c r="AGP702" s="7"/>
      <c r="AGQ702" s="7"/>
      <c r="AGR702" s="7"/>
      <c r="AGS702" s="7"/>
      <c r="AGT702" s="7"/>
      <c r="AGU702" s="7"/>
      <c r="AGV702" s="7"/>
      <c r="AGW702" s="7"/>
      <c r="AGX702" s="7"/>
      <c r="AGY702" s="7"/>
      <c r="AGZ702" s="7"/>
      <c r="AHA702" s="7"/>
      <c r="AHB702" s="7"/>
      <c r="AHC702" s="7"/>
      <c r="AHD702" s="7"/>
      <c r="AHE702" s="7"/>
      <c r="AHF702" s="7"/>
      <c r="AHG702" s="7"/>
      <c r="AHH702" s="7"/>
      <c r="AHI702" s="7"/>
      <c r="AHJ702" s="7"/>
      <c r="AHK702" s="7"/>
      <c r="AHL702" s="7"/>
      <c r="AHM702" s="7"/>
      <c r="AHN702" s="7"/>
      <c r="AHO702" s="7"/>
      <c r="AHP702" s="7"/>
      <c r="AHQ702" s="7"/>
      <c r="AHR702" s="7"/>
      <c r="AHS702" s="7"/>
      <c r="AHT702" s="7"/>
      <c r="AHU702" s="7"/>
      <c r="AHV702" s="7"/>
      <c r="AHW702" s="7"/>
      <c r="AHX702" s="7"/>
      <c r="AHY702" s="7"/>
      <c r="AHZ702" s="7"/>
      <c r="AIA702" s="7"/>
      <c r="AIB702" s="7"/>
      <c r="AIC702" s="7"/>
      <c r="AID702" s="7"/>
      <c r="AIE702" s="7"/>
      <c r="AIF702" s="7"/>
      <c r="AIG702" s="7"/>
      <c r="AIH702" s="7"/>
      <c r="AII702" s="7"/>
      <c r="AIJ702" s="7"/>
      <c r="AIK702" s="7"/>
      <c r="AIL702" s="7"/>
      <c r="AIM702" s="7"/>
      <c r="AIN702" s="7"/>
      <c r="AIO702" s="7"/>
      <c r="AIP702" s="7"/>
      <c r="AIQ702" s="7"/>
      <c r="AIR702" s="7"/>
      <c r="AIS702" s="7"/>
      <c r="AIT702" s="7"/>
      <c r="AIU702" s="7"/>
      <c r="AIV702" s="7"/>
      <c r="AIW702" s="7"/>
      <c r="AIX702" s="7"/>
      <c r="AIY702" s="7"/>
      <c r="AIZ702" s="7"/>
      <c r="AJA702" s="7"/>
      <c r="AJB702" s="7"/>
      <c r="AJC702" s="7"/>
      <c r="AJD702" s="7"/>
      <c r="AJE702" s="7"/>
      <c r="AJF702" s="7"/>
      <c r="AJG702" s="7"/>
      <c r="AJH702" s="7"/>
      <c r="AJI702" s="7"/>
      <c r="AJJ702" s="7"/>
      <c r="AJK702" s="7"/>
      <c r="AJL702" s="7"/>
      <c r="AJM702" s="7"/>
      <c r="AJN702" s="7"/>
      <c r="AJO702" s="7"/>
      <c r="AJP702" s="7"/>
      <c r="AJQ702" s="7"/>
      <c r="AJR702" s="7"/>
      <c r="AJS702" s="7"/>
      <c r="AJT702" s="7"/>
      <c r="AJU702" s="7"/>
      <c r="AJV702" s="7"/>
      <c r="AJW702" s="7"/>
      <c r="AJX702" s="7"/>
      <c r="AJY702" s="7"/>
      <c r="AJZ702" s="7"/>
      <c r="AKA702" s="7"/>
      <c r="AKB702" s="7"/>
      <c r="AKC702" s="7"/>
      <c r="AKD702" s="7"/>
      <c r="AKE702" s="7"/>
      <c r="AKF702" s="7"/>
      <c r="AKG702" s="7"/>
      <c r="AKH702" s="7"/>
      <c r="AKI702" s="7"/>
      <c r="AKJ702" s="7"/>
      <c r="AKK702" s="7"/>
      <c r="AKL702" s="7"/>
      <c r="AKM702" s="7"/>
      <c r="AKN702" s="7"/>
      <c r="AKO702" s="7"/>
      <c r="AKP702" s="7"/>
      <c r="AKQ702" s="7"/>
      <c r="AKR702" s="7"/>
      <c r="AKS702" s="7"/>
      <c r="AKT702" s="7"/>
      <c r="AKU702" s="7"/>
      <c r="AKV702" s="7"/>
      <c r="AKW702" s="7"/>
      <c r="AKX702" s="7"/>
      <c r="AKY702" s="7"/>
      <c r="AKZ702" s="7"/>
      <c r="ALA702" s="7"/>
      <c r="ALB702" s="7"/>
      <c r="ALC702" s="7"/>
      <c r="ALD702" s="7"/>
      <c r="ALE702" s="7"/>
      <c r="ALF702" s="7"/>
      <c r="ALG702" s="7"/>
      <c r="ALH702" s="7"/>
      <c r="ALI702" s="7"/>
      <c r="ALJ702" s="7"/>
      <c r="ALK702" s="7"/>
      <c r="ALL702" s="7"/>
      <c r="ALM702" s="7"/>
      <c r="ALN702" s="7"/>
      <c r="ALO702" s="7"/>
      <c r="ALP702" s="7"/>
      <c r="ALQ702" s="7"/>
      <c r="ALR702" s="7"/>
      <c r="ALS702" s="7"/>
      <c r="ALT702" s="7"/>
      <c r="ALU702" s="7"/>
      <c r="ALV702" s="7"/>
      <c r="ALW702" s="7"/>
      <c r="ALX702" s="7"/>
      <c r="ALY702" s="7"/>
      <c r="ALZ702" s="7"/>
      <c r="AMA702" s="7"/>
      <c r="AMB702" s="7"/>
      <c r="AMC702" s="7"/>
      <c r="AMD702" s="7"/>
      <c r="AME702" s="7"/>
      <c r="AMF702" s="7"/>
      <c r="AMG702" s="7"/>
      <c r="AMH702" s="7"/>
      <c r="AMI702" s="28"/>
      <c r="AMJ702" s="28"/>
    </row>
    <row r="703" spans="1:1024" ht="55.5" customHeight="1">
      <c r="A703" s="10" t="s">
        <v>199</v>
      </c>
      <c r="B703" s="10" t="s">
        <v>2790</v>
      </c>
      <c r="C703" s="19" t="s">
        <v>2771</v>
      </c>
      <c r="D703" s="19" t="s">
        <v>2738</v>
      </c>
      <c r="E703" s="20">
        <v>50</v>
      </c>
      <c r="F703" s="11" t="s">
        <v>18</v>
      </c>
      <c r="G703" s="21"/>
      <c r="H703" s="21" t="s">
        <v>1</v>
      </c>
      <c r="I703" s="21"/>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c r="MK703" s="7"/>
      <c r="ML703" s="7"/>
      <c r="MM703" s="7"/>
      <c r="MN703" s="7"/>
      <c r="MO703" s="7"/>
      <c r="MP703" s="7"/>
      <c r="MQ703" s="7"/>
      <c r="MR703" s="7"/>
      <c r="MS703" s="7"/>
      <c r="MT703" s="7"/>
      <c r="MU703" s="7"/>
      <c r="MV703" s="7"/>
      <c r="MW703" s="7"/>
      <c r="MX703" s="7"/>
      <c r="MY703" s="7"/>
      <c r="MZ703" s="7"/>
      <c r="NA703" s="7"/>
      <c r="NB703" s="7"/>
      <c r="NC703" s="7"/>
      <c r="ND703" s="7"/>
      <c r="NE703" s="7"/>
      <c r="NF703" s="7"/>
      <c r="NG703" s="7"/>
      <c r="NH703" s="7"/>
      <c r="NI703" s="7"/>
      <c r="NJ703" s="7"/>
      <c r="NK703" s="7"/>
      <c r="NL703" s="7"/>
      <c r="NM703" s="7"/>
      <c r="NN703" s="7"/>
      <c r="NO703" s="7"/>
      <c r="NP703" s="7"/>
      <c r="NQ703" s="7"/>
      <c r="NR703" s="7"/>
      <c r="NS703" s="7"/>
      <c r="NT703" s="7"/>
      <c r="NU703" s="7"/>
      <c r="NV703" s="7"/>
      <c r="NW703" s="7"/>
      <c r="NX703" s="7"/>
      <c r="NY703" s="7"/>
      <c r="NZ703" s="7"/>
      <c r="OA703" s="7"/>
      <c r="OB703" s="7"/>
      <c r="OC703" s="7"/>
      <c r="OD703" s="7"/>
      <c r="OE703" s="7"/>
      <c r="OF703" s="7"/>
      <c r="OG703" s="7"/>
      <c r="OH703" s="7"/>
      <c r="OI703" s="7"/>
      <c r="OJ703" s="7"/>
      <c r="OK703" s="7"/>
      <c r="OL703" s="7"/>
      <c r="OM703" s="7"/>
      <c r="ON703" s="7"/>
      <c r="OO703" s="7"/>
      <c r="OP703" s="7"/>
      <c r="OQ703" s="7"/>
      <c r="OR703" s="7"/>
      <c r="OS703" s="7"/>
      <c r="OT703" s="7"/>
      <c r="OU703" s="7"/>
      <c r="OV703" s="7"/>
      <c r="OW703" s="7"/>
      <c r="OX703" s="7"/>
      <c r="OY703" s="7"/>
      <c r="OZ703" s="7"/>
      <c r="PA703" s="7"/>
      <c r="PB703" s="7"/>
      <c r="PC703" s="7"/>
      <c r="PD703" s="7"/>
      <c r="PE703" s="7"/>
      <c r="PF703" s="7"/>
      <c r="PG703" s="7"/>
      <c r="PH703" s="7"/>
      <c r="PI703" s="7"/>
      <c r="PJ703" s="7"/>
      <c r="PK703" s="7"/>
      <c r="PL703" s="7"/>
      <c r="PM703" s="7"/>
      <c r="PN703" s="7"/>
      <c r="PO703" s="7"/>
      <c r="PP703" s="7"/>
      <c r="PQ703" s="7"/>
      <c r="PR703" s="7"/>
      <c r="PS703" s="7"/>
      <c r="PT703" s="7"/>
      <c r="PU703" s="7"/>
      <c r="PV703" s="7"/>
      <c r="PW703" s="7"/>
      <c r="PX703" s="7"/>
      <c r="PY703" s="7"/>
      <c r="PZ703" s="7"/>
      <c r="QA703" s="7"/>
      <c r="QB703" s="7"/>
      <c r="QC703" s="7"/>
      <c r="QD703" s="7"/>
      <c r="QE703" s="7"/>
      <c r="QF703" s="7"/>
      <c r="QG703" s="7"/>
      <c r="QH703" s="7"/>
      <c r="QI703" s="7"/>
      <c r="QJ703" s="7"/>
      <c r="QK703" s="7"/>
      <c r="QL703" s="7"/>
      <c r="QM703" s="7"/>
      <c r="QN703" s="7"/>
      <c r="QO703" s="7"/>
      <c r="QP703" s="7"/>
      <c r="QQ703" s="7"/>
      <c r="QR703" s="7"/>
      <c r="QS703" s="7"/>
      <c r="QT703" s="7"/>
      <c r="QU703" s="7"/>
      <c r="QV703" s="7"/>
      <c r="QW703" s="7"/>
      <c r="QX703" s="7"/>
      <c r="QY703" s="7"/>
      <c r="QZ703" s="7"/>
      <c r="RA703" s="7"/>
      <c r="RB703" s="7"/>
      <c r="RC703" s="7"/>
      <c r="RD703" s="7"/>
      <c r="RE703" s="7"/>
      <c r="RF703" s="7"/>
      <c r="RG703" s="7"/>
      <c r="RH703" s="7"/>
      <c r="RI703" s="7"/>
      <c r="RJ703" s="7"/>
      <c r="RK703" s="7"/>
      <c r="RL703" s="7"/>
      <c r="RM703" s="7"/>
      <c r="RN703" s="7"/>
      <c r="RO703" s="7"/>
      <c r="RP703" s="7"/>
      <c r="RQ703" s="7"/>
      <c r="RR703" s="7"/>
      <c r="RS703" s="7"/>
      <c r="RT703" s="7"/>
      <c r="RU703" s="7"/>
      <c r="RV703" s="7"/>
      <c r="RW703" s="7"/>
      <c r="RX703" s="7"/>
      <c r="RY703" s="7"/>
      <c r="RZ703" s="7"/>
      <c r="SA703" s="7"/>
      <c r="SB703" s="7"/>
      <c r="SC703" s="7"/>
      <c r="SD703" s="7"/>
      <c r="SE703" s="7"/>
      <c r="SF703" s="7"/>
      <c r="SG703" s="7"/>
      <c r="SH703" s="7"/>
      <c r="SI703" s="7"/>
      <c r="SJ703" s="7"/>
      <c r="SK703" s="7"/>
      <c r="SL703" s="7"/>
      <c r="SM703" s="7"/>
      <c r="SN703" s="7"/>
      <c r="SO703" s="7"/>
      <c r="SP703" s="7"/>
      <c r="SQ703" s="7"/>
      <c r="SR703" s="7"/>
      <c r="SS703" s="7"/>
      <c r="ST703" s="7"/>
      <c r="SU703" s="7"/>
      <c r="SV703" s="7"/>
      <c r="SW703" s="7"/>
      <c r="SX703" s="7"/>
      <c r="SY703" s="7"/>
      <c r="SZ703" s="7"/>
      <c r="TA703" s="7"/>
      <c r="TB703" s="7"/>
      <c r="TC703" s="7"/>
      <c r="TD703" s="7"/>
      <c r="TE703" s="7"/>
      <c r="TF703" s="7"/>
      <c r="TG703" s="7"/>
      <c r="TH703" s="7"/>
      <c r="TI703" s="7"/>
      <c r="TJ703" s="7"/>
      <c r="TK703" s="7"/>
      <c r="TL703" s="7"/>
      <c r="TM703" s="7"/>
      <c r="TN703" s="7"/>
      <c r="TO703" s="7"/>
      <c r="TP703" s="7"/>
      <c r="TQ703" s="7"/>
      <c r="TR703" s="7"/>
      <c r="TS703" s="7"/>
      <c r="TT703" s="7"/>
      <c r="TU703" s="7"/>
      <c r="TV703" s="7"/>
      <c r="TW703" s="7"/>
      <c r="TX703" s="7"/>
      <c r="TY703" s="7"/>
      <c r="TZ703" s="7"/>
      <c r="UA703" s="7"/>
      <c r="UB703" s="7"/>
      <c r="UC703" s="7"/>
      <c r="UD703" s="7"/>
      <c r="UE703" s="7"/>
      <c r="UF703" s="7"/>
      <c r="UG703" s="7"/>
      <c r="UH703" s="7"/>
      <c r="UI703" s="7"/>
      <c r="UJ703" s="7"/>
      <c r="UK703" s="7"/>
      <c r="UL703" s="7"/>
      <c r="UM703" s="7"/>
      <c r="UN703" s="7"/>
      <c r="UO703" s="7"/>
      <c r="UP703" s="7"/>
      <c r="UQ703" s="7"/>
      <c r="UR703" s="7"/>
      <c r="US703" s="7"/>
      <c r="UT703" s="7"/>
      <c r="UU703" s="7"/>
      <c r="UV703" s="7"/>
      <c r="UW703" s="7"/>
      <c r="UX703" s="7"/>
      <c r="UY703" s="7"/>
      <c r="UZ703" s="7"/>
      <c r="VA703" s="7"/>
      <c r="VB703" s="7"/>
      <c r="VC703" s="7"/>
      <c r="VD703" s="7"/>
      <c r="VE703" s="7"/>
      <c r="VF703" s="7"/>
      <c r="VG703" s="7"/>
      <c r="VH703" s="7"/>
      <c r="VI703" s="7"/>
      <c r="VJ703" s="7"/>
      <c r="VK703" s="7"/>
      <c r="VL703" s="7"/>
      <c r="VM703" s="7"/>
      <c r="VN703" s="7"/>
      <c r="VO703" s="7"/>
      <c r="VP703" s="7"/>
      <c r="VQ703" s="7"/>
      <c r="VR703" s="7"/>
      <c r="VS703" s="7"/>
      <c r="VT703" s="7"/>
      <c r="VU703" s="7"/>
      <c r="VV703" s="7"/>
      <c r="VW703" s="7"/>
      <c r="VX703" s="7"/>
      <c r="VY703" s="7"/>
      <c r="VZ703" s="7"/>
      <c r="WA703" s="7"/>
      <c r="WB703" s="7"/>
      <c r="WC703" s="7"/>
      <c r="WD703" s="7"/>
      <c r="WE703" s="7"/>
      <c r="WF703" s="7"/>
      <c r="WG703" s="7"/>
      <c r="WH703" s="7"/>
      <c r="WI703" s="7"/>
      <c r="WJ703" s="7"/>
      <c r="WK703" s="7"/>
      <c r="WL703" s="7"/>
      <c r="WM703" s="7"/>
      <c r="WN703" s="7"/>
      <c r="WO703" s="7"/>
      <c r="WP703" s="7"/>
      <c r="WQ703" s="7"/>
      <c r="WR703" s="7"/>
      <c r="WS703" s="7"/>
      <c r="WT703" s="7"/>
      <c r="WU703" s="7"/>
      <c r="WV703" s="7"/>
      <c r="WW703" s="7"/>
      <c r="WX703" s="7"/>
      <c r="WY703" s="7"/>
      <c r="WZ703" s="7"/>
      <c r="XA703" s="7"/>
      <c r="XB703" s="7"/>
      <c r="XC703" s="7"/>
      <c r="XD703" s="7"/>
      <c r="XE703" s="7"/>
      <c r="XF703" s="7"/>
      <c r="XG703" s="7"/>
      <c r="XH703" s="7"/>
      <c r="XI703" s="7"/>
      <c r="XJ703" s="7"/>
      <c r="XK703" s="7"/>
      <c r="XL703" s="7"/>
      <c r="XM703" s="7"/>
      <c r="XN703" s="7"/>
      <c r="XO703" s="7"/>
      <c r="XP703" s="7"/>
      <c r="XQ703" s="7"/>
      <c r="XR703" s="7"/>
      <c r="XS703" s="7"/>
      <c r="XT703" s="7"/>
      <c r="XU703" s="7"/>
      <c r="XV703" s="7"/>
      <c r="XW703" s="7"/>
      <c r="XX703" s="7"/>
      <c r="XY703" s="7"/>
      <c r="XZ703" s="7"/>
      <c r="YA703" s="7"/>
      <c r="YB703" s="7"/>
      <c r="YC703" s="7"/>
      <c r="YD703" s="7"/>
      <c r="YE703" s="7"/>
      <c r="YF703" s="7"/>
      <c r="YG703" s="7"/>
      <c r="YH703" s="7"/>
      <c r="YI703" s="7"/>
      <c r="YJ703" s="7"/>
      <c r="YK703" s="7"/>
      <c r="YL703" s="7"/>
      <c r="YM703" s="7"/>
      <c r="YN703" s="7"/>
      <c r="YO703" s="7"/>
      <c r="YP703" s="7"/>
      <c r="YQ703" s="7"/>
      <c r="YR703" s="7"/>
      <c r="YS703" s="7"/>
      <c r="YT703" s="7"/>
      <c r="YU703" s="7"/>
      <c r="YV703" s="7"/>
      <c r="YW703" s="7"/>
      <c r="YX703" s="7"/>
      <c r="YY703" s="7"/>
      <c r="YZ703" s="7"/>
      <c r="ZA703" s="7"/>
      <c r="ZB703" s="7"/>
      <c r="ZC703" s="7"/>
      <c r="ZD703" s="7"/>
      <c r="ZE703" s="7"/>
      <c r="ZF703" s="7"/>
      <c r="ZG703" s="7"/>
      <c r="ZH703" s="7"/>
      <c r="ZI703" s="7"/>
      <c r="ZJ703" s="7"/>
      <c r="ZK703" s="7"/>
      <c r="ZL703" s="7"/>
      <c r="ZM703" s="7"/>
      <c r="ZN703" s="7"/>
      <c r="ZO703" s="7"/>
      <c r="ZP703" s="7"/>
      <c r="ZQ703" s="7"/>
      <c r="ZR703" s="7"/>
      <c r="ZS703" s="7"/>
      <c r="ZT703" s="7"/>
      <c r="ZU703" s="7"/>
      <c r="ZV703" s="7"/>
      <c r="ZW703" s="7"/>
      <c r="ZX703" s="7"/>
      <c r="ZY703" s="7"/>
      <c r="ZZ703" s="7"/>
      <c r="AAA703" s="7"/>
      <c r="AAB703" s="7"/>
      <c r="AAC703" s="7"/>
      <c r="AAD703" s="7"/>
      <c r="AAE703" s="7"/>
      <c r="AAF703" s="7"/>
      <c r="AAG703" s="7"/>
      <c r="AAH703" s="7"/>
      <c r="AAI703" s="7"/>
      <c r="AAJ703" s="7"/>
      <c r="AAK703" s="7"/>
      <c r="AAL703" s="7"/>
      <c r="AAM703" s="7"/>
      <c r="AAN703" s="7"/>
      <c r="AAO703" s="7"/>
      <c r="AAP703" s="7"/>
      <c r="AAQ703" s="7"/>
      <c r="AAR703" s="7"/>
      <c r="AAS703" s="7"/>
      <c r="AAT703" s="7"/>
      <c r="AAU703" s="7"/>
      <c r="AAV703" s="7"/>
      <c r="AAW703" s="7"/>
      <c r="AAX703" s="7"/>
      <c r="AAY703" s="7"/>
      <c r="AAZ703" s="7"/>
      <c r="ABA703" s="7"/>
      <c r="ABB703" s="7"/>
      <c r="ABC703" s="7"/>
      <c r="ABD703" s="7"/>
      <c r="ABE703" s="7"/>
      <c r="ABF703" s="7"/>
      <c r="ABG703" s="7"/>
      <c r="ABH703" s="7"/>
      <c r="ABI703" s="7"/>
      <c r="ABJ703" s="7"/>
      <c r="ABK703" s="7"/>
      <c r="ABL703" s="7"/>
      <c r="ABM703" s="7"/>
      <c r="ABN703" s="7"/>
      <c r="ABO703" s="7"/>
      <c r="ABP703" s="7"/>
      <c r="ABQ703" s="7"/>
      <c r="ABR703" s="7"/>
      <c r="ABS703" s="7"/>
      <c r="ABT703" s="7"/>
      <c r="ABU703" s="7"/>
      <c r="ABV703" s="7"/>
      <c r="ABW703" s="7"/>
      <c r="ABX703" s="7"/>
      <c r="ABY703" s="7"/>
      <c r="ABZ703" s="7"/>
      <c r="ACA703" s="7"/>
      <c r="ACB703" s="7"/>
      <c r="ACC703" s="7"/>
      <c r="ACD703" s="7"/>
      <c r="ACE703" s="7"/>
      <c r="ACF703" s="7"/>
      <c r="ACG703" s="7"/>
      <c r="ACH703" s="7"/>
      <c r="ACI703" s="7"/>
      <c r="ACJ703" s="7"/>
      <c r="ACK703" s="7"/>
      <c r="ACL703" s="7"/>
      <c r="ACM703" s="7"/>
      <c r="ACN703" s="7"/>
      <c r="ACO703" s="7"/>
      <c r="ACP703" s="7"/>
      <c r="ACQ703" s="7"/>
      <c r="ACR703" s="7"/>
      <c r="ACS703" s="7"/>
      <c r="ACT703" s="7"/>
      <c r="ACU703" s="7"/>
      <c r="ACV703" s="7"/>
      <c r="ACW703" s="7"/>
      <c r="ACX703" s="7"/>
      <c r="ACY703" s="7"/>
      <c r="ACZ703" s="7"/>
      <c r="ADA703" s="7"/>
      <c r="ADB703" s="7"/>
      <c r="ADC703" s="7"/>
      <c r="ADD703" s="7"/>
      <c r="ADE703" s="7"/>
      <c r="ADF703" s="7"/>
      <c r="ADG703" s="7"/>
      <c r="ADH703" s="7"/>
      <c r="ADI703" s="7"/>
      <c r="ADJ703" s="7"/>
      <c r="ADK703" s="7"/>
      <c r="ADL703" s="7"/>
      <c r="ADM703" s="7"/>
      <c r="ADN703" s="7"/>
      <c r="ADO703" s="7"/>
      <c r="ADP703" s="7"/>
      <c r="ADQ703" s="7"/>
      <c r="ADR703" s="7"/>
      <c r="ADS703" s="7"/>
      <c r="ADT703" s="7"/>
      <c r="ADU703" s="7"/>
      <c r="ADV703" s="7"/>
      <c r="ADW703" s="7"/>
      <c r="ADX703" s="7"/>
      <c r="ADY703" s="7"/>
      <c r="ADZ703" s="7"/>
      <c r="AEA703" s="7"/>
      <c r="AEB703" s="7"/>
      <c r="AEC703" s="7"/>
      <c r="AED703" s="7"/>
      <c r="AEE703" s="7"/>
      <c r="AEF703" s="7"/>
      <c r="AEG703" s="7"/>
      <c r="AEH703" s="7"/>
      <c r="AEI703" s="7"/>
      <c r="AEJ703" s="7"/>
      <c r="AEK703" s="7"/>
      <c r="AEL703" s="7"/>
      <c r="AEM703" s="7"/>
      <c r="AEN703" s="7"/>
      <c r="AEO703" s="7"/>
      <c r="AEP703" s="7"/>
      <c r="AEQ703" s="7"/>
      <c r="AER703" s="7"/>
      <c r="AES703" s="7"/>
      <c r="AET703" s="7"/>
      <c r="AEU703" s="7"/>
      <c r="AEV703" s="7"/>
      <c r="AEW703" s="7"/>
      <c r="AEX703" s="7"/>
      <c r="AEY703" s="7"/>
      <c r="AEZ703" s="7"/>
      <c r="AFA703" s="7"/>
      <c r="AFB703" s="7"/>
      <c r="AFC703" s="7"/>
      <c r="AFD703" s="7"/>
      <c r="AFE703" s="7"/>
      <c r="AFF703" s="7"/>
      <c r="AFG703" s="7"/>
      <c r="AFH703" s="7"/>
      <c r="AFI703" s="7"/>
      <c r="AFJ703" s="7"/>
      <c r="AFK703" s="7"/>
      <c r="AFL703" s="7"/>
      <c r="AFM703" s="7"/>
      <c r="AFN703" s="7"/>
      <c r="AFO703" s="7"/>
      <c r="AFP703" s="7"/>
      <c r="AFQ703" s="7"/>
      <c r="AFR703" s="7"/>
      <c r="AFS703" s="7"/>
      <c r="AFT703" s="7"/>
      <c r="AFU703" s="7"/>
      <c r="AFV703" s="7"/>
      <c r="AFW703" s="7"/>
      <c r="AFX703" s="7"/>
      <c r="AFY703" s="7"/>
      <c r="AFZ703" s="7"/>
      <c r="AGA703" s="7"/>
      <c r="AGB703" s="7"/>
      <c r="AGC703" s="7"/>
      <c r="AGD703" s="7"/>
      <c r="AGE703" s="7"/>
      <c r="AGF703" s="7"/>
      <c r="AGG703" s="7"/>
      <c r="AGH703" s="7"/>
      <c r="AGI703" s="7"/>
      <c r="AGJ703" s="7"/>
      <c r="AGK703" s="7"/>
      <c r="AGL703" s="7"/>
      <c r="AGM703" s="7"/>
      <c r="AGN703" s="7"/>
      <c r="AGO703" s="7"/>
      <c r="AGP703" s="7"/>
      <c r="AGQ703" s="7"/>
      <c r="AGR703" s="7"/>
      <c r="AGS703" s="7"/>
      <c r="AGT703" s="7"/>
      <c r="AGU703" s="7"/>
      <c r="AGV703" s="7"/>
      <c r="AGW703" s="7"/>
      <c r="AGX703" s="7"/>
      <c r="AGY703" s="7"/>
      <c r="AGZ703" s="7"/>
      <c r="AHA703" s="7"/>
      <c r="AHB703" s="7"/>
      <c r="AHC703" s="7"/>
      <c r="AHD703" s="7"/>
      <c r="AHE703" s="7"/>
      <c r="AHF703" s="7"/>
      <c r="AHG703" s="7"/>
      <c r="AHH703" s="7"/>
      <c r="AHI703" s="7"/>
      <c r="AHJ703" s="7"/>
      <c r="AHK703" s="7"/>
      <c r="AHL703" s="7"/>
      <c r="AHM703" s="7"/>
      <c r="AHN703" s="7"/>
      <c r="AHO703" s="7"/>
      <c r="AHP703" s="7"/>
      <c r="AHQ703" s="7"/>
      <c r="AHR703" s="7"/>
      <c r="AHS703" s="7"/>
      <c r="AHT703" s="7"/>
      <c r="AHU703" s="7"/>
      <c r="AHV703" s="7"/>
      <c r="AHW703" s="7"/>
      <c r="AHX703" s="7"/>
      <c r="AHY703" s="7"/>
      <c r="AHZ703" s="7"/>
      <c r="AIA703" s="7"/>
      <c r="AIB703" s="7"/>
      <c r="AIC703" s="7"/>
      <c r="AID703" s="7"/>
      <c r="AIE703" s="7"/>
      <c r="AIF703" s="7"/>
      <c r="AIG703" s="7"/>
      <c r="AIH703" s="7"/>
      <c r="AII703" s="7"/>
      <c r="AIJ703" s="7"/>
      <c r="AIK703" s="7"/>
      <c r="AIL703" s="7"/>
      <c r="AIM703" s="7"/>
      <c r="AIN703" s="7"/>
      <c r="AIO703" s="7"/>
      <c r="AIP703" s="7"/>
      <c r="AIQ703" s="7"/>
      <c r="AIR703" s="7"/>
      <c r="AIS703" s="7"/>
      <c r="AIT703" s="7"/>
      <c r="AIU703" s="7"/>
      <c r="AIV703" s="7"/>
      <c r="AIW703" s="7"/>
      <c r="AIX703" s="7"/>
      <c r="AIY703" s="7"/>
      <c r="AIZ703" s="7"/>
      <c r="AJA703" s="7"/>
      <c r="AJB703" s="7"/>
      <c r="AJC703" s="7"/>
      <c r="AJD703" s="7"/>
      <c r="AJE703" s="7"/>
      <c r="AJF703" s="7"/>
      <c r="AJG703" s="7"/>
      <c r="AJH703" s="7"/>
      <c r="AJI703" s="7"/>
      <c r="AJJ703" s="7"/>
      <c r="AJK703" s="7"/>
      <c r="AJL703" s="7"/>
      <c r="AJM703" s="7"/>
      <c r="AJN703" s="7"/>
      <c r="AJO703" s="7"/>
      <c r="AJP703" s="7"/>
      <c r="AJQ703" s="7"/>
      <c r="AJR703" s="7"/>
      <c r="AJS703" s="7"/>
      <c r="AJT703" s="7"/>
      <c r="AJU703" s="7"/>
      <c r="AJV703" s="7"/>
      <c r="AJW703" s="7"/>
      <c r="AJX703" s="7"/>
      <c r="AJY703" s="7"/>
      <c r="AJZ703" s="7"/>
      <c r="AKA703" s="7"/>
      <c r="AKB703" s="7"/>
      <c r="AKC703" s="7"/>
      <c r="AKD703" s="7"/>
      <c r="AKE703" s="7"/>
      <c r="AKF703" s="7"/>
      <c r="AKG703" s="7"/>
      <c r="AKH703" s="7"/>
      <c r="AKI703" s="7"/>
      <c r="AKJ703" s="7"/>
      <c r="AKK703" s="7"/>
      <c r="AKL703" s="7"/>
      <c r="AKM703" s="7"/>
      <c r="AKN703" s="7"/>
      <c r="AKO703" s="7"/>
      <c r="AKP703" s="7"/>
      <c r="AKQ703" s="7"/>
      <c r="AKR703" s="7"/>
      <c r="AKS703" s="7"/>
      <c r="AKT703" s="7"/>
      <c r="AKU703" s="7"/>
      <c r="AKV703" s="7"/>
      <c r="AKW703" s="7"/>
      <c r="AKX703" s="7"/>
      <c r="AKY703" s="7"/>
      <c r="AKZ703" s="7"/>
      <c r="ALA703" s="7"/>
      <c r="ALB703" s="7"/>
      <c r="ALC703" s="7"/>
      <c r="ALD703" s="7"/>
      <c r="ALE703" s="7"/>
      <c r="ALF703" s="7"/>
      <c r="ALG703" s="7"/>
      <c r="ALH703" s="7"/>
      <c r="ALI703" s="7"/>
      <c r="ALJ703" s="7"/>
      <c r="ALK703" s="7"/>
      <c r="ALL703" s="7"/>
      <c r="ALM703" s="7"/>
      <c r="ALN703" s="7"/>
      <c r="ALO703" s="7"/>
      <c r="ALP703" s="7"/>
      <c r="ALQ703" s="7"/>
      <c r="ALR703" s="7"/>
      <c r="ALS703" s="7"/>
      <c r="ALT703" s="7"/>
      <c r="ALU703" s="7"/>
      <c r="ALV703" s="7"/>
      <c r="ALW703" s="7"/>
      <c r="ALX703" s="7"/>
      <c r="ALY703" s="7"/>
      <c r="ALZ703" s="7"/>
      <c r="AMA703" s="7"/>
      <c r="AMB703" s="7"/>
      <c r="AMC703" s="7"/>
      <c r="AMD703" s="7"/>
      <c r="AME703" s="7"/>
      <c r="AMF703" s="7"/>
      <c r="AMG703" s="7"/>
      <c r="AMH703" s="7"/>
      <c r="AMI703" s="28"/>
      <c r="AMJ703" s="28"/>
    </row>
    <row r="704" spans="1:1024" ht="55.5" customHeight="1">
      <c r="A704" s="10" t="s">
        <v>199</v>
      </c>
      <c r="B704" s="10" t="s">
        <v>2791</v>
      </c>
      <c r="C704" s="19" t="s">
        <v>584</v>
      </c>
      <c r="D704" s="19" t="s">
        <v>2738</v>
      </c>
      <c r="E704" s="20">
        <v>100</v>
      </c>
      <c r="F704" s="11" t="s">
        <v>18</v>
      </c>
      <c r="G704" s="21"/>
      <c r="H704" s="21" t="s">
        <v>1</v>
      </c>
      <c r="I704" s="21"/>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c r="MK704" s="7"/>
      <c r="ML704" s="7"/>
      <c r="MM704" s="7"/>
      <c r="MN704" s="7"/>
      <c r="MO704" s="7"/>
      <c r="MP704" s="7"/>
      <c r="MQ704" s="7"/>
      <c r="MR704" s="7"/>
      <c r="MS704" s="7"/>
      <c r="MT704" s="7"/>
      <c r="MU704" s="7"/>
      <c r="MV704" s="7"/>
      <c r="MW704" s="7"/>
      <c r="MX704" s="7"/>
      <c r="MY704" s="7"/>
      <c r="MZ704" s="7"/>
      <c r="NA704" s="7"/>
      <c r="NB704" s="7"/>
      <c r="NC704" s="7"/>
      <c r="ND704" s="7"/>
      <c r="NE704" s="7"/>
      <c r="NF704" s="7"/>
      <c r="NG704" s="7"/>
      <c r="NH704" s="7"/>
      <c r="NI704" s="7"/>
      <c r="NJ704" s="7"/>
      <c r="NK704" s="7"/>
      <c r="NL704" s="7"/>
      <c r="NM704" s="7"/>
      <c r="NN704" s="7"/>
      <c r="NO704" s="7"/>
      <c r="NP704" s="7"/>
      <c r="NQ704" s="7"/>
      <c r="NR704" s="7"/>
      <c r="NS704" s="7"/>
      <c r="NT704" s="7"/>
      <c r="NU704" s="7"/>
      <c r="NV704" s="7"/>
      <c r="NW704" s="7"/>
      <c r="NX704" s="7"/>
      <c r="NY704" s="7"/>
      <c r="NZ704" s="7"/>
      <c r="OA704" s="7"/>
      <c r="OB704" s="7"/>
      <c r="OC704" s="7"/>
      <c r="OD704" s="7"/>
      <c r="OE704" s="7"/>
      <c r="OF704" s="7"/>
      <c r="OG704" s="7"/>
      <c r="OH704" s="7"/>
      <c r="OI704" s="7"/>
      <c r="OJ704" s="7"/>
      <c r="OK704" s="7"/>
      <c r="OL704" s="7"/>
      <c r="OM704" s="7"/>
      <c r="ON704" s="7"/>
      <c r="OO704" s="7"/>
      <c r="OP704" s="7"/>
      <c r="OQ704" s="7"/>
      <c r="OR704" s="7"/>
      <c r="OS704" s="7"/>
      <c r="OT704" s="7"/>
      <c r="OU704" s="7"/>
      <c r="OV704" s="7"/>
      <c r="OW704" s="7"/>
      <c r="OX704" s="7"/>
      <c r="OY704" s="7"/>
      <c r="OZ704" s="7"/>
      <c r="PA704" s="7"/>
      <c r="PB704" s="7"/>
      <c r="PC704" s="7"/>
      <c r="PD704" s="7"/>
      <c r="PE704" s="7"/>
      <c r="PF704" s="7"/>
      <c r="PG704" s="7"/>
      <c r="PH704" s="7"/>
      <c r="PI704" s="7"/>
      <c r="PJ704" s="7"/>
      <c r="PK704" s="7"/>
      <c r="PL704" s="7"/>
      <c r="PM704" s="7"/>
      <c r="PN704" s="7"/>
      <c r="PO704" s="7"/>
      <c r="PP704" s="7"/>
      <c r="PQ704" s="7"/>
      <c r="PR704" s="7"/>
      <c r="PS704" s="7"/>
      <c r="PT704" s="7"/>
      <c r="PU704" s="7"/>
      <c r="PV704" s="7"/>
      <c r="PW704" s="7"/>
      <c r="PX704" s="7"/>
      <c r="PY704" s="7"/>
      <c r="PZ704" s="7"/>
      <c r="QA704" s="7"/>
      <c r="QB704" s="7"/>
      <c r="QC704" s="7"/>
      <c r="QD704" s="7"/>
      <c r="QE704" s="7"/>
      <c r="QF704" s="7"/>
      <c r="QG704" s="7"/>
      <c r="QH704" s="7"/>
      <c r="QI704" s="7"/>
      <c r="QJ704" s="7"/>
      <c r="QK704" s="7"/>
      <c r="QL704" s="7"/>
      <c r="QM704" s="7"/>
      <c r="QN704" s="7"/>
      <c r="QO704" s="7"/>
      <c r="QP704" s="7"/>
      <c r="QQ704" s="7"/>
      <c r="QR704" s="7"/>
      <c r="QS704" s="7"/>
      <c r="QT704" s="7"/>
      <c r="QU704" s="7"/>
      <c r="QV704" s="7"/>
      <c r="QW704" s="7"/>
      <c r="QX704" s="7"/>
      <c r="QY704" s="7"/>
      <c r="QZ704" s="7"/>
      <c r="RA704" s="7"/>
      <c r="RB704" s="7"/>
      <c r="RC704" s="7"/>
      <c r="RD704" s="7"/>
      <c r="RE704" s="7"/>
      <c r="RF704" s="7"/>
      <c r="RG704" s="7"/>
      <c r="RH704" s="7"/>
      <c r="RI704" s="7"/>
      <c r="RJ704" s="7"/>
      <c r="RK704" s="7"/>
      <c r="RL704" s="7"/>
      <c r="RM704" s="7"/>
      <c r="RN704" s="7"/>
      <c r="RO704" s="7"/>
      <c r="RP704" s="7"/>
      <c r="RQ704" s="7"/>
      <c r="RR704" s="7"/>
      <c r="RS704" s="7"/>
      <c r="RT704" s="7"/>
      <c r="RU704" s="7"/>
      <c r="RV704" s="7"/>
      <c r="RW704" s="7"/>
      <c r="RX704" s="7"/>
      <c r="RY704" s="7"/>
      <c r="RZ704" s="7"/>
      <c r="SA704" s="7"/>
      <c r="SB704" s="7"/>
      <c r="SC704" s="7"/>
      <c r="SD704" s="7"/>
      <c r="SE704" s="7"/>
      <c r="SF704" s="7"/>
      <c r="SG704" s="7"/>
      <c r="SH704" s="7"/>
      <c r="SI704" s="7"/>
      <c r="SJ704" s="7"/>
      <c r="SK704" s="7"/>
      <c r="SL704" s="7"/>
      <c r="SM704" s="7"/>
      <c r="SN704" s="7"/>
      <c r="SO704" s="7"/>
      <c r="SP704" s="7"/>
      <c r="SQ704" s="7"/>
      <c r="SR704" s="7"/>
      <c r="SS704" s="7"/>
      <c r="ST704" s="7"/>
      <c r="SU704" s="7"/>
      <c r="SV704" s="7"/>
      <c r="SW704" s="7"/>
      <c r="SX704" s="7"/>
      <c r="SY704" s="7"/>
      <c r="SZ704" s="7"/>
      <c r="TA704" s="7"/>
      <c r="TB704" s="7"/>
      <c r="TC704" s="7"/>
      <c r="TD704" s="7"/>
      <c r="TE704" s="7"/>
      <c r="TF704" s="7"/>
      <c r="TG704" s="7"/>
      <c r="TH704" s="7"/>
      <c r="TI704" s="7"/>
      <c r="TJ704" s="7"/>
      <c r="TK704" s="7"/>
      <c r="TL704" s="7"/>
      <c r="TM704" s="7"/>
      <c r="TN704" s="7"/>
      <c r="TO704" s="7"/>
      <c r="TP704" s="7"/>
      <c r="TQ704" s="7"/>
      <c r="TR704" s="7"/>
      <c r="TS704" s="7"/>
      <c r="TT704" s="7"/>
      <c r="TU704" s="7"/>
      <c r="TV704" s="7"/>
      <c r="TW704" s="7"/>
      <c r="TX704" s="7"/>
      <c r="TY704" s="7"/>
      <c r="TZ704" s="7"/>
      <c r="UA704" s="7"/>
      <c r="UB704" s="7"/>
      <c r="UC704" s="7"/>
      <c r="UD704" s="7"/>
      <c r="UE704" s="7"/>
      <c r="UF704" s="7"/>
      <c r="UG704" s="7"/>
      <c r="UH704" s="7"/>
      <c r="UI704" s="7"/>
      <c r="UJ704" s="7"/>
      <c r="UK704" s="7"/>
      <c r="UL704" s="7"/>
      <c r="UM704" s="7"/>
      <c r="UN704" s="7"/>
      <c r="UO704" s="7"/>
      <c r="UP704" s="7"/>
      <c r="UQ704" s="7"/>
      <c r="UR704" s="7"/>
      <c r="US704" s="7"/>
      <c r="UT704" s="7"/>
      <c r="UU704" s="7"/>
      <c r="UV704" s="7"/>
      <c r="UW704" s="7"/>
      <c r="UX704" s="7"/>
      <c r="UY704" s="7"/>
      <c r="UZ704" s="7"/>
      <c r="VA704" s="7"/>
      <c r="VB704" s="7"/>
      <c r="VC704" s="7"/>
      <c r="VD704" s="7"/>
      <c r="VE704" s="7"/>
      <c r="VF704" s="7"/>
      <c r="VG704" s="7"/>
      <c r="VH704" s="7"/>
      <c r="VI704" s="7"/>
      <c r="VJ704" s="7"/>
      <c r="VK704" s="7"/>
      <c r="VL704" s="7"/>
      <c r="VM704" s="7"/>
      <c r="VN704" s="7"/>
      <c r="VO704" s="7"/>
      <c r="VP704" s="7"/>
      <c r="VQ704" s="7"/>
      <c r="VR704" s="7"/>
      <c r="VS704" s="7"/>
      <c r="VT704" s="7"/>
      <c r="VU704" s="7"/>
      <c r="VV704" s="7"/>
      <c r="VW704" s="7"/>
      <c r="VX704" s="7"/>
      <c r="VY704" s="7"/>
      <c r="VZ704" s="7"/>
      <c r="WA704" s="7"/>
      <c r="WB704" s="7"/>
      <c r="WC704" s="7"/>
      <c r="WD704" s="7"/>
      <c r="WE704" s="7"/>
      <c r="WF704" s="7"/>
      <c r="WG704" s="7"/>
      <c r="WH704" s="7"/>
      <c r="WI704" s="7"/>
      <c r="WJ704" s="7"/>
      <c r="WK704" s="7"/>
      <c r="WL704" s="7"/>
      <c r="WM704" s="7"/>
      <c r="WN704" s="7"/>
      <c r="WO704" s="7"/>
      <c r="WP704" s="7"/>
      <c r="WQ704" s="7"/>
      <c r="WR704" s="7"/>
      <c r="WS704" s="7"/>
      <c r="WT704" s="7"/>
      <c r="WU704" s="7"/>
      <c r="WV704" s="7"/>
      <c r="WW704" s="7"/>
      <c r="WX704" s="7"/>
      <c r="WY704" s="7"/>
      <c r="WZ704" s="7"/>
      <c r="XA704" s="7"/>
      <c r="XB704" s="7"/>
      <c r="XC704" s="7"/>
      <c r="XD704" s="7"/>
      <c r="XE704" s="7"/>
      <c r="XF704" s="7"/>
      <c r="XG704" s="7"/>
      <c r="XH704" s="7"/>
      <c r="XI704" s="7"/>
      <c r="XJ704" s="7"/>
      <c r="XK704" s="7"/>
      <c r="XL704" s="7"/>
      <c r="XM704" s="7"/>
      <c r="XN704" s="7"/>
      <c r="XO704" s="7"/>
      <c r="XP704" s="7"/>
      <c r="XQ704" s="7"/>
      <c r="XR704" s="7"/>
      <c r="XS704" s="7"/>
      <c r="XT704" s="7"/>
      <c r="XU704" s="7"/>
      <c r="XV704" s="7"/>
      <c r="XW704" s="7"/>
      <c r="XX704" s="7"/>
      <c r="XY704" s="7"/>
      <c r="XZ704" s="7"/>
      <c r="YA704" s="7"/>
      <c r="YB704" s="7"/>
      <c r="YC704" s="7"/>
      <c r="YD704" s="7"/>
      <c r="YE704" s="7"/>
      <c r="YF704" s="7"/>
      <c r="YG704" s="7"/>
      <c r="YH704" s="7"/>
      <c r="YI704" s="7"/>
      <c r="YJ704" s="7"/>
      <c r="YK704" s="7"/>
      <c r="YL704" s="7"/>
      <c r="YM704" s="7"/>
      <c r="YN704" s="7"/>
      <c r="YO704" s="7"/>
      <c r="YP704" s="7"/>
      <c r="YQ704" s="7"/>
      <c r="YR704" s="7"/>
      <c r="YS704" s="7"/>
      <c r="YT704" s="7"/>
      <c r="YU704" s="7"/>
      <c r="YV704" s="7"/>
      <c r="YW704" s="7"/>
      <c r="YX704" s="7"/>
      <c r="YY704" s="7"/>
      <c r="YZ704" s="7"/>
      <c r="ZA704" s="7"/>
      <c r="ZB704" s="7"/>
      <c r="ZC704" s="7"/>
      <c r="ZD704" s="7"/>
      <c r="ZE704" s="7"/>
      <c r="ZF704" s="7"/>
      <c r="ZG704" s="7"/>
      <c r="ZH704" s="7"/>
      <c r="ZI704" s="7"/>
      <c r="ZJ704" s="7"/>
      <c r="ZK704" s="7"/>
      <c r="ZL704" s="7"/>
      <c r="ZM704" s="7"/>
      <c r="ZN704" s="7"/>
      <c r="ZO704" s="7"/>
      <c r="ZP704" s="7"/>
      <c r="ZQ704" s="7"/>
      <c r="ZR704" s="7"/>
      <c r="ZS704" s="7"/>
      <c r="ZT704" s="7"/>
      <c r="ZU704" s="7"/>
      <c r="ZV704" s="7"/>
      <c r="ZW704" s="7"/>
      <c r="ZX704" s="7"/>
      <c r="ZY704" s="7"/>
      <c r="ZZ704" s="7"/>
      <c r="AAA704" s="7"/>
      <c r="AAB704" s="7"/>
      <c r="AAC704" s="7"/>
      <c r="AAD704" s="7"/>
      <c r="AAE704" s="7"/>
      <c r="AAF704" s="7"/>
      <c r="AAG704" s="7"/>
      <c r="AAH704" s="7"/>
      <c r="AAI704" s="7"/>
      <c r="AAJ704" s="7"/>
      <c r="AAK704" s="7"/>
      <c r="AAL704" s="7"/>
      <c r="AAM704" s="7"/>
      <c r="AAN704" s="7"/>
      <c r="AAO704" s="7"/>
      <c r="AAP704" s="7"/>
      <c r="AAQ704" s="7"/>
      <c r="AAR704" s="7"/>
      <c r="AAS704" s="7"/>
      <c r="AAT704" s="7"/>
      <c r="AAU704" s="7"/>
      <c r="AAV704" s="7"/>
      <c r="AAW704" s="7"/>
      <c r="AAX704" s="7"/>
      <c r="AAY704" s="7"/>
      <c r="AAZ704" s="7"/>
      <c r="ABA704" s="7"/>
      <c r="ABB704" s="7"/>
      <c r="ABC704" s="7"/>
      <c r="ABD704" s="7"/>
      <c r="ABE704" s="7"/>
      <c r="ABF704" s="7"/>
      <c r="ABG704" s="7"/>
      <c r="ABH704" s="7"/>
      <c r="ABI704" s="7"/>
      <c r="ABJ704" s="7"/>
      <c r="ABK704" s="7"/>
      <c r="ABL704" s="7"/>
      <c r="ABM704" s="7"/>
      <c r="ABN704" s="7"/>
      <c r="ABO704" s="7"/>
      <c r="ABP704" s="7"/>
      <c r="ABQ704" s="7"/>
      <c r="ABR704" s="7"/>
      <c r="ABS704" s="7"/>
      <c r="ABT704" s="7"/>
      <c r="ABU704" s="7"/>
      <c r="ABV704" s="7"/>
      <c r="ABW704" s="7"/>
      <c r="ABX704" s="7"/>
      <c r="ABY704" s="7"/>
      <c r="ABZ704" s="7"/>
      <c r="ACA704" s="7"/>
      <c r="ACB704" s="7"/>
      <c r="ACC704" s="7"/>
      <c r="ACD704" s="7"/>
      <c r="ACE704" s="7"/>
      <c r="ACF704" s="7"/>
      <c r="ACG704" s="7"/>
      <c r="ACH704" s="7"/>
      <c r="ACI704" s="7"/>
      <c r="ACJ704" s="7"/>
      <c r="ACK704" s="7"/>
      <c r="ACL704" s="7"/>
      <c r="ACM704" s="7"/>
      <c r="ACN704" s="7"/>
      <c r="ACO704" s="7"/>
      <c r="ACP704" s="7"/>
      <c r="ACQ704" s="7"/>
      <c r="ACR704" s="7"/>
      <c r="ACS704" s="7"/>
      <c r="ACT704" s="7"/>
      <c r="ACU704" s="7"/>
      <c r="ACV704" s="7"/>
      <c r="ACW704" s="7"/>
      <c r="ACX704" s="7"/>
      <c r="ACY704" s="7"/>
      <c r="ACZ704" s="7"/>
      <c r="ADA704" s="7"/>
      <c r="ADB704" s="7"/>
      <c r="ADC704" s="7"/>
      <c r="ADD704" s="7"/>
      <c r="ADE704" s="7"/>
      <c r="ADF704" s="7"/>
      <c r="ADG704" s="7"/>
      <c r="ADH704" s="7"/>
      <c r="ADI704" s="7"/>
      <c r="ADJ704" s="7"/>
      <c r="ADK704" s="7"/>
      <c r="ADL704" s="7"/>
      <c r="ADM704" s="7"/>
      <c r="ADN704" s="7"/>
      <c r="ADO704" s="7"/>
      <c r="ADP704" s="7"/>
      <c r="ADQ704" s="7"/>
      <c r="ADR704" s="7"/>
      <c r="ADS704" s="7"/>
      <c r="ADT704" s="7"/>
      <c r="ADU704" s="7"/>
      <c r="ADV704" s="7"/>
      <c r="ADW704" s="7"/>
      <c r="ADX704" s="7"/>
      <c r="ADY704" s="7"/>
      <c r="ADZ704" s="7"/>
      <c r="AEA704" s="7"/>
      <c r="AEB704" s="7"/>
      <c r="AEC704" s="7"/>
      <c r="AED704" s="7"/>
      <c r="AEE704" s="7"/>
      <c r="AEF704" s="7"/>
      <c r="AEG704" s="7"/>
      <c r="AEH704" s="7"/>
      <c r="AEI704" s="7"/>
      <c r="AEJ704" s="7"/>
      <c r="AEK704" s="7"/>
      <c r="AEL704" s="7"/>
      <c r="AEM704" s="7"/>
      <c r="AEN704" s="7"/>
      <c r="AEO704" s="7"/>
      <c r="AEP704" s="7"/>
      <c r="AEQ704" s="7"/>
      <c r="AER704" s="7"/>
      <c r="AES704" s="7"/>
      <c r="AET704" s="7"/>
      <c r="AEU704" s="7"/>
      <c r="AEV704" s="7"/>
      <c r="AEW704" s="7"/>
      <c r="AEX704" s="7"/>
      <c r="AEY704" s="7"/>
      <c r="AEZ704" s="7"/>
      <c r="AFA704" s="7"/>
      <c r="AFB704" s="7"/>
      <c r="AFC704" s="7"/>
      <c r="AFD704" s="7"/>
      <c r="AFE704" s="7"/>
      <c r="AFF704" s="7"/>
      <c r="AFG704" s="7"/>
      <c r="AFH704" s="7"/>
      <c r="AFI704" s="7"/>
      <c r="AFJ704" s="7"/>
      <c r="AFK704" s="7"/>
      <c r="AFL704" s="7"/>
      <c r="AFM704" s="7"/>
      <c r="AFN704" s="7"/>
      <c r="AFO704" s="7"/>
      <c r="AFP704" s="7"/>
      <c r="AFQ704" s="7"/>
      <c r="AFR704" s="7"/>
      <c r="AFS704" s="7"/>
      <c r="AFT704" s="7"/>
      <c r="AFU704" s="7"/>
      <c r="AFV704" s="7"/>
      <c r="AFW704" s="7"/>
      <c r="AFX704" s="7"/>
      <c r="AFY704" s="7"/>
      <c r="AFZ704" s="7"/>
      <c r="AGA704" s="7"/>
      <c r="AGB704" s="7"/>
      <c r="AGC704" s="7"/>
      <c r="AGD704" s="7"/>
      <c r="AGE704" s="7"/>
      <c r="AGF704" s="7"/>
      <c r="AGG704" s="7"/>
      <c r="AGH704" s="7"/>
      <c r="AGI704" s="7"/>
      <c r="AGJ704" s="7"/>
      <c r="AGK704" s="7"/>
      <c r="AGL704" s="7"/>
      <c r="AGM704" s="7"/>
      <c r="AGN704" s="7"/>
      <c r="AGO704" s="7"/>
      <c r="AGP704" s="7"/>
      <c r="AGQ704" s="7"/>
      <c r="AGR704" s="7"/>
      <c r="AGS704" s="7"/>
      <c r="AGT704" s="7"/>
      <c r="AGU704" s="7"/>
      <c r="AGV704" s="7"/>
      <c r="AGW704" s="7"/>
      <c r="AGX704" s="7"/>
      <c r="AGY704" s="7"/>
      <c r="AGZ704" s="7"/>
      <c r="AHA704" s="7"/>
      <c r="AHB704" s="7"/>
      <c r="AHC704" s="7"/>
      <c r="AHD704" s="7"/>
      <c r="AHE704" s="7"/>
      <c r="AHF704" s="7"/>
      <c r="AHG704" s="7"/>
      <c r="AHH704" s="7"/>
      <c r="AHI704" s="7"/>
      <c r="AHJ704" s="7"/>
      <c r="AHK704" s="7"/>
      <c r="AHL704" s="7"/>
      <c r="AHM704" s="7"/>
      <c r="AHN704" s="7"/>
      <c r="AHO704" s="7"/>
      <c r="AHP704" s="7"/>
      <c r="AHQ704" s="7"/>
      <c r="AHR704" s="7"/>
      <c r="AHS704" s="7"/>
      <c r="AHT704" s="7"/>
      <c r="AHU704" s="7"/>
      <c r="AHV704" s="7"/>
      <c r="AHW704" s="7"/>
      <c r="AHX704" s="7"/>
      <c r="AHY704" s="7"/>
      <c r="AHZ704" s="7"/>
      <c r="AIA704" s="7"/>
      <c r="AIB704" s="7"/>
      <c r="AIC704" s="7"/>
      <c r="AID704" s="7"/>
      <c r="AIE704" s="7"/>
      <c r="AIF704" s="7"/>
      <c r="AIG704" s="7"/>
      <c r="AIH704" s="7"/>
      <c r="AII704" s="7"/>
      <c r="AIJ704" s="7"/>
      <c r="AIK704" s="7"/>
      <c r="AIL704" s="7"/>
      <c r="AIM704" s="7"/>
      <c r="AIN704" s="7"/>
      <c r="AIO704" s="7"/>
      <c r="AIP704" s="7"/>
      <c r="AIQ704" s="7"/>
      <c r="AIR704" s="7"/>
      <c r="AIS704" s="7"/>
      <c r="AIT704" s="7"/>
      <c r="AIU704" s="7"/>
      <c r="AIV704" s="7"/>
      <c r="AIW704" s="7"/>
      <c r="AIX704" s="7"/>
      <c r="AIY704" s="7"/>
      <c r="AIZ704" s="7"/>
      <c r="AJA704" s="7"/>
      <c r="AJB704" s="7"/>
      <c r="AJC704" s="7"/>
      <c r="AJD704" s="7"/>
      <c r="AJE704" s="7"/>
      <c r="AJF704" s="7"/>
      <c r="AJG704" s="7"/>
      <c r="AJH704" s="7"/>
      <c r="AJI704" s="7"/>
      <c r="AJJ704" s="7"/>
      <c r="AJK704" s="7"/>
      <c r="AJL704" s="7"/>
      <c r="AJM704" s="7"/>
      <c r="AJN704" s="7"/>
      <c r="AJO704" s="7"/>
      <c r="AJP704" s="7"/>
      <c r="AJQ704" s="7"/>
      <c r="AJR704" s="7"/>
      <c r="AJS704" s="7"/>
      <c r="AJT704" s="7"/>
      <c r="AJU704" s="7"/>
      <c r="AJV704" s="7"/>
      <c r="AJW704" s="7"/>
      <c r="AJX704" s="7"/>
      <c r="AJY704" s="7"/>
      <c r="AJZ704" s="7"/>
      <c r="AKA704" s="7"/>
      <c r="AKB704" s="7"/>
      <c r="AKC704" s="7"/>
      <c r="AKD704" s="7"/>
      <c r="AKE704" s="7"/>
      <c r="AKF704" s="7"/>
      <c r="AKG704" s="7"/>
      <c r="AKH704" s="7"/>
      <c r="AKI704" s="7"/>
      <c r="AKJ704" s="7"/>
      <c r="AKK704" s="7"/>
      <c r="AKL704" s="7"/>
      <c r="AKM704" s="7"/>
      <c r="AKN704" s="7"/>
      <c r="AKO704" s="7"/>
      <c r="AKP704" s="7"/>
      <c r="AKQ704" s="7"/>
      <c r="AKR704" s="7"/>
      <c r="AKS704" s="7"/>
      <c r="AKT704" s="7"/>
      <c r="AKU704" s="7"/>
      <c r="AKV704" s="7"/>
      <c r="AKW704" s="7"/>
      <c r="AKX704" s="7"/>
      <c r="AKY704" s="7"/>
      <c r="AKZ704" s="7"/>
      <c r="ALA704" s="7"/>
      <c r="ALB704" s="7"/>
      <c r="ALC704" s="7"/>
      <c r="ALD704" s="7"/>
      <c r="ALE704" s="7"/>
      <c r="ALF704" s="7"/>
      <c r="ALG704" s="7"/>
      <c r="ALH704" s="7"/>
      <c r="ALI704" s="7"/>
      <c r="ALJ704" s="7"/>
      <c r="ALK704" s="7"/>
      <c r="ALL704" s="7"/>
      <c r="ALM704" s="7"/>
      <c r="ALN704" s="7"/>
      <c r="ALO704" s="7"/>
      <c r="ALP704" s="7"/>
      <c r="ALQ704" s="7"/>
      <c r="ALR704" s="7"/>
      <c r="ALS704" s="7"/>
      <c r="ALT704" s="7"/>
      <c r="ALU704" s="7"/>
      <c r="ALV704" s="7"/>
      <c r="ALW704" s="7"/>
      <c r="ALX704" s="7"/>
      <c r="ALY704" s="7"/>
      <c r="ALZ704" s="7"/>
      <c r="AMA704" s="7"/>
      <c r="AMB704" s="7"/>
      <c r="AMC704" s="7"/>
      <c r="AMD704" s="7"/>
      <c r="AME704" s="7"/>
      <c r="AMF704" s="7"/>
      <c r="AMG704" s="7"/>
      <c r="AMH704" s="7"/>
      <c r="AMI704" s="28"/>
      <c r="AMJ704" s="28"/>
    </row>
    <row r="705" spans="1:1024" ht="55.5" customHeight="1">
      <c r="A705" s="10" t="s">
        <v>199</v>
      </c>
      <c r="B705" s="10" t="s">
        <v>2792</v>
      </c>
      <c r="C705" s="19" t="s">
        <v>2743</v>
      </c>
      <c r="D705" s="19" t="s">
        <v>2738</v>
      </c>
      <c r="E705" s="20">
        <v>12</v>
      </c>
      <c r="F705" s="11" t="s">
        <v>18</v>
      </c>
      <c r="G705" s="21"/>
      <c r="H705" s="21" t="s">
        <v>1</v>
      </c>
      <c r="I705" s="21"/>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c r="MK705" s="7"/>
      <c r="ML705" s="7"/>
      <c r="MM705" s="7"/>
      <c r="MN705" s="7"/>
      <c r="MO705" s="7"/>
      <c r="MP705" s="7"/>
      <c r="MQ705" s="7"/>
      <c r="MR705" s="7"/>
      <c r="MS705" s="7"/>
      <c r="MT705" s="7"/>
      <c r="MU705" s="7"/>
      <c r="MV705" s="7"/>
      <c r="MW705" s="7"/>
      <c r="MX705" s="7"/>
      <c r="MY705" s="7"/>
      <c r="MZ705" s="7"/>
      <c r="NA705" s="7"/>
      <c r="NB705" s="7"/>
      <c r="NC705" s="7"/>
      <c r="ND705" s="7"/>
      <c r="NE705" s="7"/>
      <c r="NF705" s="7"/>
      <c r="NG705" s="7"/>
      <c r="NH705" s="7"/>
      <c r="NI705" s="7"/>
      <c r="NJ705" s="7"/>
      <c r="NK705" s="7"/>
      <c r="NL705" s="7"/>
      <c r="NM705" s="7"/>
      <c r="NN705" s="7"/>
      <c r="NO705" s="7"/>
      <c r="NP705" s="7"/>
      <c r="NQ705" s="7"/>
      <c r="NR705" s="7"/>
      <c r="NS705" s="7"/>
      <c r="NT705" s="7"/>
      <c r="NU705" s="7"/>
      <c r="NV705" s="7"/>
      <c r="NW705" s="7"/>
      <c r="NX705" s="7"/>
      <c r="NY705" s="7"/>
      <c r="NZ705" s="7"/>
      <c r="OA705" s="7"/>
      <c r="OB705" s="7"/>
      <c r="OC705" s="7"/>
      <c r="OD705" s="7"/>
      <c r="OE705" s="7"/>
      <c r="OF705" s="7"/>
      <c r="OG705" s="7"/>
      <c r="OH705" s="7"/>
      <c r="OI705" s="7"/>
      <c r="OJ705" s="7"/>
      <c r="OK705" s="7"/>
      <c r="OL705" s="7"/>
      <c r="OM705" s="7"/>
      <c r="ON705" s="7"/>
      <c r="OO705" s="7"/>
      <c r="OP705" s="7"/>
      <c r="OQ705" s="7"/>
      <c r="OR705" s="7"/>
      <c r="OS705" s="7"/>
      <c r="OT705" s="7"/>
      <c r="OU705" s="7"/>
      <c r="OV705" s="7"/>
      <c r="OW705" s="7"/>
      <c r="OX705" s="7"/>
      <c r="OY705" s="7"/>
      <c r="OZ705" s="7"/>
      <c r="PA705" s="7"/>
      <c r="PB705" s="7"/>
      <c r="PC705" s="7"/>
      <c r="PD705" s="7"/>
      <c r="PE705" s="7"/>
      <c r="PF705" s="7"/>
      <c r="PG705" s="7"/>
      <c r="PH705" s="7"/>
      <c r="PI705" s="7"/>
      <c r="PJ705" s="7"/>
      <c r="PK705" s="7"/>
      <c r="PL705" s="7"/>
      <c r="PM705" s="7"/>
      <c r="PN705" s="7"/>
      <c r="PO705" s="7"/>
      <c r="PP705" s="7"/>
      <c r="PQ705" s="7"/>
      <c r="PR705" s="7"/>
      <c r="PS705" s="7"/>
      <c r="PT705" s="7"/>
      <c r="PU705" s="7"/>
      <c r="PV705" s="7"/>
      <c r="PW705" s="7"/>
      <c r="PX705" s="7"/>
      <c r="PY705" s="7"/>
      <c r="PZ705" s="7"/>
      <c r="QA705" s="7"/>
      <c r="QB705" s="7"/>
      <c r="QC705" s="7"/>
      <c r="QD705" s="7"/>
      <c r="QE705" s="7"/>
      <c r="QF705" s="7"/>
      <c r="QG705" s="7"/>
      <c r="QH705" s="7"/>
      <c r="QI705" s="7"/>
      <c r="QJ705" s="7"/>
      <c r="QK705" s="7"/>
      <c r="QL705" s="7"/>
      <c r="QM705" s="7"/>
      <c r="QN705" s="7"/>
      <c r="QO705" s="7"/>
      <c r="QP705" s="7"/>
      <c r="QQ705" s="7"/>
      <c r="QR705" s="7"/>
      <c r="QS705" s="7"/>
      <c r="QT705" s="7"/>
      <c r="QU705" s="7"/>
      <c r="QV705" s="7"/>
      <c r="QW705" s="7"/>
      <c r="QX705" s="7"/>
      <c r="QY705" s="7"/>
      <c r="QZ705" s="7"/>
      <c r="RA705" s="7"/>
      <c r="RB705" s="7"/>
      <c r="RC705" s="7"/>
      <c r="RD705" s="7"/>
      <c r="RE705" s="7"/>
      <c r="RF705" s="7"/>
      <c r="RG705" s="7"/>
      <c r="RH705" s="7"/>
      <c r="RI705" s="7"/>
      <c r="RJ705" s="7"/>
      <c r="RK705" s="7"/>
      <c r="RL705" s="7"/>
      <c r="RM705" s="7"/>
      <c r="RN705" s="7"/>
      <c r="RO705" s="7"/>
      <c r="RP705" s="7"/>
      <c r="RQ705" s="7"/>
      <c r="RR705" s="7"/>
      <c r="RS705" s="7"/>
      <c r="RT705" s="7"/>
      <c r="RU705" s="7"/>
      <c r="RV705" s="7"/>
      <c r="RW705" s="7"/>
      <c r="RX705" s="7"/>
      <c r="RY705" s="7"/>
      <c r="RZ705" s="7"/>
      <c r="SA705" s="7"/>
      <c r="SB705" s="7"/>
      <c r="SC705" s="7"/>
      <c r="SD705" s="7"/>
      <c r="SE705" s="7"/>
      <c r="SF705" s="7"/>
      <c r="SG705" s="7"/>
      <c r="SH705" s="7"/>
      <c r="SI705" s="7"/>
      <c r="SJ705" s="7"/>
      <c r="SK705" s="7"/>
      <c r="SL705" s="7"/>
      <c r="SM705" s="7"/>
      <c r="SN705" s="7"/>
      <c r="SO705" s="7"/>
      <c r="SP705" s="7"/>
      <c r="SQ705" s="7"/>
      <c r="SR705" s="7"/>
      <c r="SS705" s="7"/>
      <c r="ST705" s="7"/>
      <c r="SU705" s="7"/>
      <c r="SV705" s="7"/>
      <c r="SW705" s="7"/>
      <c r="SX705" s="7"/>
      <c r="SY705" s="7"/>
      <c r="SZ705" s="7"/>
      <c r="TA705" s="7"/>
      <c r="TB705" s="7"/>
      <c r="TC705" s="7"/>
      <c r="TD705" s="7"/>
      <c r="TE705" s="7"/>
      <c r="TF705" s="7"/>
      <c r="TG705" s="7"/>
      <c r="TH705" s="7"/>
      <c r="TI705" s="7"/>
      <c r="TJ705" s="7"/>
      <c r="TK705" s="7"/>
      <c r="TL705" s="7"/>
      <c r="TM705" s="7"/>
      <c r="TN705" s="7"/>
      <c r="TO705" s="7"/>
      <c r="TP705" s="7"/>
      <c r="TQ705" s="7"/>
      <c r="TR705" s="7"/>
      <c r="TS705" s="7"/>
      <c r="TT705" s="7"/>
      <c r="TU705" s="7"/>
      <c r="TV705" s="7"/>
      <c r="TW705" s="7"/>
      <c r="TX705" s="7"/>
      <c r="TY705" s="7"/>
      <c r="TZ705" s="7"/>
      <c r="UA705" s="7"/>
      <c r="UB705" s="7"/>
      <c r="UC705" s="7"/>
      <c r="UD705" s="7"/>
      <c r="UE705" s="7"/>
      <c r="UF705" s="7"/>
      <c r="UG705" s="7"/>
      <c r="UH705" s="7"/>
      <c r="UI705" s="7"/>
      <c r="UJ705" s="7"/>
      <c r="UK705" s="7"/>
      <c r="UL705" s="7"/>
      <c r="UM705" s="7"/>
      <c r="UN705" s="7"/>
      <c r="UO705" s="7"/>
      <c r="UP705" s="7"/>
      <c r="UQ705" s="7"/>
      <c r="UR705" s="7"/>
      <c r="US705" s="7"/>
      <c r="UT705" s="7"/>
      <c r="UU705" s="7"/>
      <c r="UV705" s="7"/>
      <c r="UW705" s="7"/>
      <c r="UX705" s="7"/>
      <c r="UY705" s="7"/>
      <c r="UZ705" s="7"/>
      <c r="VA705" s="7"/>
      <c r="VB705" s="7"/>
      <c r="VC705" s="7"/>
      <c r="VD705" s="7"/>
      <c r="VE705" s="7"/>
      <c r="VF705" s="7"/>
      <c r="VG705" s="7"/>
      <c r="VH705" s="7"/>
      <c r="VI705" s="7"/>
      <c r="VJ705" s="7"/>
      <c r="VK705" s="7"/>
      <c r="VL705" s="7"/>
      <c r="VM705" s="7"/>
      <c r="VN705" s="7"/>
      <c r="VO705" s="7"/>
      <c r="VP705" s="7"/>
      <c r="VQ705" s="7"/>
      <c r="VR705" s="7"/>
      <c r="VS705" s="7"/>
      <c r="VT705" s="7"/>
      <c r="VU705" s="7"/>
      <c r="VV705" s="7"/>
      <c r="VW705" s="7"/>
      <c r="VX705" s="7"/>
      <c r="VY705" s="7"/>
      <c r="VZ705" s="7"/>
      <c r="WA705" s="7"/>
      <c r="WB705" s="7"/>
      <c r="WC705" s="7"/>
      <c r="WD705" s="7"/>
      <c r="WE705" s="7"/>
      <c r="WF705" s="7"/>
      <c r="WG705" s="7"/>
      <c r="WH705" s="7"/>
      <c r="WI705" s="7"/>
      <c r="WJ705" s="7"/>
      <c r="WK705" s="7"/>
      <c r="WL705" s="7"/>
      <c r="WM705" s="7"/>
      <c r="WN705" s="7"/>
      <c r="WO705" s="7"/>
      <c r="WP705" s="7"/>
      <c r="WQ705" s="7"/>
      <c r="WR705" s="7"/>
      <c r="WS705" s="7"/>
      <c r="WT705" s="7"/>
      <c r="WU705" s="7"/>
      <c r="WV705" s="7"/>
      <c r="WW705" s="7"/>
      <c r="WX705" s="7"/>
      <c r="WY705" s="7"/>
      <c r="WZ705" s="7"/>
      <c r="XA705" s="7"/>
      <c r="XB705" s="7"/>
      <c r="XC705" s="7"/>
      <c r="XD705" s="7"/>
      <c r="XE705" s="7"/>
      <c r="XF705" s="7"/>
      <c r="XG705" s="7"/>
      <c r="XH705" s="7"/>
      <c r="XI705" s="7"/>
      <c r="XJ705" s="7"/>
      <c r="XK705" s="7"/>
      <c r="XL705" s="7"/>
      <c r="XM705" s="7"/>
      <c r="XN705" s="7"/>
      <c r="XO705" s="7"/>
      <c r="XP705" s="7"/>
      <c r="XQ705" s="7"/>
      <c r="XR705" s="7"/>
      <c r="XS705" s="7"/>
      <c r="XT705" s="7"/>
      <c r="XU705" s="7"/>
      <c r="XV705" s="7"/>
      <c r="XW705" s="7"/>
      <c r="XX705" s="7"/>
      <c r="XY705" s="7"/>
      <c r="XZ705" s="7"/>
      <c r="YA705" s="7"/>
      <c r="YB705" s="7"/>
      <c r="YC705" s="7"/>
      <c r="YD705" s="7"/>
      <c r="YE705" s="7"/>
      <c r="YF705" s="7"/>
      <c r="YG705" s="7"/>
      <c r="YH705" s="7"/>
      <c r="YI705" s="7"/>
      <c r="YJ705" s="7"/>
      <c r="YK705" s="7"/>
      <c r="YL705" s="7"/>
      <c r="YM705" s="7"/>
      <c r="YN705" s="7"/>
      <c r="YO705" s="7"/>
      <c r="YP705" s="7"/>
      <c r="YQ705" s="7"/>
      <c r="YR705" s="7"/>
      <c r="YS705" s="7"/>
      <c r="YT705" s="7"/>
      <c r="YU705" s="7"/>
      <c r="YV705" s="7"/>
      <c r="YW705" s="7"/>
      <c r="YX705" s="7"/>
      <c r="YY705" s="7"/>
      <c r="YZ705" s="7"/>
      <c r="ZA705" s="7"/>
      <c r="ZB705" s="7"/>
      <c r="ZC705" s="7"/>
      <c r="ZD705" s="7"/>
      <c r="ZE705" s="7"/>
      <c r="ZF705" s="7"/>
      <c r="ZG705" s="7"/>
      <c r="ZH705" s="7"/>
      <c r="ZI705" s="7"/>
      <c r="ZJ705" s="7"/>
      <c r="ZK705" s="7"/>
      <c r="ZL705" s="7"/>
      <c r="ZM705" s="7"/>
      <c r="ZN705" s="7"/>
      <c r="ZO705" s="7"/>
      <c r="ZP705" s="7"/>
      <c r="ZQ705" s="7"/>
      <c r="ZR705" s="7"/>
      <c r="ZS705" s="7"/>
      <c r="ZT705" s="7"/>
      <c r="ZU705" s="7"/>
      <c r="ZV705" s="7"/>
      <c r="ZW705" s="7"/>
      <c r="ZX705" s="7"/>
      <c r="ZY705" s="7"/>
      <c r="ZZ705" s="7"/>
      <c r="AAA705" s="7"/>
      <c r="AAB705" s="7"/>
      <c r="AAC705" s="7"/>
      <c r="AAD705" s="7"/>
      <c r="AAE705" s="7"/>
      <c r="AAF705" s="7"/>
      <c r="AAG705" s="7"/>
      <c r="AAH705" s="7"/>
      <c r="AAI705" s="7"/>
      <c r="AAJ705" s="7"/>
      <c r="AAK705" s="7"/>
      <c r="AAL705" s="7"/>
      <c r="AAM705" s="7"/>
      <c r="AAN705" s="7"/>
      <c r="AAO705" s="7"/>
      <c r="AAP705" s="7"/>
      <c r="AAQ705" s="7"/>
      <c r="AAR705" s="7"/>
      <c r="AAS705" s="7"/>
      <c r="AAT705" s="7"/>
      <c r="AAU705" s="7"/>
      <c r="AAV705" s="7"/>
      <c r="AAW705" s="7"/>
      <c r="AAX705" s="7"/>
      <c r="AAY705" s="7"/>
      <c r="AAZ705" s="7"/>
      <c r="ABA705" s="7"/>
      <c r="ABB705" s="7"/>
      <c r="ABC705" s="7"/>
      <c r="ABD705" s="7"/>
      <c r="ABE705" s="7"/>
      <c r="ABF705" s="7"/>
      <c r="ABG705" s="7"/>
      <c r="ABH705" s="7"/>
      <c r="ABI705" s="7"/>
      <c r="ABJ705" s="7"/>
      <c r="ABK705" s="7"/>
      <c r="ABL705" s="7"/>
      <c r="ABM705" s="7"/>
      <c r="ABN705" s="7"/>
      <c r="ABO705" s="7"/>
      <c r="ABP705" s="7"/>
      <c r="ABQ705" s="7"/>
      <c r="ABR705" s="7"/>
      <c r="ABS705" s="7"/>
      <c r="ABT705" s="7"/>
      <c r="ABU705" s="7"/>
      <c r="ABV705" s="7"/>
      <c r="ABW705" s="7"/>
      <c r="ABX705" s="7"/>
      <c r="ABY705" s="7"/>
      <c r="ABZ705" s="7"/>
      <c r="ACA705" s="7"/>
      <c r="ACB705" s="7"/>
      <c r="ACC705" s="7"/>
      <c r="ACD705" s="7"/>
      <c r="ACE705" s="7"/>
      <c r="ACF705" s="7"/>
      <c r="ACG705" s="7"/>
      <c r="ACH705" s="7"/>
      <c r="ACI705" s="7"/>
      <c r="ACJ705" s="7"/>
      <c r="ACK705" s="7"/>
      <c r="ACL705" s="7"/>
      <c r="ACM705" s="7"/>
      <c r="ACN705" s="7"/>
      <c r="ACO705" s="7"/>
      <c r="ACP705" s="7"/>
      <c r="ACQ705" s="7"/>
      <c r="ACR705" s="7"/>
      <c r="ACS705" s="7"/>
      <c r="ACT705" s="7"/>
      <c r="ACU705" s="7"/>
      <c r="ACV705" s="7"/>
      <c r="ACW705" s="7"/>
      <c r="ACX705" s="7"/>
      <c r="ACY705" s="7"/>
      <c r="ACZ705" s="7"/>
      <c r="ADA705" s="7"/>
      <c r="ADB705" s="7"/>
      <c r="ADC705" s="7"/>
      <c r="ADD705" s="7"/>
      <c r="ADE705" s="7"/>
      <c r="ADF705" s="7"/>
      <c r="ADG705" s="7"/>
      <c r="ADH705" s="7"/>
      <c r="ADI705" s="7"/>
      <c r="ADJ705" s="7"/>
      <c r="ADK705" s="7"/>
      <c r="ADL705" s="7"/>
      <c r="ADM705" s="7"/>
      <c r="ADN705" s="7"/>
      <c r="ADO705" s="7"/>
      <c r="ADP705" s="7"/>
      <c r="ADQ705" s="7"/>
      <c r="ADR705" s="7"/>
      <c r="ADS705" s="7"/>
      <c r="ADT705" s="7"/>
      <c r="ADU705" s="7"/>
      <c r="ADV705" s="7"/>
      <c r="ADW705" s="7"/>
      <c r="ADX705" s="7"/>
      <c r="ADY705" s="7"/>
      <c r="ADZ705" s="7"/>
      <c r="AEA705" s="7"/>
      <c r="AEB705" s="7"/>
      <c r="AEC705" s="7"/>
      <c r="AED705" s="7"/>
      <c r="AEE705" s="7"/>
      <c r="AEF705" s="7"/>
      <c r="AEG705" s="7"/>
      <c r="AEH705" s="7"/>
      <c r="AEI705" s="7"/>
      <c r="AEJ705" s="7"/>
      <c r="AEK705" s="7"/>
      <c r="AEL705" s="7"/>
      <c r="AEM705" s="7"/>
      <c r="AEN705" s="7"/>
      <c r="AEO705" s="7"/>
      <c r="AEP705" s="7"/>
      <c r="AEQ705" s="7"/>
      <c r="AER705" s="7"/>
      <c r="AES705" s="7"/>
      <c r="AET705" s="7"/>
      <c r="AEU705" s="7"/>
      <c r="AEV705" s="7"/>
      <c r="AEW705" s="7"/>
      <c r="AEX705" s="7"/>
      <c r="AEY705" s="7"/>
      <c r="AEZ705" s="7"/>
      <c r="AFA705" s="7"/>
      <c r="AFB705" s="7"/>
      <c r="AFC705" s="7"/>
      <c r="AFD705" s="7"/>
      <c r="AFE705" s="7"/>
      <c r="AFF705" s="7"/>
      <c r="AFG705" s="7"/>
      <c r="AFH705" s="7"/>
      <c r="AFI705" s="7"/>
      <c r="AFJ705" s="7"/>
      <c r="AFK705" s="7"/>
      <c r="AFL705" s="7"/>
      <c r="AFM705" s="7"/>
      <c r="AFN705" s="7"/>
      <c r="AFO705" s="7"/>
      <c r="AFP705" s="7"/>
      <c r="AFQ705" s="7"/>
      <c r="AFR705" s="7"/>
      <c r="AFS705" s="7"/>
      <c r="AFT705" s="7"/>
      <c r="AFU705" s="7"/>
      <c r="AFV705" s="7"/>
      <c r="AFW705" s="7"/>
      <c r="AFX705" s="7"/>
      <c r="AFY705" s="7"/>
      <c r="AFZ705" s="7"/>
      <c r="AGA705" s="7"/>
      <c r="AGB705" s="7"/>
      <c r="AGC705" s="7"/>
      <c r="AGD705" s="7"/>
      <c r="AGE705" s="7"/>
      <c r="AGF705" s="7"/>
      <c r="AGG705" s="7"/>
      <c r="AGH705" s="7"/>
      <c r="AGI705" s="7"/>
      <c r="AGJ705" s="7"/>
      <c r="AGK705" s="7"/>
      <c r="AGL705" s="7"/>
      <c r="AGM705" s="7"/>
      <c r="AGN705" s="7"/>
      <c r="AGO705" s="7"/>
      <c r="AGP705" s="7"/>
      <c r="AGQ705" s="7"/>
      <c r="AGR705" s="7"/>
      <c r="AGS705" s="7"/>
      <c r="AGT705" s="7"/>
      <c r="AGU705" s="7"/>
      <c r="AGV705" s="7"/>
      <c r="AGW705" s="7"/>
      <c r="AGX705" s="7"/>
      <c r="AGY705" s="7"/>
      <c r="AGZ705" s="7"/>
      <c r="AHA705" s="7"/>
      <c r="AHB705" s="7"/>
      <c r="AHC705" s="7"/>
      <c r="AHD705" s="7"/>
      <c r="AHE705" s="7"/>
      <c r="AHF705" s="7"/>
      <c r="AHG705" s="7"/>
      <c r="AHH705" s="7"/>
      <c r="AHI705" s="7"/>
      <c r="AHJ705" s="7"/>
      <c r="AHK705" s="7"/>
      <c r="AHL705" s="7"/>
      <c r="AHM705" s="7"/>
      <c r="AHN705" s="7"/>
      <c r="AHO705" s="7"/>
      <c r="AHP705" s="7"/>
      <c r="AHQ705" s="7"/>
      <c r="AHR705" s="7"/>
      <c r="AHS705" s="7"/>
      <c r="AHT705" s="7"/>
      <c r="AHU705" s="7"/>
      <c r="AHV705" s="7"/>
      <c r="AHW705" s="7"/>
      <c r="AHX705" s="7"/>
      <c r="AHY705" s="7"/>
      <c r="AHZ705" s="7"/>
      <c r="AIA705" s="7"/>
      <c r="AIB705" s="7"/>
      <c r="AIC705" s="7"/>
      <c r="AID705" s="7"/>
      <c r="AIE705" s="7"/>
      <c r="AIF705" s="7"/>
      <c r="AIG705" s="7"/>
      <c r="AIH705" s="7"/>
      <c r="AII705" s="7"/>
      <c r="AIJ705" s="7"/>
      <c r="AIK705" s="7"/>
      <c r="AIL705" s="7"/>
      <c r="AIM705" s="7"/>
      <c r="AIN705" s="7"/>
      <c r="AIO705" s="7"/>
      <c r="AIP705" s="7"/>
      <c r="AIQ705" s="7"/>
      <c r="AIR705" s="7"/>
      <c r="AIS705" s="7"/>
      <c r="AIT705" s="7"/>
      <c r="AIU705" s="7"/>
      <c r="AIV705" s="7"/>
      <c r="AIW705" s="7"/>
      <c r="AIX705" s="7"/>
      <c r="AIY705" s="7"/>
      <c r="AIZ705" s="7"/>
      <c r="AJA705" s="7"/>
      <c r="AJB705" s="7"/>
      <c r="AJC705" s="7"/>
      <c r="AJD705" s="7"/>
      <c r="AJE705" s="7"/>
      <c r="AJF705" s="7"/>
      <c r="AJG705" s="7"/>
      <c r="AJH705" s="7"/>
      <c r="AJI705" s="7"/>
      <c r="AJJ705" s="7"/>
      <c r="AJK705" s="7"/>
      <c r="AJL705" s="7"/>
      <c r="AJM705" s="7"/>
      <c r="AJN705" s="7"/>
      <c r="AJO705" s="7"/>
      <c r="AJP705" s="7"/>
      <c r="AJQ705" s="7"/>
      <c r="AJR705" s="7"/>
      <c r="AJS705" s="7"/>
      <c r="AJT705" s="7"/>
      <c r="AJU705" s="7"/>
      <c r="AJV705" s="7"/>
      <c r="AJW705" s="7"/>
      <c r="AJX705" s="7"/>
      <c r="AJY705" s="7"/>
      <c r="AJZ705" s="7"/>
      <c r="AKA705" s="7"/>
      <c r="AKB705" s="7"/>
      <c r="AKC705" s="7"/>
      <c r="AKD705" s="7"/>
      <c r="AKE705" s="7"/>
      <c r="AKF705" s="7"/>
      <c r="AKG705" s="7"/>
      <c r="AKH705" s="7"/>
      <c r="AKI705" s="7"/>
      <c r="AKJ705" s="7"/>
      <c r="AKK705" s="7"/>
      <c r="AKL705" s="7"/>
      <c r="AKM705" s="7"/>
      <c r="AKN705" s="7"/>
      <c r="AKO705" s="7"/>
      <c r="AKP705" s="7"/>
      <c r="AKQ705" s="7"/>
      <c r="AKR705" s="7"/>
      <c r="AKS705" s="7"/>
      <c r="AKT705" s="7"/>
      <c r="AKU705" s="7"/>
      <c r="AKV705" s="7"/>
      <c r="AKW705" s="7"/>
      <c r="AKX705" s="7"/>
      <c r="AKY705" s="7"/>
      <c r="AKZ705" s="7"/>
      <c r="ALA705" s="7"/>
      <c r="ALB705" s="7"/>
      <c r="ALC705" s="7"/>
      <c r="ALD705" s="7"/>
      <c r="ALE705" s="7"/>
      <c r="ALF705" s="7"/>
      <c r="ALG705" s="7"/>
      <c r="ALH705" s="7"/>
      <c r="ALI705" s="7"/>
      <c r="ALJ705" s="7"/>
      <c r="ALK705" s="7"/>
      <c r="ALL705" s="7"/>
      <c r="ALM705" s="7"/>
      <c r="ALN705" s="7"/>
      <c r="ALO705" s="7"/>
      <c r="ALP705" s="7"/>
      <c r="ALQ705" s="7"/>
      <c r="ALR705" s="7"/>
      <c r="ALS705" s="7"/>
      <c r="ALT705" s="7"/>
      <c r="ALU705" s="7"/>
      <c r="ALV705" s="7"/>
      <c r="ALW705" s="7"/>
      <c r="ALX705" s="7"/>
      <c r="ALY705" s="7"/>
      <c r="ALZ705" s="7"/>
      <c r="AMA705" s="7"/>
      <c r="AMB705" s="7"/>
      <c r="AMC705" s="7"/>
      <c r="AMD705" s="7"/>
      <c r="AME705" s="7"/>
      <c r="AMF705" s="7"/>
      <c r="AMG705" s="7"/>
      <c r="AMH705" s="7"/>
      <c r="AMI705" s="28"/>
      <c r="AMJ705" s="28"/>
    </row>
    <row r="706" spans="1:1024" ht="55.5" customHeight="1">
      <c r="A706" s="10" t="s">
        <v>199</v>
      </c>
      <c r="B706" s="10" t="s">
        <v>2792</v>
      </c>
      <c r="C706" s="19" t="s">
        <v>2744</v>
      </c>
      <c r="D706" s="19" t="s">
        <v>2738</v>
      </c>
      <c r="E706" s="20">
        <v>9</v>
      </c>
      <c r="F706" s="11" t="s">
        <v>18</v>
      </c>
      <c r="G706" s="21"/>
      <c r="H706" s="21" t="s">
        <v>1</v>
      </c>
      <c r="I706" s="21"/>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c r="MK706" s="7"/>
      <c r="ML706" s="7"/>
      <c r="MM706" s="7"/>
      <c r="MN706" s="7"/>
      <c r="MO706" s="7"/>
      <c r="MP706" s="7"/>
      <c r="MQ706" s="7"/>
      <c r="MR706" s="7"/>
      <c r="MS706" s="7"/>
      <c r="MT706" s="7"/>
      <c r="MU706" s="7"/>
      <c r="MV706" s="7"/>
      <c r="MW706" s="7"/>
      <c r="MX706" s="7"/>
      <c r="MY706" s="7"/>
      <c r="MZ706" s="7"/>
      <c r="NA706" s="7"/>
      <c r="NB706" s="7"/>
      <c r="NC706" s="7"/>
      <c r="ND706" s="7"/>
      <c r="NE706" s="7"/>
      <c r="NF706" s="7"/>
      <c r="NG706" s="7"/>
      <c r="NH706" s="7"/>
      <c r="NI706" s="7"/>
      <c r="NJ706" s="7"/>
      <c r="NK706" s="7"/>
      <c r="NL706" s="7"/>
      <c r="NM706" s="7"/>
      <c r="NN706" s="7"/>
      <c r="NO706" s="7"/>
      <c r="NP706" s="7"/>
      <c r="NQ706" s="7"/>
      <c r="NR706" s="7"/>
      <c r="NS706" s="7"/>
      <c r="NT706" s="7"/>
      <c r="NU706" s="7"/>
      <c r="NV706" s="7"/>
      <c r="NW706" s="7"/>
      <c r="NX706" s="7"/>
      <c r="NY706" s="7"/>
      <c r="NZ706" s="7"/>
      <c r="OA706" s="7"/>
      <c r="OB706" s="7"/>
      <c r="OC706" s="7"/>
      <c r="OD706" s="7"/>
      <c r="OE706" s="7"/>
      <c r="OF706" s="7"/>
      <c r="OG706" s="7"/>
      <c r="OH706" s="7"/>
      <c r="OI706" s="7"/>
      <c r="OJ706" s="7"/>
      <c r="OK706" s="7"/>
      <c r="OL706" s="7"/>
      <c r="OM706" s="7"/>
      <c r="ON706" s="7"/>
      <c r="OO706" s="7"/>
      <c r="OP706" s="7"/>
      <c r="OQ706" s="7"/>
      <c r="OR706" s="7"/>
      <c r="OS706" s="7"/>
      <c r="OT706" s="7"/>
      <c r="OU706" s="7"/>
      <c r="OV706" s="7"/>
      <c r="OW706" s="7"/>
      <c r="OX706" s="7"/>
      <c r="OY706" s="7"/>
      <c r="OZ706" s="7"/>
      <c r="PA706" s="7"/>
      <c r="PB706" s="7"/>
      <c r="PC706" s="7"/>
      <c r="PD706" s="7"/>
      <c r="PE706" s="7"/>
      <c r="PF706" s="7"/>
      <c r="PG706" s="7"/>
      <c r="PH706" s="7"/>
      <c r="PI706" s="7"/>
      <c r="PJ706" s="7"/>
      <c r="PK706" s="7"/>
      <c r="PL706" s="7"/>
      <c r="PM706" s="7"/>
      <c r="PN706" s="7"/>
      <c r="PO706" s="7"/>
      <c r="PP706" s="7"/>
      <c r="PQ706" s="7"/>
      <c r="PR706" s="7"/>
      <c r="PS706" s="7"/>
      <c r="PT706" s="7"/>
      <c r="PU706" s="7"/>
      <c r="PV706" s="7"/>
      <c r="PW706" s="7"/>
      <c r="PX706" s="7"/>
      <c r="PY706" s="7"/>
      <c r="PZ706" s="7"/>
      <c r="QA706" s="7"/>
      <c r="QB706" s="7"/>
      <c r="QC706" s="7"/>
      <c r="QD706" s="7"/>
      <c r="QE706" s="7"/>
      <c r="QF706" s="7"/>
      <c r="QG706" s="7"/>
      <c r="QH706" s="7"/>
      <c r="QI706" s="7"/>
      <c r="QJ706" s="7"/>
      <c r="QK706" s="7"/>
      <c r="QL706" s="7"/>
      <c r="QM706" s="7"/>
      <c r="QN706" s="7"/>
      <c r="QO706" s="7"/>
      <c r="QP706" s="7"/>
      <c r="QQ706" s="7"/>
      <c r="QR706" s="7"/>
      <c r="QS706" s="7"/>
      <c r="QT706" s="7"/>
      <c r="QU706" s="7"/>
      <c r="QV706" s="7"/>
      <c r="QW706" s="7"/>
      <c r="QX706" s="7"/>
      <c r="QY706" s="7"/>
      <c r="QZ706" s="7"/>
      <c r="RA706" s="7"/>
      <c r="RB706" s="7"/>
      <c r="RC706" s="7"/>
      <c r="RD706" s="7"/>
      <c r="RE706" s="7"/>
      <c r="RF706" s="7"/>
      <c r="RG706" s="7"/>
      <c r="RH706" s="7"/>
      <c r="RI706" s="7"/>
      <c r="RJ706" s="7"/>
      <c r="RK706" s="7"/>
      <c r="RL706" s="7"/>
      <c r="RM706" s="7"/>
      <c r="RN706" s="7"/>
      <c r="RO706" s="7"/>
      <c r="RP706" s="7"/>
      <c r="RQ706" s="7"/>
      <c r="RR706" s="7"/>
      <c r="RS706" s="7"/>
      <c r="RT706" s="7"/>
      <c r="RU706" s="7"/>
      <c r="RV706" s="7"/>
      <c r="RW706" s="7"/>
      <c r="RX706" s="7"/>
      <c r="RY706" s="7"/>
      <c r="RZ706" s="7"/>
      <c r="SA706" s="7"/>
      <c r="SB706" s="7"/>
      <c r="SC706" s="7"/>
      <c r="SD706" s="7"/>
      <c r="SE706" s="7"/>
      <c r="SF706" s="7"/>
      <c r="SG706" s="7"/>
      <c r="SH706" s="7"/>
      <c r="SI706" s="7"/>
      <c r="SJ706" s="7"/>
      <c r="SK706" s="7"/>
      <c r="SL706" s="7"/>
      <c r="SM706" s="7"/>
      <c r="SN706" s="7"/>
      <c r="SO706" s="7"/>
      <c r="SP706" s="7"/>
      <c r="SQ706" s="7"/>
      <c r="SR706" s="7"/>
      <c r="SS706" s="7"/>
      <c r="ST706" s="7"/>
      <c r="SU706" s="7"/>
      <c r="SV706" s="7"/>
      <c r="SW706" s="7"/>
      <c r="SX706" s="7"/>
      <c r="SY706" s="7"/>
      <c r="SZ706" s="7"/>
      <c r="TA706" s="7"/>
      <c r="TB706" s="7"/>
      <c r="TC706" s="7"/>
      <c r="TD706" s="7"/>
      <c r="TE706" s="7"/>
      <c r="TF706" s="7"/>
      <c r="TG706" s="7"/>
      <c r="TH706" s="7"/>
      <c r="TI706" s="7"/>
      <c r="TJ706" s="7"/>
      <c r="TK706" s="7"/>
      <c r="TL706" s="7"/>
      <c r="TM706" s="7"/>
      <c r="TN706" s="7"/>
      <c r="TO706" s="7"/>
      <c r="TP706" s="7"/>
      <c r="TQ706" s="7"/>
      <c r="TR706" s="7"/>
      <c r="TS706" s="7"/>
      <c r="TT706" s="7"/>
      <c r="TU706" s="7"/>
      <c r="TV706" s="7"/>
      <c r="TW706" s="7"/>
      <c r="TX706" s="7"/>
      <c r="TY706" s="7"/>
      <c r="TZ706" s="7"/>
      <c r="UA706" s="7"/>
      <c r="UB706" s="7"/>
      <c r="UC706" s="7"/>
      <c r="UD706" s="7"/>
      <c r="UE706" s="7"/>
      <c r="UF706" s="7"/>
      <c r="UG706" s="7"/>
      <c r="UH706" s="7"/>
      <c r="UI706" s="7"/>
      <c r="UJ706" s="7"/>
      <c r="UK706" s="7"/>
      <c r="UL706" s="7"/>
      <c r="UM706" s="7"/>
      <c r="UN706" s="7"/>
      <c r="UO706" s="7"/>
      <c r="UP706" s="7"/>
      <c r="UQ706" s="7"/>
      <c r="UR706" s="7"/>
      <c r="US706" s="7"/>
      <c r="UT706" s="7"/>
      <c r="UU706" s="7"/>
      <c r="UV706" s="7"/>
      <c r="UW706" s="7"/>
      <c r="UX706" s="7"/>
      <c r="UY706" s="7"/>
      <c r="UZ706" s="7"/>
      <c r="VA706" s="7"/>
      <c r="VB706" s="7"/>
      <c r="VC706" s="7"/>
      <c r="VD706" s="7"/>
      <c r="VE706" s="7"/>
      <c r="VF706" s="7"/>
      <c r="VG706" s="7"/>
      <c r="VH706" s="7"/>
      <c r="VI706" s="7"/>
      <c r="VJ706" s="7"/>
      <c r="VK706" s="7"/>
      <c r="VL706" s="7"/>
      <c r="VM706" s="7"/>
      <c r="VN706" s="7"/>
      <c r="VO706" s="7"/>
      <c r="VP706" s="7"/>
      <c r="VQ706" s="7"/>
      <c r="VR706" s="7"/>
      <c r="VS706" s="7"/>
      <c r="VT706" s="7"/>
      <c r="VU706" s="7"/>
      <c r="VV706" s="7"/>
      <c r="VW706" s="7"/>
      <c r="VX706" s="7"/>
      <c r="VY706" s="7"/>
      <c r="VZ706" s="7"/>
      <c r="WA706" s="7"/>
      <c r="WB706" s="7"/>
      <c r="WC706" s="7"/>
      <c r="WD706" s="7"/>
      <c r="WE706" s="7"/>
      <c r="WF706" s="7"/>
      <c r="WG706" s="7"/>
      <c r="WH706" s="7"/>
      <c r="WI706" s="7"/>
      <c r="WJ706" s="7"/>
      <c r="WK706" s="7"/>
      <c r="WL706" s="7"/>
      <c r="WM706" s="7"/>
      <c r="WN706" s="7"/>
      <c r="WO706" s="7"/>
      <c r="WP706" s="7"/>
      <c r="WQ706" s="7"/>
      <c r="WR706" s="7"/>
      <c r="WS706" s="7"/>
      <c r="WT706" s="7"/>
      <c r="WU706" s="7"/>
      <c r="WV706" s="7"/>
      <c r="WW706" s="7"/>
      <c r="WX706" s="7"/>
      <c r="WY706" s="7"/>
      <c r="WZ706" s="7"/>
      <c r="XA706" s="7"/>
      <c r="XB706" s="7"/>
      <c r="XC706" s="7"/>
      <c r="XD706" s="7"/>
      <c r="XE706" s="7"/>
      <c r="XF706" s="7"/>
      <c r="XG706" s="7"/>
      <c r="XH706" s="7"/>
      <c r="XI706" s="7"/>
      <c r="XJ706" s="7"/>
      <c r="XK706" s="7"/>
      <c r="XL706" s="7"/>
      <c r="XM706" s="7"/>
      <c r="XN706" s="7"/>
      <c r="XO706" s="7"/>
      <c r="XP706" s="7"/>
      <c r="XQ706" s="7"/>
      <c r="XR706" s="7"/>
      <c r="XS706" s="7"/>
      <c r="XT706" s="7"/>
      <c r="XU706" s="7"/>
      <c r="XV706" s="7"/>
      <c r="XW706" s="7"/>
      <c r="XX706" s="7"/>
      <c r="XY706" s="7"/>
      <c r="XZ706" s="7"/>
      <c r="YA706" s="7"/>
      <c r="YB706" s="7"/>
      <c r="YC706" s="7"/>
      <c r="YD706" s="7"/>
      <c r="YE706" s="7"/>
      <c r="YF706" s="7"/>
      <c r="YG706" s="7"/>
      <c r="YH706" s="7"/>
      <c r="YI706" s="7"/>
      <c r="YJ706" s="7"/>
      <c r="YK706" s="7"/>
      <c r="YL706" s="7"/>
      <c r="YM706" s="7"/>
      <c r="YN706" s="7"/>
      <c r="YO706" s="7"/>
      <c r="YP706" s="7"/>
      <c r="YQ706" s="7"/>
      <c r="YR706" s="7"/>
      <c r="YS706" s="7"/>
      <c r="YT706" s="7"/>
      <c r="YU706" s="7"/>
      <c r="YV706" s="7"/>
      <c r="YW706" s="7"/>
      <c r="YX706" s="7"/>
      <c r="YY706" s="7"/>
      <c r="YZ706" s="7"/>
      <c r="ZA706" s="7"/>
      <c r="ZB706" s="7"/>
      <c r="ZC706" s="7"/>
      <c r="ZD706" s="7"/>
      <c r="ZE706" s="7"/>
      <c r="ZF706" s="7"/>
      <c r="ZG706" s="7"/>
      <c r="ZH706" s="7"/>
      <c r="ZI706" s="7"/>
      <c r="ZJ706" s="7"/>
      <c r="ZK706" s="7"/>
      <c r="ZL706" s="7"/>
      <c r="ZM706" s="7"/>
      <c r="ZN706" s="7"/>
      <c r="ZO706" s="7"/>
      <c r="ZP706" s="7"/>
      <c r="ZQ706" s="7"/>
      <c r="ZR706" s="7"/>
      <c r="ZS706" s="7"/>
      <c r="ZT706" s="7"/>
      <c r="ZU706" s="7"/>
      <c r="ZV706" s="7"/>
      <c r="ZW706" s="7"/>
      <c r="ZX706" s="7"/>
      <c r="ZY706" s="7"/>
      <c r="ZZ706" s="7"/>
      <c r="AAA706" s="7"/>
      <c r="AAB706" s="7"/>
      <c r="AAC706" s="7"/>
      <c r="AAD706" s="7"/>
      <c r="AAE706" s="7"/>
      <c r="AAF706" s="7"/>
      <c r="AAG706" s="7"/>
      <c r="AAH706" s="7"/>
      <c r="AAI706" s="7"/>
      <c r="AAJ706" s="7"/>
      <c r="AAK706" s="7"/>
      <c r="AAL706" s="7"/>
      <c r="AAM706" s="7"/>
      <c r="AAN706" s="7"/>
      <c r="AAO706" s="7"/>
      <c r="AAP706" s="7"/>
      <c r="AAQ706" s="7"/>
      <c r="AAR706" s="7"/>
      <c r="AAS706" s="7"/>
      <c r="AAT706" s="7"/>
      <c r="AAU706" s="7"/>
      <c r="AAV706" s="7"/>
      <c r="AAW706" s="7"/>
      <c r="AAX706" s="7"/>
      <c r="AAY706" s="7"/>
      <c r="AAZ706" s="7"/>
      <c r="ABA706" s="7"/>
      <c r="ABB706" s="7"/>
      <c r="ABC706" s="7"/>
      <c r="ABD706" s="7"/>
      <c r="ABE706" s="7"/>
      <c r="ABF706" s="7"/>
      <c r="ABG706" s="7"/>
      <c r="ABH706" s="7"/>
      <c r="ABI706" s="7"/>
      <c r="ABJ706" s="7"/>
      <c r="ABK706" s="7"/>
      <c r="ABL706" s="7"/>
      <c r="ABM706" s="7"/>
      <c r="ABN706" s="7"/>
      <c r="ABO706" s="7"/>
      <c r="ABP706" s="7"/>
      <c r="ABQ706" s="7"/>
      <c r="ABR706" s="7"/>
      <c r="ABS706" s="7"/>
      <c r="ABT706" s="7"/>
      <c r="ABU706" s="7"/>
      <c r="ABV706" s="7"/>
      <c r="ABW706" s="7"/>
      <c r="ABX706" s="7"/>
      <c r="ABY706" s="7"/>
      <c r="ABZ706" s="7"/>
      <c r="ACA706" s="7"/>
      <c r="ACB706" s="7"/>
      <c r="ACC706" s="7"/>
      <c r="ACD706" s="7"/>
      <c r="ACE706" s="7"/>
      <c r="ACF706" s="7"/>
      <c r="ACG706" s="7"/>
      <c r="ACH706" s="7"/>
      <c r="ACI706" s="7"/>
      <c r="ACJ706" s="7"/>
      <c r="ACK706" s="7"/>
      <c r="ACL706" s="7"/>
      <c r="ACM706" s="7"/>
      <c r="ACN706" s="7"/>
      <c r="ACO706" s="7"/>
      <c r="ACP706" s="7"/>
      <c r="ACQ706" s="7"/>
      <c r="ACR706" s="7"/>
      <c r="ACS706" s="7"/>
      <c r="ACT706" s="7"/>
      <c r="ACU706" s="7"/>
      <c r="ACV706" s="7"/>
      <c r="ACW706" s="7"/>
      <c r="ACX706" s="7"/>
      <c r="ACY706" s="7"/>
      <c r="ACZ706" s="7"/>
      <c r="ADA706" s="7"/>
      <c r="ADB706" s="7"/>
      <c r="ADC706" s="7"/>
      <c r="ADD706" s="7"/>
      <c r="ADE706" s="7"/>
      <c r="ADF706" s="7"/>
      <c r="ADG706" s="7"/>
      <c r="ADH706" s="7"/>
      <c r="ADI706" s="7"/>
      <c r="ADJ706" s="7"/>
      <c r="ADK706" s="7"/>
      <c r="ADL706" s="7"/>
      <c r="ADM706" s="7"/>
      <c r="ADN706" s="7"/>
      <c r="ADO706" s="7"/>
      <c r="ADP706" s="7"/>
      <c r="ADQ706" s="7"/>
      <c r="ADR706" s="7"/>
      <c r="ADS706" s="7"/>
      <c r="ADT706" s="7"/>
      <c r="ADU706" s="7"/>
      <c r="ADV706" s="7"/>
      <c r="ADW706" s="7"/>
      <c r="ADX706" s="7"/>
      <c r="ADY706" s="7"/>
      <c r="ADZ706" s="7"/>
      <c r="AEA706" s="7"/>
      <c r="AEB706" s="7"/>
      <c r="AEC706" s="7"/>
      <c r="AED706" s="7"/>
      <c r="AEE706" s="7"/>
      <c r="AEF706" s="7"/>
      <c r="AEG706" s="7"/>
      <c r="AEH706" s="7"/>
      <c r="AEI706" s="7"/>
      <c r="AEJ706" s="7"/>
      <c r="AEK706" s="7"/>
      <c r="AEL706" s="7"/>
      <c r="AEM706" s="7"/>
      <c r="AEN706" s="7"/>
      <c r="AEO706" s="7"/>
      <c r="AEP706" s="7"/>
      <c r="AEQ706" s="7"/>
      <c r="AER706" s="7"/>
      <c r="AES706" s="7"/>
      <c r="AET706" s="7"/>
      <c r="AEU706" s="7"/>
      <c r="AEV706" s="7"/>
      <c r="AEW706" s="7"/>
      <c r="AEX706" s="7"/>
      <c r="AEY706" s="7"/>
      <c r="AEZ706" s="7"/>
      <c r="AFA706" s="7"/>
      <c r="AFB706" s="7"/>
      <c r="AFC706" s="7"/>
      <c r="AFD706" s="7"/>
      <c r="AFE706" s="7"/>
      <c r="AFF706" s="7"/>
      <c r="AFG706" s="7"/>
      <c r="AFH706" s="7"/>
      <c r="AFI706" s="7"/>
      <c r="AFJ706" s="7"/>
      <c r="AFK706" s="7"/>
      <c r="AFL706" s="7"/>
      <c r="AFM706" s="7"/>
      <c r="AFN706" s="7"/>
      <c r="AFO706" s="7"/>
      <c r="AFP706" s="7"/>
      <c r="AFQ706" s="7"/>
      <c r="AFR706" s="7"/>
      <c r="AFS706" s="7"/>
      <c r="AFT706" s="7"/>
      <c r="AFU706" s="7"/>
      <c r="AFV706" s="7"/>
      <c r="AFW706" s="7"/>
      <c r="AFX706" s="7"/>
      <c r="AFY706" s="7"/>
      <c r="AFZ706" s="7"/>
      <c r="AGA706" s="7"/>
      <c r="AGB706" s="7"/>
      <c r="AGC706" s="7"/>
      <c r="AGD706" s="7"/>
      <c r="AGE706" s="7"/>
      <c r="AGF706" s="7"/>
      <c r="AGG706" s="7"/>
      <c r="AGH706" s="7"/>
      <c r="AGI706" s="7"/>
      <c r="AGJ706" s="7"/>
      <c r="AGK706" s="7"/>
      <c r="AGL706" s="7"/>
      <c r="AGM706" s="7"/>
      <c r="AGN706" s="7"/>
      <c r="AGO706" s="7"/>
      <c r="AGP706" s="7"/>
      <c r="AGQ706" s="7"/>
      <c r="AGR706" s="7"/>
      <c r="AGS706" s="7"/>
      <c r="AGT706" s="7"/>
      <c r="AGU706" s="7"/>
      <c r="AGV706" s="7"/>
      <c r="AGW706" s="7"/>
      <c r="AGX706" s="7"/>
      <c r="AGY706" s="7"/>
      <c r="AGZ706" s="7"/>
      <c r="AHA706" s="7"/>
      <c r="AHB706" s="7"/>
      <c r="AHC706" s="7"/>
      <c r="AHD706" s="7"/>
      <c r="AHE706" s="7"/>
      <c r="AHF706" s="7"/>
      <c r="AHG706" s="7"/>
      <c r="AHH706" s="7"/>
      <c r="AHI706" s="7"/>
      <c r="AHJ706" s="7"/>
      <c r="AHK706" s="7"/>
      <c r="AHL706" s="7"/>
      <c r="AHM706" s="7"/>
      <c r="AHN706" s="7"/>
      <c r="AHO706" s="7"/>
      <c r="AHP706" s="7"/>
      <c r="AHQ706" s="7"/>
      <c r="AHR706" s="7"/>
      <c r="AHS706" s="7"/>
      <c r="AHT706" s="7"/>
      <c r="AHU706" s="7"/>
      <c r="AHV706" s="7"/>
      <c r="AHW706" s="7"/>
      <c r="AHX706" s="7"/>
      <c r="AHY706" s="7"/>
      <c r="AHZ706" s="7"/>
      <c r="AIA706" s="7"/>
      <c r="AIB706" s="7"/>
      <c r="AIC706" s="7"/>
      <c r="AID706" s="7"/>
      <c r="AIE706" s="7"/>
      <c r="AIF706" s="7"/>
      <c r="AIG706" s="7"/>
      <c r="AIH706" s="7"/>
      <c r="AII706" s="7"/>
      <c r="AIJ706" s="7"/>
      <c r="AIK706" s="7"/>
      <c r="AIL706" s="7"/>
      <c r="AIM706" s="7"/>
      <c r="AIN706" s="7"/>
      <c r="AIO706" s="7"/>
      <c r="AIP706" s="7"/>
      <c r="AIQ706" s="7"/>
      <c r="AIR706" s="7"/>
      <c r="AIS706" s="7"/>
      <c r="AIT706" s="7"/>
      <c r="AIU706" s="7"/>
      <c r="AIV706" s="7"/>
      <c r="AIW706" s="7"/>
      <c r="AIX706" s="7"/>
      <c r="AIY706" s="7"/>
      <c r="AIZ706" s="7"/>
      <c r="AJA706" s="7"/>
      <c r="AJB706" s="7"/>
      <c r="AJC706" s="7"/>
      <c r="AJD706" s="7"/>
      <c r="AJE706" s="7"/>
      <c r="AJF706" s="7"/>
      <c r="AJG706" s="7"/>
      <c r="AJH706" s="7"/>
      <c r="AJI706" s="7"/>
      <c r="AJJ706" s="7"/>
      <c r="AJK706" s="7"/>
      <c r="AJL706" s="7"/>
      <c r="AJM706" s="7"/>
      <c r="AJN706" s="7"/>
      <c r="AJO706" s="7"/>
      <c r="AJP706" s="7"/>
      <c r="AJQ706" s="7"/>
      <c r="AJR706" s="7"/>
      <c r="AJS706" s="7"/>
      <c r="AJT706" s="7"/>
      <c r="AJU706" s="7"/>
      <c r="AJV706" s="7"/>
      <c r="AJW706" s="7"/>
      <c r="AJX706" s="7"/>
      <c r="AJY706" s="7"/>
      <c r="AJZ706" s="7"/>
      <c r="AKA706" s="7"/>
      <c r="AKB706" s="7"/>
      <c r="AKC706" s="7"/>
      <c r="AKD706" s="7"/>
      <c r="AKE706" s="7"/>
      <c r="AKF706" s="7"/>
      <c r="AKG706" s="7"/>
      <c r="AKH706" s="7"/>
      <c r="AKI706" s="7"/>
      <c r="AKJ706" s="7"/>
      <c r="AKK706" s="7"/>
      <c r="AKL706" s="7"/>
      <c r="AKM706" s="7"/>
      <c r="AKN706" s="7"/>
      <c r="AKO706" s="7"/>
      <c r="AKP706" s="7"/>
      <c r="AKQ706" s="7"/>
      <c r="AKR706" s="7"/>
      <c r="AKS706" s="7"/>
      <c r="AKT706" s="7"/>
      <c r="AKU706" s="7"/>
      <c r="AKV706" s="7"/>
      <c r="AKW706" s="7"/>
      <c r="AKX706" s="7"/>
      <c r="AKY706" s="7"/>
      <c r="AKZ706" s="7"/>
      <c r="ALA706" s="7"/>
      <c r="ALB706" s="7"/>
      <c r="ALC706" s="7"/>
      <c r="ALD706" s="7"/>
      <c r="ALE706" s="7"/>
      <c r="ALF706" s="7"/>
      <c r="ALG706" s="7"/>
      <c r="ALH706" s="7"/>
      <c r="ALI706" s="7"/>
      <c r="ALJ706" s="7"/>
      <c r="ALK706" s="7"/>
      <c r="ALL706" s="7"/>
      <c r="ALM706" s="7"/>
      <c r="ALN706" s="7"/>
      <c r="ALO706" s="7"/>
      <c r="ALP706" s="7"/>
      <c r="ALQ706" s="7"/>
      <c r="ALR706" s="7"/>
      <c r="ALS706" s="7"/>
      <c r="ALT706" s="7"/>
      <c r="ALU706" s="7"/>
      <c r="ALV706" s="7"/>
      <c r="ALW706" s="7"/>
      <c r="ALX706" s="7"/>
      <c r="ALY706" s="7"/>
      <c r="ALZ706" s="7"/>
      <c r="AMA706" s="7"/>
      <c r="AMB706" s="7"/>
      <c r="AMC706" s="7"/>
      <c r="AMD706" s="7"/>
      <c r="AME706" s="7"/>
      <c r="AMF706" s="7"/>
      <c r="AMG706" s="7"/>
      <c r="AMH706" s="7"/>
      <c r="AMI706" s="28"/>
      <c r="AMJ706" s="28"/>
    </row>
    <row r="707" spans="1:1024" ht="55.5" customHeight="1">
      <c r="A707" s="10" t="s">
        <v>199</v>
      </c>
      <c r="B707" s="10" t="s">
        <v>2792</v>
      </c>
      <c r="C707" s="19" t="s">
        <v>2751</v>
      </c>
      <c r="D707" s="19" t="s">
        <v>2738</v>
      </c>
      <c r="E707" s="20">
        <v>10</v>
      </c>
      <c r="F707" s="11" t="s">
        <v>18</v>
      </c>
      <c r="G707" s="21"/>
      <c r="H707" s="21" t="s">
        <v>1</v>
      </c>
      <c r="I707" s="21"/>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c r="MK707" s="7"/>
      <c r="ML707" s="7"/>
      <c r="MM707" s="7"/>
      <c r="MN707" s="7"/>
      <c r="MO707" s="7"/>
      <c r="MP707" s="7"/>
      <c r="MQ707" s="7"/>
      <c r="MR707" s="7"/>
      <c r="MS707" s="7"/>
      <c r="MT707" s="7"/>
      <c r="MU707" s="7"/>
      <c r="MV707" s="7"/>
      <c r="MW707" s="7"/>
      <c r="MX707" s="7"/>
      <c r="MY707" s="7"/>
      <c r="MZ707" s="7"/>
      <c r="NA707" s="7"/>
      <c r="NB707" s="7"/>
      <c r="NC707" s="7"/>
      <c r="ND707" s="7"/>
      <c r="NE707" s="7"/>
      <c r="NF707" s="7"/>
      <c r="NG707" s="7"/>
      <c r="NH707" s="7"/>
      <c r="NI707" s="7"/>
      <c r="NJ707" s="7"/>
      <c r="NK707" s="7"/>
      <c r="NL707" s="7"/>
      <c r="NM707" s="7"/>
      <c r="NN707" s="7"/>
      <c r="NO707" s="7"/>
      <c r="NP707" s="7"/>
      <c r="NQ707" s="7"/>
      <c r="NR707" s="7"/>
      <c r="NS707" s="7"/>
      <c r="NT707" s="7"/>
      <c r="NU707" s="7"/>
      <c r="NV707" s="7"/>
      <c r="NW707" s="7"/>
      <c r="NX707" s="7"/>
      <c r="NY707" s="7"/>
      <c r="NZ707" s="7"/>
      <c r="OA707" s="7"/>
      <c r="OB707" s="7"/>
      <c r="OC707" s="7"/>
      <c r="OD707" s="7"/>
      <c r="OE707" s="7"/>
      <c r="OF707" s="7"/>
      <c r="OG707" s="7"/>
      <c r="OH707" s="7"/>
      <c r="OI707" s="7"/>
      <c r="OJ707" s="7"/>
      <c r="OK707" s="7"/>
      <c r="OL707" s="7"/>
      <c r="OM707" s="7"/>
      <c r="ON707" s="7"/>
      <c r="OO707" s="7"/>
      <c r="OP707" s="7"/>
      <c r="OQ707" s="7"/>
      <c r="OR707" s="7"/>
      <c r="OS707" s="7"/>
      <c r="OT707" s="7"/>
      <c r="OU707" s="7"/>
      <c r="OV707" s="7"/>
      <c r="OW707" s="7"/>
      <c r="OX707" s="7"/>
      <c r="OY707" s="7"/>
      <c r="OZ707" s="7"/>
      <c r="PA707" s="7"/>
      <c r="PB707" s="7"/>
      <c r="PC707" s="7"/>
      <c r="PD707" s="7"/>
      <c r="PE707" s="7"/>
      <c r="PF707" s="7"/>
      <c r="PG707" s="7"/>
      <c r="PH707" s="7"/>
      <c r="PI707" s="7"/>
      <c r="PJ707" s="7"/>
      <c r="PK707" s="7"/>
      <c r="PL707" s="7"/>
      <c r="PM707" s="7"/>
      <c r="PN707" s="7"/>
      <c r="PO707" s="7"/>
      <c r="PP707" s="7"/>
      <c r="PQ707" s="7"/>
      <c r="PR707" s="7"/>
      <c r="PS707" s="7"/>
      <c r="PT707" s="7"/>
      <c r="PU707" s="7"/>
      <c r="PV707" s="7"/>
      <c r="PW707" s="7"/>
      <c r="PX707" s="7"/>
      <c r="PY707" s="7"/>
      <c r="PZ707" s="7"/>
      <c r="QA707" s="7"/>
      <c r="QB707" s="7"/>
      <c r="QC707" s="7"/>
      <c r="QD707" s="7"/>
      <c r="QE707" s="7"/>
      <c r="QF707" s="7"/>
      <c r="QG707" s="7"/>
      <c r="QH707" s="7"/>
      <c r="QI707" s="7"/>
      <c r="QJ707" s="7"/>
      <c r="QK707" s="7"/>
      <c r="QL707" s="7"/>
      <c r="QM707" s="7"/>
      <c r="QN707" s="7"/>
      <c r="QO707" s="7"/>
      <c r="QP707" s="7"/>
      <c r="QQ707" s="7"/>
      <c r="QR707" s="7"/>
      <c r="QS707" s="7"/>
      <c r="QT707" s="7"/>
      <c r="QU707" s="7"/>
      <c r="QV707" s="7"/>
      <c r="QW707" s="7"/>
      <c r="QX707" s="7"/>
      <c r="QY707" s="7"/>
      <c r="QZ707" s="7"/>
      <c r="RA707" s="7"/>
      <c r="RB707" s="7"/>
      <c r="RC707" s="7"/>
      <c r="RD707" s="7"/>
      <c r="RE707" s="7"/>
      <c r="RF707" s="7"/>
      <c r="RG707" s="7"/>
      <c r="RH707" s="7"/>
      <c r="RI707" s="7"/>
      <c r="RJ707" s="7"/>
      <c r="RK707" s="7"/>
      <c r="RL707" s="7"/>
      <c r="RM707" s="7"/>
      <c r="RN707" s="7"/>
      <c r="RO707" s="7"/>
      <c r="RP707" s="7"/>
      <c r="RQ707" s="7"/>
      <c r="RR707" s="7"/>
      <c r="RS707" s="7"/>
      <c r="RT707" s="7"/>
      <c r="RU707" s="7"/>
      <c r="RV707" s="7"/>
      <c r="RW707" s="7"/>
      <c r="RX707" s="7"/>
      <c r="RY707" s="7"/>
      <c r="RZ707" s="7"/>
      <c r="SA707" s="7"/>
      <c r="SB707" s="7"/>
      <c r="SC707" s="7"/>
      <c r="SD707" s="7"/>
      <c r="SE707" s="7"/>
      <c r="SF707" s="7"/>
      <c r="SG707" s="7"/>
      <c r="SH707" s="7"/>
      <c r="SI707" s="7"/>
      <c r="SJ707" s="7"/>
      <c r="SK707" s="7"/>
      <c r="SL707" s="7"/>
      <c r="SM707" s="7"/>
      <c r="SN707" s="7"/>
      <c r="SO707" s="7"/>
      <c r="SP707" s="7"/>
      <c r="SQ707" s="7"/>
      <c r="SR707" s="7"/>
      <c r="SS707" s="7"/>
      <c r="ST707" s="7"/>
      <c r="SU707" s="7"/>
      <c r="SV707" s="7"/>
      <c r="SW707" s="7"/>
      <c r="SX707" s="7"/>
      <c r="SY707" s="7"/>
      <c r="SZ707" s="7"/>
      <c r="TA707" s="7"/>
      <c r="TB707" s="7"/>
      <c r="TC707" s="7"/>
      <c r="TD707" s="7"/>
      <c r="TE707" s="7"/>
      <c r="TF707" s="7"/>
      <c r="TG707" s="7"/>
      <c r="TH707" s="7"/>
      <c r="TI707" s="7"/>
      <c r="TJ707" s="7"/>
      <c r="TK707" s="7"/>
      <c r="TL707" s="7"/>
      <c r="TM707" s="7"/>
      <c r="TN707" s="7"/>
      <c r="TO707" s="7"/>
      <c r="TP707" s="7"/>
      <c r="TQ707" s="7"/>
      <c r="TR707" s="7"/>
      <c r="TS707" s="7"/>
      <c r="TT707" s="7"/>
      <c r="TU707" s="7"/>
      <c r="TV707" s="7"/>
      <c r="TW707" s="7"/>
      <c r="TX707" s="7"/>
      <c r="TY707" s="7"/>
      <c r="TZ707" s="7"/>
      <c r="UA707" s="7"/>
      <c r="UB707" s="7"/>
      <c r="UC707" s="7"/>
      <c r="UD707" s="7"/>
      <c r="UE707" s="7"/>
      <c r="UF707" s="7"/>
      <c r="UG707" s="7"/>
      <c r="UH707" s="7"/>
      <c r="UI707" s="7"/>
      <c r="UJ707" s="7"/>
      <c r="UK707" s="7"/>
      <c r="UL707" s="7"/>
      <c r="UM707" s="7"/>
      <c r="UN707" s="7"/>
      <c r="UO707" s="7"/>
      <c r="UP707" s="7"/>
      <c r="UQ707" s="7"/>
      <c r="UR707" s="7"/>
      <c r="US707" s="7"/>
      <c r="UT707" s="7"/>
      <c r="UU707" s="7"/>
      <c r="UV707" s="7"/>
      <c r="UW707" s="7"/>
      <c r="UX707" s="7"/>
      <c r="UY707" s="7"/>
      <c r="UZ707" s="7"/>
      <c r="VA707" s="7"/>
      <c r="VB707" s="7"/>
      <c r="VC707" s="7"/>
      <c r="VD707" s="7"/>
      <c r="VE707" s="7"/>
      <c r="VF707" s="7"/>
      <c r="VG707" s="7"/>
      <c r="VH707" s="7"/>
      <c r="VI707" s="7"/>
      <c r="VJ707" s="7"/>
      <c r="VK707" s="7"/>
      <c r="VL707" s="7"/>
      <c r="VM707" s="7"/>
      <c r="VN707" s="7"/>
      <c r="VO707" s="7"/>
      <c r="VP707" s="7"/>
      <c r="VQ707" s="7"/>
      <c r="VR707" s="7"/>
      <c r="VS707" s="7"/>
      <c r="VT707" s="7"/>
      <c r="VU707" s="7"/>
      <c r="VV707" s="7"/>
      <c r="VW707" s="7"/>
      <c r="VX707" s="7"/>
      <c r="VY707" s="7"/>
      <c r="VZ707" s="7"/>
      <c r="WA707" s="7"/>
      <c r="WB707" s="7"/>
      <c r="WC707" s="7"/>
      <c r="WD707" s="7"/>
      <c r="WE707" s="7"/>
      <c r="WF707" s="7"/>
      <c r="WG707" s="7"/>
      <c r="WH707" s="7"/>
      <c r="WI707" s="7"/>
      <c r="WJ707" s="7"/>
      <c r="WK707" s="7"/>
      <c r="WL707" s="7"/>
      <c r="WM707" s="7"/>
      <c r="WN707" s="7"/>
      <c r="WO707" s="7"/>
      <c r="WP707" s="7"/>
      <c r="WQ707" s="7"/>
      <c r="WR707" s="7"/>
      <c r="WS707" s="7"/>
      <c r="WT707" s="7"/>
      <c r="WU707" s="7"/>
      <c r="WV707" s="7"/>
      <c r="WW707" s="7"/>
      <c r="WX707" s="7"/>
      <c r="WY707" s="7"/>
      <c r="WZ707" s="7"/>
      <c r="XA707" s="7"/>
      <c r="XB707" s="7"/>
      <c r="XC707" s="7"/>
      <c r="XD707" s="7"/>
      <c r="XE707" s="7"/>
      <c r="XF707" s="7"/>
      <c r="XG707" s="7"/>
      <c r="XH707" s="7"/>
      <c r="XI707" s="7"/>
      <c r="XJ707" s="7"/>
      <c r="XK707" s="7"/>
      <c r="XL707" s="7"/>
      <c r="XM707" s="7"/>
      <c r="XN707" s="7"/>
      <c r="XO707" s="7"/>
      <c r="XP707" s="7"/>
      <c r="XQ707" s="7"/>
      <c r="XR707" s="7"/>
      <c r="XS707" s="7"/>
      <c r="XT707" s="7"/>
      <c r="XU707" s="7"/>
      <c r="XV707" s="7"/>
      <c r="XW707" s="7"/>
      <c r="XX707" s="7"/>
      <c r="XY707" s="7"/>
      <c r="XZ707" s="7"/>
      <c r="YA707" s="7"/>
      <c r="YB707" s="7"/>
      <c r="YC707" s="7"/>
      <c r="YD707" s="7"/>
      <c r="YE707" s="7"/>
      <c r="YF707" s="7"/>
      <c r="YG707" s="7"/>
      <c r="YH707" s="7"/>
      <c r="YI707" s="7"/>
      <c r="YJ707" s="7"/>
      <c r="YK707" s="7"/>
      <c r="YL707" s="7"/>
      <c r="YM707" s="7"/>
      <c r="YN707" s="7"/>
      <c r="YO707" s="7"/>
      <c r="YP707" s="7"/>
      <c r="YQ707" s="7"/>
      <c r="YR707" s="7"/>
      <c r="YS707" s="7"/>
      <c r="YT707" s="7"/>
      <c r="YU707" s="7"/>
      <c r="YV707" s="7"/>
      <c r="YW707" s="7"/>
      <c r="YX707" s="7"/>
      <c r="YY707" s="7"/>
      <c r="YZ707" s="7"/>
      <c r="ZA707" s="7"/>
      <c r="ZB707" s="7"/>
      <c r="ZC707" s="7"/>
      <c r="ZD707" s="7"/>
      <c r="ZE707" s="7"/>
      <c r="ZF707" s="7"/>
      <c r="ZG707" s="7"/>
      <c r="ZH707" s="7"/>
      <c r="ZI707" s="7"/>
      <c r="ZJ707" s="7"/>
      <c r="ZK707" s="7"/>
      <c r="ZL707" s="7"/>
      <c r="ZM707" s="7"/>
      <c r="ZN707" s="7"/>
      <c r="ZO707" s="7"/>
      <c r="ZP707" s="7"/>
      <c r="ZQ707" s="7"/>
      <c r="ZR707" s="7"/>
      <c r="ZS707" s="7"/>
      <c r="ZT707" s="7"/>
      <c r="ZU707" s="7"/>
      <c r="ZV707" s="7"/>
      <c r="ZW707" s="7"/>
      <c r="ZX707" s="7"/>
      <c r="ZY707" s="7"/>
      <c r="ZZ707" s="7"/>
      <c r="AAA707" s="7"/>
      <c r="AAB707" s="7"/>
      <c r="AAC707" s="7"/>
      <c r="AAD707" s="7"/>
      <c r="AAE707" s="7"/>
      <c r="AAF707" s="7"/>
      <c r="AAG707" s="7"/>
      <c r="AAH707" s="7"/>
      <c r="AAI707" s="7"/>
      <c r="AAJ707" s="7"/>
      <c r="AAK707" s="7"/>
      <c r="AAL707" s="7"/>
      <c r="AAM707" s="7"/>
      <c r="AAN707" s="7"/>
      <c r="AAO707" s="7"/>
      <c r="AAP707" s="7"/>
      <c r="AAQ707" s="7"/>
      <c r="AAR707" s="7"/>
      <c r="AAS707" s="7"/>
      <c r="AAT707" s="7"/>
      <c r="AAU707" s="7"/>
      <c r="AAV707" s="7"/>
      <c r="AAW707" s="7"/>
      <c r="AAX707" s="7"/>
      <c r="AAY707" s="7"/>
      <c r="AAZ707" s="7"/>
      <c r="ABA707" s="7"/>
      <c r="ABB707" s="7"/>
      <c r="ABC707" s="7"/>
      <c r="ABD707" s="7"/>
      <c r="ABE707" s="7"/>
      <c r="ABF707" s="7"/>
      <c r="ABG707" s="7"/>
      <c r="ABH707" s="7"/>
      <c r="ABI707" s="7"/>
      <c r="ABJ707" s="7"/>
      <c r="ABK707" s="7"/>
      <c r="ABL707" s="7"/>
      <c r="ABM707" s="7"/>
      <c r="ABN707" s="7"/>
      <c r="ABO707" s="7"/>
      <c r="ABP707" s="7"/>
      <c r="ABQ707" s="7"/>
      <c r="ABR707" s="7"/>
      <c r="ABS707" s="7"/>
      <c r="ABT707" s="7"/>
      <c r="ABU707" s="7"/>
      <c r="ABV707" s="7"/>
      <c r="ABW707" s="7"/>
      <c r="ABX707" s="7"/>
      <c r="ABY707" s="7"/>
      <c r="ABZ707" s="7"/>
      <c r="ACA707" s="7"/>
      <c r="ACB707" s="7"/>
      <c r="ACC707" s="7"/>
      <c r="ACD707" s="7"/>
      <c r="ACE707" s="7"/>
      <c r="ACF707" s="7"/>
      <c r="ACG707" s="7"/>
      <c r="ACH707" s="7"/>
      <c r="ACI707" s="7"/>
      <c r="ACJ707" s="7"/>
      <c r="ACK707" s="7"/>
      <c r="ACL707" s="7"/>
      <c r="ACM707" s="7"/>
      <c r="ACN707" s="7"/>
      <c r="ACO707" s="7"/>
      <c r="ACP707" s="7"/>
      <c r="ACQ707" s="7"/>
      <c r="ACR707" s="7"/>
      <c r="ACS707" s="7"/>
      <c r="ACT707" s="7"/>
      <c r="ACU707" s="7"/>
      <c r="ACV707" s="7"/>
      <c r="ACW707" s="7"/>
      <c r="ACX707" s="7"/>
      <c r="ACY707" s="7"/>
      <c r="ACZ707" s="7"/>
      <c r="ADA707" s="7"/>
      <c r="ADB707" s="7"/>
      <c r="ADC707" s="7"/>
      <c r="ADD707" s="7"/>
      <c r="ADE707" s="7"/>
      <c r="ADF707" s="7"/>
      <c r="ADG707" s="7"/>
      <c r="ADH707" s="7"/>
      <c r="ADI707" s="7"/>
      <c r="ADJ707" s="7"/>
      <c r="ADK707" s="7"/>
      <c r="ADL707" s="7"/>
      <c r="ADM707" s="7"/>
      <c r="ADN707" s="7"/>
      <c r="ADO707" s="7"/>
      <c r="ADP707" s="7"/>
      <c r="ADQ707" s="7"/>
      <c r="ADR707" s="7"/>
      <c r="ADS707" s="7"/>
      <c r="ADT707" s="7"/>
      <c r="ADU707" s="7"/>
      <c r="ADV707" s="7"/>
      <c r="ADW707" s="7"/>
      <c r="ADX707" s="7"/>
      <c r="ADY707" s="7"/>
      <c r="ADZ707" s="7"/>
      <c r="AEA707" s="7"/>
      <c r="AEB707" s="7"/>
      <c r="AEC707" s="7"/>
      <c r="AED707" s="7"/>
      <c r="AEE707" s="7"/>
      <c r="AEF707" s="7"/>
      <c r="AEG707" s="7"/>
      <c r="AEH707" s="7"/>
      <c r="AEI707" s="7"/>
      <c r="AEJ707" s="7"/>
      <c r="AEK707" s="7"/>
      <c r="AEL707" s="7"/>
      <c r="AEM707" s="7"/>
      <c r="AEN707" s="7"/>
      <c r="AEO707" s="7"/>
      <c r="AEP707" s="7"/>
      <c r="AEQ707" s="7"/>
      <c r="AER707" s="7"/>
      <c r="AES707" s="7"/>
      <c r="AET707" s="7"/>
      <c r="AEU707" s="7"/>
      <c r="AEV707" s="7"/>
      <c r="AEW707" s="7"/>
      <c r="AEX707" s="7"/>
      <c r="AEY707" s="7"/>
      <c r="AEZ707" s="7"/>
      <c r="AFA707" s="7"/>
      <c r="AFB707" s="7"/>
      <c r="AFC707" s="7"/>
      <c r="AFD707" s="7"/>
      <c r="AFE707" s="7"/>
      <c r="AFF707" s="7"/>
      <c r="AFG707" s="7"/>
      <c r="AFH707" s="7"/>
      <c r="AFI707" s="7"/>
      <c r="AFJ707" s="7"/>
      <c r="AFK707" s="7"/>
      <c r="AFL707" s="7"/>
      <c r="AFM707" s="7"/>
      <c r="AFN707" s="7"/>
      <c r="AFO707" s="7"/>
      <c r="AFP707" s="7"/>
      <c r="AFQ707" s="7"/>
      <c r="AFR707" s="7"/>
      <c r="AFS707" s="7"/>
      <c r="AFT707" s="7"/>
      <c r="AFU707" s="7"/>
      <c r="AFV707" s="7"/>
      <c r="AFW707" s="7"/>
      <c r="AFX707" s="7"/>
      <c r="AFY707" s="7"/>
      <c r="AFZ707" s="7"/>
      <c r="AGA707" s="7"/>
      <c r="AGB707" s="7"/>
      <c r="AGC707" s="7"/>
      <c r="AGD707" s="7"/>
      <c r="AGE707" s="7"/>
      <c r="AGF707" s="7"/>
      <c r="AGG707" s="7"/>
      <c r="AGH707" s="7"/>
      <c r="AGI707" s="7"/>
      <c r="AGJ707" s="7"/>
      <c r="AGK707" s="7"/>
      <c r="AGL707" s="7"/>
      <c r="AGM707" s="7"/>
      <c r="AGN707" s="7"/>
      <c r="AGO707" s="7"/>
      <c r="AGP707" s="7"/>
      <c r="AGQ707" s="7"/>
      <c r="AGR707" s="7"/>
      <c r="AGS707" s="7"/>
      <c r="AGT707" s="7"/>
      <c r="AGU707" s="7"/>
      <c r="AGV707" s="7"/>
      <c r="AGW707" s="7"/>
      <c r="AGX707" s="7"/>
      <c r="AGY707" s="7"/>
      <c r="AGZ707" s="7"/>
      <c r="AHA707" s="7"/>
      <c r="AHB707" s="7"/>
      <c r="AHC707" s="7"/>
      <c r="AHD707" s="7"/>
      <c r="AHE707" s="7"/>
      <c r="AHF707" s="7"/>
      <c r="AHG707" s="7"/>
      <c r="AHH707" s="7"/>
      <c r="AHI707" s="7"/>
      <c r="AHJ707" s="7"/>
      <c r="AHK707" s="7"/>
      <c r="AHL707" s="7"/>
      <c r="AHM707" s="7"/>
      <c r="AHN707" s="7"/>
      <c r="AHO707" s="7"/>
      <c r="AHP707" s="7"/>
      <c r="AHQ707" s="7"/>
      <c r="AHR707" s="7"/>
      <c r="AHS707" s="7"/>
      <c r="AHT707" s="7"/>
      <c r="AHU707" s="7"/>
      <c r="AHV707" s="7"/>
      <c r="AHW707" s="7"/>
      <c r="AHX707" s="7"/>
      <c r="AHY707" s="7"/>
      <c r="AHZ707" s="7"/>
      <c r="AIA707" s="7"/>
      <c r="AIB707" s="7"/>
      <c r="AIC707" s="7"/>
      <c r="AID707" s="7"/>
      <c r="AIE707" s="7"/>
      <c r="AIF707" s="7"/>
      <c r="AIG707" s="7"/>
      <c r="AIH707" s="7"/>
      <c r="AII707" s="7"/>
      <c r="AIJ707" s="7"/>
      <c r="AIK707" s="7"/>
      <c r="AIL707" s="7"/>
      <c r="AIM707" s="7"/>
      <c r="AIN707" s="7"/>
      <c r="AIO707" s="7"/>
      <c r="AIP707" s="7"/>
      <c r="AIQ707" s="7"/>
      <c r="AIR707" s="7"/>
      <c r="AIS707" s="7"/>
      <c r="AIT707" s="7"/>
      <c r="AIU707" s="7"/>
      <c r="AIV707" s="7"/>
      <c r="AIW707" s="7"/>
      <c r="AIX707" s="7"/>
      <c r="AIY707" s="7"/>
      <c r="AIZ707" s="7"/>
      <c r="AJA707" s="7"/>
      <c r="AJB707" s="7"/>
      <c r="AJC707" s="7"/>
      <c r="AJD707" s="7"/>
      <c r="AJE707" s="7"/>
      <c r="AJF707" s="7"/>
      <c r="AJG707" s="7"/>
      <c r="AJH707" s="7"/>
      <c r="AJI707" s="7"/>
      <c r="AJJ707" s="7"/>
      <c r="AJK707" s="7"/>
      <c r="AJL707" s="7"/>
      <c r="AJM707" s="7"/>
      <c r="AJN707" s="7"/>
      <c r="AJO707" s="7"/>
      <c r="AJP707" s="7"/>
      <c r="AJQ707" s="7"/>
      <c r="AJR707" s="7"/>
      <c r="AJS707" s="7"/>
      <c r="AJT707" s="7"/>
      <c r="AJU707" s="7"/>
      <c r="AJV707" s="7"/>
      <c r="AJW707" s="7"/>
      <c r="AJX707" s="7"/>
      <c r="AJY707" s="7"/>
      <c r="AJZ707" s="7"/>
      <c r="AKA707" s="7"/>
      <c r="AKB707" s="7"/>
      <c r="AKC707" s="7"/>
      <c r="AKD707" s="7"/>
      <c r="AKE707" s="7"/>
      <c r="AKF707" s="7"/>
      <c r="AKG707" s="7"/>
      <c r="AKH707" s="7"/>
      <c r="AKI707" s="7"/>
      <c r="AKJ707" s="7"/>
      <c r="AKK707" s="7"/>
      <c r="AKL707" s="7"/>
      <c r="AKM707" s="7"/>
      <c r="AKN707" s="7"/>
      <c r="AKO707" s="7"/>
      <c r="AKP707" s="7"/>
      <c r="AKQ707" s="7"/>
      <c r="AKR707" s="7"/>
      <c r="AKS707" s="7"/>
      <c r="AKT707" s="7"/>
      <c r="AKU707" s="7"/>
      <c r="AKV707" s="7"/>
      <c r="AKW707" s="7"/>
      <c r="AKX707" s="7"/>
      <c r="AKY707" s="7"/>
      <c r="AKZ707" s="7"/>
      <c r="ALA707" s="7"/>
      <c r="ALB707" s="7"/>
      <c r="ALC707" s="7"/>
      <c r="ALD707" s="7"/>
      <c r="ALE707" s="7"/>
      <c r="ALF707" s="7"/>
      <c r="ALG707" s="7"/>
      <c r="ALH707" s="7"/>
      <c r="ALI707" s="7"/>
      <c r="ALJ707" s="7"/>
      <c r="ALK707" s="7"/>
      <c r="ALL707" s="7"/>
      <c r="ALM707" s="7"/>
      <c r="ALN707" s="7"/>
      <c r="ALO707" s="7"/>
      <c r="ALP707" s="7"/>
      <c r="ALQ707" s="7"/>
      <c r="ALR707" s="7"/>
      <c r="ALS707" s="7"/>
      <c r="ALT707" s="7"/>
      <c r="ALU707" s="7"/>
      <c r="ALV707" s="7"/>
      <c r="ALW707" s="7"/>
      <c r="ALX707" s="7"/>
      <c r="ALY707" s="7"/>
      <c r="ALZ707" s="7"/>
      <c r="AMA707" s="7"/>
      <c r="AMB707" s="7"/>
      <c r="AMC707" s="7"/>
      <c r="AMD707" s="7"/>
      <c r="AME707" s="7"/>
      <c r="AMF707" s="7"/>
      <c r="AMG707" s="7"/>
      <c r="AMH707" s="7"/>
      <c r="AMI707" s="28"/>
      <c r="AMJ707" s="28"/>
    </row>
    <row r="708" spans="1:1024" ht="55.5" customHeight="1">
      <c r="A708" s="10" t="s">
        <v>199</v>
      </c>
      <c r="B708" s="10" t="s">
        <v>2792</v>
      </c>
      <c r="C708" s="19" t="s">
        <v>2739</v>
      </c>
      <c r="D708" s="19" t="s">
        <v>2738</v>
      </c>
      <c r="E708" s="20">
        <v>13</v>
      </c>
      <c r="F708" s="11" t="s">
        <v>18</v>
      </c>
      <c r="G708" s="21"/>
      <c r="H708" s="21" t="s">
        <v>1</v>
      </c>
      <c r="I708" s="21"/>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c r="MK708" s="7"/>
      <c r="ML708" s="7"/>
      <c r="MM708" s="7"/>
      <c r="MN708" s="7"/>
      <c r="MO708" s="7"/>
      <c r="MP708" s="7"/>
      <c r="MQ708" s="7"/>
      <c r="MR708" s="7"/>
      <c r="MS708" s="7"/>
      <c r="MT708" s="7"/>
      <c r="MU708" s="7"/>
      <c r="MV708" s="7"/>
      <c r="MW708" s="7"/>
      <c r="MX708" s="7"/>
      <c r="MY708" s="7"/>
      <c r="MZ708" s="7"/>
      <c r="NA708" s="7"/>
      <c r="NB708" s="7"/>
      <c r="NC708" s="7"/>
      <c r="ND708" s="7"/>
      <c r="NE708" s="7"/>
      <c r="NF708" s="7"/>
      <c r="NG708" s="7"/>
      <c r="NH708" s="7"/>
      <c r="NI708" s="7"/>
      <c r="NJ708" s="7"/>
      <c r="NK708" s="7"/>
      <c r="NL708" s="7"/>
      <c r="NM708" s="7"/>
      <c r="NN708" s="7"/>
      <c r="NO708" s="7"/>
      <c r="NP708" s="7"/>
      <c r="NQ708" s="7"/>
      <c r="NR708" s="7"/>
      <c r="NS708" s="7"/>
      <c r="NT708" s="7"/>
      <c r="NU708" s="7"/>
      <c r="NV708" s="7"/>
      <c r="NW708" s="7"/>
      <c r="NX708" s="7"/>
      <c r="NY708" s="7"/>
      <c r="NZ708" s="7"/>
      <c r="OA708" s="7"/>
      <c r="OB708" s="7"/>
      <c r="OC708" s="7"/>
      <c r="OD708" s="7"/>
      <c r="OE708" s="7"/>
      <c r="OF708" s="7"/>
      <c r="OG708" s="7"/>
      <c r="OH708" s="7"/>
      <c r="OI708" s="7"/>
      <c r="OJ708" s="7"/>
      <c r="OK708" s="7"/>
      <c r="OL708" s="7"/>
      <c r="OM708" s="7"/>
      <c r="ON708" s="7"/>
      <c r="OO708" s="7"/>
      <c r="OP708" s="7"/>
      <c r="OQ708" s="7"/>
      <c r="OR708" s="7"/>
      <c r="OS708" s="7"/>
      <c r="OT708" s="7"/>
      <c r="OU708" s="7"/>
      <c r="OV708" s="7"/>
      <c r="OW708" s="7"/>
      <c r="OX708" s="7"/>
      <c r="OY708" s="7"/>
      <c r="OZ708" s="7"/>
      <c r="PA708" s="7"/>
      <c r="PB708" s="7"/>
      <c r="PC708" s="7"/>
      <c r="PD708" s="7"/>
      <c r="PE708" s="7"/>
      <c r="PF708" s="7"/>
      <c r="PG708" s="7"/>
      <c r="PH708" s="7"/>
      <c r="PI708" s="7"/>
      <c r="PJ708" s="7"/>
      <c r="PK708" s="7"/>
      <c r="PL708" s="7"/>
      <c r="PM708" s="7"/>
      <c r="PN708" s="7"/>
      <c r="PO708" s="7"/>
      <c r="PP708" s="7"/>
      <c r="PQ708" s="7"/>
      <c r="PR708" s="7"/>
      <c r="PS708" s="7"/>
      <c r="PT708" s="7"/>
      <c r="PU708" s="7"/>
      <c r="PV708" s="7"/>
      <c r="PW708" s="7"/>
      <c r="PX708" s="7"/>
      <c r="PY708" s="7"/>
      <c r="PZ708" s="7"/>
      <c r="QA708" s="7"/>
      <c r="QB708" s="7"/>
      <c r="QC708" s="7"/>
      <c r="QD708" s="7"/>
      <c r="QE708" s="7"/>
      <c r="QF708" s="7"/>
      <c r="QG708" s="7"/>
      <c r="QH708" s="7"/>
      <c r="QI708" s="7"/>
      <c r="QJ708" s="7"/>
      <c r="QK708" s="7"/>
      <c r="QL708" s="7"/>
      <c r="QM708" s="7"/>
      <c r="QN708" s="7"/>
      <c r="QO708" s="7"/>
      <c r="QP708" s="7"/>
      <c r="QQ708" s="7"/>
      <c r="QR708" s="7"/>
      <c r="QS708" s="7"/>
      <c r="QT708" s="7"/>
      <c r="QU708" s="7"/>
      <c r="QV708" s="7"/>
      <c r="QW708" s="7"/>
      <c r="QX708" s="7"/>
      <c r="QY708" s="7"/>
      <c r="QZ708" s="7"/>
      <c r="RA708" s="7"/>
      <c r="RB708" s="7"/>
      <c r="RC708" s="7"/>
      <c r="RD708" s="7"/>
      <c r="RE708" s="7"/>
      <c r="RF708" s="7"/>
      <c r="RG708" s="7"/>
      <c r="RH708" s="7"/>
      <c r="RI708" s="7"/>
      <c r="RJ708" s="7"/>
      <c r="RK708" s="7"/>
      <c r="RL708" s="7"/>
      <c r="RM708" s="7"/>
      <c r="RN708" s="7"/>
      <c r="RO708" s="7"/>
      <c r="RP708" s="7"/>
      <c r="RQ708" s="7"/>
      <c r="RR708" s="7"/>
      <c r="RS708" s="7"/>
      <c r="RT708" s="7"/>
      <c r="RU708" s="7"/>
      <c r="RV708" s="7"/>
      <c r="RW708" s="7"/>
      <c r="RX708" s="7"/>
      <c r="RY708" s="7"/>
      <c r="RZ708" s="7"/>
      <c r="SA708" s="7"/>
      <c r="SB708" s="7"/>
      <c r="SC708" s="7"/>
      <c r="SD708" s="7"/>
      <c r="SE708" s="7"/>
      <c r="SF708" s="7"/>
      <c r="SG708" s="7"/>
      <c r="SH708" s="7"/>
      <c r="SI708" s="7"/>
      <c r="SJ708" s="7"/>
      <c r="SK708" s="7"/>
      <c r="SL708" s="7"/>
      <c r="SM708" s="7"/>
      <c r="SN708" s="7"/>
      <c r="SO708" s="7"/>
      <c r="SP708" s="7"/>
      <c r="SQ708" s="7"/>
      <c r="SR708" s="7"/>
      <c r="SS708" s="7"/>
      <c r="ST708" s="7"/>
      <c r="SU708" s="7"/>
      <c r="SV708" s="7"/>
      <c r="SW708" s="7"/>
      <c r="SX708" s="7"/>
      <c r="SY708" s="7"/>
      <c r="SZ708" s="7"/>
      <c r="TA708" s="7"/>
      <c r="TB708" s="7"/>
      <c r="TC708" s="7"/>
      <c r="TD708" s="7"/>
      <c r="TE708" s="7"/>
      <c r="TF708" s="7"/>
      <c r="TG708" s="7"/>
      <c r="TH708" s="7"/>
      <c r="TI708" s="7"/>
      <c r="TJ708" s="7"/>
      <c r="TK708" s="7"/>
      <c r="TL708" s="7"/>
      <c r="TM708" s="7"/>
      <c r="TN708" s="7"/>
      <c r="TO708" s="7"/>
      <c r="TP708" s="7"/>
      <c r="TQ708" s="7"/>
      <c r="TR708" s="7"/>
      <c r="TS708" s="7"/>
      <c r="TT708" s="7"/>
      <c r="TU708" s="7"/>
      <c r="TV708" s="7"/>
      <c r="TW708" s="7"/>
      <c r="TX708" s="7"/>
      <c r="TY708" s="7"/>
      <c r="TZ708" s="7"/>
      <c r="UA708" s="7"/>
      <c r="UB708" s="7"/>
      <c r="UC708" s="7"/>
      <c r="UD708" s="7"/>
      <c r="UE708" s="7"/>
      <c r="UF708" s="7"/>
      <c r="UG708" s="7"/>
      <c r="UH708" s="7"/>
      <c r="UI708" s="7"/>
      <c r="UJ708" s="7"/>
      <c r="UK708" s="7"/>
      <c r="UL708" s="7"/>
      <c r="UM708" s="7"/>
      <c r="UN708" s="7"/>
      <c r="UO708" s="7"/>
      <c r="UP708" s="7"/>
      <c r="UQ708" s="7"/>
      <c r="UR708" s="7"/>
      <c r="US708" s="7"/>
      <c r="UT708" s="7"/>
      <c r="UU708" s="7"/>
      <c r="UV708" s="7"/>
      <c r="UW708" s="7"/>
      <c r="UX708" s="7"/>
      <c r="UY708" s="7"/>
      <c r="UZ708" s="7"/>
      <c r="VA708" s="7"/>
      <c r="VB708" s="7"/>
      <c r="VC708" s="7"/>
      <c r="VD708" s="7"/>
      <c r="VE708" s="7"/>
      <c r="VF708" s="7"/>
      <c r="VG708" s="7"/>
      <c r="VH708" s="7"/>
      <c r="VI708" s="7"/>
      <c r="VJ708" s="7"/>
      <c r="VK708" s="7"/>
      <c r="VL708" s="7"/>
      <c r="VM708" s="7"/>
      <c r="VN708" s="7"/>
      <c r="VO708" s="7"/>
      <c r="VP708" s="7"/>
      <c r="VQ708" s="7"/>
      <c r="VR708" s="7"/>
      <c r="VS708" s="7"/>
      <c r="VT708" s="7"/>
      <c r="VU708" s="7"/>
      <c r="VV708" s="7"/>
      <c r="VW708" s="7"/>
      <c r="VX708" s="7"/>
      <c r="VY708" s="7"/>
      <c r="VZ708" s="7"/>
      <c r="WA708" s="7"/>
      <c r="WB708" s="7"/>
      <c r="WC708" s="7"/>
      <c r="WD708" s="7"/>
      <c r="WE708" s="7"/>
      <c r="WF708" s="7"/>
      <c r="WG708" s="7"/>
      <c r="WH708" s="7"/>
      <c r="WI708" s="7"/>
      <c r="WJ708" s="7"/>
      <c r="WK708" s="7"/>
      <c r="WL708" s="7"/>
      <c r="WM708" s="7"/>
      <c r="WN708" s="7"/>
      <c r="WO708" s="7"/>
      <c r="WP708" s="7"/>
      <c r="WQ708" s="7"/>
      <c r="WR708" s="7"/>
      <c r="WS708" s="7"/>
      <c r="WT708" s="7"/>
      <c r="WU708" s="7"/>
      <c r="WV708" s="7"/>
      <c r="WW708" s="7"/>
      <c r="WX708" s="7"/>
      <c r="WY708" s="7"/>
      <c r="WZ708" s="7"/>
      <c r="XA708" s="7"/>
      <c r="XB708" s="7"/>
      <c r="XC708" s="7"/>
      <c r="XD708" s="7"/>
      <c r="XE708" s="7"/>
      <c r="XF708" s="7"/>
      <c r="XG708" s="7"/>
      <c r="XH708" s="7"/>
      <c r="XI708" s="7"/>
      <c r="XJ708" s="7"/>
      <c r="XK708" s="7"/>
      <c r="XL708" s="7"/>
      <c r="XM708" s="7"/>
      <c r="XN708" s="7"/>
      <c r="XO708" s="7"/>
      <c r="XP708" s="7"/>
      <c r="XQ708" s="7"/>
      <c r="XR708" s="7"/>
      <c r="XS708" s="7"/>
      <c r="XT708" s="7"/>
      <c r="XU708" s="7"/>
      <c r="XV708" s="7"/>
      <c r="XW708" s="7"/>
      <c r="XX708" s="7"/>
      <c r="XY708" s="7"/>
      <c r="XZ708" s="7"/>
      <c r="YA708" s="7"/>
      <c r="YB708" s="7"/>
      <c r="YC708" s="7"/>
      <c r="YD708" s="7"/>
      <c r="YE708" s="7"/>
      <c r="YF708" s="7"/>
      <c r="YG708" s="7"/>
      <c r="YH708" s="7"/>
      <c r="YI708" s="7"/>
      <c r="YJ708" s="7"/>
      <c r="YK708" s="7"/>
      <c r="YL708" s="7"/>
      <c r="YM708" s="7"/>
      <c r="YN708" s="7"/>
      <c r="YO708" s="7"/>
      <c r="YP708" s="7"/>
      <c r="YQ708" s="7"/>
      <c r="YR708" s="7"/>
      <c r="YS708" s="7"/>
      <c r="YT708" s="7"/>
      <c r="YU708" s="7"/>
      <c r="YV708" s="7"/>
      <c r="YW708" s="7"/>
      <c r="YX708" s="7"/>
      <c r="YY708" s="7"/>
      <c r="YZ708" s="7"/>
      <c r="ZA708" s="7"/>
      <c r="ZB708" s="7"/>
      <c r="ZC708" s="7"/>
      <c r="ZD708" s="7"/>
      <c r="ZE708" s="7"/>
      <c r="ZF708" s="7"/>
      <c r="ZG708" s="7"/>
      <c r="ZH708" s="7"/>
      <c r="ZI708" s="7"/>
      <c r="ZJ708" s="7"/>
      <c r="ZK708" s="7"/>
      <c r="ZL708" s="7"/>
      <c r="ZM708" s="7"/>
      <c r="ZN708" s="7"/>
      <c r="ZO708" s="7"/>
      <c r="ZP708" s="7"/>
      <c r="ZQ708" s="7"/>
      <c r="ZR708" s="7"/>
      <c r="ZS708" s="7"/>
      <c r="ZT708" s="7"/>
      <c r="ZU708" s="7"/>
      <c r="ZV708" s="7"/>
      <c r="ZW708" s="7"/>
      <c r="ZX708" s="7"/>
      <c r="ZY708" s="7"/>
      <c r="ZZ708" s="7"/>
      <c r="AAA708" s="7"/>
      <c r="AAB708" s="7"/>
      <c r="AAC708" s="7"/>
      <c r="AAD708" s="7"/>
      <c r="AAE708" s="7"/>
      <c r="AAF708" s="7"/>
      <c r="AAG708" s="7"/>
      <c r="AAH708" s="7"/>
      <c r="AAI708" s="7"/>
      <c r="AAJ708" s="7"/>
      <c r="AAK708" s="7"/>
      <c r="AAL708" s="7"/>
      <c r="AAM708" s="7"/>
      <c r="AAN708" s="7"/>
      <c r="AAO708" s="7"/>
      <c r="AAP708" s="7"/>
      <c r="AAQ708" s="7"/>
      <c r="AAR708" s="7"/>
      <c r="AAS708" s="7"/>
      <c r="AAT708" s="7"/>
      <c r="AAU708" s="7"/>
      <c r="AAV708" s="7"/>
      <c r="AAW708" s="7"/>
      <c r="AAX708" s="7"/>
      <c r="AAY708" s="7"/>
      <c r="AAZ708" s="7"/>
      <c r="ABA708" s="7"/>
      <c r="ABB708" s="7"/>
      <c r="ABC708" s="7"/>
      <c r="ABD708" s="7"/>
      <c r="ABE708" s="7"/>
      <c r="ABF708" s="7"/>
      <c r="ABG708" s="7"/>
      <c r="ABH708" s="7"/>
      <c r="ABI708" s="7"/>
      <c r="ABJ708" s="7"/>
      <c r="ABK708" s="7"/>
      <c r="ABL708" s="7"/>
      <c r="ABM708" s="7"/>
      <c r="ABN708" s="7"/>
      <c r="ABO708" s="7"/>
      <c r="ABP708" s="7"/>
      <c r="ABQ708" s="7"/>
      <c r="ABR708" s="7"/>
      <c r="ABS708" s="7"/>
      <c r="ABT708" s="7"/>
      <c r="ABU708" s="7"/>
      <c r="ABV708" s="7"/>
      <c r="ABW708" s="7"/>
      <c r="ABX708" s="7"/>
      <c r="ABY708" s="7"/>
      <c r="ABZ708" s="7"/>
      <c r="ACA708" s="7"/>
      <c r="ACB708" s="7"/>
      <c r="ACC708" s="7"/>
      <c r="ACD708" s="7"/>
      <c r="ACE708" s="7"/>
      <c r="ACF708" s="7"/>
      <c r="ACG708" s="7"/>
      <c r="ACH708" s="7"/>
      <c r="ACI708" s="7"/>
      <c r="ACJ708" s="7"/>
      <c r="ACK708" s="7"/>
      <c r="ACL708" s="7"/>
      <c r="ACM708" s="7"/>
      <c r="ACN708" s="7"/>
      <c r="ACO708" s="7"/>
      <c r="ACP708" s="7"/>
      <c r="ACQ708" s="7"/>
      <c r="ACR708" s="7"/>
      <c r="ACS708" s="7"/>
      <c r="ACT708" s="7"/>
      <c r="ACU708" s="7"/>
      <c r="ACV708" s="7"/>
      <c r="ACW708" s="7"/>
      <c r="ACX708" s="7"/>
      <c r="ACY708" s="7"/>
      <c r="ACZ708" s="7"/>
      <c r="ADA708" s="7"/>
      <c r="ADB708" s="7"/>
      <c r="ADC708" s="7"/>
      <c r="ADD708" s="7"/>
      <c r="ADE708" s="7"/>
      <c r="ADF708" s="7"/>
      <c r="ADG708" s="7"/>
      <c r="ADH708" s="7"/>
      <c r="ADI708" s="7"/>
      <c r="ADJ708" s="7"/>
      <c r="ADK708" s="7"/>
      <c r="ADL708" s="7"/>
      <c r="ADM708" s="7"/>
      <c r="ADN708" s="7"/>
      <c r="ADO708" s="7"/>
      <c r="ADP708" s="7"/>
      <c r="ADQ708" s="7"/>
      <c r="ADR708" s="7"/>
      <c r="ADS708" s="7"/>
      <c r="ADT708" s="7"/>
      <c r="ADU708" s="7"/>
      <c r="ADV708" s="7"/>
      <c r="ADW708" s="7"/>
      <c r="ADX708" s="7"/>
      <c r="ADY708" s="7"/>
      <c r="ADZ708" s="7"/>
      <c r="AEA708" s="7"/>
      <c r="AEB708" s="7"/>
      <c r="AEC708" s="7"/>
      <c r="AED708" s="7"/>
      <c r="AEE708" s="7"/>
      <c r="AEF708" s="7"/>
      <c r="AEG708" s="7"/>
      <c r="AEH708" s="7"/>
      <c r="AEI708" s="7"/>
      <c r="AEJ708" s="7"/>
      <c r="AEK708" s="7"/>
      <c r="AEL708" s="7"/>
      <c r="AEM708" s="7"/>
      <c r="AEN708" s="7"/>
      <c r="AEO708" s="7"/>
      <c r="AEP708" s="7"/>
      <c r="AEQ708" s="7"/>
      <c r="AER708" s="7"/>
      <c r="AES708" s="7"/>
      <c r="AET708" s="7"/>
      <c r="AEU708" s="7"/>
      <c r="AEV708" s="7"/>
      <c r="AEW708" s="7"/>
      <c r="AEX708" s="7"/>
      <c r="AEY708" s="7"/>
      <c r="AEZ708" s="7"/>
      <c r="AFA708" s="7"/>
      <c r="AFB708" s="7"/>
      <c r="AFC708" s="7"/>
      <c r="AFD708" s="7"/>
      <c r="AFE708" s="7"/>
      <c r="AFF708" s="7"/>
      <c r="AFG708" s="7"/>
      <c r="AFH708" s="7"/>
      <c r="AFI708" s="7"/>
      <c r="AFJ708" s="7"/>
      <c r="AFK708" s="7"/>
      <c r="AFL708" s="7"/>
      <c r="AFM708" s="7"/>
      <c r="AFN708" s="7"/>
      <c r="AFO708" s="7"/>
      <c r="AFP708" s="7"/>
      <c r="AFQ708" s="7"/>
      <c r="AFR708" s="7"/>
      <c r="AFS708" s="7"/>
      <c r="AFT708" s="7"/>
      <c r="AFU708" s="7"/>
      <c r="AFV708" s="7"/>
      <c r="AFW708" s="7"/>
      <c r="AFX708" s="7"/>
      <c r="AFY708" s="7"/>
      <c r="AFZ708" s="7"/>
      <c r="AGA708" s="7"/>
      <c r="AGB708" s="7"/>
      <c r="AGC708" s="7"/>
      <c r="AGD708" s="7"/>
      <c r="AGE708" s="7"/>
      <c r="AGF708" s="7"/>
      <c r="AGG708" s="7"/>
      <c r="AGH708" s="7"/>
      <c r="AGI708" s="7"/>
      <c r="AGJ708" s="7"/>
      <c r="AGK708" s="7"/>
      <c r="AGL708" s="7"/>
      <c r="AGM708" s="7"/>
      <c r="AGN708" s="7"/>
      <c r="AGO708" s="7"/>
      <c r="AGP708" s="7"/>
      <c r="AGQ708" s="7"/>
      <c r="AGR708" s="7"/>
      <c r="AGS708" s="7"/>
      <c r="AGT708" s="7"/>
      <c r="AGU708" s="7"/>
      <c r="AGV708" s="7"/>
      <c r="AGW708" s="7"/>
      <c r="AGX708" s="7"/>
      <c r="AGY708" s="7"/>
      <c r="AGZ708" s="7"/>
      <c r="AHA708" s="7"/>
      <c r="AHB708" s="7"/>
      <c r="AHC708" s="7"/>
      <c r="AHD708" s="7"/>
      <c r="AHE708" s="7"/>
      <c r="AHF708" s="7"/>
      <c r="AHG708" s="7"/>
      <c r="AHH708" s="7"/>
      <c r="AHI708" s="7"/>
      <c r="AHJ708" s="7"/>
      <c r="AHK708" s="7"/>
      <c r="AHL708" s="7"/>
      <c r="AHM708" s="7"/>
      <c r="AHN708" s="7"/>
      <c r="AHO708" s="7"/>
      <c r="AHP708" s="7"/>
      <c r="AHQ708" s="7"/>
      <c r="AHR708" s="7"/>
      <c r="AHS708" s="7"/>
      <c r="AHT708" s="7"/>
      <c r="AHU708" s="7"/>
      <c r="AHV708" s="7"/>
      <c r="AHW708" s="7"/>
      <c r="AHX708" s="7"/>
      <c r="AHY708" s="7"/>
      <c r="AHZ708" s="7"/>
      <c r="AIA708" s="7"/>
      <c r="AIB708" s="7"/>
      <c r="AIC708" s="7"/>
      <c r="AID708" s="7"/>
      <c r="AIE708" s="7"/>
      <c r="AIF708" s="7"/>
      <c r="AIG708" s="7"/>
      <c r="AIH708" s="7"/>
      <c r="AII708" s="7"/>
      <c r="AIJ708" s="7"/>
      <c r="AIK708" s="7"/>
      <c r="AIL708" s="7"/>
      <c r="AIM708" s="7"/>
      <c r="AIN708" s="7"/>
      <c r="AIO708" s="7"/>
      <c r="AIP708" s="7"/>
      <c r="AIQ708" s="7"/>
      <c r="AIR708" s="7"/>
      <c r="AIS708" s="7"/>
      <c r="AIT708" s="7"/>
      <c r="AIU708" s="7"/>
      <c r="AIV708" s="7"/>
      <c r="AIW708" s="7"/>
      <c r="AIX708" s="7"/>
      <c r="AIY708" s="7"/>
      <c r="AIZ708" s="7"/>
      <c r="AJA708" s="7"/>
      <c r="AJB708" s="7"/>
      <c r="AJC708" s="7"/>
      <c r="AJD708" s="7"/>
      <c r="AJE708" s="7"/>
      <c r="AJF708" s="7"/>
      <c r="AJG708" s="7"/>
      <c r="AJH708" s="7"/>
      <c r="AJI708" s="7"/>
      <c r="AJJ708" s="7"/>
      <c r="AJK708" s="7"/>
      <c r="AJL708" s="7"/>
      <c r="AJM708" s="7"/>
      <c r="AJN708" s="7"/>
      <c r="AJO708" s="7"/>
      <c r="AJP708" s="7"/>
      <c r="AJQ708" s="7"/>
      <c r="AJR708" s="7"/>
      <c r="AJS708" s="7"/>
      <c r="AJT708" s="7"/>
      <c r="AJU708" s="7"/>
      <c r="AJV708" s="7"/>
      <c r="AJW708" s="7"/>
      <c r="AJX708" s="7"/>
      <c r="AJY708" s="7"/>
      <c r="AJZ708" s="7"/>
      <c r="AKA708" s="7"/>
      <c r="AKB708" s="7"/>
      <c r="AKC708" s="7"/>
      <c r="AKD708" s="7"/>
      <c r="AKE708" s="7"/>
      <c r="AKF708" s="7"/>
      <c r="AKG708" s="7"/>
      <c r="AKH708" s="7"/>
      <c r="AKI708" s="7"/>
      <c r="AKJ708" s="7"/>
      <c r="AKK708" s="7"/>
      <c r="AKL708" s="7"/>
      <c r="AKM708" s="7"/>
      <c r="AKN708" s="7"/>
      <c r="AKO708" s="7"/>
      <c r="AKP708" s="7"/>
      <c r="AKQ708" s="7"/>
      <c r="AKR708" s="7"/>
      <c r="AKS708" s="7"/>
      <c r="AKT708" s="7"/>
      <c r="AKU708" s="7"/>
      <c r="AKV708" s="7"/>
      <c r="AKW708" s="7"/>
      <c r="AKX708" s="7"/>
      <c r="AKY708" s="7"/>
      <c r="AKZ708" s="7"/>
      <c r="ALA708" s="7"/>
      <c r="ALB708" s="7"/>
      <c r="ALC708" s="7"/>
      <c r="ALD708" s="7"/>
      <c r="ALE708" s="7"/>
      <c r="ALF708" s="7"/>
      <c r="ALG708" s="7"/>
      <c r="ALH708" s="7"/>
      <c r="ALI708" s="7"/>
      <c r="ALJ708" s="7"/>
      <c r="ALK708" s="7"/>
      <c r="ALL708" s="7"/>
      <c r="ALM708" s="7"/>
      <c r="ALN708" s="7"/>
      <c r="ALO708" s="7"/>
      <c r="ALP708" s="7"/>
      <c r="ALQ708" s="7"/>
      <c r="ALR708" s="7"/>
      <c r="ALS708" s="7"/>
      <c r="ALT708" s="7"/>
      <c r="ALU708" s="7"/>
      <c r="ALV708" s="7"/>
      <c r="ALW708" s="7"/>
      <c r="ALX708" s="7"/>
      <c r="ALY708" s="7"/>
      <c r="ALZ708" s="7"/>
      <c r="AMA708" s="7"/>
      <c r="AMB708" s="7"/>
      <c r="AMC708" s="7"/>
      <c r="AMD708" s="7"/>
      <c r="AME708" s="7"/>
      <c r="AMF708" s="7"/>
      <c r="AMG708" s="7"/>
      <c r="AMH708" s="7"/>
      <c r="AMI708" s="28"/>
      <c r="AMJ708" s="28"/>
    </row>
    <row r="709" spans="1:1024" ht="55.5" customHeight="1">
      <c r="A709" s="10" t="s">
        <v>199</v>
      </c>
      <c r="B709" s="10" t="s">
        <v>2792</v>
      </c>
      <c r="C709" s="19" t="s">
        <v>2793</v>
      </c>
      <c r="D709" s="19" t="s">
        <v>2738</v>
      </c>
      <c r="E709" s="20">
        <v>9</v>
      </c>
      <c r="F709" s="11" t="s">
        <v>18</v>
      </c>
      <c r="G709" s="21"/>
      <c r="H709" s="21" t="s">
        <v>1</v>
      </c>
      <c r="I709" s="21"/>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c r="MK709" s="7"/>
      <c r="ML709" s="7"/>
      <c r="MM709" s="7"/>
      <c r="MN709" s="7"/>
      <c r="MO709" s="7"/>
      <c r="MP709" s="7"/>
      <c r="MQ709" s="7"/>
      <c r="MR709" s="7"/>
      <c r="MS709" s="7"/>
      <c r="MT709" s="7"/>
      <c r="MU709" s="7"/>
      <c r="MV709" s="7"/>
      <c r="MW709" s="7"/>
      <c r="MX709" s="7"/>
      <c r="MY709" s="7"/>
      <c r="MZ709" s="7"/>
      <c r="NA709" s="7"/>
      <c r="NB709" s="7"/>
      <c r="NC709" s="7"/>
      <c r="ND709" s="7"/>
      <c r="NE709" s="7"/>
      <c r="NF709" s="7"/>
      <c r="NG709" s="7"/>
      <c r="NH709" s="7"/>
      <c r="NI709" s="7"/>
      <c r="NJ709" s="7"/>
      <c r="NK709" s="7"/>
      <c r="NL709" s="7"/>
      <c r="NM709" s="7"/>
      <c r="NN709" s="7"/>
      <c r="NO709" s="7"/>
      <c r="NP709" s="7"/>
      <c r="NQ709" s="7"/>
      <c r="NR709" s="7"/>
      <c r="NS709" s="7"/>
      <c r="NT709" s="7"/>
      <c r="NU709" s="7"/>
      <c r="NV709" s="7"/>
      <c r="NW709" s="7"/>
      <c r="NX709" s="7"/>
      <c r="NY709" s="7"/>
      <c r="NZ709" s="7"/>
      <c r="OA709" s="7"/>
      <c r="OB709" s="7"/>
      <c r="OC709" s="7"/>
      <c r="OD709" s="7"/>
      <c r="OE709" s="7"/>
      <c r="OF709" s="7"/>
      <c r="OG709" s="7"/>
      <c r="OH709" s="7"/>
      <c r="OI709" s="7"/>
      <c r="OJ709" s="7"/>
      <c r="OK709" s="7"/>
      <c r="OL709" s="7"/>
      <c r="OM709" s="7"/>
      <c r="ON709" s="7"/>
      <c r="OO709" s="7"/>
      <c r="OP709" s="7"/>
      <c r="OQ709" s="7"/>
      <c r="OR709" s="7"/>
      <c r="OS709" s="7"/>
      <c r="OT709" s="7"/>
      <c r="OU709" s="7"/>
      <c r="OV709" s="7"/>
      <c r="OW709" s="7"/>
      <c r="OX709" s="7"/>
      <c r="OY709" s="7"/>
      <c r="OZ709" s="7"/>
      <c r="PA709" s="7"/>
      <c r="PB709" s="7"/>
      <c r="PC709" s="7"/>
      <c r="PD709" s="7"/>
      <c r="PE709" s="7"/>
      <c r="PF709" s="7"/>
      <c r="PG709" s="7"/>
      <c r="PH709" s="7"/>
      <c r="PI709" s="7"/>
      <c r="PJ709" s="7"/>
      <c r="PK709" s="7"/>
      <c r="PL709" s="7"/>
      <c r="PM709" s="7"/>
      <c r="PN709" s="7"/>
      <c r="PO709" s="7"/>
      <c r="PP709" s="7"/>
      <c r="PQ709" s="7"/>
      <c r="PR709" s="7"/>
      <c r="PS709" s="7"/>
      <c r="PT709" s="7"/>
      <c r="PU709" s="7"/>
      <c r="PV709" s="7"/>
      <c r="PW709" s="7"/>
      <c r="PX709" s="7"/>
      <c r="PY709" s="7"/>
      <c r="PZ709" s="7"/>
      <c r="QA709" s="7"/>
      <c r="QB709" s="7"/>
      <c r="QC709" s="7"/>
      <c r="QD709" s="7"/>
      <c r="QE709" s="7"/>
      <c r="QF709" s="7"/>
      <c r="QG709" s="7"/>
      <c r="QH709" s="7"/>
      <c r="QI709" s="7"/>
      <c r="QJ709" s="7"/>
      <c r="QK709" s="7"/>
      <c r="QL709" s="7"/>
      <c r="QM709" s="7"/>
      <c r="QN709" s="7"/>
      <c r="QO709" s="7"/>
      <c r="QP709" s="7"/>
      <c r="QQ709" s="7"/>
      <c r="QR709" s="7"/>
      <c r="QS709" s="7"/>
      <c r="QT709" s="7"/>
      <c r="QU709" s="7"/>
      <c r="QV709" s="7"/>
      <c r="QW709" s="7"/>
      <c r="QX709" s="7"/>
      <c r="QY709" s="7"/>
      <c r="QZ709" s="7"/>
      <c r="RA709" s="7"/>
      <c r="RB709" s="7"/>
      <c r="RC709" s="7"/>
      <c r="RD709" s="7"/>
      <c r="RE709" s="7"/>
      <c r="RF709" s="7"/>
      <c r="RG709" s="7"/>
      <c r="RH709" s="7"/>
      <c r="RI709" s="7"/>
      <c r="RJ709" s="7"/>
      <c r="RK709" s="7"/>
      <c r="RL709" s="7"/>
      <c r="RM709" s="7"/>
      <c r="RN709" s="7"/>
      <c r="RO709" s="7"/>
      <c r="RP709" s="7"/>
      <c r="RQ709" s="7"/>
      <c r="RR709" s="7"/>
      <c r="RS709" s="7"/>
      <c r="RT709" s="7"/>
      <c r="RU709" s="7"/>
      <c r="RV709" s="7"/>
      <c r="RW709" s="7"/>
      <c r="RX709" s="7"/>
      <c r="RY709" s="7"/>
      <c r="RZ709" s="7"/>
      <c r="SA709" s="7"/>
      <c r="SB709" s="7"/>
      <c r="SC709" s="7"/>
      <c r="SD709" s="7"/>
      <c r="SE709" s="7"/>
      <c r="SF709" s="7"/>
      <c r="SG709" s="7"/>
      <c r="SH709" s="7"/>
      <c r="SI709" s="7"/>
      <c r="SJ709" s="7"/>
      <c r="SK709" s="7"/>
      <c r="SL709" s="7"/>
      <c r="SM709" s="7"/>
      <c r="SN709" s="7"/>
      <c r="SO709" s="7"/>
      <c r="SP709" s="7"/>
      <c r="SQ709" s="7"/>
      <c r="SR709" s="7"/>
      <c r="SS709" s="7"/>
      <c r="ST709" s="7"/>
      <c r="SU709" s="7"/>
      <c r="SV709" s="7"/>
      <c r="SW709" s="7"/>
      <c r="SX709" s="7"/>
      <c r="SY709" s="7"/>
      <c r="SZ709" s="7"/>
      <c r="TA709" s="7"/>
      <c r="TB709" s="7"/>
      <c r="TC709" s="7"/>
      <c r="TD709" s="7"/>
      <c r="TE709" s="7"/>
      <c r="TF709" s="7"/>
      <c r="TG709" s="7"/>
      <c r="TH709" s="7"/>
      <c r="TI709" s="7"/>
      <c r="TJ709" s="7"/>
      <c r="TK709" s="7"/>
      <c r="TL709" s="7"/>
      <c r="TM709" s="7"/>
      <c r="TN709" s="7"/>
      <c r="TO709" s="7"/>
      <c r="TP709" s="7"/>
      <c r="TQ709" s="7"/>
      <c r="TR709" s="7"/>
      <c r="TS709" s="7"/>
      <c r="TT709" s="7"/>
      <c r="TU709" s="7"/>
      <c r="TV709" s="7"/>
      <c r="TW709" s="7"/>
      <c r="TX709" s="7"/>
      <c r="TY709" s="7"/>
      <c r="TZ709" s="7"/>
      <c r="UA709" s="7"/>
      <c r="UB709" s="7"/>
      <c r="UC709" s="7"/>
      <c r="UD709" s="7"/>
      <c r="UE709" s="7"/>
      <c r="UF709" s="7"/>
      <c r="UG709" s="7"/>
      <c r="UH709" s="7"/>
      <c r="UI709" s="7"/>
      <c r="UJ709" s="7"/>
      <c r="UK709" s="7"/>
      <c r="UL709" s="7"/>
      <c r="UM709" s="7"/>
      <c r="UN709" s="7"/>
      <c r="UO709" s="7"/>
      <c r="UP709" s="7"/>
      <c r="UQ709" s="7"/>
      <c r="UR709" s="7"/>
      <c r="US709" s="7"/>
      <c r="UT709" s="7"/>
      <c r="UU709" s="7"/>
      <c r="UV709" s="7"/>
      <c r="UW709" s="7"/>
      <c r="UX709" s="7"/>
      <c r="UY709" s="7"/>
      <c r="UZ709" s="7"/>
      <c r="VA709" s="7"/>
      <c r="VB709" s="7"/>
      <c r="VC709" s="7"/>
      <c r="VD709" s="7"/>
      <c r="VE709" s="7"/>
      <c r="VF709" s="7"/>
      <c r="VG709" s="7"/>
      <c r="VH709" s="7"/>
      <c r="VI709" s="7"/>
      <c r="VJ709" s="7"/>
      <c r="VK709" s="7"/>
      <c r="VL709" s="7"/>
      <c r="VM709" s="7"/>
      <c r="VN709" s="7"/>
      <c r="VO709" s="7"/>
      <c r="VP709" s="7"/>
      <c r="VQ709" s="7"/>
      <c r="VR709" s="7"/>
      <c r="VS709" s="7"/>
      <c r="VT709" s="7"/>
      <c r="VU709" s="7"/>
      <c r="VV709" s="7"/>
      <c r="VW709" s="7"/>
      <c r="VX709" s="7"/>
      <c r="VY709" s="7"/>
      <c r="VZ709" s="7"/>
      <c r="WA709" s="7"/>
      <c r="WB709" s="7"/>
      <c r="WC709" s="7"/>
      <c r="WD709" s="7"/>
      <c r="WE709" s="7"/>
      <c r="WF709" s="7"/>
      <c r="WG709" s="7"/>
      <c r="WH709" s="7"/>
      <c r="WI709" s="7"/>
      <c r="WJ709" s="7"/>
      <c r="WK709" s="7"/>
      <c r="WL709" s="7"/>
      <c r="WM709" s="7"/>
      <c r="WN709" s="7"/>
      <c r="WO709" s="7"/>
      <c r="WP709" s="7"/>
      <c r="WQ709" s="7"/>
      <c r="WR709" s="7"/>
      <c r="WS709" s="7"/>
      <c r="WT709" s="7"/>
      <c r="WU709" s="7"/>
      <c r="WV709" s="7"/>
      <c r="WW709" s="7"/>
      <c r="WX709" s="7"/>
      <c r="WY709" s="7"/>
      <c r="WZ709" s="7"/>
      <c r="XA709" s="7"/>
      <c r="XB709" s="7"/>
      <c r="XC709" s="7"/>
      <c r="XD709" s="7"/>
      <c r="XE709" s="7"/>
      <c r="XF709" s="7"/>
      <c r="XG709" s="7"/>
      <c r="XH709" s="7"/>
      <c r="XI709" s="7"/>
      <c r="XJ709" s="7"/>
      <c r="XK709" s="7"/>
      <c r="XL709" s="7"/>
      <c r="XM709" s="7"/>
      <c r="XN709" s="7"/>
      <c r="XO709" s="7"/>
      <c r="XP709" s="7"/>
      <c r="XQ709" s="7"/>
      <c r="XR709" s="7"/>
      <c r="XS709" s="7"/>
      <c r="XT709" s="7"/>
      <c r="XU709" s="7"/>
      <c r="XV709" s="7"/>
      <c r="XW709" s="7"/>
      <c r="XX709" s="7"/>
      <c r="XY709" s="7"/>
      <c r="XZ709" s="7"/>
      <c r="YA709" s="7"/>
      <c r="YB709" s="7"/>
      <c r="YC709" s="7"/>
      <c r="YD709" s="7"/>
      <c r="YE709" s="7"/>
      <c r="YF709" s="7"/>
      <c r="YG709" s="7"/>
      <c r="YH709" s="7"/>
      <c r="YI709" s="7"/>
      <c r="YJ709" s="7"/>
      <c r="YK709" s="7"/>
      <c r="YL709" s="7"/>
      <c r="YM709" s="7"/>
      <c r="YN709" s="7"/>
      <c r="YO709" s="7"/>
      <c r="YP709" s="7"/>
      <c r="YQ709" s="7"/>
      <c r="YR709" s="7"/>
      <c r="YS709" s="7"/>
      <c r="YT709" s="7"/>
      <c r="YU709" s="7"/>
      <c r="YV709" s="7"/>
      <c r="YW709" s="7"/>
      <c r="YX709" s="7"/>
      <c r="YY709" s="7"/>
      <c r="YZ709" s="7"/>
      <c r="ZA709" s="7"/>
      <c r="ZB709" s="7"/>
      <c r="ZC709" s="7"/>
      <c r="ZD709" s="7"/>
      <c r="ZE709" s="7"/>
      <c r="ZF709" s="7"/>
      <c r="ZG709" s="7"/>
      <c r="ZH709" s="7"/>
      <c r="ZI709" s="7"/>
      <c r="ZJ709" s="7"/>
      <c r="ZK709" s="7"/>
      <c r="ZL709" s="7"/>
      <c r="ZM709" s="7"/>
      <c r="ZN709" s="7"/>
      <c r="ZO709" s="7"/>
      <c r="ZP709" s="7"/>
      <c r="ZQ709" s="7"/>
      <c r="ZR709" s="7"/>
      <c r="ZS709" s="7"/>
      <c r="ZT709" s="7"/>
      <c r="ZU709" s="7"/>
      <c r="ZV709" s="7"/>
      <c r="ZW709" s="7"/>
      <c r="ZX709" s="7"/>
      <c r="ZY709" s="7"/>
      <c r="ZZ709" s="7"/>
      <c r="AAA709" s="7"/>
      <c r="AAB709" s="7"/>
      <c r="AAC709" s="7"/>
      <c r="AAD709" s="7"/>
      <c r="AAE709" s="7"/>
      <c r="AAF709" s="7"/>
      <c r="AAG709" s="7"/>
      <c r="AAH709" s="7"/>
      <c r="AAI709" s="7"/>
      <c r="AAJ709" s="7"/>
      <c r="AAK709" s="7"/>
      <c r="AAL709" s="7"/>
      <c r="AAM709" s="7"/>
      <c r="AAN709" s="7"/>
      <c r="AAO709" s="7"/>
      <c r="AAP709" s="7"/>
      <c r="AAQ709" s="7"/>
      <c r="AAR709" s="7"/>
      <c r="AAS709" s="7"/>
      <c r="AAT709" s="7"/>
      <c r="AAU709" s="7"/>
      <c r="AAV709" s="7"/>
      <c r="AAW709" s="7"/>
      <c r="AAX709" s="7"/>
      <c r="AAY709" s="7"/>
      <c r="AAZ709" s="7"/>
      <c r="ABA709" s="7"/>
      <c r="ABB709" s="7"/>
      <c r="ABC709" s="7"/>
      <c r="ABD709" s="7"/>
      <c r="ABE709" s="7"/>
      <c r="ABF709" s="7"/>
      <c r="ABG709" s="7"/>
      <c r="ABH709" s="7"/>
      <c r="ABI709" s="7"/>
      <c r="ABJ709" s="7"/>
      <c r="ABK709" s="7"/>
      <c r="ABL709" s="7"/>
      <c r="ABM709" s="7"/>
      <c r="ABN709" s="7"/>
      <c r="ABO709" s="7"/>
      <c r="ABP709" s="7"/>
      <c r="ABQ709" s="7"/>
      <c r="ABR709" s="7"/>
      <c r="ABS709" s="7"/>
      <c r="ABT709" s="7"/>
      <c r="ABU709" s="7"/>
      <c r="ABV709" s="7"/>
      <c r="ABW709" s="7"/>
      <c r="ABX709" s="7"/>
      <c r="ABY709" s="7"/>
      <c r="ABZ709" s="7"/>
      <c r="ACA709" s="7"/>
      <c r="ACB709" s="7"/>
      <c r="ACC709" s="7"/>
      <c r="ACD709" s="7"/>
      <c r="ACE709" s="7"/>
      <c r="ACF709" s="7"/>
      <c r="ACG709" s="7"/>
      <c r="ACH709" s="7"/>
      <c r="ACI709" s="7"/>
      <c r="ACJ709" s="7"/>
      <c r="ACK709" s="7"/>
      <c r="ACL709" s="7"/>
      <c r="ACM709" s="7"/>
      <c r="ACN709" s="7"/>
      <c r="ACO709" s="7"/>
      <c r="ACP709" s="7"/>
      <c r="ACQ709" s="7"/>
      <c r="ACR709" s="7"/>
      <c r="ACS709" s="7"/>
      <c r="ACT709" s="7"/>
      <c r="ACU709" s="7"/>
      <c r="ACV709" s="7"/>
      <c r="ACW709" s="7"/>
      <c r="ACX709" s="7"/>
      <c r="ACY709" s="7"/>
      <c r="ACZ709" s="7"/>
      <c r="ADA709" s="7"/>
      <c r="ADB709" s="7"/>
      <c r="ADC709" s="7"/>
      <c r="ADD709" s="7"/>
      <c r="ADE709" s="7"/>
      <c r="ADF709" s="7"/>
      <c r="ADG709" s="7"/>
      <c r="ADH709" s="7"/>
      <c r="ADI709" s="7"/>
      <c r="ADJ709" s="7"/>
      <c r="ADK709" s="7"/>
      <c r="ADL709" s="7"/>
      <c r="ADM709" s="7"/>
      <c r="ADN709" s="7"/>
      <c r="ADO709" s="7"/>
      <c r="ADP709" s="7"/>
      <c r="ADQ709" s="7"/>
      <c r="ADR709" s="7"/>
      <c r="ADS709" s="7"/>
      <c r="ADT709" s="7"/>
      <c r="ADU709" s="7"/>
      <c r="ADV709" s="7"/>
      <c r="ADW709" s="7"/>
      <c r="ADX709" s="7"/>
      <c r="ADY709" s="7"/>
      <c r="ADZ709" s="7"/>
      <c r="AEA709" s="7"/>
      <c r="AEB709" s="7"/>
      <c r="AEC709" s="7"/>
      <c r="AED709" s="7"/>
      <c r="AEE709" s="7"/>
      <c r="AEF709" s="7"/>
      <c r="AEG709" s="7"/>
      <c r="AEH709" s="7"/>
      <c r="AEI709" s="7"/>
      <c r="AEJ709" s="7"/>
      <c r="AEK709" s="7"/>
      <c r="AEL709" s="7"/>
      <c r="AEM709" s="7"/>
      <c r="AEN709" s="7"/>
      <c r="AEO709" s="7"/>
      <c r="AEP709" s="7"/>
      <c r="AEQ709" s="7"/>
      <c r="AER709" s="7"/>
      <c r="AES709" s="7"/>
      <c r="AET709" s="7"/>
      <c r="AEU709" s="7"/>
      <c r="AEV709" s="7"/>
      <c r="AEW709" s="7"/>
      <c r="AEX709" s="7"/>
      <c r="AEY709" s="7"/>
      <c r="AEZ709" s="7"/>
      <c r="AFA709" s="7"/>
      <c r="AFB709" s="7"/>
      <c r="AFC709" s="7"/>
      <c r="AFD709" s="7"/>
      <c r="AFE709" s="7"/>
      <c r="AFF709" s="7"/>
      <c r="AFG709" s="7"/>
      <c r="AFH709" s="7"/>
      <c r="AFI709" s="7"/>
      <c r="AFJ709" s="7"/>
      <c r="AFK709" s="7"/>
      <c r="AFL709" s="7"/>
      <c r="AFM709" s="7"/>
      <c r="AFN709" s="7"/>
      <c r="AFO709" s="7"/>
      <c r="AFP709" s="7"/>
      <c r="AFQ709" s="7"/>
      <c r="AFR709" s="7"/>
      <c r="AFS709" s="7"/>
      <c r="AFT709" s="7"/>
      <c r="AFU709" s="7"/>
      <c r="AFV709" s="7"/>
      <c r="AFW709" s="7"/>
      <c r="AFX709" s="7"/>
      <c r="AFY709" s="7"/>
      <c r="AFZ709" s="7"/>
      <c r="AGA709" s="7"/>
      <c r="AGB709" s="7"/>
      <c r="AGC709" s="7"/>
      <c r="AGD709" s="7"/>
      <c r="AGE709" s="7"/>
      <c r="AGF709" s="7"/>
      <c r="AGG709" s="7"/>
      <c r="AGH709" s="7"/>
      <c r="AGI709" s="7"/>
      <c r="AGJ709" s="7"/>
      <c r="AGK709" s="7"/>
      <c r="AGL709" s="7"/>
      <c r="AGM709" s="7"/>
      <c r="AGN709" s="7"/>
      <c r="AGO709" s="7"/>
      <c r="AGP709" s="7"/>
      <c r="AGQ709" s="7"/>
      <c r="AGR709" s="7"/>
      <c r="AGS709" s="7"/>
      <c r="AGT709" s="7"/>
      <c r="AGU709" s="7"/>
      <c r="AGV709" s="7"/>
      <c r="AGW709" s="7"/>
      <c r="AGX709" s="7"/>
      <c r="AGY709" s="7"/>
      <c r="AGZ709" s="7"/>
      <c r="AHA709" s="7"/>
      <c r="AHB709" s="7"/>
      <c r="AHC709" s="7"/>
      <c r="AHD709" s="7"/>
      <c r="AHE709" s="7"/>
      <c r="AHF709" s="7"/>
      <c r="AHG709" s="7"/>
      <c r="AHH709" s="7"/>
      <c r="AHI709" s="7"/>
      <c r="AHJ709" s="7"/>
      <c r="AHK709" s="7"/>
      <c r="AHL709" s="7"/>
      <c r="AHM709" s="7"/>
      <c r="AHN709" s="7"/>
      <c r="AHO709" s="7"/>
      <c r="AHP709" s="7"/>
      <c r="AHQ709" s="7"/>
      <c r="AHR709" s="7"/>
      <c r="AHS709" s="7"/>
      <c r="AHT709" s="7"/>
      <c r="AHU709" s="7"/>
      <c r="AHV709" s="7"/>
      <c r="AHW709" s="7"/>
      <c r="AHX709" s="7"/>
      <c r="AHY709" s="7"/>
      <c r="AHZ709" s="7"/>
      <c r="AIA709" s="7"/>
      <c r="AIB709" s="7"/>
      <c r="AIC709" s="7"/>
      <c r="AID709" s="7"/>
      <c r="AIE709" s="7"/>
      <c r="AIF709" s="7"/>
      <c r="AIG709" s="7"/>
      <c r="AIH709" s="7"/>
      <c r="AII709" s="7"/>
      <c r="AIJ709" s="7"/>
      <c r="AIK709" s="7"/>
      <c r="AIL709" s="7"/>
      <c r="AIM709" s="7"/>
      <c r="AIN709" s="7"/>
      <c r="AIO709" s="7"/>
      <c r="AIP709" s="7"/>
      <c r="AIQ709" s="7"/>
      <c r="AIR709" s="7"/>
      <c r="AIS709" s="7"/>
      <c r="AIT709" s="7"/>
      <c r="AIU709" s="7"/>
      <c r="AIV709" s="7"/>
      <c r="AIW709" s="7"/>
      <c r="AIX709" s="7"/>
      <c r="AIY709" s="7"/>
      <c r="AIZ709" s="7"/>
      <c r="AJA709" s="7"/>
      <c r="AJB709" s="7"/>
      <c r="AJC709" s="7"/>
      <c r="AJD709" s="7"/>
      <c r="AJE709" s="7"/>
      <c r="AJF709" s="7"/>
      <c r="AJG709" s="7"/>
      <c r="AJH709" s="7"/>
      <c r="AJI709" s="7"/>
      <c r="AJJ709" s="7"/>
      <c r="AJK709" s="7"/>
      <c r="AJL709" s="7"/>
      <c r="AJM709" s="7"/>
      <c r="AJN709" s="7"/>
      <c r="AJO709" s="7"/>
      <c r="AJP709" s="7"/>
      <c r="AJQ709" s="7"/>
      <c r="AJR709" s="7"/>
      <c r="AJS709" s="7"/>
      <c r="AJT709" s="7"/>
      <c r="AJU709" s="7"/>
      <c r="AJV709" s="7"/>
      <c r="AJW709" s="7"/>
      <c r="AJX709" s="7"/>
      <c r="AJY709" s="7"/>
      <c r="AJZ709" s="7"/>
      <c r="AKA709" s="7"/>
      <c r="AKB709" s="7"/>
      <c r="AKC709" s="7"/>
      <c r="AKD709" s="7"/>
      <c r="AKE709" s="7"/>
      <c r="AKF709" s="7"/>
      <c r="AKG709" s="7"/>
      <c r="AKH709" s="7"/>
      <c r="AKI709" s="7"/>
      <c r="AKJ709" s="7"/>
      <c r="AKK709" s="7"/>
      <c r="AKL709" s="7"/>
      <c r="AKM709" s="7"/>
      <c r="AKN709" s="7"/>
      <c r="AKO709" s="7"/>
      <c r="AKP709" s="7"/>
      <c r="AKQ709" s="7"/>
      <c r="AKR709" s="7"/>
      <c r="AKS709" s="7"/>
      <c r="AKT709" s="7"/>
      <c r="AKU709" s="7"/>
      <c r="AKV709" s="7"/>
      <c r="AKW709" s="7"/>
      <c r="AKX709" s="7"/>
      <c r="AKY709" s="7"/>
      <c r="AKZ709" s="7"/>
      <c r="ALA709" s="7"/>
      <c r="ALB709" s="7"/>
      <c r="ALC709" s="7"/>
      <c r="ALD709" s="7"/>
      <c r="ALE709" s="7"/>
      <c r="ALF709" s="7"/>
      <c r="ALG709" s="7"/>
      <c r="ALH709" s="7"/>
      <c r="ALI709" s="7"/>
      <c r="ALJ709" s="7"/>
      <c r="ALK709" s="7"/>
      <c r="ALL709" s="7"/>
      <c r="ALM709" s="7"/>
      <c r="ALN709" s="7"/>
      <c r="ALO709" s="7"/>
      <c r="ALP709" s="7"/>
      <c r="ALQ709" s="7"/>
      <c r="ALR709" s="7"/>
      <c r="ALS709" s="7"/>
      <c r="ALT709" s="7"/>
      <c r="ALU709" s="7"/>
      <c r="ALV709" s="7"/>
      <c r="ALW709" s="7"/>
      <c r="ALX709" s="7"/>
      <c r="ALY709" s="7"/>
      <c r="ALZ709" s="7"/>
      <c r="AMA709" s="7"/>
      <c r="AMB709" s="7"/>
      <c r="AMC709" s="7"/>
      <c r="AMD709" s="7"/>
      <c r="AME709" s="7"/>
      <c r="AMF709" s="7"/>
      <c r="AMG709" s="7"/>
      <c r="AMH709" s="7"/>
      <c r="AMI709" s="28"/>
      <c r="AMJ709" s="28"/>
    </row>
    <row r="710" spans="1:1024" ht="55.5" customHeight="1">
      <c r="A710" s="10" t="s">
        <v>199</v>
      </c>
      <c r="B710" s="10" t="s">
        <v>2792</v>
      </c>
      <c r="C710" s="19" t="s">
        <v>2742</v>
      </c>
      <c r="D710" s="19" t="s">
        <v>2738</v>
      </c>
      <c r="E710" s="20">
        <v>15</v>
      </c>
      <c r="F710" s="11" t="s">
        <v>18</v>
      </c>
      <c r="G710" s="21"/>
      <c r="H710" s="21" t="s">
        <v>1</v>
      </c>
      <c r="I710" s="21"/>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c r="MK710" s="7"/>
      <c r="ML710" s="7"/>
      <c r="MM710" s="7"/>
      <c r="MN710" s="7"/>
      <c r="MO710" s="7"/>
      <c r="MP710" s="7"/>
      <c r="MQ710" s="7"/>
      <c r="MR710" s="7"/>
      <c r="MS710" s="7"/>
      <c r="MT710" s="7"/>
      <c r="MU710" s="7"/>
      <c r="MV710" s="7"/>
      <c r="MW710" s="7"/>
      <c r="MX710" s="7"/>
      <c r="MY710" s="7"/>
      <c r="MZ710" s="7"/>
      <c r="NA710" s="7"/>
      <c r="NB710" s="7"/>
      <c r="NC710" s="7"/>
      <c r="ND710" s="7"/>
      <c r="NE710" s="7"/>
      <c r="NF710" s="7"/>
      <c r="NG710" s="7"/>
      <c r="NH710" s="7"/>
      <c r="NI710" s="7"/>
      <c r="NJ710" s="7"/>
      <c r="NK710" s="7"/>
      <c r="NL710" s="7"/>
      <c r="NM710" s="7"/>
      <c r="NN710" s="7"/>
      <c r="NO710" s="7"/>
      <c r="NP710" s="7"/>
      <c r="NQ710" s="7"/>
      <c r="NR710" s="7"/>
      <c r="NS710" s="7"/>
      <c r="NT710" s="7"/>
      <c r="NU710" s="7"/>
      <c r="NV710" s="7"/>
      <c r="NW710" s="7"/>
      <c r="NX710" s="7"/>
      <c r="NY710" s="7"/>
      <c r="NZ710" s="7"/>
      <c r="OA710" s="7"/>
      <c r="OB710" s="7"/>
      <c r="OC710" s="7"/>
      <c r="OD710" s="7"/>
      <c r="OE710" s="7"/>
      <c r="OF710" s="7"/>
      <c r="OG710" s="7"/>
      <c r="OH710" s="7"/>
      <c r="OI710" s="7"/>
      <c r="OJ710" s="7"/>
      <c r="OK710" s="7"/>
      <c r="OL710" s="7"/>
      <c r="OM710" s="7"/>
      <c r="ON710" s="7"/>
      <c r="OO710" s="7"/>
      <c r="OP710" s="7"/>
      <c r="OQ710" s="7"/>
      <c r="OR710" s="7"/>
      <c r="OS710" s="7"/>
      <c r="OT710" s="7"/>
      <c r="OU710" s="7"/>
      <c r="OV710" s="7"/>
      <c r="OW710" s="7"/>
      <c r="OX710" s="7"/>
      <c r="OY710" s="7"/>
      <c r="OZ710" s="7"/>
      <c r="PA710" s="7"/>
      <c r="PB710" s="7"/>
      <c r="PC710" s="7"/>
      <c r="PD710" s="7"/>
      <c r="PE710" s="7"/>
      <c r="PF710" s="7"/>
      <c r="PG710" s="7"/>
      <c r="PH710" s="7"/>
      <c r="PI710" s="7"/>
      <c r="PJ710" s="7"/>
      <c r="PK710" s="7"/>
      <c r="PL710" s="7"/>
      <c r="PM710" s="7"/>
      <c r="PN710" s="7"/>
      <c r="PO710" s="7"/>
      <c r="PP710" s="7"/>
      <c r="PQ710" s="7"/>
      <c r="PR710" s="7"/>
      <c r="PS710" s="7"/>
      <c r="PT710" s="7"/>
      <c r="PU710" s="7"/>
      <c r="PV710" s="7"/>
      <c r="PW710" s="7"/>
      <c r="PX710" s="7"/>
      <c r="PY710" s="7"/>
      <c r="PZ710" s="7"/>
      <c r="QA710" s="7"/>
      <c r="QB710" s="7"/>
      <c r="QC710" s="7"/>
      <c r="QD710" s="7"/>
      <c r="QE710" s="7"/>
      <c r="QF710" s="7"/>
      <c r="QG710" s="7"/>
      <c r="QH710" s="7"/>
      <c r="QI710" s="7"/>
      <c r="QJ710" s="7"/>
      <c r="QK710" s="7"/>
      <c r="QL710" s="7"/>
      <c r="QM710" s="7"/>
      <c r="QN710" s="7"/>
      <c r="QO710" s="7"/>
      <c r="QP710" s="7"/>
      <c r="QQ710" s="7"/>
      <c r="QR710" s="7"/>
      <c r="QS710" s="7"/>
      <c r="QT710" s="7"/>
      <c r="QU710" s="7"/>
      <c r="QV710" s="7"/>
      <c r="QW710" s="7"/>
      <c r="QX710" s="7"/>
      <c r="QY710" s="7"/>
      <c r="QZ710" s="7"/>
      <c r="RA710" s="7"/>
      <c r="RB710" s="7"/>
      <c r="RC710" s="7"/>
      <c r="RD710" s="7"/>
      <c r="RE710" s="7"/>
      <c r="RF710" s="7"/>
      <c r="RG710" s="7"/>
      <c r="RH710" s="7"/>
      <c r="RI710" s="7"/>
      <c r="RJ710" s="7"/>
      <c r="RK710" s="7"/>
      <c r="RL710" s="7"/>
      <c r="RM710" s="7"/>
      <c r="RN710" s="7"/>
      <c r="RO710" s="7"/>
      <c r="RP710" s="7"/>
      <c r="RQ710" s="7"/>
      <c r="RR710" s="7"/>
      <c r="RS710" s="7"/>
      <c r="RT710" s="7"/>
      <c r="RU710" s="7"/>
      <c r="RV710" s="7"/>
      <c r="RW710" s="7"/>
      <c r="RX710" s="7"/>
      <c r="RY710" s="7"/>
      <c r="RZ710" s="7"/>
      <c r="SA710" s="7"/>
      <c r="SB710" s="7"/>
      <c r="SC710" s="7"/>
      <c r="SD710" s="7"/>
      <c r="SE710" s="7"/>
      <c r="SF710" s="7"/>
      <c r="SG710" s="7"/>
      <c r="SH710" s="7"/>
      <c r="SI710" s="7"/>
      <c r="SJ710" s="7"/>
      <c r="SK710" s="7"/>
      <c r="SL710" s="7"/>
      <c r="SM710" s="7"/>
      <c r="SN710" s="7"/>
      <c r="SO710" s="7"/>
      <c r="SP710" s="7"/>
      <c r="SQ710" s="7"/>
      <c r="SR710" s="7"/>
      <c r="SS710" s="7"/>
      <c r="ST710" s="7"/>
      <c r="SU710" s="7"/>
      <c r="SV710" s="7"/>
      <c r="SW710" s="7"/>
      <c r="SX710" s="7"/>
      <c r="SY710" s="7"/>
      <c r="SZ710" s="7"/>
      <c r="TA710" s="7"/>
      <c r="TB710" s="7"/>
      <c r="TC710" s="7"/>
      <c r="TD710" s="7"/>
      <c r="TE710" s="7"/>
      <c r="TF710" s="7"/>
      <c r="TG710" s="7"/>
      <c r="TH710" s="7"/>
      <c r="TI710" s="7"/>
      <c r="TJ710" s="7"/>
      <c r="TK710" s="7"/>
      <c r="TL710" s="7"/>
      <c r="TM710" s="7"/>
      <c r="TN710" s="7"/>
      <c r="TO710" s="7"/>
      <c r="TP710" s="7"/>
      <c r="TQ710" s="7"/>
      <c r="TR710" s="7"/>
      <c r="TS710" s="7"/>
      <c r="TT710" s="7"/>
      <c r="TU710" s="7"/>
      <c r="TV710" s="7"/>
      <c r="TW710" s="7"/>
      <c r="TX710" s="7"/>
      <c r="TY710" s="7"/>
      <c r="TZ710" s="7"/>
      <c r="UA710" s="7"/>
      <c r="UB710" s="7"/>
      <c r="UC710" s="7"/>
      <c r="UD710" s="7"/>
      <c r="UE710" s="7"/>
      <c r="UF710" s="7"/>
      <c r="UG710" s="7"/>
      <c r="UH710" s="7"/>
      <c r="UI710" s="7"/>
      <c r="UJ710" s="7"/>
      <c r="UK710" s="7"/>
      <c r="UL710" s="7"/>
      <c r="UM710" s="7"/>
      <c r="UN710" s="7"/>
      <c r="UO710" s="7"/>
      <c r="UP710" s="7"/>
      <c r="UQ710" s="7"/>
      <c r="UR710" s="7"/>
      <c r="US710" s="7"/>
      <c r="UT710" s="7"/>
      <c r="UU710" s="7"/>
      <c r="UV710" s="7"/>
      <c r="UW710" s="7"/>
      <c r="UX710" s="7"/>
      <c r="UY710" s="7"/>
      <c r="UZ710" s="7"/>
      <c r="VA710" s="7"/>
      <c r="VB710" s="7"/>
      <c r="VC710" s="7"/>
      <c r="VD710" s="7"/>
      <c r="VE710" s="7"/>
      <c r="VF710" s="7"/>
      <c r="VG710" s="7"/>
      <c r="VH710" s="7"/>
      <c r="VI710" s="7"/>
      <c r="VJ710" s="7"/>
      <c r="VK710" s="7"/>
      <c r="VL710" s="7"/>
      <c r="VM710" s="7"/>
      <c r="VN710" s="7"/>
      <c r="VO710" s="7"/>
      <c r="VP710" s="7"/>
      <c r="VQ710" s="7"/>
      <c r="VR710" s="7"/>
      <c r="VS710" s="7"/>
      <c r="VT710" s="7"/>
      <c r="VU710" s="7"/>
      <c r="VV710" s="7"/>
      <c r="VW710" s="7"/>
      <c r="VX710" s="7"/>
      <c r="VY710" s="7"/>
      <c r="VZ710" s="7"/>
      <c r="WA710" s="7"/>
      <c r="WB710" s="7"/>
      <c r="WC710" s="7"/>
      <c r="WD710" s="7"/>
      <c r="WE710" s="7"/>
      <c r="WF710" s="7"/>
      <c r="WG710" s="7"/>
      <c r="WH710" s="7"/>
      <c r="WI710" s="7"/>
      <c r="WJ710" s="7"/>
      <c r="WK710" s="7"/>
      <c r="WL710" s="7"/>
      <c r="WM710" s="7"/>
      <c r="WN710" s="7"/>
      <c r="WO710" s="7"/>
      <c r="WP710" s="7"/>
      <c r="WQ710" s="7"/>
      <c r="WR710" s="7"/>
      <c r="WS710" s="7"/>
      <c r="WT710" s="7"/>
      <c r="WU710" s="7"/>
      <c r="WV710" s="7"/>
      <c r="WW710" s="7"/>
      <c r="WX710" s="7"/>
      <c r="WY710" s="7"/>
      <c r="WZ710" s="7"/>
      <c r="XA710" s="7"/>
      <c r="XB710" s="7"/>
      <c r="XC710" s="7"/>
      <c r="XD710" s="7"/>
      <c r="XE710" s="7"/>
      <c r="XF710" s="7"/>
      <c r="XG710" s="7"/>
      <c r="XH710" s="7"/>
      <c r="XI710" s="7"/>
      <c r="XJ710" s="7"/>
      <c r="XK710" s="7"/>
      <c r="XL710" s="7"/>
      <c r="XM710" s="7"/>
      <c r="XN710" s="7"/>
      <c r="XO710" s="7"/>
      <c r="XP710" s="7"/>
      <c r="XQ710" s="7"/>
      <c r="XR710" s="7"/>
      <c r="XS710" s="7"/>
      <c r="XT710" s="7"/>
      <c r="XU710" s="7"/>
      <c r="XV710" s="7"/>
      <c r="XW710" s="7"/>
      <c r="XX710" s="7"/>
      <c r="XY710" s="7"/>
      <c r="XZ710" s="7"/>
      <c r="YA710" s="7"/>
      <c r="YB710" s="7"/>
      <c r="YC710" s="7"/>
      <c r="YD710" s="7"/>
      <c r="YE710" s="7"/>
      <c r="YF710" s="7"/>
      <c r="YG710" s="7"/>
      <c r="YH710" s="7"/>
      <c r="YI710" s="7"/>
      <c r="YJ710" s="7"/>
      <c r="YK710" s="7"/>
      <c r="YL710" s="7"/>
      <c r="YM710" s="7"/>
      <c r="YN710" s="7"/>
      <c r="YO710" s="7"/>
      <c r="YP710" s="7"/>
      <c r="YQ710" s="7"/>
      <c r="YR710" s="7"/>
      <c r="YS710" s="7"/>
      <c r="YT710" s="7"/>
      <c r="YU710" s="7"/>
      <c r="YV710" s="7"/>
      <c r="YW710" s="7"/>
      <c r="YX710" s="7"/>
      <c r="YY710" s="7"/>
      <c r="YZ710" s="7"/>
      <c r="ZA710" s="7"/>
      <c r="ZB710" s="7"/>
      <c r="ZC710" s="7"/>
      <c r="ZD710" s="7"/>
      <c r="ZE710" s="7"/>
      <c r="ZF710" s="7"/>
      <c r="ZG710" s="7"/>
      <c r="ZH710" s="7"/>
      <c r="ZI710" s="7"/>
      <c r="ZJ710" s="7"/>
      <c r="ZK710" s="7"/>
      <c r="ZL710" s="7"/>
      <c r="ZM710" s="7"/>
      <c r="ZN710" s="7"/>
      <c r="ZO710" s="7"/>
      <c r="ZP710" s="7"/>
      <c r="ZQ710" s="7"/>
      <c r="ZR710" s="7"/>
      <c r="ZS710" s="7"/>
      <c r="ZT710" s="7"/>
      <c r="ZU710" s="7"/>
      <c r="ZV710" s="7"/>
      <c r="ZW710" s="7"/>
      <c r="ZX710" s="7"/>
      <c r="ZY710" s="7"/>
      <c r="ZZ710" s="7"/>
      <c r="AAA710" s="7"/>
      <c r="AAB710" s="7"/>
      <c r="AAC710" s="7"/>
      <c r="AAD710" s="7"/>
      <c r="AAE710" s="7"/>
      <c r="AAF710" s="7"/>
      <c r="AAG710" s="7"/>
      <c r="AAH710" s="7"/>
      <c r="AAI710" s="7"/>
      <c r="AAJ710" s="7"/>
      <c r="AAK710" s="7"/>
      <c r="AAL710" s="7"/>
      <c r="AAM710" s="7"/>
      <c r="AAN710" s="7"/>
      <c r="AAO710" s="7"/>
      <c r="AAP710" s="7"/>
      <c r="AAQ710" s="7"/>
      <c r="AAR710" s="7"/>
      <c r="AAS710" s="7"/>
      <c r="AAT710" s="7"/>
      <c r="AAU710" s="7"/>
      <c r="AAV710" s="7"/>
      <c r="AAW710" s="7"/>
      <c r="AAX710" s="7"/>
      <c r="AAY710" s="7"/>
      <c r="AAZ710" s="7"/>
      <c r="ABA710" s="7"/>
      <c r="ABB710" s="7"/>
      <c r="ABC710" s="7"/>
      <c r="ABD710" s="7"/>
      <c r="ABE710" s="7"/>
      <c r="ABF710" s="7"/>
      <c r="ABG710" s="7"/>
      <c r="ABH710" s="7"/>
      <c r="ABI710" s="7"/>
      <c r="ABJ710" s="7"/>
      <c r="ABK710" s="7"/>
      <c r="ABL710" s="7"/>
      <c r="ABM710" s="7"/>
      <c r="ABN710" s="7"/>
      <c r="ABO710" s="7"/>
      <c r="ABP710" s="7"/>
      <c r="ABQ710" s="7"/>
      <c r="ABR710" s="7"/>
      <c r="ABS710" s="7"/>
      <c r="ABT710" s="7"/>
      <c r="ABU710" s="7"/>
      <c r="ABV710" s="7"/>
      <c r="ABW710" s="7"/>
      <c r="ABX710" s="7"/>
      <c r="ABY710" s="7"/>
      <c r="ABZ710" s="7"/>
      <c r="ACA710" s="7"/>
      <c r="ACB710" s="7"/>
      <c r="ACC710" s="7"/>
      <c r="ACD710" s="7"/>
      <c r="ACE710" s="7"/>
      <c r="ACF710" s="7"/>
      <c r="ACG710" s="7"/>
      <c r="ACH710" s="7"/>
      <c r="ACI710" s="7"/>
      <c r="ACJ710" s="7"/>
      <c r="ACK710" s="7"/>
      <c r="ACL710" s="7"/>
      <c r="ACM710" s="7"/>
      <c r="ACN710" s="7"/>
      <c r="ACO710" s="7"/>
      <c r="ACP710" s="7"/>
      <c r="ACQ710" s="7"/>
      <c r="ACR710" s="7"/>
      <c r="ACS710" s="7"/>
      <c r="ACT710" s="7"/>
      <c r="ACU710" s="7"/>
      <c r="ACV710" s="7"/>
      <c r="ACW710" s="7"/>
      <c r="ACX710" s="7"/>
      <c r="ACY710" s="7"/>
      <c r="ACZ710" s="7"/>
      <c r="ADA710" s="7"/>
      <c r="ADB710" s="7"/>
      <c r="ADC710" s="7"/>
      <c r="ADD710" s="7"/>
      <c r="ADE710" s="7"/>
      <c r="ADF710" s="7"/>
      <c r="ADG710" s="7"/>
      <c r="ADH710" s="7"/>
      <c r="ADI710" s="7"/>
      <c r="ADJ710" s="7"/>
      <c r="ADK710" s="7"/>
      <c r="ADL710" s="7"/>
      <c r="ADM710" s="7"/>
      <c r="ADN710" s="7"/>
      <c r="ADO710" s="7"/>
      <c r="ADP710" s="7"/>
      <c r="ADQ710" s="7"/>
      <c r="ADR710" s="7"/>
      <c r="ADS710" s="7"/>
      <c r="ADT710" s="7"/>
      <c r="ADU710" s="7"/>
      <c r="ADV710" s="7"/>
      <c r="ADW710" s="7"/>
      <c r="ADX710" s="7"/>
      <c r="ADY710" s="7"/>
      <c r="ADZ710" s="7"/>
      <c r="AEA710" s="7"/>
      <c r="AEB710" s="7"/>
      <c r="AEC710" s="7"/>
      <c r="AED710" s="7"/>
      <c r="AEE710" s="7"/>
      <c r="AEF710" s="7"/>
      <c r="AEG710" s="7"/>
      <c r="AEH710" s="7"/>
      <c r="AEI710" s="7"/>
      <c r="AEJ710" s="7"/>
      <c r="AEK710" s="7"/>
      <c r="AEL710" s="7"/>
      <c r="AEM710" s="7"/>
      <c r="AEN710" s="7"/>
      <c r="AEO710" s="7"/>
      <c r="AEP710" s="7"/>
      <c r="AEQ710" s="7"/>
      <c r="AER710" s="7"/>
      <c r="AES710" s="7"/>
      <c r="AET710" s="7"/>
      <c r="AEU710" s="7"/>
      <c r="AEV710" s="7"/>
      <c r="AEW710" s="7"/>
      <c r="AEX710" s="7"/>
      <c r="AEY710" s="7"/>
      <c r="AEZ710" s="7"/>
      <c r="AFA710" s="7"/>
      <c r="AFB710" s="7"/>
      <c r="AFC710" s="7"/>
      <c r="AFD710" s="7"/>
      <c r="AFE710" s="7"/>
      <c r="AFF710" s="7"/>
      <c r="AFG710" s="7"/>
      <c r="AFH710" s="7"/>
      <c r="AFI710" s="7"/>
      <c r="AFJ710" s="7"/>
      <c r="AFK710" s="7"/>
      <c r="AFL710" s="7"/>
      <c r="AFM710" s="7"/>
      <c r="AFN710" s="7"/>
      <c r="AFO710" s="7"/>
      <c r="AFP710" s="7"/>
      <c r="AFQ710" s="7"/>
      <c r="AFR710" s="7"/>
      <c r="AFS710" s="7"/>
      <c r="AFT710" s="7"/>
      <c r="AFU710" s="7"/>
      <c r="AFV710" s="7"/>
      <c r="AFW710" s="7"/>
      <c r="AFX710" s="7"/>
      <c r="AFY710" s="7"/>
      <c r="AFZ710" s="7"/>
      <c r="AGA710" s="7"/>
      <c r="AGB710" s="7"/>
      <c r="AGC710" s="7"/>
      <c r="AGD710" s="7"/>
      <c r="AGE710" s="7"/>
      <c r="AGF710" s="7"/>
      <c r="AGG710" s="7"/>
      <c r="AGH710" s="7"/>
      <c r="AGI710" s="7"/>
      <c r="AGJ710" s="7"/>
      <c r="AGK710" s="7"/>
      <c r="AGL710" s="7"/>
      <c r="AGM710" s="7"/>
      <c r="AGN710" s="7"/>
      <c r="AGO710" s="7"/>
      <c r="AGP710" s="7"/>
      <c r="AGQ710" s="7"/>
      <c r="AGR710" s="7"/>
      <c r="AGS710" s="7"/>
      <c r="AGT710" s="7"/>
      <c r="AGU710" s="7"/>
      <c r="AGV710" s="7"/>
      <c r="AGW710" s="7"/>
      <c r="AGX710" s="7"/>
      <c r="AGY710" s="7"/>
      <c r="AGZ710" s="7"/>
      <c r="AHA710" s="7"/>
      <c r="AHB710" s="7"/>
      <c r="AHC710" s="7"/>
      <c r="AHD710" s="7"/>
      <c r="AHE710" s="7"/>
      <c r="AHF710" s="7"/>
      <c r="AHG710" s="7"/>
      <c r="AHH710" s="7"/>
      <c r="AHI710" s="7"/>
      <c r="AHJ710" s="7"/>
      <c r="AHK710" s="7"/>
      <c r="AHL710" s="7"/>
      <c r="AHM710" s="7"/>
      <c r="AHN710" s="7"/>
      <c r="AHO710" s="7"/>
      <c r="AHP710" s="7"/>
      <c r="AHQ710" s="7"/>
      <c r="AHR710" s="7"/>
      <c r="AHS710" s="7"/>
      <c r="AHT710" s="7"/>
      <c r="AHU710" s="7"/>
      <c r="AHV710" s="7"/>
      <c r="AHW710" s="7"/>
      <c r="AHX710" s="7"/>
      <c r="AHY710" s="7"/>
      <c r="AHZ710" s="7"/>
      <c r="AIA710" s="7"/>
      <c r="AIB710" s="7"/>
      <c r="AIC710" s="7"/>
      <c r="AID710" s="7"/>
      <c r="AIE710" s="7"/>
      <c r="AIF710" s="7"/>
      <c r="AIG710" s="7"/>
      <c r="AIH710" s="7"/>
      <c r="AII710" s="7"/>
      <c r="AIJ710" s="7"/>
      <c r="AIK710" s="7"/>
      <c r="AIL710" s="7"/>
      <c r="AIM710" s="7"/>
      <c r="AIN710" s="7"/>
      <c r="AIO710" s="7"/>
      <c r="AIP710" s="7"/>
      <c r="AIQ710" s="7"/>
      <c r="AIR710" s="7"/>
      <c r="AIS710" s="7"/>
      <c r="AIT710" s="7"/>
      <c r="AIU710" s="7"/>
      <c r="AIV710" s="7"/>
      <c r="AIW710" s="7"/>
      <c r="AIX710" s="7"/>
      <c r="AIY710" s="7"/>
      <c r="AIZ710" s="7"/>
      <c r="AJA710" s="7"/>
      <c r="AJB710" s="7"/>
      <c r="AJC710" s="7"/>
      <c r="AJD710" s="7"/>
      <c r="AJE710" s="7"/>
      <c r="AJF710" s="7"/>
      <c r="AJG710" s="7"/>
      <c r="AJH710" s="7"/>
      <c r="AJI710" s="7"/>
      <c r="AJJ710" s="7"/>
      <c r="AJK710" s="7"/>
      <c r="AJL710" s="7"/>
      <c r="AJM710" s="7"/>
      <c r="AJN710" s="7"/>
      <c r="AJO710" s="7"/>
      <c r="AJP710" s="7"/>
      <c r="AJQ710" s="7"/>
      <c r="AJR710" s="7"/>
      <c r="AJS710" s="7"/>
      <c r="AJT710" s="7"/>
      <c r="AJU710" s="7"/>
      <c r="AJV710" s="7"/>
      <c r="AJW710" s="7"/>
      <c r="AJX710" s="7"/>
      <c r="AJY710" s="7"/>
      <c r="AJZ710" s="7"/>
      <c r="AKA710" s="7"/>
      <c r="AKB710" s="7"/>
      <c r="AKC710" s="7"/>
      <c r="AKD710" s="7"/>
      <c r="AKE710" s="7"/>
      <c r="AKF710" s="7"/>
      <c r="AKG710" s="7"/>
      <c r="AKH710" s="7"/>
      <c r="AKI710" s="7"/>
      <c r="AKJ710" s="7"/>
      <c r="AKK710" s="7"/>
      <c r="AKL710" s="7"/>
      <c r="AKM710" s="7"/>
      <c r="AKN710" s="7"/>
      <c r="AKO710" s="7"/>
      <c r="AKP710" s="7"/>
      <c r="AKQ710" s="7"/>
      <c r="AKR710" s="7"/>
      <c r="AKS710" s="7"/>
      <c r="AKT710" s="7"/>
      <c r="AKU710" s="7"/>
      <c r="AKV710" s="7"/>
      <c r="AKW710" s="7"/>
      <c r="AKX710" s="7"/>
      <c r="AKY710" s="7"/>
      <c r="AKZ710" s="7"/>
      <c r="ALA710" s="7"/>
      <c r="ALB710" s="7"/>
      <c r="ALC710" s="7"/>
      <c r="ALD710" s="7"/>
      <c r="ALE710" s="7"/>
      <c r="ALF710" s="7"/>
      <c r="ALG710" s="7"/>
      <c r="ALH710" s="7"/>
      <c r="ALI710" s="7"/>
      <c r="ALJ710" s="7"/>
      <c r="ALK710" s="7"/>
      <c r="ALL710" s="7"/>
      <c r="ALM710" s="7"/>
      <c r="ALN710" s="7"/>
      <c r="ALO710" s="7"/>
      <c r="ALP710" s="7"/>
      <c r="ALQ710" s="7"/>
      <c r="ALR710" s="7"/>
      <c r="ALS710" s="7"/>
      <c r="ALT710" s="7"/>
      <c r="ALU710" s="7"/>
      <c r="ALV710" s="7"/>
      <c r="ALW710" s="7"/>
      <c r="ALX710" s="7"/>
      <c r="ALY710" s="7"/>
      <c r="ALZ710" s="7"/>
      <c r="AMA710" s="7"/>
      <c r="AMB710" s="7"/>
      <c r="AMC710" s="7"/>
      <c r="AMD710" s="7"/>
      <c r="AME710" s="7"/>
      <c r="AMF710" s="7"/>
      <c r="AMG710" s="7"/>
      <c r="AMH710" s="7"/>
      <c r="AMI710" s="28"/>
      <c r="AMJ710" s="28"/>
    </row>
    <row r="711" spans="1:1024" ht="55.5" customHeight="1">
      <c r="A711" s="10" t="s">
        <v>199</v>
      </c>
      <c r="B711" s="10" t="s">
        <v>2792</v>
      </c>
      <c r="C711" s="19" t="s">
        <v>2794</v>
      </c>
      <c r="D711" s="19" t="s">
        <v>2738</v>
      </c>
      <c r="E711" s="20">
        <v>9</v>
      </c>
      <c r="F711" s="11" t="s">
        <v>18</v>
      </c>
      <c r="G711" s="21"/>
      <c r="H711" s="21" t="s">
        <v>1</v>
      </c>
      <c r="I711" s="21"/>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c r="MK711" s="7"/>
      <c r="ML711" s="7"/>
      <c r="MM711" s="7"/>
      <c r="MN711" s="7"/>
      <c r="MO711" s="7"/>
      <c r="MP711" s="7"/>
      <c r="MQ711" s="7"/>
      <c r="MR711" s="7"/>
      <c r="MS711" s="7"/>
      <c r="MT711" s="7"/>
      <c r="MU711" s="7"/>
      <c r="MV711" s="7"/>
      <c r="MW711" s="7"/>
      <c r="MX711" s="7"/>
      <c r="MY711" s="7"/>
      <c r="MZ711" s="7"/>
      <c r="NA711" s="7"/>
      <c r="NB711" s="7"/>
      <c r="NC711" s="7"/>
      <c r="ND711" s="7"/>
      <c r="NE711" s="7"/>
      <c r="NF711" s="7"/>
      <c r="NG711" s="7"/>
      <c r="NH711" s="7"/>
      <c r="NI711" s="7"/>
      <c r="NJ711" s="7"/>
      <c r="NK711" s="7"/>
      <c r="NL711" s="7"/>
      <c r="NM711" s="7"/>
      <c r="NN711" s="7"/>
      <c r="NO711" s="7"/>
      <c r="NP711" s="7"/>
      <c r="NQ711" s="7"/>
      <c r="NR711" s="7"/>
      <c r="NS711" s="7"/>
      <c r="NT711" s="7"/>
      <c r="NU711" s="7"/>
      <c r="NV711" s="7"/>
      <c r="NW711" s="7"/>
      <c r="NX711" s="7"/>
      <c r="NY711" s="7"/>
      <c r="NZ711" s="7"/>
      <c r="OA711" s="7"/>
      <c r="OB711" s="7"/>
      <c r="OC711" s="7"/>
      <c r="OD711" s="7"/>
      <c r="OE711" s="7"/>
      <c r="OF711" s="7"/>
      <c r="OG711" s="7"/>
      <c r="OH711" s="7"/>
      <c r="OI711" s="7"/>
      <c r="OJ711" s="7"/>
      <c r="OK711" s="7"/>
      <c r="OL711" s="7"/>
      <c r="OM711" s="7"/>
      <c r="ON711" s="7"/>
      <c r="OO711" s="7"/>
      <c r="OP711" s="7"/>
      <c r="OQ711" s="7"/>
      <c r="OR711" s="7"/>
      <c r="OS711" s="7"/>
      <c r="OT711" s="7"/>
      <c r="OU711" s="7"/>
      <c r="OV711" s="7"/>
      <c r="OW711" s="7"/>
      <c r="OX711" s="7"/>
      <c r="OY711" s="7"/>
      <c r="OZ711" s="7"/>
      <c r="PA711" s="7"/>
      <c r="PB711" s="7"/>
      <c r="PC711" s="7"/>
      <c r="PD711" s="7"/>
      <c r="PE711" s="7"/>
      <c r="PF711" s="7"/>
      <c r="PG711" s="7"/>
      <c r="PH711" s="7"/>
      <c r="PI711" s="7"/>
      <c r="PJ711" s="7"/>
      <c r="PK711" s="7"/>
      <c r="PL711" s="7"/>
      <c r="PM711" s="7"/>
      <c r="PN711" s="7"/>
      <c r="PO711" s="7"/>
      <c r="PP711" s="7"/>
      <c r="PQ711" s="7"/>
      <c r="PR711" s="7"/>
      <c r="PS711" s="7"/>
      <c r="PT711" s="7"/>
      <c r="PU711" s="7"/>
      <c r="PV711" s="7"/>
      <c r="PW711" s="7"/>
      <c r="PX711" s="7"/>
      <c r="PY711" s="7"/>
      <c r="PZ711" s="7"/>
      <c r="QA711" s="7"/>
      <c r="QB711" s="7"/>
      <c r="QC711" s="7"/>
      <c r="QD711" s="7"/>
      <c r="QE711" s="7"/>
      <c r="QF711" s="7"/>
      <c r="QG711" s="7"/>
      <c r="QH711" s="7"/>
      <c r="QI711" s="7"/>
      <c r="QJ711" s="7"/>
      <c r="QK711" s="7"/>
      <c r="QL711" s="7"/>
      <c r="QM711" s="7"/>
      <c r="QN711" s="7"/>
      <c r="QO711" s="7"/>
      <c r="QP711" s="7"/>
      <c r="QQ711" s="7"/>
      <c r="QR711" s="7"/>
      <c r="QS711" s="7"/>
      <c r="QT711" s="7"/>
      <c r="QU711" s="7"/>
      <c r="QV711" s="7"/>
      <c r="QW711" s="7"/>
      <c r="QX711" s="7"/>
      <c r="QY711" s="7"/>
      <c r="QZ711" s="7"/>
      <c r="RA711" s="7"/>
      <c r="RB711" s="7"/>
      <c r="RC711" s="7"/>
      <c r="RD711" s="7"/>
      <c r="RE711" s="7"/>
      <c r="RF711" s="7"/>
      <c r="RG711" s="7"/>
      <c r="RH711" s="7"/>
      <c r="RI711" s="7"/>
      <c r="RJ711" s="7"/>
      <c r="RK711" s="7"/>
      <c r="RL711" s="7"/>
      <c r="RM711" s="7"/>
      <c r="RN711" s="7"/>
      <c r="RO711" s="7"/>
      <c r="RP711" s="7"/>
      <c r="RQ711" s="7"/>
      <c r="RR711" s="7"/>
      <c r="RS711" s="7"/>
      <c r="RT711" s="7"/>
      <c r="RU711" s="7"/>
      <c r="RV711" s="7"/>
      <c r="RW711" s="7"/>
      <c r="RX711" s="7"/>
      <c r="RY711" s="7"/>
      <c r="RZ711" s="7"/>
      <c r="SA711" s="7"/>
      <c r="SB711" s="7"/>
      <c r="SC711" s="7"/>
      <c r="SD711" s="7"/>
      <c r="SE711" s="7"/>
      <c r="SF711" s="7"/>
      <c r="SG711" s="7"/>
      <c r="SH711" s="7"/>
      <c r="SI711" s="7"/>
      <c r="SJ711" s="7"/>
      <c r="SK711" s="7"/>
      <c r="SL711" s="7"/>
      <c r="SM711" s="7"/>
      <c r="SN711" s="7"/>
      <c r="SO711" s="7"/>
      <c r="SP711" s="7"/>
      <c r="SQ711" s="7"/>
      <c r="SR711" s="7"/>
      <c r="SS711" s="7"/>
      <c r="ST711" s="7"/>
      <c r="SU711" s="7"/>
      <c r="SV711" s="7"/>
      <c r="SW711" s="7"/>
      <c r="SX711" s="7"/>
      <c r="SY711" s="7"/>
      <c r="SZ711" s="7"/>
      <c r="TA711" s="7"/>
      <c r="TB711" s="7"/>
      <c r="TC711" s="7"/>
      <c r="TD711" s="7"/>
      <c r="TE711" s="7"/>
      <c r="TF711" s="7"/>
      <c r="TG711" s="7"/>
      <c r="TH711" s="7"/>
      <c r="TI711" s="7"/>
      <c r="TJ711" s="7"/>
      <c r="TK711" s="7"/>
      <c r="TL711" s="7"/>
      <c r="TM711" s="7"/>
      <c r="TN711" s="7"/>
      <c r="TO711" s="7"/>
      <c r="TP711" s="7"/>
      <c r="TQ711" s="7"/>
      <c r="TR711" s="7"/>
      <c r="TS711" s="7"/>
      <c r="TT711" s="7"/>
      <c r="TU711" s="7"/>
      <c r="TV711" s="7"/>
      <c r="TW711" s="7"/>
      <c r="TX711" s="7"/>
      <c r="TY711" s="7"/>
      <c r="TZ711" s="7"/>
      <c r="UA711" s="7"/>
      <c r="UB711" s="7"/>
      <c r="UC711" s="7"/>
      <c r="UD711" s="7"/>
      <c r="UE711" s="7"/>
      <c r="UF711" s="7"/>
      <c r="UG711" s="7"/>
      <c r="UH711" s="7"/>
      <c r="UI711" s="7"/>
      <c r="UJ711" s="7"/>
      <c r="UK711" s="7"/>
      <c r="UL711" s="7"/>
      <c r="UM711" s="7"/>
      <c r="UN711" s="7"/>
      <c r="UO711" s="7"/>
      <c r="UP711" s="7"/>
      <c r="UQ711" s="7"/>
      <c r="UR711" s="7"/>
      <c r="US711" s="7"/>
      <c r="UT711" s="7"/>
      <c r="UU711" s="7"/>
      <c r="UV711" s="7"/>
      <c r="UW711" s="7"/>
      <c r="UX711" s="7"/>
      <c r="UY711" s="7"/>
      <c r="UZ711" s="7"/>
      <c r="VA711" s="7"/>
      <c r="VB711" s="7"/>
      <c r="VC711" s="7"/>
      <c r="VD711" s="7"/>
      <c r="VE711" s="7"/>
      <c r="VF711" s="7"/>
      <c r="VG711" s="7"/>
      <c r="VH711" s="7"/>
      <c r="VI711" s="7"/>
      <c r="VJ711" s="7"/>
      <c r="VK711" s="7"/>
      <c r="VL711" s="7"/>
      <c r="VM711" s="7"/>
      <c r="VN711" s="7"/>
      <c r="VO711" s="7"/>
      <c r="VP711" s="7"/>
      <c r="VQ711" s="7"/>
      <c r="VR711" s="7"/>
      <c r="VS711" s="7"/>
      <c r="VT711" s="7"/>
      <c r="VU711" s="7"/>
      <c r="VV711" s="7"/>
      <c r="VW711" s="7"/>
      <c r="VX711" s="7"/>
      <c r="VY711" s="7"/>
      <c r="VZ711" s="7"/>
      <c r="WA711" s="7"/>
      <c r="WB711" s="7"/>
      <c r="WC711" s="7"/>
      <c r="WD711" s="7"/>
      <c r="WE711" s="7"/>
      <c r="WF711" s="7"/>
      <c r="WG711" s="7"/>
      <c r="WH711" s="7"/>
      <c r="WI711" s="7"/>
      <c r="WJ711" s="7"/>
      <c r="WK711" s="7"/>
      <c r="WL711" s="7"/>
      <c r="WM711" s="7"/>
      <c r="WN711" s="7"/>
      <c r="WO711" s="7"/>
      <c r="WP711" s="7"/>
      <c r="WQ711" s="7"/>
      <c r="WR711" s="7"/>
      <c r="WS711" s="7"/>
      <c r="WT711" s="7"/>
      <c r="WU711" s="7"/>
      <c r="WV711" s="7"/>
      <c r="WW711" s="7"/>
      <c r="WX711" s="7"/>
      <c r="WY711" s="7"/>
      <c r="WZ711" s="7"/>
      <c r="XA711" s="7"/>
      <c r="XB711" s="7"/>
      <c r="XC711" s="7"/>
      <c r="XD711" s="7"/>
      <c r="XE711" s="7"/>
      <c r="XF711" s="7"/>
      <c r="XG711" s="7"/>
      <c r="XH711" s="7"/>
      <c r="XI711" s="7"/>
      <c r="XJ711" s="7"/>
      <c r="XK711" s="7"/>
      <c r="XL711" s="7"/>
      <c r="XM711" s="7"/>
      <c r="XN711" s="7"/>
      <c r="XO711" s="7"/>
      <c r="XP711" s="7"/>
      <c r="XQ711" s="7"/>
      <c r="XR711" s="7"/>
      <c r="XS711" s="7"/>
      <c r="XT711" s="7"/>
      <c r="XU711" s="7"/>
      <c r="XV711" s="7"/>
      <c r="XW711" s="7"/>
      <c r="XX711" s="7"/>
      <c r="XY711" s="7"/>
      <c r="XZ711" s="7"/>
      <c r="YA711" s="7"/>
      <c r="YB711" s="7"/>
      <c r="YC711" s="7"/>
      <c r="YD711" s="7"/>
      <c r="YE711" s="7"/>
      <c r="YF711" s="7"/>
      <c r="YG711" s="7"/>
      <c r="YH711" s="7"/>
      <c r="YI711" s="7"/>
      <c r="YJ711" s="7"/>
      <c r="YK711" s="7"/>
      <c r="YL711" s="7"/>
      <c r="YM711" s="7"/>
      <c r="YN711" s="7"/>
      <c r="YO711" s="7"/>
      <c r="YP711" s="7"/>
      <c r="YQ711" s="7"/>
      <c r="YR711" s="7"/>
      <c r="YS711" s="7"/>
      <c r="YT711" s="7"/>
      <c r="YU711" s="7"/>
      <c r="YV711" s="7"/>
      <c r="YW711" s="7"/>
      <c r="YX711" s="7"/>
      <c r="YY711" s="7"/>
      <c r="YZ711" s="7"/>
      <c r="ZA711" s="7"/>
      <c r="ZB711" s="7"/>
      <c r="ZC711" s="7"/>
      <c r="ZD711" s="7"/>
      <c r="ZE711" s="7"/>
      <c r="ZF711" s="7"/>
      <c r="ZG711" s="7"/>
      <c r="ZH711" s="7"/>
      <c r="ZI711" s="7"/>
      <c r="ZJ711" s="7"/>
      <c r="ZK711" s="7"/>
      <c r="ZL711" s="7"/>
      <c r="ZM711" s="7"/>
      <c r="ZN711" s="7"/>
      <c r="ZO711" s="7"/>
      <c r="ZP711" s="7"/>
      <c r="ZQ711" s="7"/>
      <c r="ZR711" s="7"/>
      <c r="ZS711" s="7"/>
      <c r="ZT711" s="7"/>
      <c r="ZU711" s="7"/>
      <c r="ZV711" s="7"/>
      <c r="ZW711" s="7"/>
      <c r="ZX711" s="7"/>
      <c r="ZY711" s="7"/>
      <c r="ZZ711" s="7"/>
      <c r="AAA711" s="7"/>
      <c r="AAB711" s="7"/>
      <c r="AAC711" s="7"/>
      <c r="AAD711" s="7"/>
      <c r="AAE711" s="7"/>
      <c r="AAF711" s="7"/>
      <c r="AAG711" s="7"/>
      <c r="AAH711" s="7"/>
      <c r="AAI711" s="7"/>
      <c r="AAJ711" s="7"/>
      <c r="AAK711" s="7"/>
      <c r="AAL711" s="7"/>
      <c r="AAM711" s="7"/>
      <c r="AAN711" s="7"/>
      <c r="AAO711" s="7"/>
      <c r="AAP711" s="7"/>
      <c r="AAQ711" s="7"/>
      <c r="AAR711" s="7"/>
      <c r="AAS711" s="7"/>
      <c r="AAT711" s="7"/>
      <c r="AAU711" s="7"/>
      <c r="AAV711" s="7"/>
      <c r="AAW711" s="7"/>
      <c r="AAX711" s="7"/>
      <c r="AAY711" s="7"/>
      <c r="AAZ711" s="7"/>
      <c r="ABA711" s="7"/>
      <c r="ABB711" s="7"/>
      <c r="ABC711" s="7"/>
      <c r="ABD711" s="7"/>
      <c r="ABE711" s="7"/>
      <c r="ABF711" s="7"/>
      <c r="ABG711" s="7"/>
      <c r="ABH711" s="7"/>
      <c r="ABI711" s="7"/>
      <c r="ABJ711" s="7"/>
      <c r="ABK711" s="7"/>
      <c r="ABL711" s="7"/>
      <c r="ABM711" s="7"/>
      <c r="ABN711" s="7"/>
      <c r="ABO711" s="7"/>
      <c r="ABP711" s="7"/>
      <c r="ABQ711" s="7"/>
      <c r="ABR711" s="7"/>
      <c r="ABS711" s="7"/>
      <c r="ABT711" s="7"/>
      <c r="ABU711" s="7"/>
      <c r="ABV711" s="7"/>
      <c r="ABW711" s="7"/>
      <c r="ABX711" s="7"/>
      <c r="ABY711" s="7"/>
      <c r="ABZ711" s="7"/>
      <c r="ACA711" s="7"/>
      <c r="ACB711" s="7"/>
      <c r="ACC711" s="7"/>
      <c r="ACD711" s="7"/>
      <c r="ACE711" s="7"/>
      <c r="ACF711" s="7"/>
      <c r="ACG711" s="7"/>
      <c r="ACH711" s="7"/>
      <c r="ACI711" s="7"/>
      <c r="ACJ711" s="7"/>
      <c r="ACK711" s="7"/>
      <c r="ACL711" s="7"/>
      <c r="ACM711" s="7"/>
      <c r="ACN711" s="7"/>
      <c r="ACO711" s="7"/>
      <c r="ACP711" s="7"/>
      <c r="ACQ711" s="7"/>
      <c r="ACR711" s="7"/>
      <c r="ACS711" s="7"/>
      <c r="ACT711" s="7"/>
      <c r="ACU711" s="7"/>
      <c r="ACV711" s="7"/>
      <c r="ACW711" s="7"/>
      <c r="ACX711" s="7"/>
      <c r="ACY711" s="7"/>
      <c r="ACZ711" s="7"/>
      <c r="ADA711" s="7"/>
      <c r="ADB711" s="7"/>
      <c r="ADC711" s="7"/>
      <c r="ADD711" s="7"/>
      <c r="ADE711" s="7"/>
      <c r="ADF711" s="7"/>
      <c r="ADG711" s="7"/>
      <c r="ADH711" s="7"/>
      <c r="ADI711" s="7"/>
      <c r="ADJ711" s="7"/>
      <c r="ADK711" s="7"/>
      <c r="ADL711" s="7"/>
      <c r="ADM711" s="7"/>
      <c r="ADN711" s="7"/>
      <c r="ADO711" s="7"/>
      <c r="ADP711" s="7"/>
      <c r="ADQ711" s="7"/>
      <c r="ADR711" s="7"/>
      <c r="ADS711" s="7"/>
      <c r="ADT711" s="7"/>
      <c r="ADU711" s="7"/>
      <c r="ADV711" s="7"/>
      <c r="ADW711" s="7"/>
      <c r="ADX711" s="7"/>
      <c r="ADY711" s="7"/>
      <c r="ADZ711" s="7"/>
      <c r="AEA711" s="7"/>
      <c r="AEB711" s="7"/>
      <c r="AEC711" s="7"/>
      <c r="AED711" s="7"/>
      <c r="AEE711" s="7"/>
      <c r="AEF711" s="7"/>
      <c r="AEG711" s="7"/>
      <c r="AEH711" s="7"/>
      <c r="AEI711" s="7"/>
      <c r="AEJ711" s="7"/>
      <c r="AEK711" s="7"/>
      <c r="AEL711" s="7"/>
      <c r="AEM711" s="7"/>
      <c r="AEN711" s="7"/>
      <c r="AEO711" s="7"/>
      <c r="AEP711" s="7"/>
      <c r="AEQ711" s="7"/>
      <c r="AER711" s="7"/>
      <c r="AES711" s="7"/>
      <c r="AET711" s="7"/>
      <c r="AEU711" s="7"/>
      <c r="AEV711" s="7"/>
      <c r="AEW711" s="7"/>
      <c r="AEX711" s="7"/>
      <c r="AEY711" s="7"/>
      <c r="AEZ711" s="7"/>
      <c r="AFA711" s="7"/>
      <c r="AFB711" s="7"/>
      <c r="AFC711" s="7"/>
      <c r="AFD711" s="7"/>
      <c r="AFE711" s="7"/>
      <c r="AFF711" s="7"/>
      <c r="AFG711" s="7"/>
      <c r="AFH711" s="7"/>
      <c r="AFI711" s="7"/>
      <c r="AFJ711" s="7"/>
      <c r="AFK711" s="7"/>
      <c r="AFL711" s="7"/>
      <c r="AFM711" s="7"/>
      <c r="AFN711" s="7"/>
      <c r="AFO711" s="7"/>
      <c r="AFP711" s="7"/>
      <c r="AFQ711" s="7"/>
      <c r="AFR711" s="7"/>
      <c r="AFS711" s="7"/>
      <c r="AFT711" s="7"/>
      <c r="AFU711" s="7"/>
      <c r="AFV711" s="7"/>
      <c r="AFW711" s="7"/>
      <c r="AFX711" s="7"/>
      <c r="AFY711" s="7"/>
      <c r="AFZ711" s="7"/>
      <c r="AGA711" s="7"/>
      <c r="AGB711" s="7"/>
      <c r="AGC711" s="7"/>
      <c r="AGD711" s="7"/>
      <c r="AGE711" s="7"/>
      <c r="AGF711" s="7"/>
      <c r="AGG711" s="7"/>
      <c r="AGH711" s="7"/>
      <c r="AGI711" s="7"/>
      <c r="AGJ711" s="7"/>
      <c r="AGK711" s="7"/>
      <c r="AGL711" s="7"/>
      <c r="AGM711" s="7"/>
      <c r="AGN711" s="7"/>
      <c r="AGO711" s="7"/>
      <c r="AGP711" s="7"/>
      <c r="AGQ711" s="7"/>
      <c r="AGR711" s="7"/>
      <c r="AGS711" s="7"/>
      <c r="AGT711" s="7"/>
      <c r="AGU711" s="7"/>
      <c r="AGV711" s="7"/>
      <c r="AGW711" s="7"/>
      <c r="AGX711" s="7"/>
      <c r="AGY711" s="7"/>
      <c r="AGZ711" s="7"/>
      <c r="AHA711" s="7"/>
      <c r="AHB711" s="7"/>
      <c r="AHC711" s="7"/>
      <c r="AHD711" s="7"/>
      <c r="AHE711" s="7"/>
      <c r="AHF711" s="7"/>
      <c r="AHG711" s="7"/>
      <c r="AHH711" s="7"/>
      <c r="AHI711" s="7"/>
      <c r="AHJ711" s="7"/>
      <c r="AHK711" s="7"/>
      <c r="AHL711" s="7"/>
      <c r="AHM711" s="7"/>
      <c r="AHN711" s="7"/>
      <c r="AHO711" s="7"/>
      <c r="AHP711" s="7"/>
      <c r="AHQ711" s="7"/>
      <c r="AHR711" s="7"/>
      <c r="AHS711" s="7"/>
      <c r="AHT711" s="7"/>
      <c r="AHU711" s="7"/>
      <c r="AHV711" s="7"/>
      <c r="AHW711" s="7"/>
      <c r="AHX711" s="7"/>
      <c r="AHY711" s="7"/>
      <c r="AHZ711" s="7"/>
      <c r="AIA711" s="7"/>
      <c r="AIB711" s="7"/>
      <c r="AIC711" s="7"/>
      <c r="AID711" s="7"/>
      <c r="AIE711" s="7"/>
      <c r="AIF711" s="7"/>
      <c r="AIG711" s="7"/>
      <c r="AIH711" s="7"/>
      <c r="AII711" s="7"/>
      <c r="AIJ711" s="7"/>
      <c r="AIK711" s="7"/>
      <c r="AIL711" s="7"/>
      <c r="AIM711" s="7"/>
      <c r="AIN711" s="7"/>
      <c r="AIO711" s="7"/>
      <c r="AIP711" s="7"/>
      <c r="AIQ711" s="7"/>
      <c r="AIR711" s="7"/>
      <c r="AIS711" s="7"/>
      <c r="AIT711" s="7"/>
      <c r="AIU711" s="7"/>
      <c r="AIV711" s="7"/>
      <c r="AIW711" s="7"/>
      <c r="AIX711" s="7"/>
      <c r="AIY711" s="7"/>
      <c r="AIZ711" s="7"/>
      <c r="AJA711" s="7"/>
      <c r="AJB711" s="7"/>
      <c r="AJC711" s="7"/>
      <c r="AJD711" s="7"/>
      <c r="AJE711" s="7"/>
      <c r="AJF711" s="7"/>
      <c r="AJG711" s="7"/>
      <c r="AJH711" s="7"/>
      <c r="AJI711" s="7"/>
      <c r="AJJ711" s="7"/>
      <c r="AJK711" s="7"/>
      <c r="AJL711" s="7"/>
      <c r="AJM711" s="7"/>
      <c r="AJN711" s="7"/>
      <c r="AJO711" s="7"/>
      <c r="AJP711" s="7"/>
      <c r="AJQ711" s="7"/>
      <c r="AJR711" s="7"/>
      <c r="AJS711" s="7"/>
      <c r="AJT711" s="7"/>
      <c r="AJU711" s="7"/>
      <c r="AJV711" s="7"/>
      <c r="AJW711" s="7"/>
      <c r="AJX711" s="7"/>
      <c r="AJY711" s="7"/>
      <c r="AJZ711" s="7"/>
      <c r="AKA711" s="7"/>
      <c r="AKB711" s="7"/>
      <c r="AKC711" s="7"/>
      <c r="AKD711" s="7"/>
      <c r="AKE711" s="7"/>
      <c r="AKF711" s="7"/>
      <c r="AKG711" s="7"/>
      <c r="AKH711" s="7"/>
      <c r="AKI711" s="7"/>
      <c r="AKJ711" s="7"/>
      <c r="AKK711" s="7"/>
      <c r="AKL711" s="7"/>
      <c r="AKM711" s="7"/>
      <c r="AKN711" s="7"/>
      <c r="AKO711" s="7"/>
      <c r="AKP711" s="7"/>
      <c r="AKQ711" s="7"/>
      <c r="AKR711" s="7"/>
      <c r="AKS711" s="7"/>
      <c r="AKT711" s="7"/>
      <c r="AKU711" s="7"/>
      <c r="AKV711" s="7"/>
      <c r="AKW711" s="7"/>
      <c r="AKX711" s="7"/>
      <c r="AKY711" s="7"/>
      <c r="AKZ711" s="7"/>
      <c r="ALA711" s="7"/>
      <c r="ALB711" s="7"/>
      <c r="ALC711" s="7"/>
      <c r="ALD711" s="7"/>
      <c r="ALE711" s="7"/>
      <c r="ALF711" s="7"/>
      <c r="ALG711" s="7"/>
      <c r="ALH711" s="7"/>
      <c r="ALI711" s="7"/>
      <c r="ALJ711" s="7"/>
      <c r="ALK711" s="7"/>
      <c r="ALL711" s="7"/>
      <c r="ALM711" s="7"/>
      <c r="ALN711" s="7"/>
      <c r="ALO711" s="7"/>
      <c r="ALP711" s="7"/>
      <c r="ALQ711" s="7"/>
      <c r="ALR711" s="7"/>
      <c r="ALS711" s="7"/>
      <c r="ALT711" s="7"/>
      <c r="ALU711" s="7"/>
      <c r="ALV711" s="7"/>
      <c r="ALW711" s="7"/>
      <c r="ALX711" s="7"/>
      <c r="ALY711" s="7"/>
      <c r="ALZ711" s="7"/>
      <c r="AMA711" s="7"/>
      <c r="AMB711" s="7"/>
      <c r="AMC711" s="7"/>
      <c r="AMD711" s="7"/>
      <c r="AME711" s="7"/>
      <c r="AMF711" s="7"/>
      <c r="AMG711" s="7"/>
      <c r="AMH711" s="7"/>
      <c r="AMI711" s="28"/>
      <c r="AMJ711" s="28"/>
    </row>
    <row r="712" spans="1:1024" ht="55.5" customHeight="1">
      <c r="A712" s="10" t="s">
        <v>199</v>
      </c>
      <c r="B712" s="10" t="s">
        <v>2792</v>
      </c>
      <c r="C712" s="19" t="s">
        <v>2749</v>
      </c>
      <c r="D712" s="19" t="s">
        <v>2738</v>
      </c>
      <c r="E712" s="20">
        <v>10</v>
      </c>
      <c r="F712" s="11" t="s">
        <v>18</v>
      </c>
      <c r="G712" s="21"/>
      <c r="H712" s="21" t="s">
        <v>1</v>
      </c>
      <c r="I712" s="21"/>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c r="MK712" s="7"/>
      <c r="ML712" s="7"/>
      <c r="MM712" s="7"/>
      <c r="MN712" s="7"/>
      <c r="MO712" s="7"/>
      <c r="MP712" s="7"/>
      <c r="MQ712" s="7"/>
      <c r="MR712" s="7"/>
      <c r="MS712" s="7"/>
      <c r="MT712" s="7"/>
      <c r="MU712" s="7"/>
      <c r="MV712" s="7"/>
      <c r="MW712" s="7"/>
      <c r="MX712" s="7"/>
      <c r="MY712" s="7"/>
      <c r="MZ712" s="7"/>
      <c r="NA712" s="7"/>
      <c r="NB712" s="7"/>
      <c r="NC712" s="7"/>
      <c r="ND712" s="7"/>
      <c r="NE712" s="7"/>
      <c r="NF712" s="7"/>
      <c r="NG712" s="7"/>
      <c r="NH712" s="7"/>
      <c r="NI712" s="7"/>
      <c r="NJ712" s="7"/>
      <c r="NK712" s="7"/>
      <c r="NL712" s="7"/>
      <c r="NM712" s="7"/>
      <c r="NN712" s="7"/>
      <c r="NO712" s="7"/>
      <c r="NP712" s="7"/>
      <c r="NQ712" s="7"/>
      <c r="NR712" s="7"/>
      <c r="NS712" s="7"/>
      <c r="NT712" s="7"/>
      <c r="NU712" s="7"/>
      <c r="NV712" s="7"/>
      <c r="NW712" s="7"/>
      <c r="NX712" s="7"/>
      <c r="NY712" s="7"/>
      <c r="NZ712" s="7"/>
      <c r="OA712" s="7"/>
      <c r="OB712" s="7"/>
      <c r="OC712" s="7"/>
      <c r="OD712" s="7"/>
      <c r="OE712" s="7"/>
      <c r="OF712" s="7"/>
      <c r="OG712" s="7"/>
      <c r="OH712" s="7"/>
      <c r="OI712" s="7"/>
      <c r="OJ712" s="7"/>
      <c r="OK712" s="7"/>
      <c r="OL712" s="7"/>
      <c r="OM712" s="7"/>
      <c r="ON712" s="7"/>
      <c r="OO712" s="7"/>
      <c r="OP712" s="7"/>
      <c r="OQ712" s="7"/>
      <c r="OR712" s="7"/>
      <c r="OS712" s="7"/>
      <c r="OT712" s="7"/>
      <c r="OU712" s="7"/>
      <c r="OV712" s="7"/>
      <c r="OW712" s="7"/>
      <c r="OX712" s="7"/>
      <c r="OY712" s="7"/>
      <c r="OZ712" s="7"/>
      <c r="PA712" s="7"/>
      <c r="PB712" s="7"/>
      <c r="PC712" s="7"/>
      <c r="PD712" s="7"/>
      <c r="PE712" s="7"/>
      <c r="PF712" s="7"/>
      <c r="PG712" s="7"/>
      <c r="PH712" s="7"/>
      <c r="PI712" s="7"/>
      <c r="PJ712" s="7"/>
      <c r="PK712" s="7"/>
      <c r="PL712" s="7"/>
      <c r="PM712" s="7"/>
      <c r="PN712" s="7"/>
      <c r="PO712" s="7"/>
      <c r="PP712" s="7"/>
      <c r="PQ712" s="7"/>
      <c r="PR712" s="7"/>
      <c r="PS712" s="7"/>
      <c r="PT712" s="7"/>
      <c r="PU712" s="7"/>
      <c r="PV712" s="7"/>
      <c r="PW712" s="7"/>
      <c r="PX712" s="7"/>
      <c r="PY712" s="7"/>
      <c r="PZ712" s="7"/>
      <c r="QA712" s="7"/>
      <c r="QB712" s="7"/>
      <c r="QC712" s="7"/>
      <c r="QD712" s="7"/>
      <c r="QE712" s="7"/>
      <c r="QF712" s="7"/>
      <c r="QG712" s="7"/>
      <c r="QH712" s="7"/>
      <c r="QI712" s="7"/>
      <c r="QJ712" s="7"/>
      <c r="QK712" s="7"/>
      <c r="QL712" s="7"/>
      <c r="QM712" s="7"/>
      <c r="QN712" s="7"/>
      <c r="QO712" s="7"/>
      <c r="QP712" s="7"/>
      <c r="QQ712" s="7"/>
      <c r="QR712" s="7"/>
      <c r="QS712" s="7"/>
      <c r="QT712" s="7"/>
      <c r="QU712" s="7"/>
      <c r="QV712" s="7"/>
      <c r="QW712" s="7"/>
      <c r="QX712" s="7"/>
      <c r="QY712" s="7"/>
      <c r="QZ712" s="7"/>
      <c r="RA712" s="7"/>
      <c r="RB712" s="7"/>
      <c r="RC712" s="7"/>
      <c r="RD712" s="7"/>
      <c r="RE712" s="7"/>
      <c r="RF712" s="7"/>
      <c r="RG712" s="7"/>
      <c r="RH712" s="7"/>
      <c r="RI712" s="7"/>
      <c r="RJ712" s="7"/>
      <c r="RK712" s="7"/>
      <c r="RL712" s="7"/>
      <c r="RM712" s="7"/>
      <c r="RN712" s="7"/>
      <c r="RO712" s="7"/>
      <c r="RP712" s="7"/>
      <c r="RQ712" s="7"/>
      <c r="RR712" s="7"/>
      <c r="RS712" s="7"/>
      <c r="RT712" s="7"/>
      <c r="RU712" s="7"/>
      <c r="RV712" s="7"/>
      <c r="RW712" s="7"/>
      <c r="RX712" s="7"/>
      <c r="RY712" s="7"/>
      <c r="RZ712" s="7"/>
      <c r="SA712" s="7"/>
      <c r="SB712" s="7"/>
      <c r="SC712" s="7"/>
      <c r="SD712" s="7"/>
      <c r="SE712" s="7"/>
      <c r="SF712" s="7"/>
      <c r="SG712" s="7"/>
      <c r="SH712" s="7"/>
      <c r="SI712" s="7"/>
      <c r="SJ712" s="7"/>
      <c r="SK712" s="7"/>
      <c r="SL712" s="7"/>
      <c r="SM712" s="7"/>
      <c r="SN712" s="7"/>
      <c r="SO712" s="7"/>
      <c r="SP712" s="7"/>
      <c r="SQ712" s="7"/>
      <c r="SR712" s="7"/>
      <c r="SS712" s="7"/>
      <c r="ST712" s="7"/>
      <c r="SU712" s="7"/>
      <c r="SV712" s="7"/>
      <c r="SW712" s="7"/>
      <c r="SX712" s="7"/>
      <c r="SY712" s="7"/>
      <c r="SZ712" s="7"/>
      <c r="TA712" s="7"/>
      <c r="TB712" s="7"/>
      <c r="TC712" s="7"/>
      <c r="TD712" s="7"/>
      <c r="TE712" s="7"/>
      <c r="TF712" s="7"/>
      <c r="TG712" s="7"/>
      <c r="TH712" s="7"/>
      <c r="TI712" s="7"/>
      <c r="TJ712" s="7"/>
      <c r="TK712" s="7"/>
      <c r="TL712" s="7"/>
      <c r="TM712" s="7"/>
      <c r="TN712" s="7"/>
      <c r="TO712" s="7"/>
      <c r="TP712" s="7"/>
      <c r="TQ712" s="7"/>
      <c r="TR712" s="7"/>
      <c r="TS712" s="7"/>
      <c r="TT712" s="7"/>
      <c r="TU712" s="7"/>
      <c r="TV712" s="7"/>
      <c r="TW712" s="7"/>
      <c r="TX712" s="7"/>
      <c r="TY712" s="7"/>
      <c r="TZ712" s="7"/>
      <c r="UA712" s="7"/>
      <c r="UB712" s="7"/>
      <c r="UC712" s="7"/>
      <c r="UD712" s="7"/>
      <c r="UE712" s="7"/>
      <c r="UF712" s="7"/>
      <c r="UG712" s="7"/>
      <c r="UH712" s="7"/>
      <c r="UI712" s="7"/>
      <c r="UJ712" s="7"/>
      <c r="UK712" s="7"/>
      <c r="UL712" s="7"/>
      <c r="UM712" s="7"/>
      <c r="UN712" s="7"/>
      <c r="UO712" s="7"/>
      <c r="UP712" s="7"/>
      <c r="UQ712" s="7"/>
      <c r="UR712" s="7"/>
      <c r="US712" s="7"/>
      <c r="UT712" s="7"/>
      <c r="UU712" s="7"/>
      <c r="UV712" s="7"/>
      <c r="UW712" s="7"/>
      <c r="UX712" s="7"/>
      <c r="UY712" s="7"/>
      <c r="UZ712" s="7"/>
      <c r="VA712" s="7"/>
      <c r="VB712" s="7"/>
      <c r="VC712" s="7"/>
      <c r="VD712" s="7"/>
      <c r="VE712" s="7"/>
      <c r="VF712" s="7"/>
      <c r="VG712" s="7"/>
      <c r="VH712" s="7"/>
      <c r="VI712" s="7"/>
      <c r="VJ712" s="7"/>
      <c r="VK712" s="7"/>
      <c r="VL712" s="7"/>
      <c r="VM712" s="7"/>
      <c r="VN712" s="7"/>
      <c r="VO712" s="7"/>
      <c r="VP712" s="7"/>
      <c r="VQ712" s="7"/>
      <c r="VR712" s="7"/>
      <c r="VS712" s="7"/>
      <c r="VT712" s="7"/>
      <c r="VU712" s="7"/>
      <c r="VV712" s="7"/>
      <c r="VW712" s="7"/>
      <c r="VX712" s="7"/>
      <c r="VY712" s="7"/>
      <c r="VZ712" s="7"/>
      <c r="WA712" s="7"/>
      <c r="WB712" s="7"/>
      <c r="WC712" s="7"/>
      <c r="WD712" s="7"/>
      <c r="WE712" s="7"/>
      <c r="WF712" s="7"/>
      <c r="WG712" s="7"/>
      <c r="WH712" s="7"/>
      <c r="WI712" s="7"/>
      <c r="WJ712" s="7"/>
      <c r="WK712" s="7"/>
      <c r="WL712" s="7"/>
      <c r="WM712" s="7"/>
      <c r="WN712" s="7"/>
      <c r="WO712" s="7"/>
      <c r="WP712" s="7"/>
      <c r="WQ712" s="7"/>
      <c r="WR712" s="7"/>
      <c r="WS712" s="7"/>
      <c r="WT712" s="7"/>
      <c r="WU712" s="7"/>
      <c r="WV712" s="7"/>
      <c r="WW712" s="7"/>
      <c r="WX712" s="7"/>
      <c r="WY712" s="7"/>
      <c r="WZ712" s="7"/>
      <c r="XA712" s="7"/>
      <c r="XB712" s="7"/>
      <c r="XC712" s="7"/>
      <c r="XD712" s="7"/>
      <c r="XE712" s="7"/>
      <c r="XF712" s="7"/>
      <c r="XG712" s="7"/>
      <c r="XH712" s="7"/>
      <c r="XI712" s="7"/>
      <c r="XJ712" s="7"/>
      <c r="XK712" s="7"/>
      <c r="XL712" s="7"/>
      <c r="XM712" s="7"/>
      <c r="XN712" s="7"/>
      <c r="XO712" s="7"/>
      <c r="XP712" s="7"/>
      <c r="XQ712" s="7"/>
      <c r="XR712" s="7"/>
      <c r="XS712" s="7"/>
      <c r="XT712" s="7"/>
      <c r="XU712" s="7"/>
      <c r="XV712" s="7"/>
      <c r="XW712" s="7"/>
      <c r="XX712" s="7"/>
      <c r="XY712" s="7"/>
      <c r="XZ712" s="7"/>
      <c r="YA712" s="7"/>
      <c r="YB712" s="7"/>
      <c r="YC712" s="7"/>
      <c r="YD712" s="7"/>
      <c r="YE712" s="7"/>
      <c r="YF712" s="7"/>
      <c r="YG712" s="7"/>
      <c r="YH712" s="7"/>
      <c r="YI712" s="7"/>
      <c r="YJ712" s="7"/>
      <c r="YK712" s="7"/>
      <c r="YL712" s="7"/>
      <c r="YM712" s="7"/>
      <c r="YN712" s="7"/>
      <c r="YO712" s="7"/>
      <c r="YP712" s="7"/>
      <c r="YQ712" s="7"/>
      <c r="YR712" s="7"/>
      <c r="YS712" s="7"/>
      <c r="YT712" s="7"/>
      <c r="YU712" s="7"/>
      <c r="YV712" s="7"/>
      <c r="YW712" s="7"/>
      <c r="YX712" s="7"/>
      <c r="YY712" s="7"/>
      <c r="YZ712" s="7"/>
      <c r="ZA712" s="7"/>
      <c r="ZB712" s="7"/>
      <c r="ZC712" s="7"/>
      <c r="ZD712" s="7"/>
      <c r="ZE712" s="7"/>
      <c r="ZF712" s="7"/>
      <c r="ZG712" s="7"/>
      <c r="ZH712" s="7"/>
      <c r="ZI712" s="7"/>
      <c r="ZJ712" s="7"/>
      <c r="ZK712" s="7"/>
      <c r="ZL712" s="7"/>
      <c r="ZM712" s="7"/>
      <c r="ZN712" s="7"/>
      <c r="ZO712" s="7"/>
      <c r="ZP712" s="7"/>
      <c r="ZQ712" s="7"/>
      <c r="ZR712" s="7"/>
      <c r="ZS712" s="7"/>
      <c r="ZT712" s="7"/>
      <c r="ZU712" s="7"/>
      <c r="ZV712" s="7"/>
      <c r="ZW712" s="7"/>
      <c r="ZX712" s="7"/>
      <c r="ZY712" s="7"/>
      <c r="ZZ712" s="7"/>
      <c r="AAA712" s="7"/>
      <c r="AAB712" s="7"/>
      <c r="AAC712" s="7"/>
      <c r="AAD712" s="7"/>
      <c r="AAE712" s="7"/>
      <c r="AAF712" s="7"/>
      <c r="AAG712" s="7"/>
      <c r="AAH712" s="7"/>
      <c r="AAI712" s="7"/>
      <c r="AAJ712" s="7"/>
      <c r="AAK712" s="7"/>
      <c r="AAL712" s="7"/>
      <c r="AAM712" s="7"/>
      <c r="AAN712" s="7"/>
      <c r="AAO712" s="7"/>
      <c r="AAP712" s="7"/>
      <c r="AAQ712" s="7"/>
      <c r="AAR712" s="7"/>
      <c r="AAS712" s="7"/>
      <c r="AAT712" s="7"/>
      <c r="AAU712" s="7"/>
      <c r="AAV712" s="7"/>
      <c r="AAW712" s="7"/>
      <c r="AAX712" s="7"/>
      <c r="AAY712" s="7"/>
      <c r="AAZ712" s="7"/>
      <c r="ABA712" s="7"/>
      <c r="ABB712" s="7"/>
      <c r="ABC712" s="7"/>
      <c r="ABD712" s="7"/>
      <c r="ABE712" s="7"/>
      <c r="ABF712" s="7"/>
      <c r="ABG712" s="7"/>
      <c r="ABH712" s="7"/>
      <c r="ABI712" s="7"/>
      <c r="ABJ712" s="7"/>
      <c r="ABK712" s="7"/>
      <c r="ABL712" s="7"/>
      <c r="ABM712" s="7"/>
      <c r="ABN712" s="7"/>
      <c r="ABO712" s="7"/>
      <c r="ABP712" s="7"/>
      <c r="ABQ712" s="7"/>
      <c r="ABR712" s="7"/>
      <c r="ABS712" s="7"/>
      <c r="ABT712" s="7"/>
      <c r="ABU712" s="7"/>
      <c r="ABV712" s="7"/>
      <c r="ABW712" s="7"/>
      <c r="ABX712" s="7"/>
      <c r="ABY712" s="7"/>
      <c r="ABZ712" s="7"/>
      <c r="ACA712" s="7"/>
      <c r="ACB712" s="7"/>
      <c r="ACC712" s="7"/>
      <c r="ACD712" s="7"/>
      <c r="ACE712" s="7"/>
      <c r="ACF712" s="7"/>
      <c r="ACG712" s="7"/>
      <c r="ACH712" s="7"/>
      <c r="ACI712" s="7"/>
      <c r="ACJ712" s="7"/>
      <c r="ACK712" s="7"/>
      <c r="ACL712" s="7"/>
      <c r="ACM712" s="7"/>
      <c r="ACN712" s="7"/>
      <c r="ACO712" s="7"/>
      <c r="ACP712" s="7"/>
      <c r="ACQ712" s="7"/>
      <c r="ACR712" s="7"/>
      <c r="ACS712" s="7"/>
      <c r="ACT712" s="7"/>
      <c r="ACU712" s="7"/>
      <c r="ACV712" s="7"/>
      <c r="ACW712" s="7"/>
      <c r="ACX712" s="7"/>
      <c r="ACY712" s="7"/>
      <c r="ACZ712" s="7"/>
      <c r="ADA712" s="7"/>
      <c r="ADB712" s="7"/>
      <c r="ADC712" s="7"/>
      <c r="ADD712" s="7"/>
      <c r="ADE712" s="7"/>
      <c r="ADF712" s="7"/>
      <c r="ADG712" s="7"/>
      <c r="ADH712" s="7"/>
      <c r="ADI712" s="7"/>
      <c r="ADJ712" s="7"/>
      <c r="ADK712" s="7"/>
      <c r="ADL712" s="7"/>
      <c r="ADM712" s="7"/>
      <c r="ADN712" s="7"/>
      <c r="ADO712" s="7"/>
      <c r="ADP712" s="7"/>
      <c r="ADQ712" s="7"/>
      <c r="ADR712" s="7"/>
      <c r="ADS712" s="7"/>
      <c r="ADT712" s="7"/>
      <c r="ADU712" s="7"/>
      <c r="ADV712" s="7"/>
      <c r="ADW712" s="7"/>
      <c r="ADX712" s="7"/>
      <c r="ADY712" s="7"/>
      <c r="ADZ712" s="7"/>
      <c r="AEA712" s="7"/>
      <c r="AEB712" s="7"/>
      <c r="AEC712" s="7"/>
      <c r="AED712" s="7"/>
      <c r="AEE712" s="7"/>
      <c r="AEF712" s="7"/>
      <c r="AEG712" s="7"/>
      <c r="AEH712" s="7"/>
      <c r="AEI712" s="7"/>
      <c r="AEJ712" s="7"/>
      <c r="AEK712" s="7"/>
      <c r="AEL712" s="7"/>
      <c r="AEM712" s="7"/>
      <c r="AEN712" s="7"/>
      <c r="AEO712" s="7"/>
      <c r="AEP712" s="7"/>
      <c r="AEQ712" s="7"/>
      <c r="AER712" s="7"/>
      <c r="AES712" s="7"/>
      <c r="AET712" s="7"/>
      <c r="AEU712" s="7"/>
      <c r="AEV712" s="7"/>
      <c r="AEW712" s="7"/>
      <c r="AEX712" s="7"/>
      <c r="AEY712" s="7"/>
      <c r="AEZ712" s="7"/>
      <c r="AFA712" s="7"/>
      <c r="AFB712" s="7"/>
      <c r="AFC712" s="7"/>
      <c r="AFD712" s="7"/>
      <c r="AFE712" s="7"/>
      <c r="AFF712" s="7"/>
      <c r="AFG712" s="7"/>
      <c r="AFH712" s="7"/>
      <c r="AFI712" s="7"/>
      <c r="AFJ712" s="7"/>
      <c r="AFK712" s="7"/>
      <c r="AFL712" s="7"/>
      <c r="AFM712" s="7"/>
      <c r="AFN712" s="7"/>
      <c r="AFO712" s="7"/>
      <c r="AFP712" s="7"/>
      <c r="AFQ712" s="7"/>
      <c r="AFR712" s="7"/>
      <c r="AFS712" s="7"/>
      <c r="AFT712" s="7"/>
      <c r="AFU712" s="7"/>
      <c r="AFV712" s="7"/>
      <c r="AFW712" s="7"/>
      <c r="AFX712" s="7"/>
      <c r="AFY712" s="7"/>
      <c r="AFZ712" s="7"/>
      <c r="AGA712" s="7"/>
      <c r="AGB712" s="7"/>
      <c r="AGC712" s="7"/>
      <c r="AGD712" s="7"/>
      <c r="AGE712" s="7"/>
      <c r="AGF712" s="7"/>
      <c r="AGG712" s="7"/>
      <c r="AGH712" s="7"/>
      <c r="AGI712" s="7"/>
      <c r="AGJ712" s="7"/>
      <c r="AGK712" s="7"/>
      <c r="AGL712" s="7"/>
      <c r="AGM712" s="7"/>
      <c r="AGN712" s="7"/>
      <c r="AGO712" s="7"/>
      <c r="AGP712" s="7"/>
      <c r="AGQ712" s="7"/>
      <c r="AGR712" s="7"/>
      <c r="AGS712" s="7"/>
      <c r="AGT712" s="7"/>
      <c r="AGU712" s="7"/>
      <c r="AGV712" s="7"/>
      <c r="AGW712" s="7"/>
      <c r="AGX712" s="7"/>
      <c r="AGY712" s="7"/>
      <c r="AGZ712" s="7"/>
      <c r="AHA712" s="7"/>
      <c r="AHB712" s="7"/>
      <c r="AHC712" s="7"/>
      <c r="AHD712" s="7"/>
      <c r="AHE712" s="7"/>
      <c r="AHF712" s="7"/>
      <c r="AHG712" s="7"/>
      <c r="AHH712" s="7"/>
      <c r="AHI712" s="7"/>
      <c r="AHJ712" s="7"/>
      <c r="AHK712" s="7"/>
      <c r="AHL712" s="7"/>
      <c r="AHM712" s="7"/>
      <c r="AHN712" s="7"/>
      <c r="AHO712" s="7"/>
      <c r="AHP712" s="7"/>
      <c r="AHQ712" s="7"/>
      <c r="AHR712" s="7"/>
      <c r="AHS712" s="7"/>
      <c r="AHT712" s="7"/>
      <c r="AHU712" s="7"/>
      <c r="AHV712" s="7"/>
      <c r="AHW712" s="7"/>
      <c r="AHX712" s="7"/>
      <c r="AHY712" s="7"/>
      <c r="AHZ712" s="7"/>
      <c r="AIA712" s="7"/>
      <c r="AIB712" s="7"/>
      <c r="AIC712" s="7"/>
      <c r="AID712" s="7"/>
      <c r="AIE712" s="7"/>
      <c r="AIF712" s="7"/>
      <c r="AIG712" s="7"/>
      <c r="AIH712" s="7"/>
      <c r="AII712" s="7"/>
      <c r="AIJ712" s="7"/>
      <c r="AIK712" s="7"/>
      <c r="AIL712" s="7"/>
      <c r="AIM712" s="7"/>
      <c r="AIN712" s="7"/>
      <c r="AIO712" s="7"/>
      <c r="AIP712" s="7"/>
      <c r="AIQ712" s="7"/>
      <c r="AIR712" s="7"/>
      <c r="AIS712" s="7"/>
      <c r="AIT712" s="7"/>
      <c r="AIU712" s="7"/>
      <c r="AIV712" s="7"/>
      <c r="AIW712" s="7"/>
      <c r="AIX712" s="7"/>
      <c r="AIY712" s="7"/>
      <c r="AIZ712" s="7"/>
      <c r="AJA712" s="7"/>
      <c r="AJB712" s="7"/>
      <c r="AJC712" s="7"/>
      <c r="AJD712" s="7"/>
      <c r="AJE712" s="7"/>
      <c r="AJF712" s="7"/>
      <c r="AJG712" s="7"/>
      <c r="AJH712" s="7"/>
      <c r="AJI712" s="7"/>
      <c r="AJJ712" s="7"/>
      <c r="AJK712" s="7"/>
      <c r="AJL712" s="7"/>
      <c r="AJM712" s="7"/>
      <c r="AJN712" s="7"/>
      <c r="AJO712" s="7"/>
      <c r="AJP712" s="7"/>
      <c r="AJQ712" s="7"/>
      <c r="AJR712" s="7"/>
      <c r="AJS712" s="7"/>
      <c r="AJT712" s="7"/>
      <c r="AJU712" s="7"/>
      <c r="AJV712" s="7"/>
      <c r="AJW712" s="7"/>
      <c r="AJX712" s="7"/>
      <c r="AJY712" s="7"/>
      <c r="AJZ712" s="7"/>
      <c r="AKA712" s="7"/>
      <c r="AKB712" s="7"/>
      <c r="AKC712" s="7"/>
      <c r="AKD712" s="7"/>
      <c r="AKE712" s="7"/>
      <c r="AKF712" s="7"/>
      <c r="AKG712" s="7"/>
      <c r="AKH712" s="7"/>
      <c r="AKI712" s="7"/>
      <c r="AKJ712" s="7"/>
      <c r="AKK712" s="7"/>
      <c r="AKL712" s="7"/>
      <c r="AKM712" s="7"/>
      <c r="AKN712" s="7"/>
      <c r="AKO712" s="7"/>
      <c r="AKP712" s="7"/>
      <c r="AKQ712" s="7"/>
      <c r="AKR712" s="7"/>
      <c r="AKS712" s="7"/>
      <c r="AKT712" s="7"/>
      <c r="AKU712" s="7"/>
      <c r="AKV712" s="7"/>
      <c r="AKW712" s="7"/>
      <c r="AKX712" s="7"/>
      <c r="AKY712" s="7"/>
      <c r="AKZ712" s="7"/>
      <c r="ALA712" s="7"/>
      <c r="ALB712" s="7"/>
      <c r="ALC712" s="7"/>
      <c r="ALD712" s="7"/>
      <c r="ALE712" s="7"/>
      <c r="ALF712" s="7"/>
      <c r="ALG712" s="7"/>
      <c r="ALH712" s="7"/>
      <c r="ALI712" s="7"/>
      <c r="ALJ712" s="7"/>
      <c r="ALK712" s="7"/>
      <c r="ALL712" s="7"/>
      <c r="ALM712" s="7"/>
      <c r="ALN712" s="7"/>
      <c r="ALO712" s="7"/>
      <c r="ALP712" s="7"/>
      <c r="ALQ712" s="7"/>
      <c r="ALR712" s="7"/>
      <c r="ALS712" s="7"/>
      <c r="ALT712" s="7"/>
      <c r="ALU712" s="7"/>
      <c r="ALV712" s="7"/>
      <c r="ALW712" s="7"/>
      <c r="ALX712" s="7"/>
      <c r="ALY712" s="7"/>
      <c r="ALZ712" s="7"/>
      <c r="AMA712" s="7"/>
      <c r="AMB712" s="7"/>
      <c r="AMC712" s="7"/>
      <c r="AMD712" s="7"/>
      <c r="AME712" s="7"/>
      <c r="AMF712" s="7"/>
      <c r="AMG712" s="7"/>
      <c r="AMH712" s="7"/>
      <c r="AMI712" s="28"/>
      <c r="AMJ712" s="28"/>
    </row>
    <row r="713" spans="1:1024" ht="55.5" customHeight="1">
      <c r="A713" s="10" t="s">
        <v>199</v>
      </c>
      <c r="B713" s="10" t="s">
        <v>2792</v>
      </c>
      <c r="C713" s="19" t="s">
        <v>2740</v>
      </c>
      <c r="D713" s="19" t="s">
        <v>2738</v>
      </c>
      <c r="E713" s="20">
        <v>9</v>
      </c>
      <c r="F713" s="11" t="s">
        <v>18</v>
      </c>
      <c r="G713" s="21"/>
      <c r="H713" s="21" t="s">
        <v>1</v>
      </c>
      <c r="I713" s="21"/>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c r="MK713" s="7"/>
      <c r="ML713" s="7"/>
      <c r="MM713" s="7"/>
      <c r="MN713" s="7"/>
      <c r="MO713" s="7"/>
      <c r="MP713" s="7"/>
      <c r="MQ713" s="7"/>
      <c r="MR713" s="7"/>
      <c r="MS713" s="7"/>
      <c r="MT713" s="7"/>
      <c r="MU713" s="7"/>
      <c r="MV713" s="7"/>
      <c r="MW713" s="7"/>
      <c r="MX713" s="7"/>
      <c r="MY713" s="7"/>
      <c r="MZ713" s="7"/>
      <c r="NA713" s="7"/>
      <c r="NB713" s="7"/>
      <c r="NC713" s="7"/>
      <c r="ND713" s="7"/>
      <c r="NE713" s="7"/>
      <c r="NF713" s="7"/>
      <c r="NG713" s="7"/>
      <c r="NH713" s="7"/>
      <c r="NI713" s="7"/>
      <c r="NJ713" s="7"/>
      <c r="NK713" s="7"/>
      <c r="NL713" s="7"/>
      <c r="NM713" s="7"/>
      <c r="NN713" s="7"/>
      <c r="NO713" s="7"/>
      <c r="NP713" s="7"/>
      <c r="NQ713" s="7"/>
      <c r="NR713" s="7"/>
      <c r="NS713" s="7"/>
      <c r="NT713" s="7"/>
      <c r="NU713" s="7"/>
      <c r="NV713" s="7"/>
      <c r="NW713" s="7"/>
      <c r="NX713" s="7"/>
      <c r="NY713" s="7"/>
      <c r="NZ713" s="7"/>
      <c r="OA713" s="7"/>
      <c r="OB713" s="7"/>
      <c r="OC713" s="7"/>
      <c r="OD713" s="7"/>
      <c r="OE713" s="7"/>
      <c r="OF713" s="7"/>
      <c r="OG713" s="7"/>
      <c r="OH713" s="7"/>
      <c r="OI713" s="7"/>
      <c r="OJ713" s="7"/>
      <c r="OK713" s="7"/>
      <c r="OL713" s="7"/>
      <c r="OM713" s="7"/>
      <c r="ON713" s="7"/>
      <c r="OO713" s="7"/>
      <c r="OP713" s="7"/>
      <c r="OQ713" s="7"/>
      <c r="OR713" s="7"/>
      <c r="OS713" s="7"/>
      <c r="OT713" s="7"/>
      <c r="OU713" s="7"/>
      <c r="OV713" s="7"/>
      <c r="OW713" s="7"/>
      <c r="OX713" s="7"/>
      <c r="OY713" s="7"/>
      <c r="OZ713" s="7"/>
      <c r="PA713" s="7"/>
      <c r="PB713" s="7"/>
      <c r="PC713" s="7"/>
      <c r="PD713" s="7"/>
      <c r="PE713" s="7"/>
      <c r="PF713" s="7"/>
      <c r="PG713" s="7"/>
      <c r="PH713" s="7"/>
      <c r="PI713" s="7"/>
      <c r="PJ713" s="7"/>
      <c r="PK713" s="7"/>
      <c r="PL713" s="7"/>
      <c r="PM713" s="7"/>
      <c r="PN713" s="7"/>
      <c r="PO713" s="7"/>
      <c r="PP713" s="7"/>
      <c r="PQ713" s="7"/>
      <c r="PR713" s="7"/>
      <c r="PS713" s="7"/>
      <c r="PT713" s="7"/>
      <c r="PU713" s="7"/>
      <c r="PV713" s="7"/>
      <c r="PW713" s="7"/>
      <c r="PX713" s="7"/>
      <c r="PY713" s="7"/>
      <c r="PZ713" s="7"/>
      <c r="QA713" s="7"/>
      <c r="QB713" s="7"/>
      <c r="QC713" s="7"/>
      <c r="QD713" s="7"/>
      <c r="QE713" s="7"/>
      <c r="QF713" s="7"/>
      <c r="QG713" s="7"/>
      <c r="QH713" s="7"/>
      <c r="QI713" s="7"/>
      <c r="QJ713" s="7"/>
      <c r="QK713" s="7"/>
      <c r="QL713" s="7"/>
      <c r="QM713" s="7"/>
      <c r="QN713" s="7"/>
      <c r="QO713" s="7"/>
      <c r="QP713" s="7"/>
      <c r="QQ713" s="7"/>
      <c r="QR713" s="7"/>
      <c r="QS713" s="7"/>
      <c r="QT713" s="7"/>
      <c r="QU713" s="7"/>
      <c r="QV713" s="7"/>
      <c r="QW713" s="7"/>
      <c r="QX713" s="7"/>
      <c r="QY713" s="7"/>
      <c r="QZ713" s="7"/>
      <c r="RA713" s="7"/>
      <c r="RB713" s="7"/>
      <c r="RC713" s="7"/>
      <c r="RD713" s="7"/>
      <c r="RE713" s="7"/>
      <c r="RF713" s="7"/>
      <c r="RG713" s="7"/>
      <c r="RH713" s="7"/>
      <c r="RI713" s="7"/>
      <c r="RJ713" s="7"/>
      <c r="RK713" s="7"/>
      <c r="RL713" s="7"/>
      <c r="RM713" s="7"/>
      <c r="RN713" s="7"/>
      <c r="RO713" s="7"/>
      <c r="RP713" s="7"/>
      <c r="RQ713" s="7"/>
      <c r="RR713" s="7"/>
      <c r="RS713" s="7"/>
      <c r="RT713" s="7"/>
      <c r="RU713" s="7"/>
      <c r="RV713" s="7"/>
      <c r="RW713" s="7"/>
      <c r="RX713" s="7"/>
      <c r="RY713" s="7"/>
      <c r="RZ713" s="7"/>
      <c r="SA713" s="7"/>
      <c r="SB713" s="7"/>
      <c r="SC713" s="7"/>
      <c r="SD713" s="7"/>
      <c r="SE713" s="7"/>
      <c r="SF713" s="7"/>
      <c r="SG713" s="7"/>
      <c r="SH713" s="7"/>
      <c r="SI713" s="7"/>
      <c r="SJ713" s="7"/>
      <c r="SK713" s="7"/>
      <c r="SL713" s="7"/>
      <c r="SM713" s="7"/>
      <c r="SN713" s="7"/>
      <c r="SO713" s="7"/>
      <c r="SP713" s="7"/>
      <c r="SQ713" s="7"/>
      <c r="SR713" s="7"/>
      <c r="SS713" s="7"/>
      <c r="ST713" s="7"/>
      <c r="SU713" s="7"/>
      <c r="SV713" s="7"/>
      <c r="SW713" s="7"/>
      <c r="SX713" s="7"/>
      <c r="SY713" s="7"/>
      <c r="SZ713" s="7"/>
      <c r="TA713" s="7"/>
      <c r="TB713" s="7"/>
      <c r="TC713" s="7"/>
      <c r="TD713" s="7"/>
      <c r="TE713" s="7"/>
      <c r="TF713" s="7"/>
      <c r="TG713" s="7"/>
      <c r="TH713" s="7"/>
      <c r="TI713" s="7"/>
      <c r="TJ713" s="7"/>
      <c r="TK713" s="7"/>
      <c r="TL713" s="7"/>
      <c r="TM713" s="7"/>
      <c r="TN713" s="7"/>
      <c r="TO713" s="7"/>
      <c r="TP713" s="7"/>
      <c r="TQ713" s="7"/>
      <c r="TR713" s="7"/>
      <c r="TS713" s="7"/>
      <c r="TT713" s="7"/>
      <c r="TU713" s="7"/>
      <c r="TV713" s="7"/>
      <c r="TW713" s="7"/>
      <c r="TX713" s="7"/>
      <c r="TY713" s="7"/>
      <c r="TZ713" s="7"/>
      <c r="UA713" s="7"/>
      <c r="UB713" s="7"/>
      <c r="UC713" s="7"/>
      <c r="UD713" s="7"/>
      <c r="UE713" s="7"/>
      <c r="UF713" s="7"/>
      <c r="UG713" s="7"/>
      <c r="UH713" s="7"/>
      <c r="UI713" s="7"/>
      <c r="UJ713" s="7"/>
      <c r="UK713" s="7"/>
      <c r="UL713" s="7"/>
      <c r="UM713" s="7"/>
      <c r="UN713" s="7"/>
      <c r="UO713" s="7"/>
      <c r="UP713" s="7"/>
      <c r="UQ713" s="7"/>
      <c r="UR713" s="7"/>
      <c r="US713" s="7"/>
      <c r="UT713" s="7"/>
      <c r="UU713" s="7"/>
      <c r="UV713" s="7"/>
      <c r="UW713" s="7"/>
      <c r="UX713" s="7"/>
      <c r="UY713" s="7"/>
      <c r="UZ713" s="7"/>
      <c r="VA713" s="7"/>
      <c r="VB713" s="7"/>
      <c r="VC713" s="7"/>
      <c r="VD713" s="7"/>
      <c r="VE713" s="7"/>
      <c r="VF713" s="7"/>
      <c r="VG713" s="7"/>
      <c r="VH713" s="7"/>
      <c r="VI713" s="7"/>
      <c r="VJ713" s="7"/>
      <c r="VK713" s="7"/>
      <c r="VL713" s="7"/>
      <c r="VM713" s="7"/>
      <c r="VN713" s="7"/>
      <c r="VO713" s="7"/>
      <c r="VP713" s="7"/>
      <c r="VQ713" s="7"/>
      <c r="VR713" s="7"/>
      <c r="VS713" s="7"/>
      <c r="VT713" s="7"/>
      <c r="VU713" s="7"/>
      <c r="VV713" s="7"/>
      <c r="VW713" s="7"/>
      <c r="VX713" s="7"/>
      <c r="VY713" s="7"/>
      <c r="VZ713" s="7"/>
      <c r="WA713" s="7"/>
      <c r="WB713" s="7"/>
      <c r="WC713" s="7"/>
      <c r="WD713" s="7"/>
      <c r="WE713" s="7"/>
      <c r="WF713" s="7"/>
      <c r="WG713" s="7"/>
      <c r="WH713" s="7"/>
      <c r="WI713" s="7"/>
      <c r="WJ713" s="7"/>
      <c r="WK713" s="7"/>
      <c r="WL713" s="7"/>
      <c r="WM713" s="7"/>
      <c r="WN713" s="7"/>
      <c r="WO713" s="7"/>
      <c r="WP713" s="7"/>
      <c r="WQ713" s="7"/>
      <c r="WR713" s="7"/>
      <c r="WS713" s="7"/>
      <c r="WT713" s="7"/>
      <c r="WU713" s="7"/>
      <c r="WV713" s="7"/>
      <c r="WW713" s="7"/>
      <c r="WX713" s="7"/>
      <c r="WY713" s="7"/>
      <c r="WZ713" s="7"/>
      <c r="XA713" s="7"/>
      <c r="XB713" s="7"/>
      <c r="XC713" s="7"/>
      <c r="XD713" s="7"/>
      <c r="XE713" s="7"/>
      <c r="XF713" s="7"/>
      <c r="XG713" s="7"/>
      <c r="XH713" s="7"/>
      <c r="XI713" s="7"/>
      <c r="XJ713" s="7"/>
      <c r="XK713" s="7"/>
      <c r="XL713" s="7"/>
      <c r="XM713" s="7"/>
      <c r="XN713" s="7"/>
      <c r="XO713" s="7"/>
      <c r="XP713" s="7"/>
      <c r="XQ713" s="7"/>
      <c r="XR713" s="7"/>
      <c r="XS713" s="7"/>
      <c r="XT713" s="7"/>
      <c r="XU713" s="7"/>
      <c r="XV713" s="7"/>
      <c r="XW713" s="7"/>
      <c r="XX713" s="7"/>
      <c r="XY713" s="7"/>
      <c r="XZ713" s="7"/>
      <c r="YA713" s="7"/>
      <c r="YB713" s="7"/>
      <c r="YC713" s="7"/>
      <c r="YD713" s="7"/>
      <c r="YE713" s="7"/>
      <c r="YF713" s="7"/>
      <c r="YG713" s="7"/>
      <c r="YH713" s="7"/>
      <c r="YI713" s="7"/>
      <c r="YJ713" s="7"/>
      <c r="YK713" s="7"/>
      <c r="YL713" s="7"/>
      <c r="YM713" s="7"/>
      <c r="YN713" s="7"/>
      <c r="YO713" s="7"/>
      <c r="YP713" s="7"/>
      <c r="YQ713" s="7"/>
      <c r="YR713" s="7"/>
      <c r="YS713" s="7"/>
      <c r="YT713" s="7"/>
      <c r="YU713" s="7"/>
      <c r="YV713" s="7"/>
      <c r="YW713" s="7"/>
      <c r="YX713" s="7"/>
      <c r="YY713" s="7"/>
      <c r="YZ713" s="7"/>
      <c r="ZA713" s="7"/>
      <c r="ZB713" s="7"/>
      <c r="ZC713" s="7"/>
      <c r="ZD713" s="7"/>
      <c r="ZE713" s="7"/>
      <c r="ZF713" s="7"/>
      <c r="ZG713" s="7"/>
      <c r="ZH713" s="7"/>
      <c r="ZI713" s="7"/>
      <c r="ZJ713" s="7"/>
      <c r="ZK713" s="7"/>
      <c r="ZL713" s="7"/>
      <c r="ZM713" s="7"/>
      <c r="ZN713" s="7"/>
      <c r="ZO713" s="7"/>
      <c r="ZP713" s="7"/>
      <c r="ZQ713" s="7"/>
      <c r="ZR713" s="7"/>
      <c r="ZS713" s="7"/>
      <c r="ZT713" s="7"/>
      <c r="ZU713" s="7"/>
      <c r="ZV713" s="7"/>
      <c r="ZW713" s="7"/>
      <c r="ZX713" s="7"/>
      <c r="ZY713" s="7"/>
      <c r="ZZ713" s="7"/>
      <c r="AAA713" s="7"/>
      <c r="AAB713" s="7"/>
      <c r="AAC713" s="7"/>
      <c r="AAD713" s="7"/>
      <c r="AAE713" s="7"/>
      <c r="AAF713" s="7"/>
      <c r="AAG713" s="7"/>
      <c r="AAH713" s="7"/>
      <c r="AAI713" s="7"/>
      <c r="AAJ713" s="7"/>
      <c r="AAK713" s="7"/>
      <c r="AAL713" s="7"/>
      <c r="AAM713" s="7"/>
      <c r="AAN713" s="7"/>
      <c r="AAO713" s="7"/>
      <c r="AAP713" s="7"/>
      <c r="AAQ713" s="7"/>
      <c r="AAR713" s="7"/>
      <c r="AAS713" s="7"/>
      <c r="AAT713" s="7"/>
      <c r="AAU713" s="7"/>
      <c r="AAV713" s="7"/>
      <c r="AAW713" s="7"/>
      <c r="AAX713" s="7"/>
      <c r="AAY713" s="7"/>
      <c r="AAZ713" s="7"/>
      <c r="ABA713" s="7"/>
      <c r="ABB713" s="7"/>
      <c r="ABC713" s="7"/>
      <c r="ABD713" s="7"/>
      <c r="ABE713" s="7"/>
      <c r="ABF713" s="7"/>
      <c r="ABG713" s="7"/>
      <c r="ABH713" s="7"/>
      <c r="ABI713" s="7"/>
      <c r="ABJ713" s="7"/>
      <c r="ABK713" s="7"/>
      <c r="ABL713" s="7"/>
      <c r="ABM713" s="7"/>
      <c r="ABN713" s="7"/>
      <c r="ABO713" s="7"/>
      <c r="ABP713" s="7"/>
      <c r="ABQ713" s="7"/>
      <c r="ABR713" s="7"/>
      <c r="ABS713" s="7"/>
      <c r="ABT713" s="7"/>
      <c r="ABU713" s="7"/>
      <c r="ABV713" s="7"/>
      <c r="ABW713" s="7"/>
      <c r="ABX713" s="7"/>
      <c r="ABY713" s="7"/>
      <c r="ABZ713" s="7"/>
      <c r="ACA713" s="7"/>
      <c r="ACB713" s="7"/>
      <c r="ACC713" s="7"/>
      <c r="ACD713" s="7"/>
      <c r="ACE713" s="7"/>
      <c r="ACF713" s="7"/>
      <c r="ACG713" s="7"/>
      <c r="ACH713" s="7"/>
      <c r="ACI713" s="7"/>
      <c r="ACJ713" s="7"/>
      <c r="ACK713" s="7"/>
      <c r="ACL713" s="7"/>
      <c r="ACM713" s="7"/>
      <c r="ACN713" s="7"/>
      <c r="ACO713" s="7"/>
      <c r="ACP713" s="7"/>
      <c r="ACQ713" s="7"/>
      <c r="ACR713" s="7"/>
      <c r="ACS713" s="7"/>
      <c r="ACT713" s="7"/>
      <c r="ACU713" s="7"/>
      <c r="ACV713" s="7"/>
      <c r="ACW713" s="7"/>
      <c r="ACX713" s="7"/>
      <c r="ACY713" s="7"/>
      <c r="ACZ713" s="7"/>
      <c r="ADA713" s="7"/>
      <c r="ADB713" s="7"/>
      <c r="ADC713" s="7"/>
      <c r="ADD713" s="7"/>
      <c r="ADE713" s="7"/>
      <c r="ADF713" s="7"/>
      <c r="ADG713" s="7"/>
      <c r="ADH713" s="7"/>
      <c r="ADI713" s="7"/>
      <c r="ADJ713" s="7"/>
      <c r="ADK713" s="7"/>
      <c r="ADL713" s="7"/>
      <c r="ADM713" s="7"/>
      <c r="ADN713" s="7"/>
      <c r="ADO713" s="7"/>
      <c r="ADP713" s="7"/>
      <c r="ADQ713" s="7"/>
      <c r="ADR713" s="7"/>
      <c r="ADS713" s="7"/>
      <c r="ADT713" s="7"/>
      <c r="ADU713" s="7"/>
      <c r="ADV713" s="7"/>
      <c r="ADW713" s="7"/>
      <c r="ADX713" s="7"/>
      <c r="ADY713" s="7"/>
      <c r="ADZ713" s="7"/>
      <c r="AEA713" s="7"/>
      <c r="AEB713" s="7"/>
      <c r="AEC713" s="7"/>
      <c r="AED713" s="7"/>
      <c r="AEE713" s="7"/>
      <c r="AEF713" s="7"/>
      <c r="AEG713" s="7"/>
      <c r="AEH713" s="7"/>
      <c r="AEI713" s="7"/>
      <c r="AEJ713" s="7"/>
      <c r="AEK713" s="7"/>
      <c r="AEL713" s="7"/>
      <c r="AEM713" s="7"/>
      <c r="AEN713" s="7"/>
      <c r="AEO713" s="7"/>
      <c r="AEP713" s="7"/>
      <c r="AEQ713" s="7"/>
      <c r="AER713" s="7"/>
      <c r="AES713" s="7"/>
      <c r="AET713" s="7"/>
      <c r="AEU713" s="7"/>
      <c r="AEV713" s="7"/>
      <c r="AEW713" s="7"/>
      <c r="AEX713" s="7"/>
      <c r="AEY713" s="7"/>
      <c r="AEZ713" s="7"/>
      <c r="AFA713" s="7"/>
      <c r="AFB713" s="7"/>
      <c r="AFC713" s="7"/>
      <c r="AFD713" s="7"/>
      <c r="AFE713" s="7"/>
      <c r="AFF713" s="7"/>
      <c r="AFG713" s="7"/>
      <c r="AFH713" s="7"/>
      <c r="AFI713" s="7"/>
      <c r="AFJ713" s="7"/>
      <c r="AFK713" s="7"/>
      <c r="AFL713" s="7"/>
      <c r="AFM713" s="7"/>
      <c r="AFN713" s="7"/>
      <c r="AFO713" s="7"/>
      <c r="AFP713" s="7"/>
      <c r="AFQ713" s="7"/>
      <c r="AFR713" s="7"/>
      <c r="AFS713" s="7"/>
      <c r="AFT713" s="7"/>
      <c r="AFU713" s="7"/>
      <c r="AFV713" s="7"/>
      <c r="AFW713" s="7"/>
      <c r="AFX713" s="7"/>
      <c r="AFY713" s="7"/>
      <c r="AFZ713" s="7"/>
      <c r="AGA713" s="7"/>
      <c r="AGB713" s="7"/>
      <c r="AGC713" s="7"/>
      <c r="AGD713" s="7"/>
      <c r="AGE713" s="7"/>
      <c r="AGF713" s="7"/>
      <c r="AGG713" s="7"/>
      <c r="AGH713" s="7"/>
      <c r="AGI713" s="7"/>
      <c r="AGJ713" s="7"/>
      <c r="AGK713" s="7"/>
      <c r="AGL713" s="7"/>
      <c r="AGM713" s="7"/>
      <c r="AGN713" s="7"/>
      <c r="AGO713" s="7"/>
      <c r="AGP713" s="7"/>
      <c r="AGQ713" s="7"/>
      <c r="AGR713" s="7"/>
      <c r="AGS713" s="7"/>
      <c r="AGT713" s="7"/>
      <c r="AGU713" s="7"/>
      <c r="AGV713" s="7"/>
      <c r="AGW713" s="7"/>
      <c r="AGX713" s="7"/>
      <c r="AGY713" s="7"/>
      <c r="AGZ713" s="7"/>
      <c r="AHA713" s="7"/>
      <c r="AHB713" s="7"/>
      <c r="AHC713" s="7"/>
      <c r="AHD713" s="7"/>
      <c r="AHE713" s="7"/>
      <c r="AHF713" s="7"/>
      <c r="AHG713" s="7"/>
      <c r="AHH713" s="7"/>
      <c r="AHI713" s="7"/>
      <c r="AHJ713" s="7"/>
      <c r="AHK713" s="7"/>
      <c r="AHL713" s="7"/>
      <c r="AHM713" s="7"/>
      <c r="AHN713" s="7"/>
      <c r="AHO713" s="7"/>
      <c r="AHP713" s="7"/>
      <c r="AHQ713" s="7"/>
      <c r="AHR713" s="7"/>
      <c r="AHS713" s="7"/>
      <c r="AHT713" s="7"/>
      <c r="AHU713" s="7"/>
      <c r="AHV713" s="7"/>
      <c r="AHW713" s="7"/>
      <c r="AHX713" s="7"/>
      <c r="AHY713" s="7"/>
      <c r="AHZ713" s="7"/>
      <c r="AIA713" s="7"/>
      <c r="AIB713" s="7"/>
      <c r="AIC713" s="7"/>
      <c r="AID713" s="7"/>
      <c r="AIE713" s="7"/>
      <c r="AIF713" s="7"/>
      <c r="AIG713" s="7"/>
      <c r="AIH713" s="7"/>
      <c r="AII713" s="7"/>
      <c r="AIJ713" s="7"/>
      <c r="AIK713" s="7"/>
      <c r="AIL713" s="7"/>
      <c r="AIM713" s="7"/>
      <c r="AIN713" s="7"/>
      <c r="AIO713" s="7"/>
      <c r="AIP713" s="7"/>
      <c r="AIQ713" s="7"/>
      <c r="AIR713" s="7"/>
      <c r="AIS713" s="7"/>
      <c r="AIT713" s="7"/>
      <c r="AIU713" s="7"/>
      <c r="AIV713" s="7"/>
      <c r="AIW713" s="7"/>
      <c r="AIX713" s="7"/>
      <c r="AIY713" s="7"/>
      <c r="AIZ713" s="7"/>
      <c r="AJA713" s="7"/>
      <c r="AJB713" s="7"/>
      <c r="AJC713" s="7"/>
      <c r="AJD713" s="7"/>
      <c r="AJE713" s="7"/>
      <c r="AJF713" s="7"/>
      <c r="AJG713" s="7"/>
      <c r="AJH713" s="7"/>
      <c r="AJI713" s="7"/>
      <c r="AJJ713" s="7"/>
      <c r="AJK713" s="7"/>
      <c r="AJL713" s="7"/>
      <c r="AJM713" s="7"/>
      <c r="AJN713" s="7"/>
      <c r="AJO713" s="7"/>
      <c r="AJP713" s="7"/>
      <c r="AJQ713" s="7"/>
      <c r="AJR713" s="7"/>
      <c r="AJS713" s="7"/>
      <c r="AJT713" s="7"/>
      <c r="AJU713" s="7"/>
      <c r="AJV713" s="7"/>
      <c r="AJW713" s="7"/>
      <c r="AJX713" s="7"/>
      <c r="AJY713" s="7"/>
      <c r="AJZ713" s="7"/>
      <c r="AKA713" s="7"/>
      <c r="AKB713" s="7"/>
      <c r="AKC713" s="7"/>
      <c r="AKD713" s="7"/>
      <c r="AKE713" s="7"/>
      <c r="AKF713" s="7"/>
      <c r="AKG713" s="7"/>
      <c r="AKH713" s="7"/>
      <c r="AKI713" s="7"/>
      <c r="AKJ713" s="7"/>
      <c r="AKK713" s="7"/>
      <c r="AKL713" s="7"/>
      <c r="AKM713" s="7"/>
      <c r="AKN713" s="7"/>
      <c r="AKO713" s="7"/>
      <c r="AKP713" s="7"/>
      <c r="AKQ713" s="7"/>
      <c r="AKR713" s="7"/>
      <c r="AKS713" s="7"/>
      <c r="AKT713" s="7"/>
      <c r="AKU713" s="7"/>
      <c r="AKV713" s="7"/>
      <c r="AKW713" s="7"/>
      <c r="AKX713" s="7"/>
      <c r="AKY713" s="7"/>
      <c r="AKZ713" s="7"/>
      <c r="ALA713" s="7"/>
      <c r="ALB713" s="7"/>
      <c r="ALC713" s="7"/>
      <c r="ALD713" s="7"/>
      <c r="ALE713" s="7"/>
      <c r="ALF713" s="7"/>
      <c r="ALG713" s="7"/>
      <c r="ALH713" s="7"/>
      <c r="ALI713" s="7"/>
      <c r="ALJ713" s="7"/>
      <c r="ALK713" s="7"/>
      <c r="ALL713" s="7"/>
      <c r="ALM713" s="7"/>
      <c r="ALN713" s="7"/>
      <c r="ALO713" s="7"/>
      <c r="ALP713" s="7"/>
      <c r="ALQ713" s="7"/>
      <c r="ALR713" s="7"/>
      <c r="ALS713" s="7"/>
      <c r="ALT713" s="7"/>
      <c r="ALU713" s="7"/>
      <c r="ALV713" s="7"/>
      <c r="ALW713" s="7"/>
      <c r="ALX713" s="7"/>
      <c r="ALY713" s="7"/>
      <c r="ALZ713" s="7"/>
      <c r="AMA713" s="7"/>
      <c r="AMB713" s="7"/>
      <c r="AMC713" s="7"/>
      <c r="AMD713" s="7"/>
      <c r="AME713" s="7"/>
      <c r="AMF713" s="7"/>
      <c r="AMG713" s="7"/>
      <c r="AMH713" s="7"/>
      <c r="AMI713" s="28"/>
      <c r="AMJ713" s="28"/>
    </row>
    <row r="714" spans="1:1024" ht="55.5" customHeight="1">
      <c r="A714" s="10" t="s">
        <v>199</v>
      </c>
      <c r="B714" s="10" t="s">
        <v>2792</v>
      </c>
      <c r="C714" s="19" t="s">
        <v>2745</v>
      </c>
      <c r="D714" s="19" t="s">
        <v>2738</v>
      </c>
      <c r="E714" s="20">
        <v>10</v>
      </c>
      <c r="F714" s="11" t="s">
        <v>18</v>
      </c>
      <c r="G714" s="21"/>
      <c r="H714" s="21" t="s">
        <v>1</v>
      </c>
      <c r="I714" s="21"/>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c r="MK714" s="7"/>
      <c r="ML714" s="7"/>
      <c r="MM714" s="7"/>
      <c r="MN714" s="7"/>
      <c r="MO714" s="7"/>
      <c r="MP714" s="7"/>
      <c r="MQ714" s="7"/>
      <c r="MR714" s="7"/>
      <c r="MS714" s="7"/>
      <c r="MT714" s="7"/>
      <c r="MU714" s="7"/>
      <c r="MV714" s="7"/>
      <c r="MW714" s="7"/>
      <c r="MX714" s="7"/>
      <c r="MY714" s="7"/>
      <c r="MZ714" s="7"/>
      <c r="NA714" s="7"/>
      <c r="NB714" s="7"/>
      <c r="NC714" s="7"/>
      <c r="ND714" s="7"/>
      <c r="NE714" s="7"/>
      <c r="NF714" s="7"/>
      <c r="NG714" s="7"/>
      <c r="NH714" s="7"/>
      <c r="NI714" s="7"/>
      <c r="NJ714" s="7"/>
      <c r="NK714" s="7"/>
      <c r="NL714" s="7"/>
      <c r="NM714" s="7"/>
      <c r="NN714" s="7"/>
      <c r="NO714" s="7"/>
      <c r="NP714" s="7"/>
      <c r="NQ714" s="7"/>
      <c r="NR714" s="7"/>
      <c r="NS714" s="7"/>
      <c r="NT714" s="7"/>
      <c r="NU714" s="7"/>
      <c r="NV714" s="7"/>
      <c r="NW714" s="7"/>
      <c r="NX714" s="7"/>
      <c r="NY714" s="7"/>
      <c r="NZ714" s="7"/>
      <c r="OA714" s="7"/>
      <c r="OB714" s="7"/>
      <c r="OC714" s="7"/>
      <c r="OD714" s="7"/>
      <c r="OE714" s="7"/>
      <c r="OF714" s="7"/>
      <c r="OG714" s="7"/>
      <c r="OH714" s="7"/>
      <c r="OI714" s="7"/>
      <c r="OJ714" s="7"/>
      <c r="OK714" s="7"/>
      <c r="OL714" s="7"/>
      <c r="OM714" s="7"/>
      <c r="ON714" s="7"/>
      <c r="OO714" s="7"/>
      <c r="OP714" s="7"/>
      <c r="OQ714" s="7"/>
      <c r="OR714" s="7"/>
      <c r="OS714" s="7"/>
      <c r="OT714" s="7"/>
      <c r="OU714" s="7"/>
      <c r="OV714" s="7"/>
      <c r="OW714" s="7"/>
      <c r="OX714" s="7"/>
      <c r="OY714" s="7"/>
      <c r="OZ714" s="7"/>
      <c r="PA714" s="7"/>
      <c r="PB714" s="7"/>
      <c r="PC714" s="7"/>
      <c r="PD714" s="7"/>
      <c r="PE714" s="7"/>
      <c r="PF714" s="7"/>
      <c r="PG714" s="7"/>
      <c r="PH714" s="7"/>
      <c r="PI714" s="7"/>
      <c r="PJ714" s="7"/>
      <c r="PK714" s="7"/>
      <c r="PL714" s="7"/>
      <c r="PM714" s="7"/>
      <c r="PN714" s="7"/>
      <c r="PO714" s="7"/>
      <c r="PP714" s="7"/>
      <c r="PQ714" s="7"/>
      <c r="PR714" s="7"/>
      <c r="PS714" s="7"/>
      <c r="PT714" s="7"/>
      <c r="PU714" s="7"/>
      <c r="PV714" s="7"/>
      <c r="PW714" s="7"/>
      <c r="PX714" s="7"/>
      <c r="PY714" s="7"/>
      <c r="PZ714" s="7"/>
      <c r="QA714" s="7"/>
      <c r="QB714" s="7"/>
      <c r="QC714" s="7"/>
      <c r="QD714" s="7"/>
      <c r="QE714" s="7"/>
      <c r="QF714" s="7"/>
      <c r="QG714" s="7"/>
      <c r="QH714" s="7"/>
      <c r="QI714" s="7"/>
      <c r="QJ714" s="7"/>
      <c r="QK714" s="7"/>
      <c r="QL714" s="7"/>
      <c r="QM714" s="7"/>
      <c r="QN714" s="7"/>
      <c r="QO714" s="7"/>
      <c r="QP714" s="7"/>
      <c r="QQ714" s="7"/>
      <c r="QR714" s="7"/>
      <c r="QS714" s="7"/>
      <c r="QT714" s="7"/>
      <c r="QU714" s="7"/>
      <c r="QV714" s="7"/>
      <c r="QW714" s="7"/>
      <c r="QX714" s="7"/>
      <c r="QY714" s="7"/>
      <c r="QZ714" s="7"/>
      <c r="RA714" s="7"/>
      <c r="RB714" s="7"/>
      <c r="RC714" s="7"/>
      <c r="RD714" s="7"/>
      <c r="RE714" s="7"/>
      <c r="RF714" s="7"/>
      <c r="RG714" s="7"/>
      <c r="RH714" s="7"/>
      <c r="RI714" s="7"/>
      <c r="RJ714" s="7"/>
      <c r="RK714" s="7"/>
      <c r="RL714" s="7"/>
      <c r="RM714" s="7"/>
      <c r="RN714" s="7"/>
      <c r="RO714" s="7"/>
      <c r="RP714" s="7"/>
      <c r="RQ714" s="7"/>
      <c r="RR714" s="7"/>
      <c r="RS714" s="7"/>
      <c r="RT714" s="7"/>
      <c r="RU714" s="7"/>
      <c r="RV714" s="7"/>
      <c r="RW714" s="7"/>
      <c r="RX714" s="7"/>
      <c r="RY714" s="7"/>
      <c r="RZ714" s="7"/>
      <c r="SA714" s="7"/>
      <c r="SB714" s="7"/>
      <c r="SC714" s="7"/>
      <c r="SD714" s="7"/>
      <c r="SE714" s="7"/>
      <c r="SF714" s="7"/>
      <c r="SG714" s="7"/>
      <c r="SH714" s="7"/>
      <c r="SI714" s="7"/>
      <c r="SJ714" s="7"/>
      <c r="SK714" s="7"/>
      <c r="SL714" s="7"/>
      <c r="SM714" s="7"/>
      <c r="SN714" s="7"/>
      <c r="SO714" s="7"/>
      <c r="SP714" s="7"/>
      <c r="SQ714" s="7"/>
      <c r="SR714" s="7"/>
      <c r="SS714" s="7"/>
      <c r="ST714" s="7"/>
      <c r="SU714" s="7"/>
      <c r="SV714" s="7"/>
      <c r="SW714" s="7"/>
      <c r="SX714" s="7"/>
      <c r="SY714" s="7"/>
      <c r="SZ714" s="7"/>
      <c r="TA714" s="7"/>
      <c r="TB714" s="7"/>
      <c r="TC714" s="7"/>
      <c r="TD714" s="7"/>
      <c r="TE714" s="7"/>
      <c r="TF714" s="7"/>
      <c r="TG714" s="7"/>
      <c r="TH714" s="7"/>
      <c r="TI714" s="7"/>
      <c r="TJ714" s="7"/>
      <c r="TK714" s="7"/>
      <c r="TL714" s="7"/>
      <c r="TM714" s="7"/>
      <c r="TN714" s="7"/>
      <c r="TO714" s="7"/>
      <c r="TP714" s="7"/>
      <c r="TQ714" s="7"/>
      <c r="TR714" s="7"/>
      <c r="TS714" s="7"/>
      <c r="TT714" s="7"/>
      <c r="TU714" s="7"/>
      <c r="TV714" s="7"/>
      <c r="TW714" s="7"/>
      <c r="TX714" s="7"/>
      <c r="TY714" s="7"/>
      <c r="TZ714" s="7"/>
      <c r="UA714" s="7"/>
      <c r="UB714" s="7"/>
      <c r="UC714" s="7"/>
      <c r="UD714" s="7"/>
      <c r="UE714" s="7"/>
      <c r="UF714" s="7"/>
      <c r="UG714" s="7"/>
      <c r="UH714" s="7"/>
      <c r="UI714" s="7"/>
      <c r="UJ714" s="7"/>
      <c r="UK714" s="7"/>
      <c r="UL714" s="7"/>
      <c r="UM714" s="7"/>
      <c r="UN714" s="7"/>
      <c r="UO714" s="7"/>
      <c r="UP714" s="7"/>
      <c r="UQ714" s="7"/>
      <c r="UR714" s="7"/>
      <c r="US714" s="7"/>
      <c r="UT714" s="7"/>
      <c r="UU714" s="7"/>
      <c r="UV714" s="7"/>
      <c r="UW714" s="7"/>
      <c r="UX714" s="7"/>
      <c r="UY714" s="7"/>
      <c r="UZ714" s="7"/>
      <c r="VA714" s="7"/>
      <c r="VB714" s="7"/>
      <c r="VC714" s="7"/>
      <c r="VD714" s="7"/>
      <c r="VE714" s="7"/>
      <c r="VF714" s="7"/>
      <c r="VG714" s="7"/>
      <c r="VH714" s="7"/>
      <c r="VI714" s="7"/>
      <c r="VJ714" s="7"/>
      <c r="VK714" s="7"/>
      <c r="VL714" s="7"/>
      <c r="VM714" s="7"/>
      <c r="VN714" s="7"/>
      <c r="VO714" s="7"/>
      <c r="VP714" s="7"/>
      <c r="VQ714" s="7"/>
      <c r="VR714" s="7"/>
      <c r="VS714" s="7"/>
      <c r="VT714" s="7"/>
      <c r="VU714" s="7"/>
      <c r="VV714" s="7"/>
      <c r="VW714" s="7"/>
      <c r="VX714" s="7"/>
      <c r="VY714" s="7"/>
      <c r="VZ714" s="7"/>
      <c r="WA714" s="7"/>
      <c r="WB714" s="7"/>
      <c r="WC714" s="7"/>
      <c r="WD714" s="7"/>
      <c r="WE714" s="7"/>
      <c r="WF714" s="7"/>
      <c r="WG714" s="7"/>
      <c r="WH714" s="7"/>
      <c r="WI714" s="7"/>
      <c r="WJ714" s="7"/>
      <c r="WK714" s="7"/>
      <c r="WL714" s="7"/>
      <c r="WM714" s="7"/>
      <c r="WN714" s="7"/>
      <c r="WO714" s="7"/>
      <c r="WP714" s="7"/>
      <c r="WQ714" s="7"/>
      <c r="WR714" s="7"/>
      <c r="WS714" s="7"/>
      <c r="WT714" s="7"/>
      <c r="WU714" s="7"/>
      <c r="WV714" s="7"/>
      <c r="WW714" s="7"/>
      <c r="WX714" s="7"/>
      <c r="WY714" s="7"/>
      <c r="WZ714" s="7"/>
      <c r="XA714" s="7"/>
      <c r="XB714" s="7"/>
      <c r="XC714" s="7"/>
      <c r="XD714" s="7"/>
      <c r="XE714" s="7"/>
      <c r="XF714" s="7"/>
      <c r="XG714" s="7"/>
      <c r="XH714" s="7"/>
      <c r="XI714" s="7"/>
      <c r="XJ714" s="7"/>
      <c r="XK714" s="7"/>
      <c r="XL714" s="7"/>
      <c r="XM714" s="7"/>
      <c r="XN714" s="7"/>
      <c r="XO714" s="7"/>
      <c r="XP714" s="7"/>
      <c r="XQ714" s="7"/>
      <c r="XR714" s="7"/>
      <c r="XS714" s="7"/>
      <c r="XT714" s="7"/>
      <c r="XU714" s="7"/>
      <c r="XV714" s="7"/>
      <c r="XW714" s="7"/>
      <c r="XX714" s="7"/>
      <c r="XY714" s="7"/>
      <c r="XZ714" s="7"/>
      <c r="YA714" s="7"/>
      <c r="YB714" s="7"/>
      <c r="YC714" s="7"/>
      <c r="YD714" s="7"/>
      <c r="YE714" s="7"/>
      <c r="YF714" s="7"/>
      <c r="YG714" s="7"/>
      <c r="YH714" s="7"/>
      <c r="YI714" s="7"/>
      <c r="YJ714" s="7"/>
      <c r="YK714" s="7"/>
      <c r="YL714" s="7"/>
      <c r="YM714" s="7"/>
      <c r="YN714" s="7"/>
      <c r="YO714" s="7"/>
      <c r="YP714" s="7"/>
      <c r="YQ714" s="7"/>
      <c r="YR714" s="7"/>
      <c r="YS714" s="7"/>
      <c r="YT714" s="7"/>
      <c r="YU714" s="7"/>
      <c r="YV714" s="7"/>
      <c r="YW714" s="7"/>
      <c r="YX714" s="7"/>
      <c r="YY714" s="7"/>
      <c r="YZ714" s="7"/>
      <c r="ZA714" s="7"/>
      <c r="ZB714" s="7"/>
      <c r="ZC714" s="7"/>
      <c r="ZD714" s="7"/>
      <c r="ZE714" s="7"/>
      <c r="ZF714" s="7"/>
      <c r="ZG714" s="7"/>
      <c r="ZH714" s="7"/>
      <c r="ZI714" s="7"/>
      <c r="ZJ714" s="7"/>
      <c r="ZK714" s="7"/>
      <c r="ZL714" s="7"/>
      <c r="ZM714" s="7"/>
      <c r="ZN714" s="7"/>
      <c r="ZO714" s="7"/>
      <c r="ZP714" s="7"/>
      <c r="ZQ714" s="7"/>
      <c r="ZR714" s="7"/>
      <c r="ZS714" s="7"/>
      <c r="ZT714" s="7"/>
      <c r="ZU714" s="7"/>
      <c r="ZV714" s="7"/>
      <c r="ZW714" s="7"/>
      <c r="ZX714" s="7"/>
      <c r="ZY714" s="7"/>
      <c r="ZZ714" s="7"/>
      <c r="AAA714" s="7"/>
      <c r="AAB714" s="7"/>
      <c r="AAC714" s="7"/>
      <c r="AAD714" s="7"/>
      <c r="AAE714" s="7"/>
      <c r="AAF714" s="7"/>
      <c r="AAG714" s="7"/>
      <c r="AAH714" s="7"/>
      <c r="AAI714" s="7"/>
      <c r="AAJ714" s="7"/>
      <c r="AAK714" s="7"/>
      <c r="AAL714" s="7"/>
      <c r="AAM714" s="7"/>
      <c r="AAN714" s="7"/>
      <c r="AAO714" s="7"/>
      <c r="AAP714" s="7"/>
      <c r="AAQ714" s="7"/>
      <c r="AAR714" s="7"/>
      <c r="AAS714" s="7"/>
      <c r="AAT714" s="7"/>
      <c r="AAU714" s="7"/>
      <c r="AAV714" s="7"/>
      <c r="AAW714" s="7"/>
      <c r="AAX714" s="7"/>
      <c r="AAY714" s="7"/>
      <c r="AAZ714" s="7"/>
      <c r="ABA714" s="7"/>
      <c r="ABB714" s="7"/>
      <c r="ABC714" s="7"/>
      <c r="ABD714" s="7"/>
      <c r="ABE714" s="7"/>
      <c r="ABF714" s="7"/>
      <c r="ABG714" s="7"/>
      <c r="ABH714" s="7"/>
      <c r="ABI714" s="7"/>
      <c r="ABJ714" s="7"/>
      <c r="ABK714" s="7"/>
      <c r="ABL714" s="7"/>
      <c r="ABM714" s="7"/>
      <c r="ABN714" s="7"/>
      <c r="ABO714" s="7"/>
      <c r="ABP714" s="7"/>
      <c r="ABQ714" s="7"/>
      <c r="ABR714" s="7"/>
      <c r="ABS714" s="7"/>
      <c r="ABT714" s="7"/>
      <c r="ABU714" s="7"/>
      <c r="ABV714" s="7"/>
      <c r="ABW714" s="7"/>
      <c r="ABX714" s="7"/>
      <c r="ABY714" s="7"/>
      <c r="ABZ714" s="7"/>
      <c r="ACA714" s="7"/>
      <c r="ACB714" s="7"/>
      <c r="ACC714" s="7"/>
      <c r="ACD714" s="7"/>
      <c r="ACE714" s="7"/>
      <c r="ACF714" s="7"/>
      <c r="ACG714" s="7"/>
      <c r="ACH714" s="7"/>
      <c r="ACI714" s="7"/>
      <c r="ACJ714" s="7"/>
      <c r="ACK714" s="7"/>
      <c r="ACL714" s="7"/>
      <c r="ACM714" s="7"/>
      <c r="ACN714" s="7"/>
      <c r="ACO714" s="7"/>
      <c r="ACP714" s="7"/>
      <c r="ACQ714" s="7"/>
      <c r="ACR714" s="7"/>
      <c r="ACS714" s="7"/>
      <c r="ACT714" s="7"/>
      <c r="ACU714" s="7"/>
      <c r="ACV714" s="7"/>
      <c r="ACW714" s="7"/>
      <c r="ACX714" s="7"/>
      <c r="ACY714" s="7"/>
      <c r="ACZ714" s="7"/>
      <c r="ADA714" s="7"/>
      <c r="ADB714" s="7"/>
      <c r="ADC714" s="7"/>
      <c r="ADD714" s="7"/>
      <c r="ADE714" s="7"/>
      <c r="ADF714" s="7"/>
      <c r="ADG714" s="7"/>
      <c r="ADH714" s="7"/>
      <c r="ADI714" s="7"/>
      <c r="ADJ714" s="7"/>
      <c r="ADK714" s="7"/>
      <c r="ADL714" s="7"/>
      <c r="ADM714" s="7"/>
      <c r="ADN714" s="7"/>
      <c r="ADO714" s="7"/>
      <c r="ADP714" s="7"/>
      <c r="ADQ714" s="7"/>
      <c r="ADR714" s="7"/>
      <c r="ADS714" s="7"/>
      <c r="ADT714" s="7"/>
      <c r="ADU714" s="7"/>
      <c r="ADV714" s="7"/>
      <c r="ADW714" s="7"/>
      <c r="ADX714" s="7"/>
      <c r="ADY714" s="7"/>
      <c r="ADZ714" s="7"/>
      <c r="AEA714" s="7"/>
      <c r="AEB714" s="7"/>
      <c r="AEC714" s="7"/>
      <c r="AED714" s="7"/>
      <c r="AEE714" s="7"/>
      <c r="AEF714" s="7"/>
      <c r="AEG714" s="7"/>
      <c r="AEH714" s="7"/>
      <c r="AEI714" s="7"/>
      <c r="AEJ714" s="7"/>
      <c r="AEK714" s="7"/>
      <c r="AEL714" s="7"/>
      <c r="AEM714" s="7"/>
      <c r="AEN714" s="7"/>
      <c r="AEO714" s="7"/>
      <c r="AEP714" s="7"/>
      <c r="AEQ714" s="7"/>
      <c r="AER714" s="7"/>
      <c r="AES714" s="7"/>
      <c r="AET714" s="7"/>
      <c r="AEU714" s="7"/>
      <c r="AEV714" s="7"/>
      <c r="AEW714" s="7"/>
      <c r="AEX714" s="7"/>
      <c r="AEY714" s="7"/>
      <c r="AEZ714" s="7"/>
      <c r="AFA714" s="7"/>
      <c r="AFB714" s="7"/>
      <c r="AFC714" s="7"/>
      <c r="AFD714" s="7"/>
      <c r="AFE714" s="7"/>
      <c r="AFF714" s="7"/>
      <c r="AFG714" s="7"/>
      <c r="AFH714" s="7"/>
      <c r="AFI714" s="7"/>
      <c r="AFJ714" s="7"/>
      <c r="AFK714" s="7"/>
      <c r="AFL714" s="7"/>
      <c r="AFM714" s="7"/>
      <c r="AFN714" s="7"/>
      <c r="AFO714" s="7"/>
      <c r="AFP714" s="7"/>
      <c r="AFQ714" s="7"/>
      <c r="AFR714" s="7"/>
      <c r="AFS714" s="7"/>
      <c r="AFT714" s="7"/>
      <c r="AFU714" s="7"/>
      <c r="AFV714" s="7"/>
      <c r="AFW714" s="7"/>
      <c r="AFX714" s="7"/>
      <c r="AFY714" s="7"/>
      <c r="AFZ714" s="7"/>
      <c r="AGA714" s="7"/>
      <c r="AGB714" s="7"/>
      <c r="AGC714" s="7"/>
      <c r="AGD714" s="7"/>
      <c r="AGE714" s="7"/>
      <c r="AGF714" s="7"/>
      <c r="AGG714" s="7"/>
      <c r="AGH714" s="7"/>
      <c r="AGI714" s="7"/>
      <c r="AGJ714" s="7"/>
      <c r="AGK714" s="7"/>
      <c r="AGL714" s="7"/>
      <c r="AGM714" s="7"/>
      <c r="AGN714" s="7"/>
      <c r="AGO714" s="7"/>
      <c r="AGP714" s="7"/>
      <c r="AGQ714" s="7"/>
      <c r="AGR714" s="7"/>
      <c r="AGS714" s="7"/>
      <c r="AGT714" s="7"/>
      <c r="AGU714" s="7"/>
      <c r="AGV714" s="7"/>
      <c r="AGW714" s="7"/>
      <c r="AGX714" s="7"/>
      <c r="AGY714" s="7"/>
      <c r="AGZ714" s="7"/>
      <c r="AHA714" s="7"/>
      <c r="AHB714" s="7"/>
      <c r="AHC714" s="7"/>
      <c r="AHD714" s="7"/>
      <c r="AHE714" s="7"/>
      <c r="AHF714" s="7"/>
      <c r="AHG714" s="7"/>
      <c r="AHH714" s="7"/>
      <c r="AHI714" s="7"/>
      <c r="AHJ714" s="7"/>
      <c r="AHK714" s="7"/>
      <c r="AHL714" s="7"/>
      <c r="AHM714" s="7"/>
      <c r="AHN714" s="7"/>
      <c r="AHO714" s="7"/>
      <c r="AHP714" s="7"/>
      <c r="AHQ714" s="7"/>
      <c r="AHR714" s="7"/>
      <c r="AHS714" s="7"/>
      <c r="AHT714" s="7"/>
      <c r="AHU714" s="7"/>
      <c r="AHV714" s="7"/>
      <c r="AHW714" s="7"/>
      <c r="AHX714" s="7"/>
      <c r="AHY714" s="7"/>
      <c r="AHZ714" s="7"/>
      <c r="AIA714" s="7"/>
      <c r="AIB714" s="7"/>
      <c r="AIC714" s="7"/>
      <c r="AID714" s="7"/>
      <c r="AIE714" s="7"/>
      <c r="AIF714" s="7"/>
      <c r="AIG714" s="7"/>
      <c r="AIH714" s="7"/>
      <c r="AII714" s="7"/>
      <c r="AIJ714" s="7"/>
      <c r="AIK714" s="7"/>
      <c r="AIL714" s="7"/>
      <c r="AIM714" s="7"/>
      <c r="AIN714" s="7"/>
      <c r="AIO714" s="7"/>
      <c r="AIP714" s="7"/>
      <c r="AIQ714" s="7"/>
      <c r="AIR714" s="7"/>
      <c r="AIS714" s="7"/>
      <c r="AIT714" s="7"/>
      <c r="AIU714" s="7"/>
      <c r="AIV714" s="7"/>
      <c r="AIW714" s="7"/>
      <c r="AIX714" s="7"/>
      <c r="AIY714" s="7"/>
      <c r="AIZ714" s="7"/>
      <c r="AJA714" s="7"/>
      <c r="AJB714" s="7"/>
      <c r="AJC714" s="7"/>
      <c r="AJD714" s="7"/>
      <c r="AJE714" s="7"/>
      <c r="AJF714" s="7"/>
      <c r="AJG714" s="7"/>
      <c r="AJH714" s="7"/>
      <c r="AJI714" s="7"/>
      <c r="AJJ714" s="7"/>
      <c r="AJK714" s="7"/>
      <c r="AJL714" s="7"/>
      <c r="AJM714" s="7"/>
      <c r="AJN714" s="7"/>
      <c r="AJO714" s="7"/>
      <c r="AJP714" s="7"/>
      <c r="AJQ714" s="7"/>
      <c r="AJR714" s="7"/>
      <c r="AJS714" s="7"/>
      <c r="AJT714" s="7"/>
      <c r="AJU714" s="7"/>
      <c r="AJV714" s="7"/>
      <c r="AJW714" s="7"/>
      <c r="AJX714" s="7"/>
      <c r="AJY714" s="7"/>
      <c r="AJZ714" s="7"/>
      <c r="AKA714" s="7"/>
      <c r="AKB714" s="7"/>
      <c r="AKC714" s="7"/>
      <c r="AKD714" s="7"/>
      <c r="AKE714" s="7"/>
      <c r="AKF714" s="7"/>
      <c r="AKG714" s="7"/>
      <c r="AKH714" s="7"/>
      <c r="AKI714" s="7"/>
      <c r="AKJ714" s="7"/>
      <c r="AKK714" s="7"/>
      <c r="AKL714" s="7"/>
      <c r="AKM714" s="7"/>
      <c r="AKN714" s="7"/>
      <c r="AKO714" s="7"/>
      <c r="AKP714" s="7"/>
      <c r="AKQ714" s="7"/>
      <c r="AKR714" s="7"/>
      <c r="AKS714" s="7"/>
      <c r="AKT714" s="7"/>
      <c r="AKU714" s="7"/>
      <c r="AKV714" s="7"/>
      <c r="AKW714" s="7"/>
      <c r="AKX714" s="7"/>
      <c r="AKY714" s="7"/>
      <c r="AKZ714" s="7"/>
      <c r="ALA714" s="7"/>
      <c r="ALB714" s="7"/>
      <c r="ALC714" s="7"/>
      <c r="ALD714" s="7"/>
      <c r="ALE714" s="7"/>
      <c r="ALF714" s="7"/>
      <c r="ALG714" s="7"/>
      <c r="ALH714" s="7"/>
      <c r="ALI714" s="7"/>
      <c r="ALJ714" s="7"/>
      <c r="ALK714" s="7"/>
      <c r="ALL714" s="7"/>
      <c r="ALM714" s="7"/>
      <c r="ALN714" s="7"/>
      <c r="ALO714" s="7"/>
      <c r="ALP714" s="7"/>
      <c r="ALQ714" s="7"/>
      <c r="ALR714" s="7"/>
      <c r="ALS714" s="7"/>
      <c r="ALT714" s="7"/>
      <c r="ALU714" s="7"/>
      <c r="ALV714" s="7"/>
      <c r="ALW714" s="7"/>
      <c r="ALX714" s="7"/>
      <c r="ALY714" s="7"/>
      <c r="ALZ714" s="7"/>
      <c r="AMA714" s="7"/>
      <c r="AMB714" s="7"/>
      <c r="AMC714" s="7"/>
      <c r="AMD714" s="7"/>
      <c r="AME714" s="7"/>
      <c r="AMF714" s="7"/>
      <c r="AMG714" s="7"/>
      <c r="AMH714" s="7"/>
      <c r="AMI714" s="28"/>
      <c r="AMJ714" s="28"/>
    </row>
    <row r="715" spans="1:1024" ht="55.5" customHeight="1">
      <c r="A715" s="10" t="s">
        <v>199</v>
      </c>
      <c r="B715" s="10" t="s">
        <v>2792</v>
      </c>
      <c r="C715" s="19" t="s">
        <v>2750</v>
      </c>
      <c r="D715" s="19" t="s">
        <v>2738</v>
      </c>
      <c r="E715" s="20">
        <v>11</v>
      </c>
      <c r="F715" s="11" t="s">
        <v>18</v>
      </c>
      <c r="G715" s="21"/>
      <c r="H715" s="21" t="s">
        <v>1</v>
      </c>
      <c r="I715" s="21"/>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c r="MK715" s="7"/>
      <c r="ML715" s="7"/>
      <c r="MM715" s="7"/>
      <c r="MN715" s="7"/>
      <c r="MO715" s="7"/>
      <c r="MP715" s="7"/>
      <c r="MQ715" s="7"/>
      <c r="MR715" s="7"/>
      <c r="MS715" s="7"/>
      <c r="MT715" s="7"/>
      <c r="MU715" s="7"/>
      <c r="MV715" s="7"/>
      <c r="MW715" s="7"/>
      <c r="MX715" s="7"/>
      <c r="MY715" s="7"/>
      <c r="MZ715" s="7"/>
      <c r="NA715" s="7"/>
      <c r="NB715" s="7"/>
      <c r="NC715" s="7"/>
      <c r="ND715" s="7"/>
      <c r="NE715" s="7"/>
      <c r="NF715" s="7"/>
      <c r="NG715" s="7"/>
      <c r="NH715" s="7"/>
      <c r="NI715" s="7"/>
      <c r="NJ715" s="7"/>
      <c r="NK715" s="7"/>
      <c r="NL715" s="7"/>
      <c r="NM715" s="7"/>
      <c r="NN715" s="7"/>
      <c r="NO715" s="7"/>
      <c r="NP715" s="7"/>
      <c r="NQ715" s="7"/>
      <c r="NR715" s="7"/>
      <c r="NS715" s="7"/>
      <c r="NT715" s="7"/>
      <c r="NU715" s="7"/>
      <c r="NV715" s="7"/>
      <c r="NW715" s="7"/>
      <c r="NX715" s="7"/>
      <c r="NY715" s="7"/>
      <c r="NZ715" s="7"/>
      <c r="OA715" s="7"/>
      <c r="OB715" s="7"/>
      <c r="OC715" s="7"/>
      <c r="OD715" s="7"/>
      <c r="OE715" s="7"/>
      <c r="OF715" s="7"/>
      <c r="OG715" s="7"/>
      <c r="OH715" s="7"/>
      <c r="OI715" s="7"/>
      <c r="OJ715" s="7"/>
      <c r="OK715" s="7"/>
      <c r="OL715" s="7"/>
      <c r="OM715" s="7"/>
      <c r="ON715" s="7"/>
      <c r="OO715" s="7"/>
      <c r="OP715" s="7"/>
      <c r="OQ715" s="7"/>
      <c r="OR715" s="7"/>
      <c r="OS715" s="7"/>
      <c r="OT715" s="7"/>
      <c r="OU715" s="7"/>
      <c r="OV715" s="7"/>
      <c r="OW715" s="7"/>
      <c r="OX715" s="7"/>
      <c r="OY715" s="7"/>
      <c r="OZ715" s="7"/>
      <c r="PA715" s="7"/>
      <c r="PB715" s="7"/>
      <c r="PC715" s="7"/>
      <c r="PD715" s="7"/>
      <c r="PE715" s="7"/>
      <c r="PF715" s="7"/>
      <c r="PG715" s="7"/>
      <c r="PH715" s="7"/>
      <c r="PI715" s="7"/>
      <c r="PJ715" s="7"/>
      <c r="PK715" s="7"/>
      <c r="PL715" s="7"/>
      <c r="PM715" s="7"/>
      <c r="PN715" s="7"/>
      <c r="PO715" s="7"/>
      <c r="PP715" s="7"/>
      <c r="PQ715" s="7"/>
      <c r="PR715" s="7"/>
      <c r="PS715" s="7"/>
      <c r="PT715" s="7"/>
      <c r="PU715" s="7"/>
      <c r="PV715" s="7"/>
      <c r="PW715" s="7"/>
      <c r="PX715" s="7"/>
      <c r="PY715" s="7"/>
      <c r="PZ715" s="7"/>
      <c r="QA715" s="7"/>
      <c r="QB715" s="7"/>
      <c r="QC715" s="7"/>
      <c r="QD715" s="7"/>
      <c r="QE715" s="7"/>
      <c r="QF715" s="7"/>
      <c r="QG715" s="7"/>
      <c r="QH715" s="7"/>
      <c r="QI715" s="7"/>
      <c r="QJ715" s="7"/>
      <c r="QK715" s="7"/>
      <c r="QL715" s="7"/>
      <c r="QM715" s="7"/>
      <c r="QN715" s="7"/>
      <c r="QO715" s="7"/>
      <c r="QP715" s="7"/>
      <c r="QQ715" s="7"/>
      <c r="QR715" s="7"/>
      <c r="QS715" s="7"/>
      <c r="QT715" s="7"/>
      <c r="QU715" s="7"/>
      <c r="QV715" s="7"/>
      <c r="QW715" s="7"/>
      <c r="QX715" s="7"/>
      <c r="QY715" s="7"/>
      <c r="QZ715" s="7"/>
      <c r="RA715" s="7"/>
      <c r="RB715" s="7"/>
      <c r="RC715" s="7"/>
      <c r="RD715" s="7"/>
      <c r="RE715" s="7"/>
      <c r="RF715" s="7"/>
      <c r="RG715" s="7"/>
      <c r="RH715" s="7"/>
      <c r="RI715" s="7"/>
      <c r="RJ715" s="7"/>
      <c r="RK715" s="7"/>
      <c r="RL715" s="7"/>
      <c r="RM715" s="7"/>
      <c r="RN715" s="7"/>
      <c r="RO715" s="7"/>
      <c r="RP715" s="7"/>
      <c r="RQ715" s="7"/>
      <c r="RR715" s="7"/>
      <c r="RS715" s="7"/>
      <c r="RT715" s="7"/>
      <c r="RU715" s="7"/>
      <c r="RV715" s="7"/>
      <c r="RW715" s="7"/>
      <c r="RX715" s="7"/>
      <c r="RY715" s="7"/>
      <c r="RZ715" s="7"/>
      <c r="SA715" s="7"/>
      <c r="SB715" s="7"/>
      <c r="SC715" s="7"/>
      <c r="SD715" s="7"/>
      <c r="SE715" s="7"/>
      <c r="SF715" s="7"/>
      <c r="SG715" s="7"/>
      <c r="SH715" s="7"/>
      <c r="SI715" s="7"/>
      <c r="SJ715" s="7"/>
      <c r="SK715" s="7"/>
      <c r="SL715" s="7"/>
      <c r="SM715" s="7"/>
      <c r="SN715" s="7"/>
      <c r="SO715" s="7"/>
      <c r="SP715" s="7"/>
      <c r="SQ715" s="7"/>
      <c r="SR715" s="7"/>
      <c r="SS715" s="7"/>
      <c r="ST715" s="7"/>
      <c r="SU715" s="7"/>
      <c r="SV715" s="7"/>
      <c r="SW715" s="7"/>
      <c r="SX715" s="7"/>
      <c r="SY715" s="7"/>
      <c r="SZ715" s="7"/>
      <c r="TA715" s="7"/>
      <c r="TB715" s="7"/>
      <c r="TC715" s="7"/>
      <c r="TD715" s="7"/>
      <c r="TE715" s="7"/>
      <c r="TF715" s="7"/>
      <c r="TG715" s="7"/>
      <c r="TH715" s="7"/>
      <c r="TI715" s="7"/>
      <c r="TJ715" s="7"/>
      <c r="TK715" s="7"/>
      <c r="TL715" s="7"/>
      <c r="TM715" s="7"/>
      <c r="TN715" s="7"/>
      <c r="TO715" s="7"/>
      <c r="TP715" s="7"/>
      <c r="TQ715" s="7"/>
      <c r="TR715" s="7"/>
      <c r="TS715" s="7"/>
      <c r="TT715" s="7"/>
      <c r="TU715" s="7"/>
      <c r="TV715" s="7"/>
      <c r="TW715" s="7"/>
      <c r="TX715" s="7"/>
      <c r="TY715" s="7"/>
      <c r="TZ715" s="7"/>
      <c r="UA715" s="7"/>
      <c r="UB715" s="7"/>
      <c r="UC715" s="7"/>
      <c r="UD715" s="7"/>
      <c r="UE715" s="7"/>
      <c r="UF715" s="7"/>
      <c r="UG715" s="7"/>
      <c r="UH715" s="7"/>
      <c r="UI715" s="7"/>
      <c r="UJ715" s="7"/>
      <c r="UK715" s="7"/>
      <c r="UL715" s="7"/>
      <c r="UM715" s="7"/>
      <c r="UN715" s="7"/>
      <c r="UO715" s="7"/>
      <c r="UP715" s="7"/>
      <c r="UQ715" s="7"/>
      <c r="UR715" s="7"/>
      <c r="US715" s="7"/>
      <c r="UT715" s="7"/>
      <c r="UU715" s="7"/>
      <c r="UV715" s="7"/>
      <c r="UW715" s="7"/>
      <c r="UX715" s="7"/>
      <c r="UY715" s="7"/>
      <c r="UZ715" s="7"/>
      <c r="VA715" s="7"/>
      <c r="VB715" s="7"/>
      <c r="VC715" s="7"/>
      <c r="VD715" s="7"/>
      <c r="VE715" s="7"/>
      <c r="VF715" s="7"/>
      <c r="VG715" s="7"/>
      <c r="VH715" s="7"/>
      <c r="VI715" s="7"/>
      <c r="VJ715" s="7"/>
      <c r="VK715" s="7"/>
      <c r="VL715" s="7"/>
      <c r="VM715" s="7"/>
      <c r="VN715" s="7"/>
      <c r="VO715" s="7"/>
      <c r="VP715" s="7"/>
      <c r="VQ715" s="7"/>
      <c r="VR715" s="7"/>
      <c r="VS715" s="7"/>
      <c r="VT715" s="7"/>
      <c r="VU715" s="7"/>
      <c r="VV715" s="7"/>
      <c r="VW715" s="7"/>
      <c r="VX715" s="7"/>
      <c r="VY715" s="7"/>
      <c r="VZ715" s="7"/>
      <c r="WA715" s="7"/>
      <c r="WB715" s="7"/>
      <c r="WC715" s="7"/>
      <c r="WD715" s="7"/>
      <c r="WE715" s="7"/>
      <c r="WF715" s="7"/>
      <c r="WG715" s="7"/>
      <c r="WH715" s="7"/>
      <c r="WI715" s="7"/>
      <c r="WJ715" s="7"/>
      <c r="WK715" s="7"/>
      <c r="WL715" s="7"/>
      <c r="WM715" s="7"/>
      <c r="WN715" s="7"/>
      <c r="WO715" s="7"/>
      <c r="WP715" s="7"/>
      <c r="WQ715" s="7"/>
      <c r="WR715" s="7"/>
      <c r="WS715" s="7"/>
      <c r="WT715" s="7"/>
      <c r="WU715" s="7"/>
      <c r="WV715" s="7"/>
      <c r="WW715" s="7"/>
      <c r="WX715" s="7"/>
      <c r="WY715" s="7"/>
      <c r="WZ715" s="7"/>
      <c r="XA715" s="7"/>
      <c r="XB715" s="7"/>
      <c r="XC715" s="7"/>
      <c r="XD715" s="7"/>
      <c r="XE715" s="7"/>
      <c r="XF715" s="7"/>
      <c r="XG715" s="7"/>
      <c r="XH715" s="7"/>
      <c r="XI715" s="7"/>
      <c r="XJ715" s="7"/>
      <c r="XK715" s="7"/>
      <c r="XL715" s="7"/>
      <c r="XM715" s="7"/>
      <c r="XN715" s="7"/>
      <c r="XO715" s="7"/>
      <c r="XP715" s="7"/>
      <c r="XQ715" s="7"/>
      <c r="XR715" s="7"/>
      <c r="XS715" s="7"/>
      <c r="XT715" s="7"/>
      <c r="XU715" s="7"/>
      <c r="XV715" s="7"/>
      <c r="XW715" s="7"/>
      <c r="XX715" s="7"/>
      <c r="XY715" s="7"/>
      <c r="XZ715" s="7"/>
      <c r="YA715" s="7"/>
      <c r="YB715" s="7"/>
      <c r="YC715" s="7"/>
      <c r="YD715" s="7"/>
      <c r="YE715" s="7"/>
      <c r="YF715" s="7"/>
      <c r="YG715" s="7"/>
      <c r="YH715" s="7"/>
      <c r="YI715" s="7"/>
      <c r="YJ715" s="7"/>
      <c r="YK715" s="7"/>
      <c r="YL715" s="7"/>
      <c r="YM715" s="7"/>
      <c r="YN715" s="7"/>
      <c r="YO715" s="7"/>
      <c r="YP715" s="7"/>
      <c r="YQ715" s="7"/>
      <c r="YR715" s="7"/>
      <c r="YS715" s="7"/>
      <c r="YT715" s="7"/>
      <c r="YU715" s="7"/>
      <c r="YV715" s="7"/>
      <c r="YW715" s="7"/>
      <c r="YX715" s="7"/>
      <c r="YY715" s="7"/>
      <c r="YZ715" s="7"/>
      <c r="ZA715" s="7"/>
      <c r="ZB715" s="7"/>
      <c r="ZC715" s="7"/>
      <c r="ZD715" s="7"/>
      <c r="ZE715" s="7"/>
      <c r="ZF715" s="7"/>
      <c r="ZG715" s="7"/>
      <c r="ZH715" s="7"/>
      <c r="ZI715" s="7"/>
      <c r="ZJ715" s="7"/>
      <c r="ZK715" s="7"/>
      <c r="ZL715" s="7"/>
      <c r="ZM715" s="7"/>
      <c r="ZN715" s="7"/>
      <c r="ZO715" s="7"/>
      <c r="ZP715" s="7"/>
      <c r="ZQ715" s="7"/>
      <c r="ZR715" s="7"/>
      <c r="ZS715" s="7"/>
      <c r="ZT715" s="7"/>
      <c r="ZU715" s="7"/>
      <c r="ZV715" s="7"/>
      <c r="ZW715" s="7"/>
      <c r="ZX715" s="7"/>
      <c r="ZY715" s="7"/>
      <c r="ZZ715" s="7"/>
      <c r="AAA715" s="7"/>
      <c r="AAB715" s="7"/>
      <c r="AAC715" s="7"/>
      <c r="AAD715" s="7"/>
      <c r="AAE715" s="7"/>
      <c r="AAF715" s="7"/>
      <c r="AAG715" s="7"/>
      <c r="AAH715" s="7"/>
      <c r="AAI715" s="7"/>
      <c r="AAJ715" s="7"/>
      <c r="AAK715" s="7"/>
      <c r="AAL715" s="7"/>
      <c r="AAM715" s="7"/>
      <c r="AAN715" s="7"/>
      <c r="AAO715" s="7"/>
      <c r="AAP715" s="7"/>
      <c r="AAQ715" s="7"/>
      <c r="AAR715" s="7"/>
      <c r="AAS715" s="7"/>
      <c r="AAT715" s="7"/>
      <c r="AAU715" s="7"/>
      <c r="AAV715" s="7"/>
      <c r="AAW715" s="7"/>
      <c r="AAX715" s="7"/>
      <c r="AAY715" s="7"/>
      <c r="AAZ715" s="7"/>
      <c r="ABA715" s="7"/>
      <c r="ABB715" s="7"/>
      <c r="ABC715" s="7"/>
      <c r="ABD715" s="7"/>
      <c r="ABE715" s="7"/>
      <c r="ABF715" s="7"/>
      <c r="ABG715" s="7"/>
      <c r="ABH715" s="7"/>
      <c r="ABI715" s="7"/>
      <c r="ABJ715" s="7"/>
      <c r="ABK715" s="7"/>
      <c r="ABL715" s="7"/>
      <c r="ABM715" s="7"/>
      <c r="ABN715" s="7"/>
      <c r="ABO715" s="7"/>
      <c r="ABP715" s="7"/>
      <c r="ABQ715" s="7"/>
      <c r="ABR715" s="7"/>
      <c r="ABS715" s="7"/>
      <c r="ABT715" s="7"/>
      <c r="ABU715" s="7"/>
      <c r="ABV715" s="7"/>
      <c r="ABW715" s="7"/>
      <c r="ABX715" s="7"/>
      <c r="ABY715" s="7"/>
      <c r="ABZ715" s="7"/>
      <c r="ACA715" s="7"/>
      <c r="ACB715" s="7"/>
      <c r="ACC715" s="7"/>
      <c r="ACD715" s="7"/>
      <c r="ACE715" s="7"/>
      <c r="ACF715" s="7"/>
      <c r="ACG715" s="7"/>
      <c r="ACH715" s="7"/>
      <c r="ACI715" s="7"/>
      <c r="ACJ715" s="7"/>
      <c r="ACK715" s="7"/>
      <c r="ACL715" s="7"/>
      <c r="ACM715" s="7"/>
      <c r="ACN715" s="7"/>
      <c r="ACO715" s="7"/>
      <c r="ACP715" s="7"/>
      <c r="ACQ715" s="7"/>
      <c r="ACR715" s="7"/>
      <c r="ACS715" s="7"/>
      <c r="ACT715" s="7"/>
      <c r="ACU715" s="7"/>
      <c r="ACV715" s="7"/>
      <c r="ACW715" s="7"/>
      <c r="ACX715" s="7"/>
      <c r="ACY715" s="7"/>
      <c r="ACZ715" s="7"/>
      <c r="ADA715" s="7"/>
      <c r="ADB715" s="7"/>
      <c r="ADC715" s="7"/>
      <c r="ADD715" s="7"/>
      <c r="ADE715" s="7"/>
      <c r="ADF715" s="7"/>
      <c r="ADG715" s="7"/>
      <c r="ADH715" s="7"/>
      <c r="ADI715" s="7"/>
      <c r="ADJ715" s="7"/>
      <c r="ADK715" s="7"/>
      <c r="ADL715" s="7"/>
      <c r="ADM715" s="7"/>
      <c r="ADN715" s="7"/>
      <c r="ADO715" s="7"/>
      <c r="ADP715" s="7"/>
      <c r="ADQ715" s="7"/>
      <c r="ADR715" s="7"/>
      <c r="ADS715" s="7"/>
      <c r="ADT715" s="7"/>
      <c r="ADU715" s="7"/>
      <c r="ADV715" s="7"/>
      <c r="ADW715" s="7"/>
      <c r="ADX715" s="7"/>
      <c r="ADY715" s="7"/>
      <c r="ADZ715" s="7"/>
      <c r="AEA715" s="7"/>
      <c r="AEB715" s="7"/>
      <c r="AEC715" s="7"/>
      <c r="AED715" s="7"/>
      <c r="AEE715" s="7"/>
      <c r="AEF715" s="7"/>
      <c r="AEG715" s="7"/>
      <c r="AEH715" s="7"/>
      <c r="AEI715" s="7"/>
      <c r="AEJ715" s="7"/>
      <c r="AEK715" s="7"/>
      <c r="AEL715" s="7"/>
      <c r="AEM715" s="7"/>
      <c r="AEN715" s="7"/>
      <c r="AEO715" s="7"/>
      <c r="AEP715" s="7"/>
      <c r="AEQ715" s="7"/>
      <c r="AER715" s="7"/>
      <c r="AES715" s="7"/>
      <c r="AET715" s="7"/>
      <c r="AEU715" s="7"/>
      <c r="AEV715" s="7"/>
      <c r="AEW715" s="7"/>
      <c r="AEX715" s="7"/>
      <c r="AEY715" s="7"/>
      <c r="AEZ715" s="7"/>
      <c r="AFA715" s="7"/>
      <c r="AFB715" s="7"/>
      <c r="AFC715" s="7"/>
      <c r="AFD715" s="7"/>
      <c r="AFE715" s="7"/>
      <c r="AFF715" s="7"/>
      <c r="AFG715" s="7"/>
      <c r="AFH715" s="7"/>
      <c r="AFI715" s="7"/>
      <c r="AFJ715" s="7"/>
      <c r="AFK715" s="7"/>
      <c r="AFL715" s="7"/>
      <c r="AFM715" s="7"/>
      <c r="AFN715" s="7"/>
      <c r="AFO715" s="7"/>
      <c r="AFP715" s="7"/>
      <c r="AFQ715" s="7"/>
      <c r="AFR715" s="7"/>
      <c r="AFS715" s="7"/>
      <c r="AFT715" s="7"/>
      <c r="AFU715" s="7"/>
      <c r="AFV715" s="7"/>
      <c r="AFW715" s="7"/>
      <c r="AFX715" s="7"/>
      <c r="AFY715" s="7"/>
      <c r="AFZ715" s="7"/>
      <c r="AGA715" s="7"/>
      <c r="AGB715" s="7"/>
      <c r="AGC715" s="7"/>
      <c r="AGD715" s="7"/>
      <c r="AGE715" s="7"/>
      <c r="AGF715" s="7"/>
      <c r="AGG715" s="7"/>
      <c r="AGH715" s="7"/>
      <c r="AGI715" s="7"/>
      <c r="AGJ715" s="7"/>
      <c r="AGK715" s="7"/>
      <c r="AGL715" s="7"/>
      <c r="AGM715" s="7"/>
      <c r="AGN715" s="7"/>
      <c r="AGO715" s="7"/>
      <c r="AGP715" s="7"/>
      <c r="AGQ715" s="7"/>
      <c r="AGR715" s="7"/>
      <c r="AGS715" s="7"/>
      <c r="AGT715" s="7"/>
      <c r="AGU715" s="7"/>
      <c r="AGV715" s="7"/>
      <c r="AGW715" s="7"/>
      <c r="AGX715" s="7"/>
      <c r="AGY715" s="7"/>
      <c r="AGZ715" s="7"/>
      <c r="AHA715" s="7"/>
      <c r="AHB715" s="7"/>
      <c r="AHC715" s="7"/>
      <c r="AHD715" s="7"/>
      <c r="AHE715" s="7"/>
      <c r="AHF715" s="7"/>
      <c r="AHG715" s="7"/>
      <c r="AHH715" s="7"/>
      <c r="AHI715" s="7"/>
      <c r="AHJ715" s="7"/>
      <c r="AHK715" s="7"/>
      <c r="AHL715" s="7"/>
      <c r="AHM715" s="7"/>
      <c r="AHN715" s="7"/>
      <c r="AHO715" s="7"/>
      <c r="AHP715" s="7"/>
      <c r="AHQ715" s="7"/>
      <c r="AHR715" s="7"/>
      <c r="AHS715" s="7"/>
      <c r="AHT715" s="7"/>
      <c r="AHU715" s="7"/>
      <c r="AHV715" s="7"/>
      <c r="AHW715" s="7"/>
      <c r="AHX715" s="7"/>
      <c r="AHY715" s="7"/>
      <c r="AHZ715" s="7"/>
      <c r="AIA715" s="7"/>
      <c r="AIB715" s="7"/>
      <c r="AIC715" s="7"/>
      <c r="AID715" s="7"/>
      <c r="AIE715" s="7"/>
      <c r="AIF715" s="7"/>
      <c r="AIG715" s="7"/>
      <c r="AIH715" s="7"/>
      <c r="AII715" s="7"/>
      <c r="AIJ715" s="7"/>
      <c r="AIK715" s="7"/>
      <c r="AIL715" s="7"/>
      <c r="AIM715" s="7"/>
      <c r="AIN715" s="7"/>
      <c r="AIO715" s="7"/>
      <c r="AIP715" s="7"/>
      <c r="AIQ715" s="7"/>
      <c r="AIR715" s="7"/>
      <c r="AIS715" s="7"/>
      <c r="AIT715" s="7"/>
      <c r="AIU715" s="7"/>
      <c r="AIV715" s="7"/>
      <c r="AIW715" s="7"/>
      <c r="AIX715" s="7"/>
      <c r="AIY715" s="7"/>
      <c r="AIZ715" s="7"/>
      <c r="AJA715" s="7"/>
      <c r="AJB715" s="7"/>
      <c r="AJC715" s="7"/>
      <c r="AJD715" s="7"/>
      <c r="AJE715" s="7"/>
      <c r="AJF715" s="7"/>
      <c r="AJG715" s="7"/>
      <c r="AJH715" s="7"/>
      <c r="AJI715" s="7"/>
      <c r="AJJ715" s="7"/>
      <c r="AJK715" s="7"/>
      <c r="AJL715" s="7"/>
      <c r="AJM715" s="7"/>
      <c r="AJN715" s="7"/>
      <c r="AJO715" s="7"/>
      <c r="AJP715" s="7"/>
      <c r="AJQ715" s="7"/>
      <c r="AJR715" s="7"/>
      <c r="AJS715" s="7"/>
      <c r="AJT715" s="7"/>
      <c r="AJU715" s="7"/>
      <c r="AJV715" s="7"/>
      <c r="AJW715" s="7"/>
      <c r="AJX715" s="7"/>
      <c r="AJY715" s="7"/>
      <c r="AJZ715" s="7"/>
      <c r="AKA715" s="7"/>
      <c r="AKB715" s="7"/>
      <c r="AKC715" s="7"/>
      <c r="AKD715" s="7"/>
      <c r="AKE715" s="7"/>
      <c r="AKF715" s="7"/>
      <c r="AKG715" s="7"/>
      <c r="AKH715" s="7"/>
      <c r="AKI715" s="7"/>
      <c r="AKJ715" s="7"/>
      <c r="AKK715" s="7"/>
      <c r="AKL715" s="7"/>
      <c r="AKM715" s="7"/>
      <c r="AKN715" s="7"/>
      <c r="AKO715" s="7"/>
      <c r="AKP715" s="7"/>
      <c r="AKQ715" s="7"/>
      <c r="AKR715" s="7"/>
      <c r="AKS715" s="7"/>
      <c r="AKT715" s="7"/>
      <c r="AKU715" s="7"/>
      <c r="AKV715" s="7"/>
      <c r="AKW715" s="7"/>
      <c r="AKX715" s="7"/>
      <c r="AKY715" s="7"/>
      <c r="AKZ715" s="7"/>
      <c r="ALA715" s="7"/>
      <c r="ALB715" s="7"/>
      <c r="ALC715" s="7"/>
      <c r="ALD715" s="7"/>
      <c r="ALE715" s="7"/>
      <c r="ALF715" s="7"/>
      <c r="ALG715" s="7"/>
      <c r="ALH715" s="7"/>
      <c r="ALI715" s="7"/>
      <c r="ALJ715" s="7"/>
      <c r="ALK715" s="7"/>
      <c r="ALL715" s="7"/>
      <c r="ALM715" s="7"/>
      <c r="ALN715" s="7"/>
      <c r="ALO715" s="7"/>
      <c r="ALP715" s="7"/>
      <c r="ALQ715" s="7"/>
      <c r="ALR715" s="7"/>
      <c r="ALS715" s="7"/>
      <c r="ALT715" s="7"/>
      <c r="ALU715" s="7"/>
      <c r="ALV715" s="7"/>
      <c r="ALW715" s="7"/>
      <c r="ALX715" s="7"/>
      <c r="ALY715" s="7"/>
      <c r="ALZ715" s="7"/>
      <c r="AMA715" s="7"/>
      <c r="AMB715" s="7"/>
      <c r="AMC715" s="7"/>
      <c r="AMD715" s="7"/>
      <c r="AME715" s="7"/>
      <c r="AMF715" s="7"/>
      <c r="AMG715" s="7"/>
      <c r="AMH715" s="7"/>
      <c r="AMI715" s="28"/>
      <c r="AMJ715" s="28"/>
    </row>
    <row r="716" spans="1:1024" ht="55.5" customHeight="1">
      <c r="A716" s="10" t="s">
        <v>199</v>
      </c>
      <c r="B716" s="10" t="s">
        <v>2792</v>
      </c>
      <c r="C716" s="19" t="s">
        <v>2741</v>
      </c>
      <c r="D716" s="19" t="s">
        <v>2738</v>
      </c>
      <c r="E716" s="20">
        <v>14</v>
      </c>
      <c r="F716" s="11" t="s">
        <v>18</v>
      </c>
      <c r="G716" s="21"/>
      <c r="H716" s="21" t="s">
        <v>1</v>
      </c>
      <c r="I716" s="21"/>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c r="MK716" s="7"/>
      <c r="ML716" s="7"/>
      <c r="MM716" s="7"/>
      <c r="MN716" s="7"/>
      <c r="MO716" s="7"/>
      <c r="MP716" s="7"/>
      <c r="MQ716" s="7"/>
      <c r="MR716" s="7"/>
      <c r="MS716" s="7"/>
      <c r="MT716" s="7"/>
      <c r="MU716" s="7"/>
      <c r="MV716" s="7"/>
      <c r="MW716" s="7"/>
      <c r="MX716" s="7"/>
      <c r="MY716" s="7"/>
      <c r="MZ716" s="7"/>
      <c r="NA716" s="7"/>
      <c r="NB716" s="7"/>
      <c r="NC716" s="7"/>
      <c r="ND716" s="7"/>
      <c r="NE716" s="7"/>
      <c r="NF716" s="7"/>
      <c r="NG716" s="7"/>
      <c r="NH716" s="7"/>
      <c r="NI716" s="7"/>
      <c r="NJ716" s="7"/>
      <c r="NK716" s="7"/>
      <c r="NL716" s="7"/>
      <c r="NM716" s="7"/>
      <c r="NN716" s="7"/>
      <c r="NO716" s="7"/>
      <c r="NP716" s="7"/>
      <c r="NQ716" s="7"/>
      <c r="NR716" s="7"/>
      <c r="NS716" s="7"/>
      <c r="NT716" s="7"/>
      <c r="NU716" s="7"/>
      <c r="NV716" s="7"/>
      <c r="NW716" s="7"/>
      <c r="NX716" s="7"/>
      <c r="NY716" s="7"/>
      <c r="NZ716" s="7"/>
      <c r="OA716" s="7"/>
      <c r="OB716" s="7"/>
      <c r="OC716" s="7"/>
      <c r="OD716" s="7"/>
      <c r="OE716" s="7"/>
      <c r="OF716" s="7"/>
      <c r="OG716" s="7"/>
      <c r="OH716" s="7"/>
      <c r="OI716" s="7"/>
      <c r="OJ716" s="7"/>
      <c r="OK716" s="7"/>
      <c r="OL716" s="7"/>
      <c r="OM716" s="7"/>
      <c r="ON716" s="7"/>
      <c r="OO716" s="7"/>
      <c r="OP716" s="7"/>
      <c r="OQ716" s="7"/>
      <c r="OR716" s="7"/>
      <c r="OS716" s="7"/>
      <c r="OT716" s="7"/>
      <c r="OU716" s="7"/>
      <c r="OV716" s="7"/>
      <c r="OW716" s="7"/>
      <c r="OX716" s="7"/>
      <c r="OY716" s="7"/>
      <c r="OZ716" s="7"/>
      <c r="PA716" s="7"/>
      <c r="PB716" s="7"/>
      <c r="PC716" s="7"/>
      <c r="PD716" s="7"/>
      <c r="PE716" s="7"/>
      <c r="PF716" s="7"/>
      <c r="PG716" s="7"/>
      <c r="PH716" s="7"/>
      <c r="PI716" s="7"/>
      <c r="PJ716" s="7"/>
      <c r="PK716" s="7"/>
      <c r="PL716" s="7"/>
      <c r="PM716" s="7"/>
      <c r="PN716" s="7"/>
      <c r="PO716" s="7"/>
      <c r="PP716" s="7"/>
      <c r="PQ716" s="7"/>
      <c r="PR716" s="7"/>
      <c r="PS716" s="7"/>
      <c r="PT716" s="7"/>
      <c r="PU716" s="7"/>
      <c r="PV716" s="7"/>
      <c r="PW716" s="7"/>
      <c r="PX716" s="7"/>
      <c r="PY716" s="7"/>
      <c r="PZ716" s="7"/>
      <c r="QA716" s="7"/>
      <c r="QB716" s="7"/>
      <c r="QC716" s="7"/>
      <c r="QD716" s="7"/>
      <c r="QE716" s="7"/>
      <c r="QF716" s="7"/>
      <c r="QG716" s="7"/>
      <c r="QH716" s="7"/>
      <c r="QI716" s="7"/>
      <c r="QJ716" s="7"/>
      <c r="QK716" s="7"/>
      <c r="QL716" s="7"/>
      <c r="QM716" s="7"/>
      <c r="QN716" s="7"/>
      <c r="QO716" s="7"/>
      <c r="QP716" s="7"/>
      <c r="QQ716" s="7"/>
      <c r="QR716" s="7"/>
      <c r="QS716" s="7"/>
      <c r="QT716" s="7"/>
      <c r="QU716" s="7"/>
      <c r="QV716" s="7"/>
      <c r="QW716" s="7"/>
      <c r="QX716" s="7"/>
      <c r="QY716" s="7"/>
      <c r="QZ716" s="7"/>
      <c r="RA716" s="7"/>
      <c r="RB716" s="7"/>
      <c r="RC716" s="7"/>
      <c r="RD716" s="7"/>
      <c r="RE716" s="7"/>
      <c r="RF716" s="7"/>
      <c r="RG716" s="7"/>
      <c r="RH716" s="7"/>
      <c r="RI716" s="7"/>
      <c r="RJ716" s="7"/>
      <c r="RK716" s="7"/>
      <c r="RL716" s="7"/>
      <c r="RM716" s="7"/>
      <c r="RN716" s="7"/>
      <c r="RO716" s="7"/>
      <c r="RP716" s="7"/>
      <c r="RQ716" s="7"/>
      <c r="RR716" s="7"/>
      <c r="RS716" s="7"/>
      <c r="RT716" s="7"/>
      <c r="RU716" s="7"/>
      <c r="RV716" s="7"/>
      <c r="RW716" s="7"/>
      <c r="RX716" s="7"/>
      <c r="RY716" s="7"/>
      <c r="RZ716" s="7"/>
      <c r="SA716" s="7"/>
      <c r="SB716" s="7"/>
      <c r="SC716" s="7"/>
      <c r="SD716" s="7"/>
      <c r="SE716" s="7"/>
      <c r="SF716" s="7"/>
      <c r="SG716" s="7"/>
      <c r="SH716" s="7"/>
      <c r="SI716" s="7"/>
      <c r="SJ716" s="7"/>
      <c r="SK716" s="7"/>
      <c r="SL716" s="7"/>
      <c r="SM716" s="7"/>
      <c r="SN716" s="7"/>
      <c r="SO716" s="7"/>
      <c r="SP716" s="7"/>
      <c r="SQ716" s="7"/>
      <c r="SR716" s="7"/>
      <c r="SS716" s="7"/>
      <c r="ST716" s="7"/>
      <c r="SU716" s="7"/>
      <c r="SV716" s="7"/>
      <c r="SW716" s="7"/>
      <c r="SX716" s="7"/>
      <c r="SY716" s="7"/>
      <c r="SZ716" s="7"/>
      <c r="TA716" s="7"/>
      <c r="TB716" s="7"/>
      <c r="TC716" s="7"/>
      <c r="TD716" s="7"/>
      <c r="TE716" s="7"/>
      <c r="TF716" s="7"/>
      <c r="TG716" s="7"/>
      <c r="TH716" s="7"/>
      <c r="TI716" s="7"/>
      <c r="TJ716" s="7"/>
      <c r="TK716" s="7"/>
      <c r="TL716" s="7"/>
      <c r="TM716" s="7"/>
      <c r="TN716" s="7"/>
      <c r="TO716" s="7"/>
      <c r="TP716" s="7"/>
      <c r="TQ716" s="7"/>
      <c r="TR716" s="7"/>
      <c r="TS716" s="7"/>
      <c r="TT716" s="7"/>
      <c r="TU716" s="7"/>
      <c r="TV716" s="7"/>
      <c r="TW716" s="7"/>
      <c r="TX716" s="7"/>
      <c r="TY716" s="7"/>
      <c r="TZ716" s="7"/>
      <c r="UA716" s="7"/>
      <c r="UB716" s="7"/>
      <c r="UC716" s="7"/>
      <c r="UD716" s="7"/>
      <c r="UE716" s="7"/>
      <c r="UF716" s="7"/>
      <c r="UG716" s="7"/>
      <c r="UH716" s="7"/>
      <c r="UI716" s="7"/>
      <c r="UJ716" s="7"/>
      <c r="UK716" s="7"/>
      <c r="UL716" s="7"/>
      <c r="UM716" s="7"/>
      <c r="UN716" s="7"/>
      <c r="UO716" s="7"/>
      <c r="UP716" s="7"/>
      <c r="UQ716" s="7"/>
      <c r="UR716" s="7"/>
      <c r="US716" s="7"/>
      <c r="UT716" s="7"/>
      <c r="UU716" s="7"/>
      <c r="UV716" s="7"/>
      <c r="UW716" s="7"/>
      <c r="UX716" s="7"/>
      <c r="UY716" s="7"/>
      <c r="UZ716" s="7"/>
      <c r="VA716" s="7"/>
      <c r="VB716" s="7"/>
      <c r="VC716" s="7"/>
      <c r="VD716" s="7"/>
      <c r="VE716" s="7"/>
      <c r="VF716" s="7"/>
      <c r="VG716" s="7"/>
      <c r="VH716" s="7"/>
      <c r="VI716" s="7"/>
      <c r="VJ716" s="7"/>
      <c r="VK716" s="7"/>
      <c r="VL716" s="7"/>
      <c r="VM716" s="7"/>
      <c r="VN716" s="7"/>
      <c r="VO716" s="7"/>
      <c r="VP716" s="7"/>
      <c r="VQ716" s="7"/>
      <c r="VR716" s="7"/>
      <c r="VS716" s="7"/>
      <c r="VT716" s="7"/>
      <c r="VU716" s="7"/>
      <c r="VV716" s="7"/>
      <c r="VW716" s="7"/>
      <c r="VX716" s="7"/>
      <c r="VY716" s="7"/>
      <c r="VZ716" s="7"/>
      <c r="WA716" s="7"/>
      <c r="WB716" s="7"/>
      <c r="WC716" s="7"/>
      <c r="WD716" s="7"/>
      <c r="WE716" s="7"/>
      <c r="WF716" s="7"/>
      <c r="WG716" s="7"/>
      <c r="WH716" s="7"/>
      <c r="WI716" s="7"/>
      <c r="WJ716" s="7"/>
      <c r="WK716" s="7"/>
      <c r="WL716" s="7"/>
      <c r="WM716" s="7"/>
      <c r="WN716" s="7"/>
      <c r="WO716" s="7"/>
      <c r="WP716" s="7"/>
      <c r="WQ716" s="7"/>
      <c r="WR716" s="7"/>
      <c r="WS716" s="7"/>
      <c r="WT716" s="7"/>
      <c r="WU716" s="7"/>
      <c r="WV716" s="7"/>
      <c r="WW716" s="7"/>
      <c r="WX716" s="7"/>
      <c r="WY716" s="7"/>
      <c r="WZ716" s="7"/>
      <c r="XA716" s="7"/>
      <c r="XB716" s="7"/>
      <c r="XC716" s="7"/>
      <c r="XD716" s="7"/>
      <c r="XE716" s="7"/>
      <c r="XF716" s="7"/>
      <c r="XG716" s="7"/>
      <c r="XH716" s="7"/>
      <c r="XI716" s="7"/>
      <c r="XJ716" s="7"/>
      <c r="XK716" s="7"/>
      <c r="XL716" s="7"/>
      <c r="XM716" s="7"/>
      <c r="XN716" s="7"/>
      <c r="XO716" s="7"/>
      <c r="XP716" s="7"/>
      <c r="XQ716" s="7"/>
      <c r="XR716" s="7"/>
      <c r="XS716" s="7"/>
      <c r="XT716" s="7"/>
      <c r="XU716" s="7"/>
      <c r="XV716" s="7"/>
      <c r="XW716" s="7"/>
      <c r="XX716" s="7"/>
      <c r="XY716" s="7"/>
      <c r="XZ716" s="7"/>
      <c r="YA716" s="7"/>
      <c r="YB716" s="7"/>
      <c r="YC716" s="7"/>
      <c r="YD716" s="7"/>
      <c r="YE716" s="7"/>
      <c r="YF716" s="7"/>
      <c r="YG716" s="7"/>
      <c r="YH716" s="7"/>
      <c r="YI716" s="7"/>
      <c r="YJ716" s="7"/>
      <c r="YK716" s="7"/>
      <c r="YL716" s="7"/>
      <c r="YM716" s="7"/>
      <c r="YN716" s="7"/>
      <c r="YO716" s="7"/>
      <c r="YP716" s="7"/>
      <c r="YQ716" s="7"/>
      <c r="YR716" s="7"/>
      <c r="YS716" s="7"/>
      <c r="YT716" s="7"/>
      <c r="YU716" s="7"/>
      <c r="YV716" s="7"/>
      <c r="YW716" s="7"/>
      <c r="YX716" s="7"/>
      <c r="YY716" s="7"/>
      <c r="YZ716" s="7"/>
      <c r="ZA716" s="7"/>
      <c r="ZB716" s="7"/>
      <c r="ZC716" s="7"/>
      <c r="ZD716" s="7"/>
      <c r="ZE716" s="7"/>
      <c r="ZF716" s="7"/>
      <c r="ZG716" s="7"/>
      <c r="ZH716" s="7"/>
      <c r="ZI716" s="7"/>
      <c r="ZJ716" s="7"/>
      <c r="ZK716" s="7"/>
      <c r="ZL716" s="7"/>
      <c r="ZM716" s="7"/>
      <c r="ZN716" s="7"/>
      <c r="ZO716" s="7"/>
      <c r="ZP716" s="7"/>
      <c r="ZQ716" s="7"/>
      <c r="ZR716" s="7"/>
      <c r="ZS716" s="7"/>
      <c r="ZT716" s="7"/>
      <c r="ZU716" s="7"/>
      <c r="ZV716" s="7"/>
      <c r="ZW716" s="7"/>
      <c r="ZX716" s="7"/>
      <c r="ZY716" s="7"/>
      <c r="ZZ716" s="7"/>
      <c r="AAA716" s="7"/>
      <c r="AAB716" s="7"/>
      <c r="AAC716" s="7"/>
      <c r="AAD716" s="7"/>
      <c r="AAE716" s="7"/>
      <c r="AAF716" s="7"/>
      <c r="AAG716" s="7"/>
      <c r="AAH716" s="7"/>
      <c r="AAI716" s="7"/>
      <c r="AAJ716" s="7"/>
      <c r="AAK716" s="7"/>
      <c r="AAL716" s="7"/>
      <c r="AAM716" s="7"/>
      <c r="AAN716" s="7"/>
      <c r="AAO716" s="7"/>
      <c r="AAP716" s="7"/>
      <c r="AAQ716" s="7"/>
      <c r="AAR716" s="7"/>
      <c r="AAS716" s="7"/>
      <c r="AAT716" s="7"/>
      <c r="AAU716" s="7"/>
      <c r="AAV716" s="7"/>
      <c r="AAW716" s="7"/>
      <c r="AAX716" s="7"/>
      <c r="AAY716" s="7"/>
      <c r="AAZ716" s="7"/>
      <c r="ABA716" s="7"/>
      <c r="ABB716" s="7"/>
      <c r="ABC716" s="7"/>
      <c r="ABD716" s="7"/>
      <c r="ABE716" s="7"/>
      <c r="ABF716" s="7"/>
      <c r="ABG716" s="7"/>
      <c r="ABH716" s="7"/>
      <c r="ABI716" s="7"/>
      <c r="ABJ716" s="7"/>
      <c r="ABK716" s="7"/>
      <c r="ABL716" s="7"/>
      <c r="ABM716" s="7"/>
      <c r="ABN716" s="7"/>
      <c r="ABO716" s="7"/>
      <c r="ABP716" s="7"/>
      <c r="ABQ716" s="7"/>
      <c r="ABR716" s="7"/>
      <c r="ABS716" s="7"/>
      <c r="ABT716" s="7"/>
      <c r="ABU716" s="7"/>
      <c r="ABV716" s="7"/>
      <c r="ABW716" s="7"/>
      <c r="ABX716" s="7"/>
      <c r="ABY716" s="7"/>
      <c r="ABZ716" s="7"/>
      <c r="ACA716" s="7"/>
      <c r="ACB716" s="7"/>
      <c r="ACC716" s="7"/>
      <c r="ACD716" s="7"/>
      <c r="ACE716" s="7"/>
      <c r="ACF716" s="7"/>
      <c r="ACG716" s="7"/>
      <c r="ACH716" s="7"/>
      <c r="ACI716" s="7"/>
      <c r="ACJ716" s="7"/>
      <c r="ACK716" s="7"/>
      <c r="ACL716" s="7"/>
      <c r="ACM716" s="7"/>
      <c r="ACN716" s="7"/>
      <c r="ACO716" s="7"/>
      <c r="ACP716" s="7"/>
      <c r="ACQ716" s="7"/>
      <c r="ACR716" s="7"/>
      <c r="ACS716" s="7"/>
      <c r="ACT716" s="7"/>
      <c r="ACU716" s="7"/>
      <c r="ACV716" s="7"/>
      <c r="ACW716" s="7"/>
      <c r="ACX716" s="7"/>
      <c r="ACY716" s="7"/>
      <c r="ACZ716" s="7"/>
      <c r="ADA716" s="7"/>
      <c r="ADB716" s="7"/>
      <c r="ADC716" s="7"/>
      <c r="ADD716" s="7"/>
      <c r="ADE716" s="7"/>
      <c r="ADF716" s="7"/>
      <c r="ADG716" s="7"/>
      <c r="ADH716" s="7"/>
      <c r="ADI716" s="7"/>
      <c r="ADJ716" s="7"/>
      <c r="ADK716" s="7"/>
      <c r="ADL716" s="7"/>
      <c r="ADM716" s="7"/>
      <c r="ADN716" s="7"/>
      <c r="ADO716" s="7"/>
      <c r="ADP716" s="7"/>
      <c r="ADQ716" s="7"/>
      <c r="ADR716" s="7"/>
      <c r="ADS716" s="7"/>
      <c r="ADT716" s="7"/>
      <c r="ADU716" s="7"/>
      <c r="ADV716" s="7"/>
      <c r="ADW716" s="7"/>
      <c r="ADX716" s="7"/>
      <c r="ADY716" s="7"/>
      <c r="ADZ716" s="7"/>
      <c r="AEA716" s="7"/>
      <c r="AEB716" s="7"/>
      <c r="AEC716" s="7"/>
      <c r="AED716" s="7"/>
      <c r="AEE716" s="7"/>
      <c r="AEF716" s="7"/>
      <c r="AEG716" s="7"/>
      <c r="AEH716" s="7"/>
      <c r="AEI716" s="7"/>
      <c r="AEJ716" s="7"/>
      <c r="AEK716" s="7"/>
      <c r="AEL716" s="7"/>
      <c r="AEM716" s="7"/>
      <c r="AEN716" s="7"/>
      <c r="AEO716" s="7"/>
      <c r="AEP716" s="7"/>
      <c r="AEQ716" s="7"/>
      <c r="AER716" s="7"/>
      <c r="AES716" s="7"/>
      <c r="AET716" s="7"/>
      <c r="AEU716" s="7"/>
      <c r="AEV716" s="7"/>
      <c r="AEW716" s="7"/>
      <c r="AEX716" s="7"/>
      <c r="AEY716" s="7"/>
      <c r="AEZ716" s="7"/>
      <c r="AFA716" s="7"/>
      <c r="AFB716" s="7"/>
      <c r="AFC716" s="7"/>
      <c r="AFD716" s="7"/>
      <c r="AFE716" s="7"/>
      <c r="AFF716" s="7"/>
      <c r="AFG716" s="7"/>
      <c r="AFH716" s="7"/>
      <c r="AFI716" s="7"/>
      <c r="AFJ716" s="7"/>
      <c r="AFK716" s="7"/>
      <c r="AFL716" s="7"/>
      <c r="AFM716" s="7"/>
      <c r="AFN716" s="7"/>
      <c r="AFO716" s="7"/>
      <c r="AFP716" s="7"/>
      <c r="AFQ716" s="7"/>
      <c r="AFR716" s="7"/>
      <c r="AFS716" s="7"/>
      <c r="AFT716" s="7"/>
      <c r="AFU716" s="7"/>
      <c r="AFV716" s="7"/>
      <c r="AFW716" s="7"/>
      <c r="AFX716" s="7"/>
      <c r="AFY716" s="7"/>
      <c r="AFZ716" s="7"/>
      <c r="AGA716" s="7"/>
      <c r="AGB716" s="7"/>
      <c r="AGC716" s="7"/>
      <c r="AGD716" s="7"/>
      <c r="AGE716" s="7"/>
      <c r="AGF716" s="7"/>
      <c r="AGG716" s="7"/>
      <c r="AGH716" s="7"/>
      <c r="AGI716" s="7"/>
      <c r="AGJ716" s="7"/>
      <c r="AGK716" s="7"/>
      <c r="AGL716" s="7"/>
      <c r="AGM716" s="7"/>
      <c r="AGN716" s="7"/>
      <c r="AGO716" s="7"/>
      <c r="AGP716" s="7"/>
      <c r="AGQ716" s="7"/>
      <c r="AGR716" s="7"/>
      <c r="AGS716" s="7"/>
      <c r="AGT716" s="7"/>
      <c r="AGU716" s="7"/>
      <c r="AGV716" s="7"/>
      <c r="AGW716" s="7"/>
      <c r="AGX716" s="7"/>
      <c r="AGY716" s="7"/>
      <c r="AGZ716" s="7"/>
      <c r="AHA716" s="7"/>
      <c r="AHB716" s="7"/>
      <c r="AHC716" s="7"/>
      <c r="AHD716" s="7"/>
      <c r="AHE716" s="7"/>
      <c r="AHF716" s="7"/>
      <c r="AHG716" s="7"/>
      <c r="AHH716" s="7"/>
      <c r="AHI716" s="7"/>
      <c r="AHJ716" s="7"/>
      <c r="AHK716" s="7"/>
      <c r="AHL716" s="7"/>
      <c r="AHM716" s="7"/>
      <c r="AHN716" s="7"/>
      <c r="AHO716" s="7"/>
      <c r="AHP716" s="7"/>
      <c r="AHQ716" s="7"/>
      <c r="AHR716" s="7"/>
      <c r="AHS716" s="7"/>
      <c r="AHT716" s="7"/>
      <c r="AHU716" s="7"/>
      <c r="AHV716" s="7"/>
      <c r="AHW716" s="7"/>
      <c r="AHX716" s="7"/>
      <c r="AHY716" s="7"/>
      <c r="AHZ716" s="7"/>
      <c r="AIA716" s="7"/>
      <c r="AIB716" s="7"/>
      <c r="AIC716" s="7"/>
      <c r="AID716" s="7"/>
      <c r="AIE716" s="7"/>
      <c r="AIF716" s="7"/>
      <c r="AIG716" s="7"/>
      <c r="AIH716" s="7"/>
      <c r="AII716" s="7"/>
      <c r="AIJ716" s="7"/>
      <c r="AIK716" s="7"/>
      <c r="AIL716" s="7"/>
      <c r="AIM716" s="7"/>
      <c r="AIN716" s="7"/>
      <c r="AIO716" s="7"/>
      <c r="AIP716" s="7"/>
      <c r="AIQ716" s="7"/>
      <c r="AIR716" s="7"/>
      <c r="AIS716" s="7"/>
      <c r="AIT716" s="7"/>
      <c r="AIU716" s="7"/>
      <c r="AIV716" s="7"/>
      <c r="AIW716" s="7"/>
      <c r="AIX716" s="7"/>
      <c r="AIY716" s="7"/>
      <c r="AIZ716" s="7"/>
      <c r="AJA716" s="7"/>
      <c r="AJB716" s="7"/>
      <c r="AJC716" s="7"/>
      <c r="AJD716" s="7"/>
      <c r="AJE716" s="7"/>
      <c r="AJF716" s="7"/>
      <c r="AJG716" s="7"/>
      <c r="AJH716" s="7"/>
      <c r="AJI716" s="7"/>
      <c r="AJJ716" s="7"/>
      <c r="AJK716" s="7"/>
      <c r="AJL716" s="7"/>
      <c r="AJM716" s="7"/>
      <c r="AJN716" s="7"/>
      <c r="AJO716" s="7"/>
      <c r="AJP716" s="7"/>
      <c r="AJQ716" s="7"/>
      <c r="AJR716" s="7"/>
      <c r="AJS716" s="7"/>
      <c r="AJT716" s="7"/>
      <c r="AJU716" s="7"/>
      <c r="AJV716" s="7"/>
      <c r="AJW716" s="7"/>
      <c r="AJX716" s="7"/>
      <c r="AJY716" s="7"/>
      <c r="AJZ716" s="7"/>
      <c r="AKA716" s="7"/>
      <c r="AKB716" s="7"/>
      <c r="AKC716" s="7"/>
      <c r="AKD716" s="7"/>
      <c r="AKE716" s="7"/>
      <c r="AKF716" s="7"/>
      <c r="AKG716" s="7"/>
      <c r="AKH716" s="7"/>
      <c r="AKI716" s="7"/>
      <c r="AKJ716" s="7"/>
      <c r="AKK716" s="7"/>
      <c r="AKL716" s="7"/>
      <c r="AKM716" s="7"/>
      <c r="AKN716" s="7"/>
      <c r="AKO716" s="7"/>
      <c r="AKP716" s="7"/>
      <c r="AKQ716" s="7"/>
      <c r="AKR716" s="7"/>
      <c r="AKS716" s="7"/>
      <c r="AKT716" s="7"/>
      <c r="AKU716" s="7"/>
      <c r="AKV716" s="7"/>
      <c r="AKW716" s="7"/>
      <c r="AKX716" s="7"/>
      <c r="AKY716" s="7"/>
      <c r="AKZ716" s="7"/>
      <c r="ALA716" s="7"/>
      <c r="ALB716" s="7"/>
      <c r="ALC716" s="7"/>
      <c r="ALD716" s="7"/>
      <c r="ALE716" s="7"/>
      <c r="ALF716" s="7"/>
      <c r="ALG716" s="7"/>
      <c r="ALH716" s="7"/>
      <c r="ALI716" s="7"/>
      <c r="ALJ716" s="7"/>
      <c r="ALK716" s="7"/>
      <c r="ALL716" s="7"/>
      <c r="ALM716" s="7"/>
      <c r="ALN716" s="7"/>
      <c r="ALO716" s="7"/>
      <c r="ALP716" s="7"/>
      <c r="ALQ716" s="7"/>
      <c r="ALR716" s="7"/>
      <c r="ALS716" s="7"/>
      <c r="ALT716" s="7"/>
      <c r="ALU716" s="7"/>
      <c r="ALV716" s="7"/>
      <c r="ALW716" s="7"/>
      <c r="ALX716" s="7"/>
      <c r="ALY716" s="7"/>
      <c r="ALZ716" s="7"/>
      <c r="AMA716" s="7"/>
      <c r="AMB716" s="7"/>
      <c r="AMC716" s="7"/>
      <c r="AMD716" s="7"/>
      <c r="AME716" s="7"/>
      <c r="AMF716" s="7"/>
      <c r="AMG716" s="7"/>
      <c r="AMH716" s="7"/>
      <c r="AMI716" s="28"/>
      <c r="AMJ716" s="28"/>
    </row>
    <row r="717" spans="1:1024" ht="55.5" customHeight="1">
      <c r="A717" s="10" t="s">
        <v>199</v>
      </c>
      <c r="B717" s="10" t="s">
        <v>2792</v>
      </c>
      <c r="C717" s="19" t="s">
        <v>2795</v>
      </c>
      <c r="D717" s="19" t="s">
        <v>2738</v>
      </c>
      <c r="E717" s="20">
        <v>8</v>
      </c>
      <c r="F717" s="11" t="s">
        <v>18</v>
      </c>
      <c r="G717" s="21"/>
      <c r="H717" s="21" t="s">
        <v>1</v>
      </c>
      <c r="I717" s="21"/>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c r="MK717" s="7"/>
      <c r="ML717" s="7"/>
      <c r="MM717" s="7"/>
      <c r="MN717" s="7"/>
      <c r="MO717" s="7"/>
      <c r="MP717" s="7"/>
      <c r="MQ717" s="7"/>
      <c r="MR717" s="7"/>
      <c r="MS717" s="7"/>
      <c r="MT717" s="7"/>
      <c r="MU717" s="7"/>
      <c r="MV717" s="7"/>
      <c r="MW717" s="7"/>
      <c r="MX717" s="7"/>
      <c r="MY717" s="7"/>
      <c r="MZ717" s="7"/>
      <c r="NA717" s="7"/>
      <c r="NB717" s="7"/>
      <c r="NC717" s="7"/>
      <c r="ND717" s="7"/>
      <c r="NE717" s="7"/>
      <c r="NF717" s="7"/>
      <c r="NG717" s="7"/>
      <c r="NH717" s="7"/>
      <c r="NI717" s="7"/>
      <c r="NJ717" s="7"/>
      <c r="NK717" s="7"/>
      <c r="NL717" s="7"/>
      <c r="NM717" s="7"/>
      <c r="NN717" s="7"/>
      <c r="NO717" s="7"/>
      <c r="NP717" s="7"/>
      <c r="NQ717" s="7"/>
      <c r="NR717" s="7"/>
      <c r="NS717" s="7"/>
      <c r="NT717" s="7"/>
      <c r="NU717" s="7"/>
      <c r="NV717" s="7"/>
      <c r="NW717" s="7"/>
      <c r="NX717" s="7"/>
      <c r="NY717" s="7"/>
      <c r="NZ717" s="7"/>
      <c r="OA717" s="7"/>
      <c r="OB717" s="7"/>
      <c r="OC717" s="7"/>
      <c r="OD717" s="7"/>
      <c r="OE717" s="7"/>
      <c r="OF717" s="7"/>
      <c r="OG717" s="7"/>
      <c r="OH717" s="7"/>
      <c r="OI717" s="7"/>
      <c r="OJ717" s="7"/>
      <c r="OK717" s="7"/>
      <c r="OL717" s="7"/>
      <c r="OM717" s="7"/>
      <c r="ON717" s="7"/>
      <c r="OO717" s="7"/>
      <c r="OP717" s="7"/>
      <c r="OQ717" s="7"/>
      <c r="OR717" s="7"/>
      <c r="OS717" s="7"/>
      <c r="OT717" s="7"/>
      <c r="OU717" s="7"/>
      <c r="OV717" s="7"/>
      <c r="OW717" s="7"/>
      <c r="OX717" s="7"/>
      <c r="OY717" s="7"/>
      <c r="OZ717" s="7"/>
      <c r="PA717" s="7"/>
      <c r="PB717" s="7"/>
      <c r="PC717" s="7"/>
      <c r="PD717" s="7"/>
      <c r="PE717" s="7"/>
      <c r="PF717" s="7"/>
      <c r="PG717" s="7"/>
      <c r="PH717" s="7"/>
      <c r="PI717" s="7"/>
      <c r="PJ717" s="7"/>
      <c r="PK717" s="7"/>
      <c r="PL717" s="7"/>
      <c r="PM717" s="7"/>
      <c r="PN717" s="7"/>
      <c r="PO717" s="7"/>
      <c r="PP717" s="7"/>
      <c r="PQ717" s="7"/>
      <c r="PR717" s="7"/>
      <c r="PS717" s="7"/>
      <c r="PT717" s="7"/>
      <c r="PU717" s="7"/>
      <c r="PV717" s="7"/>
      <c r="PW717" s="7"/>
      <c r="PX717" s="7"/>
      <c r="PY717" s="7"/>
      <c r="PZ717" s="7"/>
      <c r="QA717" s="7"/>
      <c r="QB717" s="7"/>
      <c r="QC717" s="7"/>
      <c r="QD717" s="7"/>
      <c r="QE717" s="7"/>
      <c r="QF717" s="7"/>
      <c r="QG717" s="7"/>
      <c r="QH717" s="7"/>
      <c r="QI717" s="7"/>
      <c r="QJ717" s="7"/>
      <c r="QK717" s="7"/>
      <c r="QL717" s="7"/>
      <c r="QM717" s="7"/>
      <c r="QN717" s="7"/>
      <c r="QO717" s="7"/>
      <c r="QP717" s="7"/>
      <c r="QQ717" s="7"/>
      <c r="QR717" s="7"/>
      <c r="QS717" s="7"/>
      <c r="QT717" s="7"/>
      <c r="QU717" s="7"/>
      <c r="QV717" s="7"/>
      <c r="QW717" s="7"/>
      <c r="QX717" s="7"/>
      <c r="QY717" s="7"/>
      <c r="QZ717" s="7"/>
      <c r="RA717" s="7"/>
      <c r="RB717" s="7"/>
      <c r="RC717" s="7"/>
      <c r="RD717" s="7"/>
      <c r="RE717" s="7"/>
      <c r="RF717" s="7"/>
      <c r="RG717" s="7"/>
      <c r="RH717" s="7"/>
      <c r="RI717" s="7"/>
      <c r="RJ717" s="7"/>
      <c r="RK717" s="7"/>
      <c r="RL717" s="7"/>
      <c r="RM717" s="7"/>
      <c r="RN717" s="7"/>
      <c r="RO717" s="7"/>
      <c r="RP717" s="7"/>
      <c r="RQ717" s="7"/>
      <c r="RR717" s="7"/>
      <c r="RS717" s="7"/>
      <c r="RT717" s="7"/>
      <c r="RU717" s="7"/>
      <c r="RV717" s="7"/>
      <c r="RW717" s="7"/>
      <c r="RX717" s="7"/>
      <c r="RY717" s="7"/>
      <c r="RZ717" s="7"/>
      <c r="SA717" s="7"/>
      <c r="SB717" s="7"/>
      <c r="SC717" s="7"/>
      <c r="SD717" s="7"/>
      <c r="SE717" s="7"/>
      <c r="SF717" s="7"/>
      <c r="SG717" s="7"/>
      <c r="SH717" s="7"/>
      <c r="SI717" s="7"/>
      <c r="SJ717" s="7"/>
      <c r="SK717" s="7"/>
      <c r="SL717" s="7"/>
      <c r="SM717" s="7"/>
      <c r="SN717" s="7"/>
      <c r="SO717" s="7"/>
      <c r="SP717" s="7"/>
      <c r="SQ717" s="7"/>
      <c r="SR717" s="7"/>
      <c r="SS717" s="7"/>
      <c r="ST717" s="7"/>
      <c r="SU717" s="7"/>
      <c r="SV717" s="7"/>
      <c r="SW717" s="7"/>
      <c r="SX717" s="7"/>
      <c r="SY717" s="7"/>
      <c r="SZ717" s="7"/>
      <c r="TA717" s="7"/>
      <c r="TB717" s="7"/>
      <c r="TC717" s="7"/>
      <c r="TD717" s="7"/>
      <c r="TE717" s="7"/>
      <c r="TF717" s="7"/>
      <c r="TG717" s="7"/>
      <c r="TH717" s="7"/>
      <c r="TI717" s="7"/>
      <c r="TJ717" s="7"/>
      <c r="TK717" s="7"/>
      <c r="TL717" s="7"/>
      <c r="TM717" s="7"/>
      <c r="TN717" s="7"/>
      <c r="TO717" s="7"/>
      <c r="TP717" s="7"/>
      <c r="TQ717" s="7"/>
      <c r="TR717" s="7"/>
      <c r="TS717" s="7"/>
      <c r="TT717" s="7"/>
      <c r="TU717" s="7"/>
      <c r="TV717" s="7"/>
      <c r="TW717" s="7"/>
      <c r="TX717" s="7"/>
      <c r="TY717" s="7"/>
      <c r="TZ717" s="7"/>
      <c r="UA717" s="7"/>
      <c r="UB717" s="7"/>
      <c r="UC717" s="7"/>
      <c r="UD717" s="7"/>
      <c r="UE717" s="7"/>
      <c r="UF717" s="7"/>
      <c r="UG717" s="7"/>
      <c r="UH717" s="7"/>
      <c r="UI717" s="7"/>
      <c r="UJ717" s="7"/>
      <c r="UK717" s="7"/>
      <c r="UL717" s="7"/>
      <c r="UM717" s="7"/>
      <c r="UN717" s="7"/>
      <c r="UO717" s="7"/>
      <c r="UP717" s="7"/>
      <c r="UQ717" s="7"/>
      <c r="UR717" s="7"/>
      <c r="US717" s="7"/>
      <c r="UT717" s="7"/>
      <c r="UU717" s="7"/>
      <c r="UV717" s="7"/>
      <c r="UW717" s="7"/>
      <c r="UX717" s="7"/>
      <c r="UY717" s="7"/>
      <c r="UZ717" s="7"/>
      <c r="VA717" s="7"/>
      <c r="VB717" s="7"/>
      <c r="VC717" s="7"/>
      <c r="VD717" s="7"/>
      <c r="VE717" s="7"/>
      <c r="VF717" s="7"/>
      <c r="VG717" s="7"/>
      <c r="VH717" s="7"/>
      <c r="VI717" s="7"/>
      <c r="VJ717" s="7"/>
      <c r="VK717" s="7"/>
      <c r="VL717" s="7"/>
      <c r="VM717" s="7"/>
      <c r="VN717" s="7"/>
      <c r="VO717" s="7"/>
      <c r="VP717" s="7"/>
      <c r="VQ717" s="7"/>
      <c r="VR717" s="7"/>
      <c r="VS717" s="7"/>
      <c r="VT717" s="7"/>
      <c r="VU717" s="7"/>
      <c r="VV717" s="7"/>
      <c r="VW717" s="7"/>
      <c r="VX717" s="7"/>
      <c r="VY717" s="7"/>
      <c r="VZ717" s="7"/>
      <c r="WA717" s="7"/>
      <c r="WB717" s="7"/>
      <c r="WC717" s="7"/>
      <c r="WD717" s="7"/>
      <c r="WE717" s="7"/>
      <c r="WF717" s="7"/>
      <c r="WG717" s="7"/>
      <c r="WH717" s="7"/>
      <c r="WI717" s="7"/>
      <c r="WJ717" s="7"/>
      <c r="WK717" s="7"/>
      <c r="WL717" s="7"/>
      <c r="WM717" s="7"/>
      <c r="WN717" s="7"/>
      <c r="WO717" s="7"/>
      <c r="WP717" s="7"/>
      <c r="WQ717" s="7"/>
      <c r="WR717" s="7"/>
      <c r="WS717" s="7"/>
      <c r="WT717" s="7"/>
      <c r="WU717" s="7"/>
      <c r="WV717" s="7"/>
      <c r="WW717" s="7"/>
      <c r="WX717" s="7"/>
      <c r="WY717" s="7"/>
      <c r="WZ717" s="7"/>
      <c r="XA717" s="7"/>
      <c r="XB717" s="7"/>
      <c r="XC717" s="7"/>
      <c r="XD717" s="7"/>
      <c r="XE717" s="7"/>
      <c r="XF717" s="7"/>
      <c r="XG717" s="7"/>
      <c r="XH717" s="7"/>
      <c r="XI717" s="7"/>
      <c r="XJ717" s="7"/>
      <c r="XK717" s="7"/>
      <c r="XL717" s="7"/>
      <c r="XM717" s="7"/>
      <c r="XN717" s="7"/>
      <c r="XO717" s="7"/>
      <c r="XP717" s="7"/>
      <c r="XQ717" s="7"/>
      <c r="XR717" s="7"/>
      <c r="XS717" s="7"/>
      <c r="XT717" s="7"/>
      <c r="XU717" s="7"/>
      <c r="XV717" s="7"/>
      <c r="XW717" s="7"/>
      <c r="XX717" s="7"/>
      <c r="XY717" s="7"/>
      <c r="XZ717" s="7"/>
      <c r="YA717" s="7"/>
      <c r="YB717" s="7"/>
      <c r="YC717" s="7"/>
      <c r="YD717" s="7"/>
      <c r="YE717" s="7"/>
      <c r="YF717" s="7"/>
      <c r="YG717" s="7"/>
      <c r="YH717" s="7"/>
      <c r="YI717" s="7"/>
      <c r="YJ717" s="7"/>
      <c r="YK717" s="7"/>
      <c r="YL717" s="7"/>
      <c r="YM717" s="7"/>
      <c r="YN717" s="7"/>
      <c r="YO717" s="7"/>
      <c r="YP717" s="7"/>
      <c r="YQ717" s="7"/>
      <c r="YR717" s="7"/>
      <c r="YS717" s="7"/>
      <c r="YT717" s="7"/>
      <c r="YU717" s="7"/>
      <c r="YV717" s="7"/>
      <c r="YW717" s="7"/>
      <c r="YX717" s="7"/>
      <c r="YY717" s="7"/>
      <c r="YZ717" s="7"/>
      <c r="ZA717" s="7"/>
      <c r="ZB717" s="7"/>
      <c r="ZC717" s="7"/>
      <c r="ZD717" s="7"/>
      <c r="ZE717" s="7"/>
      <c r="ZF717" s="7"/>
      <c r="ZG717" s="7"/>
      <c r="ZH717" s="7"/>
      <c r="ZI717" s="7"/>
      <c r="ZJ717" s="7"/>
      <c r="ZK717" s="7"/>
      <c r="ZL717" s="7"/>
      <c r="ZM717" s="7"/>
      <c r="ZN717" s="7"/>
      <c r="ZO717" s="7"/>
      <c r="ZP717" s="7"/>
      <c r="ZQ717" s="7"/>
      <c r="ZR717" s="7"/>
      <c r="ZS717" s="7"/>
      <c r="ZT717" s="7"/>
      <c r="ZU717" s="7"/>
      <c r="ZV717" s="7"/>
      <c r="ZW717" s="7"/>
      <c r="ZX717" s="7"/>
      <c r="ZY717" s="7"/>
      <c r="ZZ717" s="7"/>
      <c r="AAA717" s="7"/>
      <c r="AAB717" s="7"/>
      <c r="AAC717" s="7"/>
      <c r="AAD717" s="7"/>
      <c r="AAE717" s="7"/>
      <c r="AAF717" s="7"/>
      <c r="AAG717" s="7"/>
      <c r="AAH717" s="7"/>
      <c r="AAI717" s="7"/>
      <c r="AAJ717" s="7"/>
      <c r="AAK717" s="7"/>
      <c r="AAL717" s="7"/>
      <c r="AAM717" s="7"/>
      <c r="AAN717" s="7"/>
      <c r="AAO717" s="7"/>
      <c r="AAP717" s="7"/>
      <c r="AAQ717" s="7"/>
      <c r="AAR717" s="7"/>
      <c r="AAS717" s="7"/>
      <c r="AAT717" s="7"/>
      <c r="AAU717" s="7"/>
      <c r="AAV717" s="7"/>
      <c r="AAW717" s="7"/>
      <c r="AAX717" s="7"/>
      <c r="AAY717" s="7"/>
      <c r="AAZ717" s="7"/>
      <c r="ABA717" s="7"/>
      <c r="ABB717" s="7"/>
      <c r="ABC717" s="7"/>
      <c r="ABD717" s="7"/>
      <c r="ABE717" s="7"/>
      <c r="ABF717" s="7"/>
      <c r="ABG717" s="7"/>
      <c r="ABH717" s="7"/>
      <c r="ABI717" s="7"/>
      <c r="ABJ717" s="7"/>
      <c r="ABK717" s="7"/>
      <c r="ABL717" s="7"/>
      <c r="ABM717" s="7"/>
      <c r="ABN717" s="7"/>
      <c r="ABO717" s="7"/>
      <c r="ABP717" s="7"/>
      <c r="ABQ717" s="7"/>
      <c r="ABR717" s="7"/>
      <c r="ABS717" s="7"/>
      <c r="ABT717" s="7"/>
      <c r="ABU717" s="7"/>
      <c r="ABV717" s="7"/>
      <c r="ABW717" s="7"/>
      <c r="ABX717" s="7"/>
      <c r="ABY717" s="7"/>
      <c r="ABZ717" s="7"/>
      <c r="ACA717" s="7"/>
      <c r="ACB717" s="7"/>
      <c r="ACC717" s="7"/>
      <c r="ACD717" s="7"/>
      <c r="ACE717" s="7"/>
      <c r="ACF717" s="7"/>
      <c r="ACG717" s="7"/>
      <c r="ACH717" s="7"/>
      <c r="ACI717" s="7"/>
      <c r="ACJ717" s="7"/>
      <c r="ACK717" s="7"/>
      <c r="ACL717" s="7"/>
      <c r="ACM717" s="7"/>
      <c r="ACN717" s="7"/>
      <c r="ACO717" s="7"/>
      <c r="ACP717" s="7"/>
      <c r="ACQ717" s="7"/>
      <c r="ACR717" s="7"/>
      <c r="ACS717" s="7"/>
      <c r="ACT717" s="7"/>
      <c r="ACU717" s="7"/>
      <c r="ACV717" s="7"/>
      <c r="ACW717" s="7"/>
      <c r="ACX717" s="7"/>
      <c r="ACY717" s="7"/>
      <c r="ACZ717" s="7"/>
      <c r="ADA717" s="7"/>
      <c r="ADB717" s="7"/>
      <c r="ADC717" s="7"/>
      <c r="ADD717" s="7"/>
      <c r="ADE717" s="7"/>
      <c r="ADF717" s="7"/>
      <c r="ADG717" s="7"/>
      <c r="ADH717" s="7"/>
      <c r="ADI717" s="7"/>
      <c r="ADJ717" s="7"/>
      <c r="ADK717" s="7"/>
      <c r="ADL717" s="7"/>
      <c r="ADM717" s="7"/>
      <c r="ADN717" s="7"/>
      <c r="ADO717" s="7"/>
      <c r="ADP717" s="7"/>
      <c r="ADQ717" s="7"/>
      <c r="ADR717" s="7"/>
      <c r="ADS717" s="7"/>
      <c r="ADT717" s="7"/>
      <c r="ADU717" s="7"/>
      <c r="ADV717" s="7"/>
      <c r="ADW717" s="7"/>
      <c r="ADX717" s="7"/>
      <c r="ADY717" s="7"/>
      <c r="ADZ717" s="7"/>
      <c r="AEA717" s="7"/>
      <c r="AEB717" s="7"/>
      <c r="AEC717" s="7"/>
      <c r="AED717" s="7"/>
      <c r="AEE717" s="7"/>
      <c r="AEF717" s="7"/>
      <c r="AEG717" s="7"/>
      <c r="AEH717" s="7"/>
      <c r="AEI717" s="7"/>
      <c r="AEJ717" s="7"/>
      <c r="AEK717" s="7"/>
      <c r="AEL717" s="7"/>
      <c r="AEM717" s="7"/>
      <c r="AEN717" s="7"/>
      <c r="AEO717" s="7"/>
      <c r="AEP717" s="7"/>
      <c r="AEQ717" s="7"/>
      <c r="AER717" s="7"/>
      <c r="AES717" s="7"/>
      <c r="AET717" s="7"/>
      <c r="AEU717" s="7"/>
      <c r="AEV717" s="7"/>
      <c r="AEW717" s="7"/>
      <c r="AEX717" s="7"/>
      <c r="AEY717" s="7"/>
      <c r="AEZ717" s="7"/>
      <c r="AFA717" s="7"/>
      <c r="AFB717" s="7"/>
      <c r="AFC717" s="7"/>
      <c r="AFD717" s="7"/>
      <c r="AFE717" s="7"/>
      <c r="AFF717" s="7"/>
      <c r="AFG717" s="7"/>
      <c r="AFH717" s="7"/>
      <c r="AFI717" s="7"/>
      <c r="AFJ717" s="7"/>
      <c r="AFK717" s="7"/>
      <c r="AFL717" s="7"/>
      <c r="AFM717" s="7"/>
      <c r="AFN717" s="7"/>
      <c r="AFO717" s="7"/>
      <c r="AFP717" s="7"/>
      <c r="AFQ717" s="7"/>
      <c r="AFR717" s="7"/>
      <c r="AFS717" s="7"/>
      <c r="AFT717" s="7"/>
      <c r="AFU717" s="7"/>
      <c r="AFV717" s="7"/>
      <c r="AFW717" s="7"/>
      <c r="AFX717" s="7"/>
      <c r="AFY717" s="7"/>
      <c r="AFZ717" s="7"/>
      <c r="AGA717" s="7"/>
      <c r="AGB717" s="7"/>
      <c r="AGC717" s="7"/>
      <c r="AGD717" s="7"/>
      <c r="AGE717" s="7"/>
      <c r="AGF717" s="7"/>
      <c r="AGG717" s="7"/>
      <c r="AGH717" s="7"/>
      <c r="AGI717" s="7"/>
      <c r="AGJ717" s="7"/>
      <c r="AGK717" s="7"/>
      <c r="AGL717" s="7"/>
      <c r="AGM717" s="7"/>
      <c r="AGN717" s="7"/>
      <c r="AGO717" s="7"/>
      <c r="AGP717" s="7"/>
      <c r="AGQ717" s="7"/>
      <c r="AGR717" s="7"/>
      <c r="AGS717" s="7"/>
      <c r="AGT717" s="7"/>
      <c r="AGU717" s="7"/>
      <c r="AGV717" s="7"/>
      <c r="AGW717" s="7"/>
      <c r="AGX717" s="7"/>
      <c r="AGY717" s="7"/>
      <c r="AGZ717" s="7"/>
      <c r="AHA717" s="7"/>
      <c r="AHB717" s="7"/>
      <c r="AHC717" s="7"/>
      <c r="AHD717" s="7"/>
      <c r="AHE717" s="7"/>
      <c r="AHF717" s="7"/>
      <c r="AHG717" s="7"/>
      <c r="AHH717" s="7"/>
      <c r="AHI717" s="7"/>
      <c r="AHJ717" s="7"/>
      <c r="AHK717" s="7"/>
      <c r="AHL717" s="7"/>
      <c r="AHM717" s="7"/>
      <c r="AHN717" s="7"/>
      <c r="AHO717" s="7"/>
      <c r="AHP717" s="7"/>
      <c r="AHQ717" s="7"/>
      <c r="AHR717" s="7"/>
      <c r="AHS717" s="7"/>
      <c r="AHT717" s="7"/>
      <c r="AHU717" s="7"/>
      <c r="AHV717" s="7"/>
      <c r="AHW717" s="7"/>
      <c r="AHX717" s="7"/>
      <c r="AHY717" s="7"/>
      <c r="AHZ717" s="7"/>
      <c r="AIA717" s="7"/>
      <c r="AIB717" s="7"/>
      <c r="AIC717" s="7"/>
      <c r="AID717" s="7"/>
      <c r="AIE717" s="7"/>
      <c r="AIF717" s="7"/>
      <c r="AIG717" s="7"/>
      <c r="AIH717" s="7"/>
      <c r="AII717" s="7"/>
      <c r="AIJ717" s="7"/>
      <c r="AIK717" s="7"/>
      <c r="AIL717" s="7"/>
      <c r="AIM717" s="7"/>
      <c r="AIN717" s="7"/>
      <c r="AIO717" s="7"/>
      <c r="AIP717" s="7"/>
      <c r="AIQ717" s="7"/>
      <c r="AIR717" s="7"/>
      <c r="AIS717" s="7"/>
      <c r="AIT717" s="7"/>
      <c r="AIU717" s="7"/>
      <c r="AIV717" s="7"/>
      <c r="AIW717" s="7"/>
      <c r="AIX717" s="7"/>
      <c r="AIY717" s="7"/>
      <c r="AIZ717" s="7"/>
      <c r="AJA717" s="7"/>
      <c r="AJB717" s="7"/>
      <c r="AJC717" s="7"/>
      <c r="AJD717" s="7"/>
      <c r="AJE717" s="7"/>
      <c r="AJF717" s="7"/>
      <c r="AJG717" s="7"/>
      <c r="AJH717" s="7"/>
      <c r="AJI717" s="7"/>
      <c r="AJJ717" s="7"/>
      <c r="AJK717" s="7"/>
      <c r="AJL717" s="7"/>
      <c r="AJM717" s="7"/>
      <c r="AJN717" s="7"/>
      <c r="AJO717" s="7"/>
      <c r="AJP717" s="7"/>
      <c r="AJQ717" s="7"/>
      <c r="AJR717" s="7"/>
      <c r="AJS717" s="7"/>
      <c r="AJT717" s="7"/>
      <c r="AJU717" s="7"/>
      <c r="AJV717" s="7"/>
      <c r="AJW717" s="7"/>
      <c r="AJX717" s="7"/>
      <c r="AJY717" s="7"/>
      <c r="AJZ717" s="7"/>
      <c r="AKA717" s="7"/>
      <c r="AKB717" s="7"/>
      <c r="AKC717" s="7"/>
      <c r="AKD717" s="7"/>
      <c r="AKE717" s="7"/>
      <c r="AKF717" s="7"/>
      <c r="AKG717" s="7"/>
      <c r="AKH717" s="7"/>
      <c r="AKI717" s="7"/>
      <c r="AKJ717" s="7"/>
      <c r="AKK717" s="7"/>
      <c r="AKL717" s="7"/>
      <c r="AKM717" s="7"/>
      <c r="AKN717" s="7"/>
      <c r="AKO717" s="7"/>
      <c r="AKP717" s="7"/>
      <c r="AKQ717" s="7"/>
      <c r="AKR717" s="7"/>
      <c r="AKS717" s="7"/>
      <c r="AKT717" s="7"/>
      <c r="AKU717" s="7"/>
      <c r="AKV717" s="7"/>
      <c r="AKW717" s="7"/>
      <c r="AKX717" s="7"/>
      <c r="AKY717" s="7"/>
      <c r="AKZ717" s="7"/>
      <c r="ALA717" s="7"/>
      <c r="ALB717" s="7"/>
      <c r="ALC717" s="7"/>
      <c r="ALD717" s="7"/>
      <c r="ALE717" s="7"/>
      <c r="ALF717" s="7"/>
      <c r="ALG717" s="7"/>
      <c r="ALH717" s="7"/>
      <c r="ALI717" s="7"/>
      <c r="ALJ717" s="7"/>
      <c r="ALK717" s="7"/>
      <c r="ALL717" s="7"/>
      <c r="ALM717" s="7"/>
      <c r="ALN717" s="7"/>
      <c r="ALO717" s="7"/>
      <c r="ALP717" s="7"/>
      <c r="ALQ717" s="7"/>
      <c r="ALR717" s="7"/>
      <c r="ALS717" s="7"/>
      <c r="ALT717" s="7"/>
      <c r="ALU717" s="7"/>
      <c r="ALV717" s="7"/>
      <c r="ALW717" s="7"/>
      <c r="ALX717" s="7"/>
      <c r="ALY717" s="7"/>
      <c r="ALZ717" s="7"/>
      <c r="AMA717" s="7"/>
      <c r="AMB717" s="7"/>
      <c r="AMC717" s="7"/>
      <c r="AMD717" s="7"/>
      <c r="AME717" s="7"/>
      <c r="AMF717" s="7"/>
      <c r="AMG717" s="7"/>
      <c r="AMH717" s="7"/>
      <c r="AMI717" s="28"/>
      <c r="AMJ717" s="28"/>
    </row>
    <row r="718" spans="1:1024" ht="55.5" customHeight="1">
      <c r="A718" s="10" t="s">
        <v>199</v>
      </c>
      <c r="B718" s="10" t="s">
        <v>2792</v>
      </c>
      <c r="C718" s="19" t="s">
        <v>2746</v>
      </c>
      <c r="D718" s="19" t="s">
        <v>2738</v>
      </c>
      <c r="E718" s="20">
        <v>14</v>
      </c>
      <c r="F718" s="11" t="s">
        <v>18</v>
      </c>
      <c r="G718" s="21"/>
      <c r="H718" s="21" t="s">
        <v>1</v>
      </c>
      <c r="I718" s="21"/>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c r="MK718" s="7"/>
      <c r="ML718" s="7"/>
      <c r="MM718" s="7"/>
      <c r="MN718" s="7"/>
      <c r="MO718" s="7"/>
      <c r="MP718" s="7"/>
      <c r="MQ718" s="7"/>
      <c r="MR718" s="7"/>
      <c r="MS718" s="7"/>
      <c r="MT718" s="7"/>
      <c r="MU718" s="7"/>
      <c r="MV718" s="7"/>
      <c r="MW718" s="7"/>
      <c r="MX718" s="7"/>
      <c r="MY718" s="7"/>
      <c r="MZ718" s="7"/>
      <c r="NA718" s="7"/>
      <c r="NB718" s="7"/>
      <c r="NC718" s="7"/>
      <c r="ND718" s="7"/>
      <c r="NE718" s="7"/>
      <c r="NF718" s="7"/>
      <c r="NG718" s="7"/>
      <c r="NH718" s="7"/>
      <c r="NI718" s="7"/>
      <c r="NJ718" s="7"/>
      <c r="NK718" s="7"/>
      <c r="NL718" s="7"/>
      <c r="NM718" s="7"/>
      <c r="NN718" s="7"/>
      <c r="NO718" s="7"/>
      <c r="NP718" s="7"/>
      <c r="NQ718" s="7"/>
      <c r="NR718" s="7"/>
      <c r="NS718" s="7"/>
      <c r="NT718" s="7"/>
      <c r="NU718" s="7"/>
      <c r="NV718" s="7"/>
      <c r="NW718" s="7"/>
      <c r="NX718" s="7"/>
      <c r="NY718" s="7"/>
      <c r="NZ718" s="7"/>
      <c r="OA718" s="7"/>
      <c r="OB718" s="7"/>
      <c r="OC718" s="7"/>
      <c r="OD718" s="7"/>
      <c r="OE718" s="7"/>
      <c r="OF718" s="7"/>
      <c r="OG718" s="7"/>
      <c r="OH718" s="7"/>
      <c r="OI718" s="7"/>
      <c r="OJ718" s="7"/>
      <c r="OK718" s="7"/>
      <c r="OL718" s="7"/>
      <c r="OM718" s="7"/>
      <c r="ON718" s="7"/>
      <c r="OO718" s="7"/>
      <c r="OP718" s="7"/>
      <c r="OQ718" s="7"/>
      <c r="OR718" s="7"/>
      <c r="OS718" s="7"/>
      <c r="OT718" s="7"/>
      <c r="OU718" s="7"/>
      <c r="OV718" s="7"/>
      <c r="OW718" s="7"/>
      <c r="OX718" s="7"/>
      <c r="OY718" s="7"/>
      <c r="OZ718" s="7"/>
      <c r="PA718" s="7"/>
      <c r="PB718" s="7"/>
      <c r="PC718" s="7"/>
      <c r="PD718" s="7"/>
      <c r="PE718" s="7"/>
      <c r="PF718" s="7"/>
      <c r="PG718" s="7"/>
      <c r="PH718" s="7"/>
      <c r="PI718" s="7"/>
      <c r="PJ718" s="7"/>
      <c r="PK718" s="7"/>
      <c r="PL718" s="7"/>
      <c r="PM718" s="7"/>
      <c r="PN718" s="7"/>
      <c r="PO718" s="7"/>
      <c r="PP718" s="7"/>
      <c r="PQ718" s="7"/>
      <c r="PR718" s="7"/>
      <c r="PS718" s="7"/>
      <c r="PT718" s="7"/>
      <c r="PU718" s="7"/>
      <c r="PV718" s="7"/>
      <c r="PW718" s="7"/>
      <c r="PX718" s="7"/>
      <c r="PY718" s="7"/>
      <c r="PZ718" s="7"/>
      <c r="QA718" s="7"/>
      <c r="QB718" s="7"/>
      <c r="QC718" s="7"/>
      <c r="QD718" s="7"/>
      <c r="QE718" s="7"/>
      <c r="QF718" s="7"/>
      <c r="QG718" s="7"/>
      <c r="QH718" s="7"/>
      <c r="QI718" s="7"/>
      <c r="QJ718" s="7"/>
      <c r="QK718" s="7"/>
      <c r="QL718" s="7"/>
      <c r="QM718" s="7"/>
      <c r="QN718" s="7"/>
      <c r="QO718" s="7"/>
      <c r="QP718" s="7"/>
      <c r="QQ718" s="7"/>
      <c r="QR718" s="7"/>
      <c r="QS718" s="7"/>
      <c r="QT718" s="7"/>
      <c r="QU718" s="7"/>
      <c r="QV718" s="7"/>
      <c r="QW718" s="7"/>
      <c r="QX718" s="7"/>
      <c r="QY718" s="7"/>
      <c r="QZ718" s="7"/>
      <c r="RA718" s="7"/>
      <c r="RB718" s="7"/>
      <c r="RC718" s="7"/>
      <c r="RD718" s="7"/>
      <c r="RE718" s="7"/>
      <c r="RF718" s="7"/>
      <c r="RG718" s="7"/>
      <c r="RH718" s="7"/>
      <c r="RI718" s="7"/>
      <c r="RJ718" s="7"/>
      <c r="RK718" s="7"/>
      <c r="RL718" s="7"/>
      <c r="RM718" s="7"/>
      <c r="RN718" s="7"/>
      <c r="RO718" s="7"/>
      <c r="RP718" s="7"/>
      <c r="RQ718" s="7"/>
      <c r="RR718" s="7"/>
      <c r="RS718" s="7"/>
      <c r="RT718" s="7"/>
      <c r="RU718" s="7"/>
      <c r="RV718" s="7"/>
      <c r="RW718" s="7"/>
      <c r="RX718" s="7"/>
      <c r="RY718" s="7"/>
      <c r="RZ718" s="7"/>
      <c r="SA718" s="7"/>
      <c r="SB718" s="7"/>
      <c r="SC718" s="7"/>
      <c r="SD718" s="7"/>
      <c r="SE718" s="7"/>
      <c r="SF718" s="7"/>
      <c r="SG718" s="7"/>
      <c r="SH718" s="7"/>
      <c r="SI718" s="7"/>
      <c r="SJ718" s="7"/>
      <c r="SK718" s="7"/>
      <c r="SL718" s="7"/>
      <c r="SM718" s="7"/>
      <c r="SN718" s="7"/>
      <c r="SO718" s="7"/>
      <c r="SP718" s="7"/>
      <c r="SQ718" s="7"/>
      <c r="SR718" s="7"/>
      <c r="SS718" s="7"/>
      <c r="ST718" s="7"/>
      <c r="SU718" s="7"/>
      <c r="SV718" s="7"/>
      <c r="SW718" s="7"/>
      <c r="SX718" s="7"/>
      <c r="SY718" s="7"/>
      <c r="SZ718" s="7"/>
      <c r="TA718" s="7"/>
      <c r="TB718" s="7"/>
      <c r="TC718" s="7"/>
      <c r="TD718" s="7"/>
      <c r="TE718" s="7"/>
      <c r="TF718" s="7"/>
      <c r="TG718" s="7"/>
      <c r="TH718" s="7"/>
      <c r="TI718" s="7"/>
      <c r="TJ718" s="7"/>
      <c r="TK718" s="7"/>
      <c r="TL718" s="7"/>
      <c r="TM718" s="7"/>
      <c r="TN718" s="7"/>
      <c r="TO718" s="7"/>
      <c r="TP718" s="7"/>
      <c r="TQ718" s="7"/>
      <c r="TR718" s="7"/>
      <c r="TS718" s="7"/>
      <c r="TT718" s="7"/>
      <c r="TU718" s="7"/>
      <c r="TV718" s="7"/>
      <c r="TW718" s="7"/>
      <c r="TX718" s="7"/>
      <c r="TY718" s="7"/>
      <c r="TZ718" s="7"/>
      <c r="UA718" s="7"/>
      <c r="UB718" s="7"/>
      <c r="UC718" s="7"/>
      <c r="UD718" s="7"/>
      <c r="UE718" s="7"/>
      <c r="UF718" s="7"/>
      <c r="UG718" s="7"/>
      <c r="UH718" s="7"/>
      <c r="UI718" s="7"/>
      <c r="UJ718" s="7"/>
      <c r="UK718" s="7"/>
      <c r="UL718" s="7"/>
      <c r="UM718" s="7"/>
      <c r="UN718" s="7"/>
      <c r="UO718" s="7"/>
      <c r="UP718" s="7"/>
      <c r="UQ718" s="7"/>
      <c r="UR718" s="7"/>
      <c r="US718" s="7"/>
      <c r="UT718" s="7"/>
      <c r="UU718" s="7"/>
      <c r="UV718" s="7"/>
      <c r="UW718" s="7"/>
      <c r="UX718" s="7"/>
      <c r="UY718" s="7"/>
      <c r="UZ718" s="7"/>
      <c r="VA718" s="7"/>
      <c r="VB718" s="7"/>
      <c r="VC718" s="7"/>
      <c r="VD718" s="7"/>
      <c r="VE718" s="7"/>
      <c r="VF718" s="7"/>
      <c r="VG718" s="7"/>
      <c r="VH718" s="7"/>
      <c r="VI718" s="7"/>
      <c r="VJ718" s="7"/>
      <c r="VK718" s="7"/>
      <c r="VL718" s="7"/>
      <c r="VM718" s="7"/>
      <c r="VN718" s="7"/>
      <c r="VO718" s="7"/>
      <c r="VP718" s="7"/>
      <c r="VQ718" s="7"/>
      <c r="VR718" s="7"/>
      <c r="VS718" s="7"/>
      <c r="VT718" s="7"/>
      <c r="VU718" s="7"/>
      <c r="VV718" s="7"/>
      <c r="VW718" s="7"/>
      <c r="VX718" s="7"/>
      <c r="VY718" s="7"/>
      <c r="VZ718" s="7"/>
      <c r="WA718" s="7"/>
      <c r="WB718" s="7"/>
      <c r="WC718" s="7"/>
      <c r="WD718" s="7"/>
      <c r="WE718" s="7"/>
      <c r="WF718" s="7"/>
      <c r="WG718" s="7"/>
      <c r="WH718" s="7"/>
      <c r="WI718" s="7"/>
      <c r="WJ718" s="7"/>
      <c r="WK718" s="7"/>
      <c r="WL718" s="7"/>
      <c r="WM718" s="7"/>
      <c r="WN718" s="7"/>
      <c r="WO718" s="7"/>
      <c r="WP718" s="7"/>
      <c r="WQ718" s="7"/>
      <c r="WR718" s="7"/>
      <c r="WS718" s="7"/>
      <c r="WT718" s="7"/>
      <c r="WU718" s="7"/>
      <c r="WV718" s="7"/>
      <c r="WW718" s="7"/>
      <c r="WX718" s="7"/>
      <c r="WY718" s="7"/>
      <c r="WZ718" s="7"/>
      <c r="XA718" s="7"/>
      <c r="XB718" s="7"/>
      <c r="XC718" s="7"/>
      <c r="XD718" s="7"/>
      <c r="XE718" s="7"/>
      <c r="XF718" s="7"/>
      <c r="XG718" s="7"/>
      <c r="XH718" s="7"/>
      <c r="XI718" s="7"/>
      <c r="XJ718" s="7"/>
      <c r="XK718" s="7"/>
      <c r="XL718" s="7"/>
      <c r="XM718" s="7"/>
      <c r="XN718" s="7"/>
      <c r="XO718" s="7"/>
      <c r="XP718" s="7"/>
      <c r="XQ718" s="7"/>
      <c r="XR718" s="7"/>
      <c r="XS718" s="7"/>
      <c r="XT718" s="7"/>
      <c r="XU718" s="7"/>
      <c r="XV718" s="7"/>
      <c r="XW718" s="7"/>
      <c r="XX718" s="7"/>
      <c r="XY718" s="7"/>
      <c r="XZ718" s="7"/>
      <c r="YA718" s="7"/>
      <c r="YB718" s="7"/>
      <c r="YC718" s="7"/>
      <c r="YD718" s="7"/>
      <c r="YE718" s="7"/>
      <c r="YF718" s="7"/>
      <c r="YG718" s="7"/>
      <c r="YH718" s="7"/>
      <c r="YI718" s="7"/>
      <c r="YJ718" s="7"/>
      <c r="YK718" s="7"/>
      <c r="YL718" s="7"/>
      <c r="YM718" s="7"/>
      <c r="YN718" s="7"/>
      <c r="YO718" s="7"/>
      <c r="YP718" s="7"/>
      <c r="YQ718" s="7"/>
      <c r="YR718" s="7"/>
      <c r="YS718" s="7"/>
      <c r="YT718" s="7"/>
      <c r="YU718" s="7"/>
      <c r="YV718" s="7"/>
      <c r="YW718" s="7"/>
      <c r="YX718" s="7"/>
      <c r="YY718" s="7"/>
      <c r="YZ718" s="7"/>
      <c r="ZA718" s="7"/>
      <c r="ZB718" s="7"/>
      <c r="ZC718" s="7"/>
      <c r="ZD718" s="7"/>
      <c r="ZE718" s="7"/>
      <c r="ZF718" s="7"/>
      <c r="ZG718" s="7"/>
      <c r="ZH718" s="7"/>
      <c r="ZI718" s="7"/>
      <c r="ZJ718" s="7"/>
      <c r="ZK718" s="7"/>
      <c r="ZL718" s="7"/>
      <c r="ZM718" s="7"/>
      <c r="ZN718" s="7"/>
      <c r="ZO718" s="7"/>
      <c r="ZP718" s="7"/>
      <c r="ZQ718" s="7"/>
      <c r="ZR718" s="7"/>
      <c r="ZS718" s="7"/>
      <c r="ZT718" s="7"/>
      <c r="ZU718" s="7"/>
      <c r="ZV718" s="7"/>
      <c r="ZW718" s="7"/>
      <c r="ZX718" s="7"/>
      <c r="ZY718" s="7"/>
      <c r="ZZ718" s="7"/>
      <c r="AAA718" s="7"/>
      <c r="AAB718" s="7"/>
      <c r="AAC718" s="7"/>
      <c r="AAD718" s="7"/>
      <c r="AAE718" s="7"/>
      <c r="AAF718" s="7"/>
      <c r="AAG718" s="7"/>
      <c r="AAH718" s="7"/>
      <c r="AAI718" s="7"/>
      <c r="AAJ718" s="7"/>
      <c r="AAK718" s="7"/>
      <c r="AAL718" s="7"/>
      <c r="AAM718" s="7"/>
      <c r="AAN718" s="7"/>
      <c r="AAO718" s="7"/>
      <c r="AAP718" s="7"/>
      <c r="AAQ718" s="7"/>
      <c r="AAR718" s="7"/>
      <c r="AAS718" s="7"/>
      <c r="AAT718" s="7"/>
      <c r="AAU718" s="7"/>
      <c r="AAV718" s="7"/>
      <c r="AAW718" s="7"/>
      <c r="AAX718" s="7"/>
      <c r="AAY718" s="7"/>
      <c r="AAZ718" s="7"/>
      <c r="ABA718" s="7"/>
      <c r="ABB718" s="7"/>
      <c r="ABC718" s="7"/>
      <c r="ABD718" s="7"/>
      <c r="ABE718" s="7"/>
      <c r="ABF718" s="7"/>
      <c r="ABG718" s="7"/>
      <c r="ABH718" s="7"/>
      <c r="ABI718" s="7"/>
      <c r="ABJ718" s="7"/>
      <c r="ABK718" s="7"/>
      <c r="ABL718" s="7"/>
      <c r="ABM718" s="7"/>
      <c r="ABN718" s="7"/>
      <c r="ABO718" s="7"/>
      <c r="ABP718" s="7"/>
      <c r="ABQ718" s="7"/>
      <c r="ABR718" s="7"/>
      <c r="ABS718" s="7"/>
      <c r="ABT718" s="7"/>
      <c r="ABU718" s="7"/>
      <c r="ABV718" s="7"/>
      <c r="ABW718" s="7"/>
      <c r="ABX718" s="7"/>
      <c r="ABY718" s="7"/>
      <c r="ABZ718" s="7"/>
      <c r="ACA718" s="7"/>
      <c r="ACB718" s="7"/>
      <c r="ACC718" s="7"/>
      <c r="ACD718" s="7"/>
      <c r="ACE718" s="7"/>
      <c r="ACF718" s="7"/>
      <c r="ACG718" s="7"/>
      <c r="ACH718" s="7"/>
      <c r="ACI718" s="7"/>
      <c r="ACJ718" s="7"/>
      <c r="ACK718" s="7"/>
      <c r="ACL718" s="7"/>
      <c r="ACM718" s="7"/>
      <c r="ACN718" s="7"/>
      <c r="ACO718" s="7"/>
      <c r="ACP718" s="7"/>
      <c r="ACQ718" s="7"/>
      <c r="ACR718" s="7"/>
      <c r="ACS718" s="7"/>
      <c r="ACT718" s="7"/>
      <c r="ACU718" s="7"/>
      <c r="ACV718" s="7"/>
      <c r="ACW718" s="7"/>
      <c r="ACX718" s="7"/>
      <c r="ACY718" s="7"/>
      <c r="ACZ718" s="7"/>
      <c r="ADA718" s="7"/>
      <c r="ADB718" s="7"/>
      <c r="ADC718" s="7"/>
      <c r="ADD718" s="7"/>
      <c r="ADE718" s="7"/>
      <c r="ADF718" s="7"/>
      <c r="ADG718" s="7"/>
      <c r="ADH718" s="7"/>
      <c r="ADI718" s="7"/>
      <c r="ADJ718" s="7"/>
      <c r="ADK718" s="7"/>
      <c r="ADL718" s="7"/>
      <c r="ADM718" s="7"/>
      <c r="ADN718" s="7"/>
      <c r="ADO718" s="7"/>
      <c r="ADP718" s="7"/>
      <c r="ADQ718" s="7"/>
      <c r="ADR718" s="7"/>
      <c r="ADS718" s="7"/>
      <c r="ADT718" s="7"/>
      <c r="ADU718" s="7"/>
      <c r="ADV718" s="7"/>
      <c r="ADW718" s="7"/>
      <c r="ADX718" s="7"/>
      <c r="ADY718" s="7"/>
      <c r="ADZ718" s="7"/>
      <c r="AEA718" s="7"/>
      <c r="AEB718" s="7"/>
      <c r="AEC718" s="7"/>
      <c r="AED718" s="7"/>
      <c r="AEE718" s="7"/>
      <c r="AEF718" s="7"/>
      <c r="AEG718" s="7"/>
      <c r="AEH718" s="7"/>
      <c r="AEI718" s="7"/>
      <c r="AEJ718" s="7"/>
      <c r="AEK718" s="7"/>
      <c r="AEL718" s="7"/>
      <c r="AEM718" s="7"/>
      <c r="AEN718" s="7"/>
      <c r="AEO718" s="7"/>
      <c r="AEP718" s="7"/>
      <c r="AEQ718" s="7"/>
      <c r="AER718" s="7"/>
      <c r="AES718" s="7"/>
      <c r="AET718" s="7"/>
      <c r="AEU718" s="7"/>
      <c r="AEV718" s="7"/>
      <c r="AEW718" s="7"/>
      <c r="AEX718" s="7"/>
      <c r="AEY718" s="7"/>
      <c r="AEZ718" s="7"/>
      <c r="AFA718" s="7"/>
      <c r="AFB718" s="7"/>
      <c r="AFC718" s="7"/>
      <c r="AFD718" s="7"/>
      <c r="AFE718" s="7"/>
      <c r="AFF718" s="7"/>
      <c r="AFG718" s="7"/>
      <c r="AFH718" s="7"/>
      <c r="AFI718" s="7"/>
      <c r="AFJ718" s="7"/>
      <c r="AFK718" s="7"/>
      <c r="AFL718" s="7"/>
      <c r="AFM718" s="7"/>
      <c r="AFN718" s="7"/>
      <c r="AFO718" s="7"/>
      <c r="AFP718" s="7"/>
      <c r="AFQ718" s="7"/>
      <c r="AFR718" s="7"/>
      <c r="AFS718" s="7"/>
      <c r="AFT718" s="7"/>
      <c r="AFU718" s="7"/>
      <c r="AFV718" s="7"/>
      <c r="AFW718" s="7"/>
      <c r="AFX718" s="7"/>
      <c r="AFY718" s="7"/>
      <c r="AFZ718" s="7"/>
      <c r="AGA718" s="7"/>
      <c r="AGB718" s="7"/>
      <c r="AGC718" s="7"/>
      <c r="AGD718" s="7"/>
      <c r="AGE718" s="7"/>
      <c r="AGF718" s="7"/>
      <c r="AGG718" s="7"/>
      <c r="AGH718" s="7"/>
      <c r="AGI718" s="7"/>
      <c r="AGJ718" s="7"/>
      <c r="AGK718" s="7"/>
      <c r="AGL718" s="7"/>
      <c r="AGM718" s="7"/>
      <c r="AGN718" s="7"/>
      <c r="AGO718" s="7"/>
      <c r="AGP718" s="7"/>
      <c r="AGQ718" s="7"/>
      <c r="AGR718" s="7"/>
      <c r="AGS718" s="7"/>
      <c r="AGT718" s="7"/>
      <c r="AGU718" s="7"/>
      <c r="AGV718" s="7"/>
      <c r="AGW718" s="7"/>
      <c r="AGX718" s="7"/>
      <c r="AGY718" s="7"/>
      <c r="AGZ718" s="7"/>
      <c r="AHA718" s="7"/>
      <c r="AHB718" s="7"/>
      <c r="AHC718" s="7"/>
      <c r="AHD718" s="7"/>
      <c r="AHE718" s="7"/>
      <c r="AHF718" s="7"/>
      <c r="AHG718" s="7"/>
      <c r="AHH718" s="7"/>
      <c r="AHI718" s="7"/>
      <c r="AHJ718" s="7"/>
      <c r="AHK718" s="7"/>
      <c r="AHL718" s="7"/>
      <c r="AHM718" s="7"/>
      <c r="AHN718" s="7"/>
      <c r="AHO718" s="7"/>
      <c r="AHP718" s="7"/>
      <c r="AHQ718" s="7"/>
      <c r="AHR718" s="7"/>
      <c r="AHS718" s="7"/>
      <c r="AHT718" s="7"/>
      <c r="AHU718" s="7"/>
      <c r="AHV718" s="7"/>
      <c r="AHW718" s="7"/>
      <c r="AHX718" s="7"/>
      <c r="AHY718" s="7"/>
      <c r="AHZ718" s="7"/>
      <c r="AIA718" s="7"/>
      <c r="AIB718" s="7"/>
      <c r="AIC718" s="7"/>
      <c r="AID718" s="7"/>
      <c r="AIE718" s="7"/>
      <c r="AIF718" s="7"/>
      <c r="AIG718" s="7"/>
      <c r="AIH718" s="7"/>
      <c r="AII718" s="7"/>
      <c r="AIJ718" s="7"/>
      <c r="AIK718" s="7"/>
      <c r="AIL718" s="7"/>
      <c r="AIM718" s="7"/>
      <c r="AIN718" s="7"/>
      <c r="AIO718" s="7"/>
      <c r="AIP718" s="7"/>
      <c r="AIQ718" s="7"/>
      <c r="AIR718" s="7"/>
      <c r="AIS718" s="7"/>
      <c r="AIT718" s="7"/>
      <c r="AIU718" s="7"/>
      <c r="AIV718" s="7"/>
      <c r="AIW718" s="7"/>
      <c r="AIX718" s="7"/>
      <c r="AIY718" s="7"/>
      <c r="AIZ718" s="7"/>
      <c r="AJA718" s="7"/>
      <c r="AJB718" s="7"/>
      <c r="AJC718" s="7"/>
      <c r="AJD718" s="7"/>
      <c r="AJE718" s="7"/>
      <c r="AJF718" s="7"/>
      <c r="AJG718" s="7"/>
      <c r="AJH718" s="7"/>
      <c r="AJI718" s="7"/>
      <c r="AJJ718" s="7"/>
      <c r="AJK718" s="7"/>
      <c r="AJL718" s="7"/>
      <c r="AJM718" s="7"/>
      <c r="AJN718" s="7"/>
      <c r="AJO718" s="7"/>
      <c r="AJP718" s="7"/>
      <c r="AJQ718" s="7"/>
      <c r="AJR718" s="7"/>
      <c r="AJS718" s="7"/>
      <c r="AJT718" s="7"/>
      <c r="AJU718" s="7"/>
      <c r="AJV718" s="7"/>
      <c r="AJW718" s="7"/>
      <c r="AJX718" s="7"/>
      <c r="AJY718" s="7"/>
      <c r="AJZ718" s="7"/>
      <c r="AKA718" s="7"/>
      <c r="AKB718" s="7"/>
      <c r="AKC718" s="7"/>
      <c r="AKD718" s="7"/>
      <c r="AKE718" s="7"/>
      <c r="AKF718" s="7"/>
      <c r="AKG718" s="7"/>
      <c r="AKH718" s="7"/>
      <c r="AKI718" s="7"/>
      <c r="AKJ718" s="7"/>
      <c r="AKK718" s="7"/>
      <c r="AKL718" s="7"/>
      <c r="AKM718" s="7"/>
      <c r="AKN718" s="7"/>
      <c r="AKO718" s="7"/>
      <c r="AKP718" s="7"/>
      <c r="AKQ718" s="7"/>
      <c r="AKR718" s="7"/>
      <c r="AKS718" s="7"/>
      <c r="AKT718" s="7"/>
      <c r="AKU718" s="7"/>
      <c r="AKV718" s="7"/>
      <c r="AKW718" s="7"/>
      <c r="AKX718" s="7"/>
      <c r="AKY718" s="7"/>
      <c r="AKZ718" s="7"/>
      <c r="ALA718" s="7"/>
      <c r="ALB718" s="7"/>
      <c r="ALC718" s="7"/>
      <c r="ALD718" s="7"/>
      <c r="ALE718" s="7"/>
      <c r="ALF718" s="7"/>
      <c r="ALG718" s="7"/>
      <c r="ALH718" s="7"/>
      <c r="ALI718" s="7"/>
      <c r="ALJ718" s="7"/>
      <c r="ALK718" s="7"/>
      <c r="ALL718" s="7"/>
      <c r="ALM718" s="7"/>
      <c r="ALN718" s="7"/>
      <c r="ALO718" s="7"/>
      <c r="ALP718" s="7"/>
      <c r="ALQ718" s="7"/>
      <c r="ALR718" s="7"/>
      <c r="ALS718" s="7"/>
      <c r="ALT718" s="7"/>
      <c r="ALU718" s="7"/>
      <c r="ALV718" s="7"/>
      <c r="ALW718" s="7"/>
      <c r="ALX718" s="7"/>
      <c r="ALY718" s="7"/>
      <c r="ALZ718" s="7"/>
      <c r="AMA718" s="7"/>
      <c r="AMB718" s="7"/>
      <c r="AMC718" s="7"/>
      <c r="AMD718" s="7"/>
      <c r="AME718" s="7"/>
      <c r="AMF718" s="7"/>
      <c r="AMG718" s="7"/>
      <c r="AMH718" s="7"/>
      <c r="AMI718" s="28"/>
      <c r="AMJ718" s="28"/>
    </row>
    <row r="719" spans="1:1024" ht="55.5" customHeight="1">
      <c r="A719" s="10" t="s">
        <v>199</v>
      </c>
      <c r="B719" s="10" t="s">
        <v>2792</v>
      </c>
      <c r="C719" s="19" t="s">
        <v>2737</v>
      </c>
      <c r="D719" s="19" t="s">
        <v>2738</v>
      </c>
      <c r="E719" s="20">
        <v>9</v>
      </c>
      <c r="F719" s="11" t="s">
        <v>18</v>
      </c>
      <c r="G719" s="21"/>
      <c r="H719" s="21" t="s">
        <v>1</v>
      </c>
      <c r="I719" s="21"/>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c r="MK719" s="7"/>
      <c r="ML719" s="7"/>
      <c r="MM719" s="7"/>
      <c r="MN719" s="7"/>
      <c r="MO719" s="7"/>
      <c r="MP719" s="7"/>
      <c r="MQ719" s="7"/>
      <c r="MR719" s="7"/>
      <c r="MS719" s="7"/>
      <c r="MT719" s="7"/>
      <c r="MU719" s="7"/>
      <c r="MV719" s="7"/>
      <c r="MW719" s="7"/>
      <c r="MX719" s="7"/>
      <c r="MY719" s="7"/>
      <c r="MZ719" s="7"/>
      <c r="NA719" s="7"/>
      <c r="NB719" s="7"/>
      <c r="NC719" s="7"/>
      <c r="ND719" s="7"/>
      <c r="NE719" s="7"/>
      <c r="NF719" s="7"/>
      <c r="NG719" s="7"/>
      <c r="NH719" s="7"/>
      <c r="NI719" s="7"/>
      <c r="NJ719" s="7"/>
      <c r="NK719" s="7"/>
      <c r="NL719" s="7"/>
      <c r="NM719" s="7"/>
      <c r="NN719" s="7"/>
      <c r="NO719" s="7"/>
      <c r="NP719" s="7"/>
      <c r="NQ719" s="7"/>
      <c r="NR719" s="7"/>
      <c r="NS719" s="7"/>
      <c r="NT719" s="7"/>
      <c r="NU719" s="7"/>
      <c r="NV719" s="7"/>
      <c r="NW719" s="7"/>
      <c r="NX719" s="7"/>
      <c r="NY719" s="7"/>
      <c r="NZ719" s="7"/>
      <c r="OA719" s="7"/>
      <c r="OB719" s="7"/>
      <c r="OC719" s="7"/>
      <c r="OD719" s="7"/>
      <c r="OE719" s="7"/>
      <c r="OF719" s="7"/>
      <c r="OG719" s="7"/>
      <c r="OH719" s="7"/>
      <c r="OI719" s="7"/>
      <c r="OJ719" s="7"/>
      <c r="OK719" s="7"/>
      <c r="OL719" s="7"/>
      <c r="OM719" s="7"/>
      <c r="ON719" s="7"/>
      <c r="OO719" s="7"/>
      <c r="OP719" s="7"/>
      <c r="OQ719" s="7"/>
      <c r="OR719" s="7"/>
      <c r="OS719" s="7"/>
      <c r="OT719" s="7"/>
      <c r="OU719" s="7"/>
      <c r="OV719" s="7"/>
      <c r="OW719" s="7"/>
      <c r="OX719" s="7"/>
      <c r="OY719" s="7"/>
      <c r="OZ719" s="7"/>
      <c r="PA719" s="7"/>
      <c r="PB719" s="7"/>
      <c r="PC719" s="7"/>
      <c r="PD719" s="7"/>
      <c r="PE719" s="7"/>
      <c r="PF719" s="7"/>
      <c r="PG719" s="7"/>
      <c r="PH719" s="7"/>
      <c r="PI719" s="7"/>
      <c r="PJ719" s="7"/>
      <c r="PK719" s="7"/>
      <c r="PL719" s="7"/>
      <c r="PM719" s="7"/>
      <c r="PN719" s="7"/>
      <c r="PO719" s="7"/>
      <c r="PP719" s="7"/>
      <c r="PQ719" s="7"/>
      <c r="PR719" s="7"/>
      <c r="PS719" s="7"/>
      <c r="PT719" s="7"/>
      <c r="PU719" s="7"/>
      <c r="PV719" s="7"/>
      <c r="PW719" s="7"/>
      <c r="PX719" s="7"/>
      <c r="PY719" s="7"/>
      <c r="PZ719" s="7"/>
      <c r="QA719" s="7"/>
      <c r="QB719" s="7"/>
      <c r="QC719" s="7"/>
      <c r="QD719" s="7"/>
      <c r="QE719" s="7"/>
      <c r="QF719" s="7"/>
      <c r="QG719" s="7"/>
      <c r="QH719" s="7"/>
      <c r="QI719" s="7"/>
      <c r="QJ719" s="7"/>
      <c r="QK719" s="7"/>
      <c r="QL719" s="7"/>
      <c r="QM719" s="7"/>
      <c r="QN719" s="7"/>
      <c r="QO719" s="7"/>
      <c r="QP719" s="7"/>
      <c r="QQ719" s="7"/>
      <c r="QR719" s="7"/>
      <c r="QS719" s="7"/>
      <c r="QT719" s="7"/>
      <c r="QU719" s="7"/>
      <c r="QV719" s="7"/>
      <c r="QW719" s="7"/>
      <c r="QX719" s="7"/>
      <c r="QY719" s="7"/>
      <c r="QZ719" s="7"/>
      <c r="RA719" s="7"/>
      <c r="RB719" s="7"/>
      <c r="RC719" s="7"/>
      <c r="RD719" s="7"/>
      <c r="RE719" s="7"/>
      <c r="RF719" s="7"/>
      <c r="RG719" s="7"/>
      <c r="RH719" s="7"/>
      <c r="RI719" s="7"/>
      <c r="RJ719" s="7"/>
      <c r="RK719" s="7"/>
      <c r="RL719" s="7"/>
      <c r="RM719" s="7"/>
      <c r="RN719" s="7"/>
      <c r="RO719" s="7"/>
      <c r="RP719" s="7"/>
      <c r="RQ719" s="7"/>
      <c r="RR719" s="7"/>
      <c r="RS719" s="7"/>
      <c r="RT719" s="7"/>
      <c r="RU719" s="7"/>
      <c r="RV719" s="7"/>
      <c r="RW719" s="7"/>
      <c r="RX719" s="7"/>
      <c r="RY719" s="7"/>
      <c r="RZ719" s="7"/>
      <c r="SA719" s="7"/>
      <c r="SB719" s="7"/>
      <c r="SC719" s="7"/>
      <c r="SD719" s="7"/>
      <c r="SE719" s="7"/>
      <c r="SF719" s="7"/>
      <c r="SG719" s="7"/>
      <c r="SH719" s="7"/>
      <c r="SI719" s="7"/>
      <c r="SJ719" s="7"/>
      <c r="SK719" s="7"/>
      <c r="SL719" s="7"/>
      <c r="SM719" s="7"/>
      <c r="SN719" s="7"/>
      <c r="SO719" s="7"/>
      <c r="SP719" s="7"/>
      <c r="SQ719" s="7"/>
      <c r="SR719" s="7"/>
      <c r="SS719" s="7"/>
      <c r="ST719" s="7"/>
      <c r="SU719" s="7"/>
      <c r="SV719" s="7"/>
      <c r="SW719" s="7"/>
      <c r="SX719" s="7"/>
      <c r="SY719" s="7"/>
      <c r="SZ719" s="7"/>
      <c r="TA719" s="7"/>
      <c r="TB719" s="7"/>
      <c r="TC719" s="7"/>
      <c r="TD719" s="7"/>
      <c r="TE719" s="7"/>
      <c r="TF719" s="7"/>
      <c r="TG719" s="7"/>
      <c r="TH719" s="7"/>
      <c r="TI719" s="7"/>
      <c r="TJ719" s="7"/>
      <c r="TK719" s="7"/>
      <c r="TL719" s="7"/>
      <c r="TM719" s="7"/>
      <c r="TN719" s="7"/>
      <c r="TO719" s="7"/>
      <c r="TP719" s="7"/>
      <c r="TQ719" s="7"/>
      <c r="TR719" s="7"/>
      <c r="TS719" s="7"/>
      <c r="TT719" s="7"/>
      <c r="TU719" s="7"/>
      <c r="TV719" s="7"/>
      <c r="TW719" s="7"/>
      <c r="TX719" s="7"/>
      <c r="TY719" s="7"/>
      <c r="TZ719" s="7"/>
      <c r="UA719" s="7"/>
      <c r="UB719" s="7"/>
      <c r="UC719" s="7"/>
      <c r="UD719" s="7"/>
      <c r="UE719" s="7"/>
      <c r="UF719" s="7"/>
      <c r="UG719" s="7"/>
      <c r="UH719" s="7"/>
      <c r="UI719" s="7"/>
      <c r="UJ719" s="7"/>
      <c r="UK719" s="7"/>
      <c r="UL719" s="7"/>
      <c r="UM719" s="7"/>
      <c r="UN719" s="7"/>
      <c r="UO719" s="7"/>
      <c r="UP719" s="7"/>
      <c r="UQ719" s="7"/>
      <c r="UR719" s="7"/>
      <c r="US719" s="7"/>
      <c r="UT719" s="7"/>
      <c r="UU719" s="7"/>
      <c r="UV719" s="7"/>
      <c r="UW719" s="7"/>
      <c r="UX719" s="7"/>
      <c r="UY719" s="7"/>
      <c r="UZ719" s="7"/>
      <c r="VA719" s="7"/>
      <c r="VB719" s="7"/>
      <c r="VC719" s="7"/>
      <c r="VD719" s="7"/>
      <c r="VE719" s="7"/>
      <c r="VF719" s="7"/>
      <c r="VG719" s="7"/>
      <c r="VH719" s="7"/>
      <c r="VI719" s="7"/>
      <c r="VJ719" s="7"/>
      <c r="VK719" s="7"/>
      <c r="VL719" s="7"/>
      <c r="VM719" s="7"/>
      <c r="VN719" s="7"/>
      <c r="VO719" s="7"/>
      <c r="VP719" s="7"/>
      <c r="VQ719" s="7"/>
      <c r="VR719" s="7"/>
      <c r="VS719" s="7"/>
      <c r="VT719" s="7"/>
      <c r="VU719" s="7"/>
      <c r="VV719" s="7"/>
      <c r="VW719" s="7"/>
      <c r="VX719" s="7"/>
      <c r="VY719" s="7"/>
      <c r="VZ719" s="7"/>
      <c r="WA719" s="7"/>
      <c r="WB719" s="7"/>
      <c r="WC719" s="7"/>
      <c r="WD719" s="7"/>
      <c r="WE719" s="7"/>
      <c r="WF719" s="7"/>
      <c r="WG719" s="7"/>
      <c r="WH719" s="7"/>
      <c r="WI719" s="7"/>
      <c r="WJ719" s="7"/>
      <c r="WK719" s="7"/>
      <c r="WL719" s="7"/>
      <c r="WM719" s="7"/>
      <c r="WN719" s="7"/>
      <c r="WO719" s="7"/>
      <c r="WP719" s="7"/>
      <c r="WQ719" s="7"/>
      <c r="WR719" s="7"/>
      <c r="WS719" s="7"/>
      <c r="WT719" s="7"/>
      <c r="WU719" s="7"/>
      <c r="WV719" s="7"/>
      <c r="WW719" s="7"/>
      <c r="WX719" s="7"/>
      <c r="WY719" s="7"/>
      <c r="WZ719" s="7"/>
      <c r="XA719" s="7"/>
      <c r="XB719" s="7"/>
      <c r="XC719" s="7"/>
      <c r="XD719" s="7"/>
      <c r="XE719" s="7"/>
      <c r="XF719" s="7"/>
      <c r="XG719" s="7"/>
      <c r="XH719" s="7"/>
      <c r="XI719" s="7"/>
      <c r="XJ719" s="7"/>
      <c r="XK719" s="7"/>
      <c r="XL719" s="7"/>
      <c r="XM719" s="7"/>
      <c r="XN719" s="7"/>
      <c r="XO719" s="7"/>
      <c r="XP719" s="7"/>
      <c r="XQ719" s="7"/>
      <c r="XR719" s="7"/>
      <c r="XS719" s="7"/>
      <c r="XT719" s="7"/>
      <c r="XU719" s="7"/>
      <c r="XV719" s="7"/>
      <c r="XW719" s="7"/>
      <c r="XX719" s="7"/>
      <c r="XY719" s="7"/>
      <c r="XZ719" s="7"/>
      <c r="YA719" s="7"/>
      <c r="YB719" s="7"/>
      <c r="YC719" s="7"/>
      <c r="YD719" s="7"/>
      <c r="YE719" s="7"/>
      <c r="YF719" s="7"/>
      <c r="YG719" s="7"/>
      <c r="YH719" s="7"/>
      <c r="YI719" s="7"/>
      <c r="YJ719" s="7"/>
      <c r="YK719" s="7"/>
      <c r="YL719" s="7"/>
      <c r="YM719" s="7"/>
      <c r="YN719" s="7"/>
      <c r="YO719" s="7"/>
      <c r="YP719" s="7"/>
      <c r="YQ719" s="7"/>
      <c r="YR719" s="7"/>
      <c r="YS719" s="7"/>
      <c r="YT719" s="7"/>
      <c r="YU719" s="7"/>
      <c r="YV719" s="7"/>
      <c r="YW719" s="7"/>
      <c r="YX719" s="7"/>
      <c r="YY719" s="7"/>
      <c r="YZ719" s="7"/>
      <c r="ZA719" s="7"/>
      <c r="ZB719" s="7"/>
      <c r="ZC719" s="7"/>
      <c r="ZD719" s="7"/>
      <c r="ZE719" s="7"/>
      <c r="ZF719" s="7"/>
      <c r="ZG719" s="7"/>
      <c r="ZH719" s="7"/>
      <c r="ZI719" s="7"/>
      <c r="ZJ719" s="7"/>
      <c r="ZK719" s="7"/>
      <c r="ZL719" s="7"/>
      <c r="ZM719" s="7"/>
      <c r="ZN719" s="7"/>
      <c r="ZO719" s="7"/>
      <c r="ZP719" s="7"/>
      <c r="ZQ719" s="7"/>
      <c r="ZR719" s="7"/>
      <c r="ZS719" s="7"/>
      <c r="ZT719" s="7"/>
      <c r="ZU719" s="7"/>
      <c r="ZV719" s="7"/>
      <c r="ZW719" s="7"/>
      <c r="ZX719" s="7"/>
      <c r="ZY719" s="7"/>
      <c r="ZZ719" s="7"/>
      <c r="AAA719" s="7"/>
      <c r="AAB719" s="7"/>
      <c r="AAC719" s="7"/>
      <c r="AAD719" s="7"/>
      <c r="AAE719" s="7"/>
      <c r="AAF719" s="7"/>
      <c r="AAG719" s="7"/>
      <c r="AAH719" s="7"/>
      <c r="AAI719" s="7"/>
      <c r="AAJ719" s="7"/>
      <c r="AAK719" s="7"/>
      <c r="AAL719" s="7"/>
      <c r="AAM719" s="7"/>
      <c r="AAN719" s="7"/>
      <c r="AAO719" s="7"/>
      <c r="AAP719" s="7"/>
      <c r="AAQ719" s="7"/>
      <c r="AAR719" s="7"/>
      <c r="AAS719" s="7"/>
      <c r="AAT719" s="7"/>
      <c r="AAU719" s="7"/>
      <c r="AAV719" s="7"/>
      <c r="AAW719" s="7"/>
      <c r="AAX719" s="7"/>
      <c r="AAY719" s="7"/>
      <c r="AAZ719" s="7"/>
      <c r="ABA719" s="7"/>
      <c r="ABB719" s="7"/>
      <c r="ABC719" s="7"/>
      <c r="ABD719" s="7"/>
      <c r="ABE719" s="7"/>
      <c r="ABF719" s="7"/>
      <c r="ABG719" s="7"/>
      <c r="ABH719" s="7"/>
      <c r="ABI719" s="7"/>
      <c r="ABJ719" s="7"/>
      <c r="ABK719" s="7"/>
      <c r="ABL719" s="7"/>
      <c r="ABM719" s="7"/>
      <c r="ABN719" s="7"/>
      <c r="ABO719" s="7"/>
      <c r="ABP719" s="7"/>
      <c r="ABQ719" s="7"/>
      <c r="ABR719" s="7"/>
      <c r="ABS719" s="7"/>
      <c r="ABT719" s="7"/>
      <c r="ABU719" s="7"/>
      <c r="ABV719" s="7"/>
      <c r="ABW719" s="7"/>
      <c r="ABX719" s="7"/>
      <c r="ABY719" s="7"/>
      <c r="ABZ719" s="7"/>
      <c r="ACA719" s="7"/>
      <c r="ACB719" s="7"/>
      <c r="ACC719" s="7"/>
      <c r="ACD719" s="7"/>
      <c r="ACE719" s="7"/>
      <c r="ACF719" s="7"/>
      <c r="ACG719" s="7"/>
      <c r="ACH719" s="7"/>
      <c r="ACI719" s="7"/>
      <c r="ACJ719" s="7"/>
      <c r="ACK719" s="7"/>
      <c r="ACL719" s="7"/>
      <c r="ACM719" s="7"/>
      <c r="ACN719" s="7"/>
      <c r="ACO719" s="7"/>
      <c r="ACP719" s="7"/>
      <c r="ACQ719" s="7"/>
      <c r="ACR719" s="7"/>
      <c r="ACS719" s="7"/>
      <c r="ACT719" s="7"/>
      <c r="ACU719" s="7"/>
      <c r="ACV719" s="7"/>
      <c r="ACW719" s="7"/>
      <c r="ACX719" s="7"/>
      <c r="ACY719" s="7"/>
      <c r="ACZ719" s="7"/>
      <c r="ADA719" s="7"/>
      <c r="ADB719" s="7"/>
      <c r="ADC719" s="7"/>
      <c r="ADD719" s="7"/>
      <c r="ADE719" s="7"/>
      <c r="ADF719" s="7"/>
      <c r="ADG719" s="7"/>
      <c r="ADH719" s="7"/>
      <c r="ADI719" s="7"/>
      <c r="ADJ719" s="7"/>
      <c r="ADK719" s="7"/>
      <c r="ADL719" s="7"/>
      <c r="ADM719" s="7"/>
      <c r="ADN719" s="7"/>
      <c r="ADO719" s="7"/>
      <c r="ADP719" s="7"/>
      <c r="ADQ719" s="7"/>
      <c r="ADR719" s="7"/>
      <c r="ADS719" s="7"/>
      <c r="ADT719" s="7"/>
      <c r="ADU719" s="7"/>
      <c r="ADV719" s="7"/>
      <c r="ADW719" s="7"/>
      <c r="ADX719" s="7"/>
      <c r="ADY719" s="7"/>
      <c r="ADZ719" s="7"/>
      <c r="AEA719" s="7"/>
      <c r="AEB719" s="7"/>
      <c r="AEC719" s="7"/>
      <c r="AED719" s="7"/>
      <c r="AEE719" s="7"/>
      <c r="AEF719" s="7"/>
      <c r="AEG719" s="7"/>
      <c r="AEH719" s="7"/>
      <c r="AEI719" s="7"/>
      <c r="AEJ719" s="7"/>
      <c r="AEK719" s="7"/>
      <c r="AEL719" s="7"/>
      <c r="AEM719" s="7"/>
      <c r="AEN719" s="7"/>
      <c r="AEO719" s="7"/>
      <c r="AEP719" s="7"/>
      <c r="AEQ719" s="7"/>
      <c r="AER719" s="7"/>
      <c r="AES719" s="7"/>
      <c r="AET719" s="7"/>
      <c r="AEU719" s="7"/>
      <c r="AEV719" s="7"/>
      <c r="AEW719" s="7"/>
      <c r="AEX719" s="7"/>
      <c r="AEY719" s="7"/>
      <c r="AEZ719" s="7"/>
      <c r="AFA719" s="7"/>
      <c r="AFB719" s="7"/>
      <c r="AFC719" s="7"/>
      <c r="AFD719" s="7"/>
      <c r="AFE719" s="7"/>
      <c r="AFF719" s="7"/>
      <c r="AFG719" s="7"/>
      <c r="AFH719" s="7"/>
      <c r="AFI719" s="7"/>
      <c r="AFJ719" s="7"/>
      <c r="AFK719" s="7"/>
      <c r="AFL719" s="7"/>
      <c r="AFM719" s="7"/>
      <c r="AFN719" s="7"/>
      <c r="AFO719" s="7"/>
      <c r="AFP719" s="7"/>
      <c r="AFQ719" s="7"/>
      <c r="AFR719" s="7"/>
      <c r="AFS719" s="7"/>
      <c r="AFT719" s="7"/>
      <c r="AFU719" s="7"/>
      <c r="AFV719" s="7"/>
      <c r="AFW719" s="7"/>
      <c r="AFX719" s="7"/>
      <c r="AFY719" s="7"/>
      <c r="AFZ719" s="7"/>
      <c r="AGA719" s="7"/>
      <c r="AGB719" s="7"/>
      <c r="AGC719" s="7"/>
      <c r="AGD719" s="7"/>
      <c r="AGE719" s="7"/>
      <c r="AGF719" s="7"/>
      <c r="AGG719" s="7"/>
      <c r="AGH719" s="7"/>
      <c r="AGI719" s="7"/>
      <c r="AGJ719" s="7"/>
      <c r="AGK719" s="7"/>
      <c r="AGL719" s="7"/>
      <c r="AGM719" s="7"/>
      <c r="AGN719" s="7"/>
      <c r="AGO719" s="7"/>
      <c r="AGP719" s="7"/>
      <c r="AGQ719" s="7"/>
      <c r="AGR719" s="7"/>
      <c r="AGS719" s="7"/>
      <c r="AGT719" s="7"/>
      <c r="AGU719" s="7"/>
      <c r="AGV719" s="7"/>
      <c r="AGW719" s="7"/>
      <c r="AGX719" s="7"/>
      <c r="AGY719" s="7"/>
      <c r="AGZ719" s="7"/>
      <c r="AHA719" s="7"/>
      <c r="AHB719" s="7"/>
      <c r="AHC719" s="7"/>
      <c r="AHD719" s="7"/>
      <c r="AHE719" s="7"/>
      <c r="AHF719" s="7"/>
      <c r="AHG719" s="7"/>
      <c r="AHH719" s="7"/>
      <c r="AHI719" s="7"/>
      <c r="AHJ719" s="7"/>
      <c r="AHK719" s="7"/>
      <c r="AHL719" s="7"/>
      <c r="AHM719" s="7"/>
      <c r="AHN719" s="7"/>
      <c r="AHO719" s="7"/>
      <c r="AHP719" s="7"/>
      <c r="AHQ719" s="7"/>
      <c r="AHR719" s="7"/>
      <c r="AHS719" s="7"/>
      <c r="AHT719" s="7"/>
      <c r="AHU719" s="7"/>
      <c r="AHV719" s="7"/>
      <c r="AHW719" s="7"/>
      <c r="AHX719" s="7"/>
      <c r="AHY719" s="7"/>
      <c r="AHZ719" s="7"/>
      <c r="AIA719" s="7"/>
      <c r="AIB719" s="7"/>
      <c r="AIC719" s="7"/>
      <c r="AID719" s="7"/>
      <c r="AIE719" s="7"/>
      <c r="AIF719" s="7"/>
      <c r="AIG719" s="7"/>
      <c r="AIH719" s="7"/>
      <c r="AII719" s="7"/>
      <c r="AIJ719" s="7"/>
      <c r="AIK719" s="7"/>
      <c r="AIL719" s="7"/>
      <c r="AIM719" s="7"/>
      <c r="AIN719" s="7"/>
      <c r="AIO719" s="7"/>
      <c r="AIP719" s="7"/>
      <c r="AIQ719" s="7"/>
      <c r="AIR719" s="7"/>
      <c r="AIS719" s="7"/>
      <c r="AIT719" s="7"/>
      <c r="AIU719" s="7"/>
      <c r="AIV719" s="7"/>
      <c r="AIW719" s="7"/>
      <c r="AIX719" s="7"/>
      <c r="AIY719" s="7"/>
      <c r="AIZ719" s="7"/>
      <c r="AJA719" s="7"/>
      <c r="AJB719" s="7"/>
      <c r="AJC719" s="7"/>
      <c r="AJD719" s="7"/>
      <c r="AJE719" s="7"/>
      <c r="AJF719" s="7"/>
      <c r="AJG719" s="7"/>
      <c r="AJH719" s="7"/>
      <c r="AJI719" s="7"/>
      <c r="AJJ719" s="7"/>
      <c r="AJK719" s="7"/>
      <c r="AJL719" s="7"/>
      <c r="AJM719" s="7"/>
      <c r="AJN719" s="7"/>
      <c r="AJO719" s="7"/>
      <c r="AJP719" s="7"/>
      <c r="AJQ719" s="7"/>
      <c r="AJR719" s="7"/>
      <c r="AJS719" s="7"/>
      <c r="AJT719" s="7"/>
      <c r="AJU719" s="7"/>
      <c r="AJV719" s="7"/>
      <c r="AJW719" s="7"/>
      <c r="AJX719" s="7"/>
      <c r="AJY719" s="7"/>
      <c r="AJZ719" s="7"/>
      <c r="AKA719" s="7"/>
      <c r="AKB719" s="7"/>
      <c r="AKC719" s="7"/>
      <c r="AKD719" s="7"/>
      <c r="AKE719" s="7"/>
      <c r="AKF719" s="7"/>
      <c r="AKG719" s="7"/>
      <c r="AKH719" s="7"/>
      <c r="AKI719" s="7"/>
      <c r="AKJ719" s="7"/>
      <c r="AKK719" s="7"/>
      <c r="AKL719" s="7"/>
      <c r="AKM719" s="7"/>
      <c r="AKN719" s="7"/>
      <c r="AKO719" s="7"/>
      <c r="AKP719" s="7"/>
      <c r="AKQ719" s="7"/>
      <c r="AKR719" s="7"/>
      <c r="AKS719" s="7"/>
      <c r="AKT719" s="7"/>
      <c r="AKU719" s="7"/>
      <c r="AKV719" s="7"/>
      <c r="AKW719" s="7"/>
      <c r="AKX719" s="7"/>
      <c r="AKY719" s="7"/>
      <c r="AKZ719" s="7"/>
      <c r="ALA719" s="7"/>
      <c r="ALB719" s="7"/>
      <c r="ALC719" s="7"/>
      <c r="ALD719" s="7"/>
      <c r="ALE719" s="7"/>
      <c r="ALF719" s="7"/>
      <c r="ALG719" s="7"/>
      <c r="ALH719" s="7"/>
      <c r="ALI719" s="7"/>
      <c r="ALJ719" s="7"/>
      <c r="ALK719" s="7"/>
      <c r="ALL719" s="7"/>
      <c r="ALM719" s="7"/>
      <c r="ALN719" s="7"/>
      <c r="ALO719" s="7"/>
      <c r="ALP719" s="7"/>
      <c r="ALQ719" s="7"/>
      <c r="ALR719" s="7"/>
      <c r="ALS719" s="7"/>
      <c r="ALT719" s="7"/>
      <c r="ALU719" s="7"/>
      <c r="ALV719" s="7"/>
      <c r="ALW719" s="7"/>
      <c r="ALX719" s="7"/>
      <c r="ALY719" s="7"/>
      <c r="ALZ719" s="7"/>
      <c r="AMA719" s="7"/>
      <c r="AMB719" s="7"/>
      <c r="AMC719" s="7"/>
      <c r="AMD719" s="7"/>
      <c r="AME719" s="7"/>
      <c r="AMF719" s="7"/>
      <c r="AMG719" s="7"/>
      <c r="AMH719" s="7"/>
      <c r="AMI719" s="28"/>
      <c r="AMJ719" s="28"/>
    </row>
    <row r="720" spans="1:1024" ht="55.5" customHeight="1">
      <c r="A720" s="10" t="s">
        <v>199</v>
      </c>
      <c r="B720" s="10" t="s">
        <v>2792</v>
      </c>
      <c r="C720" s="19" t="s">
        <v>2748</v>
      </c>
      <c r="D720" s="19" t="s">
        <v>2738</v>
      </c>
      <c r="E720" s="20">
        <v>9</v>
      </c>
      <c r="F720" s="11" t="s">
        <v>18</v>
      </c>
      <c r="G720" s="21"/>
      <c r="H720" s="21" t="s">
        <v>1</v>
      </c>
      <c r="I720" s="21"/>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c r="MK720" s="7"/>
      <c r="ML720" s="7"/>
      <c r="MM720" s="7"/>
      <c r="MN720" s="7"/>
      <c r="MO720" s="7"/>
      <c r="MP720" s="7"/>
      <c r="MQ720" s="7"/>
      <c r="MR720" s="7"/>
      <c r="MS720" s="7"/>
      <c r="MT720" s="7"/>
      <c r="MU720" s="7"/>
      <c r="MV720" s="7"/>
      <c r="MW720" s="7"/>
      <c r="MX720" s="7"/>
      <c r="MY720" s="7"/>
      <c r="MZ720" s="7"/>
      <c r="NA720" s="7"/>
      <c r="NB720" s="7"/>
      <c r="NC720" s="7"/>
      <c r="ND720" s="7"/>
      <c r="NE720" s="7"/>
      <c r="NF720" s="7"/>
      <c r="NG720" s="7"/>
      <c r="NH720" s="7"/>
      <c r="NI720" s="7"/>
      <c r="NJ720" s="7"/>
      <c r="NK720" s="7"/>
      <c r="NL720" s="7"/>
      <c r="NM720" s="7"/>
      <c r="NN720" s="7"/>
      <c r="NO720" s="7"/>
      <c r="NP720" s="7"/>
      <c r="NQ720" s="7"/>
      <c r="NR720" s="7"/>
      <c r="NS720" s="7"/>
      <c r="NT720" s="7"/>
      <c r="NU720" s="7"/>
      <c r="NV720" s="7"/>
      <c r="NW720" s="7"/>
      <c r="NX720" s="7"/>
      <c r="NY720" s="7"/>
      <c r="NZ720" s="7"/>
      <c r="OA720" s="7"/>
      <c r="OB720" s="7"/>
      <c r="OC720" s="7"/>
      <c r="OD720" s="7"/>
      <c r="OE720" s="7"/>
      <c r="OF720" s="7"/>
      <c r="OG720" s="7"/>
      <c r="OH720" s="7"/>
      <c r="OI720" s="7"/>
      <c r="OJ720" s="7"/>
      <c r="OK720" s="7"/>
      <c r="OL720" s="7"/>
      <c r="OM720" s="7"/>
      <c r="ON720" s="7"/>
      <c r="OO720" s="7"/>
      <c r="OP720" s="7"/>
      <c r="OQ720" s="7"/>
      <c r="OR720" s="7"/>
      <c r="OS720" s="7"/>
      <c r="OT720" s="7"/>
      <c r="OU720" s="7"/>
      <c r="OV720" s="7"/>
      <c r="OW720" s="7"/>
      <c r="OX720" s="7"/>
      <c r="OY720" s="7"/>
      <c r="OZ720" s="7"/>
      <c r="PA720" s="7"/>
      <c r="PB720" s="7"/>
      <c r="PC720" s="7"/>
      <c r="PD720" s="7"/>
      <c r="PE720" s="7"/>
      <c r="PF720" s="7"/>
      <c r="PG720" s="7"/>
      <c r="PH720" s="7"/>
      <c r="PI720" s="7"/>
      <c r="PJ720" s="7"/>
      <c r="PK720" s="7"/>
      <c r="PL720" s="7"/>
      <c r="PM720" s="7"/>
      <c r="PN720" s="7"/>
      <c r="PO720" s="7"/>
      <c r="PP720" s="7"/>
      <c r="PQ720" s="7"/>
      <c r="PR720" s="7"/>
      <c r="PS720" s="7"/>
      <c r="PT720" s="7"/>
      <c r="PU720" s="7"/>
      <c r="PV720" s="7"/>
      <c r="PW720" s="7"/>
      <c r="PX720" s="7"/>
      <c r="PY720" s="7"/>
      <c r="PZ720" s="7"/>
      <c r="QA720" s="7"/>
      <c r="QB720" s="7"/>
      <c r="QC720" s="7"/>
      <c r="QD720" s="7"/>
      <c r="QE720" s="7"/>
      <c r="QF720" s="7"/>
      <c r="QG720" s="7"/>
      <c r="QH720" s="7"/>
      <c r="QI720" s="7"/>
      <c r="QJ720" s="7"/>
      <c r="QK720" s="7"/>
      <c r="QL720" s="7"/>
      <c r="QM720" s="7"/>
      <c r="QN720" s="7"/>
      <c r="QO720" s="7"/>
      <c r="QP720" s="7"/>
      <c r="QQ720" s="7"/>
      <c r="QR720" s="7"/>
      <c r="QS720" s="7"/>
      <c r="QT720" s="7"/>
      <c r="QU720" s="7"/>
      <c r="QV720" s="7"/>
      <c r="QW720" s="7"/>
      <c r="QX720" s="7"/>
      <c r="QY720" s="7"/>
      <c r="QZ720" s="7"/>
      <c r="RA720" s="7"/>
      <c r="RB720" s="7"/>
      <c r="RC720" s="7"/>
      <c r="RD720" s="7"/>
      <c r="RE720" s="7"/>
      <c r="RF720" s="7"/>
      <c r="RG720" s="7"/>
      <c r="RH720" s="7"/>
      <c r="RI720" s="7"/>
      <c r="RJ720" s="7"/>
      <c r="RK720" s="7"/>
      <c r="RL720" s="7"/>
      <c r="RM720" s="7"/>
      <c r="RN720" s="7"/>
      <c r="RO720" s="7"/>
      <c r="RP720" s="7"/>
      <c r="RQ720" s="7"/>
      <c r="RR720" s="7"/>
      <c r="RS720" s="7"/>
      <c r="RT720" s="7"/>
      <c r="RU720" s="7"/>
      <c r="RV720" s="7"/>
      <c r="RW720" s="7"/>
      <c r="RX720" s="7"/>
      <c r="RY720" s="7"/>
      <c r="RZ720" s="7"/>
      <c r="SA720" s="7"/>
      <c r="SB720" s="7"/>
      <c r="SC720" s="7"/>
      <c r="SD720" s="7"/>
      <c r="SE720" s="7"/>
      <c r="SF720" s="7"/>
      <c r="SG720" s="7"/>
      <c r="SH720" s="7"/>
      <c r="SI720" s="7"/>
      <c r="SJ720" s="7"/>
      <c r="SK720" s="7"/>
      <c r="SL720" s="7"/>
      <c r="SM720" s="7"/>
      <c r="SN720" s="7"/>
      <c r="SO720" s="7"/>
      <c r="SP720" s="7"/>
      <c r="SQ720" s="7"/>
      <c r="SR720" s="7"/>
      <c r="SS720" s="7"/>
      <c r="ST720" s="7"/>
      <c r="SU720" s="7"/>
      <c r="SV720" s="7"/>
      <c r="SW720" s="7"/>
      <c r="SX720" s="7"/>
      <c r="SY720" s="7"/>
      <c r="SZ720" s="7"/>
      <c r="TA720" s="7"/>
      <c r="TB720" s="7"/>
      <c r="TC720" s="7"/>
      <c r="TD720" s="7"/>
      <c r="TE720" s="7"/>
      <c r="TF720" s="7"/>
      <c r="TG720" s="7"/>
      <c r="TH720" s="7"/>
      <c r="TI720" s="7"/>
      <c r="TJ720" s="7"/>
      <c r="TK720" s="7"/>
      <c r="TL720" s="7"/>
      <c r="TM720" s="7"/>
      <c r="TN720" s="7"/>
      <c r="TO720" s="7"/>
      <c r="TP720" s="7"/>
      <c r="TQ720" s="7"/>
      <c r="TR720" s="7"/>
      <c r="TS720" s="7"/>
      <c r="TT720" s="7"/>
      <c r="TU720" s="7"/>
      <c r="TV720" s="7"/>
      <c r="TW720" s="7"/>
      <c r="TX720" s="7"/>
      <c r="TY720" s="7"/>
      <c r="TZ720" s="7"/>
      <c r="UA720" s="7"/>
      <c r="UB720" s="7"/>
      <c r="UC720" s="7"/>
      <c r="UD720" s="7"/>
      <c r="UE720" s="7"/>
      <c r="UF720" s="7"/>
      <c r="UG720" s="7"/>
      <c r="UH720" s="7"/>
      <c r="UI720" s="7"/>
      <c r="UJ720" s="7"/>
      <c r="UK720" s="7"/>
      <c r="UL720" s="7"/>
      <c r="UM720" s="7"/>
      <c r="UN720" s="7"/>
      <c r="UO720" s="7"/>
      <c r="UP720" s="7"/>
      <c r="UQ720" s="7"/>
      <c r="UR720" s="7"/>
      <c r="US720" s="7"/>
      <c r="UT720" s="7"/>
      <c r="UU720" s="7"/>
      <c r="UV720" s="7"/>
      <c r="UW720" s="7"/>
      <c r="UX720" s="7"/>
      <c r="UY720" s="7"/>
      <c r="UZ720" s="7"/>
      <c r="VA720" s="7"/>
      <c r="VB720" s="7"/>
      <c r="VC720" s="7"/>
      <c r="VD720" s="7"/>
      <c r="VE720" s="7"/>
      <c r="VF720" s="7"/>
      <c r="VG720" s="7"/>
      <c r="VH720" s="7"/>
      <c r="VI720" s="7"/>
      <c r="VJ720" s="7"/>
      <c r="VK720" s="7"/>
      <c r="VL720" s="7"/>
      <c r="VM720" s="7"/>
      <c r="VN720" s="7"/>
      <c r="VO720" s="7"/>
      <c r="VP720" s="7"/>
      <c r="VQ720" s="7"/>
      <c r="VR720" s="7"/>
      <c r="VS720" s="7"/>
      <c r="VT720" s="7"/>
      <c r="VU720" s="7"/>
      <c r="VV720" s="7"/>
      <c r="VW720" s="7"/>
      <c r="VX720" s="7"/>
      <c r="VY720" s="7"/>
      <c r="VZ720" s="7"/>
      <c r="WA720" s="7"/>
      <c r="WB720" s="7"/>
      <c r="WC720" s="7"/>
      <c r="WD720" s="7"/>
      <c r="WE720" s="7"/>
      <c r="WF720" s="7"/>
      <c r="WG720" s="7"/>
      <c r="WH720" s="7"/>
      <c r="WI720" s="7"/>
      <c r="WJ720" s="7"/>
      <c r="WK720" s="7"/>
      <c r="WL720" s="7"/>
      <c r="WM720" s="7"/>
      <c r="WN720" s="7"/>
      <c r="WO720" s="7"/>
      <c r="WP720" s="7"/>
      <c r="WQ720" s="7"/>
      <c r="WR720" s="7"/>
      <c r="WS720" s="7"/>
      <c r="WT720" s="7"/>
      <c r="WU720" s="7"/>
      <c r="WV720" s="7"/>
      <c r="WW720" s="7"/>
      <c r="WX720" s="7"/>
      <c r="WY720" s="7"/>
      <c r="WZ720" s="7"/>
      <c r="XA720" s="7"/>
      <c r="XB720" s="7"/>
      <c r="XC720" s="7"/>
      <c r="XD720" s="7"/>
      <c r="XE720" s="7"/>
      <c r="XF720" s="7"/>
      <c r="XG720" s="7"/>
      <c r="XH720" s="7"/>
      <c r="XI720" s="7"/>
      <c r="XJ720" s="7"/>
      <c r="XK720" s="7"/>
      <c r="XL720" s="7"/>
      <c r="XM720" s="7"/>
      <c r="XN720" s="7"/>
      <c r="XO720" s="7"/>
      <c r="XP720" s="7"/>
      <c r="XQ720" s="7"/>
      <c r="XR720" s="7"/>
      <c r="XS720" s="7"/>
      <c r="XT720" s="7"/>
      <c r="XU720" s="7"/>
      <c r="XV720" s="7"/>
      <c r="XW720" s="7"/>
      <c r="XX720" s="7"/>
      <c r="XY720" s="7"/>
      <c r="XZ720" s="7"/>
      <c r="YA720" s="7"/>
      <c r="YB720" s="7"/>
      <c r="YC720" s="7"/>
      <c r="YD720" s="7"/>
      <c r="YE720" s="7"/>
      <c r="YF720" s="7"/>
      <c r="YG720" s="7"/>
      <c r="YH720" s="7"/>
      <c r="YI720" s="7"/>
      <c r="YJ720" s="7"/>
      <c r="YK720" s="7"/>
      <c r="YL720" s="7"/>
      <c r="YM720" s="7"/>
      <c r="YN720" s="7"/>
      <c r="YO720" s="7"/>
      <c r="YP720" s="7"/>
      <c r="YQ720" s="7"/>
      <c r="YR720" s="7"/>
      <c r="YS720" s="7"/>
      <c r="YT720" s="7"/>
      <c r="YU720" s="7"/>
      <c r="YV720" s="7"/>
      <c r="YW720" s="7"/>
      <c r="YX720" s="7"/>
      <c r="YY720" s="7"/>
      <c r="YZ720" s="7"/>
      <c r="ZA720" s="7"/>
      <c r="ZB720" s="7"/>
      <c r="ZC720" s="7"/>
      <c r="ZD720" s="7"/>
      <c r="ZE720" s="7"/>
      <c r="ZF720" s="7"/>
      <c r="ZG720" s="7"/>
      <c r="ZH720" s="7"/>
      <c r="ZI720" s="7"/>
      <c r="ZJ720" s="7"/>
      <c r="ZK720" s="7"/>
      <c r="ZL720" s="7"/>
      <c r="ZM720" s="7"/>
      <c r="ZN720" s="7"/>
      <c r="ZO720" s="7"/>
      <c r="ZP720" s="7"/>
      <c r="ZQ720" s="7"/>
      <c r="ZR720" s="7"/>
      <c r="ZS720" s="7"/>
      <c r="ZT720" s="7"/>
      <c r="ZU720" s="7"/>
      <c r="ZV720" s="7"/>
      <c r="ZW720" s="7"/>
      <c r="ZX720" s="7"/>
      <c r="ZY720" s="7"/>
      <c r="ZZ720" s="7"/>
      <c r="AAA720" s="7"/>
      <c r="AAB720" s="7"/>
      <c r="AAC720" s="7"/>
      <c r="AAD720" s="7"/>
      <c r="AAE720" s="7"/>
      <c r="AAF720" s="7"/>
      <c r="AAG720" s="7"/>
      <c r="AAH720" s="7"/>
      <c r="AAI720" s="7"/>
      <c r="AAJ720" s="7"/>
      <c r="AAK720" s="7"/>
      <c r="AAL720" s="7"/>
      <c r="AAM720" s="7"/>
      <c r="AAN720" s="7"/>
      <c r="AAO720" s="7"/>
      <c r="AAP720" s="7"/>
      <c r="AAQ720" s="7"/>
      <c r="AAR720" s="7"/>
      <c r="AAS720" s="7"/>
      <c r="AAT720" s="7"/>
      <c r="AAU720" s="7"/>
      <c r="AAV720" s="7"/>
      <c r="AAW720" s="7"/>
      <c r="AAX720" s="7"/>
      <c r="AAY720" s="7"/>
      <c r="AAZ720" s="7"/>
      <c r="ABA720" s="7"/>
      <c r="ABB720" s="7"/>
      <c r="ABC720" s="7"/>
      <c r="ABD720" s="7"/>
      <c r="ABE720" s="7"/>
      <c r="ABF720" s="7"/>
      <c r="ABG720" s="7"/>
      <c r="ABH720" s="7"/>
      <c r="ABI720" s="7"/>
      <c r="ABJ720" s="7"/>
      <c r="ABK720" s="7"/>
      <c r="ABL720" s="7"/>
      <c r="ABM720" s="7"/>
      <c r="ABN720" s="7"/>
      <c r="ABO720" s="7"/>
      <c r="ABP720" s="7"/>
      <c r="ABQ720" s="7"/>
      <c r="ABR720" s="7"/>
      <c r="ABS720" s="7"/>
      <c r="ABT720" s="7"/>
      <c r="ABU720" s="7"/>
      <c r="ABV720" s="7"/>
      <c r="ABW720" s="7"/>
      <c r="ABX720" s="7"/>
      <c r="ABY720" s="7"/>
      <c r="ABZ720" s="7"/>
      <c r="ACA720" s="7"/>
      <c r="ACB720" s="7"/>
      <c r="ACC720" s="7"/>
      <c r="ACD720" s="7"/>
      <c r="ACE720" s="7"/>
      <c r="ACF720" s="7"/>
      <c r="ACG720" s="7"/>
      <c r="ACH720" s="7"/>
      <c r="ACI720" s="7"/>
      <c r="ACJ720" s="7"/>
      <c r="ACK720" s="7"/>
      <c r="ACL720" s="7"/>
      <c r="ACM720" s="7"/>
      <c r="ACN720" s="7"/>
      <c r="ACO720" s="7"/>
      <c r="ACP720" s="7"/>
      <c r="ACQ720" s="7"/>
      <c r="ACR720" s="7"/>
      <c r="ACS720" s="7"/>
      <c r="ACT720" s="7"/>
      <c r="ACU720" s="7"/>
      <c r="ACV720" s="7"/>
      <c r="ACW720" s="7"/>
      <c r="ACX720" s="7"/>
      <c r="ACY720" s="7"/>
      <c r="ACZ720" s="7"/>
      <c r="ADA720" s="7"/>
      <c r="ADB720" s="7"/>
      <c r="ADC720" s="7"/>
      <c r="ADD720" s="7"/>
      <c r="ADE720" s="7"/>
      <c r="ADF720" s="7"/>
      <c r="ADG720" s="7"/>
      <c r="ADH720" s="7"/>
      <c r="ADI720" s="7"/>
      <c r="ADJ720" s="7"/>
      <c r="ADK720" s="7"/>
      <c r="ADL720" s="7"/>
      <c r="ADM720" s="7"/>
      <c r="ADN720" s="7"/>
      <c r="ADO720" s="7"/>
      <c r="ADP720" s="7"/>
      <c r="ADQ720" s="7"/>
      <c r="ADR720" s="7"/>
      <c r="ADS720" s="7"/>
      <c r="ADT720" s="7"/>
      <c r="ADU720" s="7"/>
      <c r="ADV720" s="7"/>
      <c r="ADW720" s="7"/>
      <c r="ADX720" s="7"/>
      <c r="ADY720" s="7"/>
      <c r="ADZ720" s="7"/>
      <c r="AEA720" s="7"/>
      <c r="AEB720" s="7"/>
      <c r="AEC720" s="7"/>
      <c r="AED720" s="7"/>
      <c r="AEE720" s="7"/>
      <c r="AEF720" s="7"/>
      <c r="AEG720" s="7"/>
      <c r="AEH720" s="7"/>
      <c r="AEI720" s="7"/>
      <c r="AEJ720" s="7"/>
      <c r="AEK720" s="7"/>
      <c r="AEL720" s="7"/>
      <c r="AEM720" s="7"/>
      <c r="AEN720" s="7"/>
      <c r="AEO720" s="7"/>
      <c r="AEP720" s="7"/>
      <c r="AEQ720" s="7"/>
      <c r="AER720" s="7"/>
      <c r="AES720" s="7"/>
      <c r="AET720" s="7"/>
      <c r="AEU720" s="7"/>
      <c r="AEV720" s="7"/>
      <c r="AEW720" s="7"/>
      <c r="AEX720" s="7"/>
      <c r="AEY720" s="7"/>
      <c r="AEZ720" s="7"/>
      <c r="AFA720" s="7"/>
      <c r="AFB720" s="7"/>
      <c r="AFC720" s="7"/>
      <c r="AFD720" s="7"/>
      <c r="AFE720" s="7"/>
      <c r="AFF720" s="7"/>
      <c r="AFG720" s="7"/>
      <c r="AFH720" s="7"/>
      <c r="AFI720" s="7"/>
      <c r="AFJ720" s="7"/>
      <c r="AFK720" s="7"/>
      <c r="AFL720" s="7"/>
      <c r="AFM720" s="7"/>
      <c r="AFN720" s="7"/>
      <c r="AFO720" s="7"/>
      <c r="AFP720" s="7"/>
      <c r="AFQ720" s="7"/>
      <c r="AFR720" s="7"/>
      <c r="AFS720" s="7"/>
      <c r="AFT720" s="7"/>
      <c r="AFU720" s="7"/>
      <c r="AFV720" s="7"/>
      <c r="AFW720" s="7"/>
      <c r="AFX720" s="7"/>
      <c r="AFY720" s="7"/>
      <c r="AFZ720" s="7"/>
      <c r="AGA720" s="7"/>
      <c r="AGB720" s="7"/>
      <c r="AGC720" s="7"/>
      <c r="AGD720" s="7"/>
      <c r="AGE720" s="7"/>
      <c r="AGF720" s="7"/>
      <c r="AGG720" s="7"/>
      <c r="AGH720" s="7"/>
      <c r="AGI720" s="7"/>
      <c r="AGJ720" s="7"/>
      <c r="AGK720" s="7"/>
      <c r="AGL720" s="7"/>
      <c r="AGM720" s="7"/>
      <c r="AGN720" s="7"/>
      <c r="AGO720" s="7"/>
      <c r="AGP720" s="7"/>
      <c r="AGQ720" s="7"/>
      <c r="AGR720" s="7"/>
      <c r="AGS720" s="7"/>
      <c r="AGT720" s="7"/>
      <c r="AGU720" s="7"/>
      <c r="AGV720" s="7"/>
      <c r="AGW720" s="7"/>
      <c r="AGX720" s="7"/>
      <c r="AGY720" s="7"/>
      <c r="AGZ720" s="7"/>
      <c r="AHA720" s="7"/>
      <c r="AHB720" s="7"/>
      <c r="AHC720" s="7"/>
      <c r="AHD720" s="7"/>
      <c r="AHE720" s="7"/>
      <c r="AHF720" s="7"/>
      <c r="AHG720" s="7"/>
      <c r="AHH720" s="7"/>
      <c r="AHI720" s="7"/>
      <c r="AHJ720" s="7"/>
      <c r="AHK720" s="7"/>
      <c r="AHL720" s="7"/>
      <c r="AHM720" s="7"/>
      <c r="AHN720" s="7"/>
      <c r="AHO720" s="7"/>
      <c r="AHP720" s="7"/>
      <c r="AHQ720" s="7"/>
      <c r="AHR720" s="7"/>
      <c r="AHS720" s="7"/>
      <c r="AHT720" s="7"/>
      <c r="AHU720" s="7"/>
      <c r="AHV720" s="7"/>
      <c r="AHW720" s="7"/>
      <c r="AHX720" s="7"/>
      <c r="AHY720" s="7"/>
      <c r="AHZ720" s="7"/>
      <c r="AIA720" s="7"/>
      <c r="AIB720" s="7"/>
      <c r="AIC720" s="7"/>
      <c r="AID720" s="7"/>
      <c r="AIE720" s="7"/>
      <c r="AIF720" s="7"/>
      <c r="AIG720" s="7"/>
      <c r="AIH720" s="7"/>
      <c r="AII720" s="7"/>
      <c r="AIJ720" s="7"/>
      <c r="AIK720" s="7"/>
      <c r="AIL720" s="7"/>
      <c r="AIM720" s="7"/>
      <c r="AIN720" s="7"/>
      <c r="AIO720" s="7"/>
      <c r="AIP720" s="7"/>
      <c r="AIQ720" s="7"/>
      <c r="AIR720" s="7"/>
      <c r="AIS720" s="7"/>
      <c r="AIT720" s="7"/>
      <c r="AIU720" s="7"/>
      <c r="AIV720" s="7"/>
      <c r="AIW720" s="7"/>
      <c r="AIX720" s="7"/>
      <c r="AIY720" s="7"/>
      <c r="AIZ720" s="7"/>
      <c r="AJA720" s="7"/>
      <c r="AJB720" s="7"/>
      <c r="AJC720" s="7"/>
      <c r="AJD720" s="7"/>
      <c r="AJE720" s="7"/>
      <c r="AJF720" s="7"/>
      <c r="AJG720" s="7"/>
      <c r="AJH720" s="7"/>
      <c r="AJI720" s="7"/>
      <c r="AJJ720" s="7"/>
      <c r="AJK720" s="7"/>
      <c r="AJL720" s="7"/>
      <c r="AJM720" s="7"/>
      <c r="AJN720" s="7"/>
      <c r="AJO720" s="7"/>
      <c r="AJP720" s="7"/>
      <c r="AJQ720" s="7"/>
      <c r="AJR720" s="7"/>
      <c r="AJS720" s="7"/>
      <c r="AJT720" s="7"/>
      <c r="AJU720" s="7"/>
      <c r="AJV720" s="7"/>
      <c r="AJW720" s="7"/>
      <c r="AJX720" s="7"/>
      <c r="AJY720" s="7"/>
      <c r="AJZ720" s="7"/>
      <c r="AKA720" s="7"/>
      <c r="AKB720" s="7"/>
      <c r="AKC720" s="7"/>
      <c r="AKD720" s="7"/>
      <c r="AKE720" s="7"/>
      <c r="AKF720" s="7"/>
      <c r="AKG720" s="7"/>
      <c r="AKH720" s="7"/>
      <c r="AKI720" s="7"/>
      <c r="AKJ720" s="7"/>
      <c r="AKK720" s="7"/>
      <c r="AKL720" s="7"/>
      <c r="AKM720" s="7"/>
      <c r="AKN720" s="7"/>
      <c r="AKO720" s="7"/>
      <c r="AKP720" s="7"/>
      <c r="AKQ720" s="7"/>
      <c r="AKR720" s="7"/>
      <c r="AKS720" s="7"/>
      <c r="AKT720" s="7"/>
      <c r="AKU720" s="7"/>
      <c r="AKV720" s="7"/>
      <c r="AKW720" s="7"/>
      <c r="AKX720" s="7"/>
      <c r="AKY720" s="7"/>
      <c r="AKZ720" s="7"/>
      <c r="ALA720" s="7"/>
      <c r="ALB720" s="7"/>
      <c r="ALC720" s="7"/>
      <c r="ALD720" s="7"/>
      <c r="ALE720" s="7"/>
      <c r="ALF720" s="7"/>
      <c r="ALG720" s="7"/>
      <c r="ALH720" s="7"/>
      <c r="ALI720" s="7"/>
      <c r="ALJ720" s="7"/>
      <c r="ALK720" s="7"/>
      <c r="ALL720" s="7"/>
      <c r="ALM720" s="7"/>
      <c r="ALN720" s="7"/>
      <c r="ALO720" s="7"/>
      <c r="ALP720" s="7"/>
      <c r="ALQ720" s="7"/>
      <c r="ALR720" s="7"/>
      <c r="ALS720" s="7"/>
      <c r="ALT720" s="7"/>
      <c r="ALU720" s="7"/>
      <c r="ALV720" s="7"/>
      <c r="ALW720" s="7"/>
      <c r="ALX720" s="7"/>
      <c r="ALY720" s="7"/>
      <c r="ALZ720" s="7"/>
      <c r="AMA720" s="7"/>
      <c r="AMB720" s="7"/>
      <c r="AMC720" s="7"/>
      <c r="AMD720" s="7"/>
      <c r="AME720" s="7"/>
      <c r="AMF720" s="7"/>
      <c r="AMG720" s="7"/>
      <c r="AMH720" s="7"/>
      <c r="AMI720" s="28"/>
      <c r="AMJ720" s="28"/>
    </row>
    <row r="721" spans="1:1024" ht="55.5" customHeight="1">
      <c r="A721" s="10" t="s">
        <v>199</v>
      </c>
      <c r="B721" s="10" t="s">
        <v>2792</v>
      </c>
      <c r="C721" s="19" t="s">
        <v>2747</v>
      </c>
      <c r="D721" s="19" t="s">
        <v>2738</v>
      </c>
      <c r="E721" s="20">
        <v>16</v>
      </c>
      <c r="F721" s="11" t="s">
        <v>18</v>
      </c>
      <c r="G721" s="21"/>
      <c r="H721" s="21" t="s">
        <v>1</v>
      </c>
      <c r="I721" s="21"/>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c r="MK721" s="7"/>
      <c r="ML721" s="7"/>
      <c r="MM721" s="7"/>
      <c r="MN721" s="7"/>
      <c r="MO721" s="7"/>
      <c r="MP721" s="7"/>
      <c r="MQ721" s="7"/>
      <c r="MR721" s="7"/>
      <c r="MS721" s="7"/>
      <c r="MT721" s="7"/>
      <c r="MU721" s="7"/>
      <c r="MV721" s="7"/>
      <c r="MW721" s="7"/>
      <c r="MX721" s="7"/>
      <c r="MY721" s="7"/>
      <c r="MZ721" s="7"/>
      <c r="NA721" s="7"/>
      <c r="NB721" s="7"/>
      <c r="NC721" s="7"/>
      <c r="ND721" s="7"/>
      <c r="NE721" s="7"/>
      <c r="NF721" s="7"/>
      <c r="NG721" s="7"/>
      <c r="NH721" s="7"/>
      <c r="NI721" s="7"/>
      <c r="NJ721" s="7"/>
      <c r="NK721" s="7"/>
      <c r="NL721" s="7"/>
      <c r="NM721" s="7"/>
      <c r="NN721" s="7"/>
      <c r="NO721" s="7"/>
      <c r="NP721" s="7"/>
      <c r="NQ721" s="7"/>
      <c r="NR721" s="7"/>
      <c r="NS721" s="7"/>
      <c r="NT721" s="7"/>
      <c r="NU721" s="7"/>
      <c r="NV721" s="7"/>
      <c r="NW721" s="7"/>
      <c r="NX721" s="7"/>
      <c r="NY721" s="7"/>
      <c r="NZ721" s="7"/>
      <c r="OA721" s="7"/>
      <c r="OB721" s="7"/>
      <c r="OC721" s="7"/>
      <c r="OD721" s="7"/>
      <c r="OE721" s="7"/>
      <c r="OF721" s="7"/>
      <c r="OG721" s="7"/>
      <c r="OH721" s="7"/>
      <c r="OI721" s="7"/>
      <c r="OJ721" s="7"/>
      <c r="OK721" s="7"/>
      <c r="OL721" s="7"/>
      <c r="OM721" s="7"/>
      <c r="ON721" s="7"/>
      <c r="OO721" s="7"/>
      <c r="OP721" s="7"/>
      <c r="OQ721" s="7"/>
      <c r="OR721" s="7"/>
      <c r="OS721" s="7"/>
      <c r="OT721" s="7"/>
      <c r="OU721" s="7"/>
      <c r="OV721" s="7"/>
      <c r="OW721" s="7"/>
      <c r="OX721" s="7"/>
      <c r="OY721" s="7"/>
      <c r="OZ721" s="7"/>
      <c r="PA721" s="7"/>
      <c r="PB721" s="7"/>
      <c r="PC721" s="7"/>
      <c r="PD721" s="7"/>
      <c r="PE721" s="7"/>
      <c r="PF721" s="7"/>
      <c r="PG721" s="7"/>
      <c r="PH721" s="7"/>
      <c r="PI721" s="7"/>
      <c r="PJ721" s="7"/>
      <c r="PK721" s="7"/>
      <c r="PL721" s="7"/>
      <c r="PM721" s="7"/>
      <c r="PN721" s="7"/>
      <c r="PO721" s="7"/>
      <c r="PP721" s="7"/>
      <c r="PQ721" s="7"/>
      <c r="PR721" s="7"/>
      <c r="PS721" s="7"/>
      <c r="PT721" s="7"/>
      <c r="PU721" s="7"/>
      <c r="PV721" s="7"/>
      <c r="PW721" s="7"/>
      <c r="PX721" s="7"/>
      <c r="PY721" s="7"/>
      <c r="PZ721" s="7"/>
      <c r="QA721" s="7"/>
      <c r="QB721" s="7"/>
      <c r="QC721" s="7"/>
      <c r="QD721" s="7"/>
      <c r="QE721" s="7"/>
      <c r="QF721" s="7"/>
      <c r="QG721" s="7"/>
      <c r="QH721" s="7"/>
      <c r="QI721" s="7"/>
      <c r="QJ721" s="7"/>
      <c r="QK721" s="7"/>
      <c r="QL721" s="7"/>
      <c r="QM721" s="7"/>
      <c r="QN721" s="7"/>
      <c r="QO721" s="7"/>
      <c r="QP721" s="7"/>
      <c r="QQ721" s="7"/>
      <c r="QR721" s="7"/>
      <c r="QS721" s="7"/>
      <c r="QT721" s="7"/>
      <c r="QU721" s="7"/>
      <c r="QV721" s="7"/>
      <c r="QW721" s="7"/>
      <c r="QX721" s="7"/>
      <c r="QY721" s="7"/>
      <c r="QZ721" s="7"/>
      <c r="RA721" s="7"/>
      <c r="RB721" s="7"/>
      <c r="RC721" s="7"/>
      <c r="RD721" s="7"/>
      <c r="RE721" s="7"/>
      <c r="RF721" s="7"/>
      <c r="RG721" s="7"/>
      <c r="RH721" s="7"/>
      <c r="RI721" s="7"/>
      <c r="RJ721" s="7"/>
      <c r="RK721" s="7"/>
      <c r="RL721" s="7"/>
      <c r="RM721" s="7"/>
      <c r="RN721" s="7"/>
      <c r="RO721" s="7"/>
      <c r="RP721" s="7"/>
      <c r="RQ721" s="7"/>
      <c r="RR721" s="7"/>
      <c r="RS721" s="7"/>
      <c r="RT721" s="7"/>
      <c r="RU721" s="7"/>
      <c r="RV721" s="7"/>
      <c r="RW721" s="7"/>
      <c r="RX721" s="7"/>
      <c r="RY721" s="7"/>
      <c r="RZ721" s="7"/>
      <c r="SA721" s="7"/>
      <c r="SB721" s="7"/>
      <c r="SC721" s="7"/>
      <c r="SD721" s="7"/>
      <c r="SE721" s="7"/>
      <c r="SF721" s="7"/>
      <c r="SG721" s="7"/>
      <c r="SH721" s="7"/>
      <c r="SI721" s="7"/>
      <c r="SJ721" s="7"/>
      <c r="SK721" s="7"/>
      <c r="SL721" s="7"/>
      <c r="SM721" s="7"/>
      <c r="SN721" s="7"/>
      <c r="SO721" s="7"/>
      <c r="SP721" s="7"/>
      <c r="SQ721" s="7"/>
      <c r="SR721" s="7"/>
      <c r="SS721" s="7"/>
      <c r="ST721" s="7"/>
      <c r="SU721" s="7"/>
      <c r="SV721" s="7"/>
      <c r="SW721" s="7"/>
      <c r="SX721" s="7"/>
      <c r="SY721" s="7"/>
      <c r="SZ721" s="7"/>
      <c r="TA721" s="7"/>
      <c r="TB721" s="7"/>
      <c r="TC721" s="7"/>
      <c r="TD721" s="7"/>
      <c r="TE721" s="7"/>
      <c r="TF721" s="7"/>
      <c r="TG721" s="7"/>
      <c r="TH721" s="7"/>
      <c r="TI721" s="7"/>
      <c r="TJ721" s="7"/>
      <c r="TK721" s="7"/>
      <c r="TL721" s="7"/>
      <c r="TM721" s="7"/>
      <c r="TN721" s="7"/>
      <c r="TO721" s="7"/>
      <c r="TP721" s="7"/>
      <c r="TQ721" s="7"/>
      <c r="TR721" s="7"/>
      <c r="TS721" s="7"/>
      <c r="TT721" s="7"/>
      <c r="TU721" s="7"/>
      <c r="TV721" s="7"/>
      <c r="TW721" s="7"/>
      <c r="TX721" s="7"/>
      <c r="TY721" s="7"/>
      <c r="TZ721" s="7"/>
      <c r="UA721" s="7"/>
      <c r="UB721" s="7"/>
      <c r="UC721" s="7"/>
      <c r="UD721" s="7"/>
      <c r="UE721" s="7"/>
      <c r="UF721" s="7"/>
      <c r="UG721" s="7"/>
      <c r="UH721" s="7"/>
      <c r="UI721" s="7"/>
      <c r="UJ721" s="7"/>
      <c r="UK721" s="7"/>
      <c r="UL721" s="7"/>
      <c r="UM721" s="7"/>
      <c r="UN721" s="7"/>
      <c r="UO721" s="7"/>
      <c r="UP721" s="7"/>
      <c r="UQ721" s="7"/>
      <c r="UR721" s="7"/>
      <c r="US721" s="7"/>
      <c r="UT721" s="7"/>
      <c r="UU721" s="7"/>
      <c r="UV721" s="7"/>
      <c r="UW721" s="7"/>
      <c r="UX721" s="7"/>
      <c r="UY721" s="7"/>
      <c r="UZ721" s="7"/>
      <c r="VA721" s="7"/>
      <c r="VB721" s="7"/>
      <c r="VC721" s="7"/>
      <c r="VD721" s="7"/>
      <c r="VE721" s="7"/>
      <c r="VF721" s="7"/>
      <c r="VG721" s="7"/>
      <c r="VH721" s="7"/>
      <c r="VI721" s="7"/>
      <c r="VJ721" s="7"/>
      <c r="VK721" s="7"/>
      <c r="VL721" s="7"/>
      <c r="VM721" s="7"/>
      <c r="VN721" s="7"/>
      <c r="VO721" s="7"/>
      <c r="VP721" s="7"/>
      <c r="VQ721" s="7"/>
      <c r="VR721" s="7"/>
      <c r="VS721" s="7"/>
      <c r="VT721" s="7"/>
      <c r="VU721" s="7"/>
      <c r="VV721" s="7"/>
      <c r="VW721" s="7"/>
      <c r="VX721" s="7"/>
      <c r="VY721" s="7"/>
      <c r="VZ721" s="7"/>
      <c r="WA721" s="7"/>
      <c r="WB721" s="7"/>
      <c r="WC721" s="7"/>
      <c r="WD721" s="7"/>
      <c r="WE721" s="7"/>
      <c r="WF721" s="7"/>
      <c r="WG721" s="7"/>
      <c r="WH721" s="7"/>
      <c r="WI721" s="7"/>
      <c r="WJ721" s="7"/>
      <c r="WK721" s="7"/>
      <c r="WL721" s="7"/>
      <c r="WM721" s="7"/>
      <c r="WN721" s="7"/>
      <c r="WO721" s="7"/>
      <c r="WP721" s="7"/>
      <c r="WQ721" s="7"/>
      <c r="WR721" s="7"/>
      <c r="WS721" s="7"/>
      <c r="WT721" s="7"/>
      <c r="WU721" s="7"/>
      <c r="WV721" s="7"/>
      <c r="WW721" s="7"/>
      <c r="WX721" s="7"/>
      <c r="WY721" s="7"/>
      <c r="WZ721" s="7"/>
      <c r="XA721" s="7"/>
      <c r="XB721" s="7"/>
      <c r="XC721" s="7"/>
      <c r="XD721" s="7"/>
      <c r="XE721" s="7"/>
      <c r="XF721" s="7"/>
      <c r="XG721" s="7"/>
      <c r="XH721" s="7"/>
      <c r="XI721" s="7"/>
      <c r="XJ721" s="7"/>
      <c r="XK721" s="7"/>
      <c r="XL721" s="7"/>
      <c r="XM721" s="7"/>
      <c r="XN721" s="7"/>
      <c r="XO721" s="7"/>
      <c r="XP721" s="7"/>
      <c r="XQ721" s="7"/>
      <c r="XR721" s="7"/>
      <c r="XS721" s="7"/>
      <c r="XT721" s="7"/>
      <c r="XU721" s="7"/>
      <c r="XV721" s="7"/>
      <c r="XW721" s="7"/>
      <c r="XX721" s="7"/>
      <c r="XY721" s="7"/>
      <c r="XZ721" s="7"/>
      <c r="YA721" s="7"/>
      <c r="YB721" s="7"/>
      <c r="YC721" s="7"/>
      <c r="YD721" s="7"/>
      <c r="YE721" s="7"/>
      <c r="YF721" s="7"/>
      <c r="YG721" s="7"/>
      <c r="YH721" s="7"/>
      <c r="YI721" s="7"/>
      <c r="YJ721" s="7"/>
      <c r="YK721" s="7"/>
      <c r="YL721" s="7"/>
      <c r="YM721" s="7"/>
      <c r="YN721" s="7"/>
      <c r="YO721" s="7"/>
      <c r="YP721" s="7"/>
      <c r="YQ721" s="7"/>
      <c r="YR721" s="7"/>
      <c r="YS721" s="7"/>
      <c r="YT721" s="7"/>
      <c r="YU721" s="7"/>
      <c r="YV721" s="7"/>
      <c r="YW721" s="7"/>
      <c r="YX721" s="7"/>
      <c r="YY721" s="7"/>
      <c r="YZ721" s="7"/>
      <c r="ZA721" s="7"/>
      <c r="ZB721" s="7"/>
      <c r="ZC721" s="7"/>
      <c r="ZD721" s="7"/>
      <c r="ZE721" s="7"/>
      <c r="ZF721" s="7"/>
      <c r="ZG721" s="7"/>
      <c r="ZH721" s="7"/>
      <c r="ZI721" s="7"/>
      <c r="ZJ721" s="7"/>
      <c r="ZK721" s="7"/>
      <c r="ZL721" s="7"/>
      <c r="ZM721" s="7"/>
      <c r="ZN721" s="7"/>
      <c r="ZO721" s="7"/>
      <c r="ZP721" s="7"/>
      <c r="ZQ721" s="7"/>
      <c r="ZR721" s="7"/>
      <c r="ZS721" s="7"/>
      <c r="ZT721" s="7"/>
      <c r="ZU721" s="7"/>
      <c r="ZV721" s="7"/>
      <c r="ZW721" s="7"/>
      <c r="ZX721" s="7"/>
      <c r="ZY721" s="7"/>
      <c r="ZZ721" s="7"/>
      <c r="AAA721" s="7"/>
      <c r="AAB721" s="7"/>
      <c r="AAC721" s="7"/>
      <c r="AAD721" s="7"/>
      <c r="AAE721" s="7"/>
      <c r="AAF721" s="7"/>
      <c r="AAG721" s="7"/>
      <c r="AAH721" s="7"/>
      <c r="AAI721" s="7"/>
      <c r="AAJ721" s="7"/>
      <c r="AAK721" s="7"/>
      <c r="AAL721" s="7"/>
      <c r="AAM721" s="7"/>
      <c r="AAN721" s="7"/>
      <c r="AAO721" s="7"/>
      <c r="AAP721" s="7"/>
      <c r="AAQ721" s="7"/>
      <c r="AAR721" s="7"/>
      <c r="AAS721" s="7"/>
      <c r="AAT721" s="7"/>
      <c r="AAU721" s="7"/>
      <c r="AAV721" s="7"/>
      <c r="AAW721" s="7"/>
      <c r="AAX721" s="7"/>
      <c r="AAY721" s="7"/>
      <c r="AAZ721" s="7"/>
      <c r="ABA721" s="7"/>
      <c r="ABB721" s="7"/>
      <c r="ABC721" s="7"/>
      <c r="ABD721" s="7"/>
      <c r="ABE721" s="7"/>
      <c r="ABF721" s="7"/>
      <c r="ABG721" s="7"/>
      <c r="ABH721" s="7"/>
      <c r="ABI721" s="7"/>
      <c r="ABJ721" s="7"/>
      <c r="ABK721" s="7"/>
      <c r="ABL721" s="7"/>
      <c r="ABM721" s="7"/>
      <c r="ABN721" s="7"/>
      <c r="ABO721" s="7"/>
      <c r="ABP721" s="7"/>
      <c r="ABQ721" s="7"/>
      <c r="ABR721" s="7"/>
      <c r="ABS721" s="7"/>
      <c r="ABT721" s="7"/>
      <c r="ABU721" s="7"/>
      <c r="ABV721" s="7"/>
      <c r="ABW721" s="7"/>
      <c r="ABX721" s="7"/>
      <c r="ABY721" s="7"/>
      <c r="ABZ721" s="7"/>
      <c r="ACA721" s="7"/>
      <c r="ACB721" s="7"/>
      <c r="ACC721" s="7"/>
      <c r="ACD721" s="7"/>
      <c r="ACE721" s="7"/>
      <c r="ACF721" s="7"/>
      <c r="ACG721" s="7"/>
      <c r="ACH721" s="7"/>
      <c r="ACI721" s="7"/>
      <c r="ACJ721" s="7"/>
      <c r="ACK721" s="7"/>
      <c r="ACL721" s="7"/>
      <c r="ACM721" s="7"/>
      <c r="ACN721" s="7"/>
      <c r="ACO721" s="7"/>
      <c r="ACP721" s="7"/>
      <c r="ACQ721" s="7"/>
      <c r="ACR721" s="7"/>
      <c r="ACS721" s="7"/>
      <c r="ACT721" s="7"/>
      <c r="ACU721" s="7"/>
      <c r="ACV721" s="7"/>
      <c r="ACW721" s="7"/>
      <c r="ACX721" s="7"/>
      <c r="ACY721" s="7"/>
      <c r="ACZ721" s="7"/>
      <c r="ADA721" s="7"/>
      <c r="ADB721" s="7"/>
      <c r="ADC721" s="7"/>
      <c r="ADD721" s="7"/>
      <c r="ADE721" s="7"/>
      <c r="ADF721" s="7"/>
      <c r="ADG721" s="7"/>
      <c r="ADH721" s="7"/>
      <c r="ADI721" s="7"/>
      <c r="ADJ721" s="7"/>
      <c r="ADK721" s="7"/>
      <c r="ADL721" s="7"/>
      <c r="ADM721" s="7"/>
      <c r="ADN721" s="7"/>
      <c r="ADO721" s="7"/>
      <c r="ADP721" s="7"/>
      <c r="ADQ721" s="7"/>
      <c r="ADR721" s="7"/>
      <c r="ADS721" s="7"/>
      <c r="ADT721" s="7"/>
      <c r="ADU721" s="7"/>
      <c r="ADV721" s="7"/>
      <c r="ADW721" s="7"/>
      <c r="ADX721" s="7"/>
      <c r="ADY721" s="7"/>
      <c r="ADZ721" s="7"/>
      <c r="AEA721" s="7"/>
      <c r="AEB721" s="7"/>
      <c r="AEC721" s="7"/>
      <c r="AED721" s="7"/>
      <c r="AEE721" s="7"/>
      <c r="AEF721" s="7"/>
      <c r="AEG721" s="7"/>
      <c r="AEH721" s="7"/>
      <c r="AEI721" s="7"/>
      <c r="AEJ721" s="7"/>
      <c r="AEK721" s="7"/>
      <c r="AEL721" s="7"/>
      <c r="AEM721" s="7"/>
      <c r="AEN721" s="7"/>
      <c r="AEO721" s="7"/>
      <c r="AEP721" s="7"/>
      <c r="AEQ721" s="7"/>
      <c r="AER721" s="7"/>
      <c r="AES721" s="7"/>
      <c r="AET721" s="7"/>
      <c r="AEU721" s="7"/>
      <c r="AEV721" s="7"/>
      <c r="AEW721" s="7"/>
      <c r="AEX721" s="7"/>
      <c r="AEY721" s="7"/>
      <c r="AEZ721" s="7"/>
      <c r="AFA721" s="7"/>
      <c r="AFB721" s="7"/>
      <c r="AFC721" s="7"/>
      <c r="AFD721" s="7"/>
      <c r="AFE721" s="7"/>
      <c r="AFF721" s="7"/>
      <c r="AFG721" s="7"/>
      <c r="AFH721" s="7"/>
      <c r="AFI721" s="7"/>
      <c r="AFJ721" s="7"/>
      <c r="AFK721" s="7"/>
      <c r="AFL721" s="7"/>
      <c r="AFM721" s="7"/>
      <c r="AFN721" s="7"/>
      <c r="AFO721" s="7"/>
      <c r="AFP721" s="7"/>
      <c r="AFQ721" s="7"/>
      <c r="AFR721" s="7"/>
      <c r="AFS721" s="7"/>
      <c r="AFT721" s="7"/>
      <c r="AFU721" s="7"/>
      <c r="AFV721" s="7"/>
      <c r="AFW721" s="7"/>
      <c r="AFX721" s="7"/>
      <c r="AFY721" s="7"/>
      <c r="AFZ721" s="7"/>
      <c r="AGA721" s="7"/>
      <c r="AGB721" s="7"/>
      <c r="AGC721" s="7"/>
      <c r="AGD721" s="7"/>
      <c r="AGE721" s="7"/>
      <c r="AGF721" s="7"/>
      <c r="AGG721" s="7"/>
      <c r="AGH721" s="7"/>
      <c r="AGI721" s="7"/>
      <c r="AGJ721" s="7"/>
      <c r="AGK721" s="7"/>
      <c r="AGL721" s="7"/>
      <c r="AGM721" s="7"/>
      <c r="AGN721" s="7"/>
      <c r="AGO721" s="7"/>
      <c r="AGP721" s="7"/>
      <c r="AGQ721" s="7"/>
      <c r="AGR721" s="7"/>
      <c r="AGS721" s="7"/>
      <c r="AGT721" s="7"/>
      <c r="AGU721" s="7"/>
      <c r="AGV721" s="7"/>
      <c r="AGW721" s="7"/>
      <c r="AGX721" s="7"/>
      <c r="AGY721" s="7"/>
      <c r="AGZ721" s="7"/>
      <c r="AHA721" s="7"/>
      <c r="AHB721" s="7"/>
      <c r="AHC721" s="7"/>
      <c r="AHD721" s="7"/>
      <c r="AHE721" s="7"/>
      <c r="AHF721" s="7"/>
      <c r="AHG721" s="7"/>
      <c r="AHH721" s="7"/>
      <c r="AHI721" s="7"/>
      <c r="AHJ721" s="7"/>
      <c r="AHK721" s="7"/>
      <c r="AHL721" s="7"/>
      <c r="AHM721" s="7"/>
      <c r="AHN721" s="7"/>
      <c r="AHO721" s="7"/>
      <c r="AHP721" s="7"/>
      <c r="AHQ721" s="7"/>
      <c r="AHR721" s="7"/>
      <c r="AHS721" s="7"/>
      <c r="AHT721" s="7"/>
      <c r="AHU721" s="7"/>
      <c r="AHV721" s="7"/>
      <c r="AHW721" s="7"/>
      <c r="AHX721" s="7"/>
      <c r="AHY721" s="7"/>
      <c r="AHZ721" s="7"/>
      <c r="AIA721" s="7"/>
      <c r="AIB721" s="7"/>
      <c r="AIC721" s="7"/>
      <c r="AID721" s="7"/>
      <c r="AIE721" s="7"/>
      <c r="AIF721" s="7"/>
      <c r="AIG721" s="7"/>
      <c r="AIH721" s="7"/>
      <c r="AII721" s="7"/>
      <c r="AIJ721" s="7"/>
      <c r="AIK721" s="7"/>
      <c r="AIL721" s="7"/>
      <c r="AIM721" s="7"/>
      <c r="AIN721" s="7"/>
      <c r="AIO721" s="7"/>
      <c r="AIP721" s="7"/>
      <c r="AIQ721" s="7"/>
      <c r="AIR721" s="7"/>
      <c r="AIS721" s="7"/>
      <c r="AIT721" s="7"/>
      <c r="AIU721" s="7"/>
      <c r="AIV721" s="7"/>
      <c r="AIW721" s="7"/>
      <c r="AIX721" s="7"/>
      <c r="AIY721" s="7"/>
      <c r="AIZ721" s="7"/>
      <c r="AJA721" s="7"/>
      <c r="AJB721" s="7"/>
      <c r="AJC721" s="7"/>
      <c r="AJD721" s="7"/>
      <c r="AJE721" s="7"/>
      <c r="AJF721" s="7"/>
      <c r="AJG721" s="7"/>
      <c r="AJH721" s="7"/>
      <c r="AJI721" s="7"/>
      <c r="AJJ721" s="7"/>
      <c r="AJK721" s="7"/>
      <c r="AJL721" s="7"/>
      <c r="AJM721" s="7"/>
      <c r="AJN721" s="7"/>
      <c r="AJO721" s="7"/>
      <c r="AJP721" s="7"/>
      <c r="AJQ721" s="7"/>
      <c r="AJR721" s="7"/>
      <c r="AJS721" s="7"/>
      <c r="AJT721" s="7"/>
      <c r="AJU721" s="7"/>
      <c r="AJV721" s="7"/>
      <c r="AJW721" s="7"/>
      <c r="AJX721" s="7"/>
      <c r="AJY721" s="7"/>
      <c r="AJZ721" s="7"/>
      <c r="AKA721" s="7"/>
      <c r="AKB721" s="7"/>
      <c r="AKC721" s="7"/>
      <c r="AKD721" s="7"/>
      <c r="AKE721" s="7"/>
      <c r="AKF721" s="7"/>
      <c r="AKG721" s="7"/>
      <c r="AKH721" s="7"/>
      <c r="AKI721" s="7"/>
      <c r="AKJ721" s="7"/>
      <c r="AKK721" s="7"/>
      <c r="AKL721" s="7"/>
      <c r="AKM721" s="7"/>
      <c r="AKN721" s="7"/>
      <c r="AKO721" s="7"/>
      <c r="AKP721" s="7"/>
      <c r="AKQ721" s="7"/>
      <c r="AKR721" s="7"/>
      <c r="AKS721" s="7"/>
      <c r="AKT721" s="7"/>
      <c r="AKU721" s="7"/>
      <c r="AKV721" s="7"/>
      <c r="AKW721" s="7"/>
      <c r="AKX721" s="7"/>
      <c r="AKY721" s="7"/>
      <c r="AKZ721" s="7"/>
      <c r="ALA721" s="7"/>
      <c r="ALB721" s="7"/>
      <c r="ALC721" s="7"/>
      <c r="ALD721" s="7"/>
      <c r="ALE721" s="7"/>
      <c r="ALF721" s="7"/>
      <c r="ALG721" s="7"/>
      <c r="ALH721" s="7"/>
      <c r="ALI721" s="7"/>
      <c r="ALJ721" s="7"/>
      <c r="ALK721" s="7"/>
      <c r="ALL721" s="7"/>
      <c r="ALM721" s="7"/>
      <c r="ALN721" s="7"/>
      <c r="ALO721" s="7"/>
      <c r="ALP721" s="7"/>
      <c r="ALQ721" s="7"/>
      <c r="ALR721" s="7"/>
      <c r="ALS721" s="7"/>
      <c r="ALT721" s="7"/>
      <c r="ALU721" s="7"/>
      <c r="ALV721" s="7"/>
      <c r="ALW721" s="7"/>
      <c r="ALX721" s="7"/>
      <c r="ALY721" s="7"/>
      <c r="ALZ721" s="7"/>
      <c r="AMA721" s="7"/>
      <c r="AMB721" s="7"/>
      <c r="AMC721" s="7"/>
      <c r="AMD721" s="7"/>
      <c r="AME721" s="7"/>
      <c r="AMF721" s="7"/>
      <c r="AMG721" s="7"/>
      <c r="AMH721" s="7"/>
      <c r="AMI721" s="28"/>
      <c r="AMJ721" s="28"/>
    </row>
    <row r="722" spans="1:1024" ht="55.5" customHeight="1">
      <c r="A722" s="10" t="s">
        <v>199</v>
      </c>
      <c r="B722" s="10" t="s">
        <v>2792</v>
      </c>
      <c r="C722" s="19" t="s">
        <v>2752</v>
      </c>
      <c r="D722" s="19" t="s">
        <v>2738</v>
      </c>
      <c r="E722" s="20">
        <v>11</v>
      </c>
      <c r="F722" s="11" t="s">
        <v>18</v>
      </c>
      <c r="G722" s="21"/>
      <c r="H722" s="21" t="s">
        <v>1</v>
      </c>
      <c r="I722" s="21"/>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c r="MK722" s="7"/>
      <c r="ML722" s="7"/>
      <c r="MM722" s="7"/>
      <c r="MN722" s="7"/>
      <c r="MO722" s="7"/>
      <c r="MP722" s="7"/>
      <c r="MQ722" s="7"/>
      <c r="MR722" s="7"/>
      <c r="MS722" s="7"/>
      <c r="MT722" s="7"/>
      <c r="MU722" s="7"/>
      <c r="MV722" s="7"/>
      <c r="MW722" s="7"/>
      <c r="MX722" s="7"/>
      <c r="MY722" s="7"/>
      <c r="MZ722" s="7"/>
      <c r="NA722" s="7"/>
      <c r="NB722" s="7"/>
      <c r="NC722" s="7"/>
      <c r="ND722" s="7"/>
      <c r="NE722" s="7"/>
      <c r="NF722" s="7"/>
      <c r="NG722" s="7"/>
      <c r="NH722" s="7"/>
      <c r="NI722" s="7"/>
      <c r="NJ722" s="7"/>
      <c r="NK722" s="7"/>
      <c r="NL722" s="7"/>
      <c r="NM722" s="7"/>
      <c r="NN722" s="7"/>
      <c r="NO722" s="7"/>
      <c r="NP722" s="7"/>
      <c r="NQ722" s="7"/>
      <c r="NR722" s="7"/>
      <c r="NS722" s="7"/>
      <c r="NT722" s="7"/>
      <c r="NU722" s="7"/>
      <c r="NV722" s="7"/>
      <c r="NW722" s="7"/>
      <c r="NX722" s="7"/>
      <c r="NY722" s="7"/>
      <c r="NZ722" s="7"/>
      <c r="OA722" s="7"/>
      <c r="OB722" s="7"/>
      <c r="OC722" s="7"/>
      <c r="OD722" s="7"/>
      <c r="OE722" s="7"/>
      <c r="OF722" s="7"/>
      <c r="OG722" s="7"/>
      <c r="OH722" s="7"/>
      <c r="OI722" s="7"/>
      <c r="OJ722" s="7"/>
      <c r="OK722" s="7"/>
      <c r="OL722" s="7"/>
      <c r="OM722" s="7"/>
      <c r="ON722" s="7"/>
      <c r="OO722" s="7"/>
      <c r="OP722" s="7"/>
      <c r="OQ722" s="7"/>
      <c r="OR722" s="7"/>
      <c r="OS722" s="7"/>
      <c r="OT722" s="7"/>
      <c r="OU722" s="7"/>
      <c r="OV722" s="7"/>
      <c r="OW722" s="7"/>
      <c r="OX722" s="7"/>
      <c r="OY722" s="7"/>
      <c r="OZ722" s="7"/>
      <c r="PA722" s="7"/>
      <c r="PB722" s="7"/>
      <c r="PC722" s="7"/>
      <c r="PD722" s="7"/>
      <c r="PE722" s="7"/>
      <c r="PF722" s="7"/>
      <c r="PG722" s="7"/>
      <c r="PH722" s="7"/>
      <c r="PI722" s="7"/>
      <c r="PJ722" s="7"/>
      <c r="PK722" s="7"/>
      <c r="PL722" s="7"/>
      <c r="PM722" s="7"/>
      <c r="PN722" s="7"/>
      <c r="PO722" s="7"/>
      <c r="PP722" s="7"/>
      <c r="PQ722" s="7"/>
      <c r="PR722" s="7"/>
      <c r="PS722" s="7"/>
      <c r="PT722" s="7"/>
      <c r="PU722" s="7"/>
      <c r="PV722" s="7"/>
      <c r="PW722" s="7"/>
      <c r="PX722" s="7"/>
      <c r="PY722" s="7"/>
      <c r="PZ722" s="7"/>
      <c r="QA722" s="7"/>
      <c r="QB722" s="7"/>
      <c r="QC722" s="7"/>
      <c r="QD722" s="7"/>
      <c r="QE722" s="7"/>
      <c r="QF722" s="7"/>
      <c r="QG722" s="7"/>
      <c r="QH722" s="7"/>
      <c r="QI722" s="7"/>
      <c r="QJ722" s="7"/>
      <c r="QK722" s="7"/>
      <c r="QL722" s="7"/>
      <c r="QM722" s="7"/>
      <c r="QN722" s="7"/>
      <c r="QO722" s="7"/>
      <c r="QP722" s="7"/>
      <c r="QQ722" s="7"/>
      <c r="QR722" s="7"/>
      <c r="QS722" s="7"/>
      <c r="QT722" s="7"/>
      <c r="QU722" s="7"/>
      <c r="QV722" s="7"/>
      <c r="QW722" s="7"/>
      <c r="QX722" s="7"/>
      <c r="QY722" s="7"/>
      <c r="QZ722" s="7"/>
      <c r="RA722" s="7"/>
      <c r="RB722" s="7"/>
      <c r="RC722" s="7"/>
      <c r="RD722" s="7"/>
      <c r="RE722" s="7"/>
      <c r="RF722" s="7"/>
      <c r="RG722" s="7"/>
      <c r="RH722" s="7"/>
      <c r="RI722" s="7"/>
      <c r="RJ722" s="7"/>
      <c r="RK722" s="7"/>
      <c r="RL722" s="7"/>
      <c r="RM722" s="7"/>
      <c r="RN722" s="7"/>
      <c r="RO722" s="7"/>
      <c r="RP722" s="7"/>
      <c r="RQ722" s="7"/>
      <c r="RR722" s="7"/>
      <c r="RS722" s="7"/>
      <c r="RT722" s="7"/>
      <c r="RU722" s="7"/>
      <c r="RV722" s="7"/>
      <c r="RW722" s="7"/>
      <c r="RX722" s="7"/>
      <c r="RY722" s="7"/>
      <c r="RZ722" s="7"/>
      <c r="SA722" s="7"/>
      <c r="SB722" s="7"/>
      <c r="SC722" s="7"/>
      <c r="SD722" s="7"/>
      <c r="SE722" s="7"/>
      <c r="SF722" s="7"/>
      <c r="SG722" s="7"/>
      <c r="SH722" s="7"/>
      <c r="SI722" s="7"/>
      <c r="SJ722" s="7"/>
      <c r="SK722" s="7"/>
      <c r="SL722" s="7"/>
      <c r="SM722" s="7"/>
      <c r="SN722" s="7"/>
      <c r="SO722" s="7"/>
      <c r="SP722" s="7"/>
      <c r="SQ722" s="7"/>
      <c r="SR722" s="7"/>
      <c r="SS722" s="7"/>
      <c r="ST722" s="7"/>
      <c r="SU722" s="7"/>
      <c r="SV722" s="7"/>
      <c r="SW722" s="7"/>
      <c r="SX722" s="7"/>
      <c r="SY722" s="7"/>
      <c r="SZ722" s="7"/>
      <c r="TA722" s="7"/>
      <c r="TB722" s="7"/>
      <c r="TC722" s="7"/>
      <c r="TD722" s="7"/>
      <c r="TE722" s="7"/>
      <c r="TF722" s="7"/>
      <c r="TG722" s="7"/>
      <c r="TH722" s="7"/>
      <c r="TI722" s="7"/>
      <c r="TJ722" s="7"/>
      <c r="TK722" s="7"/>
      <c r="TL722" s="7"/>
      <c r="TM722" s="7"/>
      <c r="TN722" s="7"/>
      <c r="TO722" s="7"/>
      <c r="TP722" s="7"/>
      <c r="TQ722" s="7"/>
      <c r="TR722" s="7"/>
      <c r="TS722" s="7"/>
      <c r="TT722" s="7"/>
      <c r="TU722" s="7"/>
      <c r="TV722" s="7"/>
      <c r="TW722" s="7"/>
      <c r="TX722" s="7"/>
      <c r="TY722" s="7"/>
      <c r="TZ722" s="7"/>
      <c r="UA722" s="7"/>
      <c r="UB722" s="7"/>
      <c r="UC722" s="7"/>
      <c r="UD722" s="7"/>
      <c r="UE722" s="7"/>
      <c r="UF722" s="7"/>
      <c r="UG722" s="7"/>
      <c r="UH722" s="7"/>
      <c r="UI722" s="7"/>
      <c r="UJ722" s="7"/>
      <c r="UK722" s="7"/>
      <c r="UL722" s="7"/>
      <c r="UM722" s="7"/>
      <c r="UN722" s="7"/>
      <c r="UO722" s="7"/>
      <c r="UP722" s="7"/>
      <c r="UQ722" s="7"/>
      <c r="UR722" s="7"/>
      <c r="US722" s="7"/>
      <c r="UT722" s="7"/>
      <c r="UU722" s="7"/>
      <c r="UV722" s="7"/>
      <c r="UW722" s="7"/>
      <c r="UX722" s="7"/>
      <c r="UY722" s="7"/>
      <c r="UZ722" s="7"/>
      <c r="VA722" s="7"/>
      <c r="VB722" s="7"/>
      <c r="VC722" s="7"/>
      <c r="VD722" s="7"/>
      <c r="VE722" s="7"/>
      <c r="VF722" s="7"/>
      <c r="VG722" s="7"/>
      <c r="VH722" s="7"/>
      <c r="VI722" s="7"/>
      <c r="VJ722" s="7"/>
      <c r="VK722" s="7"/>
      <c r="VL722" s="7"/>
      <c r="VM722" s="7"/>
      <c r="VN722" s="7"/>
      <c r="VO722" s="7"/>
      <c r="VP722" s="7"/>
      <c r="VQ722" s="7"/>
      <c r="VR722" s="7"/>
      <c r="VS722" s="7"/>
      <c r="VT722" s="7"/>
      <c r="VU722" s="7"/>
      <c r="VV722" s="7"/>
      <c r="VW722" s="7"/>
      <c r="VX722" s="7"/>
      <c r="VY722" s="7"/>
      <c r="VZ722" s="7"/>
      <c r="WA722" s="7"/>
      <c r="WB722" s="7"/>
      <c r="WC722" s="7"/>
      <c r="WD722" s="7"/>
      <c r="WE722" s="7"/>
      <c r="WF722" s="7"/>
      <c r="WG722" s="7"/>
      <c r="WH722" s="7"/>
      <c r="WI722" s="7"/>
      <c r="WJ722" s="7"/>
      <c r="WK722" s="7"/>
      <c r="WL722" s="7"/>
      <c r="WM722" s="7"/>
      <c r="WN722" s="7"/>
      <c r="WO722" s="7"/>
      <c r="WP722" s="7"/>
      <c r="WQ722" s="7"/>
      <c r="WR722" s="7"/>
      <c r="WS722" s="7"/>
      <c r="WT722" s="7"/>
      <c r="WU722" s="7"/>
      <c r="WV722" s="7"/>
      <c r="WW722" s="7"/>
      <c r="WX722" s="7"/>
      <c r="WY722" s="7"/>
      <c r="WZ722" s="7"/>
      <c r="XA722" s="7"/>
      <c r="XB722" s="7"/>
      <c r="XC722" s="7"/>
      <c r="XD722" s="7"/>
      <c r="XE722" s="7"/>
      <c r="XF722" s="7"/>
      <c r="XG722" s="7"/>
      <c r="XH722" s="7"/>
      <c r="XI722" s="7"/>
      <c r="XJ722" s="7"/>
      <c r="XK722" s="7"/>
      <c r="XL722" s="7"/>
      <c r="XM722" s="7"/>
      <c r="XN722" s="7"/>
      <c r="XO722" s="7"/>
      <c r="XP722" s="7"/>
      <c r="XQ722" s="7"/>
      <c r="XR722" s="7"/>
      <c r="XS722" s="7"/>
      <c r="XT722" s="7"/>
      <c r="XU722" s="7"/>
      <c r="XV722" s="7"/>
      <c r="XW722" s="7"/>
      <c r="XX722" s="7"/>
      <c r="XY722" s="7"/>
      <c r="XZ722" s="7"/>
      <c r="YA722" s="7"/>
      <c r="YB722" s="7"/>
      <c r="YC722" s="7"/>
      <c r="YD722" s="7"/>
      <c r="YE722" s="7"/>
      <c r="YF722" s="7"/>
      <c r="YG722" s="7"/>
      <c r="YH722" s="7"/>
      <c r="YI722" s="7"/>
      <c r="YJ722" s="7"/>
      <c r="YK722" s="7"/>
      <c r="YL722" s="7"/>
      <c r="YM722" s="7"/>
      <c r="YN722" s="7"/>
      <c r="YO722" s="7"/>
      <c r="YP722" s="7"/>
      <c r="YQ722" s="7"/>
      <c r="YR722" s="7"/>
      <c r="YS722" s="7"/>
      <c r="YT722" s="7"/>
      <c r="YU722" s="7"/>
      <c r="YV722" s="7"/>
      <c r="YW722" s="7"/>
      <c r="YX722" s="7"/>
      <c r="YY722" s="7"/>
      <c r="YZ722" s="7"/>
      <c r="ZA722" s="7"/>
      <c r="ZB722" s="7"/>
      <c r="ZC722" s="7"/>
      <c r="ZD722" s="7"/>
      <c r="ZE722" s="7"/>
      <c r="ZF722" s="7"/>
      <c r="ZG722" s="7"/>
      <c r="ZH722" s="7"/>
      <c r="ZI722" s="7"/>
      <c r="ZJ722" s="7"/>
      <c r="ZK722" s="7"/>
      <c r="ZL722" s="7"/>
      <c r="ZM722" s="7"/>
      <c r="ZN722" s="7"/>
      <c r="ZO722" s="7"/>
      <c r="ZP722" s="7"/>
      <c r="ZQ722" s="7"/>
      <c r="ZR722" s="7"/>
      <c r="ZS722" s="7"/>
      <c r="ZT722" s="7"/>
      <c r="ZU722" s="7"/>
      <c r="ZV722" s="7"/>
      <c r="ZW722" s="7"/>
      <c r="ZX722" s="7"/>
      <c r="ZY722" s="7"/>
      <c r="ZZ722" s="7"/>
      <c r="AAA722" s="7"/>
      <c r="AAB722" s="7"/>
      <c r="AAC722" s="7"/>
      <c r="AAD722" s="7"/>
      <c r="AAE722" s="7"/>
      <c r="AAF722" s="7"/>
      <c r="AAG722" s="7"/>
      <c r="AAH722" s="7"/>
      <c r="AAI722" s="7"/>
      <c r="AAJ722" s="7"/>
      <c r="AAK722" s="7"/>
      <c r="AAL722" s="7"/>
      <c r="AAM722" s="7"/>
      <c r="AAN722" s="7"/>
      <c r="AAO722" s="7"/>
      <c r="AAP722" s="7"/>
      <c r="AAQ722" s="7"/>
      <c r="AAR722" s="7"/>
      <c r="AAS722" s="7"/>
      <c r="AAT722" s="7"/>
      <c r="AAU722" s="7"/>
      <c r="AAV722" s="7"/>
      <c r="AAW722" s="7"/>
      <c r="AAX722" s="7"/>
      <c r="AAY722" s="7"/>
      <c r="AAZ722" s="7"/>
      <c r="ABA722" s="7"/>
      <c r="ABB722" s="7"/>
      <c r="ABC722" s="7"/>
      <c r="ABD722" s="7"/>
      <c r="ABE722" s="7"/>
      <c r="ABF722" s="7"/>
      <c r="ABG722" s="7"/>
      <c r="ABH722" s="7"/>
      <c r="ABI722" s="7"/>
      <c r="ABJ722" s="7"/>
      <c r="ABK722" s="7"/>
      <c r="ABL722" s="7"/>
      <c r="ABM722" s="7"/>
      <c r="ABN722" s="7"/>
      <c r="ABO722" s="7"/>
      <c r="ABP722" s="7"/>
      <c r="ABQ722" s="7"/>
      <c r="ABR722" s="7"/>
      <c r="ABS722" s="7"/>
      <c r="ABT722" s="7"/>
      <c r="ABU722" s="7"/>
      <c r="ABV722" s="7"/>
      <c r="ABW722" s="7"/>
      <c r="ABX722" s="7"/>
      <c r="ABY722" s="7"/>
      <c r="ABZ722" s="7"/>
      <c r="ACA722" s="7"/>
      <c r="ACB722" s="7"/>
      <c r="ACC722" s="7"/>
      <c r="ACD722" s="7"/>
      <c r="ACE722" s="7"/>
      <c r="ACF722" s="7"/>
      <c r="ACG722" s="7"/>
      <c r="ACH722" s="7"/>
      <c r="ACI722" s="7"/>
      <c r="ACJ722" s="7"/>
      <c r="ACK722" s="7"/>
      <c r="ACL722" s="7"/>
      <c r="ACM722" s="7"/>
      <c r="ACN722" s="7"/>
      <c r="ACO722" s="7"/>
      <c r="ACP722" s="7"/>
      <c r="ACQ722" s="7"/>
      <c r="ACR722" s="7"/>
      <c r="ACS722" s="7"/>
      <c r="ACT722" s="7"/>
      <c r="ACU722" s="7"/>
      <c r="ACV722" s="7"/>
      <c r="ACW722" s="7"/>
      <c r="ACX722" s="7"/>
      <c r="ACY722" s="7"/>
      <c r="ACZ722" s="7"/>
      <c r="ADA722" s="7"/>
      <c r="ADB722" s="7"/>
      <c r="ADC722" s="7"/>
      <c r="ADD722" s="7"/>
      <c r="ADE722" s="7"/>
      <c r="ADF722" s="7"/>
      <c r="ADG722" s="7"/>
      <c r="ADH722" s="7"/>
      <c r="ADI722" s="7"/>
      <c r="ADJ722" s="7"/>
      <c r="ADK722" s="7"/>
      <c r="ADL722" s="7"/>
      <c r="ADM722" s="7"/>
      <c r="ADN722" s="7"/>
      <c r="ADO722" s="7"/>
      <c r="ADP722" s="7"/>
      <c r="ADQ722" s="7"/>
      <c r="ADR722" s="7"/>
      <c r="ADS722" s="7"/>
      <c r="ADT722" s="7"/>
      <c r="ADU722" s="7"/>
      <c r="ADV722" s="7"/>
      <c r="ADW722" s="7"/>
      <c r="ADX722" s="7"/>
      <c r="ADY722" s="7"/>
      <c r="ADZ722" s="7"/>
      <c r="AEA722" s="7"/>
      <c r="AEB722" s="7"/>
      <c r="AEC722" s="7"/>
      <c r="AED722" s="7"/>
      <c r="AEE722" s="7"/>
      <c r="AEF722" s="7"/>
      <c r="AEG722" s="7"/>
      <c r="AEH722" s="7"/>
      <c r="AEI722" s="7"/>
      <c r="AEJ722" s="7"/>
      <c r="AEK722" s="7"/>
      <c r="AEL722" s="7"/>
      <c r="AEM722" s="7"/>
      <c r="AEN722" s="7"/>
      <c r="AEO722" s="7"/>
      <c r="AEP722" s="7"/>
      <c r="AEQ722" s="7"/>
      <c r="AER722" s="7"/>
      <c r="AES722" s="7"/>
      <c r="AET722" s="7"/>
      <c r="AEU722" s="7"/>
      <c r="AEV722" s="7"/>
      <c r="AEW722" s="7"/>
      <c r="AEX722" s="7"/>
      <c r="AEY722" s="7"/>
      <c r="AEZ722" s="7"/>
      <c r="AFA722" s="7"/>
      <c r="AFB722" s="7"/>
      <c r="AFC722" s="7"/>
      <c r="AFD722" s="7"/>
      <c r="AFE722" s="7"/>
      <c r="AFF722" s="7"/>
      <c r="AFG722" s="7"/>
      <c r="AFH722" s="7"/>
      <c r="AFI722" s="7"/>
      <c r="AFJ722" s="7"/>
      <c r="AFK722" s="7"/>
      <c r="AFL722" s="7"/>
      <c r="AFM722" s="7"/>
      <c r="AFN722" s="7"/>
      <c r="AFO722" s="7"/>
      <c r="AFP722" s="7"/>
      <c r="AFQ722" s="7"/>
      <c r="AFR722" s="7"/>
      <c r="AFS722" s="7"/>
      <c r="AFT722" s="7"/>
      <c r="AFU722" s="7"/>
      <c r="AFV722" s="7"/>
      <c r="AFW722" s="7"/>
      <c r="AFX722" s="7"/>
      <c r="AFY722" s="7"/>
      <c r="AFZ722" s="7"/>
      <c r="AGA722" s="7"/>
      <c r="AGB722" s="7"/>
      <c r="AGC722" s="7"/>
      <c r="AGD722" s="7"/>
      <c r="AGE722" s="7"/>
      <c r="AGF722" s="7"/>
      <c r="AGG722" s="7"/>
      <c r="AGH722" s="7"/>
      <c r="AGI722" s="7"/>
      <c r="AGJ722" s="7"/>
      <c r="AGK722" s="7"/>
      <c r="AGL722" s="7"/>
      <c r="AGM722" s="7"/>
      <c r="AGN722" s="7"/>
      <c r="AGO722" s="7"/>
      <c r="AGP722" s="7"/>
      <c r="AGQ722" s="7"/>
      <c r="AGR722" s="7"/>
      <c r="AGS722" s="7"/>
      <c r="AGT722" s="7"/>
      <c r="AGU722" s="7"/>
      <c r="AGV722" s="7"/>
      <c r="AGW722" s="7"/>
      <c r="AGX722" s="7"/>
      <c r="AGY722" s="7"/>
      <c r="AGZ722" s="7"/>
      <c r="AHA722" s="7"/>
      <c r="AHB722" s="7"/>
      <c r="AHC722" s="7"/>
      <c r="AHD722" s="7"/>
      <c r="AHE722" s="7"/>
      <c r="AHF722" s="7"/>
      <c r="AHG722" s="7"/>
      <c r="AHH722" s="7"/>
      <c r="AHI722" s="7"/>
      <c r="AHJ722" s="7"/>
      <c r="AHK722" s="7"/>
      <c r="AHL722" s="7"/>
      <c r="AHM722" s="7"/>
      <c r="AHN722" s="7"/>
      <c r="AHO722" s="7"/>
      <c r="AHP722" s="7"/>
      <c r="AHQ722" s="7"/>
      <c r="AHR722" s="7"/>
      <c r="AHS722" s="7"/>
      <c r="AHT722" s="7"/>
      <c r="AHU722" s="7"/>
      <c r="AHV722" s="7"/>
      <c r="AHW722" s="7"/>
      <c r="AHX722" s="7"/>
      <c r="AHY722" s="7"/>
      <c r="AHZ722" s="7"/>
      <c r="AIA722" s="7"/>
      <c r="AIB722" s="7"/>
      <c r="AIC722" s="7"/>
      <c r="AID722" s="7"/>
      <c r="AIE722" s="7"/>
      <c r="AIF722" s="7"/>
      <c r="AIG722" s="7"/>
      <c r="AIH722" s="7"/>
      <c r="AII722" s="7"/>
      <c r="AIJ722" s="7"/>
      <c r="AIK722" s="7"/>
      <c r="AIL722" s="7"/>
      <c r="AIM722" s="7"/>
      <c r="AIN722" s="7"/>
      <c r="AIO722" s="7"/>
      <c r="AIP722" s="7"/>
      <c r="AIQ722" s="7"/>
      <c r="AIR722" s="7"/>
      <c r="AIS722" s="7"/>
      <c r="AIT722" s="7"/>
      <c r="AIU722" s="7"/>
      <c r="AIV722" s="7"/>
      <c r="AIW722" s="7"/>
      <c r="AIX722" s="7"/>
      <c r="AIY722" s="7"/>
      <c r="AIZ722" s="7"/>
      <c r="AJA722" s="7"/>
      <c r="AJB722" s="7"/>
      <c r="AJC722" s="7"/>
      <c r="AJD722" s="7"/>
      <c r="AJE722" s="7"/>
      <c r="AJF722" s="7"/>
      <c r="AJG722" s="7"/>
      <c r="AJH722" s="7"/>
      <c r="AJI722" s="7"/>
      <c r="AJJ722" s="7"/>
      <c r="AJK722" s="7"/>
      <c r="AJL722" s="7"/>
      <c r="AJM722" s="7"/>
      <c r="AJN722" s="7"/>
      <c r="AJO722" s="7"/>
      <c r="AJP722" s="7"/>
      <c r="AJQ722" s="7"/>
      <c r="AJR722" s="7"/>
      <c r="AJS722" s="7"/>
      <c r="AJT722" s="7"/>
      <c r="AJU722" s="7"/>
      <c r="AJV722" s="7"/>
      <c r="AJW722" s="7"/>
      <c r="AJX722" s="7"/>
      <c r="AJY722" s="7"/>
      <c r="AJZ722" s="7"/>
      <c r="AKA722" s="7"/>
      <c r="AKB722" s="7"/>
      <c r="AKC722" s="7"/>
      <c r="AKD722" s="7"/>
      <c r="AKE722" s="7"/>
      <c r="AKF722" s="7"/>
      <c r="AKG722" s="7"/>
      <c r="AKH722" s="7"/>
      <c r="AKI722" s="7"/>
      <c r="AKJ722" s="7"/>
      <c r="AKK722" s="7"/>
      <c r="AKL722" s="7"/>
      <c r="AKM722" s="7"/>
      <c r="AKN722" s="7"/>
      <c r="AKO722" s="7"/>
      <c r="AKP722" s="7"/>
      <c r="AKQ722" s="7"/>
      <c r="AKR722" s="7"/>
      <c r="AKS722" s="7"/>
      <c r="AKT722" s="7"/>
      <c r="AKU722" s="7"/>
      <c r="AKV722" s="7"/>
      <c r="AKW722" s="7"/>
      <c r="AKX722" s="7"/>
      <c r="AKY722" s="7"/>
      <c r="AKZ722" s="7"/>
      <c r="ALA722" s="7"/>
      <c r="ALB722" s="7"/>
      <c r="ALC722" s="7"/>
      <c r="ALD722" s="7"/>
      <c r="ALE722" s="7"/>
      <c r="ALF722" s="7"/>
      <c r="ALG722" s="7"/>
      <c r="ALH722" s="7"/>
      <c r="ALI722" s="7"/>
      <c r="ALJ722" s="7"/>
      <c r="ALK722" s="7"/>
      <c r="ALL722" s="7"/>
      <c r="ALM722" s="7"/>
      <c r="ALN722" s="7"/>
      <c r="ALO722" s="7"/>
      <c r="ALP722" s="7"/>
      <c r="ALQ722" s="7"/>
      <c r="ALR722" s="7"/>
      <c r="ALS722" s="7"/>
      <c r="ALT722" s="7"/>
      <c r="ALU722" s="7"/>
      <c r="ALV722" s="7"/>
      <c r="ALW722" s="7"/>
      <c r="ALX722" s="7"/>
      <c r="ALY722" s="7"/>
      <c r="ALZ722" s="7"/>
      <c r="AMA722" s="7"/>
      <c r="AMB722" s="7"/>
      <c r="AMC722" s="7"/>
      <c r="AMD722" s="7"/>
      <c r="AME722" s="7"/>
      <c r="AMF722" s="7"/>
      <c r="AMG722" s="7"/>
      <c r="AMH722" s="7"/>
      <c r="AMI722" s="28"/>
      <c r="AMJ722" s="28"/>
    </row>
    <row r="723" spans="1:1024" ht="55.5" customHeight="1">
      <c r="A723" s="10" t="s">
        <v>199</v>
      </c>
      <c r="B723" s="10" t="s">
        <v>2796</v>
      </c>
      <c r="C723" s="19" t="s">
        <v>2740</v>
      </c>
      <c r="D723" s="19" t="s">
        <v>2738</v>
      </c>
      <c r="E723" s="20">
        <v>20</v>
      </c>
      <c r="F723" s="11" t="s">
        <v>18</v>
      </c>
      <c r="G723" s="21"/>
      <c r="H723" s="21" t="s">
        <v>1</v>
      </c>
      <c r="I723" s="21"/>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c r="MK723" s="7"/>
      <c r="ML723" s="7"/>
      <c r="MM723" s="7"/>
      <c r="MN723" s="7"/>
      <c r="MO723" s="7"/>
      <c r="MP723" s="7"/>
      <c r="MQ723" s="7"/>
      <c r="MR723" s="7"/>
      <c r="MS723" s="7"/>
      <c r="MT723" s="7"/>
      <c r="MU723" s="7"/>
      <c r="MV723" s="7"/>
      <c r="MW723" s="7"/>
      <c r="MX723" s="7"/>
      <c r="MY723" s="7"/>
      <c r="MZ723" s="7"/>
      <c r="NA723" s="7"/>
      <c r="NB723" s="7"/>
      <c r="NC723" s="7"/>
      <c r="ND723" s="7"/>
      <c r="NE723" s="7"/>
      <c r="NF723" s="7"/>
      <c r="NG723" s="7"/>
      <c r="NH723" s="7"/>
      <c r="NI723" s="7"/>
      <c r="NJ723" s="7"/>
      <c r="NK723" s="7"/>
      <c r="NL723" s="7"/>
      <c r="NM723" s="7"/>
      <c r="NN723" s="7"/>
      <c r="NO723" s="7"/>
      <c r="NP723" s="7"/>
      <c r="NQ723" s="7"/>
      <c r="NR723" s="7"/>
      <c r="NS723" s="7"/>
      <c r="NT723" s="7"/>
      <c r="NU723" s="7"/>
      <c r="NV723" s="7"/>
      <c r="NW723" s="7"/>
      <c r="NX723" s="7"/>
      <c r="NY723" s="7"/>
      <c r="NZ723" s="7"/>
      <c r="OA723" s="7"/>
      <c r="OB723" s="7"/>
      <c r="OC723" s="7"/>
      <c r="OD723" s="7"/>
      <c r="OE723" s="7"/>
      <c r="OF723" s="7"/>
      <c r="OG723" s="7"/>
      <c r="OH723" s="7"/>
      <c r="OI723" s="7"/>
      <c r="OJ723" s="7"/>
      <c r="OK723" s="7"/>
      <c r="OL723" s="7"/>
      <c r="OM723" s="7"/>
      <c r="ON723" s="7"/>
      <c r="OO723" s="7"/>
      <c r="OP723" s="7"/>
      <c r="OQ723" s="7"/>
      <c r="OR723" s="7"/>
      <c r="OS723" s="7"/>
      <c r="OT723" s="7"/>
      <c r="OU723" s="7"/>
      <c r="OV723" s="7"/>
      <c r="OW723" s="7"/>
      <c r="OX723" s="7"/>
      <c r="OY723" s="7"/>
      <c r="OZ723" s="7"/>
      <c r="PA723" s="7"/>
      <c r="PB723" s="7"/>
      <c r="PC723" s="7"/>
      <c r="PD723" s="7"/>
      <c r="PE723" s="7"/>
      <c r="PF723" s="7"/>
      <c r="PG723" s="7"/>
      <c r="PH723" s="7"/>
      <c r="PI723" s="7"/>
      <c r="PJ723" s="7"/>
      <c r="PK723" s="7"/>
      <c r="PL723" s="7"/>
      <c r="PM723" s="7"/>
      <c r="PN723" s="7"/>
      <c r="PO723" s="7"/>
      <c r="PP723" s="7"/>
      <c r="PQ723" s="7"/>
      <c r="PR723" s="7"/>
      <c r="PS723" s="7"/>
      <c r="PT723" s="7"/>
      <c r="PU723" s="7"/>
      <c r="PV723" s="7"/>
      <c r="PW723" s="7"/>
      <c r="PX723" s="7"/>
      <c r="PY723" s="7"/>
      <c r="PZ723" s="7"/>
      <c r="QA723" s="7"/>
      <c r="QB723" s="7"/>
      <c r="QC723" s="7"/>
      <c r="QD723" s="7"/>
      <c r="QE723" s="7"/>
      <c r="QF723" s="7"/>
      <c r="QG723" s="7"/>
      <c r="QH723" s="7"/>
      <c r="QI723" s="7"/>
      <c r="QJ723" s="7"/>
      <c r="QK723" s="7"/>
      <c r="QL723" s="7"/>
      <c r="QM723" s="7"/>
      <c r="QN723" s="7"/>
      <c r="QO723" s="7"/>
      <c r="QP723" s="7"/>
      <c r="QQ723" s="7"/>
      <c r="QR723" s="7"/>
      <c r="QS723" s="7"/>
      <c r="QT723" s="7"/>
      <c r="QU723" s="7"/>
      <c r="QV723" s="7"/>
      <c r="QW723" s="7"/>
      <c r="QX723" s="7"/>
      <c r="QY723" s="7"/>
      <c r="QZ723" s="7"/>
      <c r="RA723" s="7"/>
      <c r="RB723" s="7"/>
      <c r="RC723" s="7"/>
      <c r="RD723" s="7"/>
      <c r="RE723" s="7"/>
      <c r="RF723" s="7"/>
      <c r="RG723" s="7"/>
      <c r="RH723" s="7"/>
      <c r="RI723" s="7"/>
      <c r="RJ723" s="7"/>
      <c r="RK723" s="7"/>
      <c r="RL723" s="7"/>
      <c r="RM723" s="7"/>
      <c r="RN723" s="7"/>
      <c r="RO723" s="7"/>
      <c r="RP723" s="7"/>
      <c r="RQ723" s="7"/>
      <c r="RR723" s="7"/>
      <c r="RS723" s="7"/>
      <c r="RT723" s="7"/>
      <c r="RU723" s="7"/>
      <c r="RV723" s="7"/>
      <c r="RW723" s="7"/>
      <c r="RX723" s="7"/>
      <c r="RY723" s="7"/>
      <c r="RZ723" s="7"/>
      <c r="SA723" s="7"/>
      <c r="SB723" s="7"/>
      <c r="SC723" s="7"/>
      <c r="SD723" s="7"/>
      <c r="SE723" s="7"/>
      <c r="SF723" s="7"/>
      <c r="SG723" s="7"/>
      <c r="SH723" s="7"/>
      <c r="SI723" s="7"/>
      <c r="SJ723" s="7"/>
      <c r="SK723" s="7"/>
      <c r="SL723" s="7"/>
      <c r="SM723" s="7"/>
      <c r="SN723" s="7"/>
      <c r="SO723" s="7"/>
      <c r="SP723" s="7"/>
      <c r="SQ723" s="7"/>
      <c r="SR723" s="7"/>
      <c r="SS723" s="7"/>
      <c r="ST723" s="7"/>
      <c r="SU723" s="7"/>
      <c r="SV723" s="7"/>
      <c r="SW723" s="7"/>
      <c r="SX723" s="7"/>
      <c r="SY723" s="7"/>
      <c r="SZ723" s="7"/>
      <c r="TA723" s="7"/>
      <c r="TB723" s="7"/>
      <c r="TC723" s="7"/>
      <c r="TD723" s="7"/>
      <c r="TE723" s="7"/>
      <c r="TF723" s="7"/>
      <c r="TG723" s="7"/>
      <c r="TH723" s="7"/>
      <c r="TI723" s="7"/>
      <c r="TJ723" s="7"/>
      <c r="TK723" s="7"/>
      <c r="TL723" s="7"/>
      <c r="TM723" s="7"/>
      <c r="TN723" s="7"/>
      <c r="TO723" s="7"/>
      <c r="TP723" s="7"/>
      <c r="TQ723" s="7"/>
      <c r="TR723" s="7"/>
      <c r="TS723" s="7"/>
      <c r="TT723" s="7"/>
      <c r="TU723" s="7"/>
      <c r="TV723" s="7"/>
      <c r="TW723" s="7"/>
      <c r="TX723" s="7"/>
      <c r="TY723" s="7"/>
      <c r="TZ723" s="7"/>
      <c r="UA723" s="7"/>
      <c r="UB723" s="7"/>
      <c r="UC723" s="7"/>
      <c r="UD723" s="7"/>
      <c r="UE723" s="7"/>
      <c r="UF723" s="7"/>
      <c r="UG723" s="7"/>
      <c r="UH723" s="7"/>
      <c r="UI723" s="7"/>
      <c r="UJ723" s="7"/>
      <c r="UK723" s="7"/>
      <c r="UL723" s="7"/>
      <c r="UM723" s="7"/>
      <c r="UN723" s="7"/>
      <c r="UO723" s="7"/>
      <c r="UP723" s="7"/>
      <c r="UQ723" s="7"/>
      <c r="UR723" s="7"/>
      <c r="US723" s="7"/>
      <c r="UT723" s="7"/>
      <c r="UU723" s="7"/>
      <c r="UV723" s="7"/>
      <c r="UW723" s="7"/>
      <c r="UX723" s="7"/>
      <c r="UY723" s="7"/>
      <c r="UZ723" s="7"/>
      <c r="VA723" s="7"/>
      <c r="VB723" s="7"/>
      <c r="VC723" s="7"/>
      <c r="VD723" s="7"/>
      <c r="VE723" s="7"/>
      <c r="VF723" s="7"/>
      <c r="VG723" s="7"/>
      <c r="VH723" s="7"/>
      <c r="VI723" s="7"/>
      <c r="VJ723" s="7"/>
      <c r="VK723" s="7"/>
      <c r="VL723" s="7"/>
      <c r="VM723" s="7"/>
      <c r="VN723" s="7"/>
      <c r="VO723" s="7"/>
      <c r="VP723" s="7"/>
      <c r="VQ723" s="7"/>
      <c r="VR723" s="7"/>
      <c r="VS723" s="7"/>
      <c r="VT723" s="7"/>
      <c r="VU723" s="7"/>
      <c r="VV723" s="7"/>
      <c r="VW723" s="7"/>
      <c r="VX723" s="7"/>
      <c r="VY723" s="7"/>
      <c r="VZ723" s="7"/>
      <c r="WA723" s="7"/>
      <c r="WB723" s="7"/>
      <c r="WC723" s="7"/>
      <c r="WD723" s="7"/>
      <c r="WE723" s="7"/>
      <c r="WF723" s="7"/>
      <c r="WG723" s="7"/>
      <c r="WH723" s="7"/>
      <c r="WI723" s="7"/>
      <c r="WJ723" s="7"/>
      <c r="WK723" s="7"/>
      <c r="WL723" s="7"/>
      <c r="WM723" s="7"/>
      <c r="WN723" s="7"/>
      <c r="WO723" s="7"/>
      <c r="WP723" s="7"/>
      <c r="WQ723" s="7"/>
      <c r="WR723" s="7"/>
      <c r="WS723" s="7"/>
      <c r="WT723" s="7"/>
      <c r="WU723" s="7"/>
      <c r="WV723" s="7"/>
      <c r="WW723" s="7"/>
      <c r="WX723" s="7"/>
      <c r="WY723" s="7"/>
      <c r="WZ723" s="7"/>
      <c r="XA723" s="7"/>
      <c r="XB723" s="7"/>
      <c r="XC723" s="7"/>
      <c r="XD723" s="7"/>
      <c r="XE723" s="7"/>
      <c r="XF723" s="7"/>
      <c r="XG723" s="7"/>
      <c r="XH723" s="7"/>
      <c r="XI723" s="7"/>
      <c r="XJ723" s="7"/>
      <c r="XK723" s="7"/>
      <c r="XL723" s="7"/>
      <c r="XM723" s="7"/>
      <c r="XN723" s="7"/>
      <c r="XO723" s="7"/>
      <c r="XP723" s="7"/>
      <c r="XQ723" s="7"/>
      <c r="XR723" s="7"/>
      <c r="XS723" s="7"/>
      <c r="XT723" s="7"/>
      <c r="XU723" s="7"/>
      <c r="XV723" s="7"/>
      <c r="XW723" s="7"/>
      <c r="XX723" s="7"/>
      <c r="XY723" s="7"/>
      <c r="XZ723" s="7"/>
      <c r="YA723" s="7"/>
      <c r="YB723" s="7"/>
      <c r="YC723" s="7"/>
      <c r="YD723" s="7"/>
      <c r="YE723" s="7"/>
      <c r="YF723" s="7"/>
      <c r="YG723" s="7"/>
      <c r="YH723" s="7"/>
      <c r="YI723" s="7"/>
      <c r="YJ723" s="7"/>
      <c r="YK723" s="7"/>
      <c r="YL723" s="7"/>
      <c r="YM723" s="7"/>
      <c r="YN723" s="7"/>
      <c r="YO723" s="7"/>
      <c r="YP723" s="7"/>
      <c r="YQ723" s="7"/>
      <c r="YR723" s="7"/>
      <c r="YS723" s="7"/>
      <c r="YT723" s="7"/>
      <c r="YU723" s="7"/>
      <c r="YV723" s="7"/>
      <c r="YW723" s="7"/>
      <c r="YX723" s="7"/>
      <c r="YY723" s="7"/>
      <c r="YZ723" s="7"/>
      <c r="ZA723" s="7"/>
      <c r="ZB723" s="7"/>
      <c r="ZC723" s="7"/>
      <c r="ZD723" s="7"/>
      <c r="ZE723" s="7"/>
      <c r="ZF723" s="7"/>
      <c r="ZG723" s="7"/>
      <c r="ZH723" s="7"/>
      <c r="ZI723" s="7"/>
      <c r="ZJ723" s="7"/>
      <c r="ZK723" s="7"/>
      <c r="ZL723" s="7"/>
      <c r="ZM723" s="7"/>
      <c r="ZN723" s="7"/>
      <c r="ZO723" s="7"/>
      <c r="ZP723" s="7"/>
      <c r="ZQ723" s="7"/>
      <c r="ZR723" s="7"/>
      <c r="ZS723" s="7"/>
      <c r="ZT723" s="7"/>
      <c r="ZU723" s="7"/>
      <c r="ZV723" s="7"/>
      <c r="ZW723" s="7"/>
      <c r="ZX723" s="7"/>
      <c r="ZY723" s="7"/>
      <c r="ZZ723" s="7"/>
      <c r="AAA723" s="7"/>
      <c r="AAB723" s="7"/>
      <c r="AAC723" s="7"/>
      <c r="AAD723" s="7"/>
      <c r="AAE723" s="7"/>
      <c r="AAF723" s="7"/>
      <c r="AAG723" s="7"/>
      <c r="AAH723" s="7"/>
      <c r="AAI723" s="7"/>
      <c r="AAJ723" s="7"/>
      <c r="AAK723" s="7"/>
      <c r="AAL723" s="7"/>
      <c r="AAM723" s="7"/>
      <c r="AAN723" s="7"/>
      <c r="AAO723" s="7"/>
      <c r="AAP723" s="7"/>
      <c r="AAQ723" s="7"/>
      <c r="AAR723" s="7"/>
      <c r="AAS723" s="7"/>
      <c r="AAT723" s="7"/>
      <c r="AAU723" s="7"/>
      <c r="AAV723" s="7"/>
      <c r="AAW723" s="7"/>
      <c r="AAX723" s="7"/>
      <c r="AAY723" s="7"/>
      <c r="AAZ723" s="7"/>
      <c r="ABA723" s="7"/>
      <c r="ABB723" s="7"/>
      <c r="ABC723" s="7"/>
      <c r="ABD723" s="7"/>
      <c r="ABE723" s="7"/>
      <c r="ABF723" s="7"/>
      <c r="ABG723" s="7"/>
      <c r="ABH723" s="7"/>
      <c r="ABI723" s="7"/>
      <c r="ABJ723" s="7"/>
      <c r="ABK723" s="7"/>
      <c r="ABL723" s="7"/>
      <c r="ABM723" s="7"/>
      <c r="ABN723" s="7"/>
      <c r="ABO723" s="7"/>
      <c r="ABP723" s="7"/>
      <c r="ABQ723" s="7"/>
      <c r="ABR723" s="7"/>
      <c r="ABS723" s="7"/>
      <c r="ABT723" s="7"/>
      <c r="ABU723" s="7"/>
      <c r="ABV723" s="7"/>
      <c r="ABW723" s="7"/>
      <c r="ABX723" s="7"/>
      <c r="ABY723" s="7"/>
      <c r="ABZ723" s="7"/>
      <c r="ACA723" s="7"/>
      <c r="ACB723" s="7"/>
      <c r="ACC723" s="7"/>
      <c r="ACD723" s="7"/>
      <c r="ACE723" s="7"/>
      <c r="ACF723" s="7"/>
      <c r="ACG723" s="7"/>
      <c r="ACH723" s="7"/>
      <c r="ACI723" s="7"/>
      <c r="ACJ723" s="7"/>
      <c r="ACK723" s="7"/>
      <c r="ACL723" s="7"/>
      <c r="ACM723" s="7"/>
      <c r="ACN723" s="7"/>
      <c r="ACO723" s="7"/>
      <c r="ACP723" s="7"/>
      <c r="ACQ723" s="7"/>
      <c r="ACR723" s="7"/>
      <c r="ACS723" s="7"/>
      <c r="ACT723" s="7"/>
      <c r="ACU723" s="7"/>
      <c r="ACV723" s="7"/>
      <c r="ACW723" s="7"/>
      <c r="ACX723" s="7"/>
      <c r="ACY723" s="7"/>
      <c r="ACZ723" s="7"/>
      <c r="ADA723" s="7"/>
      <c r="ADB723" s="7"/>
      <c r="ADC723" s="7"/>
      <c r="ADD723" s="7"/>
      <c r="ADE723" s="7"/>
      <c r="ADF723" s="7"/>
      <c r="ADG723" s="7"/>
      <c r="ADH723" s="7"/>
      <c r="ADI723" s="7"/>
      <c r="ADJ723" s="7"/>
      <c r="ADK723" s="7"/>
      <c r="ADL723" s="7"/>
      <c r="ADM723" s="7"/>
      <c r="ADN723" s="7"/>
      <c r="ADO723" s="7"/>
      <c r="ADP723" s="7"/>
      <c r="ADQ723" s="7"/>
      <c r="ADR723" s="7"/>
      <c r="ADS723" s="7"/>
      <c r="ADT723" s="7"/>
      <c r="ADU723" s="7"/>
      <c r="ADV723" s="7"/>
      <c r="ADW723" s="7"/>
      <c r="ADX723" s="7"/>
      <c r="ADY723" s="7"/>
      <c r="ADZ723" s="7"/>
      <c r="AEA723" s="7"/>
      <c r="AEB723" s="7"/>
      <c r="AEC723" s="7"/>
      <c r="AED723" s="7"/>
      <c r="AEE723" s="7"/>
      <c r="AEF723" s="7"/>
      <c r="AEG723" s="7"/>
      <c r="AEH723" s="7"/>
      <c r="AEI723" s="7"/>
      <c r="AEJ723" s="7"/>
      <c r="AEK723" s="7"/>
      <c r="AEL723" s="7"/>
      <c r="AEM723" s="7"/>
      <c r="AEN723" s="7"/>
      <c r="AEO723" s="7"/>
      <c r="AEP723" s="7"/>
      <c r="AEQ723" s="7"/>
      <c r="AER723" s="7"/>
      <c r="AES723" s="7"/>
      <c r="AET723" s="7"/>
      <c r="AEU723" s="7"/>
      <c r="AEV723" s="7"/>
      <c r="AEW723" s="7"/>
      <c r="AEX723" s="7"/>
      <c r="AEY723" s="7"/>
      <c r="AEZ723" s="7"/>
      <c r="AFA723" s="7"/>
      <c r="AFB723" s="7"/>
      <c r="AFC723" s="7"/>
      <c r="AFD723" s="7"/>
      <c r="AFE723" s="7"/>
      <c r="AFF723" s="7"/>
      <c r="AFG723" s="7"/>
      <c r="AFH723" s="7"/>
      <c r="AFI723" s="7"/>
      <c r="AFJ723" s="7"/>
      <c r="AFK723" s="7"/>
      <c r="AFL723" s="7"/>
      <c r="AFM723" s="7"/>
      <c r="AFN723" s="7"/>
      <c r="AFO723" s="7"/>
      <c r="AFP723" s="7"/>
      <c r="AFQ723" s="7"/>
      <c r="AFR723" s="7"/>
      <c r="AFS723" s="7"/>
      <c r="AFT723" s="7"/>
      <c r="AFU723" s="7"/>
      <c r="AFV723" s="7"/>
      <c r="AFW723" s="7"/>
      <c r="AFX723" s="7"/>
      <c r="AFY723" s="7"/>
      <c r="AFZ723" s="7"/>
      <c r="AGA723" s="7"/>
      <c r="AGB723" s="7"/>
      <c r="AGC723" s="7"/>
      <c r="AGD723" s="7"/>
      <c r="AGE723" s="7"/>
      <c r="AGF723" s="7"/>
      <c r="AGG723" s="7"/>
      <c r="AGH723" s="7"/>
      <c r="AGI723" s="7"/>
      <c r="AGJ723" s="7"/>
      <c r="AGK723" s="7"/>
      <c r="AGL723" s="7"/>
      <c r="AGM723" s="7"/>
      <c r="AGN723" s="7"/>
      <c r="AGO723" s="7"/>
      <c r="AGP723" s="7"/>
      <c r="AGQ723" s="7"/>
      <c r="AGR723" s="7"/>
      <c r="AGS723" s="7"/>
      <c r="AGT723" s="7"/>
      <c r="AGU723" s="7"/>
      <c r="AGV723" s="7"/>
      <c r="AGW723" s="7"/>
      <c r="AGX723" s="7"/>
      <c r="AGY723" s="7"/>
      <c r="AGZ723" s="7"/>
      <c r="AHA723" s="7"/>
      <c r="AHB723" s="7"/>
      <c r="AHC723" s="7"/>
      <c r="AHD723" s="7"/>
      <c r="AHE723" s="7"/>
      <c r="AHF723" s="7"/>
      <c r="AHG723" s="7"/>
      <c r="AHH723" s="7"/>
      <c r="AHI723" s="7"/>
      <c r="AHJ723" s="7"/>
      <c r="AHK723" s="7"/>
      <c r="AHL723" s="7"/>
      <c r="AHM723" s="7"/>
      <c r="AHN723" s="7"/>
      <c r="AHO723" s="7"/>
      <c r="AHP723" s="7"/>
      <c r="AHQ723" s="7"/>
      <c r="AHR723" s="7"/>
      <c r="AHS723" s="7"/>
      <c r="AHT723" s="7"/>
      <c r="AHU723" s="7"/>
      <c r="AHV723" s="7"/>
      <c r="AHW723" s="7"/>
      <c r="AHX723" s="7"/>
      <c r="AHY723" s="7"/>
      <c r="AHZ723" s="7"/>
      <c r="AIA723" s="7"/>
      <c r="AIB723" s="7"/>
      <c r="AIC723" s="7"/>
      <c r="AID723" s="7"/>
      <c r="AIE723" s="7"/>
      <c r="AIF723" s="7"/>
      <c r="AIG723" s="7"/>
      <c r="AIH723" s="7"/>
      <c r="AII723" s="7"/>
      <c r="AIJ723" s="7"/>
      <c r="AIK723" s="7"/>
      <c r="AIL723" s="7"/>
      <c r="AIM723" s="7"/>
      <c r="AIN723" s="7"/>
      <c r="AIO723" s="7"/>
      <c r="AIP723" s="7"/>
      <c r="AIQ723" s="7"/>
      <c r="AIR723" s="7"/>
      <c r="AIS723" s="7"/>
      <c r="AIT723" s="7"/>
      <c r="AIU723" s="7"/>
      <c r="AIV723" s="7"/>
      <c r="AIW723" s="7"/>
      <c r="AIX723" s="7"/>
      <c r="AIY723" s="7"/>
      <c r="AIZ723" s="7"/>
      <c r="AJA723" s="7"/>
      <c r="AJB723" s="7"/>
      <c r="AJC723" s="7"/>
      <c r="AJD723" s="7"/>
      <c r="AJE723" s="7"/>
      <c r="AJF723" s="7"/>
      <c r="AJG723" s="7"/>
      <c r="AJH723" s="7"/>
      <c r="AJI723" s="7"/>
      <c r="AJJ723" s="7"/>
      <c r="AJK723" s="7"/>
      <c r="AJL723" s="7"/>
      <c r="AJM723" s="7"/>
      <c r="AJN723" s="7"/>
      <c r="AJO723" s="7"/>
      <c r="AJP723" s="7"/>
      <c r="AJQ723" s="7"/>
      <c r="AJR723" s="7"/>
      <c r="AJS723" s="7"/>
      <c r="AJT723" s="7"/>
      <c r="AJU723" s="7"/>
      <c r="AJV723" s="7"/>
      <c r="AJW723" s="7"/>
      <c r="AJX723" s="7"/>
      <c r="AJY723" s="7"/>
      <c r="AJZ723" s="7"/>
      <c r="AKA723" s="7"/>
      <c r="AKB723" s="7"/>
      <c r="AKC723" s="7"/>
      <c r="AKD723" s="7"/>
      <c r="AKE723" s="7"/>
      <c r="AKF723" s="7"/>
      <c r="AKG723" s="7"/>
      <c r="AKH723" s="7"/>
      <c r="AKI723" s="7"/>
      <c r="AKJ723" s="7"/>
      <c r="AKK723" s="7"/>
      <c r="AKL723" s="7"/>
      <c r="AKM723" s="7"/>
      <c r="AKN723" s="7"/>
      <c r="AKO723" s="7"/>
      <c r="AKP723" s="7"/>
      <c r="AKQ723" s="7"/>
      <c r="AKR723" s="7"/>
      <c r="AKS723" s="7"/>
      <c r="AKT723" s="7"/>
      <c r="AKU723" s="7"/>
      <c r="AKV723" s="7"/>
      <c r="AKW723" s="7"/>
      <c r="AKX723" s="7"/>
      <c r="AKY723" s="7"/>
      <c r="AKZ723" s="7"/>
      <c r="ALA723" s="7"/>
      <c r="ALB723" s="7"/>
      <c r="ALC723" s="7"/>
      <c r="ALD723" s="7"/>
      <c r="ALE723" s="7"/>
      <c r="ALF723" s="7"/>
      <c r="ALG723" s="7"/>
      <c r="ALH723" s="7"/>
      <c r="ALI723" s="7"/>
      <c r="ALJ723" s="7"/>
      <c r="ALK723" s="7"/>
      <c r="ALL723" s="7"/>
      <c r="ALM723" s="7"/>
      <c r="ALN723" s="7"/>
      <c r="ALO723" s="7"/>
      <c r="ALP723" s="7"/>
      <c r="ALQ723" s="7"/>
      <c r="ALR723" s="7"/>
      <c r="ALS723" s="7"/>
      <c r="ALT723" s="7"/>
      <c r="ALU723" s="7"/>
      <c r="ALV723" s="7"/>
      <c r="ALW723" s="7"/>
      <c r="ALX723" s="7"/>
      <c r="ALY723" s="7"/>
      <c r="ALZ723" s="7"/>
      <c r="AMA723" s="7"/>
      <c r="AMB723" s="7"/>
      <c r="AMC723" s="7"/>
      <c r="AMD723" s="7"/>
      <c r="AME723" s="7"/>
      <c r="AMF723" s="7"/>
      <c r="AMG723" s="7"/>
      <c r="AMH723" s="7"/>
      <c r="AMI723" s="28"/>
      <c r="AMJ723" s="28"/>
    </row>
    <row r="724" spans="1:1024" ht="55.5" customHeight="1">
      <c r="A724" s="10" t="s">
        <v>199</v>
      </c>
      <c r="B724" s="10" t="s">
        <v>2797</v>
      </c>
      <c r="C724" s="19" t="s">
        <v>2798</v>
      </c>
      <c r="D724" s="19" t="s">
        <v>2738</v>
      </c>
      <c r="E724" s="20">
        <v>20</v>
      </c>
      <c r="F724" s="11" t="s">
        <v>18</v>
      </c>
      <c r="G724" s="21"/>
      <c r="H724" s="21" t="s">
        <v>1</v>
      </c>
      <c r="I724" s="21"/>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c r="MK724" s="7"/>
      <c r="ML724" s="7"/>
      <c r="MM724" s="7"/>
      <c r="MN724" s="7"/>
      <c r="MO724" s="7"/>
      <c r="MP724" s="7"/>
      <c r="MQ724" s="7"/>
      <c r="MR724" s="7"/>
      <c r="MS724" s="7"/>
      <c r="MT724" s="7"/>
      <c r="MU724" s="7"/>
      <c r="MV724" s="7"/>
      <c r="MW724" s="7"/>
      <c r="MX724" s="7"/>
      <c r="MY724" s="7"/>
      <c r="MZ724" s="7"/>
      <c r="NA724" s="7"/>
      <c r="NB724" s="7"/>
      <c r="NC724" s="7"/>
      <c r="ND724" s="7"/>
      <c r="NE724" s="7"/>
      <c r="NF724" s="7"/>
      <c r="NG724" s="7"/>
      <c r="NH724" s="7"/>
      <c r="NI724" s="7"/>
      <c r="NJ724" s="7"/>
      <c r="NK724" s="7"/>
      <c r="NL724" s="7"/>
      <c r="NM724" s="7"/>
      <c r="NN724" s="7"/>
      <c r="NO724" s="7"/>
      <c r="NP724" s="7"/>
      <c r="NQ724" s="7"/>
      <c r="NR724" s="7"/>
      <c r="NS724" s="7"/>
      <c r="NT724" s="7"/>
      <c r="NU724" s="7"/>
      <c r="NV724" s="7"/>
      <c r="NW724" s="7"/>
      <c r="NX724" s="7"/>
      <c r="NY724" s="7"/>
      <c r="NZ724" s="7"/>
      <c r="OA724" s="7"/>
      <c r="OB724" s="7"/>
      <c r="OC724" s="7"/>
      <c r="OD724" s="7"/>
      <c r="OE724" s="7"/>
      <c r="OF724" s="7"/>
      <c r="OG724" s="7"/>
      <c r="OH724" s="7"/>
      <c r="OI724" s="7"/>
      <c r="OJ724" s="7"/>
      <c r="OK724" s="7"/>
      <c r="OL724" s="7"/>
      <c r="OM724" s="7"/>
      <c r="ON724" s="7"/>
      <c r="OO724" s="7"/>
      <c r="OP724" s="7"/>
      <c r="OQ724" s="7"/>
      <c r="OR724" s="7"/>
      <c r="OS724" s="7"/>
      <c r="OT724" s="7"/>
      <c r="OU724" s="7"/>
      <c r="OV724" s="7"/>
      <c r="OW724" s="7"/>
      <c r="OX724" s="7"/>
      <c r="OY724" s="7"/>
      <c r="OZ724" s="7"/>
      <c r="PA724" s="7"/>
      <c r="PB724" s="7"/>
      <c r="PC724" s="7"/>
      <c r="PD724" s="7"/>
      <c r="PE724" s="7"/>
      <c r="PF724" s="7"/>
      <c r="PG724" s="7"/>
      <c r="PH724" s="7"/>
      <c r="PI724" s="7"/>
      <c r="PJ724" s="7"/>
      <c r="PK724" s="7"/>
      <c r="PL724" s="7"/>
      <c r="PM724" s="7"/>
      <c r="PN724" s="7"/>
      <c r="PO724" s="7"/>
      <c r="PP724" s="7"/>
      <c r="PQ724" s="7"/>
      <c r="PR724" s="7"/>
      <c r="PS724" s="7"/>
      <c r="PT724" s="7"/>
      <c r="PU724" s="7"/>
      <c r="PV724" s="7"/>
      <c r="PW724" s="7"/>
      <c r="PX724" s="7"/>
      <c r="PY724" s="7"/>
      <c r="PZ724" s="7"/>
      <c r="QA724" s="7"/>
      <c r="QB724" s="7"/>
      <c r="QC724" s="7"/>
      <c r="QD724" s="7"/>
      <c r="QE724" s="7"/>
      <c r="QF724" s="7"/>
      <c r="QG724" s="7"/>
      <c r="QH724" s="7"/>
      <c r="QI724" s="7"/>
      <c r="QJ724" s="7"/>
      <c r="QK724" s="7"/>
      <c r="QL724" s="7"/>
      <c r="QM724" s="7"/>
      <c r="QN724" s="7"/>
      <c r="QO724" s="7"/>
      <c r="QP724" s="7"/>
      <c r="QQ724" s="7"/>
      <c r="QR724" s="7"/>
      <c r="QS724" s="7"/>
      <c r="QT724" s="7"/>
      <c r="QU724" s="7"/>
      <c r="QV724" s="7"/>
      <c r="QW724" s="7"/>
      <c r="QX724" s="7"/>
      <c r="QY724" s="7"/>
      <c r="QZ724" s="7"/>
      <c r="RA724" s="7"/>
      <c r="RB724" s="7"/>
      <c r="RC724" s="7"/>
      <c r="RD724" s="7"/>
      <c r="RE724" s="7"/>
      <c r="RF724" s="7"/>
      <c r="RG724" s="7"/>
      <c r="RH724" s="7"/>
      <c r="RI724" s="7"/>
      <c r="RJ724" s="7"/>
      <c r="RK724" s="7"/>
      <c r="RL724" s="7"/>
      <c r="RM724" s="7"/>
      <c r="RN724" s="7"/>
      <c r="RO724" s="7"/>
      <c r="RP724" s="7"/>
      <c r="RQ724" s="7"/>
      <c r="RR724" s="7"/>
      <c r="RS724" s="7"/>
      <c r="RT724" s="7"/>
      <c r="RU724" s="7"/>
      <c r="RV724" s="7"/>
      <c r="RW724" s="7"/>
      <c r="RX724" s="7"/>
      <c r="RY724" s="7"/>
      <c r="RZ724" s="7"/>
      <c r="SA724" s="7"/>
      <c r="SB724" s="7"/>
      <c r="SC724" s="7"/>
      <c r="SD724" s="7"/>
      <c r="SE724" s="7"/>
      <c r="SF724" s="7"/>
      <c r="SG724" s="7"/>
      <c r="SH724" s="7"/>
      <c r="SI724" s="7"/>
      <c r="SJ724" s="7"/>
      <c r="SK724" s="7"/>
      <c r="SL724" s="7"/>
      <c r="SM724" s="7"/>
      <c r="SN724" s="7"/>
      <c r="SO724" s="7"/>
      <c r="SP724" s="7"/>
      <c r="SQ724" s="7"/>
      <c r="SR724" s="7"/>
      <c r="SS724" s="7"/>
      <c r="ST724" s="7"/>
      <c r="SU724" s="7"/>
      <c r="SV724" s="7"/>
      <c r="SW724" s="7"/>
      <c r="SX724" s="7"/>
      <c r="SY724" s="7"/>
      <c r="SZ724" s="7"/>
      <c r="TA724" s="7"/>
      <c r="TB724" s="7"/>
      <c r="TC724" s="7"/>
      <c r="TD724" s="7"/>
      <c r="TE724" s="7"/>
      <c r="TF724" s="7"/>
      <c r="TG724" s="7"/>
      <c r="TH724" s="7"/>
      <c r="TI724" s="7"/>
      <c r="TJ724" s="7"/>
      <c r="TK724" s="7"/>
      <c r="TL724" s="7"/>
      <c r="TM724" s="7"/>
      <c r="TN724" s="7"/>
      <c r="TO724" s="7"/>
      <c r="TP724" s="7"/>
      <c r="TQ724" s="7"/>
      <c r="TR724" s="7"/>
      <c r="TS724" s="7"/>
      <c r="TT724" s="7"/>
      <c r="TU724" s="7"/>
      <c r="TV724" s="7"/>
      <c r="TW724" s="7"/>
      <c r="TX724" s="7"/>
      <c r="TY724" s="7"/>
      <c r="TZ724" s="7"/>
      <c r="UA724" s="7"/>
      <c r="UB724" s="7"/>
      <c r="UC724" s="7"/>
      <c r="UD724" s="7"/>
      <c r="UE724" s="7"/>
      <c r="UF724" s="7"/>
      <c r="UG724" s="7"/>
      <c r="UH724" s="7"/>
      <c r="UI724" s="7"/>
      <c r="UJ724" s="7"/>
      <c r="UK724" s="7"/>
      <c r="UL724" s="7"/>
      <c r="UM724" s="7"/>
      <c r="UN724" s="7"/>
      <c r="UO724" s="7"/>
      <c r="UP724" s="7"/>
      <c r="UQ724" s="7"/>
      <c r="UR724" s="7"/>
      <c r="US724" s="7"/>
      <c r="UT724" s="7"/>
      <c r="UU724" s="7"/>
      <c r="UV724" s="7"/>
      <c r="UW724" s="7"/>
      <c r="UX724" s="7"/>
      <c r="UY724" s="7"/>
      <c r="UZ724" s="7"/>
      <c r="VA724" s="7"/>
      <c r="VB724" s="7"/>
      <c r="VC724" s="7"/>
      <c r="VD724" s="7"/>
      <c r="VE724" s="7"/>
      <c r="VF724" s="7"/>
      <c r="VG724" s="7"/>
      <c r="VH724" s="7"/>
      <c r="VI724" s="7"/>
      <c r="VJ724" s="7"/>
      <c r="VK724" s="7"/>
      <c r="VL724" s="7"/>
      <c r="VM724" s="7"/>
      <c r="VN724" s="7"/>
      <c r="VO724" s="7"/>
      <c r="VP724" s="7"/>
      <c r="VQ724" s="7"/>
      <c r="VR724" s="7"/>
      <c r="VS724" s="7"/>
      <c r="VT724" s="7"/>
      <c r="VU724" s="7"/>
      <c r="VV724" s="7"/>
      <c r="VW724" s="7"/>
      <c r="VX724" s="7"/>
      <c r="VY724" s="7"/>
      <c r="VZ724" s="7"/>
      <c r="WA724" s="7"/>
      <c r="WB724" s="7"/>
      <c r="WC724" s="7"/>
      <c r="WD724" s="7"/>
      <c r="WE724" s="7"/>
      <c r="WF724" s="7"/>
      <c r="WG724" s="7"/>
      <c r="WH724" s="7"/>
      <c r="WI724" s="7"/>
      <c r="WJ724" s="7"/>
      <c r="WK724" s="7"/>
      <c r="WL724" s="7"/>
      <c r="WM724" s="7"/>
      <c r="WN724" s="7"/>
      <c r="WO724" s="7"/>
      <c r="WP724" s="7"/>
      <c r="WQ724" s="7"/>
      <c r="WR724" s="7"/>
      <c r="WS724" s="7"/>
      <c r="WT724" s="7"/>
      <c r="WU724" s="7"/>
      <c r="WV724" s="7"/>
      <c r="WW724" s="7"/>
      <c r="WX724" s="7"/>
      <c r="WY724" s="7"/>
      <c r="WZ724" s="7"/>
      <c r="XA724" s="7"/>
      <c r="XB724" s="7"/>
      <c r="XC724" s="7"/>
      <c r="XD724" s="7"/>
      <c r="XE724" s="7"/>
      <c r="XF724" s="7"/>
      <c r="XG724" s="7"/>
      <c r="XH724" s="7"/>
      <c r="XI724" s="7"/>
      <c r="XJ724" s="7"/>
      <c r="XK724" s="7"/>
      <c r="XL724" s="7"/>
      <c r="XM724" s="7"/>
      <c r="XN724" s="7"/>
      <c r="XO724" s="7"/>
      <c r="XP724" s="7"/>
      <c r="XQ724" s="7"/>
      <c r="XR724" s="7"/>
      <c r="XS724" s="7"/>
      <c r="XT724" s="7"/>
      <c r="XU724" s="7"/>
      <c r="XV724" s="7"/>
      <c r="XW724" s="7"/>
      <c r="XX724" s="7"/>
      <c r="XY724" s="7"/>
      <c r="XZ724" s="7"/>
      <c r="YA724" s="7"/>
      <c r="YB724" s="7"/>
      <c r="YC724" s="7"/>
      <c r="YD724" s="7"/>
      <c r="YE724" s="7"/>
      <c r="YF724" s="7"/>
      <c r="YG724" s="7"/>
      <c r="YH724" s="7"/>
      <c r="YI724" s="7"/>
      <c r="YJ724" s="7"/>
      <c r="YK724" s="7"/>
      <c r="YL724" s="7"/>
      <c r="YM724" s="7"/>
      <c r="YN724" s="7"/>
      <c r="YO724" s="7"/>
      <c r="YP724" s="7"/>
      <c r="YQ724" s="7"/>
      <c r="YR724" s="7"/>
      <c r="YS724" s="7"/>
      <c r="YT724" s="7"/>
      <c r="YU724" s="7"/>
      <c r="YV724" s="7"/>
      <c r="YW724" s="7"/>
      <c r="YX724" s="7"/>
      <c r="YY724" s="7"/>
      <c r="YZ724" s="7"/>
      <c r="ZA724" s="7"/>
      <c r="ZB724" s="7"/>
      <c r="ZC724" s="7"/>
      <c r="ZD724" s="7"/>
      <c r="ZE724" s="7"/>
      <c r="ZF724" s="7"/>
      <c r="ZG724" s="7"/>
      <c r="ZH724" s="7"/>
      <c r="ZI724" s="7"/>
      <c r="ZJ724" s="7"/>
      <c r="ZK724" s="7"/>
      <c r="ZL724" s="7"/>
      <c r="ZM724" s="7"/>
      <c r="ZN724" s="7"/>
      <c r="ZO724" s="7"/>
      <c r="ZP724" s="7"/>
      <c r="ZQ724" s="7"/>
      <c r="ZR724" s="7"/>
      <c r="ZS724" s="7"/>
      <c r="ZT724" s="7"/>
      <c r="ZU724" s="7"/>
      <c r="ZV724" s="7"/>
      <c r="ZW724" s="7"/>
      <c r="ZX724" s="7"/>
      <c r="ZY724" s="7"/>
      <c r="ZZ724" s="7"/>
      <c r="AAA724" s="7"/>
      <c r="AAB724" s="7"/>
      <c r="AAC724" s="7"/>
      <c r="AAD724" s="7"/>
      <c r="AAE724" s="7"/>
      <c r="AAF724" s="7"/>
      <c r="AAG724" s="7"/>
      <c r="AAH724" s="7"/>
      <c r="AAI724" s="7"/>
      <c r="AAJ724" s="7"/>
      <c r="AAK724" s="7"/>
      <c r="AAL724" s="7"/>
      <c r="AAM724" s="7"/>
      <c r="AAN724" s="7"/>
      <c r="AAO724" s="7"/>
      <c r="AAP724" s="7"/>
      <c r="AAQ724" s="7"/>
      <c r="AAR724" s="7"/>
      <c r="AAS724" s="7"/>
      <c r="AAT724" s="7"/>
      <c r="AAU724" s="7"/>
      <c r="AAV724" s="7"/>
      <c r="AAW724" s="7"/>
      <c r="AAX724" s="7"/>
      <c r="AAY724" s="7"/>
      <c r="AAZ724" s="7"/>
      <c r="ABA724" s="7"/>
      <c r="ABB724" s="7"/>
      <c r="ABC724" s="7"/>
      <c r="ABD724" s="7"/>
      <c r="ABE724" s="7"/>
      <c r="ABF724" s="7"/>
      <c r="ABG724" s="7"/>
      <c r="ABH724" s="7"/>
      <c r="ABI724" s="7"/>
      <c r="ABJ724" s="7"/>
      <c r="ABK724" s="7"/>
      <c r="ABL724" s="7"/>
      <c r="ABM724" s="7"/>
      <c r="ABN724" s="7"/>
      <c r="ABO724" s="7"/>
      <c r="ABP724" s="7"/>
      <c r="ABQ724" s="7"/>
      <c r="ABR724" s="7"/>
      <c r="ABS724" s="7"/>
      <c r="ABT724" s="7"/>
      <c r="ABU724" s="7"/>
      <c r="ABV724" s="7"/>
      <c r="ABW724" s="7"/>
      <c r="ABX724" s="7"/>
      <c r="ABY724" s="7"/>
      <c r="ABZ724" s="7"/>
      <c r="ACA724" s="7"/>
      <c r="ACB724" s="7"/>
      <c r="ACC724" s="7"/>
      <c r="ACD724" s="7"/>
      <c r="ACE724" s="7"/>
      <c r="ACF724" s="7"/>
      <c r="ACG724" s="7"/>
      <c r="ACH724" s="7"/>
      <c r="ACI724" s="7"/>
      <c r="ACJ724" s="7"/>
      <c r="ACK724" s="7"/>
      <c r="ACL724" s="7"/>
      <c r="ACM724" s="7"/>
      <c r="ACN724" s="7"/>
      <c r="ACO724" s="7"/>
      <c r="ACP724" s="7"/>
      <c r="ACQ724" s="7"/>
      <c r="ACR724" s="7"/>
      <c r="ACS724" s="7"/>
      <c r="ACT724" s="7"/>
      <c r="ACU724" s="7"/>
      <c r="ACV724" s="7"/>
      <c r="ACW724" s="7"/>
      <c r="ACX724" s="7"/>
      <c r="ACY724" s="7"/>
      <c r="ACZ724" s="7"/>
      <c r="ADA724" s="7"/>
      <c r="ADB724" s="7"/>
      <c r="ADC724" s="7"/>
      <c r="ADD724" s="7"/>
      <c r="ADE724" s="7"/>
      <c r="ADF724" s="7"/>
      <c r="ADG724" s="7"/>
      <c r="ADH724" s="7"/>
      <c r="ADI724" s="7"/>
      <c r="ADJ724" s="7"/>
      <c r="ADK724" s="7"/>
      <c r="ADL724" s="7"/>
      <c r="ADM724" s="7"/>
      <c r="ADN724" s="7"/>
      <c r="ADO724" s="7"/>
      <c r="ADP724" s="7"/>
      <c r="ADQ724" s="7"/>
      <c r="ADR724" s="7"/>
      <c r="ADS724" s="7"/>
      <c r="ADT724" s="7"/>
      <c r="ADU724" s="7"/>
      <c r="ADV724" s="7"/>
      <c r="ADW724" s="7"/>
      <c r="ADX724" s="7"/>
      <c r="ADY724" s="7"/>
      <c r="ADZ724" s="7"/>
      <c r="AEA724" s="7"/>
      <c r="AEB724" s="7"/>
      <c r="AEC724" s="7"/>
      <c r="AED724" s="7"/>
      <c r="AEE724" s="7"/>
      <c r="AEF724" s="7"/>
      <c r="AEG724" s="7"/>
      <c r="AEH724" s="7"/>
      <c r="AEI724" s="7"/>
      <c r="AEJ724" s="7"/>
      <c r="AEK724" s="7"/>
      <c r="AEL724" s="7"/>
      <c r="AEM724" s="7"/>
      <c r="AEN724" s="7"/>
      <c r="AEO724" s="7"/>
      <c r="AEP724" s="7"/>
      <c r="AEQ724" s="7"/>
      <c r="AER724" s="7"/>
      <c r="AES724" s="7"/>
      <c r="AET724" s="7"/>
      <c r="AEU724" s="7"/>
      <c r="AEV724" s="7"/>
      <c r="AEW724" s="7"/>
      <c r="AEX724" s="7"/>
      <c r="AEY724" s="7"/>
      <c r="AEZ724" s="7"/>
      <c r="AFA724" s="7"/>
      <c r="AFB724" s="7"/>
      <c r="AFC724" s="7"/>
      <c r="AFD724" s="7"/>
      <c r="AFE724" s="7"/>
      <c r="AFF724" s="7"/>
      <c r="AFG724" s="7"/>
      <c r="AFH724" s="7"/>
      <c r="AFI724" s="7"/>
      <c r="AFJ724" s="7"/>
      <c r="AFK724" s="7"/>
      <c r="AFL724" s="7"/>
      <c r="AFM724" s="7"/>
      <c r="AFN724" s="7"/>
      <c r="AFO724" s="7"/>
      <c r="AFP724" s="7"/>
      <c r="AFQ724" s="7"/>
      <c r="AFR724" s="7"/>
      <c r="AFS724" s="7"/>
      <c r="AFT724" s="7"/>
      <c r="AFU724" s="7"/>
      <c r="AFV724" s="7"/>
      <c r="AFW724" s="7"/>
      <c r="AFX724" s="7"/>
      <c r="AFY724" s="7"/>
      <c r="AFZ724" s="7"/>
      <c r="AGA724" s="7"/>
      <c r="AGB724" s="7"/>
      <c r="AGC724" s="7"/>
      <c r="AGD724" s="7"/>
      <c r="AGE724" s="7"/>
      <c r="AGF724" s="7"/>
      <c r="AGG724" s="7"/>
      <c r="AGH724" s="7"/>
      <c r="AGI724" s="7"/>
      <c r="AGJ724" s="7"/>
      <c r="AGK724" s="7"/>
      <c r="AGL724" s="7"/>
      <c r="AGM724" s="7"/>
      <c r="AGN724" s="7"/>
      <c r="AGO724" s="7"/>
      <c r="AGP724" s="7"/>
      <c r="AGQ724" s="7"/>
      <c r="AGR724" s="7"/>
      <c r="AGS724" s="7"/>
      <c r="AGT724" s="7"/>
      <c r="AGU724" s="7"/>
      <c r="AGV724" s="7"/>
      <c r="AGW724" s="7"/>
      <c r="AGX724" s="7"/>
      <c r="AGY724" s="7"/>
      <c r="AGZ724" s="7"/>
      <c r="AHA724" s="7"/>
      <c r="AHB724" s="7"/>
      <c r="AHC724" s="7"/>
      <c r="AHD724" s="7"/>
      <c r="AHE724" s="7"/>
      <c r="AHF724" s="7"/>
      <c r="AHG724" s="7"/>
      <c r="AHH724" s="7"/>
      <c r="AHI724" s="7"/>
      <c r="AHJ724" s="7"/>
      <c r="AHK724" s="7"/>
      <c r="AHL724" s="7"/>
      <c r="AHM724" s="7"/>
      <c r="AHN724" s="7"/>
      <c r="AHO724" s="7"/>
      <c r="AHP724" s="7"/>
      <c r="AHQ724" s="7"/>
      <c r="AHR724" s="7"/>
      <c r="AHS724" s="7"/>
      <c r="AHT724" s="7"/>
      <c r="AHU724" s="7"/>
      <c r="AHV724" s="7"/>
      <c r="AHW724" s="7"/>
      <c r="AHX724" s="7"/>
      <c r="AHY724" s="7"/>
      <c r="AHZ724" s="7"/>
      <c r="AIA724" s="7"/>
      <c r="AIB724" s="7"/>
      <c r="AIC724" s="7"/>
      <c r="AID724" s="7"/>
      <c r="AIE724" s="7"/>
      <c r="AIF724" s="7"/>
      <c r="AIG724" s="7"/>
      <c r="AIH724" s="7"/>
      <c r="AII724" s="7"/>
      <c r="AIJ724" s="7"/>
      <c r="AIK724" s="7"/>
      <c r="AIL724" s="7"/>
      <c r="AIM724" s="7"/>
      <c r="AIN724" s="7"/>
      <c r="AIO724" s="7"/>
      <c r="AIP724" s="7"/>
      <c r="AIQ724" s="7"/>
      <c r="AIR724" s="7"/>
      <c r="AIS724" s="7"/>
      <c r="AIT724" s="7"/>
      <c r="AIU724" s="7"/>
      <c r="AIV724" s="7"/>
      <c r="AIW724" s="7"/>
      <c r="AIX724" s="7"/>
      <c r="AIY724" s="7"/>
      <c r="AIZ724" s="7"/>
      <c r="AJA724" s="7"/>
      <c r="AJB724" s="7"/>
      <c r="AJC724" s="7"/>
      <c r="AJD724" s="7"/>
      <c r="AJE724" s="7"/>
      <c r="AJF724" s="7"/>
      <c r="AJG724" s="7"/>
      <c r="AJH724" s="7"/>
      <c r="AJI724" s="7"/>
      <c r="AJJ724" s="7"/>
      <c r="AJK724" s="7"/>
      <c r="AJL724" s="7"/>
      <c r="AJM724" s="7"/>
      <c r="AJN724" s="7"/>
      <c r="AJO724" s="7"/>
      <c r="AJP724" s="7"/>
      <c r="AJQ724" s="7"/>
      <c r="AJR724" s="7"/>
      <c r="AJS724" s="7"/>
      <c r="AJT724" s="7"/>
      <c r="AJU724" s="7"/>
      <c r="AJV724" s="7"/>
      <c r="AJW724" s="7"/>
      <c r="AJX724" s="7"/>
      <c r="AJY724" s="7"/>
      <c r="AJZ724" s="7"/>
      <c r="AKA724" s="7"/>
      <c r="AKB724" s="7"/>
      <c r="AKC724" s="7"/>
      <c r="AKD724" s="7"/>
      <c r="AKE724" s="7"/>
      <c r="AKF724" s="7"/>
      <c r="AKG724" s="7"/>
      <c r="AKH724" s="7"/>
      <c r="AKI724" s="7"/>
      <c r="AKJ724" s="7"/>
      <c r="AKK724" s="7"/>
      <c r="AKL724" s="7"/>
      <c r="AKM724" s="7"/>
      <c r="AKN724" s="7"/>
      <c r="AKO724" s="7"/>
      <c r="AKP724" s="7"/>
      <c r="AKQ724" s="7"/>
      <c r="AKR724" s="7"/>
      <c r="AKS724" s="7"/>
      <c r="AKT724" s="7"/>
      <c r="AKU724" s="7"/>
      <c r="AKV724" s="7"/>
      <c r="AKW724" s="7"/>
      <c r="AKX724" s="7"/>
      <c r="AKY724" s="7"/>
      <c r="AKZ724" s="7"/>
      <c r="ALA724" s="7"/>
      <c r="ALB724" s="7"/>
      <c r="ALC724" s="7"/>
      <c r="ALD724" s="7"/>
      <c r="ALE724" s="7"/>
      <c r="ALF724" s="7"/>
      <c r="ALG724" s="7"/>
      <c r="ALH724" s="7"/>
      <c r="ALI724" s="7"/>
      <c r="ALJ724" s="7"/>
      <c r="ALK724" s="7"/>
      <c r="ALL724" s="7"/>
      <c r="ALM724" s="7"/>
      <c r="ALN724" s="7"/>
      <c r="ALO724" s="7"/>
      <c r="ALP724" s="7"/>
      <c r="ALQ724" s="7"/>
      <c r="ALR724" s="7"/>
      <c r="ALS724" s="7"/>
      <c r="ALT724" s="7"/>
      <c r="ALU724" s="7"/>
      <c r="ALV724" s="7"/>
      <c r="ALW724" s="7"/>
      <c r="ALX724" s="7"/>
      <c r="ALY724" s="7"/>
      <c r="ALZ724" s="7"/>
      <c r="AMA724" s="7"/>
      <c r="AMB724" s="7"/>
      <c r="AMC724" s="7"/>
      <c r="AMD724" s="7"/>
      <c r="AME724" s="7"/>
      <c r="AMF724" s="7"/>
      <c r="AMG724" s="7"/>
      <c r="AMH724" s="7"/>
      <c r="AMI724" s="28"/>
      <c r="AMJ724" s="28"/>
    </row>
    <row r="725" spans="1:1024" ht="55.5" customHeight="1">
      <c r="A725" s="10" t="s">
        <v>199</v>
      </c>
      <c r="B725" s="10" t="s">
        <v>2799</v>
      </c>
      <c r="C725" s="19" t="s">
        <v>2798</v>
      </c>
      <c r="D725" s="19" t="s">
        <v>2738</v>
      </c>
      <c r="E725" s="20">
        <v>30</v>
      </c>
      <c r="F725" s="11" t="s">
        <v>18</v>
      </c>
      <c r="G725" s="21"/>
      <c r="H725" s="21" t="s">
        <v>1</v>
      </c>
      <c r="I725" s="21"/>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c r="MK725" s="7"/>
      <c r="ML725" s="7"/>
      <c r="MM725" s="7"/>
      <c r="MN725" s="7"/>
      <c r="MO725" s="7"/>
      <c r="MP725" s="7"/>
      <c r="MQ725" s="7"/>
      <c r="MR725" s="7"/>
      <c r="MS725" s="7"/>
      <c r="MT725" s="7"/>
      <c r="MU725" s="7"/>
      <c r="MV725" s="7"/>
      <c r="MW725" s="7"/>
      <c r="MX725" s="7"/>
      <c r="MY725" s="7"/>
      <c r="MZ725" s="7"/>
      <c r="NA725" s="7"/>
      <c r="NB725" s="7"/>
      <c r="NC725" s="7"/>
      <c r="ND725" s="7"/>
      <c r="NE725" s="7"/>
      <c r="NF725" s="7"/>
      <c r="NG725" s="7"/>
      <c r="NH725" s="7"/>
      <c r="NI725" s="7"/>
      <c r="NJ725" s="7"/>
      <c r="NK725" s="7"/>
      <c r="NL725" s="7"/>
      <c r="NM725" s="7"/>
      <c r="NN725" s="7"/>
      <c r="NO725" s="7"/>
      <c r="NP725" s="7"/>
      <c r="NQ725" s="7"/>
      <c r="NR725" s="7"/>
      <c r="NS725" s="7"/>
      <c r="NT725" s="7"/>
      <c r="NU725" s="7"/>
      <c r="NV725" s="7"/>
      <c r="NW725" s="7"/>
      <c r="NX725" s="7"/>
      <c r="NY725" s="7"/>
      <c r="NZ725" s="7"/>
      <c r="OA725" s="7"/>
      <c r="OB725" s="7"/>
      <c r="OC725" s="7"/>
      <c r="OD725" s="7"/>
      <c r="OE725" s="7"/>
      <c r="OF725" s="7"/>
      <c r="OG725" s="7"/>
      <c r="OH725" s="7"/>
      <c r="OI725" s="7"/>
      <c r="OJ725" s="7"/>
      <c r="OK725" s="7"/>
      <c r="OL725" s="7"/>
      <c r="OM725" s="7"/>
      <c r="ON725" s="7"/>
      <c r="OO725" s="7"/>
      <c r="OP725" s="7"/>
      <c r="OQ725" s="7"/>
      <c r="OR725" s="7"/>
      <c r="OS725" s="7"/>
      <c r="OT725" s="7"/>
      <c r="OU725" s="7"/>
      <c r="OV725" s="7"/>
      <c r="OW725" s="7"/>
      <c r="OX725" s="7"/>
      <c r="OY725" s="7"/>
      <c r="OZ725" s="7"/>
      <c r="PA725" s="7"/>
      <c r="PB725" s="7"/>
      <c r="PC725" s="7"/>
      <c r="PD725" s="7"/>
      <c r="PE725" s="7"/>
      <c r="PF725" s="7"/>
      <c r="PG725" s="7"/>
      <c r="PH725" s="7"/>
      <c r="PI725" s="7"/>
      <c r="PJ725" s="7"/>
      <c r="PK725" s="7"/>
      <c r="PL725" s="7"/>
      <c r="PM725" s="7"/>
      <c r="PN725" s="7"/>
      <c r="PO725" s="7"/>
      <c r="PP725" s="7"/>
      <c r="PQ725" s="7"/>
      <c r="PR725" s="7"/>
      <c r="PS725" s="7"/>
      <c r="PT725" s="7"/>
      <c r="PU725" s="7"/>
      <c r="PV725" s="7"/>
      <c r="PW725" s="7"/>
      <c r="PX725" s="7"/>
      <c r="PY725" s="7"/>
      <c r="PZ725" s="7"/>
      <c r="QA725" s="7"/>
      <c r="QB725" s="7"/>
      <c r="QC725" s="7"/>
      <c r="QD725" s="7"/>
      <c r="QE725" s="7"/>
      <c r="QF725" s="7"/>
      <c r="QG725" s="7"/>
      <c r="QH725" s="7"/>
      <c r="QI725" s="7"/>
      <c r="QJ725" s="7"/>
      <c r="QK725" s="7"/>
      <c r="QL725" s="7"/>
      <c r="QM725" s="7"/>
      <c r="QN725" s="7"/>
      <c r="QO725" s="7"/>
      <c r="QP725" s="7"/>
      <c r="QQ725" s="7"/>
      <c r="QR725" s="7"/>
      <c r="QS725" s="7"/>
      <c r="QT725" s="7"/>
      <c r="QU725" s="7"/>
      <c r="QV725" s="7"/>
      <c r="QW725" s="7"/>
      <c r="QX725" s="7"/>
      <c r="QY725" s="7"/>
      <c r="QZ725" s="7"/>
      <c r="RA725" s="7"/>
      <c r="RB725" s="7"/>
      <c r="RC725" s="7"/>
      <c r="RD725" s="7"/>
      <c r="RE725" s="7"/>
      <c r="RF725" s="7"/>
      <c r="RG725" s="7"/>
      <c r="RH725" s="7"/>
      <c r="RI725" s="7"/>
      <c r="RJ725" s="7"/>
      <c r="RK725" s="7"/>
      <c r="RL725" s="7"/>
      <c r="RM725" s="7"/>
      <c r="RN725" s="7"/>
      <c r="RO725" s="7"/>
      <c r="RP725" s="7"/>
      <c r="RQ725" s="7"/>
      <c r="RR725" s="7"/>
      <c r="RS725" s="7"/>
      <c r="RT725" s="7"/>
      <c r="RU725" s="7"/>
      <c r="RV725" s="7"/>
      <c r="RW725" s="7"/>
      <c r="RX725" s="7"/>
      <c r="RY725" s="7"/>
      <c r="RZ725" s="7"/>
      <c r="SA725" s="7"/>
      <c r="SB725" s="7"/>
      <c r="SC725" s="7"/>
      <c r="SD725" s="7"/>
      <c r="SE725" s="7"/>
      <c r="SF725" s="7"/>
      <c r="SG725" s="7"/>
      <c r="SH725" s="7"/>
      <c r="SI725" s="7"/>
      <c r="SJ725" s="7"/>
      <c r="SK725" s="7"/>
      <c r="SL725" s="7"/>
      <c r="SM725" s="7"/>
      <c r="SN725" s="7"/>
      <c r="SO725" s="7"/>
      <c r="SP725" s="7"/>
      <c r="SQ725" s="7"/>
      <c r="SR725" s="7"/>
      <c r="SS725" s="7"/>
      <c r="ST725" s="7"/>
      <c r="SU725" s="7"/>
      <c r="SV725" s="7"/>
      <c r="SW725" s="7"/>
      <c r="SX725" s="7"/>
      <c r="SY725" s="7"/>
      <c r="SZ725" s="7"/>
      <c r="TA725" s="7"/>
      <c r="TB725" s="7"/>
      <c r="TC725" s="7"/>
      <c r="TD725" s="7"/>
      <c r="TE725" s="7"/>
      <c r="TF725" s="7"/>
      <c r="TG725" s="7"/>
      <c r="TH725" s="7"/>
      <c r="TI725" s="7"/>
      <c r="TJ725" s="7"/>
      <c r="TK725" s="7"/>
      <c r="TL725" s="7"/>
      <c r="TM725" s="7"/>
      <c r="TN725" s="7"/>
      <c r="TO725" s="7"/>
      <c r="TP725" s="7"/>
      <c r="TQ725" s="7"/>
      <c r="TR725" s="7"/>
      <c r="TS725" s="7"/>
      <c r="TT725" s="7"/>
      <c r="TU725" s="7"/>
      <c r="TV725" s="7"/>
      <c r="TW725" s="7"/>
      <c r="TX725" s="7"/>
      <c r="TY725" s="7"/>
      <c r="TZ725" s="7"/>
      <c r="UA725" s="7"/>
      <c r="UB725" s="7"/>
      <c r="UC725" s="7"/>
      <c r="UD725" s="7"/>
      <c r="UE725" s="7"/>
      <c r="UF725" s="7"/>
      <c r="UG725" s="7"/>
      <c r="UH725" s="7"/>
      <c r="UI725" s="7"/>
      <c r="UJ725" s="7"/>
      <c r="UK725" s="7"/>
      <c r="UL725" s="7"/>
      <c r="UM725" s="7"/>
      <c r="UN725" s="7"/>
      <c r="UO725" s="7"/>
      <c r="UP725" s="7"/>
      <c r="UQ725" s="7"/>
      <c r="UR725" s="7"/>
      <c r="US725" s="7"/>
      <c r="UT725" s="7"/>
      <c r="UU725" s="7"/>
      <c r="UV725" s="7"/>
      <c r="UW725" s="7"/>
      <c r="UX725" s="7"/>
      <c r="UY725" s="7"/>
      <c r="UZ725" s="7"/>
      <c r="VA725" s="7"/>
      <c r="VB725" s="7"/>
      <c r="VC725" s="7"/>
      <c r="VD725" s="7"/>
      <c r="VE725" s="7"/>
      <c r="VF725" s="7"/>
      <c r="VG725" s="7"/>
      <c r="VH725" s="7"/>
      <c r="VI725" s="7"/>
      <c r="VJ725" s="7"/>
      <c r="VK725" s="7"/>
      <c r="VL725" s="7"/>
      <c r="VM725" s="7"/>
      <c r="VN725" s="7"/>
      <c r="VO725" s="7"/>
      <c r="VP725" s="7"/>
      <c r="VQ725" s="7"/>
      <c r="VR725" s="7"/>
      <c r="VS725" s="7"/>
      <c r="VT725" s="7"/>
      <c r="VU725" s="7"/>
      <c r="VV725" s="7"/>
      <c r="VW725" s="7"/>
      <c r="VX725" s="7"/>
      <c r="VY725" s="7"/>
      <c r="VZ725" s="7"/>
      <c r="WA725" s="7"/>
      <c r="WB725" s="7"/>
      <c r="WC725" s="7"/>
      <c r="WD725" s="7"/>
      <c r="WE725" s="7"/>
      <c r="WF725" s="7"/>
      <c r="WG725" s="7"/>
      <c r="WH725" s="7"/>
      <c r="WI725" s="7"/>
      <c r="WJ725" s="7"/>
      <c r="WK725" s="7"/>
      <c r="WL725" s="7"/>
      <c r="WM725" s="7"/>
      <c r="WN725" s="7"/>
      <c r="WO725" s="7"/>
      <c r="WP725" s="7"/>
      <c r="WQ725" s="7"/>
      <c r="WR725" s="7"/>
      <c r="WS725" s="7"/>
      <c r="WT725" s="7"/>
      <c r="WU725" s="7"/>
      <c r="WV725" s="7"/>
      <c r="WW725" s="7"/>
      <c r="WX725" s="7"/>
      <c r="WY725" s="7"/>
      <c r="WZ725" s="7"/>
      <c r="XA725" s="7"/>
      <c r="XB725" s="7"/>
      <c r="XC725" s="7"/>
      <c r="XD725" s="7"/>
      <c r="XE725" s="7"/>
      <c r="XF725" s="7"/>
      <c r="XG725" s="7"/>
      <c r="XH725" s="7"/>
      <c r="XI725" s="7"/>
      <c r="XJ725" s="7"/>
      <c r="XK725" s="7"/>
      <c r="XL725" s="7"/>
      <c r="XM725" s="7"/>
      <c r="XN725" s="7"/>
      <c r="XO725" s="7"/>
      <c r="XP725" s="7"/>
      <c r="XQ725" s="7"/>
      <c r="XR725" s="7"/>
      <c r="XS725" s="7"/>
      <c r="XT725" s="7"/>
      <c r="XU725" s="7"/>
      <c r="XV725" s="7"/>
      <c r="XW725" s="7"/>
      <c r="XX725" s="7"/>
      <c r="XY725" s="7"/>
      <c r="XZ725" s="7"/>
      <c r="YA725" s="7"/>
      <c r="YB725" s="7"/>
      <c r="YC725" s="7"/>
      <c r="YD725" s="7"/>
      <c r="YE725" s="7"/>
      <c r="YF725" s="7"/>
      <c r="YG725" s="7"/>
      <c r="YH725" s="7"/>
      <c r="YI725" s="7"/>
      <c r="YJ725" s="7"/>
      <c r="YK725" s="7"/>
      <c r="YL725" s="7"/>
      <c r="YM725" s="7"/>
      <c r="YN725" s="7"/>
      <c r="YO725" s="7"/>
      <c r="YP725" s="7"/>
      <c r="YQ725" s="7"/>
      <c r="YR725" s="7"/>
      <c r="YS725" s="7"/>
      <c r="YT725" s="7"/>
      <c r="YU725" s="7"/>
      <c r="YV725" s="7"/>
      <c r="YW725" s="7"/>
      <c r="YX725" s="7"/>
      <c r="YY725" s="7"/>
      <c r="YZ725" s="7"/>
      <c r="ZA725" s="7"/>
      <c r="ZB725" s="7"/>
      <c r="ZC725" s="7"/>
      <c r="ZD725" s="7"/>
      <c r="ZE725" s="7"/>
      <c r="ZF725" s="7"/>
      <c r="ZG725" s="7"/>
      <c r="ZH725" s="7"/>
      <c r="ZI725" s="7"/>
      <c r="ZJ725" s="7"/>
      <c r="ZK725" s="7"/>
      <c r="ZL725" s="7"/>
      <c r="ZM725" s="7"/>
      <c r="ZN725" s="7"/>
      <c r="ZO725" s="7"/>
      <c r="ZP725" s="7"/>
      <c r="ZQ725" s="7"/>
      <c r="ZR725" s="7"/>
      <c r="ZS725" s="7"/>
      <c r="ZT725" s="7"/>
      <c r="ZU725" s="7"/>
      <c r="ZV725" s="7"/>
      <c r="ZW725" s="7"/>
      <c r="ZX725" s="7"/>
      <c r="ZY725" s="7"/>
      <c r="ZZ725" s="7"/>
      <c r="AAA725" s="7"/>
      <c r="AAB725" s="7"/>
      <c r="AAC725" s="7"/>
      <c r="AAD725" s="7"/>
      <c r="AAE725" s="7"/>
      <c r="AAF725" s="7"/>
      <c r="AAG725" s="7"/>
      <c r="AAH725" s="7"/>
      <c r="AAI725" s="7"/>
      <c r="AAJ725" s="7"/>
      <c r="AAK725" s="7"/>
      <c r="AAL725" s="7"/>
      <c r="AAM725" s="7"/>
      <c r="AAN725" s="7"/>
      <c r="AAO725" s="7"/>
      <c r="AAP725" s="7"/>
      <c r="AAQ725" s="7"/>
      <c r="AAR725" s="7"/>
      <c r="AAS725" s="7"/>
      <c r="AAT725" s="7"/>
      <c r="AAU725" s="7"/>
      <c r="AAV725" s="7"/>
      <c r="AAW725" s="7"/>
      <c r="AAX725" s="7"/>
      <c r="AAY725" s="7"/>
      <c r="AAZ725" s="7"/>
      <c r="ABA725" s="7"/>
      <c r="ABB725" s="7"/>
      <c r="ABC725" s="7"/>
      <c r="ABD725" s="7"/>
      <c r="ABE725" s="7"/>
      <c r="ABF725" s="7"/>
      <c r="ABG725" s="7"/>
      <c r="ABH725" s="7"/>
      <c r="ABI725" s="7"/>
      <c r="ABJ725" s="7"/>
      <c r="ABK725" s="7"/>
      <c r="ABL725" s="7"/>
      <c r="ABM725" s="7"/>
      <c r="ABN725" s="7"/>
      <c r="ABO725" s="7"/>
      <c r="ABP725" s="7"/>
      <c r="ABQ725" s="7"/>
      <c r="ABR725" s="7"/>
      <c r="ABS725" s="7"/>
      <c r="ABT725" s="7"/>
      <c r="ABU725" s="7"/>
      <c r="ABV725" s="7"/>
      <c r="ABW725" s="7"/>
      <c r="ABX725" s="7"/>
      <c r="ABY725" s="7"/>
      <c r="ABZ725" s="7"/>
      <c r="ACA725" s="7"/>
      <c r="ACB725" s="7"/>
      <c r="ACC725" s="7"/>
      <c r="ACD725" s="7"/>
      <c r="ACE725" s="7"/>
      <c r="ACF725" s="7"/>
      <c r="ACG725" s="7"/>
      <c r="ACH725" s="7"/>
      <c r="ACI725" s="7"/>
      <c r="ACJ725" s="7"/>
      <c r="ACK725" s="7"/>
      <c r="ACL725" s="7"/>
      <c r="ACM725" s="7"/>
      <c r="ACN725" s="7"/>
      <c r="ACO725" s="7"/>
      <c r="ACP725" s="7"/>
      <c r="ACQ725" s="7"/>
      <c r="ACR725" s="7"/>
      <c r="ACS725" s="7"/>
      <c r="ACT725" s="7"/>
      <c r="ACU725" s="7"/>
      <c r="ACV725" s="7"/>
      <c r="ACW725" s="7"/>
      <c r="ACX725" s="7"/>
      <c r="ACY725" s="7"/>
      <c r="ACZ725" s="7"/>
      <c r="ADA725" s="7"/>
      <c r="ADB725" s="7"/>
      <c r="ADC725" s="7"/>
      <c r="ADD725" s="7"/>
      <c r="ADE725" s="7"/>
      <c r="ADF725" s="7"/>
      <c r="ADG725" s="7"/>
      <c r="ADH725" s="7"/>
      <c r="ADI725" s="7"/>
      <c r="ADJ725" s="7"/>
      <c r="ADK725" s="7"/>
      <c r="ADL725" s="7"/>
      <c r="ADM725" s="7"/>
      <c r="ADN725" s="7"/>
      <c r="ADO725" s="7"/>
      <c r="ADP725" s="7"/>
      <c r="ADQ725" s="7"/>
      <c r="ADR725" s="7"/>
      <c r="ADS725" s="7"/>
      <c r="ADT725" s="7"/>
      <c r="ADU725" s="7"/>
      <c r="ADV725" s="7"/>
      <c r="ADW725" s="7"/>
      <c r="ADX725" s="7"/>
      <c r="ADY725" s="7"/>
      <c r="ADZ725" s="7"/>
      <c r="AEA725" s="7"/>
      <c r="AEB725" s="7"/>
      <c r="AEC725" s="7"/>
      <c r="AED725" s="7"/>
      <c r="AEE725" s="7"/>
      <c r="AEF725" s="7"/>
      <c r="AEG725" s="7"/>
      <c r="AEH725" s="7"/>
      <c r="AEI725" s="7"/>
      <c r="AEJ725" s="7"/>
      <c r="AEK725" s="7"/>
      <c r="AEL725" s="7"/>
      <c r="AEM725" s="7"/>
      <c r="AEN725" s="7"/>
      <c r="AEO725" s="7"/>
      <c r="AEP725" s="7"/>
      <c r="AEQ725" s="7"/>
      <c r="AER725" s="7"/>
      <c r="AES725" s="7"/>
      <c r="AET725" s="7"/>
      <c r="AEU725" s="7"/>
      <c r="AEV725" s="7"/>
      <c r="AEW725" s="7"/>
      <c r="AEX725" s="7"/>
      <c r="AEY725" s="7"/>
      <c r="AEZ725" s="7"/>
      <c r="AFA725" s="7"/>
      <c r="AFB725" s="7"/>
      <c r="AFC725" s="7"/>
      <c r="AFD725" s="7"/>
      <c r="AFE725" s="7"/>
      <c r="AFF725" s="7"/>
      <c r="AFG725" s="7"/>
      <c r="AFH725" s="7"/>
      <c r="AFI725" s="7"/>
      <c r="AFJ725" s="7"/>
      <c r="AFK725" s="7"/>
      <c r="AFL725" s="7"/>
      <c r="AFM725" s="7"/>
      <c r="AFN725" s="7"/>
      <c r="AFO725" s="7"/>
      <c r="AFP725" s="7"/>
      <c r="AFQ725" s="7"/>
      <c r="AFR725" s="7"/>
      <c r="AFS725" s="7"/>
      <c r="AFT725" s="7"/>
      <c r="AFU725" s="7"/>
      <c r="AFV725" s="7"/>
      <c r="AFW725" s="7"/>
      <c r="AFX725" s="7"/>
      <c r="AFY725" s="7"/>
      <c r="AFZ725" s="7"/>
      <c r="AGA725" s="7"/>
      <c r="AGB725" s="7"/>
      <c r="AGC725" s="7"/>
      <c r="AGD725" s="7"/>
      <c r="AGE725" s="7"/>
      <c r="AGF725" s="7"/>
      <c r="AGG725" s="7"/>
      <c r="AGH725" s="7"/>
      <c r="AGI725" s="7"/>
      <c r="AGJ725" s="7"/>
      <c r="AGK725" s="7"/>
      <c r="AGL725" s="7"/>
      <c r="AGM725" s="7"/>
      <c r="AGN725" s="7"/>
      <c r="AGO725" s="7"/>
      <c r="AGP725" s="7"/>
      <c r="AGQ725" s="7"/>
      <c r="AGR725" s="7"/>
      <c r="AGS725" s="7"/>
      <c r="AGT725" s="7"/>
      <c r="AGU725" s="7"/>
      <c r="AGV725" s="7"/>
      <c r="AGW725" s="7"/>
      <c r="AGX725" s="7"/>
      <c r="AGY725" s="7"/>
      <c r="AGZ725" s="7"/>
      <c r="AHA725" s="7"/>
      <c r="AHB725" s="7"/>
      <c r="AHC725" s="7"/>
      <c r="AHD725" s="7"/>
      <c r="AHE725" s="7"/>
      <c r="AHF725" s="7"/>
      <c r="AHG725" s="7"/>
      <c r="AHH725" s="7"/>
      <c r="AHI725" s="7"/>
      <c r="AHJ725" s="7"/>
      <c r="AHK725" s="7"/>
      <c r="AHL725" s="7"/>
      <c r="AHM725" s="7"/>
      <c r="AHN725" s="7"/>
      <c r="AHO725" s="7"/>
      <c r="AHP725" s="7"/>
      <c r="AHQ725" s="7"/>
      <c r="AHR725" s="7"/>
      <c r="AHS725" s="7"/>
      <c r="AHT725" s="7"/>
      <c r="AHU725" s="7"/>
      <c r="AHV725" s="7"/>
      <c r="AHW725" s="7"/>
      <c r="AHX725" s="7"/>
      <c r="AHY725" s="7"/>
      <c r="AHZ725" s="7"/>
      <c r="AIA725" s="7"/>
      <c r="AIB725" s="7"/>
      <c r="AIC725" s="7"/>
      <c r="AID725" s="7"/>
      <c r="AIE725" s="7"/>
      <c r="AIF725" s="7"/>
      <c r="AIG725" s="7"/>
      <c r="AIH725" s="7"/>
      <c r="AII725" s="7"/>
      <c r="AIJ725" s="7"/>
      <c r="AIK725" s="7"/>
      <c r="AIL725" s="7"/>
      <c r="AIM725" s="7"/>
      <c r="AIN725" s="7"/>
      <c r="AIO725" s="7"/>
      <c r="AIP725" s="7"/>
      <c r="AIQ725" s="7"/>
      <c r="AIR725" s="7"/>
      <c r="AIS725" s="7"/>
      <c r="AIT725" s="7"/>
      <c r="AIU725" s="7"/>
      <c r="AIV725" s="7"/>
      <c r="AIW725" s="7"/>
      <c r="AIX725" s="7"/>
      <c r="AIY725" s="7"/>
      <c r="AIZ725" s="7"/>
      <c r="AJA725" s="7"/>
      <c r="AJB725" s="7"/>
      <c r="AJC725" s="7"/>
      <c r="AJD725" s="7"/>
      <c r="AJE725" s="7"/>
      <c r="AJF725" s="7"/>
      <c r="AJG725" s="7"/>
      <c r="AJH725" s="7"/>
      <c r="AJI725" s="7"/>
      <c r="AJJ725" s="7"/>
      <c r="AJK725" s="7"/>
      <c r="AJL725" s="7"/>
      <c r="AJM725" s="7"/>
      <c r="AJN725" s="7"/>
      <c r="AJO725" s="7"/>
      <c r="AJP725" s="7"/>
      <c r="AJQ725" s="7"/>
      <c r="AJR725" s="7"/>
      <c r="AJS725" s="7"/>
      <c r="AJT725" s="7"/>
      <c r="AJU725" s="7"/>
      <c r="AJV725" s="7"/>
      <c r="AJW725" s="7"/>
      <c r="AJX725" s="7"/>
      <c r="AJY725" s="7"/>
      <c r="AJZ725" s="7"/>
      <c r="AKA725" s="7"/>
      <c r="AKB725" s="7"/>
      <c r="AKC725" s="7"/>
      <c r="AKD725" s="7"/>
      <c r="AKE725" s="7"/>
      <c r="AKF725" s="7"/>
      <c r="AKG725" s="7"/>
      <c r="AKH725" s="7"/>
      <c r="AKI725" s="7"/>
      <c r="AKJ725" s="7"/>
      <c r="AKK725" s="7"/>
      <c r="AKL725" s="7"/>
      <c r="AKM725" s="7"/>
      <c r="AKN725" s="7"/>
      <c r="AKO725" s="7"/>
      <c r="AKP725" s="7"/>
      <c r="AKQ725" s="7"/>
      <c r="AKR725" s="7"/>
      <c r="AKS725" s="7"/>
      <c r="AKT725" s="7"/>
      <c r="AKU725" s="7"/>
      <c r="AKV725" s="7"/>
      <c r="AKW725" s="7"/>
      <c r="AKX725" s="7"/>
      <c r="AKY725" s="7"/>
      <c r="AKZ725" s="7"/>
      <c r="ALA725" s="7"/>
      <c r="ALB725" s="7"/>
      <c r="ALC725" s="7"/>
      <c r="ALD725" s="7"/>
      <c r="ALE725" s="7"/>
      <c r="ALF725" s="7"/>
      <c r="ALG725" s="7"/>
      <c r="ALH725" s="7"/>
      <c r="ALI725" s="7"/>
      <c r="ALJ725" s="7"/>
      <c r="ALK725" s="7"/>
      <c r="ALL725" s="7"/>
      <c r="ALM725" s="7"/>
      <c r="ALN725" s="7"/>
      <c r="ALO725" s="7"/>
      <c r="ALP725" s="7"/>
      <c r="ALQ725" s="7"/>
      <c r="ALR725" s="7"/>
      <c r="ALS725" s="7"/>
      <c r="ALT725" s="7"/>
      <c r="ALU725" s="7"/>
      <c r="ALV725" s="7"/>
      <c r="ALW725" s="7"/>
      <c r="ALX725" s="7"/>
      <c r="ALY725" s="7"/>
      <c r="ALZ725" s="7"/>
      <c r="AMA725" s="7"/>
      <c r="AMB725" s="7"/>
      <c r="AMC725" s="7"/>
      <c r="AMD725" s="7"/>
      <c r="AME725" s="7"/>
      <c r="AMF725" s="7"/>
      <c r="AMG725" s="7"/>
      <c r="AMH725" s="7"/>
      <c r="AMI725" s="28"/>
      <c r="AMJ725" s="28"/>
    </row>
    <row r="726" spans="1:1024" ht="55.5" customHeight="1">
      <c r="A726" s="10" t="s">
        <v>199</v>
      </c>
      <c r="B726" s="10" t="s">
        <v>2800</v>
      </c>
      <c r="C726" s="19" t="s">
        <v>2798</v>
      </c>
      <c r="D726" s="19" t="s">
        <v>2738</v>
      </c>
      <c r="E726" s="20">
        <v>20</v>
      </c>
      <c r="F726" s="11" t="s">
        <v>18</v>
      </c>
      <c r="G726" s="21"/>
      <c r="H726" s="21" t="s">
        <v>1</v>
      </c>
      <c r="I726" s="21"/>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c r="MK726" s="7"/>
      <c r="ML726" s="7"/>
      <c r="MM726" s="7"/>
      <c r="MN726" s="7"/>
      <c r="MO726" s="7"/>
      <c r="MP726" s="7"/>
      <c r="MQ726" s="7"/>
      <c r="MR726" s="7"/>
      <c r="MS726" s="7"/>
      <c r="MT726" s="7"/>
      <c r="MU726" s="7"/>
      <c r="MV726" s="7"/>
      <c r="MW726" s="7"/>
      <c r="MX726" s="7"/>
      <c r="MY726" s="7"/>
      <c r="MZ726" s="7"/>
      <c r="NA726" s="7"/>
      <c r="NB726" s="7"/>
      <c r="NC726" s="7"/>
      <c r="ND726" s="7"/>
      <c r="NE726" s="7"/>
      <c r="NF726" s="7"/>
      <c r="NG726" s="7"/>
      <c r="NH726" s="7"/>
      <c r="NI726" s="7"/>
      <c r="NJ726" s="7"/>
      <c r="NK726" s="7"/>
      <c r="NL726" s="7"/>
      <c r="NM726" s="7"/>
      <c r="NN726" s="7"/>
      <c r="NO726" s="7"/>
      <c r="NP726" s="7"/>
      <c r="NQ726" s="7"/>
      <c r="NR726" s="7"/>
      <c r="NS726" s="7"/>
      <c r="NT726" s="7"/>
      <c r="NU726" s="7"/>
      <c r="NV726" s="7"/>
      <c r="NW726" s="7"/>
      <c r="NX726" s="7"/>
      <c r="NY726" s="7"/>
      <c r="NZ726" s="7"/>
      <c r="OA726" s="7"/>
      <c r="OB726" s="7"/>
      <c r="OC726" s="7"/>
      <c r="OD726" s="7"/>
      <c r="OE726" s="7"/>
      <c r="OF726" s="7"/>
      <c r="OG726" s="7"/>
      <c r="OH726" s="7"/>
      <c r="OI726" s="7"/>
      <c r="OJ726" s="7"/>
      <c r="OK726" s="7"/>
      <c r="OL726" s="7"/>
      <c r="OM726" s="7"/>
      <c r="ON726" s="7"/>
      <c r="OO726" s="7"/>
      <c r="OP726" s="7"/>
      <c r="OQ726" s="7"/>
      <c r="OR726" s="7"/>
      <c r="OS726" s="7"/>
      <c r="OT726" s="7"/>
      <c r="OU726" s="7"/>
      <c r="OV726" s="7"/>
      <c r="OW726" s="7"/>
      <c r="OX726" s="7"/>
      <c r="OY726" s="7"/>
      <c r="OZ726" s="7"/>
      <c r="PA726" s="7"/>
      <c r="PB726" s="7"/>
      <c r="PC726" s="7"/>
      <c r="PD726" s="7"/>
      <c r="PE726" s="7"/>
      <c r="PF726" s="7"/>
      <c r="PG726" s="7"/>
      <c r="PH726" s="7"/>
      <c r="PI726" s="7"/>
      <c r="PJ726" s="7"/>
      <c r="PK726" s="7"/>
      <c r="PL726" s="7"/>
      <c r="PM726" s="7"/>
      <c r="PN726" s="7"/>
      <c r="PO726" s="7"/>
      <c r="PP726" s="7"/>
      <c r="PQ726" s="7"/>
      <c r="PR726" s="7"/>
      <c r="PS726" s="7"/>
      <c r="PT726" s="7"/>
      <c r="PU726" s="7"/>
      <c r="PV726" s="7"/>
      <c r="PW726" s="7"/>
      <c r="PX726" s="7"/>
      <c r="PY726" s="7"/>
      <c r="PZ726" s="7"/>
      <c r="QA726" s="7"/>
      <c r="QB726" s="7"/>
      <c r="QC726" s="7"/>
      <c r="QD726" s="7"/>
      <c r="QE726" s="7"/>
      <c r="QF726" s="7"/>
      <c r="QG726" s="7"/>
      <c r="QH726" s="7"/>
      <c r="QI726" s="7"/>
      <c r="QJ726" s="7"/>
      <c r="QK726" s="7"/>
      <c r="QL726" s="7"/>
      <c r="QM726" s="7"/>
      <c r="QN726" s="7"/>
      <c r="QO726" s="7"/>
      <c r="QP726" s="7"/>
      <c r="QQ726" s="7"/>
      <c r="QR726" s="7"/>
      <c r="QS726" s="7"/>
      <c r="QT726" s="7"/>
      <c r="QU726" s="7"/>
      <c r="QV726" s="7"/>
      <c r="QW726" s="7"/>
      <c r="QX726" s="7"/>
      <c r="QY726" s="7"/>
      <c r="QZ726" s="7"/>
      <c r="RA726" s="7"/>
      <c r="RB726" s="7"/>
      <c r="RC726" s="7"/>
      <c r="RD726" s="7"/>
      <c r="RE726" s="7"/>
      <c r="RF726" s="7"/>
      <c r="RG726" s="7"/>
      <c r="RH726" s="7"/>
      <c r="RI726" s="7"/>
      <c r="RJ726" s="7"/>
      <c r="RK726" s="7"/>
      <c r="RL726" s="7"/>
      <c r="RM726" s="7"/>
      <c r="RN726" s="7"/>
      <c r="RO726" s="7"/>
      <c r="RP726" s="7"/>
      <c r="RQ726" s="7"/>
      <c r="RR726" s="7"/>
      <c r="RS726" s="7"/>
      <c r="RT726" s="7"/>
      <c r="RU726" s="7"/>
      <c r="RV726" s="7"/>
      <c r="RW726" s="7"/>
      <c r="RX726" s="7"/>
      <c r="RY726" s="7"/>
      <c r="RZ726" s="7"/>
      <c r="SA726" s="7"/>
      <c r="SB726" s="7"/>
      <c r="SC726" s="7"/>
      <c r="SD726" s="7"/>
      <c r="SE726" s="7"/>
      <c r="SF726" s="7"/>
      <c r="SG726" s="7"/>
      <c r="SH726" s="7"/>
      <c r="SI726" s="7"/>
      <c r="SJ726" s="7"/>
      <c r="SK726" s="7"/>
      <c r="SL726" s="7"/>
      <c r="SM726" s="7"/>
      <c r="SN726" s="7"/>
      <c r="SO726" s="7"/>
      <c r="SP726" s="7"/>
      <c r="SQ726" s="7"/>
      <c r="SR726" s="7"/>
      <c r="SS726" s="7"/>
      <c r="ST726" s="7"/>
      <c r="SU726" s="7"/>
      <c r="SV726" s="7"/>
      <c r="SW726" s="7"/>
      <c r="SX726" s="7"/>
      <c r="SY726" s="7"/>
      <c r="SZ726" s="7"/>
      <c r="TA726" s="7"/>
      <c r="TB726" s="7"/>
      <c r="TC726" s="7"/>
      <c r="TD726" s="7"/>
      <c r="TE726" s="7"/>
      <c r="TF726" s="7"/>
      <c r="TG726" s="7"/>
      <c r="TH726" s="7"/>
      <c r="TI726" s="7"/>
      <c r="TJ726" s="7"/>
      <c r="TK726" s="7"/>
      <c r="TL726" s="7"/>
      <c r="TM726" s="7"/>
      <c r="TN726" s="7"/>
      <c r="TO726" s="7"/>
      <c r="TP726" s="7"/>
      <c r="TQ726" s="7"/>
      <c r="TR726" s="7"/>
      <c r="TS726" s="7"/>
      <c r="TT726" s="7"/>
      <c r="TU726" s="7"/>
      <c r="TV726" s="7"/>
      <c r="TW726" s="7"/>
      <c r="TX726" s="7"/>
      <c r="TY726" s="7"/>
      <c r="TZ726" s="7"/>
      <c r="UA726" s="7"/>
      <c r="UB726" s="7"/>
      <c r="UC726" s="7"/>
      <c r="UD726" s="7"/>
      <c r="UE726" s="7"/>
      <c r="UF726" s="7"/>
      <c r="UG726" s="7"/>
      <c r="UH726" s="7"/>
      <c r="UI726" s="7"/>
      <c r="UJ726" s="7"/>
      <c r="UK726" s="7"/>
      <c r="UL726" s="7"/>
      <c r="UM726" s="7"/>
      <c r="UN726" s="7"/>
      <c r="UO726" s="7"/>
      <c r="UP726" s="7"/>
      <c r="UQ726" s="7"/>
      <c r="UR726" s="7"/>
      <c r="US726" s="7"/>
      <c r="UT726" s="7"/>
      <c r="UU726" s="7"/>
      <c r="UV726" s="7"/>
      <c r="UW726" s="7"/>
      <c r="UX726" s="7"/>
      <c r="UY726" s="7"/>
      <c r="UZ726" s="7"/>
      <c r="VA726" s="7"/>
      <c r="VB726" s="7"/>
      <c r="VC726" s="7"/>
      <c r="VD726" s="7"/>
      <c r="VE726" s="7"/>
      <c r="VF726" s="7"/>
      <c r="VG726" s="7"/>
      <c r="VH726" s="7"/>
      <c r="VI726" s="7"/>
      <c r="VJ726" s="7"/>
      <c r="VK726" s="7"/>
      <c r="VL726" s="7"/>
      <c r="VM726" s="7"/>
      <c r="VN726" s="7"/>
      <c r="VO726" s="7"/>
      <c r="VP726" s="7"/>
      <c r="VQ726" s="7"/>
      <c r="VR726" s="7"/>
      <c r="VS726" s="7"/>
      <c r="VT726" s="7"/>
      <c r="VU726" s="7"/>
      <c r="VV726" s="7"/>
      <c r="VW726" s="7"/>
      <c r="VX726" s="7"/>
      <c r="VY726" s="7"/>
      <c r="VZ726" s="7"/>
      <c r="WA726" s="7"/>
      <c r="WB726" s="7"/>
      <c r="WC726" s="7"/>
      <c r="WD726" s="7"/>
      <c r="WE726" s="7"/>
      <c r="WF726" s="7"/>
      <c r="WG726" s="7"/>
      <c r="WH726" s="7"/>
      <c r="WI726" s="7"/>
      <c r="WJ726" s="7"/>
      <c r="WK726" s="7"/>
      <c r="WL726" s="7"/>
      <c r="WM726" s="7"/>
      <c r="WN726" s="7"/>
      <c r="WO726" s="7"/>
      <c r="WP726" s="7"/>
      <c r="WQ726" s="7"/>
      <c r="WR726" s="7"/>
      <c r="WS726" s="7"/>
      <c r="WT726" s="7"/>
      <c r="WU726" s="7"/>
      <c r="WV726" s="7"/>
      <c r="WW726" s="7"/>
      <c r="WX726" s="7"/>
      <c r="WY726" s="7"/>
      <c r="WZ726" s="7"/>
      <c r="XA726" s="7"/>
      <c r="XB726" s="7"/>
      <c r="XC726" s="7"/>
      <c r="XD726" s="7"/>
      <c r="XE726" s="7"/>
      <c r="XF726" s="7"/>
      <c r="XG726" s="7"/>
      <c r="XH726" s="7"/>
      <c r="XI726" s="7"/>
      <c r="XJ726" s="7"/>
      <c r="XK726" s="7"/>
      <c r="XL726" s="7"/>
      <c r="XM726" s="7"/>
      <c r="XN726" s="7"/>
      <c r="XO726" s="7"/>
      <c r="XP726" s="7"/>
      <c r="XQ726" s="7"/>
      <c r="XR726" s="7"/>
      <c r="XS726" s="7"/>
      <c r="XT726" s="7"/>
      <c r="XU726" s="7"/>
      <c r="XV726" s="7"/>
      <c r="XW726" s="7"/>
      <c r="XX726" s="7"/>
      <c r="XY726" s="7"/>
      <c r="XZ726" s="7"/>
      <c r="YA726" s="7"/>
      <c r="YB726" s="7"/>
      <c r="YC726" s="7"/>
      <c r="YD726" s="7"/>
      <c r="YE726" s="7"/>
      <c r="YF726" s="7"/>
      <c r="YG726" s="7"/>
      <c r="YH726" s="7"/>
      <c r="YI726" s="7"/>
      <c r="YJ726" s="7"/>
      <c r="YK726" s="7"/>
      <c r="YL726" s="7"/>
      <c r="YM726" s="7"/>
      <c r="YN726" s="7"/>
      <c r="YO726" s="7"/>
      <c r="YP726" s="7"/>
      <c r="YQ726" s="7"/>
      <c r="YR726" s="7"/>
      <c r="YS726" s="7"/>
      <c r="YT726" s="7"/>
      <c r="YU726" s="7"/>
      <c r="YV726" s="7"/>
      <c r="YW726" s="7"/>
      <c r="YX726" s="7"/>
      <c r="YY726" s="7"/>
      <c r="YZ726" s="7"/>
      <c r="ZA726" s="7"/>
      <c r="ZB726" s="7"/>
      <c r="ZC726" s="7"/>
      <c r="ZD726" s="7"/>
      <c r="ZE726" s="7"/>
      <c r="ZF726" s="7"/>
      <c r="ZG726" s="7"/>
      <c r="ZH726" s="7"/>
      <c r="ZI726" s="7"/>
      <c r="ZJ726" s="7"/>
      <c r="ZK726" s="7"/>
      <c r="ZL726" s="7"/>
      <c r="ZM726" s="7"/>
      <c r="ZN726" s="7"/>
      <c r="ZO726" s="7"/>
      <c r="ZP726" s="7"/>
      <c r="ZQ726" s="7"/>
      <c r="ZR726" s="7"/>
      <c r="ZS726" s="7"/>
      <c r="ZT726" s="7"/>
      <c r="ZU726" s="7"/>
      <c r="ZV726" s="7"/>
      <c r="ZW726" s="7"/>
      <c r="ZX726" s="7"/>
      <c r="ZY726" s="7"/>
      <c r="ZZ726" s="7"/>
      <c r="AAA726" s="7"/>
      <c r="AAB726" s="7"/>
      <c r="AAC726" s="7"/>
      <c r="AAD726" s="7"/>
      <c r="AAE726" s="7"/>
      <c r="AAF726" s="7"/>
      <c r="AAG726" s="7"/>
      <c r="AAH726" s="7"/>
      <c r="AAI726" s="7"/>
      <c r="AAJ726" s="7"/>
      <c r="AAK726" s="7"/>
      <c r="AAL726" s="7"/>
      <c r="AAM726" s="7"/>
      <c r="AAN726" s="7"/>
      <c r="AAO726" s="7"/>
      <c r="AAP726" s="7"/>
      <c r="AAQ726" s="7"/>
      <c r="AAR726" s="7"/>
      <c r="AAS726" s="7"/>
      <c r="AAT726" s="7"/>
      <c r="AAU726" s="7"/>
      <c r="AAV726" s="7"/>
      <c r="AAW726" s="7"/>
      <c r="AAX726" s="7"/>
      <c r="AAY726" s="7"/>
      <c r="AAZ726" s="7"/>
      <c r="ABA726" s="7"/>
      <c r="ABB726" s="7"/>
      <c r="ABC726" s="7"/>
      <c r="ABD726" s="7"/>
      <c r="ABE726" s="7"/>
      <c r="ABF726" s="7"/>
      <c r="ABG726" s="7"/>
      <c r="ABH726" s="7"/>
      <c r="ABI726" s="7"/>
      <c r="ABJ726" s="7"/>
      <c r="ABK726" s="7"/>
      <c r="ABL726" s="7"/>
      <c r="ABM726" s="7"/>
      <c r="ABN726" s="7"/>
      <c r="ABO726" s="7"/>
      <c r="ABP726" s="7"/>
      <c r="ABQ726" s="7"/>
      <c r="ABR726" s="7"/>
      <c r="ABS726" s="7"/>
      <c r="ABT726" s="7"/>
      <c r="ABU726" s="7"/>
      <c r="ABV726" s="7"/>
      <c r="ABW726" s="7"/>
      <c r="ABX726" s="7"/>
      <c r="ABY726" s="7"/>
      <c r="ABZ726" s="7"/>
      <c r="ACA726" s="7"/>
      <c r="ACB726" s="7"/>
      <c r="ACC726" s="7"/>
      <c r="ACD726" s="7"/>
      <c r="ACE726" s="7"/>
      <c r="ACF726" s="7"/>
      <c r="ACG726" s="7"/>
      <c r="ACH726" s="7"/>
      <c r="ACI726" s="7"/>
      <c r="ACJ726" s="7"/>
      <c r="ACK726" s="7"/>
      <c r="ACL726" s="7"/>
      <c r="ACM726" s="7"/>
      <c r="ACN726" s="7"/>
      <c r="ACO726" s="7"/>
      <c r="ACP726" s="7"/>
      <c r="ACQ726" s="7"/>
      <c r="ACR726" s="7"/>
      <c r="ACS726" s="7"/>
      <c r="ACT726" s="7"/>
      <c r="ACU726" s="7"/>
      <c r="ACV726" s="7"/>
      <c r="ACW726" s="7"/>
      <c r="ACX726" s="7"/>
      <c r="ACY726" s="7"/>
      <c r="ACZ726" s="7"/>
      <c r="ADA726" s="7"/>
      <c r="ADB726" s="7"/>
      <c r="ADC726" s="7"/>
      <c r="ADD726" s="7"/>
      <c r="ADE726" s="7"/>
      <c r="ADF726" s="7"/>
      <c r="ADG726" s="7"/>
      <c r="ADH726" s="7"/>
      <c r="ADI726" s="7"/>
      <c r="ADJ726" s="7"/>
      <c r="ADK726" s="7"/>
      <c r="ADL726" s="7"/>
      <c r="ADM726" s="7"/>
      <c r="ADN726" s="7"/>
      <c r="ADO726" s="7"/>
      <c r="ADP726" s="7"/>
      <c r="ADQ726" s="7"/>
      <c r="ADR726" s="7"/>
      <c r="ADS726" s="7"/>
      <c r="ADT726" s="7"/>
      <c r="ADU726" s="7"/>
      <c r="ADV726" s="7"/>
      <c r="ADW726" s="7"/>
      <c r="ADX726" s="7"/>
      <c r="ADY726" s="7"/>
      <c r="ADZ726" s="7"/>
      <c r="AEA726" s="7"/>
      <c r="AEB726" s="7"/>
      <c r="AEC726" s="7"/>
      <c r="AED726" s="7"/>
      <c r="AEE726" s="7"/>
      <c r="AEF726" s="7"/>
      <c r="AEG726" s="7"/>
      <c r="AEH726" s="7"/>
      <c r="AEI726" s="7"/>
      <c r="AEJ726" s="7"/>
      <c r="AEK726" s="7"/>
      <c r="AEL726" s="7"/>
      <c r="AEM726" s="7"/>
      <c r="AEN726" s="7"/>
      <c r="AEO726" s="7"/>
      <c r="AEP726" s="7"/>
      <c r="AEQ726" s="7"/>
      <c r="AER726" s="7"/>
      <c r="AES726" s="7"/>
      <c r="AET726" s="7"/>
      <c r="AEU726" s="7"/>
      <c r="AEV726" s="7"/>
      <c r="AEW726" s="7"/>
      <c r="AEX726" s="7"/>
      <c r="AEY726" s="7"/>
      <c r="AEZ726" s="7"/>
      <c r="AFA726" s="7"/>
      <c r="AFB726" s="7"/>
      <c r="AFC726" s="7"/>
      <c r="AFD726" s="7"/>
      <c r="AFE726" s="7"/>
      <c r="AFF726" s="7"/>
      <c r="AFG726" s="7"/>
      <c r="AFH726" s="7"/>
      <c r="AFI726" s="7"/>
      <c r="AFJ726" s="7"/>
      <c r="AFK726" s="7"/>
      <c r="AFL726" s="7"/>
      <c r="AFM726" s="7"/>
      <c r="AFN726" s="7"/>
      <c r="AFO726" s="7"/>
      <c r="AFP726" s="7"/>
      <c r="AFQ726" s="7"/>
      <c r="AFR726" s="7"/>
      <c r="AFS726" s="7"/>
      <c r="AFT726" s="7"/>
      <c r="AFU726" s="7"/>
      <c r="AFV726" s="7"/>
      <c r="AFW726" s="7"/>
      <c r="AFX726" s="7"/>
      <c r="AFY726" s="7"/>
      <c r="AFZ726" s="7"/>
      <c r="AGA726" s="7"/>
      <c r="AGB726" s="7"/>
      <c r="AGC726" s="7"/>
      <c r="AGD726" s="7"/>
      <c r="AGE726" s="7"/>
      <c r="AGF726" s="7"/>
      <c r="AGG726" s="7"/>
      <c r="AGH726" s="7"/>
      <c r="AGI726" s="7"/>
      <c r="AGJ726" s="7"/>
      <c r="AGK726" s="7"/>
      <c r="AGL726" s="7"/>
      <c r="AGM726" s="7"/>
      <c r="AGN726" s="7"/>
      <c r="AGO726" s="7"/>
      <c r="AGP726" s="7"/>
      <c r="AGQ726" s="7"/>
      <c r="AGR726" s="7"/>
      <c r="AGS726" s="7"/>
      <c r="AGT726" s="7"/>
      <c r="AGU726" s="7"/>
      <c r="AGV726" s="7"/>
      <c r="AGW726" s="7"/>
      <c r="AGX726" s="7"/>
      <c r="AGY726" s="7"/>
      <c r="AGZ726" s="7"/>
      <c r="AHA726" s="7"/>
      <c r="AHB726" s="7"/>
      <c r="AHC726" s="7"/>
      <c r="AHD726" s="7"/>
      <c r="AHE726" s="7"/>
      <c r="AHF726" s="7"/>
      <c r="AHG726" s="7"/>
      <c r="AHH726" s="7"/>
      <c r="AHI726" s="7"/>
      <c r="AHJ726" s="7"/>
      <c r="AHK726" s="7"/>
      <c r="AHL726" s="7"/>
      <c r="AHM726" s="7"/>
      <c r="AHN726" s="7"/>
      <c r="AHO726" s="7"/>
      <c r="AHP726" s="7"/>
      <c r="AHQ726" s="7"/>
      <c r="AHR726" s="7"/>
      <c r="AHS726" s="7"/>
      <c r="AHT726" s="7"/>
      <c r="AHU726" s="7"/>
      <c r="AHV726" s="7"/>
      <c r="AHW726" s="7"/>
      <c r="AHX726" s="7"/>
      <c r="AHY726" s="7"/>
      <c r="AHZ726" s="7"/>
      <c r="AIA726" s="7"/>
      <c r="AIB726" s="7"/>
      <c r="AIC726" s="7"/>
      <c r="AID726" s="7"/>
      <c r="AIE726" s="7"/>
      <c r="AIF726" s="7"/>
      <c r="AIG726" s="7"/>
      <c r="AIH726" s="7"/>
      <c r="AII726" s="7"/>
      <c r="AIJ726" s="7"/>
      <c r="AIK726" s="7"/>
      <c r="AIL726" s="7"/>
      <c r="AIM726" s="7"/>
      <c r="AIN726" s="7"/>
      <c r="AIO726" s="7"/>
      <c r="AIP726" s="7"/>
      <c r="AIQ726" s="7"/>
      <c r="AIR726" s="7"/>
      <c r="AIS726" s="7"/>
      <c r="AIT726" s="7"/>
      <c r="AIU726" s="7"/>
      <c r="AIV726" s="7"/>
      <c r="AIW726" s="7"/>
      <c r="AIX726" s="7"/>
      <c r="AIY726" s="7"/>
      <c r="AIZ726" s="7"/>
      <c r="AJA726" s="7"/>
      <c r="AJB726" s="7"/>
      <c r="AJC726" s="7"/>
      <c r="AJD726" s="7"/>
      <c r="AJE726" s="7"/>
      <c r="AJF726" s="7"/>
      <c r="AJG726" s="7"/>
      <c r="AJH726" s="7"/>
      <c r="AJI726" s="7"/>
      <c r="AJJ726" s="7"/>
      <c r="AJK726" s="7"/>
      <c r="AJL726" s="7"/>
      <c r="AJM726" s="7"/>
      <c r="AJN726" s="7"/>
      <c r="AJO726" s="7"/>
      <c r="AJP726" s="7"/>
      <c r="AJQ726" s="7"/>
      <c r="AJR726" s="7"/>
      <c r="AJS726" s="7"/>
      <c r="AJT726" s="7"/>
      <c r="AJU726" s="7"/>
      <c r="AJV726" s="7"/>
      <c r="AJW726" s="7"/>
      <c r="AJX726" s="7"/>
      <c r="AJY726" s="7"/>
      <c r="AJZ726" s="7"/>
      <c r="AKA726" s="7"/>
      <c r="AKB726" s="7"/>
      <c r="AKC726" s="7"/>
      <c r="AKD726" s="7"/>
      <c r="AKE726" s="7"/>
      <c r="AKF726" s="7"/>
      <c r="AKG726" s="7"/>
      <c r="AKH726" s="7"/>
      <c r="AKI726" s="7"/>
      <c r="AKJ726" s="7"/>
      <c r="AKK726" s="7"/>
      <c r="AKL726" s="7"/>
      <c r="AKM726" s="7"/>
      <c r="AKN726" s="7"/>
      <c r="AKO726" s="7"/>
      <c r="AKP726" s="7"/>
      <c r="AKQ726" s="7"/>
      <c r="AKR726" s="7"/>
      <c r="AKS726" s="7"/>
      <c r="AKT726" s="7"/>
      <c r="AKU726" s="7"/>
      <c r="AKV726" s="7"/>
      <c r="AKW726" s="7"/>
      <c r="AKX726" s="7"/>
      <c r="AKY726" s="7"/>
      <c r="AKZ726" s="7"/>
      <c r="ALA726" s="7"/>
      <c r="ALB726" s="7"/>
      <c r="ALC726" s="7"/>
      <c r="ALD726" s="7"/>
      <c r="ALE726" s="7"/>
      <c r="ALF726" s="7"/>
      <c r="ALG726" s="7"/>
      <c r="ALH726" s="7"/>
      <c r="ALI726" s="7"/>
      <c r="ALJ726" s="7"/>
      <c r="ALK726" s="7"/>
      <c r="ALL726" s="7"/>
      <c r="ALM726" s="7"/>
      <c r="ALN726" s="7"/>
      <c r="ALO726" s="7"/>
      <c r="ALP726" s="7"/>
      <c r="ALQ726" s="7"/>
      <c r="ALR726" s="7"/>
      <c r="ALS726" s="7"/>
      <c r="ALT726" s="7"/>
      <c r="ALU726" s="7"/>
      <c r="ALV726" s="7"/>
      <c r="ALW726" s="7"/>
      <c r="ALX726" s="7"/>
      <c r="ALY726" s="7"/>
      <c r="ALZ726" s="7"/>
      <c r="AMA726" s="7"/>
      <c r="AMB726" s="7"/>
      <c r="AMC726" s="7"/>
      <c r="AMD726" s="7"/>
      <c r="AME726" s="7"/>
      <c r="AMF726" s="7"/>
      <c r="AMG726" s="7"/>
      <c r="AMH726" s="7"/>
      <c r="AMI726" s="28"/>
      <c r="AMJ726" s="28"/>
    </row>
    <row r="727" spans="1:1024" ht="55.5" customHeight="1">
      <c r="A727" s="10" t="s">
        <v>199</v>
      </c>
      <c r="B727" s="10" t="s">
        <v>2801</v>
      </c>
      <c r="C727" s="19" t="s">
        <v>2798</v>
      </c>
      <c r="D727" s="19" t="s">
        <v>2738</v>
      </c>
      <c r="E727" s="20">
        <v>30</v>
      </c>
      <c r="F727" s="11" t="s">
        <v>18</v>
      </c>
      <c r="G727" s="21"/>
      <c r="H727" s="21" t="s">
        <v>1</v>
      </c>
      <c r="I727" s="21"/>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c r="MK727" s="7"/>
      <c r="ML727" s="7"/>
      <c r="MM727" s="7"/>
      <c r="MN727" s="7"/>
      <c r="MO727" s="7"/>
      <c r="MP727" s="7"/>
      <c r="MQ727" s="7"/>
      <c r="MR727" s="7"/>
      <c r="MS727" s="7"/>
      <c r="MT727" s="7"/>
      <c r="MU727" s="7"/>
      <c r="MV727" s="7"/>
      <c r="MW727" s="7"/>
      <c r="MX727" s="7"/>
      <c r="MY727" s="7"/>
      <c r="MZ727" s="7"/>
      <c r="NA727" s="7"/>
      <c r="NB727" s="7"/>
      <c r="NC727" s="7"/>
      <c r="ND727" s="7"/>
      <c r="NE727" s="7"/>
      <c r="NF727" s="7"/>
      <c r="NG727" s="7"/>
      <c r="NH727" s="7"/>
      <c r="NI727" s="7"/>
      <c r="NJ727" s="7"/>
      <c r="NK727" s="7"/>
      <c r="NL727" s="7"/>
      <c r="NM727" s="7"/>
      <c r="NN727" s="7"/>
      <c r="NO727" s="7"/>
      <c r="NP727" s="7"/>
      <c r="NQ727" s="7"/>
      <c r="NR727" s="7"/>
      <c r="NS727" s="7"/>
      <c r="NT727" s="7"/>
      <c r="NU727" s="7"/>
      <c r="NV727" s="7"/>
      <c r="NW727" s="7"/>
      <c r="NX727" s="7"/>
      <c r="NY727" s="7"/>
      <c r="NZ727" s="7"/>
      <c r="OA727" s="7"/>
      <c r="OB727" s="7"/>
      <c r="OC727" s="7"/>
      <c r="OD727" s="7"/>
      <c r="OE727" s="7"/>
      <c r="OF727" s="7"/>
      <c r="OG727" s="7"/>
      <c r="OH727" s="7"/>
      <c r="OI727" s="7"/>
      <c r="OJ727" s="7"/>
      <c r="OK727" s="7"/>
      <c r="OL727" s="7"/>
      <c r="OM727" s="7"/>
      <c r="ON727" s="7"/>
      <c r="OO727" s="7"/>
      <c r="OP727" s="7"/>
      <c r="OQ727" s="7"/>
      <c r="OR727" s="7"/>
      <c r="OS727" s="7"/>
      <c r="OT727" s="7"/>
      <c r="OU727" s="7"/>
      <c r="OV727" s="7"/>
      <c r="OW727" s="7"/>
      <c r="OX727" s="7"/>
      <c r="OY727" s="7"/>
      <c r="OZ727" s="7"/>
      <c r="PA727" s="7"/>
      <c r="PB727" s="7"/>
      <c r="PC727" s="7"/>
      <c r="PD727" s="7"/>
      <c r="PE727" s="7"/>
      <c r="PF727" s="7"/>
      <c r="PG727" s="7"/>
      <c r="PH727" s="7"/>
      <c r="PI727" s="7"/>
      <c r="PJ727" s="7"/>
      <c r="PK727" s="7"/>
      <c r="PL727" s="7"/>
      <c r="PM727" s="7"/>
      <c r="PN727" s="7"/>
      <c r="PO727" s="7"/>
      <c r="PP727" s="7"/>
      <c r="PQ727" s="7"/>
      <c r="PR727" s="7"/>
      <c r="PS727" s="7"/>
      <c r="PT727" s="7"/>
      <c r="PU727" s="7"/>
      <c r="PV727" s="7"/>
      <c r="PW727" s="7"/>
      <c r="PX727" s="7"/>
      <c r="PY727" s="7"/>
      <c r="PZ727" s="7"/>
      <c r="QA727" s="7"/>
      <c r="QB727" s="7"/>
      <c r="QC727" s="7"/>
      <c r="QD727" s="7"/>
      <c r="QE727" s="7"/>
      <c r="QF727" s="7"/>
      <c r="QG727" s="7"/>
      <c r="QH727" s="7"/>
      <c r="QI727" s="7"/>
      <c r="QJ727" s="7"/>
      <c r="QK727" s="7"/>
      <c r="QL727" s="7"/>
      <c r="QM727" s="7"/>
      <c r="QN727" s="7"/>
      <c r="QO727" s="7"/>
      <c r="QP727" s="7"/>
      <c r="QQ727" s="7"/>
      <c r="QR727" s="7"/>
      <c r="QS727" s="7"/>
      <c r="QT727" s="7"/>
      <c r="QU727" s="7"/>
      <c r="QV727" s="7"/>
      <c r="QW727" s="7"/>
      <c r="QX727" s="7"/>
      <c r="QY727" s="7"/>
      <c r="QZ727" s="7"/>
      <c r="RA727" s="7"/>
      <c r="RB727" s="7"/>
      <c r="RC727" s="7"/>
      <c r="RD727" s="7"/>
      <c r="RE727" s="7"/>
      <c r="RF727" s="7"/>
      <c r="RG727" s="7"/>
      <c r="RH727" s="7"/>
      <c r="RI727" s="7"/>
      <c r="RJ727" s="7"/>
      <c r="RK727" s="7"/>
      <c r="RL727" s="7"/>
      <c r="RM727" s="7"/>
      <c r="RN727" s="7"/>
      <c r="RO727" s="7"/>
      <c r="RP727" s="7"/>
      <c r="RQ727" s="7"/>
      <c r="RR727" s="7"/>
      <c r="RS727" s="7"/>
      <c r="RT727" s="7"/>
      <c r="RU727" s="7"/>
      <c r="RV727" s="7"/>
      <c r="RW727" s="7"/>
      <c r="RX727" s="7"/>
      <c r="RY727" s="7"/>
      <c r="RZ727" s="7"/>
      <c r="SA727" s="7"/>
      <c r="SB727" s="7"/>
      <c r="SC727" s="7"/>
      <c r="SD727" s="7"/>
      <c r="SE727" s="7"/>
      <c r="SF727" s="7"/>
      <c r="SG727" s="7"/>
      <c r="SH727" s="7"/>
      <c r="SI727" s="7"/>
      <c r="SJ727" s="7"/>
      <c r="SK727" s="7"/>
      <c r="SL727" s="7"/>
      <c r="SM727" s="7"/>
      <c r="SN727" s="7"/>
      <c r="SO727" s="7"/>
      <c r="SP727" s="7"/>
      <c r="SQ727" s="7"/>
      <c r="SR727" s="7"/>
      <c r="SS727" s="7"/>
      <c r="ST727" s="7"/>
      <c r="SU727" s="7"/>
      <c r="SV727" s="7"/>
      <c r="SW727" s="7"/>
      <c r="SX727" s="7"/>
      <c r="SY727" s="7"/>
      <c r="SZ727" s="7"/>
      <c r="TA727" s="7"/>
      <c r="TB727" s="7"/>
      <c r="TC727" s="7"/>
      <c r="TD727" s="7"/>
      <c r="TE727" s="7"/>
      <c r="TF727" s="7"/>
      <c r="TG727" s="7"/>
      <c r="TH727" s="7"/>
      <c r="TI727" s="7"/>
      <c r="TJ727" s="7"/>
      <c r="TK727" s="7"/>
      <c r="TL727" s="7"/>
      <c r="TM727" s="7"/>
      <c r="TN727" s="7"/>
      <c r="TO727" s="7"/>
      <c r="TP727" s="7"/>
      <c r="TQ727" s="7"/>
      <c r="TR727" s="7"/>
      <c r="TS727" s="7"/>
      <c r="TT727" s="7"/>
      <c r="TU727" s="7"/>
      <c r="TV727" s="7"/>
      <c r="TW727" s="7"/>
      <c r="TX727" s="7"/>
      <c r="TY727" s="7"/>
      <c r="TZ727" s="7"/>
      <c r="UA727" s="7"/>
      <c r="UB727" s="7"/>
      <c r="UC727" s="7"/>
      <c r="UD727" s="7"/>
      <c r="UE727" s="7"/>
      <c r="UF727" s="7"/>
      <c r="UG727" s="7"/>
      <c r="UH727" s="7"/>
      <c r="UI727" s="7"/>
      <c r="UJ727" s="7"/>
      <c r="UK727" s="7"/>
      <c r="UL727" s="7"/>
      <c r="UM727" s="7"/>
      <c r="UN727" s="7"/>
      <c r="UO727" s="7"/>
      <c r="UP727" s="7"/>
      <c r="UQ727" s="7"/>
      <c r="UR727" s="7"/>
      <c r="US727" s="7"/>
      <c r="UT727" s="7"/>
      <c r="UU727" s="7"/>
      <c r="UV727" s="7"/>
      <c r="UW727" s="7"/>
      <c r="UX727" s="7"/>
      <c r="UY727" s="7"/>
      <c r="UZ727" s="7"/>
      <c r="VA727" s="7"/>
      <c r="VB727" s="7"/>
      <c r="VC727" s="7"/>
      <c r="VD727" s="7"/>
      <c r="VE727" s="7"/>
      <c r="VF727" s="7"/>
      <c r="VG727" s="7"/>
      <c r="VH727" s="7"/>
      <c r="VI727" s="7"/>
      <c r="VJ727" s="7"/>
      <c r="VK727" s="7"/>
      <c r="VL727" s="7"/>
      <c r="VM727" s="7"/>
      <c r="VN727" s="7"/>
      <c r="VO727" s="7"/>
      <c r="VP727" s="7"/>
      <c r="VQ727" s="7"/>
      <c r="VR727" s="7"/>
      <c r="VS727" s="7"/>
      <c r="VT727" s="7"/>
      <c r="VU727" s="7"/>
      <c r="VV727" s="7"/>
      <c r="VW727" s="7"/>
      <c r="VX727" s="7"/>
      <c r="VY727" s="7"/>
      <c r="VZ727" s="7"/>
      <c r="WA727" s="7"/>
      <c r="WB727" s="7"/>
      <c r="WC727" s="7"/>
      <c r="WD727" s="7"/>
      <c r="WE727" s="7"/>
      <c r="WF727" s="7"/>
      <c r="WG727" s="7"/>
      <c r="WH727" s="7"/>
      <c r="WI727" s="7"/>
      <c r="WJ727" s="7"/>
      <c r="WK727" s="7"/>
      <c r="WL727" s="7"/>
      <c r="WM727" s="7"/>
      <c r="WN727" s="7"/>
      <c r="WO727" s="7"/>
      <c r="WP727" s="7"/>
      <c r="WQ727" s="7"/>
      <c r="WR727" s="7"/>
      <c r="WS727" s="7"/>
      <c r="WT727" s="7"/>
      <c r="WU727" s="7"/>
      <c r="WV727" s="7"/>
      <c r="WW727" s="7"/>
      <c r="WX727" s="7"/>
      <c r="WY727" s="7"/>
      <c r="WZ727" s="7"/>
      <c r="XA727" s="7"/>
      <c r="XB727" s="7"/>
      <c r="XC727" s="7"/>
      <c r="XD727" s="7"/>
      <c r="XE727" s="7"/>
      <c r="XF727" s="7"/>
      <c r="XG727" s="7"/>
      <c r="XH727" s="7"/>
      <c r="XI727" s="7"/>
      <c r="XJ727" s="7"/>
      <c r="XK727" s="7"/>
      <c r="XL727" s="7"/>
      <c r="XM727" s="7"/>
      <c r="XN727" s="7"/>
      <c r="XO727" s="7"/>
      <c r="XP727" s="7"/>
      <c r="XQ727" s="7"/>
      <c r="XR727" s="7"/>
      <c r="XS727" s="7"/>
      <c r="XT727" s="7"/>
      <c r="XU727" s="7"/>
      <c r="XV727" s="7"/>
      <c r="XW727" s="7"/>
      <c r="XX727" s="7"/>
      <c r="XY727" s="7"/>
      <c r="XZ727" s="7"/>
      <c r="YA727" s="7"/>
      <c r="YB727" s="7"/>
      <c r="YC727" s="7"/>
      <c r="YD727" s="7"/>
      <c r="YE727" s="7"/>
      <c r="YF727" s="7"/>
      <c r="YG727" s="7"/>
      <c r="YH727" s="7"/>
      <c r="YI727" s="7"/>
      <c r="YJ727" s="7"/>
      <c r="YK727" s="7"/>
      <c r="YL727" s="7"/>
      <c r="YM727" s="7"/>
      <c r="YN727" s="7"/>
      <c r="YO727" s="7"/>
      <c r="YP727" s="7"/>
      <c r="YQ727" s="7"/>
      <c r="YR727" s="7"/>
      <c r="YS727" s="7"/>
      <c r="YT727" s="7"/>
      <c r="YU727" s="7"/>
      <c r="YV727" s="7"/>
      <c r="YW727" s="7"/>
      <c r="YX727" s="7"/>
      <c r="YY727" s="7"/>
      <c r="YZ727" s="7"/>
      <c r="ZA727" s="7"/>
      <c r="ZB727" s="7"/>
      <c r="ZC727" s="7"/>
      <c r="ZD727" s="7"/>
      <c r="ZE727" s="7"/>
      <c r="ZF727" s="7"/>
      <c r="ZG727" s="7"/>
      <c r="ZH727" s="7"/>
      <c r="ZI727" s="7"/>
      <c r="ZJ727" s="7"/>
      <c r="ZK727" s="7"/>
      <c r="ZL727" s="7"/>
      <c r="ZM727" s="7"/>
      <c r="ZN727" s="7"/>
      <c r="ZO727" s="7"/>
      <c r="ZP727" s="7"/>
      <c r="ZQ727" s="7"/>
      <c r="ZR727" s="7"/>
      <c r="ZS727" s="7"/>
      <c r="ZT727" s="7"/>
      <c r="ZU727" s="7"/>
      <c r="ZV727" s="7"/>
      <c r="ZW727" s="7"/>
      <c r="ZX727" s="7"/>
      <c r="ZY727" s="7"/>
      <c r="ZZ727" s="7"/>
      <c r="AAA727" s="7"/>
      <c r="AAB727" s="7"/>
      <c r="AAC727" s="7"/>
      <c r="AAD727" s="7"/>
      <c r="AAE727" s="7"/>
      <c r="AAF727" s="7"/>
      <c r="AAG727" s="7"/>
      <c r="AAH727" s="7"/>
      <c r="AAI727" s="7"/>
      <c r="AAJ727" s="7"/>
      <c r="AAK727" s="7"/>
      <c r="AAL727" s="7"/>
      <c r="AAM727" s="7"/>
      <c r="AAN727" s="7"/>
      <c r="AAO727" s="7"/>
      <c r="AAP727" s="7"/>
      <c r="AAQ727" s="7"/>
      <c r="AAR727" s="7"/>
      <c r="AAS727" s="7"/>
      <c r="AAT727" s="7"/>
      <c r="AAU727" s="7"/>
      <c r="AAV727" s="7"/>
      <c r="AAW727" s="7"/>
      <c r="AAX727" s="7"/>
      <c r="AAY727" s="7"/>
      <c r="AAZ727" s="7"/>
      <c r="ABA727" s="7"/>
      <c r="ABB727" s="7"/>
      <c r="ABC727" s="7"/>
      <c r="ABD727" s="7"/>
      <c r="ABE727" s="7"/>
      <c r="ABF727" s="7"/>
      <c r="ABG727" s="7"/>
      <c r="ABH727" s="7"/>
      <c r="ABI727" s="7"/>
      <c r="ABJ727" s="7"/>
      <c r="ABK727" s="7"/>
      <c r="ABL727" s="7"/>
      <c r="ABM727" s="7"/>
      <c r="ABN727" s="7"/>
      <c r="ABO727" s="7"/>
      <c r="ABP727" s="7"/>
      <c r="ABQ727" s="7"/>
      <c r="ABR727" s="7"/>
      <c r="ABS727" s="7"/>
      <c r="ABT727" s="7"/>
      <c r="ABU727" s="7"/>
      <c r="ABV727" s="7"/>
      <c r="ABW727" s="7"/>
      <c r="ABX727" s="7"/>
      <c r="ABY727" s="7"/>
      <c r="ABZ727" s="7"/>
      <c r="ACA727" s="7"/>
      <c r="ACB727" s="7"/>
      <c r="ACC727" s="7"/>
      <c r="ACD727" s="7"/>
      <c r="ACE727" s="7"/>
      <c r="ACF727" s="7"/>
      <c r="ACG727" s="7"/>
      <c r="ACH727" s="7"/>
      <c r="ACI727" s="7"/>
      <c r="ACJ727" s="7"/>
      <c r="ACK727" s="7"/>
      <c r="ACL727" s="7"/>
      <c r="ACM727" s="7"/>
      <c r="ACN727" s="7"/>
      <c r="ACO727" s="7"/>
      <c r="ACP727" s="7"/>
      <c r="ACQ727" s="7"/>
      <c r="ACR727" s="7"/>
      <c r="ACS727" s="7"/>
      <c r="ACT727" s="7"/>
      <c r="ACU727" s="7"/>
      <c r="ACV727" s="7"/>
      <c r="ACW727" s="7"/>
      <c r="ACX727" s="7"/>
      <c r="ACY727" s="7"/>
      <c r="ACZ727" s="7"/>
      <c r="ADA727" s="7"/>
      <c r="ADB727" s="7"/>
      <c r="ADC727" s="7"/>
      <c r="ADD727" s="7"/>
      <c r="ADE727" s="7"/>
      <c r="ADF727" s="7"/>
      <c r="ADG727" s="7"/>
      <c r="ADH727" s="7"/>
      <c r="ADI727" s="7"/>
      <c r="ADJ727" s="7"/>
      <c r="ADK727" s="7"/>
      <c r="ADL727" s="7"/>
      <c r="ADM727" s="7"/>
      <c r="ADN727" s="7"/>
      <c r="ADO727" s="7"/>
      <c r="ADP727" s="7"/>
      <c r="ADQ727" s="7"/>
      <c r="ADR727" s="7"/>
      <c r="ADS727" s="7"/>
      <c r="ADT727" s="7"/>
      <c r="ADU727" s="7"/>
      <c r="ADV727" s="7"/>
      <c r="ADW727" s="7"/>
      <c r="ADX727" s="7"/>
      <c r="ADY727" s="7"/>
      <c r="ADZ727" s="7"/>
      <c r="AEA727" s="7"/>
      <c r="AEB727" s="7"/>
      <c r="AEC727" s="7"/>
      <c r="AED727" s="7"/>
      <c r="AEE727" s="7"/>
      <c r="AEF727" s="7"/>
      <c r="AEG727" s="7"/>
      <c r="AEH727" s="7"/>
      <c r="AEI727" s="7"/>
      <c r="AEJ727" s="7"/>
      <c r="AEK727" s="7"/>
      <c r="AEL727" s="7"/>
      <c r="AEM727" s="7"/>
      <c r="AEN727" s="7"/>
      <c r="AEO727" s="7"/>
      <c r="AEP727" s="7"/>
      <c r="AEQ727" s="7"/>
      <c r="AER727" s="7"/>
      <c r="AES727" s="7"/>
      <c r="AET727" s="7"/>
      <c r="AEU727" s="7"/>
      <c r="AEV727" s="7"/>
      <c r="AEW727" s="7"/>
      <c r="AEX727" s="7"/>
      <c r="AEY727" s="7"/>
      <c r="AEZ727" s="7"/>
      <c r="AFA727" s="7"/>
      <c r="AFB727" s="7"/>
      <c r="AFC727" s="7"/>
      <c r="AFD727" s="7"/>
      <c r="AFE727" s="7"/>
      <c r="AFF727" s="7"/>
      <c r="AFG727" s="7"/>
      <c r="AFH727" s="7"/>
      <c r="AFI727" s="7"/>
      <c r="AFJ727" s="7"/>
      <c r="AFK727" s="7"/>
      <c r="AFL727" s="7"/>
      <c r="AFM727" s="7"/>
      <c r="AFN727" s="7"/>
      <c r="AFO727" s="7"/>
      <c r="AFP727" s="7"/>
      <c r="AFQ727" s="7"/>
      <c r="AFR727" s="7"/>
      <c r="AFS727" s="7"/>
      <c r="AFT727" s="7"/>
      <c r="AFU727" s="7"/>
      <c r="AFV727" s="7"/>
      <c r="AFW727" s="7"/>
      <c r="AFX727" s="7"/>
      <c r="AFY727" s="7"/>
      <c r="AFZ727" s="7"/>
      <c r="AGA727" s="7"/>
      <c r="AGB727" s="7"/>
      <c r="AGC727" s="7"/>
      <c r="AGD727" s="7"/>
      <c r="AGE727" s="7"/>
      <c r="AGF727" s="7"/>
      <c r="AGG727" s="7"/>
      <c r="AGH727" s="7"/>
      <c r="AGI727" s="7"/>
      <c r="AGJ727" s="7"/>
      <c r="AGK727" s="7"/>
      <c r="AGL727" s="7"/>
      <c r="AGM727" s="7"/>
      <c r="AGN727" s="7"/>
      <c r="AGO727" s="7"/>
      <c r="AGP727" s="7"/>
      <c r="AGQ727" s="7"/>
      <c r="AGR727" s="7"/>
      <c r="AGS727" s="7"/>
      <c r="AGT727" s="7"/>
      <c r="AGU727" s="7"/>
      <c r="AGV727" s="7"/>
      <c r="AGW727" s="7"/>
      <c r="AGX727" s="7"/>
      <c r="AGY727" s="7"/>
      <c r="AGZ727" s="7"/>
      <c r="AHA727" s="7"/>
      <c r="AHB727" s="7"/>
      <c r="AHC727" s="7"/>
      <c r="AHD727" s="7"/>
      <c r="AHE727" s="7"/>
      <c r="AHF727" s="7"/>
      <c r="AHG727" s="7"/>
      <c r="AHH727" s="7"/>
      <c r="AHI727" s="7"/>
      <c r="AHJ727" s="7"/>
      <c r="AHK727" s="7"/>
      <c r="AHL727" s="7"/>
      <c r="AHM727" s="7"/>
      <c r="AHN727" s="7"/>
      <c r="AHO727" s="7"/>
      <c r="AHP727" s="7"/>
      <c r="AHQ727" s="7"/>
      <c r="AHR727" s="7"/>
      <c r="AHS727" s="7"/>
      <c r="AHT727" s="7"/>
      <c r="AHU727" s="7"/>
      <c r="AHV727" s="7"/>
      <c r="AHW727" s="7"/>
      <c r="AHX727" s="7"/>
      <c r="AHY727" s="7"/>
      <c r="AHZ727" s="7"/>
      <c r="AIA727" s="7"/>
      <c r="AIB727" s="7"/>
      <c r="AIC727" s="7"/>
      <c r="AID727" s="7"/>
      <c r="AIE727" s="7"/>
      <c r="AIF727" s="7"/>
      <c r="AIG727" s="7"/>
      <c r="AIH727" s="7"/>
      <c r="AII727" s="7"/>
      <c r="AIJ727" s="7"/>
      <c r="AIK727" s="7"/>
      <c r="AIL727" s="7"/>
      <c r="AIM727" s="7"/>
      <c r="AIN727" s="7"/>
      <c r="AIO727" s="7"/>
      <c r="AIP727" s="7"/>
      <c r="AIQ727" s="7"/>
      <c r="AIR727" s="7"/>
      <c r="AIS727" s="7"/>
      <c r="AIT727" s="7"/>
      <c r="AIU727" s="7"/>
      <c r="AIV727" s="7"/>
      <c r="AIW727" s="7"/>
      <c r="AIX727" s="7"/>
      <c r="AIY727" s="7"/>
      <c r="AIZ727" s="7"/>
      <c r="AJA727" s="7"/>
      <c r="AJB727" s="7"/>
      <c r="AJC727" s="7"/>
      <c r="AJD727" s="7"/>
      <c r="AJE727" s="7"/>
      <c r="AJF727" s="7"/>
      <c r="AJG727" s="7"/>
      <c r="AJH727" s="7"/>
      <c r="AJI727" s="7"/>
      <c r="AJJ727" s="7"/>
      <c r="AJK727" s="7"/>
      <c r="AJL727" s="7"/>
      <c r="AJM727" s="7"/>
      <c r="AJN727" s="7"/>
      <c r="AJO727" s="7"/>
      <c r="AJP727" s="7"/>
      <c r="AJQ727" s="7"/>
      <c r="AJR727" s="7"/>
      <c r="AJS727" s="7"/>
      <c r="AJT727" s="7"/>
      <c r="AJU727" s="7"/>
      <c r="AJV727" s="7"/>
      <c r="AJW727" s="7"/>
      <c r="AJX727" s="7"/>
      <c r="AJY727" s="7"/>
      <c r="AJZ727" s="7"/>
      <c r="AKA727" s="7"/>
      <c r="AKB727" s="7"/>
      <c r="AKC727" s="7"/>
      <c r="AKD727" s="7"/>
      <c r="AKE727" s="7"/>
      <c r="AKF727" s="7"/>
      <c r="AKG727" s="7"/>
      <c r="AKH727" s="7"/>
      <c r="AKI727" s="7"/>
      <c r="AKJ727" s="7"/>
      <c r="AKK727" s="7"/>
      <c r="AKL727" s="7"/>
      <c r="AKM727" s="7"/>
      <c r="AKN727" s="7"/>
      <c r="AKO727" s="7"/>
      <c r="AKP727" s="7"/>
      <c r="AKQ727" s="7"/>
      <c r="AKR727" s="7"/>
      <c r="AKS727" s="7"/>
      <c r="AKT727" s="7"/>
      <c r="AKU727" s="7"/>
      <c r="AKV727" s="7"/>
      <c r="AKW727" s="7"/>
      <c r="AKX727" s="7"/>
      <c r="AKY727" s="7"/>
      <c r="AKZ727" s="7"/>
      <c r="ALA727" s="7"/>
      <c r="ALB727" s="7"/>
      <c r="ALC727" s="7"/>
      <c r="ALD727" s="7"/>
      <c r="ALE727" s="7"/>
      <c r="ALF727" s="7"/>
      <c r="ALG727" s="7"/>
      <c r="ALH727" s="7"/>
      <c r="ALI727" s="7"/>
      <c r="ALJ727" s="7"/>
      <c r="ALK727" s="7"/>
      <c r="ALL727" s="7"/>
      <c r="ALM727" s="7"/>
      <c r="ALN727" s="7"/>
      <c r="ALO727" s="7"/>
      <c r="ALP727" s="7"/>
      <c r="ALQ727" s="7"/>
      <c r="ALR727" s="7"/>
      <c r="ALS727" s="7"/>
      <c r="ALT727" s="7"/>
      <c r="ALU727" s="7"/>
      <c r="ALV727" s="7"/>
      <c r="ALW727" s="7"/>
      <c r="ALX727" s="7"/>
      <c r="ALY727" s="7"/>
      <c r="ALZ727" s="7"/>
      <c r="AMA727" s="7"/>
      <c r="AMB727" s="7"/>
      <c r="AMC727" s="7"/>
      <c r="AMD727" s="7"/>
      <c r="AME727" s="7"/>
      <c r="AMF727" s="7"/>
      <c r="AMG727" s="7"/>
      <c r="AMH727" s="7"/>
      <c r="AMI727" s="28"/>
      <c r="AMJ727" s="28"/>
    </row>
    <row r="728" spans="1:1024" ht="55.5" customHeight="1">
      <c r="A728" s="10" t="s">
        <v>199</v>
      </c>
      <c r="B728" s="10" t="s">
        <v>2802</v>
      </c>
      <c r="C728" s="19" t="s">
        <v>2798</v>
      </c>
      <c r="D728" s="19" t="s">
        <v>2738</v>
      </c>
      <c r="E728" s="20">
        <v>20</v>
      </c>
      <c r="F728" s="11" t="s">
        <v>18</v>
      </c>
      <c r="G728" s="21"/>
      <c r="H728" s="21" t="s">
        <v>1</v>
      </c>
      <c r="I728" s="21"/>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c r="MK728" s="7"/>
      <c r="ML728" s="7"/>
      <c r="MM728" s="7"/>
      <c r="MN728" s="7"/>
      <c r="MO728" s="7"/>
      <c r="MP728" s="7"/>
      <c r="MQ728" s="7"/>
      <c r="MR728" s="7"/>
      <c r="MS728" s="7"/>
      <c r="MT728" s="7"/>
      <c r="MU728" s="7"/>
      <c r="MV728" s="7"/>
      <c r="MW728" s="7"/>
      <c r="MX728" s="7"/>
      <c r="MY728" s="7"/>
      <c r="MZ728" s="7"/>
      <c r="NA728" s="7"/>
      <c r="NB728" s="7"/>
      <c r="NC728" s="7"/>
      <c r="ND728" s="7"/>
      <c r="NE728" s="7"/>
      <c r="NF728" s="7"/>
      <c r="NG728" s="7"/>
      <c r="NH728" s="7"/>
      <c r="NI728" s="7"/>
      <c r="NJ728" s="7"/>
      <c r="NK728" s="7"/>
      <c r="NL728" s="7"/>
      <c r="NM728" s="7"/>
      <c r="NN728" s="7"/>
      <c r="NO728" s="7"/>
      <c r="NP728" s="7"/>
      <c r="NQ728" s="7"/>
      <c r="NR728" s="7"/>
      <c r="NS728" s="7"/>
      <c r="NT728" s="7"/>
      <c r="NU728" s="7"/>
      <c r="NV728" s="7"/>
      <c r="NW728" s="7"/>
      <c r="NX728" s="7"/>
      <c r="NY728" s="7"/>
      <c r="NZ728" s="7"/>
      <c r="OA728" s="7"/>
      <c r="OB728" s="7"/>
      <c r="OC728" s="7"/>
      <c r="OD728" s="7"/>
      <c r="OE728" s="7"/>
      <c r="OF728" s="7"/>
      <c r="OG728" s="7"/>
      <c r="OH728" s="7"/>
      <c r="OI728" s="7"/>
      <c r="OJ728" s="7"/>
      <c r="OK728" s="7"/>
      <c r="OL728" s="7"/>
      <c r="OM728" s="7"/>
      <c r="ON728" s="7"/>
      <c r="OO728" s="7"/>
      <c r="OP728" s="7"/>
      <c r="OQ728" s="7"/>
      <c r="OR728" s="7"/>
      <c r="OS728" s="7"/>
      <c r="OT728" s="7"/>
      <c r="OU728" s="7"/>
      <c r="OV728" s="7"/>
      <c r="OW728" s="7"/>
      <c r="OX728" s="7"/>
      <c r="OY728" s="7"/>
      <c r="OZ728" s="7"/>
      <c r="PA728" s="7"/>
      <c r="PB728" s="7"/>
      <c r="PC728" s="7"/>
      <c r="PD728" s="7"/>
      <c r="PE728" s="7"/>
      <c r="PF728" s="7"/>
      <c r="PG728" s="7"/>
      <c r="PH728" s="7"/>
      <c r="PI728" s="7"/>
      <c r="PJ728" s="7"/>
      <c r="PK728" s="7"/>
      <c r="PL728" s="7"/>
      <c r="PM728" s="7"/>
      <c r="PN728" s="7"/>
      <c r="PO728" s="7"/>
      <c r="PP728" s="7"/>
      <c r="PQ728" s="7"/>
      <c r="PR728" s="7"/>
      <c r="PS728" s="7"/>
      <c r="PT728" s="7"/>
      <c r="PU728" s="7"/>
      <c r="PV728" s="7"/>
      <c r="PW728" s="7"/>
      <c r="PX728" s="7"/>
      <c r="PY728" s="7"/>
      <c r="PZ728" s="7"/>
      <c r="QA728" s="7"/>
      <c r="QB728" s="7"/>
      <c r="QC728" s="7"/>
      <c r="QD728" s="7"/>
      <c r="QE728" s="7"/>
      <c r="QF728" s="7"/>
      <c r="QG728" s="7"/>
      <c r="QH728" s="7"/>
      <c r="QI728" s="7"/>
      <c r="QJ728" s="7"/>
      <c r="QK728" s="7"/>
      <c r="QL728" s="7"/>
      <c r="QM728" s="7"/>
      <c r="QN728" s="7"/>
      <c r="QO728" s="7"/>
      <c r="QP728" s="7"/>
      <c r="QQ728" s="7"/>
      <c r="QR728" s="7"/>
      <c r="QS728" s="7"/>
      <c r="QT728" s="7"/>
      <c r="QU728" s="7"/>
      <c r="QV728" s="7"/>
      <c r="QW728" s="7"/>
      <c r="QX728" s="7"/>
      <c r="QY728" s="7"/>
      <c r="QZ728" s="7"/>
      <c r="RA728" s="7"/>
      <c r="RB728" s="7"/>
      <c r="RC728" s="7"/>
      <c r="RD728" s="7"/>
      <c r="RE728" s="7"/>
      <c r="RF728" s="7"/>
      <c r="RG728" s="7"/>
      <c r="RH728" s="7"/>
      <c r="RI728" s="7"/>
      <c r="RJ728" s="7"/>
      <c r="RK728" s="7"/>
      <c r="RL728" s="7"/>
      <c r="RM728" s="7"/>
      <c r="RN728" s="7"/>
      <c r="RO728" s="7"/>
      <c r="RP728" s="7"/>
      <c r="RQ728" s="7"/>
      <c r="RR728" s="7"/>
      <c r="RS728" s="7"/>
      <c r="RT728" s="7"/>
      <c r="RU728" s="7"/>
      <c r="RV728" s="7"/>
      <c r="RW728" s="7"/>
      <c r="RX728" s="7"/>
      <c r="RY728" s="7"/>
      <c r="RZ728" s="7"/>
      <c r="SA728" s="7"/>
      <c r="SB728" s="7"/>
      <c r="SC728" s="7"/>
      <c r="SD728" s="7"/>
      <c r="SE728" s="7"/>
      <c r="SF728" s="7"/>
      <c r="SG728" s="7"/>
      <c r="SH728" s="7"/>
      <c r="SI728" s="7"/>
      <c r="SJ728" s="7"/>
      <c r="SK728" s="7"/>
      <c r="SL728" s="7"/>
      <c r="SM728" s="7"/>
      <c r="SN728" s="7"/>
      <c r="SO728" s="7"/>
      <c r="SP728" s="7"/>
      <c r="SQ728" s="7"/>
      <c r="SR728" s="7"/>
      <c r="SS728" s="7"/>
      <c r="ST728" s="7"/>
      <c r="SU728" s="7"/>
      <c r="SV728" s="7"/>
      <c r="SW728" s="7"/>
      <c r="SX728" s="7"/>
      <c r="SY728" s="7"/>
      <c r="SZ728" s="7"/>
      <c r="TA728" s="7"/>
      <c r="TB728" s="7"/>
      <c r="TC728" s="7"/>
      <c r="TD728" s="7"/>
      <c r="TE728" s="7"/>
      <c r="TF728" s="7"/>
      <c r="TG728" s="7"/>
      <c r="TH728" s="7"/>
      <c r="TI728" s="7"/>
      <c r="TJ728" s="7"/>
      <c r="TK728" s="7"/>
      <c r="TL728" s="7"/>
      <c r="TM728" s="7"/>
      <c r="TN728" s="7"/>
      <c r="TO728" s="7"/>
      <c r="TP728" s="7"/>
      <c r="TQ728" s="7"/>
      <c r="TR728" s="7"/>
      <c r="TS728" s="7"/>
      <c r="TT728" s="7"/>
      <c r="TU728" s="7"/>
      <c r="TV728" s="7"/>
      <c r="TW728" s="7"/>
      <c r="TX728" s="7"/>
      <c r="TY728" s="7"/>
      <c r="TZ728" s="7"/>
      <c r="UA728" s="7"/>
      <c r="UB728" s="7"/>
      <c r="UC728" s="7"/>
      <c r="UD728" s="7"/>
      <c r="UE728" s="7"/>
      <c r="UF728" s="7"/>
      <c r="UG728" s="7"/>
      <c r="UH728" s="7"/>
      <c r="UI728" s="7"/>
      <c r="UJ728" s="7"/>
      <c r="UK728" s="7"/>
      <c r="UL728" s="7"/>
      <c r="UM728" s="7"/>
      <c r="UN728" s="7"/>
      <c r="UO728" s="7"/>
      <c r="UP728" s="7"/>
      <c r="UQ728" s="7"/>
      <c r="UR728" s="7"/>
      <c r="US728" s="7"/>
      <c r="UT728" s="7"/>
      <c r="UU728" s="7"/>
      <c r="UV728" s="7"/>
      <c r="UW728" s="7"/>
      <c r="UX728" s="7"/>
      <c r="UY728" s="7"/>
      <c r="UZ728" s="7"/>
      <c r="VA728" s="7"/>
      <c r="VB728" s="7"/>
      <c r="VC728" s="7"/>
      <c r="VD728" s="7"/>
      <c r="VE728" s="7"/>
      <c r="VF728" s="7"/>
      <c r="VG728" s="7"/>
      <c r="VH728" s="7"/>
      <c r="VI728" s="7"/>
      <c r="VJ728" s="7"/>
      <c r="VK728" s="7"/>
      <c r="VL728" s="7"/>
      <c r="VM728" s="7"/>
      <c r="VN728" s="7"/>
      <c r="VO728" s="7"/>
      <c r="VP728" s="7"/>
      <c r="VQ728" s="7"/>
      <c r="VR728" s="7"/>
      <c r="VS728" s="7"/>
      <c r="VT728" s="7"/>
      <c r="VU728" s="7"/>
      <c r="VV728" s="7"/>
      <c r="VW728" s="7"/>
      <c r="VX728" s="7"/>
      <c r="VY728" s="7"/>
      <c r="VZ728" s="7"/>
      <c r="WA728" s="7"/>
      <c r="WB728" s="7"/>
      <c r="WC728" s="7"/>
      <c r="WD728" s="7"/>
      <c r="WE728" s="7"/>
      <c r="WF728" s="7"/>
      <c r="WG728" s="7"/>
      <c r="WH728" s="7"/>
      <c r="WI728" s="7"/>
      <c r="WJ728" s="7"/>
      <c r="WK728" s="7"/>
      <c r="WL728" s="7"/>
      <c r="WM728" s="7"/>
      <c r="WN728" s="7"/>
      <c r="WO728" s="7"/>
      <c r="WP728" s="7"/>
      <c r="WQ728" s="7"/>
      <c r="WR728" s="7"/>
      <c r="WS728" s="7"/>
      <c r="WT728" s="7"/>
      <c r="WU728" s="7"/>
      <c r="WV728" s="7"/>
      <c r="WW728" s="7"/>
      <c r="WX728" s="7"/>
      <c r="WY728" s="7"/>
      <c r="WZ728" s="7"/>
      <c r="XA728" s="7"/>
      <c r="XB728" s="7"/>
      <c r="XC728" s="7"/>
      <c r="XD728" s="7"/>
      <c r="XE728" s="7"/>
      <c r="XF728" s="7"/>
      <c r="XG728" s="7"/>
      <c r="XH728" s="7"/>
      <c r="XI728" s="7"/>
      <c r="XJ728" s="7"/>
      <c r="XK728" s="7"/>
      <c r="XL728" s="7"/>
      <c r="XM728" s="7"/>
      <c r="XN728" s="7"/>
      <c r="XO728" s="7"/>
      <c r="XP728" s="7"/>
      <c r="XQ728" s="7"/>
      <c r="XR728" s="7"/>
      <c r="XS728" s="7"/>
      <c r="XT728" s="7"/>
      <c r="XU728" s="7"/>
      <c r="XV728" s="7"/>
      <c r="XW728" s="7"/>
      <c r="XX728" s="7"/>
      <c r="XY728" s="7"/>
      <c r="XZ728" s="7"/>
      <c r="YA728" s="7"/>
      <c r="YB728" s="7"/>
      <c r="YC728" s="7"/>
      <c r="YD728" s="7"/>
      <c r="YE728" s="7"/>
      <c r="YF728" s="7"/>
      <c r="YG728" s="7"/>
      <c r="YH728" s="7"/>
      <c r="YI728" s="7"/>
      <c r="YJ728" s="7"/>
      <c r="YK728" s="7"/>
      <c r="YL728" s="7"/>
      <c r="YM728" s="7"/>
      <c r="YN728" s="7"/>
      <c r="YO728" s="7"/>
      <c r="YP728" s="7"/>
      <c r="YQ728" s="7"/>
      <c r="YR728" s="7"/>
      <c r="YS728" s="7"/>
      <c r="YT728" s="7"/>
      <c r="YU728" s="7"/>
      <c r="YV728" s="7"/>
      <c r="YW728" s="7"/>
      <c r="YX728" s="7"/>
      <c r="YY728" s="7"/>
      <c r="YZ728" s="7"/>
      <c r="ZA728" s="7"/>
      <c r="ZB728" s="7"/>
      <c r="ZC728" s="7"/>
      <c r="ZD728" s="7"/>
      <c r="ZE728" s="7"/>
      <c r="ZF728" s="7"/>
      <c r="ZG728" s="7"/>
      <c r="ZH728" s="7"/>
      <c r="ZI728" s="7"/>
      <c r="ZJ728" s="7"/>
      <c r="ZK728" s="7"/>
      <c r="ZL728" s="7"/>
      <c r="ZM728" s="7"/>
      <c r="ZN728" s="7"/>
      <c r="ZO728" s="7"/>
      <c r="ZP728" s="7"/>
      <c r="ZQ728" s="7"/>
      <c r="ZR728" s="7"/>
      <c r="ZS728" s="7"/>
      <c r="ZT728" s="7"/>
      <c r="ZU728" s="7"/>
      <c r="ZV728" s="7"/>
      <c r="ZW728" s="7"/>
      <c r="ZX728" s="7"/>
      <c r="ZY728" s="7"/>
      <c r="ZZ728" s="7"/>
      <c r="AAA728" s="7"/>
      <c r="AAB728" s="7"/>
      <c r="AAC728" s="7"/>
      <c r="AAD728" s="7"/>
      <c r="AAE728" s="7"/>
      <c r="AAF728" s="7"/>
      <c r="AAG728" s="7"/>
      <c r="AAH728" s="7"/>
      <c r="AAI728" s="7"/>
      <c r="AAJ728" s="7"/>
      <c r="AAK728" s="7"/>
      <c r="AAL728" s="7"/>
      <c r="AAM728" s="7"/>
      <c r="AAN728" s="7"/>
      <c r="AAO728" s="7"/>
      <c r="AAP728" s="7"/>
      <c r="AAQ728" s="7"/>
      <c r="AAR728" s="7"/>
      <c r="AAS728" s="7"/>
      <c r="AAT728" s="7"/>
      <c r="AAU728" s="7"/>
      <c r="AAV728" s="7"/>
      <c r="AAW728" s="7"/>
      <c r="AAX728" s="7"/>
      <c r="AAY728" s="7"/>
      <c r="AAZ728" s="7"/>
      <c r="ABA728" s="7"/>
      <c r="ABB728" s="7"/>
      <c r="ABC728" s="7"/>
      <c r="ABD728" s="7"/>
      <c r="ABE728" s="7"/>
      <c r="ABF728" s="7"/>
      <c r="ABG728" s="7"/>
      <c r="ABH728" s="7"/>
      <c r="ABI728" s="7"/>
      <c r="ABJ728" s="7"/>
      <c r="ABK728" s="7"/>
      <c r="ABL728" s="7"/>
      <c r="ABM728" s="7"/>
      <c r="ABN728" s="7"/>
      <c r="ABO728" s="7"/>
      <c r="ABP728" s="7"/>
      <c r="ABQ728" s="7"/>
      <c r="ABR728" s="7"/>
      <c r="ABS728" s="7"/>
      <c r="ABT728" s="7"/>
      <c r="ABU728" s="7"/>
      <c r="ABV728" s="7"/>
      <c r="ABW728" s="7"/>
      <c r="ABX728" s="7"/>
      <c r="ABY728" s="7"/>
      <c r="ABZ728" s="7"/>
      <c r="ACA728" s="7"/>
      <c r="ACB728" s="7"/>
      <c r="ACC728" s="7"/>
      <c r="ACD728" s="7"/>
      <c r="ACE728" s="7"/>
      <c r="ACF728" s="7"/>
      <c r="ACG728" s="7"/>
      <c r="ACH728" s="7"/>
      <c r="ACI728" s="7"/>
      <c r="ACJ728" s="7"/>
      <c r="ACK728" s="7"/>
      <c r="ACL728" s="7"/>
      <c r="ACM728" s="7"/>
      <c r="ACN728" s="7"/>
      <c r="ACO728" s="7"/>
      <c r="ACP728" s="7"/>
      <c r="ACQ728" s="7"/>
      <c r="ACR728" s="7"/>
      <c r="ACS728" s="7"/>
      <c r="ACT728" s="7"/>
      <c r="ACU728" s="7"/>
      <c r="ACV728" s="7"/>
      <c r="ACW728" s="7"/>
      <c r="ACX728" s="7"/>
      <c r="ACY728" s="7"/>
      <c r="ACZ728" s="7"/>
      <c r="ADA728" s="7"/>
      <c r="ADB728" s="7"/>
      <c r="ADC728" s="7"/>
      <c r="ADD728" s="7"/>
      <c r="ADE728" s="7"/>
      <c r="ADF728" s="7"/>
      <c r="ADG728" s="7"/>
      <c r="ADH728" s="7"/>
      <c r="ADI728" s="7"/>
      <c r="ADJ728" s="7"/>
      <c r="ADK728" s="7"/>
      <c r="ADL728" s="7"/>
      <c r="ADM728" s="7"/>
      <c r="ADN728" s="7"/>
      <c r="ADO728" s="7"/>
      <c r="ADP728" s="7"/>
      <c r="ADQ728" s="7"/>
      <c r="ADR728" s="7"/>
      <c r="ADS728" s="7"/>
      <c r="ADT728" s="7"/>
      <c r="ADU728" s="7"/>
      <c r="ADV728" s="7"/>
      <c r="ADW728" s="7"/>
      <c r="ADX728" s="7"/>
      <c r="ADY728" s="7"/>
      <c r="ADZ728" s="7"/>
      <c r="AEA728" s="7"/>
      <c r="AEB728" s="7"/>
      <c r="AEC728" s="7"/>
      <c r="AED728" s="7"/>
      <c r="AEE728" s="7"/>
      <c r="AEF728" s="7"/>
      <c r="AEG728" s="7"/>
      <c r="AEH728" s="7"/>
      <c r="AEI728" s="7"/>
      <c r="AEJ728" s="7"/>
      <c r="AEK728" s="7"/>
      <c r="AEL728" s="7"/>
      <c r="AEM728" s="7"/>
      <c r="AEN728" s="7"/>
      <c r="AEO728" s="7"/>
      <c r="AEP728" s="7"/>
      <c r="AEQ728" s="7"/>
      <c r="AER728" s="7"/>
      <c r="AES728" s="7"/>
      <c r="AET728" s="7"/>
      <c r="AEU728" s="7"/>
      <c r="AEV728" s="7"/>
      <c r="AEW728" s="7"/>
      <c r="AEX728" s="7"/>
      <c r="AEY728" s="7"/>
      <c r="AEZ728" s="7"/>
      <c r="AFA728" s="7"/>
      <c r="AFB728" s="7"/>
      <c r="AFC728" s="7"/>
      <c r="AFD728" s="7"/>
      <c r="AFE728" s="7"/>
      <c r="AFF728" s="7"/>
      <c r="AFG728" s="7"/>
      <c r="AFH728" s="7"/>
      <c r="AFI728" s="7"/>
      <c r="AFJ728" s="7"/>
      <c r="AFK728" s="7"/>
      <c r="AFL728" s="7"/>
      <c r="AFM728" s="7"/>
      <c r="AFN728" s="7"/>
      <c r="AFO728" s="7"/>
      <c r="AFP728" s="7"/>
      <c r="AFQ728" s="7"/>
      <c r="AFR728" s="7"/>
      <c r="AFS728" s="7"/>
      <c r="AFT728" s="7"/>
      <c r="AFU728" s="7"/>
      <c r="AFV728" s="7"/>
      <c r="AFW728" s="7"/>
      <c r="AFX728" s="7"/>
      <c r="AFY728" s="7"/>
      <c r="AFZ728" s="7"/>
      <c r="AGA728" s="7"/>
      <c r="AGB728" s="7"/>
      <c r="AGC728" s="7"/>
      <c r="AGD728" s="7"/>
      <c r="AGE728" s="7"/>
      <c r="AGF728" s="7"/>
      <c r="AGG728" s="7"/>
      <c r="AGH728" s="7"/>
      <c r="AGI728" s="7"/>
      <c r="AGJ728" s="7"/>
      <c r="AGK728" s="7"/>
      <c r="AGL728" s="7"/>
      <c r="AGM728" s="7"/>
      <c r="AGN728" s="7"/>
      <c r="AGO728" s="7"/>
      <c r="AGP728" s="7"/>
      <c r="AGQ728" s="7"/>
      <c r="AGR728" s="7"/>
      <c r="AGS728" s="7"/>
      <c r="AGT728" s="7"/>
      <c r="AGU728" s="7"/>
      <c r="AGV728" s="7"/>
      <c r="AGW728" s="7"/>
      <c r="AGX728" s="7"/>
      <c r="AGY728" s="7"/>
      <c r="AGZ728" s="7"/>
      <c r="AHA728" s="7"/>
      <c r="AHB728" s="7"/>
      <c r="AHC728" s="7"/>
      <c r="AHD728" s="7"/>
      <c r="AHE728" s="7"/>
      <c r="AHF728" s="7"/>
      <c r="AHG728" s="7"/>
      <c r="AHH728" s="7"/>
      <c r="AHI728" s="7"/>
      <c r="AHJ728" s="7"/>
      <c r="AHK728" s="7"/>
      <c r="AHL728" s="7"/>
      <c r="AHM728" s="7"/>
      <c r="AHN728" s="7"/>
      <c r="AHO728" s="7"/>
      <c r="AHP728" s="7"/>
      <c r="AHQ728" s="7"/>
      <c r="AHR728" s="7"/>
      <c r="AHS728" s="7"/>
      <c r="AHT728" s="7"/>
      <c r="AHU728" s="7"/>
      <c r="AHV728" s="7"/>
      <c r="AHW728" s="7"/>
      <c r="AHX728" s="7"/>
      <c r="AHY728" s="7"/>
      <c r="AHZ728" s="7"/>
      <c r="AIA728" s="7"/>
      <c r="AIB728" s="7"/>
      <c r="AIC728" s="7"/>
      <c r="AID728" s="7"/>
      <c r="AIE728" s="7"/>
      <c r="AIF728" s="7"/>
      <c r="AIG728" s="7"/>
      <c r="AIH728" s="7"/>
      <c r="AII728" s="7"/>
      <c r="AIJ728" s="7"/>
      <c r="AIK728" s="7"/>
      <c r="AIL728" s="7"/>
      <c r="AIM728" s="7"/>
      <c r="AIN728" s="7"/>
      <c r="AIO728" s="7"/>
      <c r="AIP728" s="7"/>
      <c r="AIQ728" s="7"/>
      <c r="AIR728" s="7"/>
      <c r="AIS728" s="7"/>
      <c r="AIT728" s="7"/>
      <c r="AIU728" s="7"/>
      <c r="AIV728" s="7"/>
      <c r="AIW728" s="7"/>
      <c r="AIX728" s="7"/>
      <c r="AIY728" s="7"/>
      <c r="AIZ728" s="7"/>
      <c r="AJA728" s="7"/>
      <c r="AJB728" s="7"/>
      <c r="AJC728" s="7"/>
      <c r="AJD728" s="7"/>
      <c r="AJE728" s="7"/>
      <c r="AJF728" s="7"/>
      <c r="AJG728" s="7"/>
      <c r="AJH728" s="7"/>
      <c r="AJI728" s="7"/>
      <c r="AJJ728" s="7"/>
      <c r="AJK728" s="7"/>
      <c r="AJL728" s="7"/>
      <c r="AJM728" s="7"/>
      <c r="AJN728" s="7"/>
      <c r="AJO728" s="7"/>
      <c r="AJP728" s="7"/>
      <c r="AJQ728" s="7"/>
      <c r="AJR728" s="7"/>
      <c r="AJS728" s="7"/>
      <c r="AJT728" s="7"/>
      <c r="AJU728" s="7"/>
      <c r="AJV728" s="7"/>
      <c r="AJW728" s="7"/>
      <c r="AJX728" s="7"/>
      <c r="AJY728" s="7"/>
      <c r="AJZ728" s="7"/>
      <c r="AKA728" s="7"/>
      <c r="AKB728" s="7"/>
      <c r="AKC728" s="7"/>
      <c r="AKD728" s="7"/>
      <c r="AKE728" s="7"/>
      <c r="AKF728" s="7"/>
      <c r="AKG728" s="7"/>
      <c r="AKH728" s="7"/>
      <c r="AKI728" s="7"/>
      <c r="AKJ728" s="7"/>
      <c r="AKK728" s="7"/>
      <c r="AKL728" s="7"/>
      <c r="AKM728" s="7"/>
      <c r="AKN728" s="7"/>
      <c r="AKO728" s="7"/>
      <c r="AKP728" s="7"/>
      <c r="AKQ728" s="7"/>
      <c r="AKR728" s="7"/>
      <c r="AKS728" s="7"/>
      <c r="AKT728" s="7"/>
      <c r="AKU728" s="7"/>
      <c r="AKV728" s="7"/>
      <c r="AKW728" s="7"/>
      <c r="AKX728" s="7"/>
      <c r="AKY728" s="7"/>
      <c r="AKZ728" s="7"/>
      <c r="ALA728" s="7"/>
      <c r="ALB728" s="7"/>
      <c r="ALC728" s="7"/>
      <c r="ALD728" s="7"/>
      <c r="ALE728" s="7"/>
      <c r="ALF728" s="7"/>
      <c r="ALG728" s="7"/>
      <c r="ALH728" s="7"/>
      <c r="ALI728" s="7"/>
      <c r="ALJ728" s="7"/>
      <c r="ALK728" s="7"/>
      <c r="ALL728" s="7"/>
      <c r="ALM728" s="7"/>
      <c r="ALN728" s="7"/>
      <c r="ALO728" s="7"/>
      <c r="ALP728" s="7"/>
      <c r="ALQ728" s="7"/>
      <c r="ALR728" s="7"/>
      <c r="ALS728" s="7"/>
      <c r="ALT728" s="7"/>
      <c r="ALU728" s="7"/>
      <c r="ALV728" s="7"/>
      <c r="ALW728" s="7"/>
      <c r="ALX728" s="7"/>
      <c r="ALY728" s="7"/>
      <c r="ALZ728" s="7"/>
      <c r="AMA728" s="7"/>
      <c r="AMB728" s="7"/>
      <c r="AMC728" s="7"/>
      <c r="AMD728" s="7"/>
      <c r="AME728" s="7"/>
      <c r="AMF728" s="7"/>
      <c r="AMG728" s="7"/>
      <c r="AMH728" s="7"/>
      <c r="AMI728" s="28"/>
      <c r="AMJ728" s="28"/>
    </row>
    <row r="729" spans="1:1024" ht="55.5" customHeight="1">
      <c r="A729" s="10" t="s">
        <v>199</v>
      </c>
      <c r="B729" s="10" t="s">
        <v>2803</v>
      </c>
      <c r="C729" s="19" t="s">
        <v>2798</v>
      </c>
      <c r="D729" s="19" t="s">
        <v>2738</v>
      </c>
      <c r="E729" s="20">
        <v>30</v>
      </c>
      <c r="F729" s="11" t="s">
        <v>18</v>
      </c>
      <c r="G729" s="21"/>
      <c r="H729" s="21" t="s">
        <v>1</v>
      </c>
      <c r="I729" s="21"/>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c r="MK729" s="7"/>
      <c r="ML729" s="7"/>
      <c r="MM729" s="7"/>
      <c r="MN729" s="7"/>
      <c r="MO729" s="7"/>
      <c r="MP729" s="7"/>
      <c r="MQ729" s="7"/>
      <c r="MR729" s="7"/>
      <c r="MS729" s="7"/>
      <c r="MT729" s="7"/>
      <c r="MU729" s="7"/>
      <c r="MV729" s="7"/>
      <c r="MW729" s="7"/>
      <c r="MX729" s="7"/>
      <c r="MY729" s="7"/>
      <c r="MZ729" s="7"/>
      <c r="NA729" s="7"/>
      <c r="NB729" s="7"/>
      <c r="NC729" s="7"/>
      <c r="ND729" s="7"/>
      <c r="NE729" s="7"/>
      <c r="NF729" s="7"/>
      <c r="NG729" s="7"/>
      <c r="NH729" s="7"/>
      <c r="NI729" s="7"/>
      <c r="NJ729" s="7"/>
      <c r="NK729" s="7"/>
      <c r="NL729" s="7"/>
      <c r="NM729" s="7"/>
      <c r="NN729" s="7"/>
      <c r="NO729" s="7"/>
      <c r="NP729" s="7"/>
      <c r="NQ729" s="7"/>
      <c r="NR729" s="7"/>
      <c r="NS729" s="7"/>
      <c r="NT729" s="7"/>
      <c r="NU729" s="7"/>
      <c r="NV729" s="7"/>
      <c r="NW729" s="7"/>
      <c r="NX729" s="7"/>
      <c r="NY729" s="7"/>
      <c r="NZ729" s="7"/>
      <c r="OA729" s="7"/>
      <c r="OB729" s="7"/>
      <c r="OC729" s="7"/>
      <c r="OD729" s="7"/>
      <c r="OE729" s="7"/>
      <c r="OF729" s="7"/>
      <c r="OG729" s="7"/>
      <c r="OH729" s="7"/>
      <c r="OI729" s="7"/>
      <c r="OJ729" s="7"/>
      <c r="OK729" s="7"/>
      <c r="OL729" s="7"/>
      <c r="OM729" s="7"/>
      <c r="ON729" s="7"/>
      <c r="OO729" s="7"/>
      <c r="OP729" s="7"/>
      <c r="OQ729" s="7"/>
      <c r="OR729" s="7"/>
      <c r="OS729" s="7"/>
      <c r="OT729" s="7"/>
      <c r="OU729" s="7"/>
      <c r="OV729" s="7"/>
      <c r="OW729" s="7"/>
      <c r="OX729" s="7"/>
      <c r="OY729" s="7"/>
      <c r="OZ729" s="7"/>
      <c r="PA729" s="7"/>
      <c r="PB729" s="7"/>
      <c r="PC729" s="7"/>
      <c r="PD729" s="7"/>
      <c r="PE729" s="7"/>
      <c r="PF729" s="7"/>
      <c r="PG729" s="7"/>
      <c r="PH729" s="7"/>
      <c r="PI729" s="7"/>
      <c r="PJ729" s="7"/>
      <c r="PK729" s="7"/>
      <c r="PL729" s="7"/>
      <c r="PM729" s="7"/>
      <c r="PN729" s="7"/>
      <c r="PO729" s="7"/>
      <c r="PP729" s="7"/>
      <c r="PQ729" s="7"/>
      <c r="PR729" s="7"/>
      <c r="PS729" s="7"/>
      <c r="PT729" s="7"/>
      <c r="PU729" s="7"/>
      <c r="PV729" s="7"/>
      <c r="PW729" s="7"/>
      <c r="PX729" s="7"/>
      <c r="PY729" s="7"/>
      <c r="PZ729" s="7"/>
      <c r="QA729" s="7"/>
      <c r="QB729" s="7"/>
      <c r="QC729" s="7"/>
      <c r="QD729" s="7"/>
      <c r="QE729" s="7"/>
      <c r="QF729" s="7"/>
      <c r="QG729" s="7"/>
      <c r="QH729" s="7"/>
      <c r="QI729" s="7"/>
      <c r="QJ729" s="7"/>
      <c r="QK729" s="7"/>
      <c r="QL729" s="7"/>
      <c r="QM729" s="7"/>
      <c r="QN729" s="7"/>
      <c r="QO729" s="7"/>
      <c r="QP729" s="7"/>
      <c r="QQ729" s="7"/>
      <c r="QR729" s="7"/>
      <c r="QS729" s="7"/>
      <c r="QT729" s="7"/>
      <c r="QU729" s="7"/>
      <c r="QV729" s="7"/>
      <c r="QW729" s="7"/>
      <c r="QX729" s="7"/>
      <c r="QY729" s="7"/>
      <c r="QZ729" s="7"/>
      <c r="RA729" s="7"/>
      <c r="RB729" s="7"/>
      <c r="RC729" s="7"/>
      <c r="RD729" s="7"/>
      <c r="RE729" s="7"/>
      <c r="RF729" s="7"/>
      <c r="RG729" s="7"/>
      <c r="RH729" s="7"/>
      <c r="RI729" s="7"/>
      <c r="RJ729" s="7"/>
      <c r="RK729" s="7"/>
      <c r="RL729" s="7"/>
      <c r="RM729" s="7"/>
      <c r="RN729" s="7"/>
      <c r="RO729" s="7"/>
      <c r="RP729" s="7"/>
      <c r="RQ729" s="7"/>
      <c r="RR729" s="7"/>
      <c r="RS729" s="7"/>
      <c r="RT729" s="7"/>
      <c r="RU729" s="7"/>
      <c r="RV729" s="7"/>
      <c r="RW729" s="7"/>
      <c r="RX729" s="7"/>
      <c r="RY729" s="7"/>
      <c r="RZ729" s="7"/>
      <c r="SA729" s="7"/>
      <c r="SB729" s="7"/>
      <c r="SC729" s="7"/>
      <c r="SD729" s="7"/>
      <c r="SE729" s="7"/>
      <c r="SF729" s="7"/>
      <c r="SG729" s="7"/>
      <c r="SH729" s="7"/>
      <c r="SI729" s="7"/>
      <c r="SJ729" s="7"/>
      <c r="SK729" s="7"/>
      <c r="SL729" s="7"/>
      <c r="SM729" s="7"/>
      <c r="SN729" s="7"/>
      <c r="SO729" s="7"/>
      <c r="SP729" s="7"/>
      <c r="SQ729" s="7"/>
      <c r="SR729" s="7"/>
      <c r="SS729" s="7"/>
      <c r="ST729" s="7"/>
      <c r="SU729" s="7"/>
      <c r="SV729" s="7"/>
      <c r="SW729" s="7"/>
      <c r="SX729" s="7"/>
      <c r="SY729" s="7"/>
      <c r="SZ729" s="7"/>
      <c r="TA729" s="7"/>
      <c r="TB729" s="7"/>
      <c r="TC729" s="7"/>
      <c r="TD729" s="7"/>
      <c r="TE729" s="7"/>
      <c r="TF729" s="7"/>
      <c r="TG729" s="7"/>
      <c r="TH729" s="7"/>
      <c r="TI729" s="7"/>
      <c r="TJ729" s="7"/>
      <c r="TK729" s="7"/>
      <c r="TL729" s="7"/>
      <c r="TM729" s="7"/>
      <c r="TN729" s="7"/>
      <c r="TO729" s="7"/>
      <c r="TP729" s="7"/>
      <c r="TQ729" s="7"/>
      <c r="TR729" s="7"/>
      <c r="TS729" s="7"/>
      <c r="TT729" s="7"/>
      <c r="TU729" s="7"/>
      <c r="TV729" s="7"/>
      <c r="TW729" s="7"/>
      <c r="TX729" s="7"/>
      <c r="TY729" s="7"/>
      <c r="TZ729" s="7"/>
      <c r="UA729" s="7"/>
      <c r="UB729" s="7"/>
      <c r="UC729" s="7"/>
      <c r="UD729" s="7"/>
      <c r="UE729" s="7"/>
      <c r="UF729" s="7"/>
      <c r="UG729" s="7"/>
      <c r="UH729" s="7"/>
      <c r="UI729" s="7"/>
      <c r="UJ729" s="7"/>
      <c r="UK729" s="7"/>
      <c r="UL729" s="7"/>
      <c r="UM729" s="7"/>
      <c r="UN729" s="7"/>
      <c r="UO729" s="7"/>
      <c r="UP729" s="7"/>
      <c r="UQ729" s="7"/>
      <c r="UR729" s="7"/>
      <c r="US729" s="7"/>
      <c r="UT729" s="7"/>
      <c r="UU729" s="7"/>
      <c r="UV729" s="7"/>
      <c r="UW729" s="7"/>
      <c r="UX729" s="7"/>
      <c r="UY729" s="7"/>
      <c r="UZ729" s="7"/>
      <c r="VA729" s="7"/>
      <c r="VB729" s="7"/>
      <c r="VC729" s="7"/>
      <c r="VD729" s="7"/>
      <c r="VE729" s="7"/>
      <c r="VF729" s="7"/>
      <c r="VG729" s="7"/>
      <c r="VH729" s="7"/>
      <c r="VI729" s="7"/>
      <c r="VJ729" s="7"/>
      <c r="VK729" s="7"/>
      <c r="VL729" s="7"/>
      <c r="VM729" s="7"/>
      <c r="VN729" s="7"/>
      <c r="VO729" s="7"/>
      <c r="VP729" s="7"/>
      <c r="VQ729" s="7"/>
      <c r="VR729" s="7"/>
      <c r="VS729" s="7"/>
      <c r="VT729" s="7"/>
      <c r="VU729" s="7"/>
      <c r="VV729" s="7"/>
      <c r="VW729" s="7"/>
      <c r="VX729" s="7"/>
      <c r="VY729" s="7"/>
      <c r="VZ729" s="7"/>
      <c r="WA729" s="7"/>
      <c r="WB729" s="7"/>
      <c r="WC729" s="7"/>
      <c r="WD729" s="7"/>
      <c r="WE729" s="7"/>
      <c r="WF729" s="7"/>
      <c r="WG729" s="7"/>
      <c r="WH729" s="7"/>
      <c r="WI729" s="7"/>
      <c r="WJ729" s="7"/>
      <c r="WK729" s="7"/>
      <c r="WL729" s="7"/>
      <c r="WM729" s="7"/>
      <c r="WN729" s="7"/>
      <c r="WO729" s="7"/>
      <c r="WP729" s="7"/>
      <c r="WQ729" s="7"/>
      <c r="WR729" s="7"/>
      <c r="WS729" s="7"/>
      <c r="WT729" s="7"/>
      <c r="WU729" s="7"/>
      <c r="WV729" s="7"/>
      <c r="WW729" s="7"/>
      <c r="WX729" s="7"/>
      <c r="WY729" s="7"/>
      <c r="WZ729" s="7"/>
      <c r="XA729" s="7"/>
      <c r="XB729" s="7"/>
      <c r="XC729" s="7"/>
      <c r="XD729" s="7"/>
      <c r="XE729" s="7"/>
      <c r="XF729" s="7"/>
      <c r="XG729" s="7"/>
      <c r="XH729" s="7"/>
      <c r="XI729" s="7"/>
      <c r="XJ729" s="7"/>
      <c r="XK729" s="7"/>
      <c r="XL729" s="7"/>
      <c r="XM729" s="7"/>
      <c r="XN729" s="7"/>
      <c r="XO729" s="7"/>
      <c r="XP729" s="7"/>
      <c r="XQ729" s="7"/>
      <c r="XR729" s="7"/>
      <c r="XS729" s="7"/>
      <c r="XT729" s="7"/>
      <c r="XU729" s="7"/>
      <c r="XV729" s="7"/>
      <c r="XW729" s="7"/>
      <c r="XX729" s="7"/>
      <c r="XY729" s="7"/>
      <c r="XZ729" s="7"/>
      <c r="YA729" s="7"/>
      <c r="YB729" s="7"/>
      <c r="YC729" s="7"/>
      <c r="YD729" s="7"/>
      <c r="YE729" s="7"/>
      <c r="YF729" s="7"/>
      <c r="YG729" s="7"/>
      <c r="YH729" s="7"/>
      <c r="YI729" s="7"/>
      <c r="YJ729" s="7"/>
      <c r="YK729" s="7"/>
      <c r="YL729" s="7"/>
      <c r="YM729" s="7"/>
      <c r="YN729" s="7"/>
      <c r="YO729" s="7"/>
      <c r="YP729" s="7"/>
      <c r="YQ729" s="7"/>
      <c r="YR729" s="7"/>
      <c r="YS729" s="7"/>
      <c r="YT729" s="7"/>
      <c r="YU729" s="7"/>
      <c r="YV729" s="7"/>
      <c r="YW729" s="7"/>
      <c r="YX729" s="7"/>
      <c r="YY729" s="7"/>
      <c r="YZ729" s="7"/>
      <c r="ZA729" s="7"/>
      <c r="ZB729" s="7"/>
      <c r="ZC729" s="7"/>
      <c r="ZD729" s="7"/>
      <c r="ZE729" s="7"/>
      <c r="ZF729" s="7"/>
      <c r="ZG729" s="7"/>
      <c r="ZH729" s="7"/>
      <c r="ZI729" s="7"/>
      <c r="ZJ729" s="7"/>
      <c r="ZK729" s="7"/>
      <c r="ZL729" s="7"/>
      <c r="ZM729" s="7"/>
      <c r="ZN729" s="7"/>
      <c r="ZO729" s="7"/>
      <c r="ZP729" s="7"/>
      <c r="ZQ729" s="7"/>
      <c r="ZR729" s="7"/>
      <c r="ZS729" s="7"/>
      <c r="ZT729" s="7"/>
      <c r="ZU729" s="7"/>
      <c r="ZV729" s="7"/>
      <c r="ZW729" s="7"/>
      <c r="ZX729" s="7"/>
      <c r="ZY729" s="7"/>
      <c r="ZZ729" s="7"/>
      <c r="AAA729" s="7"/>
      <c r="AAB729" s="7"/>
      <c r="AAC729" s="7"/>
      <c r="AAD729" s="7"/>
      <c r="AAE729" s="7"/>
      <c r="AAF729" s="7"/>
      <c r="AAG729" s="7"/>
      <c r="AAH729" s="7"/>
      <c r="AAI729" s="7"/>
      <c r="AAJ729" s="7"/>
      <c r="AAK729" s="7"/>
      <c r="AAL729" s="7"/>
      <c r="AAM729" s="7"/>
      <c r="AAN729" s="7"/>
      <c r="AAO729" s="7"/>
      <c r="AAP729" s="7"/>
      <c r="AAQ729" s="7"/>
      <c r="AAR729" s="7"/>
      <c r="AAS729" s="7"/>
      <c r="AAT729" s="7"/>
      <c r="AAU729" s="7"/>
      <c r="AAV729" s="7"/>
      <c r="AAW729" s="7"/>
      <c r="AAX729" s="7"/>
      <c r="AAY729" s="7"/>
      <c r="AAZ729" s="7"/>
      <c r="ABA729" s="7"/>
      <c r="ABB729" s="7"/>
      <c r="ABC729" s="7"/>
      <c r="ABD729" s="7"/>
      <c r="ABE729" s="7"/>
      <c r="ABF729" s="7"/>
      <c r="ABG729" s="7"/>
      <c r="ABH729" s="7"/>
      <c r="ABI729" s="7"/>
      <c r="ABJ729" s="7"/>
      <c r="ABK729" s="7"/>
      <c r="ABL729" s="7"/>
      <c r="ABM729" s="7"/>
      <c r="ABN729" s="7"/>
      <c r="ABO729" s="7"/>
      <c r="ABP729" s="7"/>
      <c r="ABQ729" s="7"/>
      <c r="ABR729" s="7"/>
      <c r="ABS729" s="7"/>
      <c r="ABT729" s="7"/>
      <c r="ABU729" s="7"/>
      <c r="ABV729" s="7"/>
      <c r="ABW729" s="7"/>
      <c r="ABX729" s="7"/>
      <c r="ABY729" s="7"/>
      <c r="ABZ729" s="7"/>
      <c r="ACA729" s="7"/>
      <c r="ACB729" s="7"/>
      <c r="ACC729" s="7"/>
      <c r="ACD729" s="7"/>
      <c r="ACE729" s="7"/>
      <c r="ACF729" s="7"/>
      <c r="ACG729" s="7"/>
      <c r="ACH729" s="7"/>
      <c r="ACI729" s="7"/>
      <c r="ACJ729" s="7"/>
      <c r="ACK729" s="7"/>
      <c r="ACL729" s="7"/>
      <c r="ACM729" s="7"/>
      <c r="ACN729" s="7"/>
      <c r="ACO729" s="7"/>
      <c r="ACP729" s="7"/>
      <c r="ACQ729" s="7"/>
      <c r="ACR729" s="7"/>
      <c r="ACS729" s="7"/>
      <c r="ACT729" s="7"/>
      <c r="ACU729" s="7"/>
      <c r="ACV729" s="7"/>
      <c r="ACW729" s="7"/>
      <c r="ACX729" s="7"/>
      <c r="ACY729" s="7"/>
      <c r="ACZ729" s="7"/>
      <c r="ADA729" s="7"/>
      <c r="ADB729" s="7"/>
      <c r="ADC729" s="7"/>
      <c r="ADD729" s="7"/>
      <c r="ADE729" s="7"/>
      <c r="ADF729" s="7"/>
      <c r="ADG729" s="7"/>
      <c r="ADH729" s="7"/>
      <c r="ADI729" s="7"/>
      <c r="ADJ729" s="7"/>
      <c r="ADK729" s="7"/>
      <c r="ADL729" s="7"/>
      <c r="ADM729" s="7"/>
      <c r="ADN729" s="7"/>
      <c r="ADO729" s="7"/>
      <c r="ADP729" s="7"/>
      <c r="ADQ729" s="7"/>
      <c r="ADR729" s="7"/>
      <c r="ADS729" s="7"/>
      <c r="ADT729" s="7"/>
      <c r="ADU729" s="7"/>
      <c r="ADV729" s="7"/>
      <c r="ADW729" s="7"/>
      <c r="ADX729" s="7"/>
      <c r="ADY729" s="7"/>
      <c r="ADZ729" s="7"/>
      <c r="AEA729" s="7"/>
      <c r="AEB729" s="7"/>
      <c r="AEC729" s="7"/>
      <c r="AED729" s="7"/>
      <c r="AEE729" s="7"/>
      <c r="AEF729" s="7"/>
      <c r="AEG729" s="7"/>
      <c r="AEH729" s="7"/>
      <c r="AEI729" s="7"/>
      <c r="AEJ729" s="7"/>
      <c r="AEK729" s="7"/>
      <c r="AEL729" s="7"/>
      <c r="AEM729" s="7"/>
      <c r="AEN729" s="7"/>
      <c r="AEO729" s="7"/>
      <c r="AEP729" s="7"/>
      <c r="AEQ729" s="7"/>
      <c r="AER729" s="7"/>
      <c r="AES729" s="7"/>
      <c r="AET729" s="7"/>
      <c r="AEU729" s="7"/>
      <c r="AEV729" s="7"/>
      <c r="AEW729" s="7"/>
      <c r="AEX729" s="7"/>
      <c r="AEY729" s="7"/>
      <c r="AEZ729" s="7"/>
      <c r="AFA729" s="7"/>
      <c r="AFB729" s="7"/>
      <c r="AFC729" s="7"/>
      <c r="AFD729" s="7"/>
      <c r="AFE729" s="7"/>
      <c r="AFF729" s="7"/>
      <c r="AFG729" s="7"/>
      <c r="AFH729" s="7"/>
      <c r="AFI729" s="7"/>
      <c r="AFJ729" s="7"/>
      <c r="AFK729" s="7"/>
      <c r="AFL729" s="7"/>
      <c r="AFM729" s="7"/>
      <c r="AFN729" s="7"/>
      <c r="AFO729" s="7"/>
      <c r="AFP729" s="7"/>
      <c r="AFQ729" s="7"/>
      <c r="AFR729" s="7"/>
      <c r="AFS729" s="7"/>
      <c r="AFT729" s="7"/>
      <c r="AFU729" s="7"/>
      <c r="AFV729" s="7"/>
      <c r="AFW729" s="7"/>
      <c r="AFX729" s="7"/>
      <c r="AFY729" s="7"/>
      <c r="AFZ729" s="7"/>
      <c r="AGA729" s="7"/>
      <c r="AGB729" s="7"/>
      <c r="AGC729" s="7"/>
      <c r="AGD729" s="7"/>
      <c r="AGE729" s="7"/>
      <c r="AGF729" s="7"/>
      <c r="AGG729" s="7"/>
      <c r="AGH729" s="7"/>
      <c r="AGI729" s="7"/>
      <c r="AGJ729" s="7"/>
      <c r="AGK729" s="7"/>
      <c r="AGL729" s="7"/>
      <c r="AGM729" s="7"/>
      <c r="AGN729" s="7"/>
      <c r="AGO729" s="7"/>
      <c r="AGP729" s="7"/>
      <c r="AGQ729" s="7"/>
      <c r="AGR729" s="7"/>
      <c r="AGS729" s="7"/>
      <c r="AGT729" s="7"/>
      <c r="AGU729" s="7"/>
      <c r="AGV729" s="7"/>
      <c r="AGW729" s="7"/>
      <c r="AGX729" s="7"/>
      <c r="AGY729" s="7"/>
      <c r="AGZ729" s="7"/>
      <c r="AHA729" s="7"/>
      <c r="AHB729" s="7"/>
      <c r="AHC729" s="7"/>
      <c r="AHD729" s="7"/>
      <c r="AHE729" s="7"/>
      <c r="AHF729" s="7"/>
      <c r="AHG729" s="7"/>
      <c r="AHH729" s="7"/>
      <c r="AHI729" s="7"/>
      <c r="AHJ729" s="7"/>
      <c r="AHK729" s="7"/>
      <c r="AHL729" s="7"/>
      <c r="AHM729" s="7"/>
      <c r="AHN729" s="7"/>
      <c r="AHO729" s="7"/>
      <c r="AHP729" s="7"/>
      <c r="AHQ729" s="7"/>
      <c r="AHR729" s="7"/>
      <c r="AHS729" s="7"/>
      <c r="AHT729" s="7"/>
      <c r="AHU729" s="7"/>
      <c r="AHV729" s="7"/>
      <c r="AHW729" s="7"/>
      <c r="AHX729" s="7"/>
      <c r="AHY729" s="7"/>
      <c r="AHZ729" s="7"/>
      <c r="AIA729" s="7"/>
      <c r="AIB729" s="7"/>
      <c r="AIC729" s="7"/>
      <c r="AID729" s="7"/>
      <c r="AIE729" s="7"/>
      <c r="AIF729" s="7"/>
      <c r="AIG729" s="7"/>
      <c r="AIH729" s="7"/>
      <c r="AII729" s="7"/>
      <c r="AIJ729" s="7"/>
      <c r="AIK729" s="7"/>
      <c r="AIL729" s="7"/>
      <c r="AIM729" s="7"/>
      <c r="AIN729" s="7"/>
      <c r="AIO729" s="7"/>
      <c r="AIP729" s="7"/>
      <c r="AIQ729" s="7"/>
      <c r="AIR729" s="7"/>
      <c r="AIS729" s="7"/>
      <c r="AIT729" s="7"/>
      <c r="AIU729" s="7"/>
      <c r="AIV729" s="7"/>
      <c r="AIW729" s="7"/>
      <c r="AIX729" s="7"/>
      <c r="AIY729" s="7"/>
      <c r="AIZ729" s="7"/>
      <c r="AJA729" s="7"/>
      <c r="AJB729" s="7"/>
      <c r="AJC729" s="7"/>
      <c r="AJD729" s="7"/>
      <c r="AJE729" s="7"/>
      <c r="AJF729" s="7"/>
      <c r="AJG729" s="7"/>
      <c r="AJH729" s="7"/>
      <c r="AJI729" s="7"/>
      <c r="AJJ729" s="7"/>
      <c r="AJK729" s="7"/>
      <c r="AJL729" s="7"/>
      <c r="AJM729" s="7"/>
      <c r="AJN729" s="7"/>
      <c r="AJO729" s="7"/>
      <c r="AJP729" s="7"/>
      <c r="AJQ729" s="7"/>
      <c r="AJR729" s="7"/>
      <c r="AJS729" s="7"/>
      <c r="AJT729" s="7"/>
      <c r="AJU729" s="7"/>
      <c r="AJV729" s="7"/>
      <c r="AJW729" s="7"/>
      <c r="AJX729" s="7"/>
      <c r="AJY729" s="7"/>
      <c r="AJZ729" s="7"/>
      <c r="AKA729" s="7"/>
      <c r="AKB729" s="7"/>
      <c r="AKC729" s="7"/>
      <c r="AKD729" s="7"/>
      <c r="AKE729" s="7"/>
      <c r="AKF729" s="7"/>
      <c r="AKG729" s="7"/>
      <c r="AKH729" s="7"/>
      <c r="AKI729" s="7"/>
      <c r="AKJ729" s="7"/>
      <c r="AKK729" s="7"/>
      <c r="AKL729" s="7"/>
      <c r="AKM729" s="7"/>
      <c r="AKN729" s="7"/>
      <c r="AKO729" s="7"/>
      <c r="AKP729" s="7"/>
      <c r="AKQ729" s="7"/>
      <c r="AKR729" s="7"/>
      <c r="AKS729" s="7"/>
      <c r="AKT729" s="7"/>
      <c r="AKU729" s="7"/>
      <c r="AKV729" s="7"/>
      <c r="AKW729" s="7"/>
      <c r="AKX729" s="7"/>
      <c r="AKY729" s="7"/>
      <c r="AKZ729" s="7"/>
      <c r="ALA729" s="7"/>
      <c r="ALB729" s="7"/>
      <c r="ALC729" s="7"/>
      <c r="ALD729" s="7"/>
      <c r="ALE729" s="7"/>
      <c r="ALF729" s="7"/>
      <c r="ALG729" s="7"/>
      <c r="ALH729" s="7"/>
      <c r="ALI729" s="7"/>
      <c r="ALJ729" s="7"/>
      <c r="ALK729" s="7"/>
      <c r="ALL729" s="7"/>
      <c r="ALM729" s="7"/>
      <c r="ALN729" s="7"/>
      <c r="ALO729" s="7"/>
      <c r="ALP729" s="7"/>
      <c r="ALQ729" s="7"/>
      <c r="ALR729" s="7"/>
      <c r="ALS729" s="7"/>
      <c r="ALT729" s="7"/>
      <c r="ALU729" s="7"/>
      <c r="ALV729" s="7"/>
      <c r="ALW729" s="7"/>
      <c r="ALX729" s="7"/>
      <c r="ALY729" s="7"/>
      <c r="ALZ729" s="7"/>
      <c r="AMA729" s="7"/>
      <c r="AMB729" s="7"/>
      <c r="AMC729" s="7"/>
      <c r="AMD729" s="7"/>
      <c r="AME729" s="7"/>
      <c r="AMF729" s="7"/>
      <c r="AMG729" s="7"/>
      <c r="AMH729" s="7"/>
      <c r="AMI729" s="28"/>
      <c r="AMJ729" s="28"/>
    </row>
    <row r="730" spans="1:1024" ht="55.5" customHeight="1">
      <c r="A730" s="10" t="s">
        <v>199</v>
      </c>
      <c r="B730" s="10" t="s">
        <v>2804</v>
      </c>
      <c r="C730" s="19" t="s">
        <v>2798</v>
      </c>
      <c r="D730" s="19" t="s">
        <v>2738</v>
      </c>
      <c r="E730" s="20">
        <v>20</v>
      </c>
      <c r="F730" s="11" t="s">
        <v>18</v>
      </c>
      <c r="G730" s="21"/>
      <c r="H730" s="21" t="s">
        <v>1</v>
      </c>
      <c r="I730" s="21"/>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c r="MK730" s="7"/>
      <c r="ML730" s="7"/>
      <c r="MM730" s="7"/>
      <c r="MN730" s="7"/>
      <c r="MO730" s="7"/>
      <c r="MP730" s="7"/>
      <c r="MQ730" s="7"/>
      <c r="MR730" s="7"/>
      <c r="MS730" s="7"/>
      <c r="MT730" s="7"/>
      <c r="MU730" s="7"/>
      <c r="MV730" s="7"/>
      <c r="MW730" s="7"/>
      <c r="MX730" s="7"/>
      <c r="MY730" s="7"/>
      <c r="MZ730" s="7"/>
      <c r="NA730" s="7"/>
      <c r="NB730" s="7"/>
      <c r="NC730" s="7"/>
      <c r="ND730" s="7"/>
      <c r="NE730" s="7"/>
      <c r="NF730" s="7"/>
      <c r="NG730" s="7"/>
      <c r="NH730" s="7"/>
      <c r="NI730" s="7"/>
      <c r="NJ730" s="7"/>
      <c r="NK730" s="7"/>
      <c r="NL730" s="7"/>
      <c r="NM730" s="7"/>
      <c r="NN730" s="7"/>
      <c r="NO730" s="7"/>
      <c r="NP730" s="7"/>
      <c r="NQ730" s="7"/>
      <c r="NR730" s="7"/>
      <c r="NS730" s="7"/>
      <c r="NT730" s="7"/>
      <c r="NU730" s="7"/>
      <c r="NV730" s="7"/>
      <c r="NW730" s="7"/>
      <c r="NX730" s="7"/>
      <c r="NY730" s="7"/>
      <c r="NZ730" s="7"/>
      <c r="OA730" s="7"/>
      <c r="OB730" s="7"/>
      <c r="OC730" s="7"/>
      <c r="OD730" s="7"/>
      <c r="OE730" s="7"/>
      <c r="OF730" s="7"/>
      <c r="OG730" s="7"/>
      <c r="OH730" s="7"/>
      <c r="OI730" s="7"/>
      <c r="OJ730" s="7"/>
      <c r="OK730" s="7"/>
      <c r="OL730" s="7"/>
      <c r="OM730" s="7"/>
      <c r="ON730" s="7"/>
      <c r="OO730" s="7"/>
      <c r="OP730" s="7"/>
      <c r="OQ730" s="7"/>
      <c r="OR730" s="7"/>
      <c r="OS730" s="7"/>
      <c r="OT730" s="7"/>
      <c r="OU730" s="7"/>
      <c r="OV730" s="7"/>
      <c r="OW730" s="7"/>
      <c r="OX730" s="7"/>
      <c r="OY730" s="7"/>
      <c r="OZ730" s="7"/>
      <c r="PA730" s="7"/>
      <c r="PB730" s="7"/>
      <c r="PC730" s="7"/>
      <c r="PD730" s="7"/>
      <c r="PE730" s="7"/>
      <c r="PF730" s="7"/>
      <c r="PG730" s="7"/>
      <c r="PH730" s="7"/>
      <c r="PI730" s="7"/>
      <c r="PJ730" s="7"/>
      <c r="PK730" s="7"/>
      <c r="PL730" s="7"/>
      <c r="PM730" s="7"/>
      <c r="PN730" s="7"/>
      <c r="PO730" s="7"/>
      <c r="PP730" s="7"/>
      <c r="PQ730" s="7"/>
      <c r="PR730" s="7"/>
      <c r="PS730" s="7"/>
      <c r="PT730" s="7"/>
      <c r="PU730" s="7"/>
      <c r="PV730" s="7"/>
      <c r="PW730" s="7"/>
      <c r="PX730" s="7"/>
      <c r="PY730" s="7"/>
      <c r="PZ730" s="7"/>
      <c r="QA730" s="7"/>
      <c r="QB730" s="7"/>
      <c r="QC730" s="7"/>
      <c r="QD730" s="7"/>
      <c r="QE730" s="7"/>
      <c r="QF730" s="7"/>
      <c r="QG730" s="7"/>
      <c r="QH730" s="7"/>
      <c r="QI730" s="7"/>
      <c r="QJ730" s="7"/>
      <c r="QK730" s="7"/>
      <c r="QL730" s="7"/>
      <c r="QM730" s="7"/>
      <c r="QN730" s="7"/>
      <c r="QO730" s="7"/>
      <c r="QP730" s="7"/>
      <c r="QQ730" s="7"/>
      <c r="QR730" s="7"/>
      <c r="QS730" s="7"/>
      <c r="QT730" s="7"/>
      <c r="QU730" s="7"/>
      <c r="QV730" s="7"/>
      <c r="QW730" s="7"/>
      <c r="QX730" s="7"/>
      <c r="QY730" s="7"/>
      <c r="QZ730" s="7"/>
      <c r="RA730" s="7"/>
      <c r="RB730" s="7"/>
      <c r="RC730" s="7"/>
      <c r="RD730" s="7"/>
      <c r="RE730" s="7"/>
      <c r="RF730" s="7"/>
      <c r="RG730" s="7"/>
      <c r="RH730" s="7"/>
      <c r="RI730" s="7"/>
      <c r="RJ730" s="7"/>
      <c r="RK730" s="7"/>
      <c r="RL730" s="7"/>
      <c r="RM730" s="7"/>
      <c r="RN730" s="7"/>
      <c r="RO730" s="7"/>
      <c r="RP730" s="7"/>
      <c r="RQ730" s="7"/>
      <c r="RR730" s="7"/>
      <c r="RS730" s="7"/>
      <c r="RT730" s="7"/>
      <c r="RU730" s="7"/>
      <c r="RV730" s="7"/>
      <c r="RW730" s="7"/>
      <c r="RX730" s="7"/>
      <c r="RY730" s="7"/>
      <c r="RZ730" s="7"/>
      <c r="SA730" s="7"/>
      <c r="SB730" s="7"/>
      <c r="SC730" s="7"/>
      <c r="SD730" s="7"/>
      <c r="SE730" s="7"/>
      <c r="SF730" s="7"/>
      <c r="SG730" s="7"/>
      <c r="SH730" s="7"/>
      <c r="SI730" s="7"/>
      <c r="SJ730" s="7"/>
      <c r="SK730" s="7"/>
      <c r="SL730" s="7"/>
      <c r="SM730" s="7"/>
      <c r="SN730" s="7"/>
      <c r="SO730" s="7"/>
      <c r="SP730" s="7"/>
      <c r="SQ730" s="7"/>
      <c r="SR730" s="7"/>
      <c r="SS730" s="7"/>
      <c r="ST730" s="7"/>
      <c r="SU730" s="7"/>
      <c r="SV730" s="7"/>
      <c r="SW730" s="7"/>
      <c r="SX730" s="7"/>
      <c r="SY730" s="7"/>
      <c r="SZ730" s="7"/>
      <c r="TA730" s="7"/>
      <c r="TB730" s="7"/>
      <c r="TC730" s="7"/>
      <c r="TD730" s="7"/>
      <c r="TE730" s="7"/>
      <c r="TF730" s="7"/>
      <c r="TG730" s="7"/>
      <c r="TH730" s="7"/>
      <c r="TI730" s="7"/>
      <c r="TJ730" s="7"/>
      <c r="TK730" s="7"/>
      <c r="TL730" s="7"/>
      <c r="TM730" s="7"/>
      <c r="TN730" s="7"/>
      <c r="TO730" s="7"/>
      <c r="TP730" s="7"/>
      <c r="TQ730" s="7"/>
      <c r="TR730" s="7"/>
      <c r="TS730" s="7"/>
      <c r="TT730" s="7"/>
      <c r="TU730" s="7"/>
      <c r="TV730" s="7"/>
      <c r="TW730" s="7"/>
      <c r="TX730" s="7"/>
      <c r="TY730" s="7"/>
      <c r="TZ730" s="7"/>
      <c r="UA730" s="7"/>
      <c r="UB730" s="7"/>
      <c r="UC730" s="7"/>
      <c r="UD730" s="7"/>
      <c r="UE730" s="7"/>
      <c r="UF730" s="7"/>
      <c r="UG730" s="7"/>
      <c r="UH730" s="7"/>
      <c r="UI730" s="7"/>
      <c r="UJ730" s="7"/>
      <c r="UK730" s="7"/>
      <c r="UL730" s="7"/>
      <c r="UM730" s="7"/>
      <c r="UN730" s="7"/>
      <c r="UO730" s="7"/>
      <c r="UP730" s="7"/>
      <c r="UQ730" s="7"/>
      <c r="UR730" s="7"/>
      <c r="US730" s="7"/>
      <c r="UT730" s="7"/>
      <c r="UU730" s="7"/>
      <c r="UV730" s="7"/>
      <c r="UW730" s="7"/>
      <c r="UX730" s="7"/>
      <c r="UY730" s="7"/>
      <c r="UZ730" s="7"/>
      <c r="VA730" s="7"/>
      <c r="VB730" s="7"/>
      <c r="VC730" s="7"/>
      <c r="VD730" s="7"/>
      <c r="VE730" s="7"/>
      <c r="VF730" s="7"/>
      <c r="VG730" s="7"/>
      <c r="VH730" s="7"/>
      <c r="VI730" s="7"/>
      <c r="VJ730" s="7"/>
      <c r="VK730" s="7"/>
      <c r="VL730" s="7"/>
      <c r="VM730" s="7"/>
      <c r="VN730" s="7"/>
      <c r="VO730" s="7"/>
      <c r="VP730" s="7"/>
      <c r="VQ730" s="7"/>
      <c r="VR730" s="7"/>
      <c r="VS730" s="7"/>
      <c r="VT730" s="7"/>
      <c r="VU730" s="7"/>
      <c r="VV730" s="7"/>
      <c r="VW730" s="7"/>
      <c r="VX730" s="7"/>
      <c r="VY730" s="7"/>
      <c r="VZ730" s="7"/>
      <c r="WA730" s="7"/>
      <c r="WB730" s="7"/>
      <c r="WC730" s="7"/>
      <c r="WD730" s="7"/>
      <c r="WE730" s="7"/>
      <c r="WF730" s="7"/>
      <c r="WG730" s="7"/>
      <c r="WH730" s="7"/>
      <c r="WI730" s="7"/>
      <c r="WJ730" s="7"/>
      <c r="WK730" s="7"/>
      <c r="WL730" s="7"/>
      <c r="WM730" s="7"/>
      <c r="WN730" s="7"/>
      <c r="WO730" s="7"/>
      <c r="WP730" s="7"/>
      <c r="WQ730" s="7"/>
      <c r="WR730" s="7"/>
      <c r="WS730" s="7"/>
      <c r="WT730" s="7"/>
      <c r="WU730" s="7"/>
      <c r="WV730" s="7"/>
      <c r="WW730" s="7"/>
      <c r="WX730" s="7"/>
      <c r="WY730" s="7"/>
      <c r="WZ730" s="7"/>
      <c r="XA730" s="7"/>
      <c r="XB730" s="7"/>
      <c r="XC730" s="7"/>
      <c r="XD730" s="7"/>
      <c r="XE730" s="7"/>
      <c r="XF730" s="7"/>
      <c r="XG730" s="7"/>
      <c r="XH730" s="7"/>
      <c r="XI730" s="7"/>
      <c r="XJ730" s="7"/>
      <c r="XK730" s="7"/>
      <c r="XL730" s="7"/>
      <c r="XM730" s="7"/>
      <c r="XN730" s="7"/>
      <c r="XO730" s="7"/>
      <c r="XP730" s="7"/>
      <c r="XQ730" s="7"/>
      <c r="XR730" s="7"/>
      <c r="XS730" s="7"/>
      <c r="XT730" s="7"/>
      <c r="XU730" s="7"/>
      <c r="XV730" s="7"/>
      <c r="XW730" s="7"/>
      <c r="XX730" s="7"/>
      <c r="XY730" s="7"/>
      <c r="XZ730" s="7"/>
      <c r="YA730" s="7"/>
      <c r="YB730" s="7"/>
      <c r="YC730" s="7"/>
      <c r="YD730" s="7"/>
      <c r="YE730" s="7"/>
      <c r="YF730" s="7"/>
      <c r="YG730" s="7"/>
      <c r="YH730" s="7"/>
      <c r="YI730" s="7"/>
      <c r="YJ730" s="7"/>
      <c r="YK730" s="7"/>
      <c r="YL730" s="7"/>
      <c r="YM730" s="7"/>
      <c r="YN730" s="7"/>
      <c r="YO730" s="7"/>
      <c r="YP730" s="7"/>
      <c r="YQ730" s="7"/>
      <c r="YR730" s="7"/>
      <c r="YS730" s="7"/>
      <c r="YT730" s="7"/>
      <c r="YU730" s="7"/>
      <c r="YV730" s="7"/>
      <c r="YW730" s="7"/>
      <c r="YX730" s="7"/>
      <c r="YY730" s="7"/>
      <c r="YZ730" s="7"/>
      <c r="ZA730" s="7"/>
      <c r="ZB730" s="7"/>
      <c r="ZC730" s="7"/>
      <c r="ZD730" s="7"/>
      <c r="ZE730" s="7"/>
      <c r="ZF730" s="7"/>
      <c r="ZG730" s="7"/>
      <c r="ZH730" s="7"/>
      <c r="ZI730" s="7"/>
      <c r="ZJ730" s="7"/>
      <c r="ZK730" s="7"/>
      <c r="ZL730" s="7"/>
      <c r="ZM730" s="7"/>
      <c r="ZN730" s="7"/>
      <c r="ZO730" s="7"/>
      <c r="ZP730" s="7"/>
      <c r="ZQ730" s="7"/>
      <c r="ZR730" s="7"/>
      <c r="ZS730" s="7"/>
      <c r="ZT730" s="7"/>
      <c r="ZU730" s="7"/>
      <c r="ZV730" s="7"/>
      <c r="ZW730" s="7"/>
      <c r="ZX730" s="7"/>
      <c r="ZY730" s="7"/>
      <c r="ZZ730" s="7"/>
      <c r="AAA730" s="7"/>
      <c r="AAB730" s="7"/>
      <c r="AAC730" s="7"/>
      <c r="AAD730" s="7"/>
      <c r="AAE730" s="7"/>
      <c r="AAF730" s="7"/>
      <c r="AAG730" s="7"/>
      <c r="AAH730" s="7"/>
      <c r="AAI730" s="7"/>
      <c r="AAJ730" s="7"/>
      <c r="AAK730" s="7"/>
      <c r="AAL730" s="7"/>
      <c r="AAM730" s="7"/>
      <c r="AAN730" s="7"/>
      <c r="AAO730" s="7"/>
      <c r="AAP730" s="7"/>
      <c r="AAQ730" s="7"/>
      <c r="AAR730" s="7"/>
      <c r="AAS730" s="7"/>
      <c r="AAT730" s="7"/>
      <c r="AAU730" s="7"/>
      <c r="AAV730" s="7"/>
      <c r="AAW730" s="7"/>
      <c r="AAX730" s="7"/>
      <c r="AAY730" s="7"/>
      <c r="AAZ730" s="7"/>
      <c r="ABA730" s="7"/>
      <c r="ABB730" s="7"/>
      <c r="ABC730" s="7"/>
      <c r="ABD730" s="7"/>
      <c r="ABE730" s="7"/>
      <c r="ABF730" s="7"/>
      <c r="ABG730" s="7"/>
      <c r="ABH730" s="7"/>
      <c r="ABI730" s="7"/>
      <c r="ABJ730" s="7"/>
      <c r="ABK730" s="7"/>
      <c r="ABL730" s="7"/>
      <c r="ABM730" s="7"/>
      <c r="ABN730" s="7"/>
      <c r="ABO730" s="7"/>
      <c r="ABP730" s="7"/>
      <c r="ABQ730" s="7"/>
      <c r="ABR730" s="7"/>
      <c r="ABS730" s="7"/>
      <c r="ABT730" s="7"/>
      <c r="ABU730" s="7"/>
      <c r="ABV730" s="7"/>
      <c r="ABW730" s="7"/>
      <c r="ABX730" s="7"/>
      <c r="ABY730" s="7"/>
      <c r="ABZ730" s="7"/>
      <c r="ACA730" s="7"/>
      <c r="ACB730" s="7"/>
      <c r="ACC730" s="7"/>
      <c r="ACD730" s="7"/>
      <c r="ACE730" s="7"/>
      <c r="ACF730" s="7"/>
      <c r="ACG730" s="7"/>
      <c r="ACH730" s="7"/>
      <c r="ACI730" s="7"/>
      <c r="ACJ730" s="7"/>
      <c r="ACK730" s="7"/>
      <c r="ACL730" s="7"/>
      <c r="ACM730" s="7"/>
      <c r="ACN730" s="7"/>
      <c r="ACO730" s="7"/>
      <c r="ACP730" s="7"/>
      <c r="ACQ730" s="7"/>
      <c r="ACR730" s="7"/>
      <c r="ACS730" s="7"/>
      <c r="ACT730" s="7"/>
      <c r="ACU730" s="7"/>
      <c r="ACV730" s="7"/>
      <c r="ACW730" s="7"/>
      <c r="ACX730" s="7"/>
      <c r="ACY730" s="7"/>
      <c r="ACZ730" s="7"/>
      <c r="ADA730" s="7"/>
      <c r="ADB730" s="7"/>
      <c r="ADC730" s="7"/>
      <c r="ADD730" s="7"/>
      <c r="ADE730" s="7"/>
      <c r="ADF730" s="7"/>
      <c r="ADG730" s="7"/>
      <c r="ADH730" s="7"/>
      <c r="ADI730" s="7"/>
      <c r="ADJ730" s="7"/>
      <c r="ADK730" s="7"/>
      <c r="ADL730" s="7"/>
      <c r="ADM730" s="7"/>
      <c r="ADN730" s="7"/>
      <c r="ADO730" s="7"/>
      <c r="ADP730" s="7"/>
      <c r="ADQ730" s="7"/>
      <c r="ADR730" s="7"/>
      <c r="ADS730" s="7"/>
      <c r="ADT730" s="7"/>
      <c r="ADU730" s="7"/>
      <c r="ADV730" s="7"/>
      <c r="ADW730" s="7"/>
      <c r="ADX730" s="7"/>
      <c r="ADY730" s="7"/>
      <c r="ADZ730" s="7"/>
      <c r="AEA730" s="7"/>
      <c r="AEB730" s="7"/>
      <c r="AEC730" s="7"/>
      <c r="AED730" s="7"/>
      <c r="AEE730" s="7"/>
      <c r="AEF730" s="7"/>
      <c r="AEG730" s="7"/>
      <c r="AEH730" s="7"/>
      <c r="AEI730" s="7"/>
      <c r="AEJ730" s="7"/>
      <c r="AEK730" s="7"/>
      <c r="AEL730" s="7"/>
      <c r="AEM730" s="7"/>
      <c r="AEN730" s="7"/>
      <c r="AEO730" s="7"/>
      <c r="AEP730" s="7"/>
      <c r="AEQ730" s="7"/>
      <c r="AER730" s="7"/>
      <c r="AES730" s="7"/>
      <c r="AET730" s="7"/>
      <c r="AEU730" s="7"/>
      <c r="AEV730" s="7"/>
      <c r="AEW730" s="7"/>
      <c r="AEX730" s="7"/>
      <c r="AEY730" s="7"/>
      <c r="AEZ730" s="7"/>
      <c r="AFA730" s="7"/>
      <c r="AFB730" s="7"/>
      <c r="AFC730" s="7"/>
      <c r="AFD730" s="7"/>
      <c r="AFE730" s="7"/>
      <c r="AFF730" s="7"/>
      <c r="AFG730" s="7"/>
      <c r="AFH730" s="7"/>
      <c r="AFI730" s="7"/>
      <c r="AFJ730" s="7"/>
      <c r="AFK730" s="7"/>
      <c r="AFL730" s="7"/>
      <c r="AFM730" s="7"/>
      <c r="AFN730" s="7"/>
      <c r="AFO730" s="7"/>
      <c r="AFP730" s="7"/>
      <c r="AFQ730" s="7"/>
      <c r="AFR730" s="7"/>
      <c r="AFS730" s="7"/>
      <c r="AFT730" s="7"/>
      <c r="AFU730" s="7"/>
      <c r="AFV730" s="7"/>
      <c r="AFW730" s="7"/>
      <c r="AFX730" s="7"/>
      <c r="AFY730" s="7"/>
      <c r="AFZ730" s="7"/>
      <c r="AGA730" s="7"/>
      <c r="AGB730" s="7"/>
      <c r="AGC730" s="7"/>
      <c r="AGD730" s="7"/>
      <c r="AGE730" s="7"/>
      <c r="AGF730" s="7"/>
      <c r="AGG730" s="7"/>
      <c r="AGH730" s="7"/>
      <c r="AGI730" s="7"/>
      <c r="AGJ730" s="7"/>
      <c r="AGK730" s="7"/>
      <c r="AGL730" s="7"/>
      <c r="AGM730" s="7"/>
      <c r="AGN730" s="7"/>
      <c r="AGO730" s="7"/>
      <c r="AGP730" s="7"/>
      <c r="AGQ730" s="7"/>
      <c r="AGR730" s="7"/>
      <c r="AGS730" s="7"/>
      <c r="AGT730" s="7"/>
      <c r="AGU730" s="7"/>
      <c r="AGV730" s="7"/>
      <c r="AGW730" s="7"/>
      <c r="AGX730" s="7"/>
      <c r="AGY730" s="7"/>
      <c r="AGZ730" s="7"/>
      <c r="AHA730" s="7"/>
      <c r="AHB730" s="7"/>
      <c r="AHC730" s="7"/>
      <c r="AHD730" s="7"/>
      <c r="AHE730" s="7"/>
      <c r="AHF730" s="7"/>
      <c r="AHG730" s="7"/>
      <c r="AHH730" s="7"/>
      <c r="AHI730" s="7"/>
      <c r="AHJ730" s="7"/>
      <c r="AHK730" s="7"/>
      <c r="AHL730" s="7"/>
      <c r="AHM730" s="7"/>
      <c r="AHN730" s="7"/>
      <c r="AHO730" s="7"/>
      <c r="AHP730" s="7"/>
      <c r="AHQ730" s="7"/>
      <c r="AHR730" s="7"/>
      <c r="AHS730" s="7"/>
      <c r="AHT730" s="7"/>
      <c r="AHU730" s="7"/>
      <c r="AHV730" s="7"/>
      <c r="AHW730" s="7"/>
      <c r="AHX730" s="7"/>
      <c r="AHY730" s="7"/>
      <c r="AHZ730" s="7"/>
      <c r="AIA730" s="7"/>
      <c r="AIB730" s="7"/>
      <c r="AIC730" s="7"/>
      <c r="AID730" s="7"/>
      <c r="AIE730" s="7"/>
      <c r="AIF730" s="7"/>
      <c r="AIG730" s="7"/>
      <c r="AIH730" s="7"/>
      <c r="AII730" s="7"/>
      <c r="AIJ730" s="7"/>
      <c r="AIK730" s="7"/>
      <c r="AIL730" s="7"/>
      <c r="AIM730" s="7"/>
      <c r="AIN730" s="7"/>
      <c r="AIO730" s="7"/>
      <c r="AIP730" s="7"/>
      <c r="AIQ730" s="7"/>
      <c r="AIR730" s="7"/>
      <c r="AIS730" s="7"/>
      <c r="AIT730" s="7"/>
      <c r="AIU730" s="7"/>
      <c r="AIV730" s="7"/>
      <c r="AIW730" s="7"/>
      <c r="AIX730" s="7"/>
      <c r="AIY730" s="7"/>
      <c r="AIZ730" s="7"/>
      <c r="AJA730" s="7"/>
      <c r="AJB730" s="7"/>
      <c r="AJC730" s="7"/>
      <c r="AJD730" s="7"/>
      <c r="AJE730" s="7"/>
      <c r="AJF730" s="7"/>
      <c r="AJG730" s="7"/>
      <c r="AJH730" s="7"/>
      <c r="AJI730" s="7"/>
      <c r="AJJ730" s="7"/>
      <c r="AJK730" s="7"/>
      <c r="AJL730" s="7"/>
      <c r="AJM730" s="7"/>
      <c r="AJN730" s="7"/>
      <c r="AJO730" s="7"/>
      <c r="AJP730" s="7"/>
      <c r="AJQ730" s="7"/>
      <c r="AJR730" s="7"/>
      <c r="AJS730" s="7"/>
      <c r="AJT730" s="7"/>
      <c r="AJU730" s="7"/>
      <c r="AJV730" s="7"/>
      <c r="AJW730" s="7"/>
      <c r="AJX730" s="7"/>
      <c r="AJY730" s="7"/>
      <c r="AJZ730" s="7"/>
      <c r="AKA730" s="7"/>
      <c r="AKB730" s="7"/>
      <c r="AKC730" s="7"/>
      <c r="AKD730" s="7"/>
      <c r="AKE730" s="7"/>
      <c r="AKF730" s="7"/>
      <c r="AKG730" s="7"/>
      <c r="AKH730" s="7"/>
      <c r="AKI730" s="7"/>
      <c r="AKJ730" s="7"/>
      <c r="AKK730" s="7"/>
      <c r="AKL730" s="7"/>
      <c r="AKM730" s="7"/>
      <c r="AKN730" s="7"/>
      <c r="AKO730" s="7"/>
      <c r="AKP730" s="7"/>
      <c r="AKQ730" s="7"/>
      <c r="AKR730" s="7"/>
      <c r="AKS730" s="7"/>
      <c r="AKT730" s="7"/>
      <c r="AKU730" s="7"/>
      <c r="AKV730" s="7"/>
      <c r="AKW730" s="7"/>
      <c r="AKX730" s="7"/>
      <c r="AKY730" s="7"/>
      <c r="AKZ730" s="7"/>
      <c r="ALA730" s="7"/>
      <c r="ALB730" s="7"/>
      <c r="ALC730" s="7"/>
      <c r="ALD730" s="7"/>
      <c r="ALE730" s="7"/>
      <c r="ALF730" s="7"/>
      <c r="ALG730" s="7"/>
      <c r="ALH730" s="7"/>
      <c r="ALI730" s="7"/>
      <c r="ALJ730" s="7"/>
      <c r="ALK730" s="7"/>
      <c r="ALL730" s="7"/>
      <c r="ALM730" s="7"/>
      <c r="ALN730" s="7"/>
      <c r="ALO730" s="7"/>
      <c r="ALP730" s="7"/>
      <c r="ALQ730" s="7"/>
      <c r="ALR730" s="7"/>
      <c r="ALS730" s="7"/>
      <c r="ALT730" s="7"/>
      <c r="ALU730" s="7"/>
      <c r="ALV730" s="7"/>
      <c r="ALW730" s="7"/>
      <c r="ALX730" s="7"/>
      <c r="ALY730" s="7"/>
      <c r="ALZ730" s="7"/>
      <c r="AMA730" s="7"/>
      <c r="AMB730" s="7"/>
      <c r="AMC730" s="7"/>
      <c r="AMD730" s="7"/>
      <c r="AME730" s="7"/>
      <c r="AMF730" s="7"/>
      <c r="AMG730" s="7"/>
      <c r="AMH730" s="7"/>
      <c r="AMI730" s="28"/>
      <c r="AMJ730" s="28"/>
    </row>
    <row r="731" spans="1:1024" ht="55.5" customHeight="1">
      <c r="A731" s="10" t="s">
        <v>199</v>
      </c>
      <c r="B731" s="10" t="s">
        <v>2796</v>
      </c>
      <c r="C731" s="19" t="s">
        <v>2805</v>
      </c>
      <c r="D731" s="19" t="s">
        <v>2738</v>
      </c>
      <c r="E731" s="20">
        <v>20</v>
      </c>
      <c r="F731" s="11" t="s">
        <v>18</v>
      </c>
      <c r="G731" s="21"/>
      <c r="H731" s="21" t="s">
        <v>1</v>
      </c>
      <c r="I731" s="21"/>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c r="MK731" s="7"/>
      <c r="ML731" s="7"/>
      <c r="MM731" s="7"/>
      <c r="MN731" s="7"/>
      <c r="MO731" s="7"/>
      <c r="MP731" s="7"/>
      <c r="MQ731" s="7"/>
      <c r="MR731" s="7"/>
      <c r="MS731" s="7"/>
      <c r="MT731" s="7"/>
      <c r="MU731" s="7"/>
      <c r="MV731" s="7"/>
      <c r="MW731" s="7"/>
      <c r="MX731" s="7"/>
      <c r="MY731" s="7"/>
      <c r="MZ731" s="7"/>
      <c r="NA731" s="7"/>
      <c r="NB731" s="7"/>
      <c r="NC731" s="7"/>
      <c r="ND731" s="7"/>
      <c r="NE731" s="7"/>
      <c r="NF731" s="7"/>
      <c r="NG731" s="7"/>
      <c r="NH731" s="7"/>
      <c r="NI731" s="7"/>
      <c r="NJ731" s="7"/>
      <c r="NK731" s="7"/>
      <c r="NL731" s="7"/>
      <c r="NM731" s="7"/>
      <c r="NN731" s="7"/>
      <c r="NO731" s="7"/>
      <c r="NP731" s="7"/>
      <c r="NQ731" s="7"/>
      <c r="NR731" s="7"/>
      <c r="NS731" s="7"/>
      <c r="NT731" s="7"/>
      <c r="NU731" s="7"/>
      <c r="NV731" s="7"/>
      <c r="NW731" s="7"/>
      <c r="NX731" s="7"/>
      <c r="NY731" s="7"/>
      <c r="NZ731" s="7"/>
      <c r="OA731" s="7"/>
      <c r="OB731" s="7"/>
      <c r="OC731" s="7"/>
      <c r="OD731" s="7"/>
      <c r="OE731" s="7"/>
      <c r="OF731" s="7"/>
      <c r="OG731" s="7"/>
      <c r="OH731" s="7"/>
      <c r="OI731" s="7"/>
      <c r="OJ731" s="7"/>
      <c r="OK731" s="7"/>
      <c r="OL731" s="7"/>
      <c r="OM731" s="7"/>
      <c r="ON731" s="7"/>
      <c r="OO731" s="7"/>
      <c r="OP731" s="7"/>
      <c r="OQ731" s="7"/>
      <c r="OR731" s="7"/>
      <c r="OS731" s="7"/>
      <c r="OT731" s="7"/>
      <c r="OU731" s="7"/>
      <c r="OV731" s="7"/>
      <c r="OW731" s="7"/>
      <c r="OX731" s="7"/>
      <c r="OY731" s="7"/>
      <c r="OZ731" s="7"/>
      <c r="PA731" s="7"/>
      <c r="PB731" s="7"/>
      <c r="PC731" s="7"/>
      <c r="PD731" s="7"/>
      <c r="PE731" s="7"/>
      <c r="PF731" s="7"/>
      <c r="PG731" s="7"/>
      <c r="PH731" s="7"/>
      <c r="PI731" s="7"/>
      <c r="PJ731" s="7"/>
      <c r="PK731" s="7"/>
      <c r="PL731" s="7"/>
      <c r="PM731" s="7"/>
      <c r="PN731" s="7"/>
      <c r="PO731" s="7"/>
      <c r="PP731" s="7"/>
      <c r="PQ731" s="7"/>
      <c r="PR731" s="7"/>
      <c r="PS731" s="7"/>
      <c r="PT731" s="7"/>
      <c r="PU731" s="7"/>
      <c r="PV731" s="7"/>
      <c r="PW731" s="7"/>
      <c r="PX731" s="7"/>
      <c r="PY731" s="7"/>
      <c r="PZ731" s="7"/>
      <c r="QA731" s="7"/>
      <c r="QB731" s="7"/>
      <c r="QC731" s="7"/>
      <c r="QD731" s="7"/>
      <c r="QE731" s="7"/>
      <c r="QF731" s="7"/>
      <c r="QG731" s="7"/>
      <c r="QH731" s="7"/>
      <c r="QI731" s="7"/>
      <c r="QJ731" s="7"/>
      <c r="QK731" s="7"/>
      <c r="QL731" s="7"/>
      <c r="QM731" s="7"/>
      <c r="QN731" s="7"/>
      <c r="QO731" s="7"/>
      <c r="QP731" s="7"/>
      <c r="QQ731" s="7"/>
      <c r="QR731" s="7"/>
      <c r="QS731" s="7"/>
      <c r="QT731" s="7"/>
      <c r="QU731" s="7"/>
      <c r="QV731" s="7"/>
      <c r="QW731" s="7"/>
      <c r="QX731" s="7"/>
      <c r="QY731" s="7"/>
      <c r="QZ731" s="7"/>
      <c r="RA731" s="7"/>
      <c r="RB731" s="7"/>
      <c r="RC731" s="7"/>
      <c r="RD731" s="7"/>
      <c r="RE731" s="7"/>
      <c r="RF731" s="7"/>
      <c r="RG731" s="7"/>
      <c r="RH731" s="7"/>
      <c r="RI731" s="7"/>
      <c r="RJ731" s="7"/>
      <c r="RK731" s="7"/>
      <c r="RL731" s="7"/>
      <c r="RM731" s="7"/>
      <c r="RN731" s="7"/>
      <c r="RO731" s="7"/>
      <c r="RP731" s="7"/>
      <c r="RQ731" s="7"/>
      <c r="RR731" s="7"/>
      <c r="RS731" s="7"/>
      <c r="RT731" s="7"/>
      <c r="RU731" s="7"/>
      <c r="RV731" s="7"/>
      <c r="RW731" s="7"/>
      <c r="RX731" s="7"/>
      <c r="RY731" s="7"/>
      <c r="RZ731" s="7"/>
      <c r="SA731" s="7"/>
      <c r="SB731" s="7"/>
      <c r="SC731" s="7"/>
      <c r="SD731" s="7"/>
      <c r="SE731" s="7"/>
      <c r="SF731" s="7"/>
      <c r="SG731" s="7"/>
      <c r="SH731" s="7"/>
      <c r="SI731" s="7"/>
      <c r="SJ731" s="7"/>
      <c r="SK731" s="7"/>
      <c r="SL731" s="7"/>
      <c r="SM731" s="7"/>
      <c r="SN731" s="7"/>
      <c r="SO731" s="7"/>
      <c r="SP731" s="7"/>
      <c r="SQ731" s="7"/>
      <c r="SR731" s="7"/>
      <c r="SS731" s="7"/>
      <c r="ST731" s="7"/>
      <c r="SU731" s="7"/>
      <c r="SV731" s="7"/>
      <c r="SW731" s="7"/>
      <c r="SX731" s="7"/>
      <c r="SY731" s="7"/>
      <c r="SZ731" s="7"/>
      <c r="TA731" s="7"/>
      <c r="TB731" s="7"/>
      <c r="TC731" s="7"/>
      <c r="TD731" s="7"/>
      <c r="TE731" s="7"/>
      <c r="TF731" s="7"/>
      <c r="TG731" s="7"/>
      <c r="TH731" s="7"/>
      <c r="TI731" s="7"/>
      <c r="TJ731" s="7"/>
      <c r="TK731" s="7"/>
      <c r="TL731" s="7"/>
      <c r="TM731" s="7"/>
      <c r="TN731" s="7"/>
      <c r="TO731" s="7"/>
      <c r="TP731" s="7"/>
      <c r="TQ731" s="7"/>
      <c r="TR731" s="7"/>
      <c r="TS731" s="7"/>
      <c r="TT731" s="7"/>
      <c r="TU731" s="7"/>
      <c r="TV731" s="7"/>
      <c r="TW731" s="7"/>
      <c r="TX731" s="7"/>
      <c r="TY731" s="7"/>
      <c r="TZ731" s="7"/>
      <c r="UA731" s="7"/>
      <c r="UB731" s="7"/>
      <c r="UC731" s="7"/>
      <c r="UD731" s="7"/>
      <c r="UE731" s="7"/>
      <c r="UF731" s="7"/>
      <c r="UG731" s="7"/>
      <c r="UH731" s="7"/>
      <c r="UI731" s="7"/>
      <c r="UJ731" s="7"/>
      <c r="UK731" s="7"/>
      <c r="UL731" s="7"/>
      <c r="UM731" s="7"/>
      <c r="UN731" s="7"/>
      <c r="UO731" s="7"/>
      <c r="UP731" s="7"/>
      <c r="UQ731" s="7"/>
      <c r="UR731" s="7"/>
      <c r="US731" s="7"/>
      <c r="UT731" s="7"/>
      <c r="UU731" s="7"/>
      <c r="UV731" s="7"/>
      <c r="UW731" s="7"/>
      <c r="UX731" s="7"/>
      <c r="UY731" s="7"/>
      <c r="UZ731" s="7"/>
      <c r="VA731" s="7"/>
      <c r="VB731" s="7"/>
      <c r="VC731" s="7"/>
      <c r="VD731" s="7"/>
      <c r="VE731" s="7"/>
      <c r="VF731" s="7"/>
      <c r="VG731" s="7"/>
      <c r="VH731" s="7"/>
      <c r="VI731" s="7"/>
      <c r="VJ731" s="7"/>
      <c r="VK731" s="7"/>
      <c r="VL731" s="7"/>
      <c r="VM731" s="7"/>
      <c r="VN731" s="7"/>
      <c r="VO731" s="7"/>
      <c r="VP731" s="7"/>
      <c r="VQ731" s="7"/>
      <c r="VR731" s="7"/>
      <c r="VS731" s="7"/>
      <c r="VT731" s="7"/>
      <c r="VU731" s="7"/>
      <c r="VV731" s="7"/>
      <c r="VW731" s="7"/>
      <c r="VX731" s="7"/>
      <c r="VY731" s="7"/>
      <c r="VZ731" s="7"/>
      <c r="WA731" s="7"/>
      <c r="WB731" s="7"/>
      <c r="WC731" s="7"/>
      <c r="WD731" s="7"/>
      <c r="WE731" s="7"/>
      <c r="WF731" s="7"/>
      <c r="WG731" s="7"/>
      <c r="WH731" s="7"/>
      <c r="WI731" s="7"/>
      <c r="WJ731" s="7"/>
      <c r="WK731" s="7"/>
      <c r="WL731" s="7"/>
      <c r="WM731" s="7"/>
      <c r="WN731" s="7"/>
      <c r="WO731" s="7"/>
      <c r="WP731" s="7"/>
      <c r="WQ731" s="7"/>
      <c r="WR731" s="7"/>
      <c r="WS731" s="7"/>
      <c r="WT731" s="7"/>
      <c r="WU731" s="7"/>
      <c r="WV731" s="7"/>
      <c r="WW731" s="7"/>
      <c r="WX731" s="7"/>
      <c r="WY731" s="7"/>
      <c r="WZ731" s="7"/>
      <c r="XA731" s="7"/>
      <c r="XB731" s="7"/>
      <c r="XC731" s="7"/>
      <c r="XD731" s="7"/>
      <c r="XE731" s="7"/>
      <c r="XF731" s="7"/>
      <c r="XG731" s="7"/>
      <c r="XH731" s="7"/>
      <c r="XI731" s="7"/>
      <c r="XJ731" s="7"/>
      <c r="XK731" s="7"/>
      <c r="XL731" s="7"/>
      <c r="XM731" s="7"/>
      <c r="XN731" s="7"/>
      <c r="XO731" s="7"/>
      <c r="XP731" s="7"/>
      <c r="XQ731" s="7"/>
      <c r="XR731" s="7"/>
      <c r="XS731" s="7"/>
      <c r="XT731" s="7"/>
      <c r="XU731" s="7"/>
      <c r="XV731" s="7"/>
      <c r="XW731" s="7"/>
      <c r="XX731" s="7"/>
      <c r="XY731" s="7"/>
      <c r="XZ731" s="7"/>
      <c r="YA731" s="7"/>
      <c r="YB731" s="7"/>
      <c r="YC731" s="7"/>
      <c r="YD731" s="7"/>
      <c r="YE731" s="7"/>
      <c r="YF731" s="7"/>
      <c r="YG731" s="7"/>
      <c r="YH731" s="7"/>
      <c r="YI731" s="7"/>
      <c r="YJ731" s="7"/>
      <c r="YK731" s="7"/>
      <c r="YL731" s="7"/>
      <c r="YM731" s="7"/>
      <c r="YN731" s="7"/>
      <c r="YO731" s="7"/>
      <c r="YP731" s="7"/>
      <c r="YQ731" s="7"/>
      <c r="YR731" s="7"/>
      <c r="YS731" s="7"/>
      <c r="YT731" s="7"/>
      <c r="YU731" s="7"/>
      <c r="YV731" s="7"/>
      <c r="YW731" s="7"/>
      <c r="YX731" s="7"/>
      <c r="YY731" s="7"/>
      <c r="YZ731" s="7"/>
      <c r="ZA731" s="7"/>
      <c r="ZB731" s="7"/>
      <c r="ZC731" s="7"/>
      <c r="ZD731" s="7"/>
      <c r="ZE731" s="7"/>
      <c r="ZF731" s="7"/>
      <c r="ZG731" s="7"/>
      <c r="ZH731" s="7"/>
      <c r="ZI731" s="7"/>
      <c r="ZJ731" s="7"/>
      <c r="ZK731" s="7"/>
      <c r="ZL731" s="7"/>
      <c r="ZM731" s="7"/>
      <c r="ZN731" s="7"/>
      <c r="ZO731" s="7"/>
      <c r="ZP731" s="7"/>
      <c r="ZQ731" s="7"/>
      <c r="ZR731" s="7"/>
      <c r="ZS731" s="7"/>
      <c r="ZT731" s="7"/>
      <c r="ZU731" s="7"/>
      <c r="ZV731" s="7"/>
      <c r="ZW731" s="7"/>
      <c r="ZX731" s="7"/>
      <c r="ZY731" s="7"/>
      <c r="ZZ731" s="7"/>
      <c r="AAA731" s="7"/>
      <c r="AAB731" s="7"/>
      <c r="AAC731" s="7"/>
      <c r="AAD731" s="7"/>
      <c r="AAE731" s="7"/>
      <c r="AAF731" s="7"/>
      <c r="AAG731" s="7"/>
      <c r="AAH731" s="7"/>
      <c r="AAI731" s="7"/>
      <c r="AAJ731" s="7"/>
      <c r="AAK731" s="7"/>
      <c r="AAL731" s="7"/>
      <c r="AAM731" s="7"/>
      <c r="AAN731" s="7"/>
      <c r="AAO731" s="7"/>
      <c r="AAP731" s="7"/>
      <c r="AAQ731" s="7"/>
      <c r="AAR731" s="7"/>
      <c r="AAS731" s="7"/>
      <c r="AAT731" s="7"/>
      <c r="AAU731" s="7"/>
      <c r="AAV731" s="7"/>
      <c r="AAW731" s="7"/>
      <c r="AAX731" s="7"/>
      <c r="AAY731" s="7"/>
      <c r="AAZ731" s="7"/>
      <c r="ABA731" s="7"/>
      <c r="ABB731" s="7"/>
      <c r="ABC731" s="7"/>
      <c r="ABD731" s="7"/>
      <c r="ABE731" s="7"/>
      <c r="ABF731" s="7"/>
      <c r="ABG731" s="7"/>
      <c r="ABH731" s="7"/>
      <c r="ABI731" s="7"/>
      <c r="ABJ731" s="7"/>
      <c r="ABK731" s="7"/>
      <c r="ABL731" s="7"/>
      <c r="ABM731" s="7"/>
      <c r="ABN731" s="7"/>
      <c r="ABO731" s="7"/>
      <c r="ABP731" s="7"/>
      <c r="ABQ731" s="7"/>
      <c r="ABR731" s="7"/>
      <c r="ABS731" s="7"/>
      <c r="ABT731" s="7"/>
      <c r="ABU731" s="7"/>
      <c r="ABV731" s="7"/>
      <c r="ABW731" s="7"/>
      <c r="ABX731" s="7"/>
      <c r="ABY731" s="7"/>
      <c r="ABZ731" s="7"/>
      <c r="ACA731" s="7"/>
      <c r="ACB731" s="7"/>
      <c r="ACC731" s="7"/>
      <c r="ACD731" s="7"/>
      <c r="ACE731" s="7"/>
      <c r="ACF731" s="7"/>
      <c r="ACG731" s="7"/>
      <c r="ACH731" s="7"/>
      <c r="ACI731" s="7"/>
      <c r="ACJ731" s="7"/>
      <c r="ACK731" s="7"/>
      <c r="ACL731" s="7"/>
      <c r="ACM731" s="7"/>
      <c r="ACN731" s="7"/>
      <c r="ACO731" s="7"/>
      <c r="ACP731" s="7"/>
      <c r="ACQ731" s="7"/>
      <c r="ACR731" s="7"/>
      <c r="ACS731" s="7"/>
      <c r="ACT731" s="7"/>
      <c r="ACU731" s="7"/>
      <c r="ACV731" s="7"/>
      <c r="ACW731" s="7"/>
      <c r="ACX731" s="7"/>
      <c r="ACY731" s="7"/>
      <c r="ACZ731" s="7"/>
      <c r="ADA731" s="7"/>
      <c r="ADB731" s="7"/>
      <c r="ADC731" s="7"/>
      <c r="ADD731" s="7"/>
      <c r="ADE731" s="7"/>
      <c r="ADF731" s="7"/>
      <c r="ADG731" s="7"/>
      <c r="ADH731" s="7"/>
      <c r="ADI731" s="7"/>
      <c r="ADJ731" s="7"/>
      <c r="ADK731" s="7"/>
      <c r="ADL731" s="7"/>
      <c r="ADM731" s="7"/>
      <c r="ADN731" s="7"/>
      <c r="ADO731" s="7"/>
      <c r="ADP731" s="7"/>
      <c r="ADQ731" s="7"/>
      <c r="ADR731" s="7"/>
      <c r="ADS731" s="7"/>
      <c r="ADT731" s="7"/>
      <c r="ADU731" s="7"/>
      <c r="ADV731" s="7"/>
      <c r="ADW731" s="7"/>
      <c r="ADX731" s="7"/>
      <c r="ADY731" s="7"/>
      <c r="ADZ731" s="7"/>
      <c r="AEA731" s="7"/>
      <c r="AEB731" s="7"/>
      <c r="AEC731" s="7"/>
      <c r="AED731" s="7"/>
      <c r="AEE731" s="7"/>
      <c r="AEF731" s="7"/>
      <c r="AEG731" s="7"/>
      <c r="AEH731" s="7"/>
      <c r="AEI731" s="7"/>
      <c r="AEJ731" s="7"/>
      <c r="AEK731" s="7"/>
      <c r="AEL731" s="7"/>
      <c r="AEM731" s="7"/>
      <c r="AEN731" s="7"/>
      <c r="AEO731" s="7"/>
      <c r="AEP731" s="7"/>
      <c r="AEQ731" s="7"/>
      <c r="AER731" s="7"/>
      <c r="AES731" s="7"/>
      <c r="AET731" s="7"/>
      <c r="AEU731" s="7"/>
      <c r="AEV731" s="7"/>
      <c r="AEW731" s="7"/>
      <c r="AEX731" s="7"/>
      <c r="AEY731" s="7"/>
      <c r="AEZ731" s="7"/>
      <c r="AFA731" s="7"/>
      <c r="AFB731" s="7"/>
      <c r="AFC731" s="7"/>
      <c r="AFD731" s="7"/>
      <c r="AFE731" s="7"/>
      <c r="AFF731" s="7"/>
      <c r="AFG731" s="7"/>
      <c r="AFH731" s="7"/>
      <c r="AFI731" s="7"/>
      <c r="AFJ731" s="7"/>
      <c r="AFK731" s="7"/>
      <c r="AFL731" s="7"/>
      <c r="AFM731" s="7"/>
      <c r="AFN731" s="7"/>
      <c r="AFO731" s="7"/>
      <c r="AFP731" s="7"/>
      <c r="AFQ731" s="7"/>
      <c r="AFR731" s="7"/>
      <c r="AFS731" s="7"/>
      <c r="AFT731" s="7"/>
      <c r="AFU731" s="7"/>
      <c r="AFV731" s="7"/>
      <c r="AFW731" s="7"/>
      <c r="AFX731" s="7"/>
      <c r="AFY731" s="7"/>
      <c r="AFZ731" s="7"/>
      <c r="AGA731" s="7"/>
      <c r="AGB731" s="7"/>
      <c r="AGC731" s="7"/>
      <c r="AGD731" s="7"/>
      <c r="AGE731" s="7"/>
      <c r="AGF731" s="7"/>
      <c r="AGG731" s="7"/>
      <c r="AGH731" s="7"/>
      <c r="AGI731" s="7"/>
      <c r="AGJ731" s="7"/>
      <c r="AGK731" s="7"/>
      <c r="AGL731" s="7"/>
      <c r="AGM731" s="7"/>
      <c r="AGN731" s="7"/>
      <c r="AGO731" s="7"/>
      <c r="AGP731" s="7"/>
      <c r="AGQ731" s="7"/>
      <c r="AGR731" s="7"/>
      <c r="AGS731" s="7"/>
      <c r="AGT731" s="7"/>
      <c r="AGU731" s="7"/>
      <c r="AGV731" s="7"/>
      <c r="AGW731" s="7"/>
      <c r="AGX731" s="7"/>
      <c r="AGY731" s="7"/>
      <c r="AGZ731" s="7"/>
      <c r="AHA731" s="7"/>
      <c r="AHB731" s="7"/>
      <c r="AHC731" s="7"/>
      <c r="AHD731" s="7"/>
      <c r="AHE731" s="7"/>
      <c r="AHF731" s="7"/>
      <c r="AHG731" s="7"/>
      <c r="AHH731" s="7"/>
      <c r="AHI731" s="7"/>
      <c r="AHJ731" s="7"/>
      <c r="AHK731" s="7"/>
      <c r="AHL731" s="7"/>
      <c r="AHM731" s="7"/>
      <c r="AHN731" s="7"/>
      <c r="AHO731" s="7"/>
      <c r="AHP731" s="7"/>
      <c r="AHQ731" s="7"/>
      <c r="AHR731" s="7"/>
      <c r="AHS731" s="7"/>
      <c r="AHT731" s="7"/>
      <c r="AHU731" s="7"/>
      <c r="AHV731" s="7"/>
      <c r="AHW731" s="7"/>
      <c r="AHX731" s="7"/>
      <c r="AHY731" s="7"/>
      <c r="AHZ731" s="7"/>
      <c r="AIA731" s="7"/>
      <c r="AIB731" s="7"/>
      <c r="AIC731" s="7"/>
      <c r="AID731" s="7"/>
      <c r="AIE731" s="7"/>
      <c r="AIF731" s="7"/>
      <c r="AIG731" s="7"/>
      <c r="AIH731" s="7"/>
      <c r="AII731" s="7"/>
      <c r="AIJ731" s="7"/>
      <c r="AIK731" s="7"/>
      <c r="AIL731" s="7"/>
      <c r="AIM731" s="7"/>
      <c r="AIN731" s="7"/>
      <c r="AIO731" s="7"/>
      <c r="AIP731" s="7"/>
      <c r="AIQ731" s="7"/>
      <c r="AIR731" s="7"/>
      <c r="AIS731" s="7"/>
      <c r="AIT731" s="7"/>
      <c r="AIU731" s="7"/>
      <c r="AIV731" s="7"/>
      <c r="AIW731" s="7"/>
      <c r="AIX731" s="7"/>
      <c r="AIY731" s="7"/>
      <c r="AIZ731" s="7"/>
      <c r="AJA731" s="7"/>
      <c r="AJB731" s="7"/>
      <c r="AJC731" s="7"/>
      <c r="AJD731" s="7"/>
      <c r="AJE731" s="7"/>
      <c r="AJF731" s="7"/>
      <c r="AJG731" s="7"/>
      <c r="AJH731" s="7"/>
      <c r="AJI731" s="7"/>
      <c r="AJJ731" s="7"/>
      <c r="AJK731" s="7"/>
      <c r="AJL731" s="7"/>
      <c r="AJM731" s="7"/>
      <c r="AJN731" s="7"/>
      <c r="AJO731" s="7"/>
      <c r="AJP731" s="7"/>
      <c r="AJQ731" s="7"/>
      <c r="AJR731" s="7"/>
      <c r="AJS731" s="7"/>
      <c r="AJT731" s="7"/>
      <c r="AJU731" s="7"/>
      <c r="AJV731" s="7"/>
      <c r="AJW731" s="7"/>
      <c r="AJX731" s="7"/>
      <c r="AJY731" s="7"/>
      <c r="AJZ731" s="7"/>
      <c r="AKA731" s="7"/>
      <c r="AKB731" s="7"/>
      <c r="AKC731" s="7"/>
      <c r="AKD731" s="7"/>
      <c r="AKE731" s="7"/>
      <c r="AKF731" s="7"/>
      <c r="AKG731" s="7"/>
      <c r="AKH731" s="7"/>
      <c r="AKI731" s="7"/>
      <c r="AKJ731" s="7"/>
      <c r="AKK731" s="7"/>
      <c r="AKL731" s="7"/>
      <c r="AKM731" s="7"/>
      <c r="AKN731" s="7"/>
      <c r="AKO731" s="7"/>
      <c r="AKP731" s="7"/>
      <c r="AKQ731" s="7"/>
      <c r="AKR731" s="7"/>
      <c r="AKS731" s="7"/>
      <c r="AKT731" s="7"/>
      <c r="AKU731" s="7"/>
      <c r="AKV731" s="7"/>
      <c r="AKW731" s="7"/>
      <c r="AKX731" s="7"/>
      <c r="AKY731" s="7"/>
      <c r="AKZ731" s="7"/>
      <c r="ALA731" s="7"/>
      <c r="ALB731" s="7"/>
      <c r="ALC731" s="7"/>
      <c r="ALD731" s="7"/>
      <c r="ALE731" s="7"/>
      <c r="ALF731" s="7"/>
      <c r="ALG731" s="7"/>
      <c r="ALH731" s="7"/>
      <c r="ALI731" s="7"/>
      <c r="ALJ731" s="7"/>
      <c r="ALK731" s="7"/>
      <c r="ALL731" s="7"/>
      <c r="ALM731" s="7"/>
      <c r="ALN731" s="7"/>
      <c r="ALO731" s="7"/>
      <c r="ALP731" s="7"/>
      <c r="ALQ731" s="7"/>
      <c r="ALR731" s="7"/>
      <c r="ALS731" s="7"/>
      <c r="ALT731" s="7"/>
      <c r="ALU731" s="7"/>
      <c r="ALV731" s="7"/>
      <c r="ALW731" s="7"/>
      <c r="ALX731" s="7"/>
      <c r="ALY731" s="7"/>
      <c r="ALZ731" s="7"/>
      <c r="AMA731" s="7"/>
      <c r="AMB731" s="7"/>
      <c r="AMC731" s="7"/>
      <c r="AMD731" s="7"/>
      <c r="AME731" s="7"/>
      <c r="AMF731" s="7"/>
      <c r="AMG731" s="7"/>
      <c r="AMH731" s="7"/>
      <c r="AMI731" s="28"/>
      <c r="AMJ731" s="28"/>
    </row>
    <row r="732" spans="1:1024" ht="55.5" customHeight="1">
      <c r="A732" s="10" t="s">
        <v>199</v>
      </c>
      <c r="B732" s="10" t="s">
        <v>2806</v>
      </c>
      <c r="C732" s="19" t="s">
        <v>2805</v>
      </c>
      <c r="D732" s="19" t="s">
        <v>2738</v>
      </c>
      <c r="E732" s="20">
        <v>20</v>
      </c>
      <c r="F732" s="11" t="s">
        <v>18</v>
      </c>
      <c r="G732" s="21"/>
      <c r="H732" s="21" t="s">
        <v>1</v>
      </c>
      <c r="I732" s="21"/>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c r="MK732" s="7"/>
      <c r="ML732" s="7"/>
      <c r="MM732" s="7"/>
      <c r="MN732" s="7"/>
      <c r="MO732" s="7"/>
      <c r="MP732" s="7"/>
      <c r="MQ732" s="7"/>
      <c r="MR732" s="7"/>
      <c r="MS732" s="7"/>
      <c r="MT732" s="7"/>
      <c r="MU732" s="7"/>
      <c r="MV732" s="7"/>
      <c r="MW732" s="7"/>
      <c r="MX732" s="7"/>
      <c r="MY732" s="7"/>
      <c r="MZ732" s="7"/>
      <c r="NA732" s="7"/>
      <c r="NB732" s="7"/>
      <c r="NC732" s="7"/>
      <c r="ND732" s="7"/>
      <c r="NE732" s="7"/>
      <c r="NF732" s="7"/>
      <c r="NG732" s="7"/>
      <c r="NH732" s="7"/>
      <c r="NI732" s="7"/>
      <c r="NJ732" s="7"/>
      <c r="NK732" s="7"/>
      <c r="NL732" s="7"/>
      <c r="NM732" s="7"/>
      <c r="NN732" s="7"/>
      <c r="NO732" s="7"/>
      <c r="NP732" s="7"/>
      <c r="NQ732" s="7"/>
      <c r="NR732" s="7"/>
      <c r="NS732" s="7"/>
      <c r="NT732" s="7"/>
      <c r="NU732" s="7"/>
      <c r="NV732" s="7"/>
      <c r="NW732" s="7"/>
      <c r="NX732" s="7"/>
      <c r="NY732" s="7"/>
      <c r="NZ732" s="7"/>
      <c r="OA732" s="7"/>
      <c r="OB732" s="7"/>
      <c r="OC732" s="7"/>
      <c r="OD732" s="7"/>
      <c r="OE732" s="7"/>
      <c r="OF732" s="7"/>
      <c r="OG732" s="7"/>
      <c r="OH732" s="7"/>
      <c r="OI732" s="7"/>
      <c r="OJ732" s="7"/>
      <c r="OK732" s="7"/>
      <c r="OL732" s="7"/>
      <c r="OM732" s="7"/>
      <c r="ON732" s="7"/>
      <c r="OO732" s="7"/>
      <c r="OP732" s="7"/>
      <c r="OQ732" s="7"/>
      <c r="OR732" s="7"/>
      <c r="OS732" s="7"/>
      <c r="OT732" s="7"/>
      <c r="OU732" s="7"/>
      <c r="OV732" s="7"/>
      <c r="OW732" s="7"/>
      <c r="OX732" s="7"/>
      <c r="OY732" s="7"/>
      <c r="OZ732" s="7"/>
      <c r="PA732" s="7"/>
      <c r="PB732" s="7"/>
      <c r="PC732" s="7"/>
      <c r="PD732" s="7"/>
      <c r="PE732" s="7"/>
      <c r="PF732" s="7"/>
      <c r="PG732" s="7"/>
      <c r="PH732" s="7"/>
      <c r="PI732" s="7"/>
      <c r="PJ732" s="7"/>
      <c r="PK732" s="7"/>
      <c r="PL732" s="7"/>
      <c r="PM732" s="7"/>
      <c r="PN732" s="7"/>
      <c r="PO732" s="7"/>
      <c r="PP732" s="7"/>
      <c r="PQ732" s="7"/>
      <c r="PR732" s="7"/>
      <c r="PS732" s="7"/>
      <c r="PT732" s="7"/>
      <c r="PU732" s="7"/>
      <c r="PV732" s="7"/>
      <c r="PW732" s="7"/>
      <c r="PX732" s="7"/>
      <c r="PY732" s="7"/>
      <c r="PZ732" s="7"/>
      <c r="QA732" s="7"/>
      <c r="QB732" s="7"/>
      <c r="QC732" s="7"/>
      <c r="QD732" s="7"/>
      <c r="QE732" s="7"/>
      <c r="QF732" s="7"/>
      <c r="QG732" s="7"/>
      <c r="QH732" s="7"/>
      <c r="QI732" s="7"/>
      <c r="QJ732" s="7"/>
      <c r="QK732" s="7"/>
      <c r="QL732" s="7"/>
      <c r="QM732" s="7"/>
      <c r="QN732" s="7"/>
      <c r="QO732" s="7"/>
      <c r="QP732" s="7"/>
      <c r="QQ732" s="7"/>
      <c r="QR732" s="7"/>
      <c r="QS732" s="7"/>
      <c r="QT732" s="7"/>
      <c r="QU732" s="7"/>
      <c r="QV732" s="7"/>
      <c r="QW732" s="7"/>
      <c r="QX732" s="7"/>
      <c r="QY732" s="7"/>
      <c r="QZ732" s="7"/>
      <c r="RA732" s="7"/>
      <c r="RB732" s="7"/>
      <c r="RC732" s="7"/>
      <c r="RD732" s="7"/>
      <c r="RE732" s="7"/>
      <c r="RF732" s="7"/>
      <c r="RG732" s="7"/>
      <c r="RH732" s="7"/>
      <c r="RI732" s="7"/>
      <c r="RJ732" s="7"/>
      <c r="RK732" s="7"/>
      <c r="RL732" s="7"/>
      <c r="RM732" s="7"/>
      <c r="RN732" s="7"/>
      <c r="RO732" s="7"/>
      <c r="RP732" s="7"/>
      <c r="RQ732" s="7"/>
      <c r="RR732" s="7"/>
      <c r="RS732" s="7"/>
      <c r="RT732" s="7"/>
      <c r="RU732" s="7"/>
      <c r="RV732" s="7"/>
      <c r="RW732" s="7"/>
      <c r="RX732" s="7"/>
      <c r="RY732" s="7"/>
      <c r="RZ732" s="7"/>
      <c r="SA732" s="7"/>
      <c r="SB732" s="7"/>
      <c r="SC732" s="7"/>
      <c r="SD732" s="7"/>
      <c r="SE732" s="7"/>
      <c r="SF732" s="7"/>
      <c r="SG732" s="7"/>
      <c r="SH732" s="7"/>
      <c r="SI732" s="7"/>
      <c r="SJ732" s="7"/>
      <c r="SK732" s="7"/>
      <c r="SL732" s="7"/>
      <c r="SM732" s="7"/>
      <c r="SN732" s="7"/>
      <c r="SO732" s="7"/>
      <c r="SP732" s="7"/>
      <c r="SQ732" s="7"/>
      <c r="SR732" s="7"/>
      <c r="SS732" s="7"/>
      <c r="ST732" s="7"/>
      <c r="SU732" s="7"/>
      <c r="SV732" s="7"/>
      <c r="SW732" s="7"/>
      <c r="SX732" s="7"/>
      <c r="SY732" s="7"/>
      <c r="SZ732" s="7"/>
      <c r="TA732" s="7"/>
      <c r="TB732" s="7"/>
      <c r="TC732" s="7"/>
      <c r="TD732" s="7"/>
      <c r="TE732" s="7"/>
      <c r="TF732" s="7"/>
      <c r="TG732" s="7"/>
      <c r="TH732" s="7"/>
      <c r="TI732" s="7"/>
      <c r="TJ732" s="7"/>
      <c r="TK732" s="7"/>
      <c r="TL732" s="7"/>
      <c r="TM732" s="7"/>
      <c r="TN732" s="7"/>
      <c r="TO732" s="7"/>
      <c r="TP732" s="7"/>
      <c r="TQ732" s="7"/>
      <c r="TR732" s="7"/>
      <c r="TS732" s="7"/>
      <c r="TT732" s="7"/>
      <c r="TU732" s="7"/>
      <c r="TV732" s="7"/>
      <c r="TW732" s="7"/>
      <c r="TX732" s="7"/>
      <c r="TY732" s="7"/>
      <c r="TZ732" s="7"/>
      <c r="UA732" s="7"/>
      <c r="UB732" s="7"/>
      <c r="UC732" s="7"/>
      <c r="UD732" s="7"/>
      <c r="UE732" s="7"/>
      <c r="UF732" s="7"/>
      <c r="UG732" s="7"/>
      <c r="UH732" s="7"/>
      <c r="UI732" s="7"/>
      <c r="UJ732" s="7"/>
      <c r="UK732" s="7"/>
      <c r="UL732" s="7"/>
      <c r="UM732" s="7"/>
      <c r="UN732" s="7"/>
      <c r="UO732" s="7"/>
      <c r="UP732" s="7"/>
      <c r="UQ732" s="7"/>
      <c r="UR732" s="7"/>
      <c r="US732" s="7"/>
      <c r="UT732" s="7"/>
      <c r="UU732" s="7"/>
      <c r="UV732" s="7"/>
      <c r="UW732" s="7"/>
      <c r="UX732" s="7"/>
      <c r="UY732" s="7"/>
      <c r="UZ732" s="7"/>
      <c r="VA732" s="7"/>
      <c r="VB732" s="7"/>
      <c r="VC732" s="7"/>
      <c r="VD732" s="7"/>
      <c r="VE732" s="7"/>
      <c r="VF732" s="7"/>
      <c r="VG732" s="7"/>
      <c r="VH732" s="7"/>
      <c r="VI732" s="7"/>
      <c r="VJ732" s="7"/>
      <c r="VK732" s="7"/>
      <c r="VL732" s="7"/>
      <c r="VM732" s="7"/>
      <c r="VN732" s="7"/>
      <c r="VO732" s="7"/>
      <c r="VP732" s="7"/>
      <c r="VQ732" s="7"/>
      <c r="VR732" s="7"/>
      <c r="VS732" s="7"/>
      <c r="VT732" s="7"/>
      <c r="VU732" s="7"/>
      <c r="VV732" s="7"/>
      <c r="VW732" s="7"/>
      <c r="VX732" s="7"/>
      <c r="VY732" s="7"/>
      <c r="VZ732" s="7"/>
      <c r="WA732" s="7"/>
      <c r="WB732" s="7"/>
      <c r="WC732" s="7"/>
      <c r="WD732" s="7"/>
      <c r="WE732" s="7"/>
      <c r="WF732" s="7"/>
      <c r="WG732" s="7"/>
      <c r="WH732" s="7"/>
      <c r="WI732" s="7"/>
      <c r="WJ732" s="7"/>
      <c r="WK732" s="7"/>
      <c r="WL732" s="7"/>
      <c r="WM732" s="7"/>
      <c r="WN732" s="7"/>
      <c r="WO732" s="7"/>
      <c r="WP732" s="7"/>
      <c r="WQ732" s="7"/>
      <c r="WR732" s="7"/>
      <c r="WS732" s="7"/>
      <c r="WT732" s="7"/>
      <c r="WU732" s="7"/>
      <c r="WV732" s="7"/>
      <c r="WW732" s="7"/>
      <c r="WX732" s="7"/>
      <c r="WY732" s="7"/>
      <c r="WZ732" s="7"/>
      <c r="XA732" s="7"/>
      <c r="XB732" s="7"/>
      <c r="XC732" s="7"/>
      <c r="XD732" s="7"/>
      <c r="XE732" s="7"/>
      <c r="XF732" s="7"/>
      <c r="XG732" s="7"/>
      <c r="XH732" s="7"/>
      <c r="XI732" s="7"/>
      <c r="XJ732" s="7"/>
      <c r="XK732" s="7"/>
      <c r="XL732" s="7"/>
      <c r="XM732" s="7"/>
      <c r="XN732" s="7"/>
      <c r="XO732" s="7"/>
      <c r="XP732" s="7"/>
      <c r="XQ732" s="7"/>
      <c r="XR732" s="7"/>
      <c r="XS732" s="7"/>
      <c r="XT732" s="7"/>
      <c r="XU732" s="7"/>
      <c r="XV732" s="7"/>
      <c r="XW732" s="7"/>
      <c r="XX732" s="7"/>
      <c r="XY732" s="7"/>
      <c r="XZ732" s="7"/>
      <c r="YA732" s="7"/>
      <c r="YB732" s="7"/>
      <c r="YC732" s="7"/>
      <c r="YD732" s="7"/>
      <c r="YE732" s="7"/>
      <c r="YF732" s="7"/>
      <c r="YG732" s="7"/>
      <c r="YH732" s="7"/>
      <c r="YI732" s="7"/>
      <c r="YJ732" s="7"/>
      <c r="YK732" s="7"/>
      <c r="YL732" s="7"/>
      <c r="YM732" s="7"/>
      <c r="YN732" s="7"/>
      <c r="YO732" s="7"/>
      <c r="YP732" s="7"/>
      <c r="YQ732" s="7"/>
      <c r="YR732" s="7"/>
      <c r="YS732" s="7"/>
      <c r="YT732" s="7"/>
      <c r="YU732" s="7"/>
      <c r="YV732" s="7"/>
      <c r="YW732" s="7"/>
      <c r="YX732" s="7"/>
      <c r="YY732" s="7"/>
      <c r="YZ732" s="7"/>
      <c r="ZA732" s="7"/>
      <c r="ZB732" s="7"/>
      <c r="ZC732" s="7"/>
      <c r="ZD732" s="7"/>
      <c r="ZE732" s="7"/>
      <c r="ZF732" s="7"/>
      <c r="ZG732" s="7"/>
      <c r="ZH732" s="7"/>
      <c r="ZI732" s="7"/>
      <c r="ZJ732" s="7"/>
      <c r="ZK732" s="7"/>
      <c r="ZL732" s="7"/>
      <c r="ZM732" s="7"/>
      <c r="ZN732" s="7"/>
      <c r="ZO732" s="7"/>
      <c r="ZP732" s="7"/>
      <c r="ZQ732" s="7"/>
      <c r="ZR732" s="7"/>
      <c r="ZS732" s="7"/>
      <c r="ZT732" s="7"/>
      <c r="ZU732" s="7"/>
      <c r="ZV732" s="7"/>
      <c r="ZW732" s="7"/>
      <c r="ZX732" s="7"/>
      <c r="ZY732" s="7"/>
      <c r="ZZ732" s="7"/>
      <c r="AAA732" s="7"/>
      <c r="AAB732" s="7"/>
      <c r="AAC732" s="7"/>
      <c r="AAD732" s="7"/>
      <c r="AAE732" s="7"/>
      <c r="AAF732" s="7"/>
      <c r="AAG732" s="7"/>
      <c r="AAH732" s="7"/>
      <c r="AAI732" s="7"/>
      <c r="AAJ732" s="7"/>
      <c r="AAK732" s="7"/>
      <c r="AAL732" s="7"/>
      <c r="AAM732" s="7"/>
      <c r="AAN732" s="7"/>
      <c r="AAO732" s="7"/>
      <c r="AAP732" s="7"/>
      <c r="AAQ732" s="7"/>
      <c r="AAR732" s="7"/>
      <c r="AAS732" s="7"/>
      <c r="AAT732" s="7"/>
      <c r="AAU732" s="7"/>
      <c r="AAV732" s="7"/>
      <c r="AAW732" s="7"/>
      <c r="AAX732" s="7"/>
      <c r="AAY732" s="7"/>
      <c r="AAZ732" s="7"/>
      <c r="ABA732" s="7"/>
      <c r="ABB732" s="7"/>
      <c r="ABC732" s="7"/>
      <c r="ABD732" s="7"/>
      <c r="ABE732" s="7"/>
      <c r="ABF732" s="7"/>
      <c r="ABG732" s="7"/>
      <c r="ABH732" s="7"/>
      <c r="ABI732" s="7"/>
      <c r="ABJ732" s="7"/>
      <c r="ABK732" s="7"/>
      <c r="ABL732" s="7"/>
      <c r="ABM732" s="7"/>
      <c r="ABN732" s="7"/>
      <c r="ABO732" s="7"/>
      <c r="ABP732" s="7"/>
      <c r="ABQ732" s="7"/>
      <c r="ABR732" s="7"/>
      <c r="ABS732" s="7"/>
      <c r="ABT732" s="7"/>
      <c r="ABU732" s="7"/>
      <c r="ABV732" s="7"/>
      <c r="ABW732" s="7"/>
      <c r="ABX732" s="7"/>
      <c r="ABY732" s="7"/>
      <c r="ABZ732" s="7"/>
      <c r="ACA732" s="7"/>
      <c r="ACB732" s="7"/>
      <c r="ACC732" s="7"/>
      <c r="ACD732" s="7"/>
      <c r="ACE732" s="7"/>
      <c r="ACF732" s="7"/>
      <c r="ACG732" s="7"/>
      <c r="ACH732" s="7"/>
      <c r="ACI732" s="7"/>
      <c r="ACJ732" s="7"/>
      <c r="ACK732" s="7"/>
      <c r="ACL732" s="7"/>
      <c r="ACM732" s="7"/>
      <c r="ACN732" s="7"/>
      <c r="ACO732" s="7"/>
      <c r="ACP732" s="7"/>
      <c r="ACQ732" s="7"/>
      <c r="ACR732" s="7"/>
      <c r="ACS732" s="7"/>
      <c r="ACT732" s="7"/>
      <c r="ACU732" s="7"/>
      <c r="ACV732" s="7"/>
      <c r="ACW732" s="7"/>
      <c r="ACX732" s="7"/>
      <c r="ACY732" s="7"/>
      <c r="ACZ732" s="7"/>
      <c r="ADA732" s="7"/>
      <c r="ADB732" s="7"/>
      <c r="ADC732" s="7"/>
      <c r="ADD732" s="7"/>
      <c r="ADE732" s="7"/>
      <c r="ADF732" s="7"/>
      <c r="ADG732" s="7"/>
      <c r="ADH732" s="7"/>
      <c r="ADI732" s="7"/>
      <c r="ADJ732" s="7"/>
      <c r="ADK732" s="7"/>
      <c r="ADL732" s="7"/>
      <c r="ADM732" s="7"/>
      <c r="ADN732" s="7"/>
      <c r="ADO732" s="7"/>
      <c r="ADP732" s="7"/>
      <c r="ADQ732" s="7"/>
      <c r="ADR732" s="7"/>
      <c r="ADS732" s="7"/>
      <c r="ADT732" s="7"/>
      <c r="ADU732" s="7"/>
      <c r="ADV732" s="7"/>
      <c r="ADW732" s="7"/>
      <c r="ADX732" s="7"/>
      <c r="ADY732" s="7"/>
      <c r="ADZ732" s="7"/>
      <c r="AEA732" s="7"/>
      <c r="AEB732" s="7"/>
      <c r="AEC732" s="7"/>
      <c r="AED732" s="7"/>
      <c r="AEE732" s="7"/>
      <c r="AEF732" s="7"/>
      <c r="AEG732" s="7"/>
      <c r="AEH732" s="7"/>
      <c r="AEI732" s="7"/>
      <c r="AEJ732" s="7"/>
      <c r="AEK732" s="7"/>
      <c r="AEL732" s="7"/>
      <c r="AEM732" s="7"/>
      <c r="AEN732" s="7"/>
      <c r="AEO732" s="7"/>
      <c r="AEP732" s="7"/>
      <c r="AEQ732" s="7"/>
      <c r="AER732" s="7"/>
      <c r="AES732" s="7"/>
      <c r="AET732" s="7"/>
      <c r="AEU732" s="7"/>
      <c r="AEV732" s="7"/>
      <c r="AEW732" s="7"/>
      <c r="AEX732" s="7"/>
      <c r="AEY732" s="7"/>
      <c r="AEZ732" s="7"/>
      <c r="AFA732" s="7"/>
      <c r="AFB732" s="7"/>
      <c r="AFC732" s="7"/>
      <c r="AFD732" s="7"/>
      <c r="AFE732" s="7"/>
      <c r="AFF732" s="7"/>
      <c r="AFG732" s="7"/>
      <c r="AFH732" s="7"/>
      <c r="AFI732" s="7"/>
      <c r="AFJ732" s="7"/>
      <c r="AFK732" s="7"/>
      <c r="AFL732" s="7"/>
      <c r="AFM732" s="7"/>
      <c r="AFN732" s="7"/>
      <c r="AFO732" s="7"/>
      <c r="AFP732" s="7"/>
      <c r="AFQ732" s="7"/>
      <c r="AFR732" s="7"/>
      <c r="AFS732" s="7"/>
      <c r="AFT732" s="7"/>
      <c r="AFU732" s="7"/>
      <c r="AFV732" s="7"/>
      <c r="AFW732" s="7"/>
      <c r="AFX732" s="7"/>
      <c r="AFY732" s="7"/>
      <c r="AFZ732" s="7"/>
      <c r="AGA732" s="7"/>
      <c r="AGB732" s="7"/>
      <c r="AGC732" s="7"/>
      <c r="AGD732" s="7"/>
      <c r="AGE732" s="7"/>
      <c r="AGF732" s="7"/>
      <c r="AGG732" s="7"/>
      <c r="AGH732" s="7"/>
      <c r="AGI732" s="7"/>
      <c r="AGJ732" s="7"/>
      <c r="AGK732" s="7"/>
      <c r="AGL732" s="7"/>
      <c r="AGM732" s="7"/>
      <c r="AGN732" s="7"/>
      <c r="AGO732" s="7"/>
      <c r="AGP732" s="7"/>
      <c r="AGQ732" s="7"/>
      <c r="AGR732" s="7"/>
      <c r="AGS732" s="7"/>
      <c r="AGT732" s="7"/>
      <c r="AGU732" s="7"/>
      <c r="AGV732" s="7"/>
      <c r="AGW732" s="7"/>
      <c r="AGX732" s="7"/>
      <c r="AGY732" s="7"/>
      <c r="AGZ732" s="7"/>
      <c r="AHA732" s="7"/>
      <c r="AHB732" s="7"/>
      <c r="AHC732" s="7"/>
      <c r="AHD732" s="7"/>
      <c r="AHE732" s="7"/>
      <c r="AHF732" s="7"/>
      <c r="AHG732" s="7"/>
      <c r="AHH732" s="7"/>
      <c r="AHI732" s="7"/>
      <c r="AHJ732" s="7"/>
      <c r="AHK732" s="7"/>
      <c r="AHL732" s="7"/>
      <c r="AHM732" s="7"/>
      <c r="AHN732" s="7"/>
      <c r="AHO732" s="7"/>
      <c r="AHP732" s="7"/>
      <c r="AHQ732" s="7"/>
      <c r="AHR732" s="7"/>
      <c r="AHS732" s="7"/>
      <c r="AHT732" s="7"/>
      <c r="AHU732" s="7"/>
      <c r="AHV732" s="7"/>
      <c r="AHW732" s="7"/>
      <c r="AHX732" s="7"/>
      <c r="AHY732" s="7"/>
      <c r="AHZ732" s="7"/>
      <c r="AIA732" s="7"/>
      <c r="AIB732" s="7"/>
      <c r="AIC732" s="7"/>
      <c r="AID732" s="7"/>
      <c r="AIE732" s="7"/>
      <c r="AIF732" s="7"/>
      <c r="AIG732" s="7"/>
      <c r="AIH732" s="7"/>
      <c r="AII732" s="7"/>
      <c r="AIJ732" s="7"/>
      <c r="AIK732" s="7"/>
      <c r="AIL732" s="7"/>
      <c r="AIM732" s="7"/>
      <c r="AIN732" s="7"/>
      <c r="AIO732" s="7"/>
      <c r="AIP732" s="7"/>
      <c r="AIQ732" s="7"/>
      <c r="AIR732" s="7"/>
      <c r="AIS732" s="7"/>
      <c r="AIT732" s="7"/>
      <c r="AIU732" s="7"/>
      <c r="AIV732" s="7"/>
      <c r="AIW732" s="7"/>
      <c r="AIX732" s="7"/>
      <c r="AIY732" s="7"/>
      <c r="AIZ732" s="7"/>
      <c r="AJA732" s="7"/>
      <c r="AJB732" s="7"/>
      <c r="AJC732" s="7"/>
      <c r="AJD732" s="7"/>
      <c r="AJE732" s="7"/>
      <c r="AJF732" s="7"/>
      <c r="AJG732" s="7"/>
      <c r="AJH732" s="7"/>
      <c r="AJI732" s="7"/>
      <c r="AJJ732" s="7"/>
      <c r="AJK732" s="7"/>
      <c r="AJL732" s="7"/>
      <c r="AJM732" s="7"/>
      <c r="AJN732" s="7"/>
      <c r="AJO732" s="7"/>
      <c r="AJP732" s="7"/>
      <c r="AJQ732" s="7"/>
      <c r="AJR732" s="7"/>
      <c r="AJS732" s="7"/>
      <c r="AJT732" s="7"/>
      <c r="AJU732" s="7"/>
      <c r="AJV732" s="7"/>
      <c r="AJW732" s="7"/>
      <c r="AJX732" s="7"/>
      <c r="AJY732" s="7"/>
      <c r="AJZ732" s="7"/>
      <c r="AKA732" s="7"/>
      <c r="AKB732" s="7"/>
      <c r="AKC732" s="7"/>
      <c r="AKD732" s="7"/>
      <c r="AKE732" s="7"/>
      <c r="AKF732" s="7"/>
      <c r="AKG732" s="7"/>
      <c r="AKH732" s="7"/>
      <c r="AKI732" s="7"/>
      <c r="AKJ732" s="7"/>
      <c r="AKK732" s="7"/>
      <c r="AKL732" s="7"/>
      <c r="AKM732" s="7"/>
      <c r="AKN732" s="7"/>
      <c r="AKO732" s="7"/>
      <c r="AKP732" s="7"/>
      <c r="AKQ732" s="7"/>
      <c r="AKR732" s="7"/>
      <c r="AKS732" s="7"/>
      <c r="AKT732" s="7"/>
      <c r="AKU732" s="7"/>
      <c r="AKV732" s="7"/>
      <c r="AKW732" s="7"/>
      <c r="AKX732" s="7"/>
      <c r="AKY732" s="7"/>
      <c r="AKZ732" s="7"/>
      <c r="ALA732" s="7"/>
      <c r="ALB732" s="7"/>
      <c r="ALC732" s="7"/>
      <c r="ALD732" s="7"/>
      <c r="ALE732" s="7"/>
      <c r="ALF732" s="7"/>
      <c r="ALG732" s="7"/>
      <c r="ALH732" s="7"/>
      <c r="ALI732" s="7"/>
      <c r="ALJ732" s="7"/>
      <c r="ALK732" s="7"/>
      <c r="ALL732" s="7"/>
      <c r="ALM732" s="7"/>
      <c r="ALN732" s="7"/>
      <c r="ALO732" s="7"/>
      <c r="ALP732" s="7"/>
      <c r="ALQ732" s="7"/>
      <c r="ALR732" s="7"/>
      <c r="ALS732" s="7"/>
      <c r="ALT732" s="7"/>
      <c r="ALU732" s="7"/>
      <c r="ALV732" s="7"/>
      <c r="ALW732" s="7"/>
      <c r="ALX732" s="7"/>
      <c r="ALY732" s="7"/>
      <c r="ALZ732" s="7"/>
      <c r="AMA732" s="7"/>
      <c r="AMB732" s="7"/>
      <c r="AMC732" s="7"/>
      <c r="AMD732" s="7"/>
      <c r="AME732" s="7"/>
      <c r="AMF732" s="7"/>
      <c r="AMG732" s="7"/>
      <c r="AMH732" s="7"/>
      <c r="AMI732" s="28"/>
      <c r="AMJ732" s="28"/>
    </row>
    <row r="733" spans="1:1024" ht="55.5" customHeight="1">
      <c r="A733" s="10" t="s">
        <v>199</v>
      </c>
      <c r="B733" s="10" t="s">
        <v>2796</v>
      </c>
      <c r="C733" s="19" t="s">
        <v>2807</v>
      </c>
      <c r="D733" s="19" t="s">
        <v>2738</v>
      </c>
      <c r="E733" s="20">
        <v>20</v>
      </c>
      <c r="F733" s="11" t="s">
        <v>18</v>
      </c>
      <c r="G733" s="21"/>
      <c r="H733" s="21" t="s">
        <v>1</v>
      </c>
      <c r="I733" s="21"/>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c r="MK733" s="7"/>
      <c r="ML733" s="7"/>
      <c r="MM733" s="7"/>
      <c r="MN733" s="7"/>
      <c r="MO733" s="7"/>
      <c r="MP733" s="7"/>
      <c r="MQ733" s="7"/>
      <c r="MR733" s="7"/>
      <c r="MS733" s="7"/>
      <c r="MT733" s="7"/>
      <c r="MU733" s="7"/>
      <c r="MV733" s="7"/>
      <c r="MW733" s="7"/>
      <c r="MX733" s="7"/>
      <c r="MY733" s="7"/>
      <c r="MZ733" s="7"/>
      <c r="NA733" s="7"/>
      <c r="NB733" s="7"/>
      <c r="NC733" s="7"/>
      <c r="ND733" s="7"/>
      <c r="NE733" s="7"/>
      <c r="NF733" s="7"/>
      <c r="NG733" s="7"/>
      <c r="NH733" s="7"/>
      <c r="NI733" s="7"/>
      <c r="NJ733" s="7"/>
      <c r="NK733" s="7"/>
      <c r="NL733" s="7"/>
      <c r="NM733" s="7"/>
      <c r="NN733" s="7"/>
      <c r="NO733" s="7"/>
      <c r="NP733" s="7"/>
      <c r="NQ733" s="7"/>
      <c r="NR733" s="7"/>
      <c r="NS733" s="7"/>
      <c r="NT733" s="7"/>
      <c r="NU733" s="7"/>
      <c r="NV733" s="7"/>
      <c r="NW733" s="7"/>
      <c r="NX733" s="7"/>
      <c r="NY733" s="7"/>
      <c r="NZ733" s="7"/>
      <c r="OA733" s="7"/>
      <c r="OB733" s="7"/>
      <c r="OC733" s="7"/>
      <c r="OD733" s="7"/>
      <c r="OE733" s="7"/>
      <c r="OF733" s="7"/>
      <c r="OG733" s="7"/>
      <c r="OH733" s="7"/>
      <c r="OI733" s="7"/>
      <c r="OJ733" s="7"/>
      <c r="OK733" s="7"/>
      <c r="OL733" s="7"/>
      <c r="OM733" s="7"/>
      <c r="ON733" s="7"/>
      <c r="OO733" s="7"/>
      <c r="OP733" s="7"/>
      <c r="OQ733" s="7"/>
      <c r="OR733" s="7"/>
      <c r="OS733" s="7"/>
      <c r="OT733" s="7"/>
      <c r="OU733" s="7"/>
      <c r="OV733" s="7"/>
      <c r="OW733" s="7"/>
      <c r="OX733" s="7"/>
      <c r="OY733" s="7"/>
      <c r="OZ733" s="7"/>
      <c r="PA733" s="7"/>
      <c r="PB733" s="7"/>
      <c r="PC733" s="7"/>
      <c r="PD733" s="7"/>
      <c r="PE733" s="7"/>
      <c r="PF733" s="7"/>
      <c r="PG733" s="7"/>
      <c r="PH733" s="7"/>
      <c r="PI733" s="7"/>
      <c r="PJ733" s="7"/>
      <c r="PK733" s="7"/>
      <c r="PL733" s="7"/>
      <c r="PM733" s="7"/>
      <c r="PN733" s="7"/>
      <c r="PO733" s="7"/>
      <c r="PP733" s="7"/>
      <c r="PQ733" s="7"/>
      <c r="PR733" s="7"/>
      <c r="PS733" s="7"/>
      <c r="PT733" s="7"/>
      <c r="PU733" s="7"/>
      <c r="PV733" s="7"/>
      <c r="PW733" s="7"/>
      <c r="PX733" s="7"/>
      <c r="PY733" s="7"/>
      <c r="PZ733" s="7"/>
      <c r="QA733" s="7"/>
      <c r="QB733" s="7"/>
      <c r="QC733" s="7"/>
      <c r="QD733" s="7"/>
      <c r="QE733" s="7"/>
      <c r="QF733" s="7"/>
      <c r="QG733" s="7"/>
      <c r="QH733" s="7"/>
      <c r="QI733" s="7"/>
      <c r="QJ733" s="7"/>
      <c r="QK733" s="7"/>
      <c r="QL733" s="7"/>
      <c r="QM733" s="7"/>
      <c r="QN733" s="7"/>
      <c r="QO733" s="7"/>
      <c r="QP733" s="7"/>
      <c r="QQ733" s="7"/>
      <c r="QR733" s="7"/>
      <c r="QS733" s="7"/>
      <c r="QT733" s="7"/>
      <c r="QU733" s="7"/>
      <c r="QV733" s="7"/>
      <c r="QW733" s="7"/>
      <c r="QX733" s="7"/>
      <c r="QY733" s="7"/>
      <c r="QZ733" s="7"/>
      <c r="RA733" s="7"/>
      <c r="RB733" s="7"/>
      <c r="RC733" s="7"/>
      <c r="RD733" s="7"/>
      <c r="RE733" s="7"/>
      <c r="RF733" s="7"/>
      <c r="RG733" s="7"/>
      <c r="RH733" s="7"/>
      <c r="RI733" s="7"/>
      <c r="RJ733" s="7"/>
      <c r="RK733" s="7"/>
      <c r="RL733" s="7"/>
      <c r="RM733" s="7"/>
      <c r="RN733" s="7"/>
      <c r="RO733" s="7"/>
      <c r="RP733" s="7"/>
      <c r="RQ733" s="7"/>
      <c r="RR733" s="7"/>
      <c r="RS733" s="7"/>
      <c r="RT733" s="7"/>
      <c r="RU733" s="7"/>
      <c r="RV733" s="7"/>
      <c r="RW733" s="7"/>
      <c r="RX733" s="7"/>
      <c r="RY733" s="7"/>
      <c r="RZ733" s="7"/>
      <c r="SA733" s="7"/>
      <c r="SB733" s="7"/>
      <c r="SC733" s="7"/>
      <c r="SD733" s="7"/>
      <c r="SE733" s="7"/>
      <c r="SF733" s="7"/>
      <c r="SG733" s="7"/>
      <c r="SH733" s="7"/>
      <c r="SI733" s="7"/>
      <c r="SJ733" s="7"/>
      <c r="SK733" s="7"/>
      <c r="SL733" s="7"/>
      <c r="SM733" s="7"/>
      <c r="SN733" s="7"/>
      <c r="SO733" s="7"/>
      <c r="SP733" s="7"/>
      <c r="SQ733" s="7"/>
      <c r="SR733" s="7"/>
      <c r="SS733" s="7"/>
      <c r="ST733" s="7"/>
      <c r="SU733" s="7"/>
      <c r="SV733" s="7"/>
      <c r="SW733" s="7"/>
      <c r="SX733" s="7"/>
      <c r="SY733" s="7"/>
      <c r="SZ733" s="7"/>
      <c r="TA733" s="7"/>
      <c r="TB733" s="7"/>
      <c r="TC733" s="7"/>
      <c r="TD733" s="7"/>
      <c r="TE733" s="7"/>
      <c r="TF733" s="7"/>
      <c r="TG733" s="7"/>
      <c r="TH733" s="7"/>
      <c r="TI733" s="7"/>
      <c r="TJ733" s="7"/>
      <c r="TK733" s="7"/>
      <c r="TL733" s="7"/>
      <c r="TM733" s="7"/>
      <c r="TN733" s="7"/>
      <c r="TO733" s="7"/>
      <c r="TP733" s="7"/>
      <c r="TQ733" s="7"/>
      <c r="TR733" s="7"/>
      <c r="TS733" s="7"/>
      <c r="TT733" s="7"/>
      <c r="TU733" s="7"/>
      <c r="TV733" s="7"/>
      <c r="TW733" s="7"/>
      <c r="TX733" s="7"/>
      <c r="TY733" s="7"/>
      <c r="TZ733" s="7"/>
      <c r="UA733" s="7"/>
      <c r="UB733" s="7"/>
      <c r="UC733" s="7"/>
      <c r="UD733" s="7"/>
      <c r="UE733" s="7"/>
      <c r="UF733" s="7"/>
      <c r="UG733" s="7"/>
      <c r="UH733" s="7"/>
      <c r="UI733" s="7"/>
      <c r="UJ733" s="7"/>
      <c r="UK733" s="7"/>
      <c r="UL733" s="7"/>
      <c r="UM733" s="7"/>
      <c r="UN733" s="7"/>
      <c r="UO733" s="7"/>
      <c r="UP733" s="7"/>
      <c r="UQ733" s="7"/>
      <c r="UR733" s="7"/>
      <c r="US733" s="7"/>
      <c r="UT733" s="7"/>
      <c r="UU733" s="7"/>
      <c r="UV733" s="7"/>
      <c r="UW733" s="7"/>
      <c r="UX733" s="7"/>
      <c r="UY733" s="7"/>
      <c r="UZ733" s="7"/>
      <c r="VA733" s="7"/>
      <c r="VB733" s="7"/>
      <c r="VC733" s="7"/>
      <c r="VD733" s="7"/>
      <c r="VE733" s="7"/>
      <c r="VF733" s="7"/>
      <c r="VG733" s="7"/>
      <c r="VH733" s="7"/>
      <c r="VI733" s="7"/>
      <c r="VJ733" s="7"/>
      <c r="VK733" s="7"/>
      <c r="VL733" s="7"/>
      <c r="VM733" s="7"/>
      <c r="VN733" s="7"/>
      <c r="VO733" s="7"/>
      <c r="VP733" s="7"/>
      <c r="VQ733" s="7"/>
      <c r="VR733" s="7"/>
      <c r="VS733" s="7"/>
      <c r="VT733" s="7"/>
      <c r="VU733" s="7"/>
      <c r="VV733" s="7"/>
      <c r="VW733" s="7"/>
      <c r="VX733" s="7"/>
      <c r="VY733" s="7"/>
      <c r="VZ733" s="7"/>
      <c r="WA733" s="7"/>
      <c r="WB733" s="7"/>
      <c r="WC733" s="7"/>
      <c r="WD733" s="7"/>
      <c r="WE733" s="7"/>
      <c r="WF733" s="7"/>
      <c r="WG733" s="7"/>
      <c r="WH733" s="7"/>
      <c r="WI733" s="7"/>
      <c r="WJ733" s="7"/>
      <c r="WK733" s="7"/>
      <c r="WL733" s="7"/>
      <c r="WM733" s="7"/>
      <c r="WN733" s="7"/>
      <c r="WO733" s="7"/>
      <c r="WP733" s="7"/>
      <c r="WQ733" s="7"/>
      <c r="WR733" s="7"/>
      <c r="WS733" s="7"/>
      <c r="WT733" s="7"/>
      <c r="WU733" s="7"/>
      <c r="WV733" s="7"/>
      <c r="WW733" s="7"/>
      <c r="WX733" s="7"/>
      <c r="WY733" s="7"/>
      <c r="WZ733" s="7"/>
      <c r="XA733" s="7"/>
      <c r="XB733" s="7"/>
      <c r="XC733" s="7"/>
      <c r="XD733" s="7"/>
      <c r="XE733" s="7"/>
      <c r="XF733" s="7"/>
      <c r="XG733" s="7"/>
      <c r="XH733" s="7"/>
      <c r="XI733" s="7"/>
      <c r="XJ733" s="7"/>
      <c r="XK733" s="7"/>
      <c r="XL733" s="7"/>
      <c r="XM733" s="7"/>
      <c r="XN733" s="7"/>
      <c r="XO733" s="7"/>
      <c r="XP733" s="7"/>
      <c r="XQ733" s="7"/>
      <c r="XR733" s="7"/>
      <c r="XS733" s="7"/>
      <c r="XT733" s="7"/>
      <c r="XU733" s="7"/>
      <c r="XV733" s="7"/>
      <c r="XW733" s="7"/>
      <c r="XX733" s="7"/>
      <c r="XY733" s="7"/>
      <c r="XZ733" s="7"/>
      <c r="YA733" s="7"/>
      <c r="YB733" s="7"/>
      <c r="YC733" s="7"/>
      <c r="YD733" s="7"/>
      <c r="YE733" s="7"/>
      <c r="YF733" s="7"/>
      <c r="YG733" s="7"/>
      <c r="YH733" s="7"/>
      <c r="YI733" s="7"/>
      <c r="YJ733" s="7"/>
      <c r="YK733" s="7"/>
      <c r="YL733" s="7"/>
      <c r="YM733" s="7"/>
      <c r="YN733" s="7"/>
      <c r="YO733" s="7"/>
      <c r="YP733" s="7"/>
      <c r="YQ733" s="7"/>
      <c r="YR733" s="7"/>
      <c r="YS733" s="7"/>
      <c r="YT733" s="7"/>
      <c r="YU733" s="7"/>
      <c r="YV733" s="7"/>
      <c r="YW733" s="7"/>
      <c r="YX733" s="7"/>
      <c r="YY733" s="7"/>
      <c r="YZ733" s="7"/>
      <c r="ZA733" s="7"/>
      <c r="ZB733" s="7"/>
      <c r="ZC733" s="7"/>
      <c r="ZD733" s="7"/>
      <c r="ZE733" s="7"/>
      <c r="ZF733" s="7"/>
      <c r="ZG733" s="7"/>
      <c r="ZH733" s="7"/>
      <c r="ZI733" s="7"/>
      <c r="ZJ733" s="7"/>
      <c r="ZK733" s="7"/>
      <c r="ZL733" s="7"/>
      <c r="ZM733" s="7"/>
      <c r="ZN733" s="7"/>
      <c r="ZO733" s="7"/>
      <c r="ZP733" s="7"/>
      <c r="ZQ733" s="7"/>
      <c r="ZR733" s="7"/>
      <c r="ZS733" s="7"/>
      <c r="ZT733" s="7"/>
      <c r="ZU733" s="7"/>
      <c r="ZV733" s="7"/>
      <c r="ZW733" s="7"/>
      <c r="ZX733" s="7"/>
      <c r="ZY733" s="7"/>
      <c r="ZZ733" s="7"/>
      <c r="AAA733" s="7"/>
      <c r="AAB733" s="7"/>
      <c r="AAC733" s="7"/>
      <c r="AAD733" s="7"/>
      <c r="AAE733" s="7"/>
      <c r="AAF733" s="7"/>
      <c r="AAG733" s="7"/>
      <c r="AAH733" s="7"/>
      <c r="AAI733" s="7"/>
      <c r="AAJ733" s="7"/>
      <c r="AAK733" s="7"/>
      <c r="AAL733" s="7"/>
      <c r="AAM733" s="7"/>
      <c r="AAN733" s="7"/>
      <c r="AAO733" s="7"/>
      <c r="AAP733" s="7"/>
      <c r="AAQ733" s="7"/>
      <c r="AAR733" s="7"/>
      <c r="AAS733" s="7"/>
      <c r="AAT733" s="7"/>
      <c r="AAU733" s="7"/>
      <c r="AAV733" s="7"/>
      <c r="AAW733" s="7"/>
      <c r="AAX733" s="7"/>
      <c r="AAY733" s="7"/>
      <c r="AAZ733" s="7"/>
      <c r="ABA733" s="7"/>
      <c r="ABB733" s="7"/>
      <c r="ABC733" s="7"/>
      <c r="ABD733" s="7"/>
      <c r="ABE733" s="7"/>
      <c r="ABF733" s="7"/>
      <c r="ABG733" s="7"/>
      <c r="ABH733" s="7"/>
      <c r="ABI733" s="7"/>
      <c r="ABJ733" s="7"/>
      <c r="ABK733" s="7"/>
      <c r="ABL733" s="7"/>
      <c r="ABM733" s="7"/>
      <c r="ABN733" s="7"/>
      <c r="ABO733" s="7"/>
      <c r="ABP733" s="7"/>
      <c r="ABQ733" s="7"/>
      <c r="ABR733" s="7"/>
      <c r="ABS733" s="7"/>
      <c r="ABT733" s="7"/>
      <c r="ABU733" s="7"/>
      <c r="ABV733" s="7"/>
      <c r="ABW733" s="7"/>
      <c r="ABX733" s="7"/>
      <c r="ABY733" s="7"/>
      <c r="ABZ733" s="7"/>
      <c r="ACA733" s="7"/>
      <c r="ACB733" s="7"/>
      <c r="ACC733" s="7"/>
      <c r="ACD733" s="7"/>
      <c r="ACE733" s="7"/>
      <c r="ACF733" s="7"/>
      <c r="ACG733" s="7"/>
      <c r="ACH733" s="7"/>
      <c r="ACI733" s="7"/>
      <c r="ACJ733" s="7"/>
      <c r="ACK733" s="7"/>
      <c r="ACL733" s="7"/>
      <c r="ACM733" s="7"/>
      <c r="ACN733" s="7"/>
      <c r="ACO733" s="7"/>
      <c r="ACP733" s="7"/>
      <c r="ACQ733" s="7"/>
      <c r="ACR733" s="7"/>
      <c r="ACS733" s="7"/>
      <c r="ACT733" s="7"/>
      <c r="ACU733" s="7"/>
      <c r="ACV733" s="7"/>
      <c r="ACW733" s="7"/>
      <c r="ACX733" s="7"/>
      <c r="ACY733" s="7"/>
      <c r="ACZ733" s="7"/>
      <c r="ADA733" s="7"/>
      <c r="ADB733" s="7"/>
      <c r="ADC733" s="7"/>
      <c r="ADD733" s="7"/>
      <c r="ADE733" s="7"/>
      <c r="ADF733" s="7"/>
      <c r="ADG733" s="7"/>
      <c r="ADH733" s="7"/>
      <c r="ADI733" s="7"/>
      <c r="ADJ733" s="7"/>
      <c r="ADK733" s="7"/>
      <c r="ADL733" s="7"/>
      <c r="ADM733" s="7"/>
      <c r="ADN733" s="7"/>
      <c r="ADO733" s="7"/>
      <c r="ADP733" s="7"/>
      <c r="ADQ733" s="7"/>
      <c r="ADR733" s="7"/>
      <c r="ADS733" s="7"/>
      <c r="ADT733" s="7"/>
      <c r="ADU733" s="7"/>
      <c r="ADV733" s="7"/>
      <c r="ADW733" s="7"/>
      <c r="ADX733" s="7"/>
      <c r="ADY733" s="7"/>
      <c r="ADZ733" s="7"/>
      <c r="AEA733" s="7"/>
      <c r="AEB733" s="7"/>
      <c r="AEC733" s="7"/>
      <c r="AED733" s="7"/>
      <c r="AEE733" s="7"/>
      <c r="AEF733" s="7"/>
      <c r="AEG733" s="7"/>
      <c r="AEH733" s="7"/>
      <c r="AEI733" s="7"/>
      <c r="AEJ733" s="7"/>
      <c r="AEK733" s="7"/>
      <c r="AEL733" s="7"/>
      <c r="AEM733" s="7"/>
      <c r="AEN733" s="7"/>
      <c r="AEO733" s="7"/>
      <c r="AEP733" s="7"/>
      <c r="AEQ733" s="7"/>
      <c r="AER733" s="7"/>
      <c r="AES733" s="7"/>
      <c r="AET733" s="7"/>
      <c r="AEU733" s="7"/>
      <c r="AEV733" s="7"/>
      <c r="AEW733" s="7"/>
      <c r="AEX733" s="7"/>
      <c r="AEY733" s="7"/>
      <c r="AEZ733" s="7"/>
      <c r="AFA733" s="7"/>
      <c r="AFB733" s="7"/>
      <c r="AFC733" s="7"/>
      <c r="AFD733" s="7"/>
      <c r="AFE733" s="7"/>
      <c r="AFF733" s="7"/>
      <c r="AFG733" s="7"/>
      <c r="AFH733" s="7"/>
      <c r="AFI733" s="7"/>
      <c r="AFJ733" s="7"/>
      <c r="AFK733" s="7"/>
      <c r="AFL733" s="7"/>
      <c r="AFM733" s="7"/>
      <c r="AFN733" s="7"/>
      <c r="AFO733" s="7"/>
      <c r="AFP733" s="7"/>
      <c r="AFQ733" s="7"/>
      <c r="AFR733" s="7"/>
      <c r="AFS733" s="7"/>
      <c r="AFT733" s="7"/>
      <c r="AFU733" s="7"/>
      <c r="AFV733" s="7"/>
      <c r="AFW733" s="7"/>
      <c r="AFX733" s="7"/>
      <c r="AFY733" s="7"/>
      <c r="AFZ733" s="7"/>
      <c r="AGA733" s="7"/>
      <c r="AGB733" s="7"/>
      <c r="AGC733" s="7"/>
      <c r="AGD733" s="7"/>
      <c r="AGE733" s="7"/>
      <c r="AGF733" s="7"/>
      <c r="AGG733" s="7"/>
      <c r="AGH733" s="7"/>
      <c r="AGI733" s="7"/>
      <c r="AGJ733" s="7"/>
      <c r="AGK733" s="7"/>
      <c r="AGL733" s="7"/>
      <c r="AGM733" s="7"/>
      <c r="AGN733" s="7"/>
      <c r="AGO733" s="7"/>
      <c r="AGP733" s="7"/>
      <c r="AGQ733" s="7"/>
      <c r="AGR733" s="7"/>
      <c r="AGS733" s="7"/>
      <c r="AGT733" s="7"/>
      <c r="AGU733" s="7"/>
      <c r="AGV733" s="7"/>
      <c r="AGW733" s="7"/>
      <c r="AGX733" s="7"/>
      <c r="AGY733" s="7"/>
      <c r="AGZ733" s="7"/>
      <c r="AHA733" s="7"/>
      <c r="AHB733" s="7"/>
      <c r="AHC733" s="7"/>
      <c r="AHD733" s="7"/>
      <c r="AHE733" s="7"/>
      <c r="AHF733" s="7"/>
      <c r="AHG733" s="7"/>
      <c r="AHH733" s="7"/>
      <c r="AHI733" s="7"/>
      <c r="AHJ733" s="7"/>
      <c r="AHK733" s="7"/>
      <c r="AHL733" s="7"/>
      <c r="AHM733" s="7"/>
      <c r="AHN733" s="7"/>
      <c r="AHO733" s="7"/>
      <c r="AHP733" s="7"/>
      <c r="AHQ733" s="7"/>
      <c r="AHR733" s="7"/>
      <c r="AHS733" s="7"/>
      <c r="AHT733" s="7"/>
      <c r="AHU733" s="7"/>
      <c r="AHV733" s="7"/>
      <c r="AHW733" s="7"/>
      <c r="AHX733" s="7"/>
      <c r="AHY733" s="7"/>
      <c r="AHZ733" s="7"/>
      <c r="AIA733" s="7"/>
      <c r="AIB733" s="7"/>
      <c r="AIC733" s="7"/>
      <c r="AID733" s="7"/>
      <c r="AIE733" s="7"/>
      <c r="AIF733" s="7"/>
      <c r="AIG733" s="7"/>
      <c r="AIH733" s="7"/>
      <c r="AII733" s="7"/>
      <c r="AIJ733" s="7"/>
      <c r="AIK733" s="7"/>
      <c r="AIL733" s="7"/>
      <c r="AIM733" s="7"/>
      <c r="AIN733" s="7"/>
      <c r="AIO733" s="7"/>
      <c r="AIP733" s="7"/>
      <c r="AIQ733" s="7"/>
      <c r="AIR733" s="7"/>
      <c r="AIS733" s="7"/>
      <c r="AIT733" s="7"/>
      <c r="AIU733" s="7"/>
      <c r="AIV733" s="7"/>
      <c r="AIW733" s="7"/>
      <c r="AIX733" s="7"/>
      <c r="AIY733" s="7"/>
      <c r="AIZ733" s="7"/>
      <c r="AJA733" s="7"/>
      <c r="AJB733" s="7"/>
      <c r="AJC733" s="7"/>
      <c r="AJD733" s="7"/>
      <c r="AJE733" s="7"/>
      <c r="AJF733" s="7"/>
      <c r="AJG733" s="7"/>
      <c r="AJH733" s="7"/>
      <c r="AJI733" s="7"/>
      <c r="AJJ733" s="7"/>
      <c r="AJK733" s="7"/>
      <c r="AJL733" s="7"/>
      <c r="AJM733" s="7"/>
      <c r="AJN733" s="7"/>
      <c r="AJO733" s="7"/>
      <c r="AJP733" s="7"/>
      <c r="AJQ733" s="7"/>
      <c r="AJR733" s="7"/>
      <c r="AJS733" s="7"/>
      <c r="AJT733" s="7"/>
      <c r="AJU733" s="7"/>
      <c r="AJV733" s="7"/>
      <c r="AJW733" s="7"/>
      <c r="AJX733" s="7"/>
      <c r="AJY733" s="7"/>
      <c r="AJZ733" s="7"/>
      <c r="AKA733" s="7"/>
      <c r="AKB733" s="7"/>
      <c r="AKC733" s="7"/>
      <c r="AKD733" s="7"/>
      <c r="AKE733" s="7"/>
      <c r="AKF733" s="7"/>
      <c r="AKG733" s="7"/>
      <c r="AKH733" s="7"/>
      <c r="AKI733" s="7"/>
      <c r="AKJ733" s="7"/>
      <c r="AKK733" s="7"/>
      <c r="AKL733" s="7"/>
      <c r="AKM733" s="7"/>
      <c r="AKN733" s="7"/>
      <c r="AKO733" s="7"/>
      <c r="AKP733" s="7"/>
      <c r="AKQ733" s="7"/>
      <c r="AKR733" s="7"/>
      <c r="AKS733" s="7"/>
      <c r="AKT733" s="7"/>
      <c r="AKU733" s="7"/>
      <c r="AKV733" s="7"/>
      <c r="AKW733" s="7"/>
      <c r="AKX733" s="7"/>
      <c r="AKY733" s="7"/>
      <c r="AKZ733" s="7"/>
      <c r="ALA733" s="7"/>
      <c r="ALB733" s="7"/>
      <c r="ALC733" s="7"/>
      <c r="ALD733" s="7"/>
      <c r="ALE733" s="7"/>
      <c r="ALF733" s="7"/>
      <c r="ALG733" s="7"/>
      <c r="ALH733" s="7"/>
      <c r="ALI733" s="7"/>
      <c r="ALJ733" s="7"/>
      <c r="ALK733" s="7"/>
      <c r="ALL733" s="7"/>
      <c r="ALM733" s="7"/>
      <c r="ALN733" s="7"/>
      <c r="ALO733" s="7"/>
      <c r="ALP733" s="7"/>
      <c r="ALQ733" s="7"/>
      <c r="ALR733" s="7"/>
      <c r="ALS733" s="7"/>
      <c r="ALT733" s="7"/>
      <c r="ALU733" s="7"/>
      <c r="ALV733" s="7"/>
      <c r="ALW733" s="7"/>
      <c r="ALX733" s="7"/>
      <c r="ALY733" s="7"/>
      <c r="ALZ733" s="7"/>
      <c r="AMA733" s="7"/>
      <c r="AMB733" s="7"/>
      <c r="AMC733" s="7"/>
      <c r="AMD733" s="7"/>
      <c r="AME733" s="7"/>
      <c r="AMF733" s="7"/>
      <c r="AMG733" s="7"/>
      <c r="AMH733" s="7"/>
      <c r="AMI733" s="28"/>
      <c r="AMJ733" s="28"/>
    </row>
    <row r="734" spans="1:1024" ht="55.5" customHeight="1">
      <c r="A734" s="10" t="s">
        <v>199</v>
      </c>
      <c r="B734" s="10" t="s">
        <v>2796</v>
      </c>
      <c r="C734" s="19" t="s">
        <v>2808</v>
      </c>
      <c r="D734" s="19" t="s">
        <v>2738</v>
      </c>
      <c r="E734" s="20">
        <v>20</v>
      </c>
      <c r="F734" s="11" t="s">
        <v>18</v>
      </c>
      <c r="G734" s="21"/>
      <c r="H734" s="21" t="s">
        <v>1</v>
      </c>
      <c r="I734" s="21"/>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c r="MK734" s="7"/>
      <c r="ML734" s="7"/>
      <c r="MM734" s="7"/>
      <c r="MN734" s="7"/>
      <c r="MO734" s="7"/>
      <c r="MP734" s="7"/>
      <c r="MQ734" s="7"/>
      <c r="MR734" s="7"/>
      <c r="MS734" s="7"/>
      <c r="MT734" s="7"/>
      <c r="MU734" s="7"/>
      <c r="MV734" s="7"/>
      <c r="MW734" s="7"/>
      <c r="MX734" s="7"/>
      <c r="MY734" s="7"/>
      <c r="MZ734" s="7"/>
      <c r="NA734" s="7"/>
      <c r="NB734" s="7"/>
      <c r="NC734" s="7"/>
      <c r="ND734" s="7"/>
      <c r="NE734" s="7"/>
      <c r="NF734" s="7"/>
      <c r="NG734" s="7"/>
      <c r="NH734" s="7"/>
      <c r="NI734" s="7"/>
      <c r="NJ734" s="7"/>
      <c r="NK734" s="7"/>
      <c r="NL734" s="7"/>
      <c r="NM734" s="7"/>
      <c r="NN734" s="7"/>
      <c r="NO734" s="7"/>
      <c r="NP734" s="7"/>
      <c r="NQ734" s="7"/>
      <c r="NR734" s="7"/>
      <c r="NS734" s="7"/>
      <c r="NT734" s="7"/>
      <c r="NU734" s="7"/>
      <c r="NV734" s="7"/>
      <c r="NW734" s="7"/>
      <c r="NX734" s="7"/>
      <c r="NY734" s="7"/>
      <c r="NZ734" s="7"/>
      <c r="OA734" s="7"/>
      <c r="OB734" s="7"/>
      <c r="OC734" s="7"/>
      <c r="OD734" s="7"/>
      <c r="OE734" s="7"/>
      <c r="OF734" s="7"/>
      <c r="OG734" s="7"/>
      <c r="OH734" s="7"/>
      <c r="OI734" s="7"/>
      <c r="OJ734" s="7"/>
      <c r="OK734" s="7"/>
      <c r="OL734" s="7"/>
      <c r="OM734" s="7"/>
      <c r="ON734" s="7"/>
      <c r="OO734" s="7"/>
      <c r="OP734" s="7"/>
      <c r="OQ734" s="7"/>
      <c r="OR734" s="7"/>
      <c r="OS734" s="7"/>
      <c r="OT734" s="7"/>
      <c r="OU734" s="7"/>
      <c r="OV734" s="7"/>
      <c r="OW734" s="7"/>
      <c r="OX734" s="7"/>
      <c r="OY734" s="7"/>
      <c r="OZ734" s="7"/>
      <c r="PA734" s="7"/>
      <c r="PB734" s="7"/>
      <c r="PC734" s="7"/>
      <c r="PD734" s="7"/>
      <c r="PE734" s="7"/>
      <c r="PF734" s="7"/>
      <c r="PG734" s="7"/>
      <c r="PH734" s="7"/>
      <c r="PI734" s="7"/>
      <c r="PJ734" s="7"/>
      <c r="PK734" s="7"/>
      <c r="PL734" s="7"/>
      <c r="PM734" s="7"/>
      <c r="PN734" s="7"/>
      <c r="PO734" s="7"/>
      <c r="PP734" s="7"/>
      <c r="PQ734" s="7"/>
      <c r="PR734" s="7"/>
      <c r="PS734" s="7"/>
      <c r="PT734" s="7"/>
      <c r="PU734" s="7"/>
      <c r="PV734" s="7"/>
      <c r="PW734" s="7"/>
      <c r="PX734" s="7"/>
      <c r="PY734" s="7"/>
      <c r="PZ734" s="7"/>
      <c r="QA734" s="7"/>
      <c r="QB734" s="7"/>
      <c r="QC734" s="7"/>
      <c r="QD734" s="7"/>
      <c r="QE734" s="7"/>
      <c r="QF734" s="7"/>
      <c r="QG734" s="7"/>
      <c r="QH734" s="7"/>
      <c r="QI734" s="7"/>
      <c r="QJ734" s="7"/>
      <c r="QK734" s="7"/>
      <c r="QL734" s="7"/>
      <c r="QM734" s="7"/>
      <c r="QN734" s="7"/>
      <c r="QO734" s="7"/>
      <c r="QP734" s="7"/>
      <c r="QQ734" s="7"/>
      <c r="QR734" s="7"/>
      <c r="QS734" s="7"/>
      <c r="QT734" s="7"/>
      <c r="QU734" s="7"/>
      <c r="QV734" s="7"/>
      <c r="QW734" s="7"/>
      <c r="QX734" s="7"/>
      <c r="QY734" s="7"/>
      <c r="QZ734" s="7"/>
      <c r="RA734" s="7"/>
      <c r="RB734" s="7"/>
      <c r="RC734" s="7"/>
      <c r="RD734" s="7"/>
      <c r="RE734" s="7"/>
      <c r="RF734" s="7"/>
      <c r="RG734" s="7"/>
      <c r="RH734" s="7"/>
      <c r="RI734" s="7"/>
      <c r="RJ734" s="7"/>
      <c r="RK734" s="7"/>
      <c r="RL734" s="7"/>
      <c r="RM734" s="7"/>
      <c r="RN734" s="7"/>
      <c r="RO734" s="7"/>
      <c r="RP734" s="7"/>
      <c r="RQ734" s="7"/>
      <c r="RR734" s="7"/>
      <c r="RS734" s="7"/>
      <c r="RT734" s="7"/>
      <c r="RU734" s="7"/>
      <c r="RV734" s="7"/>
      <c r="RW734" s="7"/>
      <c r="RX734" s="7"/>
      <c r="RY734" s="7"/>
      <c r="RZ734" s="7"/>
      <c r="SA734" s="7"/>
      <c r="SB734" s="7"/>
      <c r="SC734" s="7"/>
      <c r="SD734" s="7"/>
      <c r="SE734" s="7"/>
      <c r="SF734" s="7"/>
      <c r="SG734" s="7"/>
      <c r="SH734" s="7"/>
      <c r="SI734" s="7"/>
      <c r="SJ734" s="7"/>
      <c r="SK734" s="7"/>
      <c r="SL734" s="7"/>
      <c r="SM734" s="7"/>
      <c r="SN734" s="7"/>
      <c r="SO734" s="7"/>
      <c r="SP734" s="7"/>
      <c r="SQ734" s="7"/>
      <c r="SR734" s="7"/>
      <c r="SS734" s="7"/>
      <c r="ST734" s="7"/>
      <c r="SU734" s="7"/>
      <c r="SV734" s="7"/>
      <c r="SW734" s="7"/>
      <c r="SX734" s="7"/>
      <c r="SY734" s="7"/>
      <c r="SZ734" s="7"/>
      <c r="TA734" s="7"/>
      <c r="TB734" s="7"/>
      <c r="TC734" s="7"/>
      <c r="TD734" s="7"/>
      <c r="TE734" s="7"/>
      <c r="TF734" s="7"/>
      <c r="TG734" s="7"/>
      <c r="TH734" s="7"/>
      <c r="TI734" s="7"/>
      <c r="TJ734" s="7"/>
      <c r="TK734" s="7"/>
      <c r="TL734" s="7"/>
      <c r="TM734" s="7"/>
      <c r="TN734" s="7"/>
      <c r="TO734" s="7"/>
      <c r="TP734" s="7"/>
      <c r="TQ734" s="7"/>
      <c r="TR734" s="7"/>
      <c r="TS734" s="7"/>
      <c r="TT734" s="7"/>
      <c r="TU734" s="7"/>
      <c r="TV734" s="7"/>
      <c r="TW734" s="7"/>
      <c r="TX734" s="7"/>
      <c r="TY734" s="7"/>
      <c r="TZ734" s="7"/>
      <c r="UA734" s="7"/>
      <c r="UB734" s="7"/>
      <c r="UC734" s="7"/>
      <c r="UD734" s="7"/>
      <c r="UE734" s="7"/>
      <c r="UF734" s="7"/>
      <c r="UG734" s="7"/>
      <c r="UH734" s="7"/>
      <c r="UI734" s="7"/>
      <c r="UJ734" s="7"/>
      <c r="UK734" s="7"/>
      <c r="UL734" s="7"/>
      <c r="UM734" s="7"/>
      <c r="UN734" s="7"/>
      <c r="UO734" s="7"/>
      <c r="UP734" s="7"/>
      <c r="UQ734" s="7"/>
      <c r="UR734" s="7"/>
      <c r="US734" s="7"/>
      <c r="UT734" s="7"/>
      <c r="UU734" s="7"/>
      <c r="UV734" s="7"/>
      <c r="UW734" s="7"/>
      <c r="UX734" s="7"/>
      <c r="UY734" s="7"/>
      <c r="UZ734" s="7"/>
      <c r="VA734" s="7"/>
      <c r="VB734" s="7"/>
      <c r="VC734" s="7"/>
      <c r="VD734" s="7"/>
      <c r="VE734" s="7"/>
      <c r="VF734" s="7"/>
      <c r="VG734" s="7"/>
      <c r="VH734" s="7"/>
      <c r="VI734" s="7"/>
      <c r="VJ734" s="7"/>
      <c r="VK734" s="7"/>
      <c r="VL734" s="7"/>
      <c r="VM734" s="7"/>
      <c r="VN734" s="7"/>
      <c r="VO734" s="7"/>
      <c r="VP734" s="7"/>
      <c r="VQ734" s="7"/>
      <c r="VR734" s="7"/>
      <c r="VS734" s="7"/>
      <c r="VT734" s="7"/>
      <c r="VU734" s="7"/>
      <c r="VV734" s="7"/>
      <c r="VW734" s="7"/>
      <c r="VX734" s="7"/>
      <c r="VY734" s="7"/>
      <c r="VZ734" s="7"/>
      <c r="WA734" s="7"/>
      <c r="WB734" s="7"/>
      <c r="WC734" s="7"/>
      <c r="WD734" s="7"/>
      <c r="WE734" s="7"/>
      <c r="WF734" s="7"/>
      <c r="WG734" s="7"/>
      <c r="WH734" s="7"/>
      <c r="WI734" s="7"/>
      <c r="WJ734" s="7"/>
      <c r="WK734" s="7"/>
      <c r="WL734" s="7"/>
      <c r="WM734" s="7"/>
      <c r="WN734" s="7"/>
      <c r="WO734" s="7"/>
      <c r="WP734" s="7"/>
      <c r="WQ734" s="7"/>
      <c r="WR734" s="7"/>
      <c r="WS734" s="7"/>
      <c r="WT734" s="7"/>
      <c r="WU734" s="7"/>
      <c r="WV734" s="7"/>
      <c r="WW734" s="7"/>
      <c r="WX734" s="7"/>
      <c r="WY734" s="7"/>
      <c r="WZ734" s="7"/>
      <c r="XA734" s="7"/>
      <c r="XB734" s="7"/>
      <c r="XC734" s="7"/>
      <c r="XD734" s="7"/>
      <c r="XE734" s="7"/>
      <c r="XF734" s="7"/>
      <c r="XG734" s="7"/>
      <c r="XH734" s="7"/>
      <c r="XI734" s="7"/>
      <c r="XJ734" s="7"/>
      <c r="XK734" s="7"/>
      <c r="XL734" s="7"/>
      <c r="XM734" s="7"/>
      <c r="XN734" s="7"/>
      <c r="XO734" s="7"/>
      <c r="XP734" s="7"/>
      <c r="XQ734" s="7"/>
      <c r="XR734" s="7"/>
      <c r="XS734" s="7"/>
      <c r="XT734" s="7"/>
      <c r="XU734" s="7"/>
      <c r="XV734" s="7"/>
      <c r="XW734" s="7"/>
      <c r="XX734" s="7"/>
      <c r="XY734" s="7"/>
      <c r="XZ734" s="7"/>
      <c r="YA734" s="7"/>
      <c r="YB734" s="7"/>
      <c r="YC734" s="7"/>
      <c r="YD734" s="7"/>
      <c r="YE734" s="7"/>
      <c r="YF734" s="7"/>
      <c r="YG734" s="7"/>
      <c r="YH734" s="7"/>
      <c r="YI734" s="7"/>
      <c r="YJ734" s="7"/>
      <c r="YK734" s="7"/>
      <c r="YL734" s="7"/>
      <c r="YM734" s="7"/>
      <c r="YN734" s="7"/>
      <c r="YO734" s="7"/>
      <c r="YP734" s="7"/>
      <c r="YQ734" s="7"/>
      <c r="YR734" s="7"/>
      <c r="YS734" s="7"/>
      <c r="YT734" s="7"/>
      <c r="YU734" s="7"/>
      <c r="YV734" s="7"/>
      <c r="YW734" s="7"/>
      <c r="YX734" s="7"/>
      <c r="YY734" s="7"/>
      <c r="YZ734" s="7"/>
      <c r="ZA734" s="7"/>
      <c r="ZB734" s="7"/>
      <c r="ZC734" s="7"/>
      <c r="ZD734" s="7"/>
      <c r="ZE734" s="7"/>
      <c r="ZF734" s="7"/>
      <c r="ZG734" s="7"/>
      <c r="ZH734" s="7"/>
      <c r="ZI734" s="7"/>
      <c r="ZJ734" s="7"/>
      <c r="ZK734" s="7"/>
      <c r="ZL734" s="7"/>
      <c r="ZM734" s="7"/>
      <c r="ZN734" s="7"/>
      <c r="ZO734" s="7"/>
      <c r="ZP734" s="7"/>
      <c r="ZQ734" s="7"/>
      <c r="ZR734" s="7"/>
      <c r="ZS734" s="7"/>
      <c r="ZT734" s="7"/>
      <c r="ZU734" s="7"/>
      <c r="ZV734" s="7"/>
      <c r="ZW734" s="7"/>
      <c r="ZX734" s="7"/>
      <c r="ZY734" s="7"/>
      <c r="ZZ734" s="7"/>
      <c r="AAA734" s="7"/>
      <c r="AAB734" s="7"/>
      <c r="AAC734" s="7"/>
      <c r="AAD734" s="7"/>
      <c r="AAE734" s="7"/>
      <c r="AAF734" s="7"/>
      <c r="AAG734" s="7"/>
      <c r="AAH734" s="7"/>
      <c r="AAI734" s="7"/>
      <c r="AAJ734" s="7"/>
      <c r="AAK734" s="7"/>
      <c r="AAL734" s="7"/>
      <c r="AAM734" s="7"/>
      <c r="AAN734" s="7"/>
      <c r="AAO734" s="7"/>
      <c r="AAP734" s="7"/>
      <c r="AAQ734" s="7"/>
      <c r="AAR734" s="7"/>
      <c r="AAS734" s="7"/>
      <c r="AAT734" s="7"/>
      <c r="AAU734" s="7"/>
      <c r="AAV734" s="7"/>
      <c r="AAW734" s="7"/>
      <c r="AAX734" s="7"/>
      <c r="AAY734" s="7"/>
      <c r="AAZ734" s="7"/>
      <c r="ABA734" s="7"/>
      <c r="ABB734" s="7"/>
      <c r="ABC734" s="7"/>
      <c r="ABD734" s="7"/>
      <c r="ABE734" s="7"/>
      <c r="ABF734" s="7"/>
      <c r="ABG734" s="7"/>
      <c r="ABH734" s="7"/>
      <c r="ABI734" s="7"/>
      <c r="ABJ734" s="7"/>
      <c r="ABK734" s="7"/>
      <c r="ABL734" s="7"/>
      <c r="ABM734" s="7"/>
      <c r="ABN734" s="7"/>
      <c r="ABO734" s="7"/>
      <c r="ABP734" s="7"/>
      <c r="ABQ734" s="7"/>
      <c r="ABR734" s="7"/>
      <c r="ABS734" s="7"/>
      <c r="ABT734" s="7"/>
      <c r="ABU734" s="7"/>
      <c r="ABV734" s="7"/>
      <c r="ABW734" s="7"/>
      <c r="ABX734" s="7"/>
      <c r="ABY734" s="7"/>
      <c r="ABZ734" s="7"/>
      <c r="ACA734" s="7"/>
      <c r="ACB734" s="7"/>
      <c r="ACC734" s="7"/>
      <c r="ACD734" s="7"/>
      <c r="ACE734" s="7"/>
      <c r="ACF734" s="7"/>
      <c r="ACG734" s="7"/>
      <c r="ACH734" s="7"/>
      <c r="ACI734" s="7"/>
      <c r="ACJ734" s="7"/>
      <c r="ACK734" s="7"/>
      <c r="ACL734" s="7"/>
      <c r="ACM734" s="7"/>
      <c r="ACN734" s="7"/>
      <c r="ACO734" s="7"/>
      <c r="ACP734" s="7"/>
      <c r="ACQ734" s="7"/>
      <c r="ACR734" s="7"/>
      <c r="ACS734" s="7"/>
      <c r="ACT734" s="7"/>
      <c r="ACU734" s="7"/>
      <c r="ACV734" s="7"/>
      <c r="ACW734" s="7"/>
      <c r="ACX734" s="7"/>
      <c r="ACY734" s="7"/>
      <c r="ACZ734" s="7"/>
      <c r="ADA734" s="7"/>
      <c r="ADB734" s="7"/>
      <c r="ADC734" s="7"/>
      <c r="ADD734" s="7"/>
      <c r="ADE734" s="7"/>
      <c r="ADF734" s="7"/>
      <c r="ADG734" s="7"/>
      <c r="ADH734" s="7"/>
      <c r="ADI734" s="7"/>
      <c r="ADJ734" s="7"/>
      <c r="ADK734" s="7"/>
      <c r="ADL734" s="7"/>
      <c r="ADM734" s="7"/>
      <c r="ADN734" s="7"/>
      <c r="ADO734" s="7"/>
      <c r="ADP734" s="7"/>
      <c r="ADQ734" s="7"/>
      <c r="ADR734" s="7"/>
      <c r="ADS734" s="7"/>
      <c r="ADT734" s="7"/>
      <c r="ADU734" s="7"/>
      <c r="ADV734" s="7"/>
      <c r="ADW734" s="7"/>
      <c r="ADX734" s="7"/>
      <c r="ADY734" s="7"/>
      <c r="ADZ734" s="7"/>
      <c r="AEA734" s="7"/>
      <c r="AEB734" s="7"/>
      <c r="AEC734" s="7"/>
      <c r="AED734" s="7"/>
      <c r="AEE734" s="7"/>
      <c r="AEF734" s="7"/>
      <c r="AEG734" s="7"/>
      <c r="AEH734" s="7"/>
      <c r="AEI734" s="7"/>
      <c r="AEJ734" s="7"/>
      <c r="AEK734" s="7"/>
      <c r="AEL734" s="7"/>
      <c r="AEM734" s="7"/>
      <c r="AEN734" s="7"/>
      <c r="AEO734" s="7"/>
      <c r="AEP734" s="7"/>
      <c r="AEQ734" s="7"/>
      <c r="AER734" s="7"/>
      <c r="AES734" s="7"/>
      <c r="AET734" s="7"/>
      <c r="AEU734" s="7"/>
      <c r="AEV734" s="7"/>
      <c r="AEW734" s="7"/>
      <c r="AEX734" s="7"/>
      <c r="AEY734" s="7"/>
      <c r="AEZ734" s="7"/>
      <c r="AFA734" s="7"/>
      <c r="AFB734" s="7"/>
      <c r="AFC734" s="7"/>
      <c r="AFD734" s="7"/>
      <c r="AFE734" s="7"/>
      <c r="AFF734" s="7"/>
      <c r="AFG734" s="7"/>
      <c r="AFH734" s="7"/>
      <c r="AFI734" s="7"/>
      <c r="AFJ734" s="7"/>
      <c r="AFK734" s="7"/>
      <c r="AFL734" s="7"/>
      <c r="AFM734" s="7"/>
      <c r="AFN734" s="7"/>
      <c r="AFO734" s="7"/>
      <c r="AFP734" s="7"/>
      <c r="AFQ734" s="7"/>
      <c r="AFR734" s="7"/>
      <c r="AFS734" s="7"/>
      <c r="AFT734" s="7"/>
      <c r="AFU734" s="7"/>
      <c r="AFV734" s="7"/>
      <c r="AFW734" s="7"/>
      <c r="AFX734" s="7"/>
      <c r="AFY734" s="7"/>
      <c r="AFZ734" s="7"/>
      <c r="AGA734" s="7"/>
      <c r="AGB734" s="7"/>
      <c r="AGC734" s="7"/>
      <c r="AGD734" s="7"/>
      <c r="AGE734" s="7"/>
      <c r="AGF734" s="7"/>
      <c r="AGG734" s="7"/>
      <c r="AGH734" s="7"/>
      <c r="AGI734" s="7"/>
      <c r="AGJ734" s="7"/>
      <c r="AGK734" s="7"/>
      <c r="AGL734" s="7"/>
      <c r="AGM734" s="7"/>
      <c r="AGN734" s="7"/>
      <c r="AGO734" s="7"/>
      <c r="AGP734" s="7"/>
      <c r="AGQ734" s="7"/>
      <c r="AGR734" s="7"/>
      <c r="AGS734" s="7"/>
      <c r="AGT734" s="7"/>
      <c r="AGU734" s="7"/>
      <c r="AGV734" s="7"/>
      <c r="AGW734" s="7"/>
      <c r="AGX734" s="7"/>
      <c r="AGY734" s="7"/>
      <c r="AGZ734" s="7"/>
      <c r="AHA734" s="7"/>
      <c r="AHB734" s="7"/>
      <c r="AHC734" s="7"/>
      <c r="AHD734" s="7"/>
      <c r="AHE734" s="7"/>
      <c r="AHF734" s="7"/>
      <c r="AHG734" s="7"/>
      <c r="AHH734" s="7"/>
      <c r="AHI734" s="7"/>
      <c r="AHJ734" s="7"/>
      <c r="AHK734" s="7"/>
      <c r="AHL734" s="7"/>
      <c r="AHM734" s="7"/>
      <c r="AHN734" s="7"/>
      <c r="AHO734" s="7"/>
      <c r="AHP734" s="7"/>
      <c r="AHQ734" s="7"/>
      <c r="AHR734" s="7"/>
      <c r="AHS734" s="7"/>
      <c r="AHT734" s="7"/>
      <c r="AHU734" s="7"/>
      <c r="AHV734" s="7"/>
      <c r="AHW734" s="7"/>
      <c r="AHX734" s="7"/>
      <c r="AHY734" s="7"/>
      <c r="AHZ734" s="7"/>
      <c r="AIA734" s="7"/>
      <c r="AIB734" s="7"/>
      <c r="AIC734" s="7"/>
      <c r="AID734" s="7"/>
      <c r="AIE734" s="7"/>
      <c r="AIF734" s="7"/>
      <c r="AIG734" s="7"/>
      <c r="AIH734" s="7"/>
      <c r="AII734" s="7"/>
      <c r="AIJ734" s="7"/>
      <c r="AIK734" s="7"/>
      <c r="AIL734" s="7"/>
      <c r="AIM734" s="7"/>
      <c r="AIN734" s="7"/>
      <c r="AIO734" s="7"/>
      <c r="AIP734" s="7"/>
      <c r="AIQ734" s="7"/>
      <c r="AIR734" s="7"/>
      <c r="AIS734" s="7"/>
      <c r="AIT734" s="7"/>
      <c r="AIU734" s="7"/>
      <c r="AIV734" s="7"/>
      <c r="AIW734" s="7"/>
      <c r="AIX734" s="7"/>
      <c r="AIY734" s="7"/>
      <c r="AIZ734" s="7"/>
      <c r="AJA734" s="7"/>
      <c r="AJB734" s="7"/>
      <c r="AJC734" s="7"/>
      <c r="AJD734" s="7"/>
      <c r="AJE734" s="7"/>
      <c r="AJF734" s="7"/>
      <c r="AJG734" s="7"/>
      <c r="AJH734" s="7"/>
      <c r="AJI734" s="7"/>
      <c r="AJJ734" s="7"/>
      <c r="AJK734" s="7"/>
      <c r="AJL734" s="7"/>
      <c r="AJM734" s="7"/>
      <c r="AJN734" s="7"/>
      <c r="AJO734" s="7"/>
      <c r="AJP734" s="7"/>
      <c r="AJQ734" s="7"/>
      <c r="AJR734" s="7"/>
      <c r="AJS734" s="7"/>
      <c r="AJT734" s="7"/>
      <c r="AJU734" s="7"/>
      <c r="AJV734" s="7"/>
      <c r="AJW734" s="7"/>
      <c r="AJX734" s="7"/>
      <c r="AJY734" s="7"/>
      <c r="AJZ734" s="7"/>
      <c r="AKA734" s="7"/>
      <c r="AKB734" s="7"/>
      <c r="AKC734" s="7"/>
      <c r="AKD734" s="7"/>
      <c r="AKE734" s="7"/>
      <c r="AKF734" s="7"/>
      <c r="AKG734" s="7"/>
      <c r="AKH734" s="7"/>
      <c r="AKI734" s="7"/>
      <c r="AKJ734" s="7"/>
      <c r="AKK734" s="7"/>
      <c r="AKL734" s="7"/>
      <c r="AKM734" s="7"/>
      <c r="AKN734" s="7"/>
      <c r="AKO734" s="7"/>
      <c r="AKP734" s="7"/>
      <c r="AKQ734" s="7"/>
      <c r="AKR734" s="7"/>
      <c r="AKS734" s="7"/>
      <c r="AKT734" s="7"/>
      <c r="AKU734" s="7"/>
      <c r="AKV734" s="7"/>
      <c r="AKW734" s="7"/>
      <c r="AKX734" s="7"/>
      <c r="AKY734" s="7"/>
      <c r="AKZ734" s="7"/>
      <c r="ALA734" s="7"/>
      <c r="ALB734" s="7"/>
      <c r="ALC734" s="7"/>
      <c r="ALD734" s="7"/>
      <c r="ALE734" s="7"/>
      <c r="ALF734" s="7"/>
      <c r="ALG734" s="7"/>
      <c r="ALH734" s="7"/>
      <c r="ALI734" s="7"/>
      <c r="ALJ734" s="7"/>
      <c r="ALK734" s="7"/>
      <c r="ALL734" s="7"/>
      <c r="ALM734" s="7"/>
      <c r="ALN734" s="7"/>
      <c r="ALO734" s="7"/>
      <c r="ALP734" s="7"/>
      <c r="ALQ734" s="7"/>
      <c r="ALR734" s="7"/>
      <c r="ALS734" s="7"/>
      <c r="ALT734" s="7"/>
      <c r="ALU734" s="7"/>
      <c r="ALV734" s="7"/>
      <c r="ALW734" s="7"/>
      <c r="ALX734" s="7"/>
      <c r="ALY734" s="7"/>
      <c r="ALZ734" s="7"/>
      <c r="AMA734" s="7"/>
      <c r="AMB734" s="7"/>
      <c r="AMC734" s="7"/>
      <c r="AMD734" s="7"/>
      <c r="AME734" s="7"/>
      <c r="AMF734" s="7"/>
      <c r="AMG734" s="7"/>
      <c r="AMH734" s="7"/>
      <c r="AMI734" s="28"/>
      <c r="AMJ734" s="28"/>
    </row>
    <row r="735" spans="1:1024" ht="55.5" customHeight="1">
      <c r="A735" s="10" t="s">
        <v>199</v>
      </c>
      <c r="B735" s="10" t="s">
        <v>2796</v>
      </c>
      <c r="C735" s="19" t="s">
        <v>2809</v>
      </c>
      <c r="D735" s="19" t="s">
        <v>2738</v>
      </c>
      <c r="E735" s="20">
        <v>20</v>
      </c>
      <c r="F735" s="11" t="s">
        <v>18</v>
      </c>
      <c r="G735" s="21"/>
      <c r="H735" s="21" t="s">
        <v>1</v>
      </c>
      <c r="I735" s="21"/>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c r="MK735" s="7"/>
      <c r="ML735" s="7"/>
      <c r="MM735" s="7"/>
      <c r="MN735" s="7"/>
      <c r="MO735" s="7"/>
      <c r="MP735" s="7"/>
      <c r="MQ735" s="7"/>
      <c r="MR735" s="7"/>
      <c r="MS735" s="7"/>
      <c r="MT735" s="7"/>
      <c r="MU735" s="7"/>
      <c r="MV735" s="7"/>
      <c r="MW735" s="7"/>
      <c r="MX735" s="7"/>
      <c r="MY735" s="7"/>
      <c r="MZ735" s="7"/>
      <c r="NA735" s="7"/>
      <c r="NB735" s="7"/>
      <c r="NC735" s="7"/>
      <c r="ND735" s="7"/>
      <c r="NE735" s="7"/>
      <c r="NF735" s="7"/>
      <c r="NG735" s="7"/>
      <c r="NH735" s="7"/>
      <c r="NI735" s="7"/>
      <c r="NJ735" s="7"/>
      <c r="NK735" s="7"/>
      <c r="NL735" s="7"/>
      <c r="NM735" s="7"/>
      <c r="NN735" s="7"/>
      <c r="NO735" s="7"/>
      <c r="NP735" s="7"/>
      <c r="NQ735" s="7"/>
      <c r="NR735" s="7"/>
      <c r="NS735" s="7"/>
      <c r="NT735" s="7"/>
      <c r="NU735" s="7"/>
      <c r="NV735" s="7"/>
      <c r="NW735" s="7"/>
      <c r="NX735" s="7"/>
      <c r="NY735" s="7"/>
      <c r="NZ735" s="7"/>
      <c r="OA735" s="7"/>
      <c r="OB735" s="7"/>
      <c r="OC735" s="7"/>
      <c r="OD735" s="7"/>
      <c r="OE735" s="7"/>
      <c r="OF735" s="7"/>
      <c r="OG735" s="7"/>
      <c r="OH735" s="7"/>
      <c r="OI735" s="7"/>
      <c r="OJ735" s="7"/>
      <c r="OK735" s="7"/>
      <c r="OL735" s="7"/>
      <c r="OM735" s="7"/>
      <c r="ON735" s="7"/>
      <c r="OO735" s="7"/>
      <c r="OP735" s="7"/>
      <c r="OQ735" s="7"/>
      <c r="OR735" s="7"/>
      <c r="OS735" s="7"/>
      <c r="OT735" s="7"/>
      <c r="OU735" s="7"/>
      <c r="OV735" s="7"/>
      <c r="OW735" s="7"/>
      <c r="OX735" s="7"/>
      <c r="OY735" s="7"/>
      <c r="OZ735" s="7"/>
      <c r="PA735" s="7"/>
      <c r="PB735" s="7"/>
      <c r="PC735" s="7"/>
      <c r="PD735" s="7"/>
      <c r="PE735" s="7"/>
      <c r="PF735" s="7"/>
      <c r="PG735" s="7"/>
      <c r="PH735" s="7"/>
      <c r="PI735" s="7"/>
      <c r="PJ735" s="7"/>
      <c r="PK735" s="7"/>
      <c r="PL735" s="7"/>
      <c r="PM735" s="7"/>
      <c r="PN735" s="7"/>
      <c r="PO735" s="7"/>
      <c r="PP735" s="7"/>
      <c r="PQ735" s="7"/>
      <c r="PR735" s="7"/>
      <c r="PS735" s="7"/>
      <c r="PT735" s="7"/>
      <c r="PU735" s="7"/>
      <c r="PV735" s="7"/>
      <c r="PW735" s="7"/>
      <c r="PX735" s="7"/>
      <c r="PY735" s="7"/>
      <c r="PZ735" s="7"/>
      <c r="QA735" s="7"/>
      <c r="QB735" s="7"/>
      <c r="QC735" s="7"/>
      <c r="QD735" s="7"/>
      <c r="QE735" s="7"/>
      <c r="QF735" s="7"/>
      <c r="QG735" s="7"/>
      <c r="QH735" s="7"/>
      <c r="QI735" s="7"/>
      <c r="QJ735" s="7"/>
      <c r="QK735" s="7"/>
      <c r="QL735" s="7"/>
      <c r="QM735" s="7"/>
      <c r="QN735" s="7"/>
      <c r="QO735" s="7"/>
      <c r="QP735" s="7"/>
      <c r="QQ735" s="7"/>
      <c r="QR735" s="7"/>
      <c r="QS735" s="7"/>
      <c r="QT735" s="7"/>
      <c r="QU735" s="7"/>
      <c r="QV735" s="7"/>
      <c r="QW735" s="7"/>
      <c r="QX735" s="7"/>
      <c r="QY735" s="7"/>
      <c r="QZ735" s="7"/>
      <c r="RA735" s="7"/>
      <c r="RB735" s="7"/>
      <c r="RC735" s="7"/>
      <c r="RD735" s="7"/>
      <c r="RE735" s="7"/>
      <c r="RF735" s="7"/>
      <c r="RG735" s="7"/>
      <c r="RH735" s="7"/>
      <c r="RI735" s="7"/>
      <c r="RJ735" s="7"/>
      <c r="RK735" s="7"/>
      <c r="RL735" s="7"/>
      <c r="RM735" s="7"/>
      <c r="RN735" s="7"/>
      <c r="RO735" s="7"/>
      <c r="RP735" s="7"/>
      <c r="RQ735" s="7"/>
      <c r="RR735" s="7"/>
      <c r="RS735" s="7"/>
      <c r="RT735" s="7"/>
      <c r="RU735" s="7"/>
      <c r="RV735" s="7"/>
      <c r="RW735" s="7"/>
      <c r="RX735" s="7"/>
      <c r="RY735" s="7"/>
      <c r="RZ735" s="7"/>
      <c r="SA735" s="7"/>
      <c r="SB735" s="7"/>
      <c r="SC735" s="7"/>
      <c r="SD735" s="7"/>
      <c r="SE735" s="7"/>
      <c r="SF735" s="7"/>
      <c r="SG735" s="7"/>
      <c r="SH735" s="7"/>
      <c r="SI735" s="7"/>
      <c r="SJ735" s="7"/>
      <c r="SK735" s="7"/>
      <c r="SL735" s="7"/>
      <c r="SM735" s="7"/>
      <c r="SN735" s="7"/>
      <c r="SO735" s="7"/>
      <c r="SP735" s="7"/>
      <c r="SQ735" s="7"/>
      <c r="SR735" s="7"/>
      <c r="SS735" s="7"/>
      <c r="ST735" s="7"/>
      <c r="SU735" s="7"/>
      <c r="SV735" s="7"/>
      <c r="SW735" s="7"/>
      <c r="SX735" s="7"/>
      <c r="SY735" s="7"/>
      <c r="SZ735" s="7"/>
      <c r="TA735" s="7"/>
      <c r="TB735" s="7"/>
      <c r="TC735" s="7"/>
      <c r="TD735" s="7"/>
      <c r="TE735" s="7"/>
      <c r="TF735" s="7"/>
      <c r="TG735" s="7"/>
      <c r="TH735" s="7"/>
      <c r="TI735" s="7"/>
      <c r="TJ735" s="7"/>
      <c r="TK735" s="7"/>
      <c r="TL735" s="7"/>
      <c r="TM735" s="7"/>
      <c r="TN735" s="7"/>
      <c r="TO735" s="7"/>
      <c r="TP735" s="7"/>
      <c r="TQ735" s="7"/>
      <c r="TR735" s="7"/>
      <c r="TS735" s="7"/>
      <c r="TT735" s="7"/>
      <c r="TU735" s="7"/>
      <c r="TV735" s="7"/>
      <c r="TW735" s="7"/>
      <c r="TX735" s="7"/>
      <c r="TY735" s="7"/>
      <c r="TZ735" s="7"/>
      <c r="UA735" s="7"/>
      <c r="UB735" s="7"/>
      <c r="UC735" s="7"/>
      <c r="UD735" s="7"/>
      <c r="UE735" s="7"/>
      <c r="UF735" s="7"/>
      <c r="UG735" s="7"/>
      <c r="UH735" s="7"/>
      <c r="UI735" s="7"/>
      <c r="UJ735" s="7"/>
      <c r="UK735" s="7"/>
      <c r="UL735" s="7"/>
      <c r="UM735" s="7"/>
      <c r="UN735" s="7"/>
      <c r="UO735" s="7"/>
      <c r="UP735" s="7"/>
      <c r="UQ735" s="7"/>
      <c r="UR735" s="7"/>
      <c r="US735" s="7"/>
      <c r="UT735" s="7"/>
      <c r="UU735" s="7"/>
      <c r="UV735" s="7"/>
      <c r="UW735" s="7"/>
      <c r="UX735" s="7"/>
      <c r="UY735" s="7"/>
      <c r="UZ735" s="7"/>
      <c r="VA735" s="7"/>
      <c r="VB735" s="7"/>
      <c r="VC735" s="7"/>
      <c r="VD735" s="7"/>
      <c r="VE735" s="7"/>
      <c r="VF735" s="7"/>
      <c r="VG735" s="7"/>
      <c r="VH735" s="7"/>
      <c r="VI735" s="7"/>
      <c r="VJ735" s="7"/>
      <c r="VK735" s="7"/>
      <c r="VL735" s="7"/>
      <c r="VM735" s="7"/>
      <c r="VN735" s="7"/>
      <c r="VO735" s="7"/>
      <c r="VP735" s="7"/>
      <c r="VQ735" s="7"/>
      <c r="VR735" s="7"/>
      <c r="VS735" s="7"/>
      <c r="VT735" s="7"/>
      <c r="VU735" s="7"/>
      <c r="VV735" s="7"/>
      <c r="VW735" s="7"/>
      <c r="VX735" s="7"/>
      <c r="VY735" s="7"/>
      <c r="VZ735" s="7"/>
      <c r="WA735" s="7"/>
      <c r="WB735" s="7"/>
      <c r="WC735" s="7"/>
      <c r="WD735" s="7"/>
      <c r="WE735" s="7"/>
      <c r="WF735" s="7"/>
      <c r="WG735" s="7"/>
      <c r="WH735" s="7"/>
      <c r="WI735" s="7"/>
      <c r="WJ735" s="7"/>
      <c r="WK735" s="7"/>
      <c r="WL735" s="7"/>
      <c r="WM735" s="7"/>
      <c r="WN735" s="7"/>
      <c r="WO735" s="7"/>
      <c r="WP735" s="7"/>
      <c r="WQ735" s="7"/>
      <c r="WR735" s="7"/>
      <c r="WS735" s="7"/>
      <c r="WT735" s="7"/>
      <c r="WU735" s="7"/>
      <c r="WV735" s="7"/>
      <c r="WW735" s="7"/>
      <c r="WX735" s="7"/>
      <c r="WY735" s="7"/>
      <c r="WZ735" s="7"/>
      <c r="XA735" s="7"/>
      <c r="XB735" s="7"/>
      <c r="XC735" s="7"/>
      <c r="XD735" s="7"/>
      <c r="XE735" s="7"/>
      <c r="XF735" s="7"/>
      <c r="XG735" s="7"/>
      <c r="XH735" s="7"/>
      <c r="XI735" s="7"/>
      <c r="XJ735" s="7"/>
      <c r="XK735" s="7"/>
      <c r="XL735" s="7"/>
      <c r="XM735" s="7"/>
      <c r="XN735" s="7"/>
      <c r="XO735" s="7"/>
      <c r="XP735" s="7"/>
      <c r="XQ735" s="7"/>
      <c r="XR735" s="7"/>
      <c r="XS735" s="7"/>
      <c r="XT735" s="7"/>
      <c r="XU735" s="7"/>
      <c r="XV735" s="7"/>
      <c r="XW735" s="7"/>
      <c r="XX735" s="7"/>
      <c r="XY735" s="7"/>
      <c r="XZ735" s="7"/>
      <c r="YA735" s="7"/>
      <c r="YB735" s="7"/>
      <c r="YC735" s="7"/>
      <c r="YD735" s="7"/>
      <c r="YE735" s="7"/>
      <c r="YF735" s="7"/>
      <c r="YG735" s="7"/>
      <c r="YH735" s="7"/>
      <c r="YI735" s="7"/>
      <c r="YJ735" s="7"/>
      <c r="YK735" s="7"/>
      <c r="YL735" s="7"/>
      <c r="YM735" s="7"/>
      <c r="YN735" s="7"/>
      <c r="YO735" s="7"/>
      <c r="YP735" s="7"/>
      <c r="YQ735" s="7"/>
      <c r="YR735" s="7"/>
      <c r="YS735" s="7"/>
      <c r="YT735" s="7"/>
      <c r="YU735" s="7"/>
      <c r="YV735" s="7"/>
      <c r="YW735" s="7"/>
      <c r="YX735" s="7"/>
      <c r="YY735" s="7"/>
      <c r="YZ735" s="7"/>
      <c r="ZA735" s="7"/>
      <c r="ZB735" s="7"/>
      <c r="ZC735" s="7"/>
      <c r="ZD735" s="7"/>
      <c r="ZE735" s="7"/>
      <c r="ZF735" s="7"/>
      <c r="ZG735" s="7"/>
      <c r="ZH735" s="7"/>
      <c r="ZI735" s="7"/>
      <c r="ZJ735" s="7"/>
      <c r="ZK735" s="7"/>
      <c r="ZL735" s="7"/>
      <c r="ZM735" s="7"/>
      <c r="ZN735" s="7"/>
      <c r="ZO735" s="7"/>
      <c r="ZP735" s="7"/>
      <c r="ZQ735" s="7"/>
      <c r="ZR735" s="7"/>
      <c r="ZS735" s="7"/>
      <c r="ZT735" s="7"/>
      <c r="ZU735" s="7"/>
      <c r="ZV735" s="7"/>
      <c r="ZW735" s="7"/>
      <c r="ZX735" s="7"/>
      <c r="ZY735" s="7"/>
      <c r="ZZ735" s="7"/>
      <c r="AAA735" s="7"/>
      <c r="AAB735" s="7"/>
      <c r="AAC735" s="7"/>
      <c r="AAD735" s="7"/>
      <c r="AAE735" s="7"/>
      <c r="AAF735" s="7"/>
      <c r="AAG735" s="7"/>
      <c r="AAH735" s="7"/>
      <c r="AAI735" s="7"/>
      <c r="AAJ735" s="7"/>
      <c r="AAK735" s="7"/>
      <c r="AAL735" s="7"/>
      <c r="AAM735" s="7"/>
      <c r="AAN735" s="7"/>
      <c r="AAO735" s="7"/>
      <c r="AAP735" s="7"/>
      <c r="AAQ735" s="7"/>
      <c r="AAR735" s="7"/>
      <c r="AAS735" s="7"/>
      <c r="AAT735" s="7"/>
      <c r="AAU735" s="7"/>
      <c r="AAV735" s="7"/>
      <c r="AAW735" s="7"/>
      <c r="AAX735" s="7"/>
      <c r="AAY735" s="7"/>
      <c r="AAZ735" s="7"/>
      <c r="ABA735" s="7"/>
      <c r="ABB735" s="7"/>
      <c r="ABC735" s="7"/>
      <c r="ABD735" s="7"/>
      <c r="ABE735" s="7"/>
      <c r="ABF735" s="7"/>
      <c r="ABG735" s="7"/>
      <c r="ABH735" s="7"/>
      <c r="ABI735" s="7"/>
      <c r="ABJ735" s="7"/>
      <c r="ABK735" s="7"/>
      <c r="ABL735" s="7"/>
      <c r="ABM735" s="7"/>
      <c r="ABN735" s="7"/>
      <c r="ABO735" s="7"/>
      <c r="ABP735" s="7"/>
      <c r="ABQ735" s="7"/>
      <c r="ABR735" s="7"/>
      <c r="ABS735" s="7"/>
      <c r="ABT735" s="7"/>
      <c r="ABU735" s="7"/>
      <c r="ABV735" s="7"/>
      <c r="ABW735" s="7"/>
      <c r="ABX735" s="7"/>
      <c r="ABY735" s="7"/>
      <c r="ABZ735" s="7"/>
      <c r="ACA735" s="7"/>
      <c r="ACB735" s="7"/>
      <c r="ACC735" s="7"/>
      <c r="ACD735" s="7"/>
      <c r="ACE735" s="7"/>
      <c r="ACF735" s="7"/>
      <c r="ACG735" s="7"/>
      <c r="ACH735" s="7"/>
      <c r="ACI735" s="7"/>
      <c r="ACJ735" s="7"/>
      <c r="ACK735" s="7"/>
      <c r="ACL735" s="7"/>
      <c r="ACM735" s="7"/>
      <c r="ACN735" s="7"/>
      <c r="ACO735" s="7"/>
      <c r="ACP735" s="7"/>
      <c r="ACQ735" s="7"/>
      <c r="ACR735" s="7"/>
      <c r="ACS735" s="7"/>
      <c r="ACT735" s="7"/>
      <c r="ACU735" s="7"/>
      <c r="ACV735" s="7"/>
      <c r="ACW735" s="7"/>
      <c r="ACX735" s="7"/>
      <c r="ACY735" s="7"/>
      <c r="ACZ735" s="7"/>
      <c r="ADA735" s="7"/>
      <c r="ADB735" s="7"/>
      <c r="ADC735" s="7"/>
      <c r="ADD735" s="7"/>
      <c r="ADE735" s="7"/>
      <c r="ADF735" s="7"/>
      <c r="ADG735" s="7"/>
      <c r="ADH735" s="7"/>
      <c r="ADI735" s="7"/>
      <c r="ADJ735" s="7"/>
      <c r="ADK735" s="7"/>
      <c r="ADL735" s="7"/>
      <c r="ADM735" s="7"/>
      <c r="ADN735" s="7"/>
      <c r="ADO735" s="7"/>
      <c r="ADP735" s="7"/>
      <c r="ADQ735" s="7"/>
      <c r="ADR735" s="7"/>
      <c r="ADS735" s="7"/>
      <c r="ADT735" s="7"/>
      <c r="ADU735" s="7"/>
      <c r="ADV735" s="7"/>
      <c r="ADW735" s="7"/>
      <c r="ADX735" s="7"/>
      <c r="ADY735" s="7"/>
      <c r="ADZ735" s="7"/>
      <c r="AEA735" s="7"/>
      <c r="AEB735" s="7"/>
      <c r="AEC735" s="7"/>
      <c r="AED735" s="7"/>
      <c r="AEE735" s="7"/>
      <c r="AEF735" s="7"/>
      <c r="AEG735" s="7"/>
      <c r="AEH735" s="7"/>
      <c r="AEI735" s="7"/>
      <c r="AEJ735" s="7"/>
      <c r="AEK735" s="7"/>
      <c r="AEL735" s="7"/>
      <c r="AEM735" s="7"/>
      <c r="AEN735" s="7"/>
      <c r="AEO735" s="7"/>
      <c r="AEP735" s="7"/>
      <c r="AEQ735" s="7"/>
      <c r="AER735" s="7"/>
      <c r="AES735" s="7"/>
      <c r="AET735" s="7"/>
      <c r="AEU735" s="7"/>
      <c r="AEV735" s="7"/>
      <c r="AEW735" s="7"/>
      <c r="AEX735" s="7"/>
      <c r="AEY735" s="7"/>
      <c r="AEZ735" s="7"/>
      <c r="AFA735" s="7"/>
      <c r="AFB735" s="7"/>
      <c r="AFC735" s="7"/>
      <c r="AFD735" s="7"/>
      <c r="AFE735" s="7"/>
      <c r="AFF735" s="7"/>
      <c r="AFG735" s="7"/>
      <c r="AFH735" s="7"/>
      <c r="AFI735" s="7"/>
      <c r="AFJ735" s="7"/>
      <c r="AFK735" s="7"/>
      <c r="AFL735" s="7"/>
      <c r="AFM735" s="7"/>
      <c r="AFN735" s="7"/>
      <c r="AFO735" s="7"/>
      <c r="AFP735" s="7"/>
      <c r="AFQ735" s="7"/>
      <c r="AFR735" s="7"/>
      <c r="AFS735" s="7"/>
      <c r="AFT735" s="7"/>
      <c r="AFU735" s="7"/>
      <c r="AFV735" s="7"/>
      <c r="AFW735" s="7"/>
      <c r="AFX735" s="7"/>
      <c r="AFY735" s="7"/>
      <c r="AFZ735" s="7"/>
      <c r="AGA735" s="7"/>
      <c r="AGB735" s="7"/>
      <c r="AGC735" s="7"/>
      <c r="AGD735" s="7"/>
      <c r="AGE735" s="7"/>
      <c r="AGF735" s="7"/>
      <c r="AGG735" s="7"/>
      <c r="AGH735" s="7"/>
      <c r="AGI735" s="7"/>
      <c r="AGJ735" s="7"/>
      <c r="AGK735" s="7"/>
      <c r="AGL735" s="7"/>
      <c r="AGM735" s="7"/>
      <c r="AGN735" s="7"/>
      <c r="AGO735" s="7"/>
      <c r="AGP735" s="7"/>
      <c r="AGQ735" s="7"/>
      <c r="AGR735" s="7"/>
      <c r="AGS735" s="7"/>
      <c r="AGT735" s="7"/>
      <c r="AGU735" s="7"/>
      <c r="AGV735" s="7"/>
      <c r="AGW735" s="7"/>
      <c r="AGX735" s="7"/>
      <c r="AGY735" s="7"/>
      <c r="AGZ735" s="7"/>
      <c r="AHA735" s="7"/>
      <c r="AHB735" s="7"/>
      <c r="AHC735" s="7"/>
      <c r="AHD735" s="7"/>
      <c r="AHE735" s="7"/>
      <c r="AHF735" s="7"/>
      <c r="AHG735" s="7"/>
      <c r="AHH735" s="7"/>
      <c r="AHI735" s="7"/>
      <c r="AHJ735" s="7"/>
      <c r="AHK735" s="7"/>
      <c r="AHL735" s="7"/>
      <c r="AHM735" s="7"/>
      <c r="AHN735" s="7"/>
      <c r="AHO735" s="7"/>
      <c r="AHP735" s="7"/>
      <c r="AHQ735" s="7"/>
      <c r="AHR735" s="7"/>
      <c r="AHS735" s="7"/>
      <c r="AHT735" s="7"/>
      <c r="AHU735" s="7"/>
      <c r="AHV735" s="7"/>
      <c r="AHW735" s="7"/>
      <c r="AHX735" s="7"/>
      <c r="AHY735" s="7"/>
      <c r="AHZ735" s="7"/>
      <c r="AIA735" s="7"/>
      <c r="AIB735" s="7"/>
      <c r="AIC735" s="7"/>
      <c r="AID735" s="7"/>
      <c r="AIE735" s="7"/>
      <c r="AIF735" s="7"/>
      <c r="AIG735" s="7"/>
      <c r="AIH735" s="7"/>
      <c r="AII735" s="7"/>
      <c r="AIJ735" s="7"/>
      <c r="AIK735" s="7"/>
      <c r="AIL735" s="7"/>
      <c r="AIM735" s="7"/>
      <c r="AIN735" s="7"/>
      <c r="AIO735" s="7"/>
      <c r="AIP735" s="7"/>
      <c r="AIQ735" s="7"/>
      <c r="AIR735" s="7"/>
      <c r="AIS735" s="7"/>
      <c r="AIT735" s="7"/>
      <c r="AIU735" s="7"/>
      <c r="AIV735" s="7"/>
      <c r="AIW735" s="7"/>
      <c r="AIX735" s="7"/>
      <c r="AIY735" s="7"/>
      <c r="AIZ735" s="7"/>
      <c r="AJA735" s="7"/>
      <c r="AJB735" s="7"/>
      <c r="AJC735" s="7"/>
      <c r="AJD735" s="7"/>
      <c r="AJE735" s="7"/>
      <c r="AJF735" s="7"/>
      <c r="AJG735" s="7"/>
      <c r="AJH735" s="7"/>
      <c r="AJI735" s="7"/>
      <c r="AJJ735" s="7"/>
      <c r="AJK735" s="7"/>
      <c r="AJL735" s="7"/>
      <c r="AJM735" s="7"/>
      <c r="AJN735" s="7"/>
      <c r="AJO735" s="7"/>
      <c r="AJP735" s="7"/>
      <c r="AJQ735" s="7"/>
      <c r="AJR735" s="7"/>
      <c r="AJS735" s="7"/>
      <c r="AJT735" s="7"/>
      <c r="AJU735" s="7"/>
      <c r="AJV735" s="7"/>
      <c r="AJW735" s="7"/>
      <c r="AJX735" s="7"/>
      <c r="AJY735" s="7"/>
      <c r="AJZ735" s="7"/>
      <c r="AKA735" s="7"/>
      <c r="AKB735" s="7"/>
      <c r="AKC735" s="7"/>
      <c r="AKD735" s="7"/>
      <c r="AKE735" s="7"/>
      <c r="AKF735" s="7"/>
      <c r="AKG735" s="7"/>
      <c r="AKH735" s="7"/>
      <c r="AKI735" s="7"/>
      <c r="AKJ735" s="7"/>
      <c r="AKK735" s="7"/>
      <c r="AKL735" s="7"/>
      <c r="AKM735" s="7"/>
      <c r="AKN735" s="7"/>
      <c r="AKO735" s="7"/>
      <c r="AKP735" s="7"/>
      <c r="AKQ735" s="7"/>
      <c r="AKR735" s="7"/>
      <c r="AKS735" s="7"/>
      <c r="AKT735" s="7"/>
      <c r="AKU735" s="7"/>
      <c r="AKV735" s="7"/>
      <c r="AKW735" s="7"/>
      <c r="AKX735" s="7"/>
      <c r="AKY735" s="7"/>
      <c r="AKZ735" s="7"/>
      <c r="ALA735" s="7"/>
      <c r="ALB735" s="7"/>
      <c r="ALC735" s="7"/>
      <c r="ALD735" s="7"/>
      <c r="ALE735" s="7"/>
      <c r="ALF735" s="7"/>
      <c r="ALG735" s="7"/>
      <c r="ALH735" s="7"/>
      <c r="ALI735" s="7"/>
      <c r="ALJ735" s="7"/>
      <c r="ALK735" s="7"/>
      <c r="ALL735" s="7"/>
      <c r="ALM735" s="7"/>
      <c r="ALN735" s="7"/>
      <c r="ALO735" s="7"/>
      <c r="ALP735" s="7"/>
      <c r="ALQ735" s="7"/>
      <c r="ALR735" s="7"/>
      <c r="ALS735" s="7"/>
      <c r="ALT735" s="7"/>
      <c r="ALU735" s="7"/>
      <c r="ALV735" s="7"/>
      <c r="ALW735" s="7"/>
      <c r="ALX735" s="7"/>
      <c r="ALY735" s="7"/>
      <c r="ALZ735" s="7"/>
      <c r="AMA735" s="7"/>
      <c r="AMB735" s="7"/>
      <c r="AMC735" s="7"/>
      <c r="AMD735" s="7"/>
      <c r="AME735" s="7"/>
      <c r="AMF735" s="7"/>
      <c r="AMG735" s="7"/>
      <c r="AMH735" s="7"/>
      <c r="AMI735" s="28"/>
      <c r="AMJ735" s="28"/>
    </row>
    <row r="736" spans="1:1024" ht="55.5" customHeight="1">
      <c r="A736" s="10" t="s">
        <v>199</v>
      </c>
      <c r="B736" s="10" t="s">
        <v>2810</v>
      </c>
      <c r="C736" s="19" t="s">
        <v>2808</v>
      </c>
      <c r="D736" s="19" t="s">
        <v>2738</v>
      </c>
      <c r="E736" s="20">
        <v>20</v>
      </c>
      <c r="F736" s="11" t="s">
        <v>18</v>
      </c>
      <c r="G736" s="21"/>
      <c r="H736" s="21" t="s">
        <v>1</v>
      </c>
      <c r="I736" s="21"/>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c r="MK736" s="7"/>
      <c r="ML736" s="7"/>
      <c r="MM736" s="7"/>
      <c r="MN736" s="7"/>
      <c r="MO736" s="7"/>
      <c r="MP736" s="7"/>
      <c r="MQ736" s="7"/>
      <c r="MR736" s="7"/>
      <c r="MS736" s="7"/>
      <c r="MT736" s="7"/>
      <c r="MU736" s="7"/>
      <c r="MV736" s="7"/>
      <c r="MW736" s="7"/>
      <c r="MX736" s="7"/>
      <c r="MY736" s="7"/>
      <c r="MZ736" s="7"/>
      <c r="NA736" s="7"/>
      <c r="NB736" s="7"/>
      <c r="NC736" s="7"/>
      <c r="ND736" s="7"/>
      <c r="NE736" s="7"/>
      <c r="NF736" s="7"/>
      <c r="NG736" s="7"/>
      <c r="NH736" s="7"/>
      <c r="NI736" s="7"/>
      <c r="NJ736" s="7"/>
      <c r="NK736" s="7"/>
      <c r="NL736" s="7"/>
      <c r="NM736" s="7"/>
      <c r="NN736" s="7"/>
      <c r="NO736" s="7"/>
      <c r="NP736" s="7"/>
      <c r="NQ736" s="7"/>
      <c r="NR736" s="7"/>
      <c r="NS736" s="7"/>
      <c r="NT736" s="7"/>
      <c r="NU736" s="7"/>
      <c r="NV736" s="7"/>
      <c r="NW736" s="7"/>
      <c r="NX736" s="7"/>
      <c r="NY736" s="7"/>
      <c r="NZ736" s="7"/>
      <c r="OA736" s="7"/>
      <c r="OB736" s="7"/>
      <c r="OC736" s="7"/>
      <c r="OD736" s="7"/>
      <c r="OE736" s="7"/>
      <c r="OF736" s="7"/>
      <c r="OG736" s="7"/>
      <c r="OH736" s="7"/>
      <c r="OI736" s="7"/>
      <c r="OJ736" s="7"/>
      <c r="OK736" s="7"/>
      <c r="OL736" s="7"/>
      <c r="OM736" s="7"/>
      <c r="ON736" s="7"/>
      <c r="OO736" s="7"/>
      <c r="OP736" s="7"/>
      <c r="OQ736" s="7"/>
      <c r="OR736" s="7"/>
      <c r="OS736" s="7"/>
      <c r="OT736" s="7"/>
      <c r="OU736" s="7"/>
      <c r="OV736" s="7"/>
      <c r="OW736" s="7"/>
      <c r="OX736" s="7"/>
      <c r="OY736" s="7"/>
      <c r="OZ736" s="7"/>
      <c r="PA736" s="7"/>
      <c r="PB736" s="7"/>
      <c r="PC736" s="7"/>
      <c r="PD736" s="7"/>
      <c r="PE736" s="7"/>
      <c r="PF736" s="7"/>
      <c r="PG736" s="7"/>
      <c r="PH736" s="7"/>
      <c r="PI736" s="7"/>
      <c r="PJ736" s="7"/>
      <c r="PK736" s="7"/>
      <c r="PL736" s="7"/>
      <c r="PM736" s="7"/>
      <c r="PN736" s="7"/>
      <c r="PO736" s="7"/>
      <c r="PP736" s="7"/>
      <c r="PQ736" s="7"/>
      <c r="PR736" s="7"/>
      <c r="PS736" s="7"/>
      <c r="PT736" s="7"/>
      <c r="PU736" s="7"/>
      <c r="PV736" s="7"/>
      <c r="PW736" s="7"/>
      <c r="PX736" s="7"/>
      <c r="PY736" s="7"/>
      <c r="PZ736" s="7"/>
      <c r="QA736" s="7"/>
      <c r="QB736" s="7"/>
      <c r="QC736" s="7"/>
      <c r="QD736" s="7"/>
      <c r="QE736" s="7"/>
      <c r="QF736" s="7"/>
      <c r="QG736" s="7"/>
      <c r="QH736" s="7"/>
      <c r="QI736" s="7"/>
      <c r="QJ736" s="7"/>
      <c r="QK736" s="7"/>
      <c r="QL736" s="7"/>
      <c r="QM736" s="7"/>
      <c r="QN736" s="7"/>
      <c r="QO736" s="7"/>
      <c r="QP736" s="7"/>
      <c r="QQ736" s="7"/>
      <c r="QR736" s="7"/>
      <c r="QS736" s="7"/>
      <c r="QT736" s="7"/>
      <c r="QU736" s="7"/>
      <c r="QV736" s="7"/>
      <c r="QW736" s="7"/>
      <c r="QX736" s="7"/>
      <c r="QY736" s="7"/>
      <c r="QZ736" s="7"/>
      <c r="RA736" s="7"/>
      <c r="RB736" s="7"/>
      <c r="RC736" s="7"/>
      <c r="RD736" s="7"/>
      <c r="RE736" s="7"/>
      <c r="RF736" s="7"/>
      <c r="RG736" s="7"/>
      <c r="RH736" s="7"/>
      <c r="RI736" s="7"/>
      <c r="RJ736" s="7"/>
      <c r="RK736" s="7"/>
      <c r="RL736" s="7"/>
      <c r="RM736" s="7"/>
      <c r="RN736" s="7"/>
      <c r="RO736" s="7"/>
      <c r="RP736" s="7"/>
      <c r="RQ736" s="7"/>
      <c r="RR736" s="7"/>
      <c r="RS736" s="7"/>
      <c r="RT736" s="7"/>
      <c r="RU736" s="7"/>
      <c r="RV736" s="7"/>
      <c r="RW736" s="7"/>
      <c r="RX736" s="7"/>
      <c r="RY736" s="7"/>
      <c r="RZ736" s="7"/>
      <c r="SA736" s="7"/>
      <c r="SB736" s="7"/>
      <c r="SC736" s="7"/>
      <c r="SD736" s="7"/>
      <c r="SE736" s="7"/>
      <c r="SF736" s="7"/>
      <c r="SG736" s="7"/>
      <c r="SH736" s="7"/>
      <c r="SI736" s="7"/>
      <c r="SJ736" s="7"/>
      <c r="SK736" s="7"/>
      <c r="SL736" s="7"/>
      <c r="SM736" s="7"/>
      <c r="SN736" s="7"/>
      <c r="SO736" s="7"/>
      <c r="SP736" s="7"/>
      <c r="SQ736" s="7"/>
      <c r="SR736" s="7"/>
      <c r="SS736" s="7"/>
      <c r="ST736" s="7"/>
      <c r="SU736" s="7"/>
      <c r="SV736" s="7"/>
      <c r="SW736" s="7"/>
      <c r="SX736" s="7"/>
      <c r="SY736" s="7"/>
      <c r="SZ736" s="7"/>
      <c r="TA736" s="7"/>
      <c r="TB736" s="7"/>
      <c r="TC736" s="7"/>
      <c r="TD736" s="7"/>
      <c r="TE736" s="7"/>
      <c r="TF736" s="7"/>
      <c r="TG736" s="7"/>
      <c r="TH736" s="7"/>
      <c r="TI736" s="7"/>
      <c r="TJ736" s="7"/>
      <c r="TK736" s="7"/>
      <c r="TL736" s="7"/>
      <c r="TM736" s="7"/>
      <c r="TN736" s="7"/>
      <c r="TO736" s="7"/>
      <c r="TP736" s="7"/>
      <c r="TQ736" s="7"/>
      <c r="TR736" s="7"/>
      <c r="TS736" s="7"/>
      <c r="TT736" s="7"/>
      <c r="TU736" s="7"/>
      <c r="TV736" s="7"/>
      <c r="TW736" s="7"/>
      <c r="TX736" s="7"/>
      <c r="TY736" s="7"/>
      <c r="TZ736" s="7"/>
      <c r="UA736" s="7"/>
      <c r="UB736" s="7"/>
      <c r="UC736" s="7"/>
      <c r="UD736" s="7"/>
      <c r="UE736" s="7"/>
      <c r="UF736" s="7"/>
      <c r="UG736" s="7"/>
      <c r="UH736" s="7"/>
      <c r="UI736" s="7"/>
      <c r="UJ736" s="7"/>
      <c r="UK736" s="7"/>
      <c r="UL736" s="7"/>
      <c r="UM736" s="7"/>
      <c r="UN736" s="7"/>
      <c r="UO736" s="7"/>
      <c r="UP736" s="7"/>
      <c r="UQ736" s="7"/>
      <c r="UR736" s="7"/>
      <c r="US736" s="7"/>
      <c r="UT736" s="7"/>
      <c r="UU736" s="7"/>
      <c r="UV736" s="7"/>
      <c r="UW736" s="7"/>
      <c r="UX736" s="7"/>
      <c r="UY736" s="7"/>
      <c r="UZ736" s="7"/>
      <c r="VA736" s="7"/>
      <c r="VB736" s="7"/>
      <c r="VC736" s="7"/>
      <c r="VD736" s="7"/>
      <c r="VE736" s="7"/>
      <c r="VF736" s="7"/>
      <c r="VG736" s="7"/>
      <c r="VH736" s="7"/>
      <c r="VI736" s="7"/>
      <c r="VJ736" s="7"/>
      <c r="VK736" s="7"/>
      <c r="VL736" s="7"/>
      <c r="VM736" s="7"/>
      <c r="VN736" s="7"/>
      <c r="VO736" s="7"/>
      <c r="VP736" s="7"/>
      <c r="VQ736" s="7"/>
      <c r="VR736" s="7"/>
      <c r="VS736" s="7"/>
      <c r="VT736" s="7"/>
      <c r="VU736" s="7"/>
      <c r="VV736" s="7"/>
      <c r="VW736" s="7"/>
      <c r="VX736" s="7"/>
      <c r="VY736" s="7"/>
      <c r="VZ736" s="7"/>
      <c r="WA736" s="7"/>
      <c r="WB736" s="7"/>
      <c r="WC736" s="7"/>
      <c r="WD736" s="7"/>
      <c r="WE736" s="7"/>
      <c r="WF736" s="7"/>
      <c r="WG736" s="7"/>
      <c r="WH736" s="7"/>
      <c r="WI736" s="7"/>
      <c r="WJ736" s="7"/>
      <c r="WK736" s="7"/>
      <c r="WL736" s="7"/>
      <c r="WM736" s="7"/>
      <c r="WN736" s="7"/>
      <c r="WO736" s="7"/>
      <c r="WP736" s="7"/>
      <c r="WQ736" s="7"/>
      <c r="WR736" s="7"/>
      <c r="WS736" s="7"/>
      <c r="WT736" s="7"/>
      <c r="WU736" s="7"/>
      <c r="WV736" s="7"/>
      <c r="WW736" s="7"/>
      <c r="WX736" s="7"/>
      <c r="WY736" s="7"/>
      <c r="WZ736" s="7"/>
      <c r="XA736" s="7"/>
      <c r="XB736" s="7"/>
      <c r="XC736" s="7"/>
      <c r="XD736" s="7"/>
      <c r="XE736" s="7"/>
      <c r="XF736" s="7"/>
      <c r="XG736" s="7"/>
      <c r="XH736" s="7"/>
      <c r="XI736" s="7"/>
      <c r="XJ736" s="7"/>
      <c r="XK736" s="7"/>
      <c r="XL736" s="7"/>
      <c r="XM736" s="7"/>
      <c r="XN736" s="7"/>
      <c r="XO736" s="7"/>
      <c r="XP736" s="7"/>
      <c r="XQ736" s="7"/>
      <c r="XR736" s="7"/>
      <c r="XS736" s="7"/>
      <c r="XT736" s="7"/>
      <c r="XU736" s="7"/>
      <c r="XV736" s="7"/>
      <c r="XW736" s="7"/>
      <c r="XX736" s="7"/>
      <c r="XY736" s="7"/>
      <c r="XZ736" s="7"/>
      <c r="YA736" s="7"/>
      <c r="YB736" s="7"/>
      <c r="YC736" s="7"/>
      <c r="YD736" s="7"/>
      <c r="YE736" s="7"/>
      <c r="YF736" s="7"/>
      <c r="YG736" s="7"/>
      <c r="YH736" s="7"/>
      <c r="YI736" s="7"/>
      <c r="YJ736" s="7"/>
      <c r="YK736" s="7"/>
      <c r="YL736" s="7"/>
      <c r="YM736" s="7"/>
      <c r="YN736" s="7"/>
      <c r="YO736" s="7"/>
      <c r="YP736" s="7"/>
      <c r="YQ736" s="7"/>
      <c r="YR736" s="7"/>
      <c r="YS736" s="7"/>
      <c r="YT736" s="7"/>
      <c r="YU736" s="7"/>
      <c r="YV736" s="7"/>
      <c r="YW736" s="7"/>
      <c r="YX736" s="7"/>
      <c r="YY736" s="7"/>
      <c r="YZ736" s="7"/>
      <c r="ZA736" s="7"/>
      <c r="ZB736" s="7"/>
      <c r="ZC736" s="7"/>
      <c r="ZD736" s="7"/>
      <c r="ZE736" s="7"/>
      <c r="ZF736" s="7"/>
      <c r="ZG736" s="7"/>
      <c r="ZH736" s="7"/>
      <c r="ZI736" s="7"/>
      <c r="ZJ736" s="7"/>
      <c r="ZK736" s="7"/>
      <c r="ZL736" s="7"/>
      <c r="ZM736" s="7"/>
      <c r="ZN736" s="7"/>
      <c r="ZO736" s="7"/>
      <c r="ZP736" s="7"/>
      <c r="ZQ736" s="7"/>
      <c r="ZR736" s="7"/>
      <c r="ZS736" s="7"/>
      <c r="ZT736" s="7"/>
      <c r="ZU736" s="7"/>
      <c r="ZV736" s="7"/>
      <c r="ZW736" s="7"/>
      <c r="ZX736" s="7"/>
      <c r="ZY736" s="7"/>
      <c r="ZZ736" s="7"/>
      <c r="AAA736" s="7"/>
      <c r="AAB736" s="7"/>
      <c r="AAC736" s="7"/>
      <c r="AAD736" s="7"/>
      <c r="AAE736" s="7"/>
      <c r="AAF736" s="7"/>
      <c r="AAG736" s="7"/>
      <c r="AAH736" s="7"/>
      <c r="AAI736" s="7"/>
      <c r="AAJ736" s="7"/>
      <c r="AAK736" s="7"/>
      <c r="AAL736" s="7"/>
      <c r="AAM736" s="7"/>
      <c r="AAN736" s="7"/>
      <c r="AAO736" s="7"/>
      <c r="AAP736" s="7"/>
      <c r="AAQ736" s="7"/>
      <c r="AAR736" s="7"/>
      <c r="AAS736" s="7"/>
      <c r="AAT736" s="7"/>
      <c r="AAU736" s="7"/>
      <c r="AAV736" s="7"/>
      <c r="AAW736" s="7"/>
      <c r="AAX736" s="7"/>
      <c r="AAY736" s="7"/>
      <c r="AAZ736" s="7"/>
      <c r="ABA736" s="7"/>
      <c r="ABB736" s="7"/>
      <c r="ABC736" s="7"/>
      <c r="ABD736" s="7"/>
      <c r="ABE736" s="7"/>
      <c r="ABF736" s="7"/>
      <c r="ABG736" s="7"/>
      <c r="ABH736" s="7"/>
      <c r="ABI736" s="7"/>
      <c r="ABJ736" s="7"/>
      <c r="ABK736" s="7"/>
      <c r="ABL736" s="7"/>
      <c r="ABM736" s="7"/>
      <c r="ABN736" s="7"/>
      <c r="ABO736" s="7"/>
      <c r="ABP736" s="7"/>
      <c r="ABQ736" s="7"/>
      <c r="ABR736" s="7"/>
      <c r="ABS736" s="7"/>
      <c r="ABT736" s="7"/>
      <c r="ABU736" s="7"/>
      <c r="ABV736" s="7"/>
      <c r="ABW736" s="7"/>
      <c r="ABX736" s="7"/>
      <c r="ABY736" s="7"/>
      <c r="ABZ736" s="7"/>
      <c r="ACA736" s="7"/>
      <c r="ACB736" s="7"/>
      <c r="ACC736" s="7"/>
      <c r="ACD736" s="7"/>
      <c r="ACE736" s="7"/>
      <c r="ACF736" s="7"/>
      <c r="ACG736" s="7"/>
      <c r="ACH736" s="7"/>
      <c r="ACI736" s="7"/>
      <c r="ACJ736" s="7"/>
      <c r="ACK736" s="7"/>
      <c r="ACL736" s="7"/>
      <c r="ACM736" s="7"/>
      <c r="ACN736" s="7"/>
      <c r="ACO736" s="7"/>
      <c r="ACP736" s="7"/>
      <c r="ACQ736" s="7"/>
      <c r="ACR736" s="7"/>
      <c r="ACS736" s="7"/>
      <c r="ACT736" s="7"/>
      <c r="ACU736" s="7"/>
      <c r="ACV736" s="7"/>
      <c r="ACW736" s="7"/>
      <c r="ACX736" s="7"/>
      <c r="ACY736" s="7"/>
      <c r="ACZ736" s="7"/>
      <c r="ADA736" s="7"/>
      <c r="ADB736" s="7"/>
      <c r="ADC736" s="7"/>
      <c r="ADD736" s="7"/>
      <c r="ADE736" s="7"/>
      <c r="ADF736" s="7"/>
      <c r="ADG736" s="7"/>
      <c r="ADH736" s="7"/>
      <c r="ADI736" s="7"/>
      <c r="ADJ736" s="7"/>
      <c r="ADK736" s="7"/>
      <c r="ADL736" s="7"/>
      <c r="ADM736" s="7"/>
      <c r="ADN736" s="7"/>
      <c r="ADO736" s="7"/>
      <c r="ADP736" s="7"/>
      <c r="ADQ736" s="7"/>
      <c r="ADR736" s="7"/>
      <c r="ADS736" s="7"/>
      <c r="ADT736" s="7"/>
      <c r="ADU736" s="7"/>
      <c r="ADV736" s="7"/>
      <c r="ADW736" s="7"/>
      <c r="ADX736" s="7"/>
      <c r="ADY736" s="7"/>
      <c r="ADZ736" s="7"/>
      <c r="AEA736" s="7"/>
      <c r="AEB736" s="7"/>
      <c r="AEC736" s="7"/>
      <c r="AED736" s="7"/>
      <c r="AEE736" s="7"/>
      <c r="AEF736" s="7"/>
      <c r="AEG736" s="7"/>
      <c r="AEH736" s="7"/>
      <c r="AEI736" s="7"/>
      <c r="AEJ736" s="7"/>
      <c r="AEK736" s="7"/>
      <c r="AEL736" s="7"/>
      <c r="AEM736" s="7"/>
      <c r="AEN736" s="7"/>
      <c r="AEO736" s="7"/>
      <c r="AEP736" s="7"/>
      <c r="AEQ736" s="7"/>
      <c r="AER736" s="7"/>
      <c r="AES736" s="7"/>
      <c r="AET736" s="7"/>
      <c r="AEU736" s="7"/>
      <c r="AEV736" s="7"/>
      <c r="AEW736" s="7"/>
      <c r="AEX736" s="7"/>
      <c r="AEY736" s="7"/>
      <c r="AEZ736" s="7"/>
      <c r="AFA736" s="7"/>
      <c r="AFB736" s="7"/>
      <c r="AFC736" s="7"/>
      <c r="AFD736" s="7"/>
      <c r="AFE736" s="7"/>
      <c r="AFF736" s="7"/>
      <c r="AFG736" s="7"/>
      <c r="AFH736" s="7"/>
      <c r="AFI736" s="7"/>
      <c r="AFJ736" s="7"/>
      <c r="AFK736" s="7"/>
      <c r="AFL736" s="7"/>
      <c r="AFM736" s="7"/>
      <c r="AFN736" s="7"/>
      <c r="AFO736" s="7"/>
      <c r="AFP736" s="7"/>
      <c r="AFQ736" s="7"/>
      <c r="AFR736" s="7"/>
      <c r="AFS736" s="7"/>
      <c r="AFT736" s="7"/>
      <c r="AFU736" s="7"/>
      <c r="AFV736" s="7"/>
      <c r="AFW736" s="7"/>
      <c r="AFX736" s="7"/>
      <c r="AFY736" s="7"/>
      <c r="AFZ736" s="7"/>
      <c r="AGA736" s="7"/>
      <c r="AGB736" s="7"/>
      <c r="AGC736" s="7"/>
      <c r="AGD736" s="7"/>
      <c r="AGE736" s="7"/>
      <c r="AGF736" s="7"/>
      <c r="AGG736" s="7"/>
      <c r="AGH736" s="7"/>
      <c r="AGI736" s="7"/>
      <c r="AGJ736" s="7"/>
      <c r="AGK736" s="7"/>
      <c r="AGL736" s="7"/>
      <c r="AGM736" s="7"/>
      <c r="AGN736" s="7"/>
      <c r="AGO736" s="7"/>
      <c r="AGP736" s="7"/>
      <c r="AGQ736" s="7"/>
      <c r="AGR736" s="7"/>
      <c r="AGS736" s="7"/>
      <c r="AGT736" s="7"/>
      <c r="AGU736" s="7"/>
      <c r="AGV736" s="7"/>
      <c r="AGW736" s="7"/>
      <c r="AGX736" s="7"/>
      <c r="AGY736" s="7"/>
      <c r="AGZ736" s="7"/>
      <c r="AHA736" s="7"/>
      <c r="AHB736" s="7"/>
      <c r="AHC736" s="7"/>
      <c r="AHD736" s="7"/>
      <c r="AHE736" s="7"/>
      <c r="AHF736" s="7"/>
      <c r="AHG736" s="7"/>
      <c r="AHH736" s="7"/>
      <c r="AHI736" s="7"/>
      <c r="AHJ736" s="7"/>
      <c r="AHK736" s="7"/>
      <c r="AHL736" s="7"/>
      <c r="AHM736" s="7"/>
      <c r="AHN736" s="7"/>
      <c r="AHO736" s="7"/>
      <c r="AHP736" s="7"/>
      <c r="AHQ736" s="7"/>
      <c r="AHR736" s="7"/>
      <c r="AHS736" s="7"/>
      <c r="AHT736" s="7"/>
      <c r="AHU736" s="7"/>
      <c r="AHV736" s="7"/>
      <c r="AHW736" s="7"/>
      <c r="AHX736" s="7"/>
      <c r="AHY736" s="7"/>
      <c r="AHZ736" s="7"/>
      <c r="AIA736" s="7"/>
      <c r="AIB736" s="7"/>
      <c r="AIC736" s="7"/>
      <c r="AID736" s="7"/>
      <c r="AIE736" s="7"/>
      <c r="AIF736" s="7"/>
      <c r="AIG736" s="7"/>
      <c r="AIH736" s="7"/>
      <c r="AII736" s="7"/>
      <c r="AIJ736" s="7"/>
      <c r="AIK736" s="7"/>
      <c r="AIL736" s="7"/>
      <c r="AIM736" s="7"/>
      <c r="AIN736" s="7"/>
      <c r="AIO736" s="7"/>
      <c r="AIP736" s="7"/>
      <c r="AIQ736" s="7"/>
      <c r="AIR736" s="7"/>
      <c r="AIS736" s="7"/>
      <c r="AIT736" s="7"/>
      <c r="AIU736" s="7"/>
      <c r="AIV736" s="7"/>
      <c r="AIW736" s="7"/>
      <c r="AIX736" s="7"/>
      <c r="AIY736" s="7"/>
      <c r="AIZ736" s="7"/>
      <c r="AJA736" s="7"/>
      <c r="AJB736" s="7"/>
      <c r="AJC736" s="7"/>
      <c r="AJD736" s="7"/>
      <c r="AJE736" s="7"/>
      <c r="AJF736" s="7"/>
      <c r="AJG736" s="7"/>
      <c r="AJH736" s="7"/>
      <c r="AJI736" s="7"/>
      <c r="AJJ736" s="7"/>
      <c r="AJK736" s="7"/>
      <c r="AJL736" s="7"/>
      <c r="AJM736" s="7"/>
      <c r="AJN736" s="7"/>
      <c r="AJO736" s="7"/>
      <c r="AJP736" s="7"/>
      <c r="AJQ736" s="7"/>
      <c r="AJR736" s="7"/>
      <c r="AJS736" s="7"/>
      <c r="AJT736" s="7"/>
      <c r="AJU736" s="7"/>
      <c r="AJV736" s="7"/>
      <c r="AJW736" s="7"/>
      <c r="AJX736" s="7"/>
      <c r="AJY736" s="7"/>
      <c r="AJZ736" s="7"/>
      <c r="AKA736" s="7"/>
      <c r="AKB736" s="7"/>
      <c r="AKC736" s="7"/>
      <c r="AKD736" s="7"/>
      <c r="AKE736" s="7"/>
      <c r="AKF736" s="7"/>
      <c r="AKG736" s="7"/>
      <c r="AKH736" s="7"/>
      <c r="AKI736" s="7"/>
      <c r="AKJ736" s="7"/>
      <c r="AKK736" s="7"/>
      <c r="AKL736" s="7"/>
      <c r="AKM736" s="7"/>
      <c r="AKN736" s="7"/>
      <c r="AKO736" s="7"/>
      <c r="AKP736" s="7"/>
      <c r="AKQ736" s="7"/>
      <c r="AKR736" s="7"/>
      <c r="AKS736" s="7"/>
      <c r="AKT736" s="7"/>
      <c r="AKU736" s="7"/>
      <c r="AKV736" s="7"/>
      <c r="AKW736" s="7"/>
      <c r="AKX736" s="7"/>
      <c r="AKY736" s="7"/>
      <c r="AKZ736" s="7"/>
      <c r="ALA736" s="7"/>
      <c r="ALB736" s="7"/>
      <c r="ALC736" s="7"/>
      <c r="ALD736" s="7"/>
      <c r="ALE736" s="7"/>
      <c r="ALF736" s="7"/>
      <c r="ALG736" s="7"/>
      <c r="ALH736" s="7"/>
      <c r="ALI736" s="7"/>
      <c r="ALJ736" s="7"/>
      <c r="ALK736" s="7"/>
      <c r="ALL736" s="7"/>
      <c r="ALM736" s="7"/>
      <c r="ALN736" s="7"/>
      <c r="ALO736" s="7"/>
      <c r="ALP736" s="7"/>
      <c r="ALQ736" s="7"/>
      <c r="ALR736" s="7"/>
      <c r="ALS736" s="7"/>
      <c r="ALT736" s="7"/>
      <c r="ALU736" s="7"/>
      <c r="ALV736" s="7"/>
      <c r="ALW736" s="7"/>
      <c r="ALX736" s="7"/>
      <c r="ALY736" s="7"/>
      <c r="ALZ736" s="7"/>
      <c r="AMA736" s="7"/>
      <c r="AMB736" s="7"/>
      <c r="AMC736" s="7"/>
      <c r="AMD736" s="7"/>
      <c r="AME736" s="7"/>
      <c r="AMF736" s="7"/>
      <c r="AMG736" s="7"/>
      <c r="AMH736" s="7"/>
      <c r="AMI736" s="28"/>
      <c r="AMJ736" s="28"/>
    </row>
    <row r="737" spans="1:1024" ht="55.5" customHeight="1">
      <c r="A737" s="10" t="s">
        <v>199</v>
      </c>
      <c r="B737" s="10" t="s">
        <v>2810</v>
      </c>
      <c r="C737" s="19" t="s">
        <v>2809</v>
      </c>
      <c r="D737" s="19" t="s">
        <v>2738</v>
      </c>
      <c r="E737" s="20">
        <v>20</v>
      </c>
      <c r="F737" s="11" t="s">
        <v>18</v>
      </c>
      <c r="G737" s="21"/>
      <c r="H737" s="21" t="s">
        <v>1</v>
      </c>
      <c r="I737" s="21"/>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c r="MK737" s="7"/>
      <c r="ML737" s="7"/>
      <c r="MM737" s="7"/>
      <c r="MN737" s="7"/>
      <c r="MO737" s="7"/>
      <c r="MP737" s="7"/>
      <c r="MQ737" s="7"/>
      <c r="MR737" s="7"/>
      <c r="MS737" s="7"/>
      <c r="MT737" s="7"/>
      <c r="MU737" s="7"/>
      <c r="MV737" s="7"/>
      <c r="MW737" s="7"/>
      <c r="MX737" s="7"/>
      <c r="MY737" s="7"/>
      <c r="MZ737" s="7"/>
      <c r="NA737" s="7"/>
      <c r="NB737" s="7"/>
      <c r="NC737" s="7"/>
      <c r="ND737" s="7"/>
      <c r="NE737" s="7"/>
      <c r="NF737" s="7"/>
      <c r="NG737" s="7"/>
      <c r="NH737" s="7"/>
      <c r="NI737" s="7"/>
      <c r="NJ737" s="7"/>
      <c r="NK737" s="7"/>
      <c r="NL737" s="7"/>
      <c r="NM737" s="7"/>
      <c r="NN737" s="7"/>
      <c r="NO737" s="7"/>
      <c r="NP737" s="7"/>
      <c r="NQ737" s="7"/>
      <c r="NR737" s="7"/>
      <c r="NS737" s="7"/>
      <c r="NT737" s="7"/>
      <c r="NU737" s="7"/>
      <c r="NV737" s="7"/>
      <c r="NW737" s="7"/>
      <c r="NX737" s="7"/>
      <c r="NY737" s="7"/>
      <c r="NZ737" s="7"/>
      <c r="OA737" s="7"/>
      <c r="OB737" s="7"/>
      <c r="OC737" s="7"/>
      <c r="OD737" s="7"/>
      <c r="OE737" s="7"/>
      <c r="OF737" s="7"/>
      <c r="OG737" s="7"/>
      <c r="OH737" s="7"/>
      <c r="OI737" s="7"/>
      <c r="OJ737" s="7"/>
      <c r="OK737" s="7"/>
      <c r="OL737" s="7"/>
      <c r="OM737" s="7"/>
      <c r="ON737" s="7"/>
      <c r="OO737" s="7"/>
      <c r="OP737" s="7"/>
      <c r="OQ737" s="7"/>
      <c r="OR737" s="7"/>
      <c r="OS737" s="7"/>
      <c r="OT737" s="7"/>
      <c r="OU737" s="7"/>
      <c r="OV737" s="7"/>
      <c r="OW737" s="7"/>
      <c r="OX737" s="7"/>
      <c r="OY737" s="7"/>
      <c r="OZ737" s="7"/>
      <c r="PA737" s="7"/>
      <c r="PB737" s="7"/>
      <c r="PC737" s="7"/>
      <c r="PD737" s="7"/>
      <c r="PE737" s="7"/>
      <c r="PF737" s="7"/>
      <c r="PG737" s="7"/>
      <c r="PH737" s="7"/>
      <c r="PI737" s="7"/>
      <c r="PJ737" s="7"/>
      <c r="PK737" s="7"/>
      <c r="PL737" s="7"/>
      <c r="PM737" s="7"/>
      <c r="PN737" s="7"/>
      <c r="PO737" s="7"/>
      <c r="PP737" s="7"/>
      <c r="PQ737" s="7"/>
      <c r="PR737" s="7"/>
      <c r="PS737" s="7"/>
      <c r="PT737" s="7"/>
      <c r="PU737" s="7"/>
      <c r="PV737" s="7"/>
      <c r="PW737" s="7"/>
      <c r="PX737" s="7"/>
      <c r="PY737" s="7"/>
      <c r="PZ737" s="7"/>
      <c r="QA737" s="7"/>
      <c r="QB737" s="7"/>
      <c r="QC737" s="7"/>
      <c r="QD737" s="7"/>
      <c r="QE737" s="7"/>
      <c r="QF737" s="7"/>
      <c r="QG737" s="7"/>
      <c r="QH737" s="7"/>
      <c r="QI737" s="7"/>
      <c r="QJ737" s="7"/>
      <c r="QK737" s="7"/>
      <c r="QL737" s="7"/>
      <c r="QM737" s="7"/>
      <c r="QN737" s="7"/>
      <c r="QO737" s="7"/>
      <c r="QP737" s="7"/>
      <c r="QQ737" s="7"/>
      <c r="QR737" s="7"/>
      <c r="QS737" s="7"/>
      <c r="QT737" s="7"/>
      <c r="QU737" s="7"/>
      <c r="QV737" s="7"/>
      <c r="QW737" s="7"/>
      <c r="QX737" s="7"/>
      <c r="QY737" s="7"/>
      <c r="QZ737" s="7"/>
      <c r="RA737" s="7"/>
      <c r="RB737" s="7"/>
      <c r="RC737" s="7"/>
      <c r="RD737" s="7"/>
      <c r="RE737" s="7"/>
      <c r="RF737" s="7"/>
      <c r="RG737" s="7"/>
      <c r="RH737" s="7"/>
      <c r="RI737" s="7"/>
      <c r="RJ737" s="7"/>
      <c r="RK737" s="7"/>
      <c r="RL737" s="7"/>
      <c r="RM737" s="7"/>
      <c r="RN737" s="7"/>
      <c r="RO737" s="7"/>
      <c r="RP737" s="7"/>
      <c r="RQ737" s="7"/>
      <c r="RR737" s="7"/>
      <c r="RS737" s="7"/>
      <c r="RT737" s="7"/>
      <c r="RU737" s="7"/>
      <c r="RV737" s="7"/>
      <c r="RW737" s="7"/>
      <c r="RX737" s="7"/>
      <c r="RY737" s="7"/>
      <c r="RZ737" s="7"/>
      <c r="SA737" s="7"/>
      <c r="SB737" s="7"/>
      <c r="SC737" s="7"/>
      <c r="SD737" s="7"/>
      <c r="SE737" s="7"/>
      <c r="SF737" s="7"/>
      <c r="SG737" s="7"/>
      <c r="SH737" s="7"/>
      <c r="SI737" s="7"/>
      <c r="SJ737" s="7"/>
      <c r="SK737" s="7"/>
      <c r="SL737" s="7"/>
      <c r="SM737" s="7"/>
      <c r="SN737" s="7"/>
      <c r="SO737" s="7"/>
      <c r="SP737" s="7"/>
      <c r="SQ737" s="7"/>
      <c r="SR737" s="7"/>
      <c r="SS737" s="7"/>
      <c r="ST737" s="7"/>
      <c r="SU737" s="7"/>
      <c r="SV737" s="7"/>
      <c r="SW737" s="7"/>
      <c r="SX737" s="7"/>
      <c r="SY737" s="7"/>
      <c r="SZ737" s="7"/>
      <c r="TA737" s="7"/>
      <c r="TB737" s="7"/>
      <c r="TC737" s="7"/>
      <c r="TD737" s="7"/>
      <c r="TE737" s="7"/>
      <c r="TF737" s="7"/>
      <c r="TG737" s="7"/>
      <c r="TH737" s="7"/>
      <c r="TI737" s="7"/>
      <c r="TJ737" s="7"/>
      <c r="TK737" s="7"/>
      <c r="TL737" s="7"/>
      <c r="TM737" s="7"/>
      <c r="TN737" s="7"/>
      <c r="TO737" s="7"/>
      <c r="TP737" s="7"/>
      <c r="TQ737" s="7"/>
      <c r="TR737" s="7"/>
      <c r="TS737" s="7"/>
      <c r="TT737" s="7"/>
      <c r="TU737" s="7"/>
      <c r="TV737" s="7"/>
      <c r="TW737" s="7"/>
      <c r="TX737" s="7"/>
      <c r="TY737" s="7"/>
      <c r="TZ737" s="7"/>
      <c r="UA737" s="7"/>
      <c r="UB737" s="7"/>
      <c r="UC737" s="7"/>
      <c r="UD737" s="7"/>
      <c r="UE737" s="7"/>
      <c r="UF737" s="7"/>
      <c r="UG737" s="7"/>
      <c r="UH737" s="7"/>
      <c r="UI737" s="7"/>
      <c r="UJ737" s="7"/>
      <c r="UK737" s="7"/>
      <c r="UL737" s="7"/>
      <c r="UM737" s="7"/>
      <c r="UN737" s="7"/>
      <c r="UO737" s="7"/>
      <c r="UP737" s="7"/>
      <c r="UQ737" s="7"/>
      <c r="UR737" s="7"/>
      <c r="US737" s="7"/>
      <c r="UT737" s="7"/>
      <c r="UU737" s="7"/>
      <c r="UV737" s="7"/>
      <c r="UW737" s="7"/>
      <c r="UX737" s="7"/>
      <c r="UY737" s="7"/>
      <c r="UZ737" s="7"/>
      <c r="VA737" s="7"/>
      <c r="VB737" s="7"/>
      <c r="VC737" s="7"/>
      <c r="VD737" s="7"/>
      <c r="VE737" s="7"/>
      <c r="VF737" s="7"/>
      <c r="VG737" s="7"/>
      <c r="VH737" s="7"/>
      <c r="VI737" s="7"/>
      <c r="VJ737" s="7"/>
      <c r="VK737" s="7"/>
      <c r="VL737" s="7"/>
      <c r="VM737" s="7"/>
      <c r="VN737" s="7"/>
      <c r="VO737" s="7"/>
      <c r="VP737" s="7"/>
      <c r="VQ737" s="7"/>
      <c r="VR737" s="7"/>
      <c r="VS737" s="7"/>
      <c r="VT737" s="7"/>
      <c r="VU737" s="7"/>
      <c r="VV737" s="7"/>
      <c r="VW737" s="7"/>
      <c r="VX737" s="7"/>
      <c r="VY737" s="7"/>
      <c r="VZ737" s="7"/>
      <c r="WA737" s="7"/>
      <c r="WB737" s="7"/>
      <c r="WC737" s="7"/>
      <c r="WD737" s="7"/>
      <c r="WE737" s="7"/>
      <c r="WF737" s="7"/>
      <c r="WG737" s="7"/>
      <c r="WH737" s="7"/>
      <c r="WI737" s="7"/>
      <c r="WJ737" s="7"/>
      <c r="WK737" s="7"/>
      <c r="WL737" s="7"/>
      <c r="WM737" s="7"/>
      <c r="WN737" s="7"/>
      <c r="WO737" s="7"/>
      <c r="WP737" s="7"/>
      <c r="WQ737" s="7"/>
      <c r="WR737" s="7"/>
      <c r="WS737" s="7"/>
      <c r="WT737" s="7"/>
      <c r="WU737" s="7"/>
      <c r="WV737" s="7"/>
      <c r="WW737" s="7"/>
      <c r="WX737" s="7"/>
      <c r="WY737" s="7"/>
      <c r="WZ737" s="7"/>
      <c r="XA737" s="7"/>
      <c r="XB737" s="7"/>
      <c r="XC737" s="7"/>
      <c r="XD737" s="7"/>
      <c r="XE737" s="7"/>
      <c r="XF737" s="7"/>
      <c r="XG737" s="7"/>
      <c r="XH737" s="7"/>
      <c r="XI737" s="7"/>
      <c r="XJ737" s="7"/>
      <c r="XK737" s="7"/>
      <c r="XL737" s="7"/>
      <c r="XM737" s="7"/>
      <c r="XN737" s="7"/>
      <c r="XO737" s="7"/>
      <c r="XP737" s="7"/>
      <c r="XQ737" s="7"/>
      <c r="XR737" s="7"/>
      <c r="XS737" s="7"/>
      <c r="XT737" s="7"/>
      <c r="XU737" s="7"/>
      <c r="XV737" s="7"/>
      <c r="XW737" s="7"/>
      <c r="XX737" s="7"/>
      <c r="XY737" s="7"/>
      <c r="XZ737" s="7"/>
      <c r="YA737" s="7"/>
      <c r="YB737" s="7"/>
      <c r="YC737" s="7"/>
      <c r="YD737" s="7"/>
      <c r="YE737" s="7"/>
      <c r="YF737" s="7"/>
      <c r="YG737" s="7"/>
      <c r="YH737" s="7"/>
      <c r="YI737" s="7"/>
      <c r="YJ737" s="7"/>
      <c r="YK737" s="7"/>
      <c r="YL737" s="7"/>
      <c r="YM737" s="7"/>
      <c r="YN737" s="7"/>
      <c r="YO737" s="7"/>
      <c r="YP737" s="7"/>
      <c r="YQ737" s="7"/>
      <c r="YR737" s="7"/>
      <c r="YS737" s="7"/>
      <c r="YT737" s="7"/>
      <c r="YU737" s="7"/>
      <c r="YV737" s="7"/>
      <c r="YW737" s="7"/>
      <c r="YX737" s="7"/>
      <c r="YY737" s="7"/>
      <c r="YZ737" s="7"/>
      <c r="ZA737" s="7"/>
      <c r="ZB737" s="7"/>
      <c r="ZC737" s="7"/>
      <c r="ZD737" s="7"/>
      <c r="ZE737" s="7"/>
      <c r="ZF737" s="7"/>
      <c r="ZG737" s="7"/>
      <c r="ZH737" s="7"/>
      <c r="ZI737" s="7"/>
      <c r="ZJ737" s="7"/>
      <c r="ZK737" s="7"/>
      <c r="ZL737" s="7"/>
      <c r="ZM737" s="7"/>
      <c r="ZN737" s="7"/>
      <c r="ZO737" s="7"/>
      <c r="ZP737" s="7"/>
      <c r="ZQ737" s="7"/>
      <c r="ZR737" s="7"/>
      <c r="ZS737" s="7"/>
      <c r="ZT737" s="7"/>
      <c r="ZU737" s="7"/>
      <c r="ZV737" s="7"/>
      <c r="ZW737" s="7"/>
      <c r="ZX737" s="7"/>
      <c r="ZY737" s="7"/>
      <c r="ZZ737" s="7"/>
      <c r="AAA737" s="7"/>
      <c r="AAB737" s="7"/>
      <c r="AAC737" s="7"/>
      <c r="AAD737" s="7"/>
      <c r="AAE737" s="7"/>
      <c r="AAF737" s="7"/>
      <c r="AAG737" s="7"/>
      <c r="AAH737" s="7"/>
      <c r="AAI737" s="7"/>
      <c r="AAJ737" s="7"/>
      <c r="AAK737" s="7"/>
      <c r="AAL737" s="7"/>
      <c r="AAM737" s="7"/>
      <c r="AAN737" s="7"/>
      <c r="AAO737" s="7"/>
      <c r="AAP737" s="7"/>
      <c r="AAQ737" s="7"/>
      <c r="AAR737" s="7"/>
      <c r="AAS737" s="7"/>
      <c r="AAT737" s="7"/>
      <c r="AAU737" s="7"/>
      <c r="AAV737" s="7"/>
      <c r="AAW737" s="7"/>
      <c r="AAX737" s="7"/>
      <c r="AAY737" s="7"/>
      <c r="AAZ737" s="7"/>
      <c r="ABA737" s="7"/>
      <c r="ABB737" s="7"/>
      <c r="ABC737" s="7"/>
      <c r="ABD737" s="7"/>
      <c r="ABE737" s="7"/>
      <c r="ABF737" s="7"/>
      <c r="ABG737" s="7"/>
      <c r="ABH737" s="7"/>
      <c r="ABI737" s="7"/>
      <c r="ABJ737" s="7"/>
      <c r="ABK737" s="7"/>
      <c r="ABL737" s="7"/>
      <c r="ABM737" s="7"/>
      <c r="ABN737" s="7"/>
      <c r="ABO737" s="7"/>
      <c r="ABP737" s="7"/>
      <c r="ABQ737" s="7"/>
      <c r="ABR737" s="7"/>
      <c r="ABS737" s="7"/>
      <c r="ABT737" s="7"/>
      <c r="ABU737" s="7"/>
      <c r="ABV737" s="7"/>
      <c r="ABW737" s="7"/>
      <c r="ABX737" s="7"/>
      <c r="ABY737" s="7"/>
      <c r="ABZ737" s="7"/>
      <c r="ACA737" s="7"/>
      <c r="ACB737" s="7"/>
      <c r="ACC737" s="7"/>
      <c r="ACD737" s="7"/>
      <c r="ACE737" s="7"/>
      <c r="ACF737" s="7"/>
      <c r="ACG737" s="7"/>
      <c r="ACH737" s="7"/>
      <c r="ACI737" s="7"/>
      <c r="ACJ737" s="7"/>
      <c r="ACK737" s="7"/>
      <c r="ACL737" s="7"/>
      <c r="ACM737" s="7"/>
      <c r="ACN737" s="7"/>
      <c r="ACO737" s="7"/>
      <c r="ACP737" s="7"/>
      <c r="ACQ737" s="7"/>
      <c r="ACR737" s="7"/>
      <c r="ACS737" s="7"/>
      <c r="ACT737" s="7"/>
      <c r="ACU737" s="7"/>
      <c r="ACV737" s="7"/>
      <c r="ACW737" s="7"/>
      <c r="ACX737" s="7"/>
      <c r="ACY737" s="7"/>
      <c r="ACZ737" s="7"/>
      <c r="ADA737" s="7"/>
      <c r="ADB737" s="7"/>
      <c r="ADC737" s="7"/>
      <c r="ADD737" s="7"/>
      <c r="ADE737" s="7"/>
      <c r="ADF737" s="7"/>
      <c r="ADG737" s="7"/>
      <c r="ADH737" s="7"/>
      <c r="ADI737" s="7"/>
      <c r="ADJ737" s="7"/>
      <c r="ADK737" s="7"/>
      <c r="ADL737" s="7"/>
      <c r="ADM737" s="7"/>
      <c r="ADN737" s="7"/>
      <c r="ADO737" s="7"/>
      <c r="ADP737" s="7"/>
      <c r="ADQ737" s="7"/>
      <c r="ADR737" s="7"/>
      <c r="ADS737" s="7"/>
      <c r="ADT737" s="7"/>
      <c r="ADU737" s="7"/>
      <c r="ADV737" s="7"/>
      <c r="ADW737" s="7"/>
      <c r="ADX737" s="7"/>
      <c r="ADY737" s="7"/>
      <c r="ADZ737" s="7"/>
      <c r="AEA737" s="7"/>
      <c r="AEB737" s="7"/>
      <c r="AEC737" s="7"/>
      <c r="AED737" s="7"/>
      <c r="AEE737" s="7"/>
      <c r="AEF737" s="7"/>
      <c r="AEG737" s="7"/>
      <c r="AEH737" s="7"/>
      <c r="AEI737" s="7"/>
      <c r="AEJ737" s="7"/>
      <c r="AEK737" s="7"/>
      <c r="AEL737" s="7"/>
      <c r="AEM737" s="7"/>
      <c r="AEN737" s="7"/>
      <c r="AEO737" s="7"/>
      <c r="AEP737" s="7"/>
      <c r="AEQ737" s="7"/>
      <c r="AER737" s="7"/>
      <c r="AES737" s="7"/>
      <c r="AET737" s="7"/>
      <c r="AEU737" s="7"/>
      <c r="AEV737" s="7"/>
      <c r="AEW737" s="7"/>
      <c r="AEX737" s="7"/>
      <c r="AEY737" s="7"/>
      <c r="AEZ737" s="7"/>
      <c r="AFA737" s="7"/>
      <c r="AFB737" s="7"/>
      <c r="AFC737" s="7"/>
      <c r="AFD737" s="7"/>
      <c r="AFE737" s="7"/>
      <c r="AFF737" s="7"/>
      <c r="AFG737" s="7"/>
      <c r="AFH737" s="7"/>
      <c r="AFI737" s="7"/>
      <c r="AFJ737" s="7"/>
      <c r="AFK737" s="7"/>
      <c r="AFL737" s="7"/>
      <c r="AFM737" s="7"/>
      <c r="AFN737" s="7"/>
      <c r="AFO737" s="7"/>
      <c r="AFP737" s="7"/>
      <c r="AFQ737" s="7"/>
      <c r="AFR737" s="7"/>
      <c r="AFS737" s="7"/>
      <c r="AFT737" s="7"/>
      <c r="AFU737" s="7"/>
      <c r="AFV737" s="7"/>
      <c r="AFW737" s="7"/>
      <c r="AFX737" s="7"/>
      <c r="AFY737" s="7"/>
      <c r="AFZ737" s="7"/>
      <c r="AGA737" s="7"/>
      <c r="AGB737" s="7"/>
      <c r="AGC737" s="7"/>
      <c r="AGD737" s="7"/>
      <c r="AGE737" s="7"/>
      <c r="AGF737" s="7"/>
      <c r="AGG737" s="7"/>
      <c r="AGH737" s="7"/>
      <c r="AGI737" s="7"/>
      <c r="AGJ737" s="7"/>
      <c r="AGK737" s="7"/>
      <c r="AGL737" s="7"/>
      <c r="AGM737" s="7"/>
      <c r="AGN737" s="7"/>
      <c r="AGO737" s="7"/>
      <c r="AGP737" s="7"/>
      <c r="AGQ737" s="7"/>
      <c r="AGR737" s="7"/>
      <c r="AGS737" s="7"/>
      <c r="AGT737" s="7"/>
      <c r="AGU737" s="7"/>
      <c r="AGV737" s="7"/>
      <c r="AGW737" s="7"/>
      <c r="AGX737" s="7"/>
      <c r="AGY737" s="7"/>
      <c r="AGZ737" s="7"/>
      <c r="AHA737" s="7"/>
      <c r="AHB737" s="7"/>
      <c r="AHC737" s="7"/>
      <c r="AHD737" s="7"/>
      <c r="AHE737" s="7"/>
      <c r="AHF737" s="7"/>
      <c r="AHG737" s="7"/>
      <c r="AHH737" s="7"/>
      <c r="AHI737" s="7"/>
      <c r="AHJ737" s="7"/>
      <c r="AHK737" s="7"/>
      <c r="AHL737" s="7"/>
      <c r="AHM737" s="7"/>
      <c r="AHN737" s="7"/>
      <c r="AHO737" s="7"/>
      <c r="AHP737" s="7"/>
      <c r="AHQ737" s="7"/>
      <c r="AHR737" s="7"/>
      <c r="AHS737" s="7"/>
      <c r="AHT737" s="7"/>
      <c r="AHU737" s="7"/>
      <c r="AHV737" s="7"/>
      <c r="AHW737" s="7"/>
      <c r="AHX737" s="7"/>
      <c r="AHY737" s="7"/>
      <c r="AHZ737" s="7"/>
      <c r="AIA737" s="7"/>
      <c r="AIB737" s="7"/>
      <c r="AIC737" s="7"/>
      <c r="AID737" s="7"/>
      <c r="AIE737" s="7"/>
      <c r="AIF737" s="7"/>
      <c r="AIG737" s="7"/>
      <c r="AIH737" s="7"/>
      <c r="AII737" s="7"/>
      <c r="AIJ737" s="7"/>
      <c r="AIK737" s="7"/>
      <c r="AIL737" s="7"/>
      <c r="AIM737" s="7"/>
      <c r="AIN737" s="7"/>
      <c r="AIO737" s="7"/>
      <c r="AIP737" s="7"/>
      <c r="AIQ737" s="7"/>
      <c r="AIR737" s="7"/>
      <c r="AIS737" s="7"/>
      <c r="AIT737" s="7"/>
      <c r="AIU737" s="7"/>
      <c r="AIV737" s="7"/>
      <c r="AIW737" s="7"/>
      <c r="AIX737" s="7"/>
      <c r="AIY737" s="7"/>
      <c r="AIZ737" s="7"/>
      <c r="AJA737" s="7"/>
      <c r="AJB737" s="7"/>
      <c r="AJC737" s="7"/>
      <c r="AJD737" s="7"/>
      <c r="AJE737" s="7"/>
      <c r="AJF737" s="7"/>
      <c r="AJG737" s="7"/>
      <c r="AJH737" s="7"/>
      <c r="AJI737" s="7"/>
      <c r="AJJ737" s="7"/>
      <c r="AJK737" s="7"/>
      <c r="AJL737" s="7"/>
      <c r="AJM737" s="7"/>
      <c r="AJN737" s="7"/>
      <c r="AJO737" s="7"/>
      <c r="AJP737" s="7"/>
      <c r="AJQ737" s="7"/>
      <c r="AJR737" s="7"/>
      <c r="AJS737" s="7"/>
      <c r="AJT737" s="7"/>
      <c r="AJU737" s="7"/>
      <c r="AJV737" s="7"/>
      <c r="AJW737" s="7"/>
      <c r="AJX737" s="7"/>
      <c r="AJY737" s="7"/>
      <c r="AJZ737" s="7"/>
      <c r="AKA737" s="7"/>
      <c r="AKB737" s="7"/>
      <c r="AKC737" s="7"/>
      <c r="AKD737" s="7"/>
      <c r="AKE737" s="7"/>
      <c r="AKF737" s="7"/>
      <c r="AKG737" s="7"/>
      <c r="AKH737" s="7"/>
      <c r="AKI737" s="7"/>
      <c r="AKJ737" s="7"/>
      <c r="AKK737" s="7"/>
      <c r="AKL737" s="7"/>
      <c r="AKM737" s="7"/>
      <c r="AKN737" s="7"/>
      <c r="AKO737" s="7"/>
      <c r="AKP737" s="7"/>
      <c r="AKQ737" s="7"/>
      <c r="AKR737" s="7"/>
      <c r="AKS737" s="7"/>
      <c r="AKT737" s="7"/>
      <c r="AKU737" s="7"/>
      <c r="AKV737" s="7"/>
      <c r="AKW737" s="7"/>
      <c r="AKX737" s="7"/>
      <c r="AKY737" s="7"/>
      <c r="AKZ737" s="7"/>
      <c r="ALA737" s="7"/>
      <c r="ALB737" s="7"/>
      <c r="ALC737" s="7"/>
      <c r="ALD737" s="7"/>
      <c r="ALE737" s="7"/>
      <c r="ALF737" s="7"/>
      <c r="ALG737" s="7"/>
      <c r="ALH737" s="7"/>
      <c r="ALI737" s="7"/>
      <c r="ALJ737" s="7"/>
      <c r="ALK737" s="7"/>
      <c r="ALL737" s="7"/>
      <c r="ALM737" s="7"/>
      <c r="ALN737" s="7"/>
      <c r="ALO737" s="7"/>
      <c r="ALP737" s="7"/>
      <c r="ALQ737" s="7"/>
      <c r="ALR737" s="7"/>
      <c r="ALS737" s="7"/>
      <c r="ALT737" s="7"/>
      <c r="ALU737" s="7"/>
      <c r="ALV737" s="7"/>
      <c r="ALW737" s="7"/>
      <c r="ALX737" s="7"/>
      <c r="ALY737" s="7"/>
      <c r="ALZ737" s="7"/>
      <c r="AMA737" s="7"/>
      <c r="AMB737" s="7"/>
      <c r="AMC737" s="7"/>
      <c r="AMD737" s="7"/>
      <c r="AME737" s="7"/>
      <c r="AMF737" s="7"/>
      <c r="AMG737" s="7"/>
      <c r="AMH737" s="7"/>
      <c r="AMI737" s="28"/>
      <c r="AMJ737" s="28"/>
    </row>
    <row r="738" spans="1:1024" ht="55.5" customHeight="1">
      <c r="A738" s="10" t="s">
        <v>199</v>
      </c>
      <c r="B738" s="10" t="s">
        <v>2811</v>
      </c>
      <c r="C738" s="19" t="s">
        <v>2807</v>
      </c>
      <c r="D738" s="19" t="s">
        <v>2738</v>
      </c>
      <c r="E738" s="20">
        <v>20</v>
      </c>
      <c r="F738" s="11" t="s">
        <v>18</v>
      </c>
      <c r="G738" s="21"/>
      <c r="H738" s="21" t="s">
        <v>1</v>
      </c>
      <c r="I738" s="21"/>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c r="MK738" s="7"/>
      <c r="ML738" s="7"/>
      <c r="MM738" s="7"/>
      <c r="MN738" s="7"/>
      <c r="MO738" s="7"/>
      <c r="MP738" s="7"/>
      <c r="MQ738" s="7"/>
      <c r="MR738" s="7"/>
      <c r="MS738" s="7"/>
      <c r="MT738" s="7"/>
      <c r="MU738" s="7"/>
      <c r="MV738" s="7"/>
      <c r="MW738" s="7"/>
      <c r="MX738" s="7"/>
      <c r="MY738" s="7"/>
      <c r="MZ738" s="7"/>
      <c r="NA738" s="7"/>
      <c r="NB738" s="7"/>
      <c r="NC738" s="7"/>
      <c r="ND738" s="7"/>
      <c r="NE738" s="7"/>
      <c r="NF738" s="7"/>
      <c r="NG738" s="7"/>
      <c r="NH738" s="7"/>
      <c r="NI738" s="7"/>
      <c r="NJ738" s="7"/>
      <c r="NK738" s="7"/>
      <c r="NL738" s="7"/>
      <c r="NM738" s="7"/>
      <c r="NN738" s="7"/>
      <c r="NO738" s="7"/>
      <c r="NP738" s="7"/>
      <c r="NQ738" s="7"/>
      <c r="NR738" s="7"/>
      <c r="NS738" s="7"/>
      <c r="NT738" s="7"/>
      <c r="NU738" s="7"/>
      <c r="NV738" s="7"/>
      <c r="NW738" s="7"/>
      <c r="NX738" s="7"/>
      <c r="NY738" s="7"/>
      <c r="NZ738" s="7"/>
      <c r="OA738" s="7"/>
      <c r="OB738" s="7"/>
      <c r="OC738" s="7"/>
      <c r="OD738" s="7"/>
      <c r="OE738" s="7"/>
      <c r="OF738" s="7"/>
      <c r="OG738" s="7"/>
      <c r="OH738" s="7"/>
      <c r="OI738" s="7"/>
      <c r="OJ738" s="7"/>
      <c r="OK738" s="7"/>
      <c r="OL738" s="7"/>
      <c r="OM738" s="7"/>
      <c r="ON738" s="7"/>
      <c r="OO738" s="7"/>
      <c r="OP738" s="7"/>
      <c r="OQ738" s="7"/>
      <c r="OR738" s="7"/>
      <c r="OS738" s="7"/>
      <c r="OT738" s="7"/>
      <c r="OU738" s="7"/>
      <c r="OV738" s="7"/>
      <c r="OW738" s="7"/>
      <c r="OX738" s="7"/>
      <c r="OY738" s="7"/>
      <c r="OZ738" s="7"/>
      <c r="PA738" s="7"/>
      <c r="PB738" s="7"/>
      <c r="PC738" s="7"/>
      <c r="PD738" s="7"/>
      <c r="PE738" s="7"/>
      <c r="PF738" s="7"/>
      <c r="PG738" s="7"/>
      <c r="PH738" s="7"/>
      <c r="PI738" s="7"/>
      <c r="PJ738" s="7"/>
      <c r="PK738" s="7"/>
      <c r="PL738" s="7"/>
      <c r="PM738" s="7"/>
      <c r="PN738" s="7"/>
      <c r="PO738" s="7"/>
      <c r="PP738" s="7"/>
      <c r="PQ738" s="7"/>
      <c r="PR738" s="7"/>
      <c r="PS738" s="7"/>
      <c r="PT738" s="7"/>
      <c r="PU738" s="7"/>
      <c r="PV738" s="7"/>
      <c r="PW738" s="7"/>
      <c r="PX738" s="7"/>
      <c r="PY738" s="7"/>
      <c r="PZ738" s="7"/>
      <c r="QA738" s="7"/>
      <c r="QB738" s="7"/>
      <c r="QC738" s="7"/>
      <c r="QD738" s="7"/>
      <c r="QE738" s="7"/>
      <c r="QF738" s="7"/>
      <c r="QG738" s="7"/>
      <c r="QH738" s="7"/>
      <c r="QI738" s="7"/>
      <c r="QJ738" s="7"/>
      <c r="QK738" s="7"/>
      <c r="QL738" s="7"/>
      <c r="QM738" s="7"/>
      <c r="QN738" s="7"/>
      <c r="QO738" s="7"/>
      <c r="QP738" s="7"/>
      <c r="QQ738" s="7"/>
      <c r="QR738" s="7"/>
      <c r="QS738" s="7"/>
      <c r="QT738" s="7"/>
      <c r="QU738" s="7"/>
      <c r="QV738" s="7"/>
      <c r="QW738" s="7"/>
      <c r="QX738" s="7"/>
      <c r="QY738" s="7"/>
      <c r="QZ738" s="7"/>
      <c r="RA738" s="7"/>
      <c r="RB738" s="7"/>
      <c r="RC738" s="7"/>
      <c r="RD738" s="7"/>
      <c r="RE738" s="7"/>
      <c r="RF738" s="7"/>
      <c r="RG738" s="7"/>
      <c r="RH738" s="7"/>
      <c r="RI738" s="7"/>
      <c r="RJ738" s="7"/>
      <c r="RK738" s="7"/>
      <c r="RL738" s="7"/>
      <c r="RM738" s="7"/>
      <c r="RN738" s="7"/>
      <c r="RO738" s="7"/>
      <c r="RP738" s="7"/>
      <c r="RQ738" s="7"/>
      <c r="RR738" s="7"/>
      <c r="RS738" s="7"/>
      <c r="RT738" s="7"/>
      <c r="RU738" s="7"/>
      <c r="RV738" s="7"/>
      <c r="RW738" s="7"/>
      <c r="RX738" s="7"/>
      <c r="RY738" s="7"/>
      <c r="RZ738" s="7"/>
      <c r="SA738" s="7"/>
      <c r="SB738" s="7"/>
      <c r="SC738" s="7"/>
      <c r="SD738" s="7"/>
      <c r="SE738" s="7"/>
      <c r="SF738" s="7"/>
      <c r="SG738" s="7"/>
      <c r="SH738" s="7"/>
      <c r="SI738" s="7"/>
      <c r="SJ738" s="7"/>
      <c r="SK738" s="7"/>
      <c r="SL738" s="7"/>
      <c r="SM738" s="7"/>
      <c r="SN738" s="7"/>
      <c r="SO738" s="7"/>
      <c r="SP738" s="7"/>
      <c r="SQ738" s="7"/>
      <c r="SR738" s="7"/>
      <c r="SS738" s="7"/>
      <c r="ST738" s="7"/>
      <c r="SU738" s="7"/>
      <c r="SV738" s="7"/>
      <c r="SW738" s="7"/>
      <c r="SX738" s="7"/>
      <c r="SY738" s="7"/>
      <c r="SZ738" s="7"/>
      <c r="TA738" s="7"/>
      <c r="TB738" s="7"/>
      <c r="TC738" s="7"/>
      <c r="TD738" s="7"/>
      <c r="TE738" s="7"/>
      <c r="TF738" s="7"/>
      <c r="TG738" s="7"/>
      <c r="TH738" s="7"/>
      <c r="TI738" s="7"/>
      <c r="TJ738" s="7"/>
      <c r="TK738" s="7"/>
      <c r="TL738" s="7"/>
      <c r="TM738" s="7"/>
      <c r="TN738" s="7"/>
      <c r="TO738" s="7"/>
      <c r="TP738" s="7"/>
      <c r="TQ738" s="7"/>
      <c r="TR738" s="7"/>
      <c r="TS738" s="7"/>
      <c r="TT738" s="7"/>
      <c r="TU738" s="7"/>
      <c r="TV738" s="7"/>
      <c r="TW738" s="7"/>
      <c r="TX738" s="7"/>
      <c r="TY738" s="7"/>
      <c r="TZ738" s="7"/>
      <c r="UA738" s="7"/>
      <c r="UB738" s="7"/>
      <c r="UC738" s="7"/>
      <c r="UD738" s="7"/>
      <c r="UE738" s="7"/>
      <c r="UF738" s="7"/>
      <c r="UG738" s="7"/>
      <c r="UH738" s="7"/>
      <c r="UI738" s="7"/>
      <c r="UJ738" s="7"/>
      <c r="UK738" s="7"/>
      <c r="UL738" s="7"/>
      <c r="UM738" s="7"/>
      <c r="UN738" s="7"/>
      <c r="UO738" s="7"/>
      <c r="UP738" s="7"/>
      <c r="UQ738" s="7"/>
      <c r="UR738" s="7"/>
      <c r="US738" s="7"/>
      <c r="UT738" s="7"/>
      <c r="UU738" s="7"/>
      <c r="UV738" s="7"/>
      <c r="UW738" s="7"/>
      <c r="UX738" s="7"/>
      <c r="UY738" s="7"/>
      <c r="UZ738" s="7"/>
      <c r="VA738" s="7"/>
      <c r="VB738" s="7"/>
      <c r="VC738" s="7"/>
      <c r="VD738" s="7"/>
      <c r="VE738" s="7"/>
      <c r="VF738" s="7"/>
      <c r="VG738" s="7"/>
      <c r="VH738" s="7"/>
      <c r="VI738" s="7"/>
      <c r="VJ738" s="7"/>
      <c r="VK738" s="7"/>
      <c r="VL738" s="7"/>
      <c r="VM738" s="7"/>
      <c r="VN738" s="7"/>
      <c r="VO738" s="7"/>
      <c r="VP738" s="7"/>
      <c r="VQ738" s="7"/>
      <c r="VR738" s="7"/>
      <c r="VS738" s="7"/>
      <c r="VT738" s="7"/>
      <c r="VU738" s="7"/>
      <c r="VV738" s="7"/>
      <c r="VW738" s="7"/>
      <c r="VX738" s="7"/>
      <c r="VY738" s="7"/>
      <c r="VZ738" s="7"/>
      <c r="WA738" s="7"/>
      <c r="WB738" s="7"/>
      <c r="WC738" s="7"/>
      <c r="WD738" s="7"/>
      <c r="WE738" s="7"/>
      <c r="WF738" s="7"/>
      <c r="WG738" s="7"/>
      <c r="WH738" s="7"/>
      <c r="WI738" s="7"/>
      <c r="WJ738" s="7"/>
      <c r="WK738" s="7"/>
      <c r="WL738" s="7"/>
      <c r="WM738" s="7"/>
      <c r="WN738" s="7"/>
      <c r="WO738" s="7"/>
      <c r="WP738" s="7"/>
      <c r="WQ738" s="7"/>
      <c r="WR738" s="7"/>
      <c r="WS738" s="7"/>
      <c r="WT738" s="7"/>
      <c r="WU738" s="7"/>
      <c r="WV738" s="7"/>
      <c r="WW738" s="7"/>
      <c r="WX738" s="7"/>
      <c r="WY738" s="7"/>
      <c r="WZ738" s="7"/>
      <c r="XA738" s="7"/>
      <c r="XB738" s="7"/>
      <c r="XC738" s="7"/>
      <c r="XD738" s="7"/>
      <c r="XE738" s="7"/>
      <c r="XF738" s="7"/>
      <c r="XG738" s="7"/>
      <c r="XH738" s="7"/>
      <c r="XI738" s="7"/>
      <c r="XJ738" s="7"/>
      <c r="XK738" s="7"/>
      <c r="XL738" s="7"/>
      <c r="XM738" s="7"/>
      <c r="XN738" s="7"/>
      <c r="XO738" s="7"/>
      <c r="XP738" s="7"/>
      <c r="XQ738" s="7"/>
      <c r="XR738" s="7"/>
      <c r="XS738" s="7"/>
      <c r="XT738" s="7"/>
      <c r="XU738" s="7"/>
      <c r="XV738" s="7"/>
      <c r="XW738" s="7"/>
      <c r="XX738" s="7"/>
      <c r="XY738" s="7"/>
      <c r="XZ738" s="7"/>
      <c r="YA738" s="7"/>
      <c r="YB738" s="7"/>
      <c r="YC738" s="7"/>
      <c r="YD738" s="7"/>
      <c r="YE738" s="7"/>
      <c r="YF738" s="7"/>
      <c r="YG738" s="7"/>
      <c r="YH738" s="7"/>
      <c r="YI738" s="7"/>
      <c r="YJ738" s="7"/>
      <c r="YK738" s="7"/>
      <c r="YL738" s="7"/>
      <c r="YM738" s="7"/>
      <c r="YN738" s="7"/>
      <c r="YO738" s="7"/>
      <c r="YP738" s="7"/>
      <c r="YQ738" s="7"/>
      <c r="YR738" s="7"/>
      <c r="YS738" s="7"/>
      <c r="YT738" s="7"/>
      <c r="YU738" s="7"/>
      <c r="YV738" s="7"/>
      <c r="YW738" s="7"/>
      <c r="YX738" s="7"/>
      <c r="YY738" s="7"/>
      <c r="YZ738" s="7"/>
      <c r="ZA738" s="7"/>
      <c r="ZB738" s="7"/>
      <c r="ZC738" s="7"/>
      <c r="ZD738" s="7"/>
      <c r="ZE738" s="7"/>
      <c r="ZF738" s="7"/>
      <c r="ZG738" s="7"/>
      <c r="ZH738" s="7"/>
      <c r="ZI738" s="7"/>
      <c r="ZJ738" s="7"/>
      <c r="ZK738" s="7"/>
      <c r="ZL738" s="7"/>
      <c r="ZM738" s="7"/>
      <c r="ZN738" s="7"/>
      <c r="ZO738" s="7"/>
      <c r="ZP738" s="7"/>
      <c r="ZQ738" s="7"/>
      <c r="ZR738" s="7"/>
      <c r="ZS738" s="7"/>
      <c r="ZT738" s="7"/>
      <c r="ZU738" s="7"/>
      <c r="ZV738" s="7"/>
      <c r="ZW738" s="7"/>
      <c r="ZX738" s="7"/>
      <c r="ZY738" s="7"/>
      <c r="ZZ738" s="7"/>
      <c r="AAA738" s="7"/>
      <c r="AAB738" s="7"/>
      <c r="AAC738" s="7"/>
      <c r="AAD738" s="7"/>
      <c r="AAE738" s="7"/>
      <c r="AAF738" s="7"/>
      <c r="AAG738" s="7"/>
      <c r="AAH738" s="7"/>
      <c r="AAI738" s="7"/>
      <c r="AAJ738" s="7"/>
      <c r="AAK738" s="7"/>
      <c r="AAL738" s="7"/>
      <c r="AAM738" s="7"/>
      <c r="AAN738" s="7"/>
      <c r="AAO738" s="7"/>
      <c r="AAP738" s="7"/>
      <c r="AAQ738" s="7"/>
      <c r="AAR738" s="7"/>
      <c r="AAS738" s="7"/>
      <c r="AAT738" s="7"/>
      <c r="AAU738" s="7"/>
      <c r="AAV738" s="7"/>
      <c r="AAW738" s="7"/>
      <c r="AAX738" s="7"/>
      <c r="AAY738" s="7"/>
      <c r="AAZ738" s="7"/>
      <c r="ABA738" s="7"/>
      <c r="ABB738" s="7"/>
      <c r="ABC738" s="7"/>
      <c r="ABD738" s="7"/>
      <c r="ABE738" s="7"/>
      <c r="ABF738" s="7"/>
      <c r="ABG738" s="7"/>
      <c r="ABH738" s="7"/>
      <c r="ABI738" s="7"/>
      <c r="ABJ738" s="7"/>
      <c r="ABK738" s="7"/>
      <c r="ABL738" s="7"/>
      <c r="ABM738" s="7"/>
      <c r="ABN738" s="7"/>
      <c r="ABO738" s="7"/>
      <c r="ABP738" s="7"/>
      <c r="ABQ738" s="7"/>
      <c r="ABR738" s="7"/>
      <c r="ABS738" s="7"/>
      <c r="ABT738" s="7"/>
      <c r="ABU738" s="7"/>
      <c r="ABV738" s="7"/>
      <c r="ABW738" s="7"/>
      <c r="ABX738" s="7"/>
      <c r="ABY738" s="7"/>
      <c r="ABZ738" s="7"/>
      <c r="ACA738" s="7"/>
      <c r="ACB738" s="7"/>
      <c r="ACC738" s="7"/>
      <c r="ACD738" s="7"/>
      <c r="ACE738" s="7"/>
      <c r="ACF738" s="7"/>
      <c r="ACG738" s="7"/>
      <c r="ACH738" s="7"/>
      <c r="ACI738" s="7"/>
      <c r="ACJ738" s="7"/>
      <c r="ACK738" s="7"/>
      <c r="ACL738" s="7"/>
      <c r="ACM738" s="7"/>
      <c r="ACN738" s="7"/>
      <c r="ACO738" s="7"/>
      <c r="ACP738" s="7"/>
      <c r="ACQ738" s="7"/>
      <c r="ACR738" s="7"/>
      <c r="ACS738" s="7"/>
      <c r="ACT738" s="7"/>
      <c r="ACU738" s="7"/>
      <c r="ACV738" s="7"/>
      <c r="ACW738" s="7"/>
      <c r="ACX738" s="7"/>
      <c r="ACY738" s="7"/>
      <c r="ACZ738" s="7"/>
      <c r="ADA738" s="7"/>
      <c r="ADB738" s="7"/>
      <c r="ADC738" s="7"/>
      <c r="ADD738" s="7"/>
      <c r="ADE738" s="7"/>
      <c r="ADF738" s="7"/>
      <c r="ADG738" s="7"/>
      <c r="ADH738" s="7"/>
      <c r="ADI738" s="7"/>
      <c r="ADJ738" s="7"/>
      <c r="ADK738" s="7"/>
      <c r="ADL738" s="7"/>
      <c r="ADM738" s="7"/>
      <c r="ADN738" s="7"/>
      <c r="ADO738" s="7"/>
      <c r="ADP738" s="7"/>
      <c r="ADQ738" s="7"/>
      <c r="ADR738" s="7"/>
      <c r="ADS738" s="7"/>
      <c r="ADT738" s="7"/>
      <c r="ADU738" s="7"/>
      <c r="ADV738" s="7"/>
      <c r="ADW738" s="7"/>
      <c r="ADX738" s="7"/>
      <c r="ADY738" s="7"/>
      <c r="ADZ738" s="7"/>
      <c r="AEA738" s="7"/>
      <c r="AEB738" s="7"/>
      <c r="AEC738" s="7"/>
      <c r="AED738" s="7"/>
      <c r="AEE738" s="7"/>
      <c r="AEF738" s="7"/>
      <c r="AEG738" s="7"/>
      <c r="AEH738" s="7"/>
      <c r="AEI738" s="7"/>
      <c r="AEJ738" s="7"/>
      <c r="AEK738" s="7"/>
      <c r="AEL738" s="7"/>
      <c r="AEM738" s="7"/>
      <c r="AEN738" s="7"/>
      <c r="AEO738" s="7"/>
      <c r="AEP738" s="7"/>
      <c r="AEQ738" s="7"/>
      <c r="AER738" s="7"/>
      <c r="AES738" s="7"/>
      <c r="AET738" s="7"/>
      <c r="AEU738" s="7"/>
      <c r="AEV738" s="7"/>
      <c r="AEW738" s="7"/>
      <c r="AEX738" s="7"/>
      <c r="AEY738" s="7"/>
      <c r="AEZ738" s="7"/>
      <c r="AFA738" s="7"/>
      <c r="AFB738" s="7"/>
      <c r="AFC738" s="7"/>
      <c r="AFD738" s="7"/>
      <c r="AFE738" s="7"/>
      <c r="AFF738" s="7"/>
      <c r="AFG738" s="7"/>
      <c r="AFH738" s="7"/>
      <c r="AFI738" s="7"/>
      <c r="AFJ738" s="7"/>
      <c r="AFK738" s="7"/>
      <c r="AFL738" s="7"/>
      <c r="AFM738" s="7"/>
      <c r="AFN738" s="7"/>
      <c r="AFO738" s="7"/>
      <c r="AFP738" s="7"/>
      <c r="AFQ738" s="7"/>
      <c r="AFR738" s="7"/>
      <c r="AFS738" s="7"/>
      <c r="AFT738" s="7"/>
      <c r="AFU738" s="7"/>
      <c r="AFV738" s="7"/>
      <c r="AFW738" s="7"/>
      <c r="AFX738" s="7"/>
      <c r="AFY738" s="7"/>
      <c r="AFZ738" s="7"/>
      <c r="AGA738" s="7"/>
      <c r="AGB738" s="7"/>
      <c r="AGC738" s="7"/>
      <c r="AGD738" s="7"/>
      <c r="AGE738" s="7"/>
      <c r="AGF738" s="7"/>
      <c r="AGG738" s="7"/>
      <c r="AGH738" s="7"/>
      <c r="AGI738" s="7"/>
      <c r="AGJ738" s="7"/>
      <c r="AGK738" s="7"/>
      <c r="AGL738" s="7"/>
      <c r="AGM738" s="7"/>
      <c r="AGN738" s="7"/>
      <c r="AGO738" s="7"/>
      <c r="AGP738" s="7"/>
      <c r="AGQ738" s="7"/>
      <c r="AGR738" s="7"/>
      <c r="AGS738" s="7"/>
      <c r="AGT738" s="7"/>
      <c r="AGU738" s="7"/>
      <c r="AGV738" s="7"/>
      <c r="AGW738" s="7"/>
      <c r="AGX738" s="7"/>
      <c r="AGY738" s="7"/>
      <c r="AGZ738" s="7"/>
      <c r="AHA738" s="7"/>
      <c r="AHB738" s="7"/>
      <c r="AHC738" s="7"/>
      <c r="AHD738" s="7"/>
      <c r="AHE738" s="7"/>
      <c r="AHF738" s="7"/>
      <c r="AHG738" s="7"/>
      <c r="AHH738" s="7"/>
      <c r="AHI738" s="7"/>
      <c r="AHJ738" s="7"/>
      <c r="AHK738" s="7"/>
      <c r="AHL738" s="7"/>
      <c r="AHM738" s="7"/>
      <c r="AHN738" s="7"/>
      <c r="AHO738" s="7"/>
      <c r="AHP738" s="7"/>
      <c r="AHQ738" s="7"/>
      <c r="AHR738" s="7"/>
      <c r="AHS738" s="7"/>
      <c r="AHT738" s="7"/>
      <c r="AHU738" s="7"/>
      <c r="AHV738" s="7"/>
      <c r="AHW738" s="7"/>
      <c r="AHX738" s="7"/>
      <c r="AHY738" s="7"/>
      <c r="AHZ738" s="7"/>
      <c r="AIA738" s="7"/>
      <c r="AIB738" s="7"/>
      <c r="AIC738" s="7"/>
      <c r="AID738" s="7"/>
      <c r="AIE738" s="7"/>
      <c r="AIF738" s="7"/>
      <c r="AIG738" s="7"/>
      <c r="AIH738" s="7"/>
      <c r="AII738" s="7"/>
      <c r="AIJ738" s="7"/>
      <c r="AIK738" s="7"/>
      <c r="AIL738" s="7"/>
      <c r="AIM738" s="7"/>
      <c r="AIN738" s="7"/>
      <c r="AIO738" s="7"/>
      <c r="AIP738" s="7"/>
      <c r="AIQ738" s="7"/>
      <c r="AIR738" s="7"/>
      <c r="AIS738" s="7"/>
      <c r="AIT738" s="7"/>
      <c r="AIU738" s="7"/>
      <c r="AIV738" s="7"/>
      <c r="AIW738" s="7"/>
      <c r="AIX738" s="7"/>
      <c r="AIY738" s="7"/>
      <c r="AIZ738" s="7"/>
      <c r="AJA738" s="7"/>
      <c r="AJB738" s="7"/>
      <c r="AJC738" s="7"/>
      <c r="AJD738" s="7"/>
      <c r="AJE738" s="7"/>
      <c r="AJF738" s="7"/>
      <c r="AJG738" s="7"/>
      <c r="AJH738" s="7"/>
      <c r="AJI738" s="7"/>
      <c r="AJJ738" s="7"/>
      <c r="AJK738" s="7"/>
      <c r="AJL738" s="7"/>
      <c r="AJM738" s="7"/>
      <c r="AJN738" s="7"/>
      <c r="AJO738" s="7"/>
      <c r="AJP738" s="7"/>
      <c r="AJQ738" s="7"/>
      <c r="AJR738" s="7"/>
      <c r="AJS738" s="7"/>
      <c r="AJT738" s="7"/>
      <c r="AJU738" s="7"/>
      <c r="AJV738" s="7"/>
      <c r="AJW738" s="7"/>
      <c r="AJX738" s="7"/>
      <c r="AJY738" s="7"/>
      <c r="AJZ738" s="7"/>
      <c r="AKA738" s="7"/>
      <c r="AKB738" s="7"/>
      <c r="AKC738" s="7"/>
      <c r="AKD738" s="7"/>
      <c r="AKE738" s="7"/>
      <c r="AKF738" s="7"/>
      <c r="AKG738" s="7"/>
      <c r="AKH738" s="7"/>
      <c r="AKI738" s="7"/>
      <c r="AKJ738" s="7"/>
      <c r="AKK738" s="7"/>
      <c r="AKL738" s="7"/>
      <c r="AKM738" s="7"/>
      <c r="AKN738" s="7"/>
      <c r="AKO738" s="7"/>
      <c r="AKP738" s="7"/>
      <c r="AKQ738" s="7"/>
      <c r="AKR738" s="7"/>
      <c r="AKS738" s="7"/>
      <c r="AKT738" s="7"/>
      <c r="AKU738" s="7"/>
      <c r="AKV738" s="7"/>
      <c r="AKW738" s="7"/>
      <c r="AKX738" s="7"/>
      <c r="AKY738" s="7"/>
      <c r="AKZ738" s="7"/>
      <c r="ALA738" s="7"/>
      <c r="ALB738" s="7"/>
      <c r="ALC738" s="7"/>
      <c r="ALD738" s="7"/>
      <c r="ALE738" s="7"/>
      <c r="ALF738" s="7"/>
      <c r="ALG738" s="7"/>
      <c r="ALH738" s="7"/>
      <c r="ALI738" s="7"/>
      <c r="ALJ738" s="7"/>
      <c r="ALK738" s="7"/>
      <c r="ALL738" s="7"/>
      <c r="ALM738" s="7"/>
      <c r="ALN738" s="7"/>
      <c r="ALO738" s="7"/>
      <c r="ALP738" s="7"/>
      <c r="ALQ738" s="7"/>
      <c r="ALR738" s="7"/>
      <c r="ALS738" s="7"/>
      <c r="ALT738" s="7"/>
      <c r="ALU738" s="7"/>
      <c r="ALV738" s="7"/>
      <c r="ALW738" s="7"/>
      <c r="ALX738" s="7"/>
      <c r="ALY738" s="7"/>
      <c r="ALZ738" s="7"/>
      <c r="AMA738" s="7"/>
      <c r="AMB738" s="7"/>
      <c r="AMC738" s="7"/>
      <c r="AMD738" s="7"/>
      <c r="AME738" s="7"/>
      <c r="AMF738" s="7"/>
      <c r="AMG738" s="7"/>
      <c r="AMH738" s="7"/>
      <c r="AMI738" s="28"/>
      <c r="AMJ738" s="28"/>
    </row>
    <row r="739" spans="1:1024" ht="55.5" customHeight="1">
      <c r="A739" s="10" t="s">
        <v>199</v>
      </c>
      <c r="B739" s="10" t="s">
        <v>2812</v>
      </c>
      <c r="C739" s="19" t="s">
        <v>2798</v>
      </c>
      <c r="D739" s="19" t="s">
        <v>2738</v>
      </c>
      <c r="E739" s="20">
        <v>30</v>
      </c>
      <c r="F739" s="11" t="s">
        <v>18</v>
      </c>
      <c r="G739" s="21"/>
      <c r="H739" s="21" t="s">
        <v>1</v>
      </c>
      <c r="I739" s="21"/>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c r="MK739" s="7"/>
      <c r="ML739" s="7"/>
      <c r="MM739" s="7"/>
      <c r="MN739" s="7"/>
      <c r="MO739" s="7"/>
      <c r="MP739" s="7"/>
      <c r="MQ739" s="7"/>
      <c r="MR739" s="7"/>
      <c r="MS739" s="7"/>
      <c r="MT739" s="7"/>
      <c r="MU739" s="7"/>
      <c r="MV739" s="7"/>
      <c r="MW739" s="7"/>
      <c r="MX739" s="7"/>
      <c r="MY739" s="7"/>
      <c r="MZ739" s="7"/>
      <c r="NA739" s="7"/>
      <c r="NB739" s="7"/>
      <c r="NC739" s="7"/>
      <c r="ND739" s="7"/>
      <c r="NE739" s="7"/>
      <c r="NF739" s="7"/>
      <c r="NG739" s="7"/>
      <c r="NH739" s="7"/>
      <c r="NI739" s="7"/>
      <c r="NJ739" s="7"/>
      <c r="NK739" s="7"/>
      <c r="NL739" s="7"/>
      <c r="NM739" s="7"/>
      <c r="NN739" s="7"/>
      <c r="NO739" s="7"/>
      <c r="NP739" s="7"/>
      <c r="NQ739" s="7"/>
      <c r="NR739" s="7"/>
      <c r="NS739" s="7"/>
      <c r="NT739" s="7"/>
      <c r="NU739" s="7"/>
      <c r="NV739" s="7"/>
      <c r="NW739" s="7"/>
      <c r="NX739" s="7"/>
      <c r="NY739" s="7"/>
      <c r="NZ739" s="7"/>
      <c r="OA739" s="7"/>
      <c r="OB739" s="7"/>
      <c r="OC739" s="7"/>
      <c r="OD739" s="7"/>
      <c r="OE739" s="7"/>
      <c r="OF739" s="7"/>
      <c r="OG739" s="7"/>
      <c r="OH739" s="7"/>
      <c r="OI739" s="7"/>
      <c r="OJ739" s="7"/>
      <c r="OK739" s="7"/>
      <c r="OL739" s="7"/>
      <c r="OM739" s="7"/>
      <c r="ON739" s="7"/>
      <c r="OO739" s="7"/>
      <c r="OP739" s="7"/>
      <c r="OQ739" s="7"/>
      <c r="OR739" s="7"/>
      <c r="OS739" s="7"/>
      <c r="OT739" s="7"/>
      <c r="OU739" s="7"/>
      <c r="OV739" s="7"/>
      <c r="OW739" s="7"/>
      <c r="OX739" s="7"/>
      <c r="OY739" s="7"/>
      <c r="OZ739" s="7"/>
      <c r="PA739" s="7"/>
      <c r="PB739" s="7"/>
      <c r="PC739" s="7"/>
      <c r="PD739" s="7"/>
      <c r="PE739" s="7"/>
      <c r="PF739" s="7"/>
      <c r="PG739" s="7"/>
      <c r="PH739" s="7"/>
      <c r="PI739" s="7"/>
      <c r="PJ739" s="7"/>
      <c r="PK739" s="7"/>
      <c r="PL739" s="7"/>
      <c r="PM739" s="7"/>
      <c r="PN739" s="7"/>
      <c r="PO739" s="7"/>
      <c r="PP739" s="7"/>
      <c r="PQ739" s="7"/>
      <c r="PR739" s="7"/>
      <c r="PS739" s="7"/>
      <c r="PT739" s="7"/>
      <c r="PU739" s="7"/>
      <c r="PV739" s="7"/>
      <c r="PW739" s="7"/>
      <c r="PX739" s="7"/>
      <c r="PY739" s="7"/>
      <c r="PZ739" s="7"/>
      <c r="QA739" s="7"/>
      <c r="QB739" s="7"/>
      <c r="QC739" s="7"/>
      <c r="QD739" s="7"/>
      <c r="QE739" s="7"/>
      <c r="QF739" s="7"/>
      <c r="QG739" s="7"/>
      <c r="QH739" s="7"/>
      <c r="QI739" s="7"/>
      <c r="QJ739" s="7"/>
      <c r="QK739" s="7"/>
      <c r="QL739" s="7"/>
      <c r="QM739" s="7"/>
      <c r="QN739" s="7"/>
      <c r="QO739" s="7"/>
      <c r="QP739" s="7"/>
      <c r="QQ739" s="7"/>
      <c r="QR739" s="7"/>
      <c r="QS739" s="7"/>
      <c r="QT739" s="7"/>
      <c r="QU739" s="7"/>
      <c r="QV739" s="7"/>
      <c r="QW739" s="7"/>
      <c r="QX739" s="7"/>
      <c r="QY739" s="7"/>
      <c r="QZ739" s="7"/>
      <c r="RA739" s="7"/>
      <c r="RB739" s="7"/>
      <c r="RC739" s="7"/>
      <c r="RD739" s="7"/>
      <c r="RE739" s="7"/>
      <c r="RF739" s="7"/>
      <c r="RG739" s="7"/>
      <c r="RH739" s="7"/>
      <c r="RI739" s="7"/>
      <c r="RJ739" s="7"/>
      <c r="RK739" s="7"/>
      <c r="RL739" s="7"/>
      <c r="RM739" s="7"/>
      <c r="RN739" s="7"/>
      <c r="RO739" s="7"/>
      <c r="RP739" s="7"/>
      <c r="RQ739" s="7"/>
      <c r="RR739" s="7"/>
      <c r="RS739" s="7"/>
      <c r="RT739" s="7"/>
      <c r="RU739" s="7"/>
      <c r="RV739" s="7"/>
      <c r="RW739" s="7"/>
      <c r="RX739" s="7"/>
      <c r="RY739" s="7"/>
      <c r="RZ739" s="7"/>
      <c r="SA739" s="7"/>
      <c r="SB739" s="7"/>
      <c r="SC739" s="7"/>
      <c r="SD739" s="7"/>
      <c r="SE739" s="7"/>
      <c r="SF739" s="7"/>
      <c r="SG739" s="7"/>
      <c r="SH739" s="7"/>
      <c r="SI739" s="7"/>
      <c r="SJ739" s="7"/>
      <c r="SK739" s="7"/>
      <c r="SL739" s="7"/>
      <c r="SM739" s="7"/>
      <c r="SN739" s="7"/>
      <c r="SO739" s="7"/>
      <c r="SP739" s="7"/>
      <c r="SQ739" s="7"/>
      <c r="SR739" s="7"/>
      <c r="SS739" s="7"/>
      <c r="ST739" s="7"/>
      <c r="SU739" s="7"/>
      <c r="SV739" s="7"/>
      <c r="SW739" s="7"/>
      <c r="SX739" s="7"/>
      <c r="SY739" s="7"/>
      <c r="SZ739" s="7"/>
      <c r="TA739" s="7"/>
      <c r="TB739" s="7"/>
      <c r="TC739" s="7"/>
      <c r="TD739" s="7"/>
      <c r="TE739" s="7"/>
      <c r="TF739" s="7"/>
      <c r="TG739" s="7"/>
      <c r="TH739" s="7"/>
      <c r="TI739" s="7"/>
      <c r="TJ739" s="7"/>
      <c r="TK739" s="7"/>
      <c r="TL739" s="7"/>
      <c r="TM739" s="7"/>
      <c r="TN739" s="7"/>
      <c r="TO739" s="7"/>
      <c r="TP739" s="7"/>
      <c r="TQ739" s="7"/>
      <c r="TR739" s="7"/>
      <c r="TS739" s="7"/>
      <c r="TT739" s="7"/>
      <c r="TU739" s="7"/>
      <c r="TV739" s="7"/>
      <c r="TW739" s="7"/>
      <c r="TX739" s="7"/>
      <c r="TY739" s="7"/>
      <c r="TZ739" s="7"/>
      <c r="UA739" s="7"/>
      <c r="UB739" s="7"/>
      <c r="UC739" s="7"/>
      <c r="UD739" s="7"/>
      <c r="UE739" s="7"/>
      <c r="UF739" s="7"/>
      <c r="UG739" s="7"/>
      <c r="UH739" s="7"/>
      <c r="UI739" s="7"/>
      <c r="UJ739" s="7"/>
      <c r="UK739" s="7"/>
      <c r="UL739" s="7"/>
      <c r="UM739" s="7"/>
      <c r="UN739" s="7"/>
      <c r="UO739" s="7"/>
      <c r="UP739" s="7"/>
      <c r="UQ739" s="7"/>
      <c r="UR739" s="7"/>
      <c r="US739" s="7"/>
      <c r="UT739" s="7"/>
      <c r="UU739" s="7"/>
      <c r="UV739" s="7"/>
      <c r="UW739" s="7"/>
      <c r="UX739" s="7"/>
      <c r="UY739" s="7"/>
      <c r="UZ739" s="7"/>
      <c r="VA739" s="7"/>
      <c r="VB739" s="7"/>
      <c r="VC739" s="7"/>
      <c r="VD739" s="7"/>
      <c r="VE739" s="7"/>
      <c r="VF739" s="7"/>
      <c r="VG739" s="7"/>
      <c r="VH739" s="7"/>
      <c r="VI739" s="7"/>
      <c r="VJ739" s="7"/>
      <c r="VK739" s="7"/>
      <c r="VL739" s="7"/>
      <c r="VM739" s="7"/>
      <c r="VN739" s="7"/>
      <c r="VO739" s="7"/>
      <c r="VP739" s="7"/>
      <c r="VQ739" s="7"/>
      <c r="VR739" s="7"/>
      <c r="VS739" s="7"/>
      <c r="VT739" s="7"/>
      <c r="VU739" s="7"/>
      <c r="VV739" s="7"/>
      <c r="VW739" s="7"/>
      <c r="VX739" s="7"/>
      <c r="VY739" s="7"/>
      <c r="VZ739" s="7"/>
      <c r="WA739" s="7"/>
      <c r="WB739" s="7"/>
      <c r="WC739" s="7"/>
      <c r="WD739" s="7"/>
      <c r="WE739" s="7"/>
      <c r="WF739" s="7"/>
      <c r="WG739" s="7"/>
      <c r="WH739" s="7"/>
      <c r="WI739" s="7"/>
      <c r="WJ739" s="7"/>
      <c r="WK739" s="7"/>
      <c r="WL739" s="7"/>
      <c r="WM739" s="7"/>
      <c r="WN739" s="7"/>
      <c r="WO739" s="7"/>
      <c r="WP739" s="7"/>
      <c r="WQ739" s="7"/>
      <c r="WR739" s="7"/>
      <c r="WS739" s="7"/>
      <c r="WT739" s="7"/>
      <c r="WU739" s="7"/>
      <c r="WV739" s="7"/>
      <c r="WW739" s="7"/>
      <c r="WX739" s="7"/>
      <c r="WY739" s="7"/>
      <c r="WZ739" s="7"/>
      <c r="XA739" s="7"/>
      <c r="XB739" s="7"/>
      <c r="XC739" s="7"/>
      <c r="XD739" s="7"/>
      <c r="XE739" s="7"/>
      <c r="XF739" s="7"/>
      <c r="XG739" s="7"/>
      <c r="XH739" s="7"/>
      <c r="XI739" s="7"/>
      <c r="XJ739" s="7"/>
      <c r="XK739" s="7"/>
      <c r="XL739" s="7"/>
      <c r="XM739" s="7"/>
      <c r="XN739" s="7"/>
      <c r="XO739" s="7"/>
      <c r="XP739" s="7"/>
      <c r="XQ739" s="7"/>
      <c r="XR739" s="7"/>
      <c r="XS739" s="7"/>
      <c r="XT739" s="7"/>
      <c r="XU739" s="7"/>
      <c r="XV739" s="7"/>
      <c r="XW739" s="7"/>
      <c r="XX739" s="7"/>
      <c r="XY739" s="7"/>
      <c r="XZ739" s="7"/>
      <c r="YA739" s="7"/>
      <c r="YB739" s="7"/>
      <c r="YC739" s="7"/>
      <c r="YD739" s="7"/>
      <c r="YE739" s="7"/>
      <c r="YF739" s="7"/>
      <c r="YG739" s="7"/>
      <c r="YH739" s="7"/>
      <c r="YI739" s="7"/>
      <c r="YJ739" s="7"/>
      <c r="YK739" s="7"/>
      <c r="YL739" s="7"/>
      <c r="YM739" s="7"/>
      <c r="YN739" s="7"/>
      <c r="YO739" s="7"/>
      <c r="YP739" s="7"/>
      <c r="YQ739" s="7"/>
      <c r="YR739" s="7"/>
      <c r="YS739" s="7"/>
      <c r="YT739" s="7"/>
      <c r="YU739" s="7"/>
      <c r="YV739" s="7"/>
      <c r="YW739" s="7"/>
      <c r="YX739" s="7"/>
      <c r="YY739" s="7"/>
      <c r="YZ739" s="7"/>
      <c r="ZA739" s="7"/>
      <c r="ZB739" s="7"/>
      <c r="ZC739" s="7"/>
      <c r="ZD739" s="7"/>
      <c r="ZE739" s="7"/>
      <c r="ZF739" s="7"/>
      <c r="ZG739" s="7"/>
      <c r="ZH739" s="7"/>
      <c r="ZI739" s="7"/>
      <c r="ZJ739" s="7"/>
      <c r="ZK739" s="7"/>
      <c r="ZL739" s="7"/>
      <c r="ZM739" s="7"/>
      <c r="ZN739" s="7"/>
      <c r="ZO739" s="7"/>
      <c r="ZP739" s="7"/>
      <c r="ZQ739" s="7"/>
      <c r="ZR739" s="7"/>
      <c r="ZS739" s="7"/>
      <c r="ZT739" s="7"/>
      <c r="ZU739" s="7"/>
      <c r="ZV739" s="7"/>
      <c r="ZW739" s="7"/>
      <c r="ZX739" s="7"/>
      <c r="ZY739" s="7"/>
      <c r="ZZ739" s="7"/>
      <c r="AAA739" s="7"/>
      <c r="AAB739" s="7"/>
      <c r="AAC739" s="7"/>
      <c r="AAD739" s="7"/>
      <c r="AAE739" s="7"/>
      <c r="AAF739" s="7"/>
      <c r="AAG739" s="7"/>
      <c r="AAH739" s="7"/>
      <c r="AAI739" s="7"/>
      <c r="AAJ739" s="7"/>
      <c r="AAK739" s="7"/>
      <c r="AAL739" s="7"/>
      <c r="AAM739" s="7"/>
      <c r="AAN739" s="7"/>
      <c r="AAO739" s="7"/>
      <c r="AAP739" s="7"/>
      <c r="AAQ739" s="7"/>
      <c r="AAR739" s="7"/>
      <c r="AAS739" s="7"/>
      <c r="AAT739" s="7"/>
      <c r="AAU739" s="7"/>
      <c r="AAV739" s="7"/>
      <c r="AAW739" s="7"/>
      <c r="AAX739" s="7"/>
      <c r="AAY739" s="7"/>
      <c r="AAZ739" s="7"/>
      <c r="ABA739" s="7"/>
      <c r="ABB739" s="7"/>
      <c r="ABC739" s="7"/>
      <c r="ABD739" s="7"/>
      <c r="ABE739" s="7"/>
      <c r="ABF739" s="7"/>
      <c r="ABG739" s="7"/>
      <c r="ABH739" s="7"/>
      <c r="ABI739" s="7"/>
      <c r="ABJ739" s="7"/>
      <c r="ABK739" s="7"/>
      <c r="ABL739" s="7"/>
      <c r="ABM739" s="7"/>
      <c r="ABN739" s="7"/>
      <c r="ABO739" s="7"/>
      <c r="ABP739" s="7"/>
      <c r="ABQ739" s="7"/>
      <c r="ABR739" s="7"/>
      <c r="ABS739" s="7"/>
      <c r="ABT739" s="7"/>
      <c r="ABU739" s="7"/>
      <c r="ABV739" s="7"/>
      <c r="ABW739" s="7"/>
      <c r="ABX739" s="7"/>
      <c r="ABY739" s="7"/>
      <c r="ABZ739" s="7"/>
      <c r="ACA739" s="7"/>
      <c r="ACB739" s="7"/>
      <c r="ACC739" s="7"/>
      <c r="ACD739" s="7"/>
      <c r="ACE739" s="7"/>
      <c r="ACF739" s="7"/>
      <c r="ACG739" s="7"/>
      <c r="ACH739" s="7"/>
      <c r="ACI739" s="7"/>
      <c r="ACJ739" s="7"/>
      <c r="ACK739" s="7"/>
      <c r="ACL739" s="7"/>
      <c r="ACM739" s="7"/>
      <c r="ACN739" s="7"/>
      <c r="ACO739" s="7"/>
      <c r="ACP739" s="7"/>
      <c r="ACQ739" s="7"/>
      <c r="ACR739" s="7"/>
      <c r="ACS739" s="7"/>
      <c r="ACT739" s="7"/>
      <c r="ACU739" s="7"/>
      <c r="ACV739" s="7"/>
      <c r="ACW739" s="7"/>
      <c r="ACX739" s="7"/>
      <c r="ACY739" s="7"/>
      <c r="ACZ739" s="7"/>
      <c r="ADA739" s="7"/>
      <c r="ADB739" s="7"/>
      <c r="ADC739" s="7"/>
      <c r="ADD739" s="7"/>
      <c r="ADE739" s="7"/>
      <c r="ADF739" s="7"/>
      <c r="ADG739" s="7"/>
      <c r="ADH739" s="7"/>
      <c r="ADI739" s="7"/>
      <c r="ADJ739" s="7"/>
      <c r="ADK739" s="7"/>
      <c r="ADL739" s="7"/>
      <c r="ADM739" s="7"/>
      <c r="ADN739" s="7"/>
      <c r="ADO739" s="7"/>
      <c r="ADP739" s="7"/>
      <c r="ADQ739" s="7"/>
      <c r="ADR739" s="7"/>
      <c r="ADS739" s="7"/>
      <c r="ADT739" s="7"/>
      <c r="ADU739" s="7"/>
      <c r="ADV739" s="7"/>
      <c r="ADW739" s="7"/>
      <c r="ADX739" s="7"/>
      <c r="ADY739" s="7"/>
      <c r="ADZ739" s="7"/>
      <c r="AEA739" s="7"/>
      <c r="AEB739" s="7"/>
      <c r="AEC739" s="7"/>
      <c r="AED739" s="7"/>
      <c r="AEE739" s="7"/>
      <c r="AEF739" s="7"/>
      <c r="AEG739" s="7"/>
      <c r="AEH739" s="7"/>
      <c r="AEI739" s="7"/>
      <c r="AEJ739" s="7"/>
      <c r="AEK739" s="7"/>
      <c r="AEL739" s="7"/>
      <c r="AEM739" s="7"/>
      <c r="AEN739" s="7"/>
      <c r="AEO739" s="7"/>
      <c r="AEP739" s="7"/>
      <c r="AEQ739" s="7"/>
      <c r="AER739" s="7"/>
      <c r="AES739" s="7"/>
      <c r="AET739" s="7"/>
      <c r="AEU739" s="7"/>
      <c r="AEV739" s="7"/>
      <c r="AEW739" s="7"/>
      <c r="AEX739" s="7"/>
      <c r="AEY739" s="7"/>
      <c r="AEZ739" s="7"/>
      <c r="AFA739" s="7"/>
      <c r="AFB739" s="7"/>
      <c r="AFC739" s="7"/>
      <c r="AFD739" s="7"/>
      <c r="AFE739" s="7"/>
      <c r="AFF739" s="7"/>
      <c r="AFG739" s="7"/>
      <c r="AFH739" s="7"/>
      <c r="AFI739" s="7"/>
      <c r="AFJ739" s="7"/>
      <c r="AFK739" s="7"/>
      <c r="AFL739" s="7"/>
      <c r="AFM739" s="7"/>
      <c r="AFN739" s="7"/>
      <c r="AFO739" s="7"/>
      <c r="AFP739" s="7"/>
      <c r="AFQ739" s="7"/>
      <c r="AFR739" s="7"/>
      <c r="AFS739" s="7"/>
      <c r="AFT739" s="7"/>
      <c r="AFU739" s="7"/>
      <c r="AFV739" s="7"/>
      <c r="AFW739" s="7"/>
      <c r="AFX739" s="7"/>
      <c r="AFY739" s="7"/>
      <c r="AFZ739" s="7"/>
      <c r="AGA739" s="7"/>
      <c r="AGB739" s="7"/>
      <c r="AGC739" s="7"/>
      <c r="AGD739" s="7"/>
      <c r="AGE739" s="7"/>
      <c r="AGF739" s="7"/>
      <c r="AGG739" s="7"/>
      <c r="AGH739" s="7"/>
      <c r="AGI739" s="7"/>
      <c r="AGJ739" s="7"/>
      <c r="AGK739" s="7"/>
      <c r="AGL739" s="7"/>
      <c r="AGM739" s="7"/>
      <c r="AGN739" s="7"/>
      <c r="AGO739" s="7"/>
      <c r="AGP739" s="7"/>
      <c r="AGQ739" s="7"/>
      <c r="AGR739" s="7"/>
      <c r="AGS739" s="7"/>
      <c r="AGT739" s="7"/>
      <c r="AGU739" s="7"/>
      <c r="AGV739" s="7"/>
      <c r="AGW739" s="7"/>
      <c r="AGX739" s="7"/>
      <c r="AGY739" s="7"/>
      <c r="AGZ739" s="7"/>
      <c r="AHA739" s="7"/>
      <c r="AHB739" s="7"/>
      <c r="AHC739" s="7"/>
      <c r="AHD739" s="7"/>
      <c r="AHE739" s="7"/>
      <c r="AHF739" s="7"/>
      <c r="AHG739" s="7"/>
      <c r="AHH739" s="7"/>
      <c r="AHI739" s="7"/>
      <c r="AHJ739" s="7"/>
      <c r="AHK739" s="7"/>
      <c r="AHL739" s="7"/>
      <c r="AHM739" s="7"/>
      <c r="AHN739" s="7"/>
      <c r="AHO739" s="7"/>
      <c r="AHP739" s="7"/>
      <c r="AHQ739" s="7"/>
      <c r="AHR739" s="7"/>
      <c r="AHS739" s="7"/>
      <c r="AHT739" s="7"/>
      <c r="AHU739" s="7"/>
      <c r="AHV739" s="7"/>
      <c r="AHW739" s="7"/>
      <c r="AHX739" s="7"/>
      <c r="AHY739" s="7"/>
      <c r="AHZ739" s="7"/>
      <c r="AIA739" s="7"/>
      <c r="AIB739" s="7"/>
      <c r="AIC739" s="7"/>
      <c r="AID739" s="7"/>
      <c r="AIE739" s="7"/>
      <c r="AIF739" s="7"/>
      <c r="AIG739" s="7"/>
      <c r="AIH739" s="7"/>
      <c r="AII739" s="7"/>
      <c r="AIJ739" s="7"/>
      <c r="AIK739" s="7"/>
      <c r="AIL739" s="7"/>
      <c r="AIM739" s="7"/>
      <c r="AIN739" s="7"/>
      <c r="AIO739" s="7"/>
      <c r="AIP739" s="7"/>
      <c r="AIQ739" s="7"/>
      <c r="AIR739" s="7"/>
      <c r="AIS739" s="7"/>
      <c r="AIT739" s="7"/>
      <c r="AIU739" s="7"/>
      <c r="AIV739" s="7"/>
      <c r="AIW739" s="7"/>
      <c r="AIX739" s="7"/>
      <c r="AIY739" s="7"/>
      <c r="AIZ739" s="7"/>
      <c r="AJA739" s="7"/>
      <c r="AJB739" s="7"/>
      <c r="AJC739" s="7"/>
      <c r="AJD739" s="7"/>
      <c r="AJE739" s="7"/>
      <c r="AJF739" s="7"/>
      <c r="AJG739" s="7"/>
      <c r="AJH739" s="7"/>
      <c r="AJI739" s="7"/>
      <c r="AJJ739" s="7"/>
      <c r="AJK739" s="7"/>
      <c r="AJL739" s="7"/>
      <c r="AJM739" s="7"/>
      <c r="AJN739" s="7"/>
      <c r="AJO739" s="7"/>
      <c r="AJP739" s="7"/>
      <c r="AJQ739" s="7"/>
      <c r="AJR739" s="7"/>
      <c r="AJS739" s="7"/>
      <c r="AJT739" s="7"/>
      <c r="AJU739" s="7"/>
      <c r="AJV739" s="7"/>
      <c r="AJW739" s="7"/>
      <c r="AJX739" s="7"/>
      <c r="AJY739" s="7"/>
      <c r="AJZ739" s="7"/>
      <c r="AKA739" s="7"/>
      <c r="AKB739" s="7"/>
      <c r="AKC739" s="7"/>
      <c r="AKD739" s="7"/>
      <c r="AKE739" s="7"/>
      <c r="AKF739" s="7"/>
      <c r="AKG739" s="7"/>
      <c r="AKH739" s="7"/>
      <c r="AKI739" s="7"/>
      <c r="AKJ739" s="7"/>
      <c r="AKK739" s="7"/>
      <c r="AKL739" s="7"/>
      <c r="AKM739" s="7"/>
      <c r="AKN739" s="7"/>
      <c r="AKO739" s="7"/>
      <c r="AKP739" s="7"/>
      <c r="AKQ739" s="7"/>
      <c r="AKR739" s="7"/>
      <c r="AKS739" s="7"/>
      <c r="AKT739" s="7"/>
      <c r="AKU739" s="7"/>
      <c r="AKV739" s="7"/>
      <c r="AKW739" s="7"/>
      <c r="AKX739" s="7"/>
      <c r="AKY739" s="7"/>
      <c r="AKZ739" s="7"/>
      <c r="ALA739" s="7"/>
      <c r="ALB739" s="7"/>
      <c r="ALC739" s="7"/>
      <c r="ALD739" s="7"/>
      <c r="ALE739" s="7"/>
      <c r="ALF739" s="7"/>
      <c r="ALG739" s="7"/>
      <c r="ALH739" s="7"/>
      <c r="ALI739" s="7"/>
      <c r="ALJ739" s="7"/>
      <c r="ALK739" s="7"/>
      <c r="ALL739" s="7"/>
      <c r="ALM739" s="7"/>
      <c r="ALN739" s="7"/>
      <c r="ALO739" s="7"/>
      <c r="ALP739" s="7"/>
      <c r="ALQ739" s="7"/>
      <c r="ALR739" s="7"/>
      <c r="ALS739" s="7"/>
      <c r="ALT739" s="7"/>
      <c r="ALU739" s="7"/>
      <c r="ALV739" s="7"/>
      <c r="ALW739" s="7"/>
      <c r="ALX739" s="7"/>
      <c r="ALY739" s="7"/>
      <c r="ALZ739" s="7"/>
      <c r="AMA739" s="7"/>
      <c r="AMB739" s="7"/>
      <c r="AMC739" s="7"/>
      <c r="AMD739" s="7"/>
      <c r="AME739" s="7"/>
      <c r="AMF739" s="7"/>
      <c r="AMG739" s="7"/>
      <c r="AMH739" s="7"/>
      <c r="AMI739" s="28"/>
      <c r="AMJ739" s="28"/>
    </row>
    <row r="740" spans="1:1024" ht="55.5" customHeight="1">
      <c r="A740" s="10" t="s">
        <v>199</v>
      </c>
      <c r="B740" s="10" t="s">
        <v>2813</v>
      </c>
      <c r="C740" s="19" t="s">
        <v>2798</v>
      </c>
      <c r="D740" s="19" t="s">
        <v>2738</v>
      </c>
      <c r="E740" s="20">
        <v>20</v>
      </c>
      <c r="F740" s="11" t="s">
        <v>18</v>
      </c>
      <c r="G740" s="21"/>
      <c r="H740" s="21" t="s">
        <v>1</v>
      </c>
      <c r="I740" s="21"/>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c r="MK740" s="7"/>
      <c r="ML740" s="7"/>
      <c r="MM740" s="7"/>
      <c r="MN740" s="7"/>
      <c r="MO740" s="7"/>
      <c r="MP740" s="7"/>
      <c r="MQ740" s="7"/>
      <c r="MR740" s="7"/>
      <c r="MS740" s="7"/>
      <c r="MT740" s="7"/>
      <c r="MU740" s="7"/>
      <c r="MV740" s="7"/>
      <c r="MW740" s="7"/>
      <c r="MX740" s="7"/>
      <c r="MY740" s="7"/>
      <c r="MZ740" s="7"/>
      <c r="NA740" s="7"/>
      <c r="NB740" s="7"/>
      <c r="NC740" s="7"/>
      <c r="ND740" s="7"/>
      <c r="NE740" s="7"/>
      <c r="NF740" s="7"/>
      <c r="NG740" s="7"/>
      <c r="NH740" s="7"/>
      <c r="NI740" s="7"/>
      <c r="NJ740" s="7"/>
      <c r="NK740" s="7"/>
      <c r="NL740" s="7"/>
      <c r="NM740" s="7"/>
      <c r="NN740" s="7"/>
      <c r="NO740" s="7"/>
      <c r="NP740" s="7"/>
      <c r="NQ740" s="7"/>
      <c r="NR740" s="7"/>
      <c r="NS740" s="7"/>
      <c r="NT740" s="7"/>
      <c r="NU740" s="7"/>
      <c r="NV740" s="7"/>
      <c r="NW740" s="7"/>
      <c r="NX740" s="7"/>
      <c r="NY740" s="7"/>
      <c r="NZ740" s="7"/>
      <c r="OA740" s="7"/>
      <c r="OB740" s="7"/>
      <c r="OC740" s="7"/>
      <c r="OD740" s="7"/>
      <c r="OE740" s="7"/>
      <c r="OF740" s="7"/>
      <c r="OG740" s="7"/>
      <c r="OH740" s="7"/>
      <c r="OI740" s="7"/>
      <c r="OJ740" s="7"/>
      <c r="OK740" s="7"/>
      <c r="OL740" s="7"/>
      <c r="OM740" s="7"/>
      <c r="ON740" s="7"/>
      <c r="OO740" s="7"/>
      <c r="OP740" s="7"/>
      <c r="OQ740" s="7"/>
      <c r="OR740" s="7"/>
      <c r="OS740" s="7"/>
      <c r="OT740" s="7"/>
      <c r="OU740" s="7"/>
      <c r="OV740" s="7"/>
      <c r="OW740" s="7"/>
      <c r="OX740" s="7"/>
      <c r="OY740" s="7"/>
      <c r="OZ740" s="7"/>
      <c r="PA740" s="7"/>
      <c r="PB740" s="7"/>
      <c r="PC740" s="7"/>
      <c r="PD740" s="7"/>
      <c r="PE740" s="7"/>
      <c r="PF740" s="7"/>
      <c r="PG740" s="7"/>
      <c r="PH740" s="7"/>
      <c r="PI740" s="7"/>
      <c r="PJ740" s="7"/>
      <c r="PK740" s="7"/>
      <c r="PL740" s="7"/>
      <c r="PM740" s="7"/>
      <c r="PN740" s="7"/>
      <c r="PO740" s="7"/>
      <c r="PP740" s="7"/>
      <c r="PQ740" s="7"/>
      <c r="PR740" s="7"/>
      <c r="PS740" s="7"/>
      <c r="PT740" s="7"/>
      <c r="PU740" s="7"/>
      <c r="PV740" s="7"/>
      <c r="PW740" s="7"/>
      <c r="PX740" s="7"/>
      <c r="PY740" s="7"/>
      <c r="PZ740" s="7"/>
      <c r="QA740" s="7"/>
      <c r="QB740" s="7"/>
      <c r="QC740" s="7"/>
      <c r="QD740" s="7"/>
      <c r="QE740" s="7"/>
      <c r="QF740" s="7"/>
      <c r="QG740" s="7"/>
      <c r="QH740" s="7"/>
      <c r="QI740" s="7"/>
      <c r="QJ740" s="7"/>
      <c r="QK740" s="7"/>
      <c r="QL740" s="7"/>
      <c r="QM740" s="7"/>
      <c r="QN740" s="7"/>
      <c r="QO740" s="7"/>
      <c r="QP740" s="7"/>
      <c r="QQ740" s="7"/>
      <c r="QR740" s="7"/>
      <c r="QS740" s="7"/>
      <c r="QT740" s="7"/>
      <c r="QU740" s="7"/>
      <c r="QV740" s="7"/>
      <c r="QW740" s="7"/>
      <c r="QX740" s="7"/>
      <c r="QY740" s="7"/>
      <c r="QZ740" s="7"/>
      <c r="RA740" s="7"/>
      <c r="RB740" s="7"/>
      <c r="RC740" s="7"/>
      <c r="RD740" s="7"/>
      <c r="RE740" s="7"/>
      <c r="RF740" s="7"/>
      <c r="RG740" s="7"/>
      <c r="RH740" s="7"/>
      <c r="RI740" s="7"/>
      <c r="RJ740" s="7"/>
      <c r="RK740" s="7"/>
      <c r="RL740" s="7"/>
      <c r="RM740" s="7"/>
      <c r="RN740" s="7"/>
      <c r="RO740" s="7"/>
      <c r="RP740" s="7"/>
      <c r="RQ740" s="7"/>
      <c r="RR740" s="7"/>
      <c r="RS740" s="7"/>
      <c r="RT740" s="7"/>
      <c r="RU740" s="7"/>
      <c r="RV740" s="7"/>
      <c r="RW740" s="7"/>
      <c r="RX740" s="7"/>
      <c r="RY740" s="7"/>
      <c r="RZ740" s="7"/>
      <c r="SA740" s="7"/>
      <c r="SB740" s="7"/>
      <c r="SC740" s="7"/>
      <c r="SD740" s="7"/>
      <c r="SE740" s="7"/>
      <c r="SF740" s="7"/>
      <c r="SG740" s="7"/>
      <c r="SH740" s="7"/>
      <c r="SI740" s="7"/>
      <c r="SJ740" s="7"/>
      <c r="SK740" s="7"/>
      <c r="SL740" s="7"/>
      <c r="SM740" s="7"/>
      <c r="SN740" s="7"/>
      <c r="SO740" s="7"/>
      <c r="SP740" s="7"/>
      <c r="SQ740" s="7"/>
      <c r="SR740" s="7"/>
      <c r="SS740" s="7"/>
      <c r="ST740" s="7"/>
      <c r="SU740" s="7"/>
      <c r="SV740" s="7"/>
      <c r="SW740" s="7"/>
      <c r="SX740" s="7"/>
      <c r="SY740" s="7"/>
      <c r="SZ740" s="7"/>
      <c r="TA740" s="7"/>
      <c r="TB740" s="7"/>
      <c r="TC740" s="7"/>
      <c r="TD740" s="7"/>
      <c r="TE740" s="7"/>
      <c r="TF740" s="7"/>
      <c r="TG740" s="7"/>
      <c r="TH740" s="7"/>
      <c r="TI740" s="7"/>
      <c r="TJ740" s="7"/>
      <c r="TK740" s="7"/>
      <c r="TL740" s="7"/>
      <c r="TM740" s="7"/>
      <c r="TN740" s="7"/>
      <c r="TO740" s="7"/>
      <c r="TP740" s="7"/>
      <c r="TQ740" s="7"/>
      <c r="TR740" s="7"/>
      <c r="TS740" s="7"/>
      <c r="TT740" s="7"/>
      <c r="TU740" s="7"/>
      <c r="TV740" s="7"/>
      <c r="TW740" s="7"/>
      <c r="TX740" s="7"/>
      <c r="TY740" s="7"/>
      <c r="TZ740" s="7"/>
      <c r="UA740" s="7"/>
      <c r="UB740" s="7"/>
      <c r="UC740" s="7"/>
      <c r="UD740" s="7"/>
      <c r="UE740" s="7"/>
      <c r="UF740" s="7"/>
      <c r="UG740" s="7"/>
      <c r="UH740" s="7"/>
      <c r="UI740" s="7"/>
      <c r="UJ740" s="7"/>
      <c r="UK740" s="7"/>
      <c r="UL740" s="7"/>
      <c r="UM740" s="7"/>
      <c r="UN740" s="7"/>
      <c r="UO740" s="7"/>
      <c r="UP740" s="7"/>
      <c r="UQ740" s="7"/>
      <c r="UR740" s="7"/>
      <c r="US740" s="7"/>
      <c r="UT740" s="7"/>
      <c r="UU740" s="7"/>
      <c r="UV740" s="7"/>
      <c r="UW740" s="7"/>
      <c r="UX740" s="7"/>
      <c r="UY740" s="7"/>
      <c r="UZ740" s="7"/>
      <c r="VA740" s="7"/>
      <c r="VB740" s="7"/>
      <c r="VC740" s="7"/>
      <c r="VD740" s="7"/>
      <c r="VE740" s="7"/>
      <c r="VF740" s="7"/>
      <c r="VG740" s="7"/>
      <c r="VH740" s="7"/>
      <c r="VI740" s="7"/>
      <c r="VJ740" s="7"/>
      <c r="VK740" s="7"/>
      <c r="VL740" s="7"/>
      <c r="VM740" s="7"/>
      <c r="VN740" s="7"/>
      <c r="VO740" s="7"/>
      <c r="VP740" s="7"/>
      <c r="VQ740" s="7"/>
      <c r="VR740" s="7"/>
      <c r="VS740" s="7"/>
      <c r="VT740" s="7"/>
      <c r="VU740" s="7"/>
      <c r="VV740" s="7"/>
      <c r="VW740" s="7"/>
      <c r="VX740" s="7"/>
      <c r="VY740" s="7"/>
      <c r="VZ740" s="7"/>
      <c r="WA740" s="7"/>
      <c r="WB740" s="7"/>
      <c r="WC740" s="7"/>
      <c r="WD740" s="7"/>
      <c r="WE740" s="7"/>
      <c r="WF740" s="7"/>
      <c r="WG740" s="7"/>
      <c r="WH740" s="7"/>
      <c r="WI740" s="7"/>
      <c r="WJ740" s="7"/>
      <c r="WK740" s="7"/>
      <c r="WL740" s="7"/>
      <c r="WM740" s="7"/>
      <c r="WN740" s="7"/>
      <c r="WO740" s="7"/>
      <c r="WP740" s="7"/>
      <c r="WQ740" s="7"/>
      <c r="WR740" s="7"/>
      <c r="WS740" s="7"/>
      <c r="WT740" s="7"/>
      <c r="WU740" s="7"/>
      <c r="WV740" s="7"/>
      <c r="WW740" s="7"/>
      <c r="WX740" s="7"/>
      <c r="WY740" s="7"/>
      <c r="WZ740" s="7"/>
      <c r="XA740" s="7"/>
      <c r="XB740" s="7"/>
      <c r="XC740" s="7"/>
      <c r="XD740" s="7"/>
      <c r="XE740" s="7"/>
      <c r="XF740" s="7"/>
      <c r="XG740" s="7"/>
      <c r="XH740" s="7"/>
      <c r="XI740" s="7"/>
      <c r="XJ740" s="7"/>
      <c r="XK740" s="7"/>
      <c r="XL740" s="7"/>
      <c r="XM740" s="7"/>
      <c r="XN740" s="7"/>
      <c r="XO740" s="7"/>
      <c r="XP740" s="7"/>
      <c r="XQ740" s="7"/>
      <c r="XR740" s="7"/>
      <c r="XS740" s="7"/>
      <c r="XT740" s="7"/>
      <c r="XU740" s="7"/>
      <c r="XV740" s="7"/>
      <c r="XW740" s="7"/>
      <c r="XX740" s="7"/>
      <c r="XY740" s="7"/>
      <c r="XZ740" s="7"/>
      <c r="YA740" s="7"/>
      <c r="YB740" s="7"/>
      <c r="YC740" s="7"/>
      <c r="YD740" s="7"/>
      <c r="YE740" s="7"/>
      <c r="YF740" s="7"/>
      <c r="YG740" s="7"/>
      <c r="YH740" s="7"/>
      <c r="YI740" s="7"/>
      <c r="YJ740" s="7"/>
      <c r="YK740" s="7"/>
      <c r="YL740" s="7"/>
      <c r="YM740" s="7"/>
      <c r="YN740" s="7"/>
      <c r="YO740" s="7"/>
      <c r="YP740" s="7"/>
      <c r="YQ740" s="7"/>
      <c r="YR740" s="7"/>
      <c r="YS740" s="7"/>
      <c r="YT740" s="7"/>
      <c r="YU740" s="7"/>
      <c r="YV740" s="7"/>
      <c r="YW740" s="7"/>
      <c r="YX740" s="7"/>
      <c r="YY740" s="7"/>
      <c r="YZ740" s="7"/>
      <c r="ZA740" s="7"/>
      <c r="ZB740" s="7"/>
      <c r="ZC740" s="7"/>
      <c r="ZD740" s="7"/>
      <c r="ZE740" s="7"/>
      <c r="ZF740" s="7"/>
      <c r="ZG740" s="7"/>
      <c r="ZH740" s="7"/>
      <c r="ZI740" s="7"/>
      <c r="ZJ740" s="7"/>
      <c r="ZK740" s="7"/>
      <c r="ZL740" s="7"/>
      <c r="ZM740" s="7"/>
      <c r="ZN740" s="7"/>
      <c r="ZO740" s="7"/>
      <c r="ZP740" s="7"/>
      <c r="ZQ740" s="7"/>
      <c r="ZR740" s="7"/>
      <c r="ZS740" s="7"/>
      <c r="ZT740" s="7"/>
      <c r="ZU740" s="7"/>
      <c r="ZV740" s="7"/>
      <c r="ZW740" s="7"/>
      <c r="ZX740" s="7"/>
      <c r="ZY740" s="7"/>
      <c r="ZZ740" s="7"/>
      <c r="AAA740" s="7"/>
      <c r="AAB740" s="7"/>
      <c r="AAC740" s="7"/>
      <c r="AAD740" s="7"/>
      <c r="AAE740" s="7"/>
      <c r="AAF740" s="7"/>
      <c r="AAG740" s="7"/>
      <c r="AAH740" s="7"/>
      <c r="AAI740" s="7"/>
      <c r="AAJ740" s="7"/>
      <c r="AAK740" s="7"/>
      <c r="AAL740" s="7"/>
      <c r="AAM740" s="7"/>
      <c r="AAN740" s="7"/>
      <c r="AAO740" s="7"/>
      <c r="AAP740" s="7"/>
      <c r="AAQ740" s="7"/>
      <c r="AAR740" s="7"/>
      <c r="AAS740" s="7"/>
      <c r="AAT740" s="7"/>
      <c r="AAU740" s="7"/>
      <c r="AAV740" s="7"/>
      <c r="AAW740" s="7"/>
      <c r="AAX740" s="7"/>
      <c r="AAY740" s="7"/>
      <c r="AAZ740" s="7"/>
      <c r="ABA740" s="7"/>
      <c r="ABB740" s="7"/>
      <c r="ABC740" s="7"/>
      <c r="ABD740" s="7"/>
      <c r="ABE740" s="7"/>
      <c r="ABF740" s="7"/>
      <c r="ABG740" s="7"/>
      <c r="ABH740" s="7"/>
      <c r="ABI740" s="7"/>
      <c r="ABJ740" s="7"/>
      <c r="ABK740" s="7"/>
      <c r="ABL740" s="7"/>
      <c r="ABM740" s="7"/>
      <c r="ABN740" s="7"/>
      <c r="ABO740" s="7"/>
      <c r="ABP740" s="7"/>
      <c r="ABQ740" s="7"/>
      <c r="ABR740" s="7"/>
      <c r="ABS740" s="7"/>
      <c r="ABT740" s="7"/>
      <c r="ABU740" s="7"/>
      <c r="ABV740" s="7"/>
      <c r="ABW740" s="7"/>
      <c r="ABX740" s="7"/>
      <c r="ABY740" s="7"/>
      <c r="ABZ740" s="7"/>
      <c r="ACA740" s="7"/>
      <c r="ACB740" s="7"/>
      <c r="ACC740" s="7"/>
      <c r="ACD740" s="7"/>
      <c r="ACE740" s="7"/>
      <c r="ACF740" s="7"/>
      <c r="ACG740" s="7"/>
      <c r="ACH740" s="7"/>
      <c r="ACI740" s="7"/>
      <c r="ACJ740" s="7"/>
      <c r="ACK740" s="7"/>
      <c r="ACL740" s="7"/>
      <c r="ACM740" s="7"/>
      <c r="ACN740" s="7"/>
      <c r="ACO740" s="7"/>
      <c r="ACP740" s="7"/>
      <c r="ACQ740" s="7"/>
      <c r="ACR740" s="7"/>
      <c r="ACS740" s="7"/>
      <c r="ACT740" s="7"/>
      <c r="ACU740" s="7"/>
      <c r="ACV740" s="7"/>
      <c r="ACW740" s="7"/>
      <c r="ACX740" s="7"/>
      <c r="ACY740" s="7"/>
      <c r="ACZ740" s="7"/>
      <c r="ADA740" s="7"/>
      <c r="ADB740" s="7"/>
      <c r="ADC740" s="7"/>
      <c r="ADD740" s="7"/>
      <c r="ADE740" s="7"/>
      <c r="ADF740" s="7"/>
      <c r="ADG740" s="7"/>
      <c r="ADH740" s="7"/>
      <c r="ADI740" s="7"/>
      <c r="ADJ740" s="7"/>
      <c r="ADK740" s="7"/>
      <c r="ADL740" s="7"/>
      <c r="ADM740" s="7"/>
      <c r="ADN740" s="7"/>
      <c r="ADO740" s="7"/>
      <c r="ADP740" s="7"/>
      <c r="ADQ740" s="7"/>
      <c r="ADR740" s="7"/>
      <c r="ADS740" s="7"/>
      <c r="ADT740" s="7"/>
      <c r="ADU740" s="7"/>
      <c r="ADV740" s="7"/>
      <c r="ADW740" s="7"/>
      <c r="ADX740" s="7"/>
      <c r="ADY740" s="7"/>
      <c r="ADZ740" s="7"/>
      <c r="AEA740" s="7"/>
      <c r="AEB740" s="7"/>
      <c r="AEC740" s="7"/>
      <c r="AED740" s="7"/>
      <c r="AEE740" s="7"/>
      <c r="AEF740" s="7"/>
      <c r="AEG740" s="7"/>
      <c r="AEH740" s="7"/>
      <c r="AEI740" s="7"/>
      <c r="AEJ740" s="7"/>
      <c r="AEK740" s="7"/>
      <c r="AEL740" s="7"/>
      <c r="AEM740" s="7"/>
      <c r="AEN740" s="7"/>
      <c r="AEO740" s="7"/>
      <c r="AEP740" s="7"/>
      <c r="AEQ740" s="7"/>
      <c r="AER740" s="7"/>
      <c r="AES740" s="7"/>
      <c r="AET740" s="7"/>
      <c r="AEU740" s="7"/>
      <c r="AEV740" s="7"/>
      <c r="AEW740" s="7"/>
      <c r="AEX740" s="7"/>
      <c r="AEY740" s="7"/>
      <c r="AEZ740" s="7"/>
      <c r="AFA740" s="7"/>
      <c r="AFB740" s="7"/>
      <c r="AFC740" s="7"/>
      <c r="AFD740" s="7"/>
      <c r="AFE740" s="7"/>
      <c r="AFF740" s="7"/>
      <c r="AFG740" s="7"/>
      <c r="AFH740" s="7"/>
      <c r="AFI740" s="7"/>
      <c r="AFJ740" s="7"/>
      <c r="AFK740" s="7"/>
      <c r="AFL740" s="7"/>
      <c r="AFM740" s="7"/>
      <c r="AFN740" s="7"/>
      <c r="AFO740" s="7"/>
      <c r="AFP740" s="7"/>
      <c r="AFQ740" s="7"/>
      <c r="AFR740" s="7"/>
      <c r="AFS740" s="7"/>
      <c r="AFT740" s="7"/>
      <c r="AFU740" s="7"/>
      <c r="AFV740" s="7"/>
      <c r="AFW740" s="7"/>
      <c r="AFX740" s="7"/>
      <c r="AFY740" s="7"/>
      <c r="AFZ740" s="7"/>
      <c r="AGA740" s="7"/>
      <c r="AGB740" s="7"/>
      <c r="AGC740" s="7"/>
      <c r="AGD740" s="7"/>
      <c r="AGE740" s="7"/>
      <c r="AGF740" s="7"/>
      <c r="AGG740" s="7"/>
      <c r="AGH740" s="7"/>
      <c r="AGI740" s="7"/>
      <c r="AGJ740" s="7"/>
      <c r="AGK740" s="7"/>
      <c r="AGL740" s="7"/>
      <c r="AGM740" s="7"/>
      <c r="AGN740" s="7"/>
      <c r="AGO740" s="7"/>
      <c r="AGP740" s="7"/>
      <c r="AGQ740" s="7"/>
      <c r="AGR740" s="7"/>
      <c r="AGS740" s="7"/>
      <c r="AGT740" s="7"/>
      <c r="AGU740" s="7"/>
      <c r="AGV740" s="7"/>
      <c r="AGW740" s="7"/>
      <c r="AGX740" s="7"/>
      <c r="AGY740" s="7"/>
      <c r="AGZ740" s="7"/>
      <c r="AHA740" s="7"/>
      <c r="AHB740" s="7"/>
      <c r="AHC740" s="7"/>
      <c r="AHD740" s="7"/>
      <c r="AHE740" s="7"/>
      <c r="AHF740" s="7"/>
      <c r="AHG740" s="7"/>
      <c r="AHH740" s="7"/>
      <c r="AHI740" s="7"/>
      <c r="AHJ740" s="7"/>
      <c r="AHK740" s="7"/>
      <c r="AHL740" s="7"/>
      <c r="AHM740" s="7"/>
      <c r="AHN740" s="7"/>
      <c r="AHO740" s="7"/>
      <c r="AHP740" s="7"/>
      <c r="AHQ740" s="7"/>
      <c r="AHR740" s="7"/>
      <c r="AHS740" s="7"/>
      <c r="AHT740" s="7"/>
      <c r="AHU740" s="7"/>
      <c r="AHV740" s="7"/>
      <c r="AHW740" s="7"/>
      <c r="AHX740" s="7"/>
      <c r="AHY740" s="7"/>
      <c r="AHZ740" s="7"/>
      <c r="AIA740" s="7"/>
      <c r="AIB740" s="7"/>
      <c r="AIC740" s="7"/>
      <c r="AID740" s="7"/>
      <c r="AIE740" s="7"/>
      <c r="AIF740" s="7"/>
      <c r="AIG740" s="7"/>
      <c r="AIH740" s="7"/>
      <c r="AII740" s="7"/>
      <c r="AIJ740" s="7"/>
      <c r="AIK740" s="7"/>
      <c r="AIL740" s="7"/>
      <c r="AIM740" s="7"/>
      <c r="AIN740" s="7"/>
      <c r="AIO740" s="7"/>
      <c r="AIP740" s="7"/>
      <c r="AIQ740" s="7"/>
      <c r="AIR740" s="7"/>
      <c r="AIS740" s="7"/>
      <c r="AIT740" s="7"/>
      <c r="AIU740" s="7"/>
      <c r="AIV740" s="7"/>
      <c r="AIW740" s="7"/>
      <c r="AIX740" s="7"/>
      <c r="AIY740" s="7"/>
      <c r="AIZ740" s="7"/>
      <c r="AJA740" s="7"/>
      <c r="AJB740" s="7"/>
      <c r="AJC740" s="7"/>
      <c r="AJD740" s="7"/>
      <c r="AJE740" s="7"/>
      <c r="AJF740" s="7"/>
      <c r="AJG740" s="7"/>
      <c r="AJH740" s="7"/>
      <c r="AJI740" s="7"/>
      <c r="AJJ740" s="7"/>
      <c r="AJK740" s="7"/>
      <c r="AJL740" s="7"/>
      <c r="AJM740" s="7"/>
      <c r="AJN740" s="7"/>
      <c r="AJO740" s="7"/>
      <c r="AJP740" s="7"/>
      <c r="AJQ740" s="7"/>
      <c r="AJR740" s="7"/>
      <c r="AJS740" s="7"/>
      <c r="AJT740" s="7"/>
      <c r="AJU740" s="7"/>
      <c r="AJV740" s="7"/>
      <c r="AJW740" s="7"/>
      <c r="AJX740" s="7"/>
      <c r="AJY740" s="7"/>
      <c r="AJZ740" s="7"/>
      <c r="AKA740" s="7"/>
      <c r="AKB740" s="7"/>
      <c r="AKC740" s="7"/>
      <c r="AKD740" s="7"/>
      <c r="AKE740" s="7"/>
      <c r="AKF740" s="7"/>
      <c r="AKG740" s="7"/>
      <c r="AKH740" s="7"/>
      <c r="AKI740" s="7"/>
      <c r="AKJ740" s="7"/>
      <c r="AKK740" s="7"/>
      <c r="AKL740" s="7"/>
      <c r="AKM740" s="7"/>
      <c r="AKN740" s="7"/>
      <c r="AKO740" s="7"/>
      <c r="AKP740" s="7"/>
      <c r="AKQ740" s="7"/>
      <c r="AKR740" s="7"/>
      <c r="AKS740" s="7"/>
      <c r="AKT740" s="7"/>
      <c r="AKU740" s="7"/>
      <c r="AKV740" s="7"/>
      <c r="AKW740" s="7"/>
      <c r="AKX740" s="7"/>
      <c r="AKY740" s="7"/>
      <c r="AKZ740" s="7"/>
      <c r="ALA740" s="7"/>
      <c r="ALB740" s="7"/>
      <c r="ALC740" s="7"/>
      <c r="ALD740" s="7"/>
      <c r="ALE740" s="7"/>
      <c r="ALF740" s="7"/>
      <c r="ALG740" s="7"/>
      <c r="ALH740" s="7"/>
      <c r="ALI740" s="7"/>
      <c r="ALJ740" s="7"/>
      <c r="ALK740" s="7"/>
      <c r="ALL740" s="7"/>
      <c r="ALM740" s="7"/>
      <c r="ALN740" s="7"/>
      <c r="ALO740" s="7"/>
      <c r="ALP740" s="7"/>
      <c r="ALQ740" s="7"/>
      <c r="ALR740" s="7"/>
      <c r="ALS740" s="7"/>
      <c r="ALT740" s="7"/>
      <c r="ALU740" s="7"/>
      <c r="ALV740" s="7"/>
      <c r="ALW740" s="7"/>
      <c r="ALX740" s="7"/>
      <c r="ALY740" s="7"/>
      <c r="ALZ740" s="7"/>
      <c r="AMA740" s="7"/>
      <c r="AMB740" s="7"/>
      <c r="AMC740" s="7"/>
      <c r="AMD740" s="7"/>
      <c r="AME740" s="7"/>
      <c r="AMF740" s="7"/>
      <c r="AMG740" s="7"/>
      <c r="AMH740" s="7"/>
      <c r="AMI740" s="28"/>
      <c r="AMJ740" s="28"/>
    </row>
    <row r="741" spans="1:1024" ht="55.5" customHeight="1">
      <c r="A741" s="10" t="s">
        <v>199</v>
      </c>
      <c r="B741" s="10" t="s">
        <v>2796</v>
      </c>
      <c r="C741" s="19" t="s">
        <v>2814</v>
      </c>
      <c r="D741" s="19" t="s">
        <v>2738</v>
      </c>
      <c r="E741" s="20">
        <v>20</v>
      </c>
      <c r="F741" s="11" t="s">
        <v>18</v>
      </c>
      <c r="G741" s="21"/>
      <c r="H741" s="21" t="s">
        <v>1</v>
      </c>
      <c r="I741" s="21"/>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c r="MK741" s="7"/>
      <c r="ML741" s="7"/>
      <c r="MM741" s="7"/>
      <c r="MN741" s="7"/>
      <c r="MO741" s="7"/>
      <c r="MP741" s="7"/>
      <c r="MQ741" s="7"/>
      <c r="MR741" s="7"/>
      <c r="MS741" s="7"/>
      <c r="MT741" s="7"/>
      <c r="MU741" s="7"/>
      <c r="MV741" s="7"/>
      <c r="MW741" s="7"/>
      <c r="MX741" s="7"/>
      <c r="MY741" s="7"/>
      <c r="MZ741" s="7"/>
      <c r="NA741" s="7"/>
      <c r="NB741" s="7"/>
      <c r="NC741" s="7"/>
      <c r="ND741" s="7"/>
      <c r="NE741" s="7"/>
      <c r="NF741" s="7"/>
      <c r="NG741" s="7"/>
      <c r="NH741" s="7"/>
      <c r="NI741" s="7"/>
      <c r="NJ741" s="7"/>
      <c r="NK741" s="7"/>
      <c r="NL741" s="7"/>
      <c r="NM741" s="7"/>
      <c r="NN741" s="7"/>
      <c r="NO741" s="7"/>
      <c r="NP741" s="7"/>
      <c r="NQ741" s="7"/>
      <c r="NR741" s="7"/>
      <c r="NS741" s="7"/>
      <c r="NT741" s="7"/>
      <c r="NU741" s="7"/>
      <c r="NV741" s="7"/>
      <c r="NW741" s="7"/>
      <c r="NX741" s="7"/>
      <c r="NY741" s="7"/>
      <c r="NZ741" s="7"/>
      <c r="OA741" s="7"/>
      <c r="OB741" s="7"/>
      <c r="OC741" s="7"/>
      <c r="OD741" s="7"/>
      <c r="OE741" s="7"/>
      <c r="OF741" s="7"/>
      <c r="OG741" s="7"/>
      <c r="OH741" s="7"/>
      <c r="OI741" s="7"/>
      <c r="OJ741" s="7"/>
      <c r="OK741" s="7"/>
      <c r="OL741" s="7"/>
      <c r="OM741" s="7"/>
      <c r="ON741" s="7"/>
      <c r="OO741" s="7"/>
      <c r="OP741" s="7"/>
      <c r="OQ741" s="7"/>
      <c r="OR741" s="7"/>
      <c r="OS741" s="7"/>
      <c r="OT741" s="7"/>
      <c r="OU741" s="7"/>
      <c r="OV741" s="7"/>
      <c r="OW741" s="7"/>
      <c r="OX741" s="7"/>
      <c r="OY741" s="7"/>
      <c r="OZ741" s="7"/>
      <c r="PA741" s="7"/>
      <c r="PB741" s="7"/>
      <c r="PC741" s="7"/>
      <c r="PD741" s="7"/>
      <c r="PE741" s="7"/>
      <c r="PF741" s="7"/>
      <c r="PG741" s="7"/>
      <c r="PH741" s="7"/>
      <c r="PI741" s="7"/>
      <c r="PJ741" s="7"/>
      <c r="PK741" s="7"/>
      <c r="PL741" s="7"/>
      <c r="PM741" s="7"/>
      <c r="PN741" s="7"/>
      <c r="PO741" s="7"/>
      <c r="PP741" s="7"/>
      <c r="PQ741" s="7"/>
      <c r="PR741" s="7"/>
      <c r="PS741" s="7"/>
      <c r="PT741" s="7"/>
      <c r="PU741" s="7"/>
      <c r="PV741" s="7"/>
      <c r="PW741" s="7"/>
      <c r="PX741" s="7"/>
      <c r="PY741" s="7"/>
      <c r="PZ741" s="7"/>
      <c r="QA741" s="7"/>
      <c r="QB741" s="7"/>
      <c r="QC741" s="7"/>
      <c r="QD741" s="7"/>
      <c r="QE741" s="7"/>
      <c r="QF741" s="7"/>
      <c r="QG741" s="7"/>
      <c r="QH741" s="7"/>
      <c r="QI741" s="7"/>
      <c r="QJ741" s="7"/>
      <c r="QK741" s="7"/>
      <c r="QL741" s="7"/>
      <c r="QM741" s="7"/>
      <c r="QN741" s="7"/>
      <c r="QO741" s="7"/>
      <c r="QP741" s="7"/>
      <c r="QQ741" s="7"/>
      <c r="QR741" s="7"/>
      <c r="QS741" s="7"/>
      <c r="QT741" s="7"/>
      <c r="QU741" s="7"/>
      <c r="QV741" s="7"/>
      <c r="QW741" s="7"/>
      <c r="QX741" s="7"/>
      <c r="QY741" s="7"/>
      <c r="QZ741" s="7"/>
      <c r="RA741" s="7"/>
      <c r="RB741" s="7"/>
      <c r="RC741" s="7"/>
      <c r="RD741" s="7"/>
      <c r="RE741" s="7"/>
      <c r="RF741" s="7"/>
      <c r="RG741" s="7"/>
      <c r="RH741" s="7"/>
      <c r="RI741" s="7"/>
      <c r="RJ741" s="7"/>
      <c r="RK741" s="7"/>
      <c r="RL741" s="7"/>
      <c r="RM741" s="7"/>
      <c r="RN741" s="7"/>
      <c r="RO741" s="7"/>
      <c r="RP741" s="7"/>
      <c r="RQ741" s="7"/>
      <c r="RR741" s="7"/>
      <c r="RS741" s="7"/>
      <c r="RT741" s="7"/>
      <c r="RU741" s="7"/>
      <c r="RV741" s="7"/>
      <c r="RW741" s="7"/>
      <c r="RX741" s="7"/>
      <c r="RY741" s="7"/>
      <c r="RZ741" s="7"/>
      <c r="SA741" s="7"/>
      <c r="SB741" s="7"/>
      <c r="SC741" s="7"/>
      <c r="SD741" s="7"/>
      <c r="SE741" s="7"/>
      <c r="SF741" s="7"/>
      <c r="SG741" s="7"/>
      <c r="SH741" s="7"/>
      <c r="SI741" s="7"/>
      <c r="SJ741" s="7"/>
      <c r="SK741" s="7"/>
      <c r="SL741" s="7"/>
      <c r="SM741" s="7"/>
      <c r="SN741" s="7"/>
      <c r="SO741" s="7"/>
      <c r="SP741" s="7"/>
      <c r="SQ741" s="7"/>
      <c r="SR741" s="7"/>
      <c r="SS741" s="7"/>
      <c r="ST741" s="7"/>
      <c r="SU741" s="7"/>
      <c r="SV741" s="7"/>
      <c r="SW741" s="7"/>
      <c r="SX741" s="7"/>
      <c r="SY741" s="7"/>
      <c r="SZ741" s="7"/>
      <c r="TA741" s="7"/>
      <c r="TB741" s="7"/>
      <c r="TC741" s="7"/>
      <c r="TD741" s="7"/>
      <c r="TE741" s="7"/>
      <c r="TF741" s="7"/>
      <c r="TG741" s="7"/>
      <c r="TH741" s="7"/>
      <c r="TI741" s="7"/>
      <c r="TJ741" s="7"/>
      <c r="TK741" s="7"/>
      <c r="TL741" s="7"/>
      <c r="TM741" s="7"/>
      <c r="TN741" s="7"/>
      <c r="TO741" s="7"/>
      <c r="TP741" s="7"/>
      <c r="TQ741" s="7"/>
      <c r="TR741" s="7"/>
      <c r="TS741" s="7"/>
      <c r="TT741" s="7"/>
      <c r="TU741" s="7"/>
      <c r="TV741" s="7"/>
      <c r="TW741" s="7"/>
      <c r="TX741" s="7"/>
      <c r="TY741" s="7"/>
      <c r="TZ741" s="7"/>
      <c r="UA741" s="7"/>
      <c r="UB741" s="7"/>
      <c r="UC741" s="7"/>
      <c r="UD741" s="7"/>
      <c r="UE741" s="7"/>
      <c r="UF741" s="7"/>
      <c r="UG741" s="7"/>
      <c r="UH741" s="7"/>
      <c r="UI741" s="7"/>
      <c r="UJ741" s="7"/>
      <c r="UK741" s="7"/>
      <c r="UL741" s="7"/>
      <c r="UM741" s="7"/>
      <c r="UN741" s="7"/>
      <c r="UO741" s="7"/>
      <c r="UP741" s="7"/>
      <c r="UQ741" s="7"/>
      <c r="UR741" s="7"/>
      <c r="US741" s="7"/>
      <c r="UT741" s="7"/>
      <c r="UU741" s="7"/>
      <c r="UV741" s="7"/>
      <c r="UW741" s="7"/>
      <c r="UX741" s="7"/>
      <c r="UY741" s="7"/>
      <c r="UZ741" s="7"/>
      <c r="VA741" s="7"/>
      <c r="VB741" s="7"/>
      <c r="VC741" s="7"/>
      <c r="VD741" s="7"/>
      <c r="VE741" s="7"/>
      <c r="VF741" s="7"/>
      <c r="VG741" s="7"/>
      <c r="VH741" s="7"/>
      <c r="VI741" s="7"/>
      <c r="VJ741" s="7"/>
      <c r="VK741" s="7"/>
      <c r="VL741" s="7"/>
      <c r="VM741" s="7"/>
      <c r="VN741" s="7"/>
      <c r="VO741" s="7"/>
      <c r="VP741" s="7"/>
      <c r="VQ741" s="7"/>
      <c r="VR741" s="7"/>
      <c r="VS741" s="7"/>
      <c r="VT741" s="7"/>
      <c r="VU741" s="7"/>
      <c r="VV741" s="7"/>
      <c r="VW741" s="7"/>
      <c r="VX741" s="7"/>
      <c r="VY741" s="7"/>
      <c r="VZ741" s="7"/>
      <c r="WA741" s="7"/>
      <c r="WB741" s="7"/>
      <c r="WC741" s="7"/>
      <c r="WD741" s="7"/>
      <c r="WE741" s="7"/>
      <c r="WF741" s="7"/>
      <c r="WG741" s="7"/>
      <c r="WH741" s="7"/>
      <c r="WI741" s="7"/>
      <c r="WJ741" s="7"/>
      <c r="WK741" s="7"/>
      <c r="WL741" s="7"/>
      <c r="WM741" s="7"/>
      <c r="WN741" s="7"/>
      <c r="WO741" s="7"/>
      <c r="WP741" s="7"/>
      <c r="WQ741" s="7"/>
      <c r="WR741" s="7"/>
      <c r="WS741" s="7"/>
      <c r="WT741" s="7"/>
      <c r="WU741" s="7"/>
      <c r="WV741" s="7"/>
      <c r="WW741" s="7"/>
      <c r="WX741" s="7"/>
      <c r="WY741" s="7"/>
      <c r="WZ741" s="7"/>
      <c r="XA741" s="7"/>
      <c r="XB741" s="7"/>
      <c r="XC741" s="7"/>
      <c r="XD741" s="7"/>
      <c r="XE741" s="7"/>
      <c r="XF741" s="7"/>
      <c r="XG741" s="7"/>
      <c r="XH741" s="7"/>
      <c r="XI741" s="7"/>
      <c r="XJ741" s="7"/>
      <c r="XK741" s="7"/>
      <c r="XL741" s="7"/>
      <c r="XM741" s="7"/>
      <c r="XN741" s="7"/>
      <c r="XO741" s="7"/>
      <c r="XP741" s="7"/>
      <c r="XQ741" s="7"/>
      <c r="XR741" s="7"/>
      <c r="XS741" s="7"/>
      <c r="XT741" s="7"/>
      <c r="XU741" s="7"/>
      <c r="XV741" s="7"/>
      <c r="XW741" s="7"/>
      <c r="XX741" s="7"/>
      <c r="XY741" s="7"/>
      <c r="XZ741" s="7"/>
      <c r="YA741" s="7"/>
      <c r="YB741" s="7"/>
      <c r="YC741" s="7"/>
      <c r="YD741" s="7"/>
      <c r="YE741" s="7"/>
      <c r="YF741" s="7"/>
      <c r="YG741" s="7"/>
      <c r="YH741" s="7"/>
      <c r="YI741" s="7"/>
      <c r="YJ741" s="7"/>
      <c r="YK741" s="7"/>
      <c r="YL741" s="7"/>
      <c r="YM741" s="7"/>
      <c r="YN741" s="7"/>
      <c r="YO741" s="7"/>
      <c r="YP741" s="7"/>
      <c r="YQ741" s="7"/>
      <c r="YR741" s="7"/>
      <c r="YS741" s="7"/>
      <c r="YT741" s="7"/>
      <c r="YU741" s="7"/>
      <c r="YV741" s="7"/>
      <c r="YW741" s="7"/>
      <c r="YX741" s="7"/>
      <c r="YY741" s="7"/>
      <c r="YZ741" s="7"/>
      <c r="ZA741" s="7"/>
      <c r="ZB741" s="7"/>
      <c r="ZC741" s="7"/>
      <c r="ZD741" s="7"/>
      <c r="ZE741" s="7"/>
      <c r="ZF741" s="7"/>
      <c r="ZG741" s="7"/>
      <c r="ZH741" s="7"/>
      <c r="ZI741" s="7"/>
      <c r="ZJ741" s="7"/>
      <c r="ZK741" s="7"/>
      <c r="ZL741" s="7"/>
      <c r="ZM741" s="7"/>
      <c r="ZN741" s="7"/>
      <c r="ZO741" s="7"/>
      <c r="ZP741" s="7"/>
      <c r="ZQ741" s="7"/>
      <c r="ZR741" s="7"/>
      <c r="ZS741" s="7"/>
      <c r="ZT741" s="7"/>
      <c r="ZU741" s="7"/>
      <c r="ZV741" s="7"/>
      <c r="ZW741" s="7"/>
      <c r="ZX741" s="7"/>
      <c r="ZY741" s="7"/>
      <c r="ZZ741" s="7"/>
      <c r="AAA741" s="7"/>
      <c r="AAB741" s="7"/>
      <c r="AAC741" s="7"/>
      <c r="AAD741" s="7"/>
      <c r="AAE741" s="7"/>
      <c r="AAF741" s="7"/>
      <c r="AAG741" s="7"/>
      <c r="AAH741" s="7"/>
      <c r="AAI741" s="7"/>
      <c r="AAJ741" s="7"/>
      <c r="AAK741" s="7"/>
      <c r="AAL741" s="7"/>
      <c r="AAM741" s="7"/>
      <c r="AAN741" s="7"/>
      <c r="AAO741" s="7"/>
      <c r="AAP741" s="7"/>
      <c r="AAQ741" s="7"/>
      <c r="AAR741" s="7"/>
      <c r="AAS741" s="7"/>
      <c r="AAT741" s="7"/>
      <c r="AAU741" s="7"/>
      <c r="AAV741" s="7"/>
      <c r="AAW741" s="7"/>
      <c r="AAX741" s="7"/>
      <c r="AAY741" s="7"/>
      <c r="AAZ741" s="7"/>
      <c r="ABA741" s="7"/>
      <c r="ABB741" s="7"/>
      <c r="ABC741" s="7"/>
      <c r="ABD741" s="7"/>
      <c r="ABE741" s="7"/>
      <c r="ABF741" s="7"/>
      <c r="ABG741" s="7"/>
      <c r="ABH741" s="7"/>
      <c r="ABI741" s="7"/>
      <c r="ABJ741" s="7"/>
      <c r="ABK741" s="7"/>
      <c r="ABL741" s="7"/>
      <c r="ABM741" s="7"/>
      <c r="ABN741" s="7"/>
      <c r="ABO741" s="7"/>
      <c r="ABP741" s="7"/>
      <c r="ABQ741" s="7"/>
      <c r="ABR741" s="7"/>
      <c r="ABS741" s="7"/>
      <c r="ABT741" s="7"/>
      <c r="ABU741" s="7"/>
      <c r="ABV741" s="7"/>
      <c r="ABW741" s="7"/>
      <c r="ABX741" s="7"/>
      <c r="ABY741" s="7"/>
      <c r="ABZ741" s="7"/>
      <c r="ACA741" s="7"/>
      <c r="ACB741" s="7"/>
      <c r="ACC741" s="7"/>
      <c r="ACD741" s="7"/>
      <c r="ACE741" s="7"/>
      <c r="ACF741" s="7"/>
      <c r="ACG741" s="7"/>
      <c r="ACH741" s="7"/>
      <c r="ACI741" s="7"/>
      <c r="ACJ741" s="7"/>
      <c r="ACK741" s="7"/>
      <c r="ACL741" s="7"/>
      <c r="ACM741" s="7"/>
      <c r="ACN741" s="7"/>
      <c r="ACO741" s="7"/>
      <c r="ACP741" s="7"/>
      <c r="ACQ741" s="7"/>
      <c r="ACR741" s="7"/>
      <c r="ACS741" s="7"/>
      <c r="ACT741" s="7"/>
      <c r="ACU741" s="7"/>
      <c r="ACV741" s="7"/>
      <c r="ACW741" s="7"/>
      <c r="ACX741" s="7"/>
      <c r="ACY741" s="7"/>
      <c r="ACZ741" s="7"/>
      <c r="ADA741" s="7"/>
      <c r="ADB741" s="7"/>
      <c r="ADC741" s="7"/>
      <c r="ADD741" s="7"/>
      <c r="ADE741" s="7"/>
      <c r="ADF741" s="7"/>
      <c r="ADG741" s="7"/>
      <c r="ADH741" s="7"/>
      <c r="ADI741" s="7"/>
      <c r="ADJ741" s="7"/>
      <c r="ADK741" s="7"/>
      <c r="ADL741" s="7"/>
      <c r="ADM741" s="7"/>
      <c r="ADN741" s="7"/>
      <c r="ADO741" s="7"/>
      <c r="ADP741" s="7"/>
      <c r="ADQ741" s="7"/>
      <c r="ADR741" s="7"/>
      <c r="ADS741" s="7"/>
      <c r="ADT741" s="7"/>
      <c r="ADU741" s="7"/>
      <c r="ADV741" s="7"/>
      <c r="ADW741" s="7"/>
      <c r="ADX741" s="7"/>
      <c r="ADY741" s="7"/>
      <c r="ADZ741" s="7"/>
      <c r="AEA741" s="7"/>
      <c r="AEB741" s="7"/>
      <c r="AEC741" s="7"/>
      <c r="AED741" s="7"/>
      <c r="AEE741" s="7"/>
      <c r="AEF741" s="7"/>
      <c r="AEG741" s="7"/>
      <c r="AEH741" s="7"/>
      <c r="AEI741" s="7"/>
      <c r="AEJ741" s="7"/>
      <c r="AEK741" s="7"/>
      <c r="AEL741" s="7"/>
      <c r="AEM741" s="7"/>
      <c r="AEN741" s="7"/>
      <c r="AEO741" s="7"/>
      <c r="AEP741" s="7"/>
      <c r="AEQ741" s="7"/>
      <c r="AER741" s="7"/>
      <c r="AES741" s="7"/>
      <c r="AET741" s="7"/>
      <c r="AEU741" s="7"/>
      <c r="AEV741" s="7"/>
      <c r="AEW741" s="7"/>
      <c r="AEX741" s="7"/>
      <c r="AEY741" s="7"/>
      <c r="AEZ741" s="7"/>
      <c r="AFA741" s="7"/>
      <c r="AFB741" s="7"/>
      <c r="AFC741" s="7"/>
      <c r="AFD741" s="7"/>
      <c r="AFE741" s="7"/>
      <c r="AFF741" s="7"/>
      <c r="AFG741" s="7"/>
      <c r="AFH741" s="7"/>
      <c r="AFI741" s="7"/>
      <c r="AFJ741" s="7"/>
      <c r="AFK741" s="7"/>
      <c r="AFL741" s="7"/>
      <c r="AFM741" s="7"/>
      <c r="AFN741" s="7"/>
      <c r="AFO741" s="7"/>
      <c r="AFP741" s="7"/>
      <c r="AFQ741" s="7"/>
      <c r="AFR741" s="7"/>
      <c r="AFS741" s="7"/>
      <c r="AFT741" s="7"/>
      <c r="AFU741" s="7"/>
      <c r="AFV741" s="7"/>
      <c r="AFW741" s="7"/>
      <c r="AFX741" s="7"/>
      <c r="AFY741" s="7"/>
      <c r="AFZ741" s="7"/>
      <c r="AGA741" s="7"/>
      <c r="AGB741" s="7"/>
      <c r="AGC741" s="7"/>
      <c r="AGD741" s="7"/>
      <c r="AGE741" s="7"/>
      <c r="AGF741" s="7"/>
      <c r="AGG741" s="7"/>
      <c r="AGH741" s="7"/>
      <c r="AGI741" s="7"/>
      <c r="AGJ741" s="7"/>
      <c r="AGK741" s="7"/>
      <c r="AGL741" s="7"/>
      <c r="AGM741" s="7"/>
      <c r="AGN741" s="7"/>
      <c r="AGO741" s="7"/>
      <c r="AGP741" s="7"/>
      <c r="AGQ741" s="7"/>
      <c r="AGR741" s="7"/>
      <c r="AGS741" s="7"/>
      <c r="AGT741" s="7"/>
      <c r="AGU741" s="7"/>
      <c r="AGV741" s="7"/>
      <c r="AGW741" s="7"/>
      <c r="AGX741" s="7"/>
      <c r="AGY741" s="7"/>
      <c r="AGZ741" s="7"/>
      <c r="AHA741" s="7"/>
      <c r="AHB741" s="7"/>
      <c r="AHC741" s="7"/>
      <c r="AHD741" s="7"/>
      <c r="AHE741" s="7"/>
      <c r="AHF741" s="7"/>
      <c r="AHG741" s="7"/>
      <c r="AHH741" s="7"/>
      <c r="AHI741" s="7"/>
      <c r="AHJ741" s="7"/>
      <c r="AHK741" s="7"/>
      <c r="AHL741" s="7"/>
      <c r="AHM741" s="7"/>
      <c r="AHN741" s="7"/>
      <c r="AHO741" s="7"/>
      <c r="AHP741" s="7"/>
      <c r="AHQ741" s="7"/>
      <c r="AHR741" s="7"/>
      <c r="AHS741" s="7"/>
      <c r="AHT741" s="7"/>
      <c r="AHU741" s="7"/>
      <c r="AHV741" s="7"/>
      <c r="AHW741" s="7"/>
      <c r="AHX741" s="7"/>
      <c r="AHY741" s="7"/>
      <c r="AHZ741" s="7"/>
      <c r="AIA741" s="7"/>
      <c r="AIB741" s="7"/>
      <c r="AIC741" s="7"/>
      <c r="AID741" s="7"/>
      <c r="AIE741" s="7"/>
      <c r="AIF741" s="7"/>
      <c r="AIG741" s="7"/>
      <c r="AIH741" s="7"/>
      <c r="AII741" s="7"/>
      <c r="AIJ741" s="7"/>
      <c r="AIK741" s="7"/>
      <c r="AIL741" s="7"/>
      <c r="AIM741" s="7"/>
      <c r="AIN741" s="7"/>
      <c r="AIO741" s="7"/>
      <c r="AIP741" s="7"/>
      <c r="AIQ741" s="7"/>
      <c r="AIR741" s="7"/>
      <c r="AIS741" s="7"/>
      <c r="AIT741" s="7"/>
      <c r="AIU741" s="7"/>
      <c r="AIV741" s="7"/>
      <c r="AIW741" s="7"/>
      <c r="AIX741" s="7"/>
      <c r="AIY741" s="7"/>
      <c r="AIZ741" s="7"/>
      <c r="AJA741" s="7"/>
      <c r="AJB741" s="7"/>
      <c r="AJC741" s="7"/>
      <c r="AJD741" s="7"/>
      <c r="AJE741" s="7"/>
      <c r="AJF741" s="7"/>
      <c r="AJG741" s="7"/>
      <c r="AJH741" s="7"/>
      <c r="AJI741" s="7"/>
      <c r="AJJ741" s="7"/>
      <c r="AJK741" s="7"/>
      <c r="AJL741" s="7"/>
      <c r="AJM741" s="7"/>
      <c r="AJN741" s="7"/>
      <c r="AJO741" s="7"/>
      <c r="AJP741" s="7"/>
      <c r="AJQ741" s="7"/>
      <c r="AJR741" s="7"/>
      <c r="AJS741" s="7"/>
      <c r="AJT741" s="7"/>
      <c r="AJU741" s="7"/>
      <c r="AJV741" s="7"/>
      <c r="AJW741" s="7"/>
      <c r="AJX741" s="7"/>
      <c r="AJY741" s="7"/>
      <c r="AJZ741" s="7"/>
      <c r="AKA741" s="7"/>
      <c r="AKB741" s="7"/>
      <c r="AKC741" s="7"/>
      <c r="AKD741" s="7"/>
      <c r="AKE741" s="7"/>
      <c r="AKF741" s="7"/>
      <c r="AKG741" s="7"/>
      <c r="AKH741" s="7"/>
      <c r="AKI741" s="7"/>
      <c r="AKJ741" s="7"/>
      <c r="AKK741" s="7"/>
      <c r="AKL741" s="7"/>
      <c r="AKM741" s="7"/>
      <c r="AKN741" s="7"/>
      <c r="AKO741" s="7"/>
      <c r="AKP741" s="7"/>
      <c r="AKQ741" s="7"/>
      <c r="AKR741" s="7"/>
      <c r="AKS741" s="7"/>
      <c r="AKT741" s="7"/>
      <c r="AKU741" s="7"/>
      <c r="AKV741" s="7"/>
      <c r="AKW741" s="7"/>
      <c r="AKX741" s="7"/>
      <c r="AKY741" s="7"/>
      <c r="AKZ741" s="7"/>
      <c r="ALA741" s="7"/>
      <c r="ALB741" s="7"/>
      <c r="ALC741" s="7"/>
      <c r="ALD741" s="7"/>
      <c r="ALE741" s="7"/>
      <c r="ALF741" s="7"/>
      <c r="ALG741" s="7"/>
      <c r="ALH741" s="7"/>
      <c r="ALI741" s="7"/>
      <c r="ALJ741" s="7"/>
      <c r="ALK741" s="7"/>
      <c r="ALL741" s="7"/>
      <c r="ALM741" s="7"/>
      <c r="ALN741" s="7"/>
      <c r="ALO741" s="7"/>
      <c r="ALP741" s="7"/>
      <c r="ALQ741" s="7"/>
      <c r="ALR741" s="7"/>
      <c r="ALS741" s="7"/>
      <c r="ALT741" s="7"/>
      <c r="ALU741" s="7"/>
      <c r="ALV741" s="7"/>
      <c r="ALW741" s="7"/>
      <c r="ALX741" s="7"/>
      <c r="ALY741" s="7"/>
      <c r="ALZ741" s="7"/>
      <c r="AMA741" s="7"/>
      <c r="AMB741" s="7"/>
      <c r="AMC741" s="7"/>
      <c r="AMD741" s="7"/>
      <c r="AME741" s="7"/>
      <c r="AMF741" s="7"/>
      <c r="AMG741" s="7"/>
      <c r="AMH741" s="7"/>
      <c r="AMI741" s="28"/>
      <c r="AMJ741" s="28"/>
    </row>
    <row r="742" spans="1:1024" ht="55.5" customHeight="1">
      <c r="A742" s="10" t="s">
        <v>199</v>
      </c>
      <c r="B742" s="10" t="s">
        <v>2815</v>
      </c>
      <c r="C742" s="19" t="s">
        <v>2816</v>
      </c>
      <c r="D742" s="19" t="s">
        <v>2738</v>
      </c>
      <c r="E742" s="20">
        <v>30</v>
      </c>
      <c r="F742" s="11" t="s">
        <v>18</v>
      </c>
      <c r="G742" s="21"/>
      <c r="H742" s="21" t="s">
        <v>1</v>
      </c>
      <c r="I742" s="21"/>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c r="MK742" s="7"/>
      <c r="ML742" s="7"/>
      <c r="MM742" s="7"/>
      <c r="MN742" s="7"/>
      <c r="MO742" s="7"/>
      <c r="MP742" s="7"/>
      <c r="MQ742" s="7"/>
      <c r="MR742" s="7"/>
      <c r="MS742" s="7"/>
      <c r="MT742" s="7"/>
      <c r="MU742" s="7"/>
      <c r="MV742" s="7"/>
      <c r="MW742" s="7"/>
      <c r="MX742" s="7"/>
      <c r="MY742" s="7"/>
      <c r="MZ742" s="7"/>
      <c r="NA742" s="7"/>
      <c r="NB742" s="7"/>
      <c r="NC742" s="7"/>
      <c r="ND742" s="7"/>
      <c r="NE742" s="7"/>
      <c r="NF742" s="7"/>
      <c r="NG742" s="7"/>
      <c r="NH742" s="7"/>
      <c r="NI742" s="7"/>
      <c r="NJ742" s="7"/>
      <c r="NK742" s="7"/>
      <c r="NL742" s="7"/>
      <c r="NM742" s="7"/>
      <c r="NN742" s="7"/>
      <c r="NO742" s="7"/>
      <c r="NP742" s="7"/>
      <c r="NQ742" s="7"/>
      <c r="NR742" s="7"/>
      <c r="NS742" s="7"/>
      <c r="NT742" s="7"/>
      <c r="NU742" s="7"/>
      <c r="NV742" s="7"/>
      <c r="NW742" s="7"/>
      <c r="NX742" s="7"/>
      <c r="NY742" s="7"/>
      <c r="NZ742" s="7"/>
      <c r="OA742" s="7"/>
      <c r="OB742" s="7"/>
      <c r="OC742" s="7"/>
      <c r="OD742" s="7"/>
      <c r="OE742" s="7"/>
      <c r="OF742" s="7"/>
      <c r="OG742" s="7"/>
      <c r="OH742" s="7"/>
      <c r="OI742" s="7"/>
      <c r="OJ742" s="7"/>
      <c r="OK742" s="7"/>
      <c r="OL742" s="7"/>
      <c r="OM742" s="7"/>
      <c r="ON742" s="7"/>
      <c r="OO742" s="7"/>
      <c r="OP742" s="7"/>
      <c r="OQ742" s="7"/>
      <c r="OR742" s="7"/>
      <c r="OS742" s="7"/>
      <c r="OT742" s="7"/>
      <c r="OU742" s="7"/>
      <c r="OV742" s="7"/>
      <c r="OW742" s="7"/>
      <c r="OX742" s="7"/>
      <c r="OY742" s="7"/>
      <c r="OZ742" s="7"/>
      <c r="PA742" s="7"/>
      <c r="PB742" s="7"/>
      <c r="PC742" s="7"/>
      <c r="PD742" s="7"/>
      <c r="PE742" s="7"/>
      <c r="PF742" s="7"/>
      <c r="PG742" s="7"/>
      <c r="PH742" s="7"/>
      <c r="PI742" s="7"/>
      <c r="PJ742" s="7"/>
      <c r="PK742" s="7"/>
      <c r="PL742" s="7"/>
      <c r="PM742" s="7"/>
      <c r="PN742" s="7"/>
      <c r="PO742" s="7"/>
      <c r="PP742" s="7"/>
      <c r="PQ742" s="7"/>
      <c r="PR742" s="7"/>
      <c r="PS742" s="7"/>
      <c r="PT742" s="7"/>
      <c r="PU742" s="7"/>
      <c r="PV742" s="7"/>
      <c r="PW742" s="7"/>
      <c r="PX742" s="7"/>
      <c r="PY742" s="7"/>
      <c r="PZ742" s="7"/>
      <c r="QA742" s="7"/>
      <c r="QB742" s="7"/>
      <c r="QC742" s="7"/>
      <c r="QD742" s="7"/>
      <c r="QE742" s="7"/>
      <c r="QF742" s="7"/>
      <c r="QG742" s="7"/>
      <c r="QH742" s="7"/>
      <c r="QI742" s="7"/>
      <c r="QJ742" s="7"/>
      <c r="QK742" s="7"/>
      <c r="QL742" s="7"/>
      <c r="QM742" s="7"/>
      <c r="QN742" s="7"/>
      <c r="QO742" s="7"/>
      <c r="QP742" s="7"/>
      <c r="QQ742" s="7"/>
      <c r="QR742" s="7"/>
      <c r="QS742" s="7"/>
      <c r="QT742" s="7"/>
      <c r="QU742" s="7"/>
      <c r="QV742" s="7"/>
      <c r="QW742" s="7"/>
      <c r="QX742" s="7"/>
      <c r="QY742" s="7"/>
      <c r="QZ742" s="7"/>
      <c r="RA742" s="7"/>
      <c r="RB742" s="7"/>
      <c r="RC742" s="7"/>
      <c r="RD742" s="7"/>
      <c r="RE742" s="7"/>
      <c r="RF742" s="7"/>
      <c r="RG742" s="7"/>
      <c r="RH742" s="7"/>
      <c r="RI742" s="7"/>
      <c r="RJ742" s="7"/>
      <c r="RK742" s="7"/>
      <c r="RL742" s="7"/>
      <c r="RM742" s="7"/>
      <c r="RN742" s="7"/>
      <c r="RO742" s="7"/>
      <c r="RP742" s="7"/>
      <c r="RQ742" s="7"/>
      <c r="RR742" s="7"/>
      <c r="RS742" s="7"/>
      <c r="RT742" s="7"/>
      <c r="RU742" s="7"/>
      <c r="RV742" s="7"/>
      <c r="RW742" s="7"/>
      <c r="RX742" s="7"/>
      <c r="RY742" s="7"/>
      <c r="RZ742" s="7"/>
      <c r="SA742" s="7"/>
      <c r="SB742" s="7"/>
      <c r="SC742" s="7"/>
      <c r="SD742" s="7"/>
      <c r="SE742" s="7"/>
      <c r="SF742" s="7"/>
      <c r="SG742" s="7"/>
      <c r="SH742" s="7"/>
      <c r="SI742" s="7"/>
      <c r="SJ742" s="7"/>
      <c r="SK742" s="7"/>
      <c r="SL742" s="7"/>
      <c r="SM742" s="7"/>
      <c r="SN742" s="7"/>
      <c r="SO742" s="7"/>
      <c r="SP742" s="7"/>
      <c r="SQ742" s="7"/>
      <c r="SR742" s="7"/>
      <c r="SS742" s="7"/>
      <c r="ST742" s="7"/>
      <c r="SU742" s="7"/>
      <c r="SV742" s="7"/>
      <c r="SW742" s="7"/>
      <c r="SX742" s="7"/>
      <c r="SY742" s="7"/>
      <c r="SZ742" s="7"/>
      <c r="TA742" s="7"/>
      <c r="TB742" s="7"/>
      <c r="TC742" s="7"/>
      <c r="TD742" s="7"/>
      <c r="TE742" s="7"/>
      <c r="TF742" s="7"/>
      <c r="TG742" s="7"/>
      <c r="TH742" s="7"/>
      <c r="TI742" s="7"/>
      <c r="TJ742" s="7"/>
      <c r="TK742" s="7"/>
      <c r="TL742" s="7"/>
      <c r="TM742" s="7"/>
      <c r="TN742" s="7"/>
      <c r="TO742" s="7"/>
      <c r="TP742" s="7"/>
      <c r="TQ742" s="7"/>
      <c r="TR742" s="7"/>
      <c r="TS742" s="7"/>
      <c r="TT742" s="7"/>
      <c r="TU742" s="7"/>
      <c r="TV742" s="7"/>
      <c r="TW742" s="7"/>
      <c r="TX742" s="7"/>
      <c r="TY742" s="7"/>
      <c r="TZ742" s="7"/>
      <c r="UA742" s="7"/>
      <c r="UB742" s="7"/>
      <c r="UC742" s="7"/>
      <c r="UD742" s="7"/>
      <c r="UE742" s="7"/>
      <c r="UF742" s="7"/>
      <c r="UG742" s="7"/>
      <c r="UH742" s="7"/>
      <c r="UI742" s="7"/>
      <c r="UJ742" s="7"/>
      <c r="UK742" s="7"/>
      <c r="UL742" s="7"/>
      <c r="UM742" s="7"/>
      <c r="UN742" s="7"/>
      <c r="UO742" s="7"/>
      <c r="UP742" s="7"/>
      <c r="UQ742" s="7"/>
      <c r="UR742" s="7"/>
      <c r="US742" s="7"/>
      <c r="UT742" s="7"/>
      <c r="UU742" s="7"/>
      <c r="UV742" s="7"/>
      <c r="UW742" s="7"/>
      <c r="UX742" s="7"/>
      <c r="UY742" s="7"/>
      <c r="UZ742" s="7"/>
      <c r="VA742" s="7"/>
      <c r="VB742" s="7"/>
      <c r="VC742" s="7"/>
      <c r="VD742" s="7"/>
      <c r="VE742" s="7"/>
      <c r="VF742" s="7"/>
      <c r="VG742" s="7"/>
      <c r="VH742" s="7"/>
      <c r="VI742" s="7"/>
      <c r="VJ742" s="7"/>
      <c r="VK742" s="7"/>
      <c r="VL742" s="7"/>
      <c r="VM742" s="7"/>
      <c r="VN742" s="7"/>
      <c r="VO742" s="7"/>
      <c r="VP742" s="7"/>
      <c r="VQ742" s="7"/>
      <c r="VR742" s="7"/>
      <c r="VS742" s="7"/>
      <c r="VT742" s="7"/>
      <c r="VU742" s="7"/>
      <c r="VV742" s="7"/>
      <c r="VW742" s="7"/>
      <c r="VX742" s="7"/>
      <c r="VY742" s="7"/>
      <c r="VZ742" s="7"/>
      <c r="WA742" s="7"/>
      <c r="WB742" s="7"/>
      <c r="WC742" s="7"/>
      <c r="WD742" s="7"/>
      <c r="WE742" s="7"/>
      <c r="WF742" s="7"/>
      <c r="WG742" s="7"/>
      <c r="WH742" s="7"/>
      <c r="WI742" s="7"/>
      <c r="WJ742" s="7"/>
      <c r="WK742" s="7"/>
      <c r="WL742" s="7"/>
      <c r="WM742" s="7"/>
      <c r="WN742" s="7"/>
      <c r="WO742" s="7"/>
      <c r="WP742" s="7"/>
      <c r="WQ742" s="7"/>
      <c r="WR742" s="7"/>
      <c r="WS742" s="7"/>
      <c r="WT742" s="7"/>
      <c r="WU742" s="7"/>
      <c r="WV742" s="7"/>
      <c r="WW742" s="7"/>
      <c r="WX742" s="7"/>
      <c r="WY742" s="7"/>
      <c r="WZ742" s="7"/>
      <c r="XA742" s="7"/>
      <c r="XB742" s="7"/>
      <c r="XC742" s="7"/>
      <c r="XD742" s="7"/>
      <c r="XE742" s="7"/>
      <c r="XF742" s="7"/>
      <c r="XG742" s="7"/>
      <c r="XH742" s="7"/>
      <c r="XI742" s="7"/>
      <c r="XJ742" s="7"/>
      <c r="XK742" s="7"/>
      <c r="XL742" s="7"/>
      <c r="XM742" s="7"/>
      <c r="XN742" s="7"/>
      <c r="XO742" s="7"/>
      <c r="XP742" s="7"/>
      <c r="XQ742" s="7"/>
      <c r="XR742" s="7"/>
      <c r="XS742" s="7"/>
      <c r="XT742" s="7"/>
      <c r="XU742" s="7"/>
      <c r="XV742" s="7"/>
      <c r="XW742" s="7"/>
      <c r="XX742" s="7"/>
      <c r="XY742" s="7"/>
      <c r="XZ742" s="7"/>
      <c r="YA742" s="7"/>
      <c r="YB742" s="7"/>
      <c r="YC742" s="7"/>
      <c r="YD742" s="7"/>
      <c r="YE742" s="7"/>
      <c r="YF742" s="7"/>
      <c r="YG742" s="7"/>
      <c r="YH742" s="7"/>
      <c r="YI742" s="7"/>
      <c r="YJ742" s="7"/>
      <c r="YK742" s="7"/>
      <c r="YL742" s="7"/>
      <c r="YM742" s="7"/>
      <c r="YN742" s="7"/>
      <c r="YO742" s="7"/>
      <c r="YP742" s="7"/>
      <c r="YQ742" s="7"/>
      <c r="YR742" s="7"/>
      <c r="YS742" s="7"/>
      <c r="YT742" s="7"/>
      <c r="YU742" s="7"/>
      <c r="YV742" s="7"/>
      <c r="YW742" s="7"/>
      <c r="YX742" s="7"/>
      <c r="YY742" s="7"/>
      <c r="YZ742" s="7"/>
      <c r="ZA742" s="7"/>
      <c r="ZB742" s="7"/>
      <c r="ZC742" s="7"/>
      <c r="ZD742" s="7"/>
      <c r="ZE742" s="7"/>
      <c r="ZF742" s="7"/>
      <c r="ZG742" s="7"/>
      <c r="ZH742" s="7"/>
      <c r="ZI742" s="7"/>
      <c r="ZJ742" s="7"/>
      <c r="ZK742" s="7"/>
      <c r="ZL742" s="7"/>
      <c r="ZM742" s="7"/>
      <c r="ZN742" s="7"/>
      <c r="ZO742" s="7"/>
      <c r="ZP742" s="7"/>
      <c r="ZQ742" s="7"/>
      <c r="ZR742" s="7"/>
      <c r="ZS742" s="7"/>
      <c r="ZT742" s="7"/>
      <c r="ZU742" s="7"/>
      <c r="ZV742" s="7"/>
      <c r="ZW742" s="7"/>
      <c r="ZX742" s="7"/>
      <c r="ZY742" s="7"/>
      <c r="ZZ742" s="7"/>
      <c r="AAA742" s="7"/>
      <c r="AAB742" s="7"/>
      <c r="AAC742" s="7"/>
      <c r="AAD742" s="7"/>
      <c r="AAE742" s="7"/>
      <c r="AAF742" s="7"/>
      <c r="AAG742" s="7"/>
      <c r="AAH742" s="7"/>
      <c r="AAI742" s="7"/>
      <c r="AAJ742" s="7"/>
      <c r="AAK742" s="7"/>
      <c r="AAL742" s="7"/>
      <c r="AAM742" s="7"/>
      <c r="AAN742" s="7"/>
      <c r="AAO742" s="7"/>
      <c r="AAP742" s="7"/>
      <c r="AAQ742" s="7"/>
      <c r="AAR742" s="7"/>
      <c r="AAS742" s="7"/>
      <c r="AAT742" s="7"/>
      <c r="AAU742" s="7"/>
      <c r="AAV742" s="7"/>
      <c r="AAW742" s="7"/>
      <c r="AAX742" s="7"/>
      <c r="AAY742" s="7"/>
      <c r="AAZ742" s="7"/>
      <c r="ABA742" s="7"/>
      <c r="ABB742" s="7"/>
      <c r="ABC742" s="7"/>
      <c r="ABD742" s="7"/>
      <c r="ABE742" s="7"/>
      <c r="ABF742" s="7"/>
      <c r="ABG742" s="7"/>
      <c r="ABH742" s="7"/>
      <c r="ABI742" s="7"/>
      <c r="ABJ742" s="7"/>
      <c r="ABK742" s="7"/>
      <c r="ABL742" s="7"/>
      <c r="ABM742" s="7"/>
      <c r="ABN742" s="7"/>
      <c r="ABO742" s="7"/>
      <c r="ABP742" s="7"/>
      <c r="ABQ742" s="7"/>
      <c r="ABR742" s="7"/>
      <c r="ABS742" s="7"/>
      <c r="ABT742" s="7"/>
      <c r="ABU742" s="7"/>
      <c r="ABV742" s="7"/>
      <c r="ABW742" s="7"/>
      <c r="ABX742" s="7"/>
      <c r="ABY742" s="7"/>
      <c r="ABZ742" s="7"/>
      <c r="ACA742" s="7"/>
      <c r="ACB742" s="7"/>
      <c r="ACC742" s="7"/>
      <c r="ACD742" s="7"/>
      <c r="ACE742" s="7"/>
      <c r="ACF742" s="7"/>
      <c r="ACG742" s="7"/>
      <c r="ACH742" s="7"/>
      <c r="ACI742" s="7"/>
      <c r="ACJ742" s="7"/>
      <c r="ACK742" s="7"/>
      <c r="ACL742" s="7"/>
      <c r="ACM742" s="7"/>
      <c r="ACN742" s="7"/>
      <c r="ACO742" s="7"/>
      <c r="ACP742" s="7"/>
      <c r="ACQ742" s="7"/>
      <c r="ACR742" s="7"/>
      <c r="ACS742" s="7"/>
      <c r="ACT742" s="7"/>
      <c r="ACU742" s="7"/>
      <c r="ACV742" s="7"/>
      <c r="ACW742" s="7"/>
      <c r="ACX742" s="7"/>
      <c r="ACY742" s="7"/>
      <c r="ACZ742" s="7"/>
      <c r="ADA742" s="7"/>
      <c r="ADB742" s="7"/>
      <c r="ADC742" s="7"/>
      <c r="ADD742" s="7"/>
      <c r="ADE742" s="7"/>
      <c r="ADF742" s="7"/>
      <c r="ADG742" s="7"/>
      <c r="ADH742" s="7"/>
      <c r="ADI742" s="7"/>
      <c r="ADJ742" s="7"/>
      <c r="ADK742" s="7"/>
      <c r="ADL742" s="7"/>
      <c r="ADM742" s="7"/>
      <c r="ADN742" s="7"/>
      <c r="ADO742" s="7"/>
      <c r="ADP742" s="7"/>
      <c r="ADQ742" s="7"/>
      <c r="ADR742" s="7"/>
      <c r="ADS742" s="7"/>
      <c r="ADT742" s="7"/>
      <c r="ADU742" s="7"/>
      <c r="ADV742" s="7"/>
      <c r="ADW742" s="7"/>
      <c r="ADX742" s="7"/>
      <c r="ADY742" s="7"/>
      <c r="ADZ742" s="7"/>
      <c r="AEA742" s="7"/>
      <c r="AEB742" s="7"/>
      <c r="AEC742" s="7"/>
      <c r="AED742" s="7"/>
      <c r="AEE742" s="7"/>
      <c r="AEF742" s="7"/>
      <c r="AEG742" s="7"/>
      <c r="AEH742" s="7"/>
      <c r="AEI742" s="7"/>
      <c r="AEJ742" s="7"/>
      <c r="AEK742" s="7"/>
      <c r="AEL742" s="7"/>
      <c r="AEM742" s="7"/>
      <c r="AEN742" s="7"/>
      <c r="AEO742" s="7"/>
      <c r="AEP742" s="7"/>
      <c r="AEQ742" s="7"/>
      <c r="AER742" s="7"/>
      <c r="AES742" s="7"/>
      <c r="AET742" s="7"/>
      <c r="AEU742" s="7"/>
      <c r="AEV742" s="7"/>
      <c r="AEW742" s="7"/>
      <c r="AEX742" s="7"/>
      <c r="AEY742" s="7"/>
      <c r="AEZ742" s="7"/>
      <c r="AFA742" s="7"/>
      <c r="AFB742" s="7"/>
      <c r="AFC742" s="7"/>
      <c r="AFD742" s="7"/>
      <c r="AFE742" s="7"/>
      <c r="AFF742" s="7"/>
      <c r="AFG742" s="7"/>
      <c r="AFH742" s="7"/>
      <c r="AFI742" s="7"/>
      <c r="AFJ742" s="7"/>
      <c r="AFK742" s="7"/>
      <c r="AFL742" s="7"/>
      <c r="AFM742" s="7"/>
      <c r="AFN742" s="7"/>
      <c r="AFO742" s="7"/>
      <c r="AFP742" s="7"/>
      <c r="AFQ742" s="7"/>
      <c r="AFR742" s="7"/>
      <c r="AFS742" s="7"/>
      <c r="AFT742" s="7"/>
      <c r="AFU742" s="7"/>
      <c r="AFV742" s="7"/>
      <c r="AFW742" s="7"/>
      <c r="AFX742" s="7"/>
      <c r="AFY742" s="7"/>
      <c r="AFZ742" s="7"/>
      <c r="AGA742" s="7"/>
      <c r="AGB742" s="7"/>
      <c r="AGC742" s="7"/>
      <c r="AGD742" s="7"/>
      <c r="AGE742" s="7"/>
      <c r="AGF742" s="7"/>
      <c r="AGG742" s="7"/>
      <c r="AGH742" s="7"/>
      <c r="AGI742" s="7"/>
      <c r="AGJ742" s="7"/>
      <c r="AGK742" s="7"/>
      <c r="AGL742" s="7"/>
      <c r="AGM742" s="7"/>
      <c r="AGN742" s="7"/>
      <c r="AGO742" s="7"/>
      <c r="AGP742" s="7"/>
      <c r="AGQ742" s="7"/>
      <c r="AGR742" s="7"/>
      <c r="AGS742" s="7"/>
      <c r="AGT742" s="7"/>
      <c r="AGU742" s="7"/>
      <c r="AGV742" s="7"/>
      <c r="AGW742" s="7"/>
      <c r="AGX742" s="7"/>
      <c r="AGY742" s="7"/>
      <c r="AGZ742" s="7"/>
      <c r="AHA742" s="7"/>
      <c r="AHB742" s="7"/>
      <c r="AHC742" s="7"/>
      <c r="AHD742" s="7"/>
      <c r="AHE742" s="7"/>
      <c r="AHF742" s="7"/>
      <c r="AHG742" s="7"/>
      <c r="AHH742" s="7"/>
      <c r="AHI742" s="7"/>
      <c r="AHJ742" s="7"/>
      <c r="AHK742" s="7"/>
      <c r="AHL742" s="7"/>
      <c r="AHM742" s="7"/>
      <c r="AHN742" s="7"/>
      <c r="AHO742" s="7"/>
      <c r="AHP742" s="7"/>
      <c r="AHQ742" s="7"/>
      <c r="AHR742" s="7"/>
      <c r="AHS742" s="7"/>
      <c r="AHT742" s="7"/>
      <c r="AHU742" s="7"/>
      <c r="AHV742" s="7"/>
      <c r="AHW742" s="7"/>
      <c r="AHX742" s="7"/>
      <c r="AHY742" s="7"/>
      <c r="AHZ742" s="7"/>
      <c r="AIA742" s="7"/>
      <c r="AIB742" s="7"/>
      <c r="AIC742" s="7"/>
      <c r="AID742" s="7"/>
      <c r="AIE742" s="7"/>
      <c r="AIF742" s="7"/>
      <c r="AIG742" s="7"/>
      <c r="AIH742" s="7"/>
      <c r="AII742" s="7"/>
      <c r="AIJ742" s="7"/>
      <c r="AIK742" s="7"/>
      <c r="AIL742" s="7"/>
      <c r="AIM742" s="7"/>
      <c r="AIN742" s="7"/>
      <c r="AIO742" s="7"/>
      <c r="AIP742" s="7"/>
      <c r="AIQ742" s="7"/>
      <c r="AIR742" s="7"/>
      <c r="AIS742" s="7"/>
      <c r="AIT742" s="7"/>
      <c r="AIU742" s="7"/>
      <c r="AIV742" s="7"/>
      <c r="AIW742" s="7"/>
      <c r="AIX742" s="7"/>
      <c r="AIY742" s="7"/>
      <c r="AIZ742" s="7"/>
      <c r="AJA742" s="7"/>
      <c r="AJB742" s="7"/>
      <c r="AJC742" s="7"/>
      <c r="AJD742" s="7"/>
      <c r="AJE742" s="7"/>
      <c r="AJF742" s="7"/>
      <c r="AJG742" s="7"/>
      <c r="AJH742" s="7"/>
      <c r="AJI742" s="7"/>
      <c r="AJJ742" s="7"/>
      <c r="AJK742" s="7"/>
      <c r="AJL742" s="7"/>
      <c r="AJM742" s="7"/>
      <c r="AJN742" s="7"/>
      <c r="AJO742" s="7"/>
      <c r="AJP742" s="7"/>
      <c r="AJQ742" s="7"/>
      <c r="AJR742" s="7"/>
      <c r="AJS742" s="7"/>
      <c r="AJT742" s="7"/>
      <c r="AJU742" s="7"/>
      <c r="AJV742" s="7"/>
      <c r="AJW742" s="7"/>
      <c r="AJX742" s="7"/>
      <c r="AJY742" s="7"/>
      <c r="AJZ742" s="7"/>
      <c r="AKA742" s="7"/>
      <c r="AKB742" s="7"/>
      <c r="AKC742" s="7"/>
      <c r="AKD742" s="7"/>
      <c r="AKE742" s="7"/>
      <c r="AKF742" s="7"/>
      <c r="AKG742" s="7"/>
      <c r="AKH742" s="7"/>
      <c r="AKI742" s="7"/>
      <c r="AKJ742" s="7"/>
      <c r="AKK742" s="7"/>
      <c r="AKL742" s="7"/>
      <c r="AKM742" s="7"/>
      <c r="AKN742" s="7"/>
      <c r="AKO742" s="7"/>
      <c r="AKP742" s="7"/>
      <c r="AKQ742" s="7"/>
      <c r="AKR742" s="7"/>
      <c r="AKS742" s="7"/>
      <c r="AKT742" s="7"/>
      <c r="AKU742" s="7"/>
      <c r="AKV742" s="7"/>
      <c r="AKW742" s="7"/>
      <c r="AKX742" s="7"/>
      <c r="AKY742" s="7"/>
      <c r="AKZ742" s="7"/>
      <c r="ALA742" s="7"/>
      <c r="ALB742" s="7"/>
      <c r="ALC742" s="7"/>
      <c r="ALD742" s="7"/>
      <c r="ALE742" s="7"/>
      <c r="ALF742" s="7"/>
      <c r="ALG742" s="7"/>
      <c r="ALH742" s="7"/>
      <c r="ALI742" s="7"/>
      <c r="ALJ742" s="7"/>
      <c r="ALK742" s="7"/>
      <c r="ALL742" s="7"/>
      <c r="ALM742" s="7"/>
      <c r="ALN742" s="7"/>
      <c r="ALO742" s="7"/>
      <c r="ALP742" s="7"/>
      <c r="ALQ742" s="7"/>
      <c r="ALR742" s="7"/>
      <c r="ALS742" s="7"/>
      <c r="ALT742" s="7"/>
      <c r="ALU742" s="7"/>
      <c r="ALV742" s="7"/>
      <c r="ALW742" s="7"/>
      <c r="ALX742" s="7"/>
      <c r="ALY742" s="7"/>
      <c r="ALZ742" s="7"/>
      <c r="AMA742" s="7"/>
      <c r="AMB742" s="7"/>
      <c r="AMC742" s="7"/>
      <c r="AMD742" s="7"/>
      <c r="AME742" s="7"/>
      <c r="AMF742" s="7"/>
      <c r="AMG742" s="7"/>
      <c r="AMH742" s="7"/>
      <c r="AMI742" s="28"/>
      <c r="AMJ742" s="28"/>
    </row>
    <row r="743" spans="1:1024" ht="55.5" customHeight="1">
      <c r="A743" s="10" t="s">
        <v>199</v>
      </c>
      <c r="B743" s="10" t="s">
        <v>2817</v>
      </c>
      <c r="C743" s="19" t="s">
        <v>2798</v>
      </c>
      <c r="D743" s="19" t="s">
        <v>2738</v>
      </c>
      <c r="E743" s="20">
        <v>2</v>
      </c>
      <c r="F743" s="11" t="s">
        <v>18</v>
      </c>
      <c r="G743" s="21"/>
      <c r="H743" s="21" t="s">
        <v>1</v>
      </c>
      <c r="I743" s="21"/>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c r="MK743" s="7"/>
      <c r="ML743" s="7"/>
      <c r="MM743" s="7"/>
      <c r="MN743" s="7"/>
      <c r="MO743" s="7"/>
      <c r="MP743" s="7"/>
      <c r="MQ743" s="7"/>
      <c r="MR743" s="7"/>
      <c r="MS743" s="7"/>
      <c r="MT743" s="7"/>
      <c r="MU743" s="7"/>
      <c r="MV743" s="7"/>
      <c r="MW743" s="7"/>
      <c r="MX743" s="7"/>
      <c r="MY743" s="7"/>
      <c r="MZ743" s="7"/>
      <c r="NA743" s="7"/>
      <c r="NB743" s="7"/>
      <c r="NC743" s="7"/>
      <c r="ND743" s="7"/>
      <c r="NE743" s="7"/>
      <c r="NF743" s="7"/>
      <c r="NG743" s="7"/>
      <c r="NH743" s="7"/>
      <c r="NI743" s="7"/>
      <c r="NJ743" s="7"/>
      <c r="NK743" s="7"/>
      <c r="NL743" s="7"/>
      <c r="NM743" s="7"/>
      <c r="NN743" s="7"/>
      <c r="NO743" s="7"/>
      <c r="NP743" s="7"/>
      <c r="NQ743" s="7"/>
      <c r="NR743" s="7"/>
      <c r="NS743" s="7"/>
      <c r="NT743" s="7"/>
      <c r="NU743" s="7"/>
      <c r="NV743" s="7"/>
      <c r="NW743" s="7"/>
      <c r="NX743" s="7"/>
      <c r="NY743" s="7"/>
      <c r="NZ743" s="7"/>
      <c r="OA743" s="7"/>
      <c r="OB743" s="7"/>
      <c r="OC743" s="7"/>
      <c r="OD743" s="7"/>
      <c r="OE743" s="7"/>
      <c r="OF743" s="7"/>
      <c r="OG743" s="7"/>
      <c r="OH743" s="7"/>
      <c r="OI743" s="7"/>
      <c r="OJ743" s="7"/>
      <c r="OK743" s="7"/>
      <c r="OL743" s="7"/>
      <c r="OM743" s="7"/>
      <c r="ON743" s="7"/>
      <c r="OO743" s="7"/>
      <c r="OP743" s="7"/>
      <c r="OQ743" s="7"/>
      <c r="OR743" s="7"/>
      <c r="OS743" s="7"/>
      <c r="OT743" s="7"/>
      <c r="OU743" s="7"/>
      <c r="OV743" s="7"/>
      <c r="OW743" s="7"/>
      <c r="OX743" s="7"/>
      <c r="OY743" s="7"/>
      <c r="OZ743" s="7"/>
      <c r="PA743" s="7"/>
      <c r="PB743" s="7"/>
      <c r="PC743" s="7"/>
      <c r="PD743" s="7"/>
      <c r="PE743" s="7"/>
      <c r="PF743" s="7"/>
      <c r="PG743" s="7"/>
      <c r="PH743" s="7"/>
      <c r="PI743" s="7"/>
      <c r="PJ743" s="7"/>
      <c r="PK743" s="7"/>
      <c r="PL743" s="7"/>
      <c r="PM743" s="7"/>
      <c r="PN743" s="7"/>
      <c r="PO743" s="7"/>
      <c r="PP743" s="7"/>
      <c r="PQ743" s="7"/>
      <c r="PR743" s="7"/>
      <c r="PS743" s="7"/>
      <c r="PT743" s="7"/>
      <c r="PU743" s="7"/>
      <c r="PV743" s="7"/>
      <c r="PW743" s="7"/>
      <c r="PX743" s="7"/>
      <c r="PY743" s="7"/>
      <c r="PZ743" s="7"/>
      <c r="QA743" s="7"/>
      <c r="QB743" s="7"/>
      <c r="QC743" s="7"/>
      <c r="QD743" s="7"/>
      <c r="QE743" s="7"/>
      <c r="QF743" s="7"/>
      <c r="QG743" s="7"/>
      <c r="QH743" s="7"/>
      <c r="QI743" s="7"/>
      <c r="QJ743" s="7"/>
      <c r="QK743" s="7"/>
      <c r="QL743" s="7"/>
      <c r="QM743" s="7"/>
      <c r="QN743" s="7"/>
      <c r="QO743" s="7"/>
      <c r="QP743" s="7"/>
      <c r="QQ743" s="7"/>
      <c r="QR743" s="7"/>
      <c r="QS743" s="7"/>
      <c r="QT743" s="7"/>
      <c r="QU743" s="7"/>
      <c r="QV743" s="7"/>
      <c r="QW743" s="7"/>
      <c r="QX743" s="7"/>
      <c r="QY743" s="7"/>
      <c r="QZ743" s="7"/>
      <c r="RA743" s="7"/>
      <c r="RB743" s="7"/>
      <c r="RC743" s="7"/>
      <c r="RD743" s="7"/>
      <c r="RE743" s="7"/>
      <c r="RF743" s="7"/>
      <c r="RG743" s="7"/>
      <c r="RH743" s="7"/>
      <c r="RI743" s="7"/>
      <c r="RJ743" s="7"/>
      <c r="RK743" s="7"/>
      <c r="RL743" s="7"/>
      <c r="RM743" s="7"/>
      <c r="RN743" s="7"/>
      <c r="RO743" s="7"/>
      <c r="RP743" s="7"/>
      <c r="RQ743" s="7"/>
      <c r="RR743" s="7"/>
      <c r="RS743" s="7"/>
      <c r="RT743" s="7"/>
      <c r="RU743" s="7"/>
      <c r="RV743" s="7"/>
      <c r="RW743" s="7"/>
      <c r="RX743" s="7"/>
      <c r="RY743" s="7"/>
      <c r="RZ743" s="7"/>
      <c r="SA743" s="7"/>
      <c r="SB743" s="7"/>
      <c r="SC743" s="7"/>
      <c r="SD743" s="7"/>
      <c r="SE743" s="7"/>
      <c r="SF743" s="7"/>
      <c r="SG743" s="7"/>
      <c r="SH743" s="7"/>
      <c r="SI743" s="7"/>
      <c r="SJ743" s="7"/>
      <c r="SK743" s="7"/>
      <c r="SL743" s="7"/>
      <c r="SM743" s="7"/>
      <c r="SN743" s="7"/>
      <c r="SO743" s="7"/>
      <c r="SP743" s="7"/>
      <c r="SQ743" s="7"/>
      <c r="SR743" s="7"/>
      <c r="SS743" s="7"/>
      <c r="ST743" s="7"/>
      <c r="SU743" s="7"/>
      <c r="SV743" s="7"/>
      <c r="SW743" s="7"/>
      <c r="SX743" s="7"/>
      <c r="SY743" s="7"/>
      <c r="SZ743" s="7"/>
      <c r="TA743" s="7"/>
      <c r="TB743" s="7"/>
      <c r="TC743" s="7"/>
      <c r="TD743" s="7"/>
      <c r="TE743" s="7"/>
      <c r="TF743" s="7"/>
      <c r="TG743" s="7"/>
      <c r="TH743" s="7"/>
      <c r="TI743" s="7"/>
      <c r="TJ743" s="7"/>
      <c r="TK743" s="7"/>
      <c r="TL743" s="7"/>
      <c r="TM743" s="7"/>
      <c r="TN743" s="7"/>
      <c r="TO743" s="7"/>
      <c r="TP743" s="7"/>
      <c r="TQ743" s="7"/>
      <c r="TR743" s="7"/>
      <c r="TS743" s="7"/>
      <c r="TT743" s="7"/>
      <c r="TU743" s="7"/>
      <c r="TV743" s="7"/>
      <c r="TW743" s="7"/>
      <c r="TX743" s="7"/>
      <c r="TY743" s="7"/>
      <c r="TZ743" s="7"/>
      <c r="UA743" s="7"/>
      <c r="UB743" s="7"/>
      <c r="UC743" s="7"/>
      <c r="UD743" s="7"/>
      <c r="UE743" s="7"/>
      <c r="UF743" s="7"/>
      <c r="UG743" s="7"/>
      <c r="UH743" s="7"/>
      <c r="UI743" s="7"/>
      <c r="UJ743" s="7"/>
      <c r="UK743" s="7"/>
      <c r="UL743" s="7"/>
      <c r="UM743" s="7"/>
      <c r="UN743" s="7"/>
      <c r="UO743" s="7"/>
      <c r="UP743" s="7"/>
      <c r="UQ743" s="7"/>
      <c r="UR743" s="7"/>
      <c r="US743" s="7"/>
      <c r="UT743" s="7"/>
      <c r="UU743" s="7"/>
      <c r="UV743" s="7"/>
      <c r="UW743" s="7"/>
      <c r="UX743" s="7"/>
      <c r="UY743" s="7"/>
      <c r="UZ743" s="7"/>
      <c r="VA743" s="7"/>
      <c r="VB743" s="7"/>
      <c r="VC743" s="7"/>
      <c r="VD743" s="7"/>
      <c r="VE743" s="7"/>
      <c r="VF743" s="7"/>
      <c r="VG743" s="7"/>
      <c r="VH743" s="7"/>
      <c r="VI743" s="7"/>
      <c r="VJ743" s="7"/>
      <c r="VK743" s="7"/>
      <c r="VL743" s="7"/>
      <c r="VM743" s="7"/>
      <c r="VN743" s="7"/>
      <c r="VO743" s="7"/>
      <c r="VP743" s="7"/>
      <c r="VQ743" s="7"/>
      <c r="VR743" s="7"/>
      <c r="VS743" s="7"/>
      <c r="VT743" s="7"/>
      <c r="VU743" s="7"/>
      <c r="VV743" s="7"/>
      <c r="VW743" s="7"/>
      <c r="VX743" s="7"/>
      <c r="VY743" s="7"/>
      <c r="VZ743" s="7"/>
      <c r="WA743" s="7"/>
      <c r="WB743" s="7"/>
      <c r="WC743" s="7"/>
      <c r="WD743" s="7"/>
      <c r="WE743" s="7"/>
      <c r="WF743" s="7"/>
      <c r="WG743" s="7"/>
      <c r="WH743" s="7"/>
      <c r="WI743" s="7"/>
      <c r="WJ743" s="7"/>
      <c r="WK743" s="7"/>
      <c r="WL743" s="7"/>
      <c r="WM743" s="7"/>
      <c r="WN743" s="7"/>
      <c r="WO743" s="7"/>
      <c r="WP743" s="7"/>
      <c r="WQ743" s="7"/>
      <c r="WR743" s="7"/>
      <c r="WS743" s="7"/>
      <c r="WT743" s="7"/>
      <c r="WU743" s="7"/>
      <c r="WV743" s="7"/>
      <c r="WW743" s="7"/>
      <c r="WX743" s="7"/>
      <c r="WY743" s="7"/>
      <c r="WZ743" s="7"/>
      <c r="XA743" s="7"/>
      <c r="XB743" s="7"/>
      <c r="XC743" s="7"/>
      <c r="XD743" s="7"/>
      <c r="XE743" s="7"/>
      <c r="XF743" s="7"/>
      <c r="XG743" s="7"/>
      <c r="XH743" s="7"/>
      <c r="XI743" s="7"/>
      <c r="XJ743" s="7"/>
      <c r="XK743" s="7"/>
      <c r="XL743" s="7"/>
      <c r="XM743" s="7"/>
      <c r="XN743" s="7"/>
      <c r="XO743" s="7"/>
      <c r="XP743" s="7"/>
      <c r="XQ743" s="7"/>
      <c r="XR743" s="7"/>
      <c r="XS743" s="7"/>
      <c r="XT743" s="7"/>
      <c r="XU743" s="7"/>
      <c r="XV743" s="7"/>
      <c r="XW743" s="7"/>
      <c r="XX743" s="7"/>
      <c r="XY743" s="7"/>
      <c r="XZ743" s="7"/>
      <c r="YA743" s="7"/>
      <c r="YB743" s="7"/>
      <c r="YC743" s="7"/>
      <c r="YD743" s="7"/>
      <c r="YE743" s="7"/>
      <c r="YF743" s="7"/>
      <c r="YG743" s="7"/>
      <c r="YH743" s="7"/>
      <c r="YI743" s="7"/>
      <c r="YJ743" s="7"/>
      <c r="YK743" s="7"/>
      <c r="YL743" s="7"/>
      <c r="YM743" s="7"/>
      <c r="YN743" s="7"/>
      <c r="YO743" s="7"/>
      <c r="YP743" s="7"/>
      <c r="YQ743" s="7"/>
      <c r="YR743" s="7"/>
      <c r="YS743" s="7"/>
      <c r="YT743" s="7"/>
      <c r="YU743" s="7"/>
      <c r="YV743" s="7"/>
      <c r="YW743" s="7"/>
      <c r="YX743" s="7"/>
      <c r="YY743" s="7"/>
      <c r="YZ743" s="7"/>
      <c r="ZA743" s="7"/>
      <c r="ZB743" s="7"/>
      <c r="ZC743" s="7"/>
      <c r="ZD743" s="7"/>
      <c r="ZE743" s="7"/>
      <c r="ZF743" s="7"/>
      <c r="ZG743" s="7"/>
      <c r="ZH743" s="7"/>
      <c r="ZI743" s="7"/>
      <c r="ZJ743" s="7"/>
      <c r="ZK743" s="7"/>
      <c r="ZL743" s="7"/>
      <c r="ZM743" s="7"/>
      <c r="ZN743" s="7"/>
      <c r="ZO743" s="7"/>
      <c r="ZP743" s="7"/>
      <c r="ZQ743" s="7"/>
      <c r="ZR743" s="7"/>
      <c r="ZS743" s="7"/>
      <c r="ZT743" s="7"/>
      <c r="ZU743" s="7"/>
      <c r="ZV743" s="7"/>
      <c r="ZW743" s="7"/>
      <c r="ZX743" s="7"/>
      <c r="ZY743" s="7"/>
      <c r="ZZ743" s="7"/>
      <c r="AAA743" s="7"/>
      <c r="AAB743" s="7"/>
      <c r="AAC743" s="7"/>
      <c r="AAD743" s="7"/>
      <c r="AAE743" s="7"/>
      <c r="AAF743" s="7"/>
      <c r="AAG743" s="7"/>
      <c r="AAH743" s="7"/>
      <c r="AAI743" s="7"/>
      <c r="AAJ743" s="7"/>
      <c r="AAK743" s="7"/>
      <c r="AAL743" s="7"/>
      <c r="AAM743" s="7"/>
      <c r="AAN743" s="7"/>
      <c r="AAO743" s="7"/>
      <c r="AAP743" s="7"/>
      <c r="AAQ743" s="7"/>
      <c r="AAR743" s="7"/>
      <c r="AAS743" s="7"/>
      <c r="AAT743" s="7"/>
      <c r="AAU743" s="7"/>
      <c r="AAV743" s="7"/>
      <c r="AAW743" s="7"/>
      <c r="AAX743" s="7"/>
      <c r="AAY743" s="7"/>
      <c r="AAZ743" s="7"/>
      <c r="ABA743" s="7"/>
      <c r="ABB743" s="7"/>
      <c r="ABC743" s="7"/>
      <c r="ABD743" s="7"/>
      <c r="ABE743" s="7"/>
      <c r="ABF743" s="7"/>
      <c r="ABG743" s="7"/>
      <c r="ABH743" s="7"/>
      <c r="ABI743" s="7"/>
      <c r="ABJ743" s="7"/>
      <c r="ABK743" s="7"/>
      <c r="ABL743" s="7"/>
      <c r="ABM743" s="7"/>
      <c r="ABN743" s="7"/>
      <c r="ABO743" s="7"/>
      <c r="ABP743" s="7"/>
      <c r="ABQ743" s="7"/>
      <c r="ABR743" s="7"/>
      <c r="ABS743" s="7"/>
      <c r="ABT743" s="7"/>
      <c r="ABU743" s="7"/>
      <c r="ABV743" s="7"/>
      <c r="ABW743" s="7"/>
      <c r="ABX743" s="7"/>
      <c r="ABY743" s="7"/>
      <c r="ABZ743" s="7"/>
      <c r="ACA743" s="7"/>
      <c r="ACB743" s="7"/>
      <c r="ACC743" s="7"/>
      <c r="ACD743" s="7"/>
      <c r="ACE743" s="7"/>
      <c r="ACF743" s="7"/>
      <c r="ACG743" s="7"/>
      <c r="ACH743" s="7"/>
      <c r="ACI743" s="7"/>
      <c r="ACJ743" s="7"/>
      <c r="ACK743" s="7"/>
      <c r="ACL743" s="7"/>
      <c r="ACM743" s="7"/>
      <c r="ACN743" s="7"/>
      <c r="ACO743" s="7"/>
      <c r="ACP743" s="7"/>
      <c r="ACQ743" s="7"/>
      <c r="ACR743" s="7"/>
      <c r="ACS743" s="7"/>
      <c r="ACT743" s="7"/>
      <c r="ACU743" s="7"/>
      <c r="ACV743" s="7"/>
      <c r="ACW743" s="7"/>
      <c r="ACX743" s="7"/>
      <c r="ACY743" s="7"/>
      <c r="ACZ743" s="7"/>
      <c r="ADA743" s="7"/>
      <c r="ADB743" s="7"/>
      <c r="ADC743" s="7"/>
      <c r="ADD743" s="7"/>
      <c r="ADE743" s="7"/>
      <c r="ADF743" s="7"/>
      <c r="ADG743" s="7"/>
      <c r="ADH743" s="7"/>
      <c r="ADI743" s="7"/>
      <c r="ADJ743" s="7"/>
      <c r="ADK743" s="7"/>
      <c r="ADL743" s="7"/>
      <c r="ADM743" s="7"/>
      <c r="ADN743" s="7"/>
      <c r="ADO743" s="7"/>
      <c r="ADP743" s="7"/>
      <c r="ADQ743" s="7"/>
      <c r="ADR743" s="7"/>
      <c r="ADS743" s="7"/>
      <c r="ADT743" s="7"/>
      <c r="ADU743" s="7"/>
      <c r="ADV743" s="7"/>
      <c r="ADW743" s="7"/>
      <c r="ADX743" s="7"/>
      <c r="ADY743" s="7"/>
      <c r="ADZ743" s="7"/>
      <c r="AEA743" s="7"/>
      <c r="AEB743" s="7"/>
      <c r="AEC743" s="7"/>
      <c r="AED743" s="7"/>
      <c r="AEE743" s="7"/>
      <c r="AEF743" s="7"/>
      <c r="AEG743" s="7"/>
      <c r="AEH743" s="7"/>
      <c r="AEI743" s="7"/>
      <c r="AEJ743" s="7"/>
      <c r="AEK743" s="7"/>
      <c r="AEL743" s="7"/>
      <c r="AEM743" s="7"/>
      <c r="AEN743" s="7"/>
      <c r="AEO743" s="7"/>
      <c r="AEP743" s="7"/>
      <c r="AEQ743" s="7"/>
      <c r="AER743" s="7"/>
      <c r="AES743" s="7"/>
      <c r="AET743" s="7"/>
      <c r="AEU743" s="7"/>
      <c r="AEV743" s="7"/>
      <c r="AEW743" s="7"/>
      <c r="AEX743" s="7"/>
      <c r="AEY743" s="7"/>
      <c r="AEZ743" s="7"/>
      <c r="AFA743" s="7"/>
      <c r="AFB743" s="7"/>
      <c r="AFC743" s="7"/>
      <c r="AFD743" s="7"/>
      <c r="AFE743" s="7"/>
      <c r="AFF743" s="7"/>
      <c r="AFG743" s="7"/>
      <c r="AFH743" s="7"/>
      <c r="AFI743" s="7"/>
      <c r="AFJ743" s="7"/>
      <c r="AFK743" s="7"/>
      <c r="AFL743" s="7"/>
      <c r="AFM743" s="7"/>
      <c r="AFN743" s="7"/>
      <c r="AFO743" s="7"/>
      <c r="AFP743" s="7"/>
      <c r="AFQ743" s="7"/>
      <c r="AFR743" s="7"/>
      <c r="AFS743" s="7"/>
      <c r="AFT743" s="7"/>
      <c r="AFU743" s="7"/>
      <c r="AFV743" s="7"/>
      <c r="AFW743" s="7"/>
      <c r="AFX743" s="7"/>
      <c r="AFY743" s="7"/>
      <c r="AFZ743" s="7"/>
      <c r="AGA743" s="7"/>
      <c r="AGB743" s="7"/>
      <c r="AGC743" s="7"/>
      <c r="AGD743" s="7"/>
      <c r="AGE743" s="7"/>
      <c r="AGF743" s="7"/>
      <c r="AGG743" s="7"/>
      <c r="AGH743" s="7"/>
      <c r="AGI743" s="7"/>
      <c r="AGJ743" s="7"/>
      <c r="AGK743" s="7"/>
      <c r="AGL743" s="7"/>
      <c r="AGM743" s="7"/>
      <c r="AGN743" s="7"/>
      <c r="AGO743" s="7"/>
      <c r="AGP743" s="7"/>
      <c r="AGQ743" s="7"/>
      <c r="AGR743" s="7"/>
      <c r="AGS743" s="7"/>
      <c r="AGT743" s="7"/>
      <c r="AGU743" s="7"/>
      <c r="AGV743" s="7"/>
      <c r="AGW743" s="7"/>
      <c r="AGX743" s="7"/>
      <c r="AGY743" s="7"/>
      <c r="AGZ743" s="7"/>
      <c r="AHA743" s="7"/>
      <c r="AHB743" s="7"/>
      <c r="AHC743" s="7"/>
      <c r="AHD743" s="7"/>
      <c r="AHE743" s="7"/>
      <c r="AHF743" s="7"/>
      <c r="AHG743" s="7"/>
      <c r="AHH743" s="7"/>
      <c r="AHI743" s="7"/>
      <c r="AHJ743" s="7"/>
      <c r="AHK743" s="7"/>
      <c r="AHL743" s="7"/>
      <c r="AHM743" s="7"/>
      <c r="AHN743" s="7"/>
      <c r="AHO743" s="7"/>
      <c r="AHP743" s="7"/>
      <c r="AHQ743" s="7"/>
      <c r="AHR743" s="7"/>
      <c r="AHS743" s="7"/>
      <c r="AHT743" s="7"/>
      <c r="AHU743" s="7"/>
      <c r="AHV743" s="7"/>
      <c r="AHW743" s="7"/>
      <c r="AHX743" s="7"/>
      <c r="AHY743" s="7"/>
      <c r="AHZ743" s="7"/>
      <c r="AIA743" s="7"/>
      <c r="AIB743" s="7"/>
      <c r="AIC743" s="7"/>
      <c r="AID743" s="7"/>
      <c r="AIE743" s="7"/>
      <c r="AIF743" s="7"/>
      <c r="AIG743" s="7"/>
      <c r="AIH743" s="7"/>
      <c r="AII743" s="7"/>
      <c r="AIJ743" s="7"/>
      <c r="AIK743" s="7"/>
      <c r="AIL743" s="7"/>
      <c r="AIM743" s="7"/>
      <c r="AIN743" s="7"/>
      <c r="AIO743" s="7"/>
      <c r="AIP743" s="7"/>
      <c r="AIQ743" s="7"/>
      <c r="AIR743" s="7"/>
      <c r="AIS743" s="7"/>
      <c r="AIT743" s="7"/>
      <c r="AIU743" s="7"/>
      <c r="AIV743" s="7"/>
      <c r="AIW743" s="7"/>
      <c r="AIX743" s="7"/>
      <c r="AIY743" s="7"/>
      <c r="AIZ743" s="7"/>
      <c r="AJA743" s="7"/>
      <c r="AJB743" s="7"/>
      <c r="AJC743" s="7"/>
      <c r="AJD743" s="7"/>
      <c r="AJE743" s="7"/>
      <c r="AJF743" s="7"/>
      <c r="AJG743" s="7"/>
      <c r="AJH743" s="7"/>
      <c r="AJI743" s="7"/>
      <c r="AJJ743" s="7"/>
      <c r="AJK743" s="7"/>
      <c r="AJL743" s="7"/>
      <c r="AJM743" s="7"/>
      <c r="AJN743" s="7"/>
      <c r="AJO743" s="7"/>
      <c r="AJP743" s="7"/>
      <c r="AJQ743" s="7"/>
      <c r="AJR743" s="7"/>
      <c r="AJS743" s="7"/>
      <c r="AJT743" s="7"/>
      <c r="AJU743" s="7"/>
      <c r="AJV743" s="7"/>
      <c r="AJW743" s="7"/>
      <c r="AJX743" s="7"/>
      <c r="AJY743" s="7"/>
      <c r="AJZ743" s="7"/>
      <c r="AKA743" s="7"/>
      <c r="AKB743" s="7"/>
      <c r="AKC743" s="7"/>
      <c r="AKD743" s="7"/>
      <c r="AKE743" s="7"/>
      <c r="AKF743" s="7"/>
      <c r="AKG743" s="7"/>
      <c r="AKH743" s="7"/>
      <c r="AKI743" s="7"/>
      <c r="AKJ743" s="7"/>
      <c r="AKK743" s="7"/>
      <c r="AKL743" s="7"/>
      <c r="AKM743" s="7"/>
      <c r="AKN743" s="7"/>
      <c r="AKO743" s="7"/>
      <c r="AKP743" s="7"/>
      <c r="AKQ743" s="7"/>
      <c r="AKR743" s="7"/>
      <c r="AKS743" s="7"/>
      <c r="AKT743" s="7"/>
      <c r="AKU743" s="7"/>
      <c r="AKV743" s="7"/>
      <c r="AKW743" s="7"/>
      <c r="AKX743" s="7"/>
      <c r="AKY743" s="7"/>
      <c r="AKZ743" s="7"/>
      <c r="ALA743" s="7"/>
      <c r="ALB743" s="7"/>
      <c r="ALC743" s="7"/>
      <c r="ALD743" s="7"/>
      <c r="ALE743" s="7"/>
      <c r="ALF743" s="7"/>
      <c r="ALG743" s="7"/>
      <c r="ALH743" s="7"/>
      <c r="ALI743" s="7"/>
      <c r="ALJ743" s="7"/>
      <c r="ALK743" s="7"/>
      <c r="ALL743" s="7"/>
      <c r="ALM743" s="7"/>
      <c r="ALN743" s="7"/>
      <c r="ALO743" s="7"/>
      <c r="ALP743" s="7"/>
      <c r="ALQ743" s="7"/>
      <c r="ALR743" s="7"/>
      <c r="ALS743" s="7"/>
      <c r="ALT743" s="7"/>
      <c r="ALU743" s="7"/>
      <c r="ALV743" s="7"/>
      <c r="ALW743" s="7"/>
      <c r="ALX743" s="7"/>
      <c r="ALY743" s="7"/>
      <c r="ALZ743" s="7"/>
      <c r="AMA743" s="7"/>
      <c r="AMB743" s="7"/>
      <c r="AMC743" s="7"/>
      <c r="AMD743" s="7"/>
      <c r="AME743" s="7"/>
      <c r="AMF743" s="7"/>
      <c r="AMG743" s="7"/>
      <c r="AMH743" s="7"/>
      <c r="AMI743" s="28"/>
      <c r="AMJ743" s="28"/>
    </row>
    <row r="744" spans="1:1024" ht="55.5" customHeight="1">
      <c r="A744" s="10" t="s">
        <v>199</v>
      </c>
      <c r="B744" s="10" t="s">
        <v>2806</v>
      </c>
      <c r="C744" s="19" t="s">
        <v>2740</v>
      </c>
      <c r="D744" s="19" t="s">
        <v>2738</v>
      </c>
      <c r="E744" s="20">
        <v>65</v>
      </c>
      <c r="F744" s="11" t="s">
        <v>18</v>
      </c>
      <c r="G744" s="21"/>
      <c r="H744" s="21" t="s">
        <v>1</v>
      </c>
      <c r="I744" s="21"/>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c r="MK744" s="7"/>
      <c r="ML744" s="7"/>
      <c r="MM744" s="7"/>
      <c r="MN744" s="7"/>
      <c r="MO744" s="7"/>
      <c r="MP744" s="7"/>
      <c r="MQ744" s="7"/>
      <c r="MR744" s="7"/>
      <c r="MS744" s="7"/>
      <c r="MT744" s="7"/>
      <c r="MU744" s="7"/>
      <c r="MV744" s="7"/>
      <c r="MW744" s="7"/>
      <c r="MX744" s="7"/>
      <c r="MY744" s="7"/>
      <c r="MZ744" s="7"/>
      <c r="NA744" s="7"/>
      <c r="NB744" s="7"/>
      <c r="NC744" s="7"/>
      <c r="ND744" s="7"/>
      <c r="NE744" s="7"/>
      <c r="NF744" s="7"/>
      <c r="NG744" s="7"/>
      <c r="NH744" s="7"/>
      <c r="NI744" s="7"/>
      <c r="NJ744" s="7"/>
      <c r="NK744" s="7"/>
      <c r="NL744" s="7"/>
      <c r="NM744" s="7"/>
      <c r="NN744" s="7"/>
      <c r="NO744" s="7"/>
      <c r="NP744" s="7"/>
      <c r="NQ744" s="7"/>
      <c r="NR744" s="7"/>
      <c r="NS744" s="7"/>
      <c r="NT744" s="7"/>
      <c r="NU744" s="7"/>
      <c r="NV744" s="7"/>
      <c r="NW744" s="7"/>
      <c r="NX744" s="7"/>
      <c r="NY744" s="7"/>
      <c r="NZ744" s="7"/>
      <c r="OA744" s="7"/>
      <c r="OB744" s="7"/>
      <c r="OC744" s="7"/>
      <c r="OD744" s="7"/>
      <c r="OE744" s="7"/>
      <c r="OF744" s="7"/>
      <c r="OG744" s="7"/>
      <c r="OH744" s="7"/>
      <c r="OI744" s="7"/>
      <c r="OJ744" s="7"/>
      <c r="OK744" s="7"/>
      <c r="OL744" s="7"/>
      <c r="OM744" s="7"/>
      <c r="ON744" s="7"/>
      <c r="OO744" s="7"/>
      <c r="OP744" s="7"/>
      <c r="OQ744" s="7"/>
      <c r="OR744" s="7"/>
      <c r="OS744" s="7"/>
      <c r="OT744" s="7"/>
      <c r="OU744" s="7"/>
      <c r="OV744" s="7"/>
      <c r="OW744" s="7"/>
      <c r="OX744" s="7"/>
      <c r="OY744" s="7"/>
      <c r="OZ744" s="7"/>
      <c r="PA744" s="7"/>
      <c r="PB744" s="7"/>
      <c r="PC744" s="7"/>
      <c r="PD744" s="7"/>
      <c r="PE744" s="7"/>
      <c r="PF744" s="7"/>
      <c r="PG744" s="7"/>
      <c r="PH744" s="7"/>
      <c r="PI744" s="7"/>
      <c r="PJ744" s="7"/>
      <c r="PK744" s="7"/>
      <c r="PL744" s="7"/>
      <c r="PM744" s="7"/>
      <c r="PN744" s="7"/>
      <c r="PO744" s="7"/>
      <c r="PP744" s="7"/>
      <c r="PQ744" s="7"/>
      <c r="PR744" s="7"/>
      <c r="PS744" s="7"/>
      <c r="PT744" s="7"/>
      <c r="PU744" s="7"/>
      <c r="PV744" s="7"/>
      <c r="PW744" s="7"/>
      <c r="PX744" s="7"/>
      <c r="PY744" s="7"/>
      <c r="PZ744" s="7"/>
      <c r="QA744" s="7"/>
      <c r="QB744" s="7"/>
      <c r="QC744" s="7"/>
      <c r="QD744" s="7"/>
      <c r="QE744" s="7"/>
      <c r="QF744" s="7"/>
      <c r="QG744" s="7"/>
      <c r="QH744" s="7"/>
      <c r="QI744" s="7"/>
      <c r="QJ744" s="7"/>
      <c r="QK744" s="7"/>
      <c r="QL744" s="7"/>
      <c r="QM744" s="7"/>
      <c r="QN744" s="7"/>
      <c r="QO744" s="7"/>
      <c r="QP744" s="7"/>
      <c r="QQ744" s="7"/>
      <c r="QR744" s="7"/>
      <c r="QS744" s="7"/>
      <c r="QT744" s="7"/>
      <c r="QU744" s="7"/>
      <c r="QV744" s="7"/>
      <c r="QW744" s="7"/>
      <c r="QX744" s="7"/>
      <c r="QY744" s="7"/>
      <c r="QZ744" s="7"/>
      <c r="RA744" s="7"/>
      <c r="RB744" s="7"/>
      <c r="RC744" s="7"/>
      <c r="RD744" s="7"/>
      <c r="RE744" s="7"/>
      <c r="RF744" s="7"/>
      <c r="RG744" s="7"/>
      <c r="RH744" s="7"/>
      <c r="RI744" s="7"/>
      <c r="RJ744" s="7"/>
      <c r="RK744" s="7"/>
      <c r="RL744" s="7"/>
      <c r="RM744" s="7"/>
      <c r="RN744" s="7"/>
      <c r="RO744" s="7"/>
      <c r="RP744" s="7"/>
      <c r="RQ744" s="7"/>
      <c r="RR744" s="7"/>
      <c r="RS744" s="7"/>
      <c r="RT744" s="7"/>
      <c r="RU744" s="7"/>
      <c r="RV744" s="7"/>
      <c r="RW744" s="7"/>
      <c r="RX744" s="7"/>
      <c r="RY744" s="7"/>
      <c r="RZ744" s="7"/>
      <c r="SA744" s="7"/>
      <c r="SB744" s="7"/>
      <c r="SC744" s="7"/>
      <c r="SD744" s="7"/>
      <c r="SE744" s="7"/>
      <c r="SF744" s="7"/>
      <c r="SG744" s="7"/>
      <c r="SH744" s="7"/>
      <c r="SI744" s="7"/>
      <c r="SJ744" s="7"/>
      <c r="SK744" s="7"/>
      <c r="SL744" s="7"/>
      <c r="SM744" s="7"/>
      <c r="SN744" s="7"/>
      <c r="SO744" s="7"/>
      <c r="SP744" s="7"/>
      <c r="SQ744" s="7"/>
      <c r="SR744" s="7"/>
      <c r="SS744" s="7"/>
      <c r="ST744" s="7"/>
      <c r="SU744" s="7"/>
      <c r="SV744" s="7"/>
      <c r="SW744" s="7"/>
      <c r="SX744" s="7"/>
      <c r="SY744" s="7"/>
      <c r="SZ744" s="7"/>
      <c r="TA744" s="7"/>
      <c r="TB744" s="7"/>
      <c r="TC744" s="7"/>
      <c r="TD744" s="7"/>
      <c r="TE744" s="7"/>
      <c r="TF744" s="7"/>
      <c r="TG744" s="7"/>
      <c r="TH744" s="7"/>
      <c r="TI744" s="7"/>
      <c r="TJ744" s="7"/>
      <c r="TK744" s="7"/>
      <c r="TL744" s="7"/>
      <c r="TM744" s="7"/>
      <c r="TN744" s="7"/>
      <c r="TO744" s="7"/>
      <c r="TP744" s="7"/>
      <c r="TQ744" s="7"/>
      <c r="TR744" s="7"/>
      <c r="TS744" s="7"/>
      <c r="TT744" s="7"/>
      <c r="TU744" s="7"/>
      <c r="TV744" s="7"/>
      <c r="TW744" s="7"/>
      <c r="TX744" s="7"/>
      <c r="TY744" s="7"/>
      <c r="TZ744" s="7"/>
      <c r="UA744" s="7"/>
      <c r="UB744" s="7"/>
      <c r="UC744" s="7"/>
      <c r="UD744" s="7"/>
      <c r="UE744" s="7"/>
      <c r="UF744" s="7"/>
      <c r="UG744" s="7"/>
      <c r="UH744" s="7"/>
      <c r="UI744" s="7"/>
      <c r="UJ744" s="7"/>
      <c r="UK744" s="7"/>
      <c r="UL744" s="7"/>
      <c r="UM744" s="7"/>
      <c r="UN744" s="7"/>
      <c r="UO744" s="7"/>
      <c r="UP744" s="7"/>
      <c r="UQ744" s="7"/>
      <c r="UR744" s="7"/>
      <c r="US744" s="7"/>
      <c r="UT744" s="7"/>
      <c r="UU744" s="7"/>
      <c r="UV744" s="7"/>
      <c r="UW744" s="7"/>
      <c r="UX744" s="7"/>
      <c r="UY744" s="7"/>
      <c r="UZ744" s="7"/>
      <c r="VA744" s="7"/>
      <c r="VB744" s="7"/>
      <c r="VC744" s="7"/>
      <c r="VD744" s="7"/>
      <c r="VE744" s="7"/>
      <c r="VF744" s="7"/>
      <c r="VG744" s="7"/>
      <c r="VH744" s="7"/>
      <c r="VI744" s="7"/>
      <c r="VJ744" s="7"/>
      <c r="VK744" s="7"/>
      <c r="VL744" s="7"/>
      <c r="VM744" s="7"/>
      <c r="VN744" s="7"/>
      <c r="VO744" s="7"/>
      <c r="VP744" s="7"/>
      <c r="VQ744" s="7"/>
      <c r="VR744" s="7"/>
      <c r="VS744" s="7"/>
      <c r="VT744" s="7"/>
      <c r="VU744" s="7"/>
      <c r="VV744" s="7"/>
      <c r="VW744" s="7"/>
      <c r="VX744" s="7"/>
      <c r="VY744" s="7"/>
      <c r="VZ744" s="7"/>
      <c r="WA744" s="7"/>
      <c r="WB744" s="7"/>
      <c r="WC744" s="7"/>
      <c r="WD744" s="7"/>
      <c r="WE744" s="7"/>
      <c r="WF744" s="7"/>
      <c r="WG744" s="7"/>
      <c r="WH744" s="7"/>
      <c r="WI744" s="7"/>
      <c r="WJ744" s="7"/>
      <c r="WK744" s="7"/>
      <c r="WL744" s="7"/>
      <c r="WM744" s="7"/>
      <c r="WN744" s="7"/>
      <c r="WO744" s="7"/>
      <c r="WP744" s="7"/>
      <c r="WQ744" s="7"/>
      <c r="WR744" s="7"/>
      <c r="WS744" s="7"/>
      <c r="WT744" s="7"/>
      <c r="WU744" s="7"/>
      <c r="WV744" s="7"/>
      <c r="WW744" s="7"/>
      <c r="WX744" s="7"/>
      <c r="WY744" s="7"/>
      <c r="WZ744" s="7"/>
      <c r="XA744" s="7"/>
      <c r="XB744" s="7"/>
      <c r="XC744" s="7"/>
      <c r="XD744" s="7"/>
      <c r="XE744" s="7"/>
      <c r="XF744" s="7"/>
      <c r="XG744" s="7"/>
      <c r="XH744" s="7"/>
      <c r="XI744" s="7"/>
      <c r="XJ744" s="7"/>
      <c r="XK744" s="7"/>
      <c r="XL744" s="7"/>
      <c r="XM744" s="7"/>
      <c r="XN744" s="7"/>
      <c r="XO744" s="7"/>
      <c r="XP744" s="7"/>
      <c r="XQ744" s="7"/>
      <c r="XR744" s="7"/>
      <c r="XS744" s="7"/>
      <c r="XT744" s="7"/>
      <c r="XU744" s="7"/>
      <c r="XV744" s="7"/>
      <c r="XW744" s="7"/>
      <c r="XX744" s="7"/>
      <c r="XY744" s="7"/>
      <c r="XZ744" s="7"/>
      <c r="YA744" s="7"/>
      <c r="YB744" s="7"/>
      <c r="YC744" s="7"/>
      <c r="YD744" s="7"/>
      <c r="YE744" s="7"/>
      <c r="YF744" s="7"/>
      <c r="YG744" s="7"/>
      <c r="YH744" s="7"/>
      <c r="YI744" s="7"/>
      <c r="YJ744" s="7"/>
      <c r="YK744" s="7"/>
      <c r="YL744" s="7"/>
      <c r="YM744" s="7"/>
      <c r="YN744" s="7"/>
      <c r="YO744" s="7"/>
      <c r="YP744" s="7"/>
      <c r="YQ744" s="7"/>
      <c r="YR744" s="7"/>
      <c r="YS744" s="7"/>
      <c r="YT744" s="7"/>
      <c r="YU744" s="7"/>
      <c r="YV744" s="7"/>
      <c r="YW744" s="7"/>
      <c r="YX744" s="7"/>
      <c r="YY744" s="7"/>
      <c r="YZ744" s="7"/>
      <c r="ZA744" s="7"/>
      <c r="ZB744" s="7"/>
      <c r="ZC744" s="7"/>
      <c r="ZD744" s="7"/>
      <c r="ZE744" s="7"/>
      <c r="ZF744" s="7"/>
      <c r="ZG744" s="7"/>
      <c r="ZH744" s="7"/>
      <c r="ZI744" s="7"/>
      <c r="ZJ744" s="7"/>
      <c r="ZK744" s="7"/>
      <c r="ZL744" s="7"/>
      <c r="ZM744" s="7"/>
      <c r="ZN744" s="7"/>
      <c r="ZO744" s="7"/>
      <c r="ZP744" s="7"/>
      <c r="ZQ744" s="7"/>
      <c r="ZR744" s="7"/>
      <c r="ZS744" s="7"/>
      <c r="ZT744" s="7"/>
      <c r="ZU744" s="7"/>
      <c r="ZV744" s="7"/>
      <c r="ZW744" s="7"/>
      <c r="ZX744" s="7"/>
      <c r="ZY744" s="7"/>
      <c r="ZZ744" s="7"/>
      <c r="AAA744" s="7"/>
      <c r="AAB744" s="7"/>
      <c r="AAC744" s="7"/>
      <c r="AAD744" s="7"/>
      <c r="AAE744" s="7"/>
      <c r="AAF744" s="7"/>
      <c r="AAG744" s="7"/>
      <c r="AAH744" s="7"/>
      <c r="AAI744" s="7"/>
      <c r="AAJ744" s="7"/>
      <c r="AAK744" s="7"/>
      <c r="AAL744" s="7"/>
      <c r="AAM744" s="7"/>
      <c r="AAN744" s="7"/>
      <c r="AAO744" s="7"/>
      <c r="AAP744" s="7"/>
      <c r="AAQ744" s="7"/>
      <c r="AAR744" s="7"/>
      <c r="AAS744" s="7"/>
      <c r="AAT744" s="7"/>
      <c r="AAU744" s="7"/>
      <c r="AAV744" s="7"/>
      <c r="AAW744" s="7"/>
      <c r="AAX744" s="7"/>
      <c r="AAY744" s="7"/>
      <c r="AAZ744" s="7"/>
      <c r="ABA744" s="7"/>
      <c r="ABB744" s="7"/>
      <c r="ABC744" s="7"/>
      <c r="ABD744" s="7"/>
      <c r="ABE744" s="7"/>
      <c r="ABF744" s="7"/>
      <c r="ABG744" s="7"/>
      <c r="ABH744" s="7"/>
      <c r="ABI744" s="7"/>
      <c r="ABJ744" s="7"/>
      <c r="ABK744" s="7"/>
      <c r="ABL744" s="7"/>
      <c r="ABM744" s="7"/>
      <c r="ABN744" s="7"/>
      <c r="ABO744" s="7"/>
      <c r="ABP744" s="7"/>
      <c r="ABQ744" s="7"/>
      <c r="ABR744" s="7"/>
      <c r="ABS744" s="7"/>
      <c r="ABT744" s="7"/>
      <c r="ABU744" s="7"/>
      <c r="ABV744" s="7"/>
      <c r="ABW744" s="7"/>
      <c r="ABX744" s="7"/>
      <c r="ABY744" s="7"/>
      <c r="ABZ744" s="7"/>
      <c r="ACA744" s="7"/>
      <c r="ACB744" s="7"/>
      <c r="ACC744" s="7"/>
      <c r="ACD744" s="7"/>
      <c r="ACE744" s="7"/>
      <c r="ACF744" s="7"/>
      <c r="ACG744" s="7"/>
      <c r="ACH744" s="7"/>
      <c r="ACI744" s="7"/>
      <c r="ACJ744" s="7"/>
      <c r="ACK744" s="7"/>
      <c r="ACL744" s="7"/>
      <c r="ACM744" s="7"/>
      <c r="ACN744" s="7"/>
      <c r="ACO744" s="7"/>
      <c r="ACP744" s="7"/>
      <c r="ACQ744" s="7"/>
      <c r="ACR744" s="7"/>
      <c r="ACS744" s="7"/>
      <c r="ACT744" s="7"/>
      <c r="ACU744" s="7"/>
      <c r="ACV744" s="7"/>
      <c r="ACW744" s="7"/>
      <c r="ACX744" s="7"/>
      <c r="ACY744" s="7"/>
      <c r="ACZ744" s="7"/>
      <c r="ADA744" s="7"/>
      <c r="ADB744" s="7"/>
      <c r="ADC744" s="7"/>
      <c r="ADD744" s="7"/>
      <c r="ADE744" s="7"/>
      <c r="ADF744" s="7"/>
      <c r="ADG744" s="7"/>
      <c r="ADH744" s="7"/>
      <c r="ADI744" s="7"/>
      <c r="ADJ744" s="7"/>
      <c r="ADK744" s="7"/>
      <c r="ADL744" s="7"/>
      <c r="ADM744" s="7"/>
      <c r="ADN744" s="7"/>
      <c r="ADO744" s="7"/>
      <c r="ADP744" s="7"/>
      <c r="ADQ744" s="7"/>
      <c r="ADR744" s="7"/>
      <c r="ADS744" s="7"/>
      <c r="ADT744" s="7"/>
      <c r="ADU744" s="7"/>
      <c r="ADV744" s="7"/>
      <c r="ADW744" s="7"/>
      <c r="ADX744" s="7"/>
      <c r="ADY744" s="7"/>
      <c r="ADZ744" s="7"/>
      <c r="AEA744" s="7"/>
      <c r="AEB744" s="7"/>
      <c r="AEC744" s="7"/>
      <c r="AED744" s="7"/>
      <c r="AEE744" s="7"/>
      <c r="AEF744" s="7"/>
      <c r="AEG744" s="7"/>
      <c r="AEH744" s="7"/>
      <c r="AEI744" s="7"/>
      <c r="AEJ744" s="7"/>
      <c r="AEK744" s="7"/>
      <c r="AEL744" s="7"/>
      <c r="AEM744" s="7"/>
      <c r="AEN744" s="7"/>
      <c r="AEO744" s="7"/>
      <c r="AEP744" s="7"/>
      <c r="AEQ744" s="7"/>
      <c r="AER744" s="7"/>
      <c r="AES744" s="7"/>
      <c r="AET744" s="7"/>
      <c r="AEU744" s="7"/>
      <c r="AEV744" s="7"/>
      <c r="AEW744" s="7"/>
      <c r="AEX744" s="7"/>
      <c r="AEY744" s="7"/>
      <c r="AEZ744" s="7"/>
      <c r="AFA744" s="7"/>
      <c r="AFB744" s="7"/>
      <c r="AFC744" s="7"/>
      <c r="AFD744" s="7"/>
      <c r="AFE744" s="7"/>
      <c r="AFF744" s="7"/>
      <c r="AFG744" s="7"/>
      <c r="AFH744" s="7"/>
      <c r="AFI744" s="7"/>
      <c r="AFJ744" s="7"/>
      <c r="AFK744" s="7"/>
      <c r="AFL744" s="7"/>
      <c r="AFM744" s="7"/>
      <c r="AFN744" s="7"/>
      <c r="AFO744" s="7"/>
      <c r="AFP744" s="7"/>
      <c r="AFQ744" s="7"/>
      <c r="AFR744" s="7"/>
      <c r="AFS744" s="7"/>
      <c r="AFT744" s="7"/>
      <c r="AFU744" s="7"/>
      <c r="AFV744" s="7"/>
      <c r="AFW744" s="7"/>
      <c r="AFX744" s="7"/>
      <c r="AFY744" s="7"/>
      <c r="AFZ744" s="7"/>
      <c r="AGA744" s="7"/>
      <c r="AGB744" s="7"/>
      <c r="AGC744" s="7"/>
      <c r="AGD744" s="7"/>
      <c r="AGE744" s="7"/>
      <c r="AGF744" s="7"/>
      <c r="AGG744" s="7"/>
      <c r="AGH744" s="7"/>
      <c r="AGI744" s="7"/>
      <c r="AGJ744" s="7"/>
      <c r="AGK744" s="7"/>
      <c r="AGL744" s="7"/>
      <c r="AGM744" s="7"/>
      <c r="AGN744" s="7"/>
      <c r="AGO744" s="7"/>
      <c r="AGP744" s="7"/>
      <c r="AGQ744" s="7"/>
      <c r="AGR744" s="7"/>
      <c r="AGS744" s="7"/>
      <c r="AGT744" s="7"/>
      <c r="AGU744" s="7"/>
      <c r="AGV744" s="7"/>
      <c r="AGW744" s="7"/>
      <c r="AGX744" s="7"/>
      <c r="AGY744" s="7"/>
      <c r="AGZ744" s="7"/>
      <c r="AHA744" s="7"/>
      <c r="AHB744" s="7"/>
      <c r="AHC744" s="7"/>
      <c r="AHD744" s="7"/>
      <c r="AHE744" s="7"/>
      <c r="AHF744" s="7"/>
      <c r="AHG744" s="7"/>
      <c r="AHH744" s="7"/>
      <c r="AHI744" s="7"/>
      <c r="AHJ744" s="7"/>
      <c r="AHK744" s="7"/>
      <c r="AHL744" s="7"/>
      <c r="AHM744" s="7"/>
      <c r="AHN744" s="7"/>
      <c r="AHO744" s="7"/>
      <c r="AHP744" s="7"/>
      <c r="AHQ744" s="7"/>
      <c r="AHR744" s="7"/>
      <c r="AHS744" s="7"/>
      <c r="AHT744" s="7"/>
      <c r="AHU744" s="7"/>
      <c r="AHV744" s="7"/>
      <c r="AHW744" s="7"/>
      <c r="AHX744" s="7"/>
      <c r="AHY744" s="7"/>
      <c r="AHZ744" s="7"/>
      <c r="AIA744" s="7"/>
      <c r="AIB744" s="7"/>
      <c r="AIC744" s="7"/>
      <c r="AID744" s="7"/>
      <c r="AIE744" s="7"/>
      <c r="AIF744" s="7"/>
      <c r="AIG744" s="7"/>
      <c r="AIH744" s="7"/>
      <c r="AII744" s="7"/>
      <c r="AIJ744" s="7"/>
      <c r="AIK744" s="7"/>
      <c r="AIL744" s="7"/>
      <c r="AIM744" s="7"/>
      <c r="AIN744" s="7"/>
      <c r="AIO744" s="7"/>
      <c r="AIP744" s="7"/>
      <c r="AIQ744" s="7"/>
      <c r="AIR744" s="7"/>
      <c r="AIS744" s="7"/>
      <c r="AIT744" s="7"/>
      <c r="AIU744" s="7"/>
      <c r="AIV744" s="7"/>
      <c r="AIW744" s="7"/>
      <c r="AIX744" s="7"/>
      <c r="AIY744" s="7"/>
      <c r="AIZ744" s="7"/>
      <c r="AJA744" s="7"/>
      <c r="AJB744" s="7"/>
      <c r="AJC744" s="7"/>
      <c r="AJD744" s="7"/>
      <c r="AJE744" s="7"/>
      <c r="AJF744" s="7"/>
      <c r="AJG744" s="7"/>
      <c r="AJH744" s="7"/>
      <c r="AJI744" s="7"/>
      <c r="AJJ744" s="7"/>
      <c r="AJK744" s="7"/>
      <c r="AJL744" s="7"/>
      <c r="AJM744" s="7"/>
      <c r="AJN744" s="7"/>
      <c r="AJO744" s="7"/>
      <c r="AJP744" s="7"/>
      <c r="AJQ744" s="7"/>
      <c r="AJR744" s="7"/>
      <c r="AJS744" s="7"/>
      <c r="AJT744" s="7"/>
      <c r="AJU744" s="7"/>
      <c r="AJV744" s="7"/>
      <c r="AJW744" s="7"/>
      <c r="AJX744" s="7"/>
      <c r="AJY744" s="7"/>
      <c r="AJZ744" s="7"/>
      <c r="AKA744" s="7"/>
      <c r="AKB744" s="7"/>
      <c r="AKC744" s="7"/>
      <c r="AKD744" s="7"/>
      <c r="AKE744" s="7"/>
      <c r="AKF744" s="7"/>
      <c r="AKG744" s="7"/>
      <c r="AKH744" s="7"/>
      <c r="AKI744" s="7"/>
      <c r="AKJ744" s="7"/>
      <c r="AKK744" s="7"/>
      <c r="AKL744" s="7"/>
      <c r="AKM744" s="7"/>
      <c r="AKN744" s="7"/>
      <c r="AKO744" s="7"/>
      <c r="AKP744" s="7"/>
      <c r="AKQ744" s="7"/>
      <c r="AKR744" s="7"/>
      <c r="AKS744" s="7"/>
      <c r="AKT744" s="7"/>
      <c r="AKU744" s="7"/>
      <c r="AKV744" s="7"/>
      <c r="AKW744" s="7"/>
      <c r="AKX744" s="7"/>
      <c r="AKY744" s="7"/>
      <c r="AKZ744" s="7"/>
      <c r="ALA744" s="7"/>
      <c r="ALB744" s="7"/>
      <c r="ALC744" s="7"/>
      <c r="ALD744" s="7"/>
      <c r="ALE744" s="7"/>
      <c r="ALF744" s="7"/>
      <c r="ALG744" s="7"/>
      <c r="ALH744" s="7"/>
      <c r="ALI744" s="7"/>
      <c r="ALJ744" s="7"/>
      <c r="ALK744" s="7"/>
      <c r="ALL744" s="7"/>
      <c r="ALM744" s="7"/>
      <c r="ALN744" s="7"/>
      <c r="ALO744" s="7"/>
      <c r="ALP744" s="7"/>
      <c r="ALQ744" s="7"/>
      <c r="ALR744" s="7"/>
      <c r="ALS744" s="7"/>
      <c r="ALT744" s="7"/>
      <c r="ALU744" s="7"/>
      <c r="ALV744" s="7"/>
      <c r="ALW744" s="7"/>
      <c r="ALX744" s="7"/>
      <c r="ALY744" s="7"/>
      <c r="ALZ744" s="7"/>
      <c r="AMA744" s="7"/>
      <c r="AMB744" s="7"/>
      <c r="AMC744" s="7"/>
      <c r="AMD744" s="7"/>
      <c r="AME744" s="7"/>
      <c r="AMF744" s="7"/>
      <c r="AMG744" s="7"/>
      <c r="AMH744" s="7"/>
      <c r="AMI744" s="28"/>
      <c r="AMJ744" s="28"/>
    </row>
    <row r="745" spans="1:1024" ht="55.5" customHeight="1">
      <c r="A745" s="10" t="s">
        <v>199</v>
      </c>
      <c r="B745" s="10" t="s">
        <v>2818</v>
      </c>
      <c r="C745" s="19" t="s">
        <v>2742</v>
      </c>
      <c r="D745" s="19" t="s">
        <v>2738</v>
      </c>
      <c r="E745" s="20">
        <v>144</v>
      </c>
      <c r="F745" s="11" t="s">
        <v>18</v>
      </c>
      <c r="G745" s="21"/>
      <c r="H745" s="21" t="s">
        <v>1</v>
      </c>
      <c r="I745" s="21"/>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c r="MK745" s="7"/>
      <c r="ML745" s="7"/>
      <c r="MM745" s="7"/>
      <c r="MN745" s="7"/>
      <c r="MO745" s="7"/>
      <c r="MP745" s="7"/>
      <c r="MQ745" s="7"/>
      <c r="MR745" s="7"/>
      <c r="MS745" s="7"/>
      <c r="MT745" s="7"/>
      <c r="MU745" s="7"/>
      <c r="MV745" s="7"/>
      <c r="MW745" s="7"/>
      <c r="MX745" s="7"/>
      <c r="MY745" s="7"/>
      <c r="MZ745" s="7"/>
      <c r="NA745" s="7"/>
      <c r="NB745" s="7"/>
      <c r="NC745" s="7"/>
      <c r="ND745" s="7"/>
      <c r="NE745" s="7"/>
      <c r="NF745" s="7"/>
      <c r="NG745" s="7"/>
      <c r="NH745" s="7"/>
      <c r="NI745" s="7"/>
      <c r="NJ745" s="7"/>
      <c r="NK745" s="7"/>
      <c r="NL745" s="7"/>
      <c r="NM745" s="7"/>
      <c r="NN745" s="7"/>
      <c r="NO745" s="7"/>
      <c r="NP745" s="7"/>
      <c r="NQ745" s="7"/>
      <c r="NR745" s="7"/>
      <c r="NS745" s="7"/>
      <c r="NT745" s="7"/>
      <c r="NU745" s="7"/>
      <c r="NV745" s="7"/>
      <c r="NW745" s="7"/>
      <c r="NX745" s="7"/>
      <c r="NY745" s="7"/>
      <c r="NZ745" s="7"/>
      <c r="OA745" s="7"/>
      <c r="OB745" s="7"/>
      <c r="OC745" s="7"/>
      <c r="OD745" s="7"/>
      <c r="OE745" s="7"/>
      <c r="OF745" s="7"/>
      <c r="OG745" s="7"/>
      <c r="OH745" s="7"/>
      <c r="OI745" s="7"/>
      <c r="OJ745" s="7"/>
      <c r="OK745" s="7"/>
      <c r="OL745" s="7"/>
      <c r="OM745" s="7"/>
      <c r="ON745" s="7"/>
      <c r="OO745" s="7"/>
      <c r="OP745" s="7"/>
      <c r="OQ745" s="7"/>
      <c r="OR745" s="7"/>
      <c r="OS745" s="7"/>
      <c r="OT745" s="7"/>
      <c r="OU745" s="7"/>
      <c r="OV745" s="7"/>
      <c r="OW745" s="7"/>
      <c r="OX745" s="7"/>
      <c r="OY745" s="7"/>
      <c r="OZ745" s="7"/>
      <c r="PA745" s="7"/>
      <c r="PB745" s="7"/>
      <c r="PC745" s="7"/>
      <c r="PD745" s="7"/>
      <c r="PE745" s="7"/>
      <c r="PF745" s="7"/>
      <c r="PG745" s="7"/>
      <c r="PH745" s="7"/>
      <c r="PI745" s="7"/>
      <c r="PJ745" s="7"/>
      <c r="PK745" s="7"/>
      <c r="PL745" s="7"/>
      <c r="PM745" s="7"/>
      <c r="PN745" s="7"/>
      <c r="PO745" s="7"/>
      <c r="PP745" s="7"/>
      <c r="PQ745" s="7"/>
      <c r="PR745" s="7"/>
      <c r="PS745" s="7"/>
      <c r="PT745" s="7"/>
      <c r="PU745" s="7"/>
      <c r="PV745" s="7"/>
      <c r="PW745" s="7"/>
      <c r="PX745" s="7"/>
      <c r="PY745" s="7"/>
      <c r="PZ745" s="7"/>
      <c r="QA745" s="7"/>
      <c r="QB745" s="7"/>
      <c r="QC745" s="7"/>
      <c r="QD745" s="7"/>
      <c r="QE745" s="7"/>
      <c r="QF745" s="7"/>
      <c r="QG745" s="7"/>
      <c r="QH745" s="7"/>
      <c r="QI745" s="7"/>
      <c r="QJ745" s="7"/>
      <c r="QK745" s="7"/>
      <c r="QL745" s="7"/>
      <c r="QM745" s="7"/>
      <c r="QN745" s="7"/>
      <c r="QO745" s="7"/>
      <c r="QP745" s="7"/>
      <c r="QQ745" s="7"/>
      <c r="QR745" s="7"/>
      <c r="QS745" s="7"/>
      <c r="QT745" s="7"/>
      <c r="QU745" s="7"/>
      <c r="QV745" s="7"/>
      <c r="QW745" s="7"/>
      <c r="QX745" s="7"/>
      <c r="QY745" s="7"/>
      <c r="QZ745" s="7"/>
      <c r="RA745" s="7"/>
      <c r="RB745" s="7"/>
      <c r="RC745" s="7"/>
      <c r="RD745" s="7"/>
      <c r="RE745" s="7"/>
      <c r="RF745" s="7"/>
      <c r="RG745" s="7"/>
      <c r="RH745" s="7"/>
      <c r="RI745" s="7"/>
      <c r="RJ745" s="7"/>
      <c r="RK745" s="7"/>
      <c r="RL745" s="7"/>
      <c r="RM745" s="7"/>
      <c r="RN745" s="7"/>
      <c r="RO745" s="7"/>
      <c r="RP745" s="7"/>
      <c r="RQ745" s="7"/>
      <c r="RR745" s="7"/>
      <c r="RS745" s="7"/>
      <c r="RT745" s="7"/>
      <c r="RU745" s="7"/>
      <c r="RV745" s="7"/>
      <c r="RW745" s="7"/>
      <c r="RX745" s="7"/>
      <c r="RY745" s="7"/>
      <c r="RZ745" s="7"/>
      <c r="SA745" s="7"/>
      <c r="SB745" s="7"/>
      <c r="SC745" s="7"/>
      <c r="SD745" s="7"/>
      <c r="SE745" s="7"/>
      <c r="SF745" s="7"/>
      <c r="SG745" s="7"/>
      <c r="SH745" s="7"/>
      <c r="SI745" s="7"/>
      <c r="SJ745" s="7"/>
      <c r="SK745" s="7"/>
      <c r="SL745" s="7"/>
      <c r="SM745" s="7"/>
      <c r="SN745" s="7"/>
      <c r="SO745" s="7"/>
      <c r="SP745" s="7"/>
      <c r="SQ745" s="7"/>
      <c r="SR745" s="7"/>
      <c r="SS745" s="7"/>
      <c r="ST745" s="7"/>
      <c r="SU745" s="7"/>
      <c r="SV745" s="7"/>
      <c r="SW745" s="7"/>
      <c r="SX745" s="7"/>
      <c r="SY745" s="7"/>
      <c r="SZ745" s="7"/>
      <c r="TA745" s="7"/>
      <c r="TB745" s="7"/>
      <c r="TC745" s="7"/>
      <c r="TD745" s="7"/>
      <c r="TE745" s="7"/>
      <c r="TF745" s="7"/>
      <c r="TG745" s="7"/>
      <c r="TH745" s="7"/>
      <c r="TI745" s="7"/>
      <c r="TJ745" s="7"/>
      <c r="TK745" s="7"/>
      <c r="TL745" s="7"/>
      <c r="TM745" s="7"/>
      <c r="TN745" s="7"/>
      <c r="TO745" s="7"/>
      <c r="TP745" s="7"/>
      <c r="TQ745" s="7"/>
      <c r="TR745" s="7"/>
      <c r="TS745" s="7"/>
      <c r="TT745" s="7"/>
      <c r="TU745" s="7"/>
      <c r="TV745" s="7"/>
      <c r="TW745" s="7"/>
      <c r="TX745" s="7"/>
      <c r="TY745" s="7"/>
      <c r="TZ745" s="7"/>
      <c r="UA745" s="7"/>
      <c r="UB745" s="7"/>
      <c r="UC745" s="7"/>
      <c r="UD745" s="7"/>
      <c r="UE745" s="7"/>
      <c r="UF745" s="7"/>
      <c r="UG745" s="7"/>
      <c r="UH745" s="7"/>
      <c r="UI745" s="7"/>
      <c r="UJ745" s="7"/>
      <c r="UK745" s="7"/>
      <c r="UL745" s="7"/>
      <c r="UM745" s="7"/>
      <c r="UN745" s="7"/>
      <c r="UO745" s="7"/>
      <c r="UP745" s="7"/>
      <c r="UQ745" s="7"/>
      <c r="UR745" s="7"/>
      <c r="US745" s="7"/>
      <c r="UT745" s="7"/>
      <c r="UU745" s="7"/>
      <c r="UV745" s="7"/>
      <c r="UW745" s="7"/>
      <c r="UX745" s="7"/>
      <c r="UY745" s="7"/>
      <c r="UZ745" s="7"/>
      <c r="VA745" s="7"/>
      <c r="VB745" s="7"/>
      <c r="VC745" s="7"/>
      <c r="VD745" s="7"/>
      <c r="VE745" s="7"/>
      <c r="VF745" s="7"/>
      <c r="VG745" s="7"/>
      <c r="VH745" s="7"/>
      <c r="VI745" s="7"/>
      <c r="VJ745" s="7"/>
      <c r="VK745" s="7"/>
      <c r="VL745" s="7"/>
      <c r="VM745" s="7"/>
      <c r="VN745" s="7"/>
      <c r="VO745" s="7"/>
      <c r="VP745" s="7"/>
      <c r="VQ745" s="7"/>
      <c r="VR745" s="7"/>
      <c r="VS745" s="7"/>
      <c r="VT745" s="7"/>
      <c r="VU745" s="7"/>
      <c r="VV745" s="7"/>
      <c r="VW745" s="7"/>
      <c r="VX745" s="7"/>
      <c r="VY745" s="7"/>
      <c r="VZ745" s="7"/>
      <c r="WA745" s="7"/>
      <c r="WB745" s="7"/>
      <c r="WC745" s="7"/>
      <c r="WD745" s="7"/>
      <c r="WE745" s="7"/>
      <c r="WF745" s="7"/>
      <c r="WG745" s="7"/>
      <c r="WH745" s="7"/>
      <c r="WI745" s="7"/>
      <c r="WJ745" s="7"/>
      <c r="WK745" s="7"/>
      <c r="WL745" s="7"/>
      <c r="WM745" s="7"/>
      <c r="WN745" s="7"/>
      <c r="WO745" s="7"/>
      <c r="WP745" s="7"/>
      <c r="WQ745" s="7"/>
      <c r="WR745" s="7"/>
      <c r="WS745" s="7"/>
      <c r="WT745" s="7"/>
      <c r="WU745" s="7"/>
      <c r="WV745" s="7"/>
      <c r="WW745" s="7"/>
      <c r="WX745" s="7"/>
      <c r="WY745" s="7"/>
      <c r="WZ745" s="7"/>
      <c r="XA745" s="7"/>
      <c r="XB745" s="7"/>
      <c r="XC745" s="7"/>
      <c r="XD745" s="7"/>
      <c r="XE745" s="7"/>
      <c r="XF745" s="7"/>
      <c r="XG745" s="7"/>
      <c r="XH745" s="7"/>
      <c r="XI745" s="7"/>
      <c r="XJ745" s="7"/>
      <c r="XK745" s="7"/>
      <c r="XL745" s="7"/>
      <c r="XM745" s="7"/>
      <c r="XN745" s="7"/>
      <c r="XO745" s="7"/>
      <c r="XP745" s="7"/>
      <c r="XQ745" s="7"/>
      <c r="XR745" s="7"/>
      <c r="XS745" s="7"/>
      <c r="XT745" s="7"/>
      <c r="XU745" s="7"/>
      <c r="XV745" s="7"/>
      <c r="XW745" s="7"/>
      <c r="XX745" s="7"/>
      <c r="XY745" s="7"/>
      <c r="XZ745" s="7"/>
      <c r="YA745" s="7"/>
      <c r="YB745" s="7"/>
      <c r="YC745" s="7"/>
      <c r="YD745" s="7"/>
      <c r="YE745" s="7"/>
      <c r="YF745" s="7"/>
      <c r="YG745" s="7"/>
      <c r="YH745" s="7"/>
      <c r="YI745" s="7"/>
      <c r="YJ745" s="7"/>
      <c r="YK745" s="7"/>
      <c r="YL745" s="7"/>
      <c r="YM745" s="7"/>
      <c r="YN745" s="7"/>
      <c r="YO745" s="7"/>
      <c r="YP745" s="7"/>
      <c r="YQ745" s="7"/>
      <c r="YR745" s="7"/>
      <c r="YS745" s="7"/>
      <c r="YT745" s="7"/>
      <c r="YU745" s="7"/>
      <c r="YV745" s="7"/>
      <c r="YW745" s="7"/>
      <c r="YX745" s="7"/>
      <c r="YY745" s="7"/>
      <c r="YZ745" s="7"/>
      <c r="ZA745" s="7"/>
      <c r="ZB745" s="7"/>
      <c r="ZC745" s="7"/>
      <c r="ZD745" s="7"/>
      <c r="ZE745" s="7"/>
      <c r="ZF745" s="7"/>
      <c r="ZG745" s="7"/>
      <c r="ZH745" s="7"/>
      <c r="ZI745" s="7"/>
      <c r="ZJ745" s="7"/>
      <c r="ZK745" s="7"/>
      <c r="ZL745" s="7"/>
      <c r="ZM745" s="7"/>
      <c r="ZN745" s="7"/>
      <c r="ZO745" s="7"/>
      <c r="ZP745" s="7"/>
      <c r="ZQ745" s="7"/>
      <c r="ZR745" s="7"/>
      <c r="ZS745" s="7"/>
      <c r="ZT745" s="7"/>
      <c r="ZU745" s="7"/>
      <c r="ZV745" s="7"/>
      <c r="ZW745" s="7"/>
      <c r="ZX745" s="7"/>
      <c r="ZY745" s="7"/>
      <c r="ZZ745" s="7"/>
      <c r="AAA745" s="7"/>
      <c r="AAB745" s="7"/>
      <c r="AAC745" s="7"/>
      <c r="AAD745" s="7"/>
      <c r="AAE745" s="7"/>
      <c r="AAF745" s="7"/>
      <c r="AAG745" s="7"/>
      <c r="AAH745" s="7"/>
      <c r="AAI745" s="7"/>
      <c r="AAJ745" s="7"/>
      <c r="AAK745" s="7"/>
      <c r="AAL745" s="7"/>
      <c r="AAM745" s="7"/>
      <c r="AAN745" s="7"/>
      <c r="AAO745" s="7"/>
      <c r="AAP745" s="7"/>
      <c r="AAQ745" s="7"/>
      <c r="AAR745" s="7"/>
      <c r="AAS745" s="7"/>
      <c r="AAT745" s="7"/>
      <c r="AAU745" s="7"/>
      <c r="AAV745" s="7"/>
      <c r="AAW745" s="7"/>
      <c r="AAX745" s="7"/>
      <c r="AAY745" s="7"/>
      <c r="AAZ745" s="7"/>
      <c r="ABA745" s="7"/>
      <c r="ABB745" s="7"/>
      <c r="ABC745" s="7"/>
      <c r="ABD745" s="7"/>
      <c r="ABE745" s="7"/>
      <c r="ABF745" s="7"/>
      <c r="ABG745" s="7"/>
      <c r="ABH745" s="7"/>
      <c r="ABI745" s="7"/>
      <c r="ABJ745" s="7"/>
      <c r="ABK745" s="7"/>
      <c r="ABL745" s="7"/>
      <c r="ABM745" s="7"/>
      <c r="ABN745" s="7"/>
      <c r="ABO745" s="7"/>
      <c r="ABP745" s="7"/>
      <c r="ABQ745" s="7"/>
      <c r="ABR745" s="7"/>
      <c r="ABS745" s="7"/>
      <c r="ABT745" s="7"/>
      <c r="ABU745" s="7"/>
      <c r="ABV745" s="7"/>
      <c r="ABW745" s="7"/>
      <c r="ABX745" s="7"/>
      <c r="ABY745" s="7"/>
      <c r="ABZ745" s="7"/>
      <c r="ACA745" s="7"/>
      <c r="ACB745" s="7"/>
      <c r="ACC745" s="7"/>
      <c r="ACD745" s="7"/>
      <c r="ACE745" s="7"/>
      <c r="ACF745" s="7"/>
      <c r="ACG745" s="7"/>
      <c r="ACH745" s="7"/>
      <c r="ACI745" s="7"/>
      <c r="ACJ745" s="7"/>
      <c r="ACK745" s="7"/>
      <c r="ACL745" s="7"/>
      <c r="ACM745" s="7"/>
      <c r="ACN745" s="7"/>
      <c r="ACO745" s="7"/>
      <c r="ACP745" s="7"/>
      <c r="ACQ745" s="7"/>
      <c r="ACR745" s="7"/>
      <c r="ACS745" s="7"/>
      <c r="ACT745" s="7"/>
      <c r="ACU745" s="7"/>
      <c r="ACV745" s="7"/>
      <c r="ACW745" s="7"/>
      <c r="ACX745" s="7"/>
      <c r="ACY745" s="7"/>
      <c r="ACZ745" s="7"/>
      <c r="ADA745" s="7"/>
      <c r="ADB745" s="7"/>
      <c r="ADC745" s="7"/>
      <c r="ADD745" s="7"/>
      <c r="ADE745" s="7"/>
      <c r="ADF745" s="7"/>
      <c r="ADG745" s="7"/>
      <c r="ADH745" s="7"/>
      <c r="ADI745" s="7"/>
      <c r="ADJ745" s="7"/>
      <c r="ADK745" s="7"/>
      <c r="ADL745" s="7"/>
      <c r="ADM745" s="7"/>
      <c r="ADN745" s="7"/>
      <c r="ADO745" s="7"/>
      <c r="ADP745" s="7"/>
      <c r="ADQ745" s="7"/>
      <c r="ADR745" s="7"/>
      <c r="ADS745" s="7"/>
      <c r="ADT745" s="7"/>
      <c r="ADU745" s="7"/>
      <c r="ADV745" s="7"/>
      <c r="ADW745" s="7"/>
      <c r="ADX745" s="7"/>
      <c r="ADY745" s="7"/>
      <c r="ADZ745" s="7"/>
      <c r="AEA745" s="7"/>
      <c r="AEB745" s="7"/>
      <c r="AEC745" s="7"/>
      <c r="AED745" s="7"/>
      <c r="AEE745" s="7"/>
      <c r="AEF745" s="7"/>
      <c r="AEG745" s="7"/>
      <c r="AEH745" s="7"/>
      <c r="AEI745" s="7"/>
      <c r="AEJ745" s="7"/>
      <c r="AEK745" s="7"/>
      <c r="AEL745" s="7"/>
      <c r="AEM745" s="7"/>
      <c r="AEN745" s="7"/>
      <c r="AEO745" s="7"/>
      <c r="AEP745" s="7"/>
      <c r="AEQ745" s="7"/>
      <c r="AER745" s="7"/>
      <c r="AES745" s="7"/>
      <c r="AET745" s="7"/>
      <c r="AEU745" s="7"/>
      <c r="AEV745" s="7"/>
      <c r="AEW745" s="7"/>
      <c r="AEX745" s="7"/>
      <c r="AEY745" s="7"/>
      <c r="AEZ745" s="7"/>
      <c r="AFA745" s="7"/>
      <c r="AFB745" s="7"/>
      <c r="AFC745" s="7"/>
      <c r="AFD745" s="7"/>
      <c r="AFE745" s="7"/>
      <c r="AFF745" s="7"/>
      <c r="AFG745" s="7"/>
      <c r="AFH745" s="7"/>
      <c r="AFI745" s="7"/>
      <c r="AFJ745" s="7"/>
      <c r="AFK745" s="7"/>
      <c r="AFL745" s="7"/>
      <c r="AFM745" s="7"/>
      <c r="AFN745" s="7"/>
      <c r="AFO745" s="7"/>
      <c r="AFP745" s="7"/>
      <c r="AFQ745" s="7"/>
      <c r="AFR745" s="7"/>
      <c r="AFS745" s="7"/>
      <c r="AFT745" s="7"/>
      <c r="AFU745" s="7"/>
      <c r="AFV745" s="7"/>
      <c r="AFW745" s="7"/>
      <c r="AFX745" s="7"/>
      <c r="AFY745" s="7"/>
      <c r="AFZ745" s="7"/>
      <c r="AGA745" s="7"/>
      <c r="AGB745" s="7"/>
      <c r="AGC745" s="7"/>
      <c r="AGD745" s="7"/>
      <c r="AGE745" s="7"/>
      <c r="AGF745" s="7"/>
      <c r="AGG745" s="7"/>
      <c r="AGH745" s="7"/>
      <c r="AGI745" s="7"/>
      <c r="AGJ745" s="7"/>
      <c r="AGK745" s="7"/>
      <c r="AGL745" s="7"/>
      <c r="AGM745" s="7"/>
      <c r="AGN745" s="7"/>
      <c r="AGO745" s="7"/>
      <c r="AGP745" s="7"/>
      <c r="AGQ745" s="7"/>
      <c r="AGR745" s="7"/>
      <c r="AGS745" s="7"/>
      <c r="AGT745" s="7"/>
      <c r="AGU745" s="7"/>
      <c r="AGV745" s="7"/>
      <c r="AGW745" s="7"/>
      <c r="AGX745" s="7"/>
      <c r="AGY745" s="7"/>
      <c r="AGZ745" s="7"/>
      <c r="AHA745" s="7"/>
      <c r="AHB745" s="7"/>
      <c r="AHC745" s="7"/>
      <c r="AHD745" s="7"/>
      <c r="AHE745" s="7"/>
      <c r="AHF745" s="7"/>
      <c r="AHG745" s="7"/>
      <c r="AHH745" s="7"/>
      <c r="AHI745" s="7"/>
      <c r="AHJ745" s="7"/>
      <c r="AHK745" s="7"/>
      <c r="AHL745" s="7"/>
      <c r="AHM745" s="7"/>
      <c r="AHN745" s="7"/>
      <c r="AHO745" s="7"/>
      <c r="AHP745" s="7"/>
      <c r="AHQ745" s="7"/>
      <c r="AHR745" s="7"/>
      <c r="AHS745" s="7"/>
      <c r="AHT745" s="7"/>
      <c r="AHU745" s="7"/>
      <c r="AHV745" s="7"/>
      <c r="AHW745" s="7"/>
      <c r="AHX745" s="7"/>
      <c r="AHY745" s="7"/>
      <c r="AHZ745" s="7"/>
      <c r="AIA745" s="7"/>
      <c r="AIB745" s="7"/>
      <c r="AIC745" s="7"/>
      <c r="AID745" s="7"/>
      <c r="AIE745" s="7"/>
      <c r="AIF745" s="7"/>
      <c r="AIG745" s="7"/>
      <c r="AIH745" s="7"/>
      <c r="AII745" s="7"/>
      <c r="AIJ745" s="7"/>
      <c r="AIK745" s="7"/>
      <c r="AIL745" s="7"/>
      <c r="AIM745" s="7"/>
      <c r="AIN745" s="7"/>
      <c r="AIO745" s="7"/>
      <c r="AIP745" s="7"/>
      <c r="AIQ745" s="7"/>
      <c r="AIR745" s="7"/>
      <c r="AIS745" s="7"/>
      <c r="AIT745" s="7"/>
      <c r="AIU745" s="7"/>
      <c r="AIV745" s="7"/>
      <c r="AIW745" s="7"/>
      <c r="AIX745" s="7"/>
      <c r="AIY745" s="7"/>
      <c r="AIZ745" s="7"/>
      <c r="AJA745" s="7"/>
      <c r="AJB745" s="7"/>
      <c r="AJC745" s="7"/>
      <c r="AJD745" s="7"/>
      <c r="AJE745" s="7"/>
      <c r="AJF745" s="7"/>
      <c r="AJG745" s="7"/>
      <c r="AJH745" s="7"/>
      <c r="AJI745" s="7"/>
      <c r="AJJ745" s="7"/>
      <c r="AJK745" s="7"/>
      <c r="AJL745" s="7"/>
      <c r="AJM745" s="7"/>
      <c r="AJN745" s="7"/>
      <c r="AJO745" s="7"/>
      <c r="AJP745" s="7"/>
      <c r="AJQ745" s="7"/>
      <c r="AJR745" s="7"/>
      <c r="AJS745" s="7"/>
      <c r="AJT745" s="7"/>
      <c r="AJU745" s="7"/>
      <c r="AJV745" s="7"/>
      <c r="AJW745" s="7"/>
      <c r="AJX745" s="7"/>
      <c r="AJY745" s="7"/>
      <c r="AJZ745" s="7"/>
      <c r="AKA745" s="7"/>
      <c r="AKB745" s="7"/>
      <c r="AKC745" s="7"/>
      <c r="AKD745" s="7"/>
      <c r="AKE745" s="7"/>
      <c r="AKF745" s="7"/>
      <c r="AKG745" s="7"/>
      <c r="AKH745" s="7"/>
      <c r="AKI745" s="7"/>
      <c r="AKJ745" s="7"/>
      <c r="AKK745" s="7"/>
      <c r="AKL745" s="7"/>
      <c r="AKM745" s="7"/>
      <c r="AKN745" s="7"/>
      <c r="AKO745" s="7"/>
      <c r="AKP745" s="7"/>
      <c r="AKQ745" s="7"/>
      <c r="AKR745" s="7"/>
      <c r="AKS745" s="7"/>
      <c r="AKT745" s="7"/>
      <c r="AKU745" s="7"/>
      <c r="AKV745" s="7"/>
      <c r="AKW745" s="7"/>
      <c r="AKX745" s="7"/>
      <c r="AKY745" s="7"/>
      <c r="AKZ745" s="7"/>
      <c r="ALA745" s="7"/>
      <c r="ALB745" s="7"/>
      <c r="ALC745" s="7"/>
      <c r="ALD745" s="7"/>
      <c r="ALE745" s="7"/>
      <c r="ALF745" s="7"/>
      <c r="ALG745" s="7"/>
      <c r="ALH745" s="7"/>
      <c r="ALI745" s="7"/>
      <c r="ALJ745" s="7"/>
      <c r="ALK745" s="7"/>
      <c r="ALL745" s="7"/>
      <c r="ALM745" s="7"/>
      <c r="ALN745" s="7"/>
      <c r="ALO745" s="7"/>
      <c r="ALP745" s="7"/>
      <c r="ALQ745" s="7"/>
      <c r="ALR745" s="7"/>
      <c r="ALS745" s="7"/>
      <c r="ALT745" s="7"/>
      <c r="ALU745" s="7"/>
      <c r="ALV745" s="7"/>
      <c r="ALW745" s="7"/>
      <c r="ALX745" s="7"/>
      <c r="ALY745" s="7"/>
      <c r="ALZ745" s="7"/>
      <c r="AMA745" s="7"/>
      <c r="AMB745" s="7"/>
      <c r="AMC745" s="7"/>
      <c r="AMD745" s="7"/>
      <c r="AME745" s="7"/>
      <c r="AMF745" s="7"/>
      <c r="AMG745" s="7"/>
      <c r="AMH745" s="7"/>
      <c r="AMI745" s="28"/>
      <c r="AMJ745" s="28"/>
    </row>
    <row r="746" spans="1:1024" ht="55.5" customHeight="1">
      <c r="A746" s="10" t="s">
        <v>199</v>
      </c>
      <c r="B746" s="10" t="s">
        <v>2806</v>
      </c>
      <c r="C746" s="19" t="s">
        <v>2737</v>
      </c>
      <c r="D746" s="19" t="s">
        <v>2738</v>
      </c>
      <c r="E746" s="20">
        <v>40</v>
      </c>
      <c r="F746" s="11" t="s">
        <v>18</v>
      </c>
      <c r="G746" s="21"/>
      <c r="H746" s="21" t="s">
        <v>1</v>
      </c>
      <c r="I746" s="21"/>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c r="MK746" s="7"/>
      <c r="ML746" s="7"/>
      <c r="MM746" s="7"/>
      <c r="MN746" s="7"/>
      <c r="MO746" s="7"/>
      <c r="MP746" s="7"/>
      <c r="MQ746" s="7"/>
      <c r="MR746" s="7"/>
      <c r="MS746" s="7"/>
      <c r="MT746" s="7"/>
      <c r="MU746" s="7"/>
      <c r="MV746" s="7"/>
      <c r="MW746" s="7"/>
      <c r="MX746" s="7"/>
      <c r="MY746" s="7"/>
      <c r="MZ746" s="7"/>
      <c r="NA746" s="7"/>
      <c r="NB746" s="7"/>
      <c r="NC746" s="7"/>
      <c r="ND746" s="7"/>
      <c r="NE746" s="7"/>
      <c r="NF746" s="7"/>
      <c r="NG746" s="7"/>
      <c r="NH746" s="7"/>
      <c r="NI746" s="7"/>
      <c r="NJ746" s="7"/>
      <c r="NK746" s="7"/>
      <c r="NL746" s="7"/>
      <c r="NM746" s="7"/>
      <c r="NN746" s="7"/>
      <c r="NO746" s="7"/>
      <c r="NP746" s="7"/>
      <c r="NQ746" s="7"/>
      <c r="NR746" s="7"/>
      <c r="NS746" s="7"/>
      <c r="NT746" s="7"/>
      <c r="NU746" s="7"/>
      <c r="NV746" s="7"/>
      <c r="NW746" s="7"/>
      <c r="NX746" s="7"/>
      <c r="NY746" s="7"/>
      <c r="NZ746" s="7"/>
      <c r="OA746" s="7"/>
      <c r="OB746" s="7"/>
      <c r="OC746" s="7"/>
      <c r="OD746" s="7"/>
      <c r="OE746" s="7"/>
      <c r="OF746" s="7"/>
      <c r="OG746" s="7"/>
      <c r="OH746" s="7"/>
      <c r="OI746" s="7"/>
      <c r="OJ746" s="7"/>
      <c r="OK746" s="7"/>
      <c r="OL746" s="7"/>
      <c r="OM746" s="7"/>
      <c r="ON746" s="7"/>
      <c r="OO746" s="7"/>
      <c r="OP746" s="7"/>
      <c r="OQ746" s="7"/>
      <c r="OR746" s="7"/>
      <c r="OS746" s="7"/>
      <c r="OT746" s="7"/>
      <c r="OU746" s="7"/>
      <c r="OV746" s="7"/>
      <c r="OW746" s="7"/>
      <c r="OX746" s="7"/>
      <c r="OY746" s="7"/>
      <c r="OZ746" s="7"/>
      <c r="PA746" s="7"/>
      <c r="PB746" s="7"/>
      <c r="PC746" s="7"/>
      <c r="PD746" s="7"/>
      <c r="PE746" s="7"/>
      <c r="PF746" s="7"/>
      <c r="PG746" s="7"/>
      <c r="PH746" s="7"/>
      <c r="PI746" s="7"/>
      <c r="PJ746" s="7"/>
      <c r="PK746" s="7"/>
      <c r="PL746" s="7"/>
      <c r="PM746" s="7"/>
      <c r="PN746" s="7"/>
      <c r="PO746" s="7"/>
      <c r="PP746" s="7"/>
      <c r="PQ746" s="7"/>
      <c r="PR746" s="7"/>
      <c r="PS746" s="7"/>
      <c r="PT746" s="7"/>
      <c r="PU746" s="7"/>
      <c r="PV746" s="7"/>
      <c r="PW746" s="7"/>
      <c r="PX746" s="7"/>
      <c r="PY746" s="7"/>
      <c r="PZ746" s="7"/>
      <c r="QA746" s="7"/>
      <c r="QB746" s="7"/>
      <c r="QC746" s="7"/>
      <c r="QD746" s="7"/>
      <c r="QE746" s="7"/>
      <c r="QF746" s="7"/>
      <c r="QG746" s="7"/>
      <c r="QH746" s="7"/>
      <c r="QI746" s="7"/>
      <c r="QJ746" s="7"/>
      <c r="QK746" s="7"/>
      <c r="QL746" s="7"/>
      <c r="QM746" s="7"/>
      <c r="QN746" s="7"/>
      <c r="QO746" s="7"/>
      <c r="QP746" s="7"/>
      <c r="QQ746" s="7"/>
      <c r="QR746" s="7"/>
      <c r="QS746" s="7"/>
      <c r="QT746" s="7"/>
      <c r="QU746" s="7"/>
      <c r="QV746" s="7"/>
      <c r="QW746" s="7"/>
      <c r="QX746" s="7"/>
      <c r="QY746" s="7"/>
      <c r="QZ746" s="7"/>
      <c r="RA746" s="7"/>
      <c r="RB746" s="7"/>
      <c r="RC746" s="7"/>
      <c r="RD746" s="7"/>
      <c r="RE746" s="7"/>
      <c r="RF746" s="7"/>
      <c r="RG746" s="7"/>
      <c r="RH746" s="7"/>
      <c r="RI746" s="7"/>
      <c r="RJ746" s="7"/>
      <c r="RK746" s="7"/>
      <c r="RL746" s="7"/>
      <c r="RM746" s="7"/>
      <c r="RN746" s="7"/>
      <c r="RO746" s="7"/>
      <c r="RP746" s="7"/>
      <c r="RQ746" s="7"/>
      <c r="RR746" s="7"/>
      <c r="RS746" s="7"/>
      <c r="RT746" s="7"/>
      <c r="RU746" s="7"/>
      <c r="RV746" s="7"/>
      <c r="RW746" s="7"/>
      <c r="RX746" s="7"/>
      <c r="RY746" s="7"/>
      <c r="RZ746" s="7"/>
      <c r="SA746" s="7"/>
      <c r="SB746" s="7"/>
      <c r="SC746" s="7"/>
      <c r="SD746" s="7"/>
      <c r="SE746" s="7"/>
      <c r="SF746" s="7"/>
      <c r="SG746" s="7"/>
      <c r="SH746" s="7"/>
      <c r="SI746" s="7"/>
      <c r="SJ746" s="7"/>
      <c r="SK746" s="7"/>
      <c r="SL746" s="7"/>
      <c r="SM746" s="7"/>
      <c r="SN746" s="7"/>
      <c r="SO746" s="7"/>
      <c r="SP746" s="7"/>
      <c r="SQ746" s="7"/>
      <c r="SR746" s="7"/>
      <c r="SS746" s="7"/>
      <c r="ST746" s="7"/>
      <c r="SU746" s="7"/>
      <c r="SV746" s="7"/>
      <c r="SW746" s="7"/>
      <c r="SX746" s="7"/>
      <c r="SY746" s="7"/>
      <c r="SZ746" s="7"/>
      <c r="TA746" s="7"/>
      <c r="TB746" s="7"/>
      <c r="TC746" s="7"/>
      <c r="TD746" s="7"/>
      <c r="TE746" s="7"/>
      <c r="TF746" s="7"/>
      <c r="TG746" s="7"/>
      <c r="TH746" s="7"/>
      <c r="TI746" s="7"/>
      <c r="TJ746" s="7"/>
      <c r="TK746" s="7"/>
      <c r="TL746" s="7"/>
      <c r="TM746" s="7"/>
      <c r="TN746" s="7"/>
      <c r="TO746" s="7"/>
      <c r="TP746" s="7"/>
      <c r="TQ746" s="7"/>
      <c r="TR746" s="7"/>
      <c r="TS746" s="7"/>
      <c r="TT746" s="7"/>
      <c r="TU746" s="7"/>
      <c r="TV746" s="7"/>
      <c r="TW746" s="7"/>
      <c r="TX746" s="7"/>
      <c r="TY746" s="7"/>
      <c r="TZ746" s="7"/>
      <c r="UA746" s="7"/>
      <c r="UB746" s="7"/>
      <c r="UC746" s="7"/>
      <c r="UD746" s="7"/>
      <c r="UE746" s="7"/>
      <c r="UF746" s="7"/>
      <c r="UG746" s="7"/>
      <c r="UH746" s="7"/>
      <c r="UI746" s="7"/>
      <c r="UJ746" s="7"/>
      <c r="UK746" s="7"/>
      <c r="UL746" s="7"/>
      <c r="UM746" s="7"/>
      <c r="UN746" s="7"/>
      <c r="UO746" s="7"/>
      <c r="UP746" s="7"/>
      <c r="UQ746" s="7"/>
      <c r="UR746" s="7"/>
      <c r="US746" s="7"/>
      <c r="UT746" s="7"/>
      <c r="UU746" s="7"/>
      <c r="UV746" s="7"/>
      <c r="UW746" s="7"/>
      <c r="UX746" s="7"/>
      <c r="UY746" s="7"/>
      <c r="UZ746" s="7"/>
      <c r="VA746" s="7"/>
      <c r="VB746" s="7"/>
      <c r="VC746" s="7"/>
      <c r="VD746" s="7"/>
      <c r="VE746" s="7"/>
      <c r="VF746" s="7"/>
      <c r="VG746" s="7"/>
      <c r="VH746" s="7"/>
      <c r="VI746" s="7"/>
      <c r="VJ746" s="7"/>
      <c r="VK746" s="7"/>
      <c r="VL746" s="7"/>
      <c r="VM746" s="7"/>
      <c r="VN746" s="7"/>
      <c r="VO746" s="7"/>
      <c r="VP746" s="7"/>
      <c r="VQ746" s="7"/>
      <c r="VR746" s="7"/>
      <c r="VS746" s="7"/>
      <c r="VT746" s="7"/>
      <c r="VU746" s="7"/>
      <c r="VV746" s="7"/>
      <c r="VW746" s="7"/>
      <c r="VX746" s="7"/>
      <c r="VY746" s="7"/>
      <c r="VZ746" s="7"/>
      <c r="WA746" s="7"/>
      <c r="WB746" s="7"/>
      <c r="WC746" s="7"/>
      <c r="WD746" s="7"/>
      <c r="WE746" s="7"/>
      <c r="WF746" s="7"/>
      <c r="WG746" s="7"/>
      <c r="WH746" s="7"/>
      <c r="WI746" s="7"/>
      <c r="WJ746" s="7"/>
      <c r="WK746" s="7"/>
      <c r="WL746" s="7"/>
      <c r="WM746" s="7"/>
      <c r="WN746" s="7"/>
      <c r="WO746" s="7"/>
      <c r="WP746" s="7"/>
      <c r="WQ746" s="7"/>
      <c r="WR746" s="7"/>
      <c r="WS746" s="7"/>
      <c r="WT746" s="7"/>
      <c r="WU746" s="7"/>
      <c r="WV746" s="7"/>
      <c r="WW746" s="7"/>
      <c r="WX746" s="7"/>
      <c r="WY746" s="7"/>
      <c r="WZ746" s="7"/>
      <c r="XA746" s="7"/>
      <c r="XB746" s="7"/>
      <c r="XC746" s="7"/>
      <c r="XD746" s="7"/>
      <c r="XE746" s="7"/>
      <c r="XF746" s="7"/>
      <c r="XG746" s="7"/>
      <c r="XH746" s="7"/>
      <c r="XI746" s="7"/>
      <c r="XJ746" s="7"/>
      <c r="XK746" s="7"/>
      <c r="XL746" s="7"/>
      <c r="XM746" s="7"/>
      <c r="XN746" s="7"/>
      <c r="XO746" s="7"/>
      <c r="XP746" s="7"/>
      <c r="XQ746" s="7"/>
      <c r="XR746" s="7"/>
      <c r="XS746" s="7"/>
      <c r="XT746" s="7"/>
      <c r="XU746" s="7"/>
      <c r="XV746" s="7"/>
      <c r="XW746" s="7"/>
      <c r="XX746" s="7"/>
      <c r="XY746" s="7"/>
      <c r="XZ746" s="7"/>
      <c r="YA746" s="7"/>
      <c r="YB746" s="7"/>
      <c r="YC746" s="7"/>
      <c r="YD746" s="7"/>
      <c r="YE746" s="7"/>
      <c r="YF746" s="7"/>
      <c r="YG746" s="7"/>
      <c r="YH746" s="7"/>
      <c r="YI746" s="7"/>
      <c r="YJ746" s="7"/>
      <c r="YK746" s="7"/>
      <c r="YL746" s="7"/>
      <c r="YM746" s="7"/>
      <c r="YN746" s="7"/>
      <c r="YO746" s="7"/>
      <c r="YP746" s="7"/>
      <c r="YQ746" s="7"/>
      <c r="YR746" s="7"/>
      <c r="YS746" s="7"/>
      <c r="YT746" s="7"/>
      <c r="YU746" s="7"/>
      <c r="YV746" s="7"/>
      <c r="YW746" s="7"/>
      <c r="YX746" s="7"/>
      <c r="YY746" s="7"/>
      <c r="YZ746" s="7"/>
      <c r="ZA746" s="7"/>
      <c r="ZB746" s="7"/>
      <c r="ZC746" s="7"/>
      <c r="ZD746" s="7"/>
      <c r="ZE746" s="7"/>
      <c r="ZF746" s="7"/>
      <c r="ZG746" s="7"/>
      <c r="ZH746" s="7"/>
      <c r="ZI746" s="7"/>
      <c r="ZJ746" s="7"/>
      <c r="ZK746" s="7"/>
      <c r="ZL746" s="7"/>
      <c r="ZM746" s="7"/>
      <c r="ZN746" s="7"/>
      <c r="ZO746" s="7"/>
      <c r="ZP746" s="7"/>
      <c r="ZQ746" s="7"/>
      <c r="ZR746" s="7"/>
      <c r="ZS746" s="7"/>
      <c r="ZT746" s="7"/>
      <c r="ZU746" s="7"/>
      <c r="ZV746" s="7"/>
      <c r="ZW746" s="7"/>
      <c r="ZX746" s="7"/>
      <c r="ZY746" s="7"/>
      <c r="ZZ746" s="7"/>
      <c r="AAA746" s="7"/>
      <c r="AAB746" s="7"/>
      <c r="AAC746" s="7"/>
      <c r="AAD746" s="7"/>
      <c r="AAE746" s="7"/>
      <c r="AAF746" s="7"/>
      <c r="AAG746" s="7"/>
      <c r="AAH746" s="7"/>
      <c r="AAI746" s="7"/>
      <c r="AAJ746" s="7"/>
      <c r="AAK746" s="7"/>
      <c r="AAL746" s="7"/>
      <c r="AAM746" s="7"/>
      <c r="AAN746" s="7"/>
      <c r="AAO746" s="7"/>
      <c r="AAP746" s="7"/>
      <c r="AAQ746" s="7"/>
      <c r="AAR746" s="7"/>
      <c r="AAS746" s="7"/>
      <c r="AAT746" s="7"/>
      <c r="AAU746" s="7"/>
      <c r="AAV746" s="7"/>
      <c r="AAW746" s="7"/>
      <c r="AAX746" s="7"/>
      <c r="AAY746" s="7"/>
      <c r="AAZ746" s="7"/>
      <c r="ABA746" s="7"/>
      <c r="ABB746" s="7"/>
      <c r="ABC746" s="7"/>
      <c r="ABD746" s="7"/>
      <c r="ABE746" s="7"/>
      <c r="ABF746" s="7"/>
      <c r="ABG746" s="7"/>
      <c r="ABH746" s="7"/>
      <c r="ABI746" s="7"/>
      <c r="ABJ746" s="7"/>
      <c r="ABK746" s="7"/>
      <c r="ABL746" s="7"/>
      <c r="ABM746" s="7"/>
      <c r="ABN746" s="7"/>
      <c r="ABO746" s="7"/>
      <c r="ABP746" s="7"/>
      <c r="ABQ746" s="7"/>
      <c r="ABR746" s="7"/>
      <c r="ABS746" s="7"/>
      <c r="ABT746" s="7"/>
      <c r="ABU746" s="7"/>
      <c r="ABV746" s="7"/>
      <c r="ABW746" s="7"/>
      <c r="ABX746" s="7"/>
      <c r="ABY746" s="7"/>
      <c r="ABZ746" s="7"/>
      <c r="ACA746" s="7"/>
      <c r="ACB746" s="7"/>
      <c r="ACC746" s="7"/>
      <c r="ACD746" s="7"/>
      <c r="ACE746" s="7"/>
      <c r="ACF746" s="7"/>
      <c r="ACG746" s="7"/>
      <c r="ACH746" s="7"/>
      <c r="ACI746" s="7"/>
      <c r="ACJ746" s="7"/>
      <c r="ACK746" s="7"/>
      <c r="ACL746" s="7"/>
      <c r="ACM746" s="7"/>
      <c r="ACN746" s="7"/>
      <c r="ACO746" s="7"/>
      <c r="ACP746" s="7"/>
      <c r="ACQ746" s="7"/>
      <c r="ACR746" s="7"/>
      <c r="ACS746" s="7"/>
      <c r="ACT746" s="7"/>
      <c r="ACU746" s="7"/>
      <c r="ACV746" s="7"/>
      <c r="ACW746" s="7"/>
      <c r="ACX746" s="7"/>
      <c r="ACY746" s="7"/>
      <c r="ACZ746" s="7"/>
      <c r="ADA746" s="7"/>
      <c r="ADB746" s="7"/>
      <c r="ADC746" s="7"/>
      <c r="ADD746" s="7"/>
      <c r="ADE746" s="7"/>
      <c r="ADF746" s="7"/>
      <c r="ADG746" s="7"/>
      <c r="ADH746" s="7"/>
      <c r="ADI746" s="7"/>
      <c r="ADJ746" s="7"/>
      <c r="ADK746" s="7"/>
      <c r="ADL746" s="7"/>
      <c r="ADM746" s="7"/>
      <c r="ADN746" s="7"/>
      <c r="ADO746" s="7"/>
      <c r="ADP746" s="7"/>
      <c r="ADQ746" s="7"/>
      <c r="ADR746" s="7"/>
      <c r="ADS746" s="7"/>
      <c r="ADT746" s="7"/>
      <c r="ADU746" s="7"/>
      <c r="ADV746" s="7"/>
      <c r="ADW746" s="7"/>
      <c r="ADX746" s="7"/>
      <c r="ADY746" s="7"/>
      <c r="ADZ746" s="7"/>
      <c r="AEA746" s="7"/>
      <c r="AEB746" s="7"/>
      <c r="AEC746" s="7"/>
      <c r="AED746" s="7"/>
      <c r="AEE746" s="7"/>
      <c r="AEF746" s="7"/>
      <c r="AEG746" s="7"/>
      <c r="AEH746" s="7"/>
      <c r="AEI746" s="7"/>
      <c r="AEJ746" s="7"/>
      <c r="AEK746" s="7"/>
      <c r="AEL746" s="7"/>
      <c r="AEM746" s="7"/>
      <c r="AEN746" s="7"/>
      <c r="AEO746" s="7"/>
      <c r="AEP746" s="7"/>
      <c r="AEQ746" s="7"/>
      <c r="AER746" s="7"/>
      <c r="AES746" s="7"/>
      <c r="AET746" s="7"/>
      <c r="AEU746" s="7"/>
      <c r="AEV746" s="7"/>
      <c r="AEW746" s="7"/>
      <c r="AEX746" s="7"/>
      <c r="AEY746" s="7"/>
      <c r="AEZ746" s="7"/>
      <c r="AFA746" s="7"/>
      <c r="AFB746" s="7"/>
      <c r="AFC746" s="7"/>
      <c r="AFD746" s="7"/>
      <c r="AFE746" s="7"/>
      <c r="AFF746" s="7"/>
      <c r="AFG746" s="7"/>
      <c r="AFH746" s="7"/>
      <c r="AFI746" s="7"/>
      <c r="AFJ746" s="7"/>
      <c r="AFK746" s="7"/>
      <c r="AFL746" s="7"/>
      <c r="AFM746" s="7"/>
      <c r="AFN746" s="7"/>
      <c r="AFO746" s="7"/>
      <c r="AFP746" s="7"/>
      <c r="AFQ746" s="7"/>
      <c r="AFR746" s="7"/>
      <c r="AFS746" s="7"/>
      <c r="AFT746" s="7"/>
      <c r="AFU746" s="7"/>
      <c r="AFV746" s="7"/>
      <c r="AFW746" s="7"/>
      <c r="AFX746" s="7"/>
      <c r="AFY746" s="7"/>
      <c r="AFZ746" s="7"/>
      <c r="AGA746" s="7"/>
      <c r="AGB746" s="7"/>
      <c r="AGC746" s="7"/>
      <c r="AGD746" s="7"/>
      <c r="AGE746" s="7"/>
      <c r="AGF746" s="7"/>
      <c r="AGG746" s="7"/>
      <c r="AGH746" s="7"/>
      <c r="AGI746" s="7"/>
      <c r="AGJ746" s="7"/>
      <c r="AGK746" s="7"/>
      <c r="AGL746" s="7"/>
      <c r="AGM746" s="7"/>
      <c r="AGN746" s="7"/>
      <c r="AGO746" s="7"/>
      <c r="AGP746" s="7"/>
      <c r="AGQ746" s="7"/>
      <c r="AGR746" s="7"/>
      <c r="AGS746" s="7"/>
      <c r="AGT746" s="7"/>
      <c r="AGU746" s="7"/>
      <c r="AGV746" s="7"/>
      <c r="AGW746" s="7"/>
      <c r="AGX746" s="7"/>
      <c r="AGY746" s="7"/>
      <c r="AGZ746" s="7"/>
      <c r="AHA746" s="7"/>
      <c r="AHB746" s="7"/>
      <c r="AHC746" s="7"/>
      <c r="AHD746" s="7"/>
      <c r="AHE746" s="7"/>
      <c r="AHF746" s="7"/>
      <c r="AHG746" s="7"/>
      <c r="AHH746" s="7"/>
      <c r="AHI746" s="7"/>
      <c r="AHJ746" s="7"/>
      <c r="AHK746" s="7"/>
      <c r="AHL746" s="7"/>
      <c r="AHM746" s="7"/>
      <c r="AHN746" s="7"/>
      <c r="AHO746" s="7"/>
      <c r="AHP746" s="7"/>
      <c r="AHQ746" s="7"/>
      <c r="AHR746" s="7"/>
      <c r="AHS746" s="7"/>
      <c r="AHT746" s="7"/>
      <c r="AHU746" s="7"/>
      <c r="AHV746" s="7"/>
      <c r="AHW746" s="7"/>
      <c r="AHX746" s="7"/>
      <c r="AHY746" s="7"/>
      <c r="AHZ746" s="7"/>
      <c r="AIA746" s="7"/>
      <c r="AIB746" s="7"/>
      <c r="AIC746" s="7"/>
      <c r="AID746" s="7"/>
      <c r="AIE746" s="7"/>
      <c r="AIF746" s="7"/>
      <c r="AIG746" s="7"/>
      <c r="AIH746" s="7"/>
      <c r="AII746" s="7"/>
      <c r="AIJ746" s="7"/>
      <c r="AIK746" s="7"/>
      <c r="AIL746" s="7"/>
      <c r="AIM746" s="7"/>
      <c r="AIN746" s="7"/>
      <c r="AIO746" s="7"/>
      <c r="AIP746" s="7"/>
      <c r="AIQ746" s="7"/>
      <c r="AIR746" s="7"/>
      <c r="AIS746" s="7"/>
      <c r="AIT746" s="7"/>
      <c r="AIU746" s="7"/>
      <c r="AIV746" s="7"/>
      <c r="AIW746" s="7"/>
      <c r="AIX746" s="7"/>
      <c r="AIY746" s="7"/>
      <c r="AIZ746" s="7"/>
      <c r="AJA746" s="7"/>
      <c r="AJB746" s="7"/>
      <c r="AJC746" s="7"/>
      <c r="AJD746" s="7"/>
      <c r="AJE746" s="7"/>
      <c r="AJF746" s="7"/>
      <c r="AJG746" s="7"/>
      <c r="AJH746" s="7"/>
      <c r="AJI746" s="7"/>
      <c r="AJJ746" s="7"/>
      <c r="AJK746" s="7"/>
      <c r="AJL746" s="7"/>
      <c r="AJM746" s="7"/>
      <c r="AJN746" s="7"/>
      <c r="AJO746" s="7"/>
      <c r="AJP746" s="7"/>
      <c r="AJQ746" s="7"/>
      <c r="AJR746" s="7"/>
      <c r="AJS746" s="7"/>
      <c r="AJT746" s="7"/>
      <c r="AJU746" s="7"/>
      <c r="AJV746" s="7"/>
      <c r="AJW746" s="7"/>
      <c r="AJX746" s="7"/>
      <c r="AJY746" s="7"/>
      <c r="AJZ746" s="7"/>
      <c r="AKA746" s="7"/>
      <c r="AKB746" s="7"/>
      <c r="AKC746" s="7"/>
      <c r="AKD746" s="7"/>
      <c r="AKE746" s="7"/>
      <c r="AKF746" s="7"/>
      <c r="AKG746" s="7"/>
      <c r="AKH746" s="7"/>
      <c r="AKI746" s="7"/>
      <c r="AKJ746" s="7"/>
      <c r="AKK746" s="7"/>
      <c r="AKL746" s="7"/>
      <c r="AKM746" s="7"/>
      <c r="AKN746" s="7"/>
      <c r="AKO746" s="7"/>
      <c r="AKP746" s="7"/>
      <c r="AKQ746" s="7"/>
      <c r="AKR746" s="7"/>
      <c r="AKS746" s="7"/>
      <c r="AKT746" s="7"/>
      <c r="AKU746" s="7"/>
      <c r="AKV746" s="7"/>
      <c r="AKW746" s="7"/>
      <c r="AKX746" s="7"/>
      <c r="AKY746" s="7"/>
      <c r="AKZ746" s="7"/>
      <c r="ALA746" s="7"/>
      <c r="ALB746" s="7"/>
      <c r="ALC746" s="7"/>
      <c r="ALD746" s="7"/>
      <c r="ALE746" s="7"/>
      <c r="ALF746" s="7"/>
      <c r="ALG746" s="7"/>
      <c r="ALH746" s="7"/>
      <c r="ALI746" s="7"/>
      <c r="ALJ746" s="7"/>
      <c r="ALK746" s="7"/>
      <c r="ALL746" s="7"/>
      <c r="ALM746" s="7"/>
      <c r="ALN746" s="7"/>
      <c r="ALO746" s="7"/>
      <c r="ALP746" s="7"/>
      <c r="ALQ746" s="7"/>
      <c r="ALR746" s="7"/>
      <c r="ALS746" s="7"/>
      <c r="ALT746" s="7"/>
      <c r="ALU746" s="7"/>
      <c r="ALV746" s="7"/>
      <c r="ALW746" s="7"/>
      <c r="ALX746" s="7"/>
      <c r="ALY746" s="7"/>
      <c r="ALZ746" s="7"/>
      <c r="AMA746" s="7"/>
      <c r="AMB746" s="7"/>
      <c r="AMC746" s="7"/>
      <c r="AMD746" s="7"/>
      <c r="AME746" s="7"/>
      <c r="AMF746" s="7"/>
      <c r="AMG746" s="7"/>
      <c r="AMH746" s="7"/>
      <c r="AMI746" s="28"/>
      <c r="AMJ746" s="28"/>
    </row>
    <row r="747" spans="1:1024" ht="55.5" customHeight="1">
      <c r="A747" s="10" t="s">
        <v>199</v>
      </c>
      <c r="B747" s="10" t="s">
        <v>2819</v>
      </c>
      <c r="C747" s="19" t="s">
        <v>2820</v>
      </c>
      <c r="D747" s="19" t="s">
        <v>2738</v>
      </c>
      <c r="E747" s="20">
        <v>140</v>
      </c>
      <c r="F747" s="11" t="s">
        <v>18</v>
      </c>
      <c r="G747" s="21"/>
      <c r="H747" s="21" t="s">
        <v>1</v>
      </c>
      <c r="I747" s="21"/>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c r="MK747" s="7"/>
      <c r="ML747" s="7"/>
      <c r="MM747" s="7"/>
      <c r="MN747" s="7"/>
      <c r="MO747" s="7"/>
      <c r="MP747" s="7"/>
      <c r="MQ747" s="7"/>
      <c r="MR747" s="7"/>
      <c r="MS747" s="7"/>
      <c r="MT747" s="7"/>
      <c r="MU747" s="7"/>
      <c r="MV747" s="7"/>
      <c r="MW747" s="7"/>
      <c r="MX747" s="7"/>
      <c r="MY747" s="7"/>
      <c r="MZ747" s="7"/>
      <c r="NA747" s="7"/>
      <c r="NB747" s="7"/>
      <c r="NC747" s="7"/>
      <c r="ND747" s="7"/>
      <c r="NE747" s="7"/>
      <c r="NF747" s="7"/>
      <c r="NG747" s="7"/>
      <c r="NH747" s="7"/>
      <c r="NI747" s="7"/>
      <c r="NJ747" s="7"/>
      <c r="NK747" s="7"/>
      <c r="NL747" s="7"/>
      <c r="NM747" s="7"/>
      <c r="NN747" s="7"/>
      <c r="NO747" s="7"/>
      <c r="NP747" s="7"/>
      <c r="NQ747" s="7"/>
      <c r="NR747" s="7"/>
      <c r="NS747" s="7"/>
      <c r="NT747" s="7"/>
      <c r="NU747" s="7"/>
      <c r="NV747" s="7"/>
      <c r="NW747" s="7"/>
      <c r="NX747" s="7"/>
      <c r="NY747" s="7"/>
      <c r="NZ747" s="7"/>
      <c r="OA747" s="7"/>
      <c r="OB747" s="7"/>
      <c r="OC747" s="7"/>
      <c r="OD747" s="7"/>
      <c r="OE747" s="7"/>
      <c r="OF747" s="7"/>
      <c r="OG747" s="7"/>
      <c r="OH747" s="7"/>
      <c r="OI747" s="7"/>
      <c r="OJ747" s="7"/>
      <c r="OK747" s="7"/>
      <c r="OL747" s="7"/>
      <c r="OM747" s="7"/>
      <c r="ON747" s="7"/>
      <c r="OO747" s="7"/>
      <c r="OP747" s="7"/>
      <c r="OQ747" s="7"/>
      <c r="OR747" s="7"/>
      <c r="OS747" s="7"/>
      <c r="OT747" s="7"/>
      <c r="OU747" s="7"/>
      <c r="OV747" s="7"/>
      <c r="OW747" s="7"/>
      <c r="OX747" s="7"/>
      <c r="OY747" s="7"/>
      <c r="OZ747" s="7"/>
      <c r="PA747" s="7"/>
      <c r="PB747" s="7"/>
      <c r="PC747" s="7"/>
      <c r="PD747" s="7"/>
      <c r="PE747" s="7"/>
      <c r="PF747" s="7"/>
      <c r="PG747" s="7"/>
      <c r="PH747" s="7"/>
      <c r="PI747" s="7"/>
      <c r="PJ747" s="7"/>
      <c r="PK747" s="7"/>
      <c r="PL747" s="7"/>
      <c r="PM747" s="7"/>
      <c r="PN747" s="7"/>
      <c r="PO747" s="7"/>
      <c r="PP747" s="7"/>
      <c r="PQ747" s="7"/>
      <c r="PR747" s="7"/>
      <c r="PS747" s="7"/>
      <c r="PT747" s="7"/>
      <c r="PU747" s="7"/>
      <c r="PV747" s="7"/>
      <c r="PW747" s="7"/>
      <c r="PX747" s="7"/>
      <c r="PY747" s="7"/>
      <c r="PZ747" s="7"/>
      <c r="QA747" s="7"/>
      <c r="QB747" s="7"/>
      <c r="QC747" s="7"/>
      <c r="QD747" s="7"/>
      <c r="QE747" s="7"/>
      <c r="QF747" s="7"/>
      <c r="QG747" s="7"/>
      <c r="QH747" s="7"/>
      <c r="QI747" s="7"/>
      <c r="QJ747" s="7"/>
      <c r="QK747" s="7"/>
      <c r="QL747" s="7"/>
      <c r="QM747" s="7"/>
      <c r="QN747" s="7"/>
      <c r="QO747" s="7"/>
      <c r="QP747" s="7"/>
      <c r="QQ747" s="7"/>
      <c r="QR747" s="7"/>
      <c r="QS747" s="7"/>
      <c r="QT747" s="7"/>
      <c r="QU747" s="7"/>
      <c r="QV747" s="7"/>
      <c r="QW747" s="7"/>
      <c r="QX747" s="7"/>
      <c r="QY747" s="7"/>
      <c r="QZ747" s="7"/>
      <c r="RA747" s="7"/>
      <c r="RB747" s="7"/>
      <c r="RC747" s="7"/>
      <c r="RD747" s="7"/>
      <c r="RE747" s="7"/>
      <c r="RF747" s="7"/>
      <c r="RG747" s="7"/>
      <c r="RH747" s="7"/>
      <c r="RI747" s="7"/>
      <c r="RJ747" s="7"/>
      <c r="RK747" s="7"/>
      <c r="RL747" s="7"/>
      <c r="RM747" s="7"/>
      <c r="RN747" s="7"/>
      <c r="RO747" s="7"/>
      <c r="RP747" s="7"/>
      <c r="RQ747" s="7"/>
      <c r="RR747" s="7"/>
      <c r="RS747" s="7"/>
      <c r="RT747" s="7"/>
      <c r="RU747" s="7"/>
      <c r="RV747" s="7"/>
      <c r="RW747" s="7"/>
      <c r="RX747" s="7"/>
      <c r="RY747" s="7"/>
      <c r="RZ747" s="7"/>
      <c r="SA747" s="7"/>
      <c r="SB747" s="7"/>
      <c r="SC747" s="7"/>
      <c r="SD747" s="7"/>
      <c r="SE747" s="7"/>
      <c r="SF747" s="7"/>
      <c r="SG747" s="7"/>
      <c r="SH747" s="7"/>
      <c r="SI747" s="7"/>
      <c r="SJ747" s="7"/>
      <c r="SK747" s="7"/>
      <c r="SL747" s="7"/>
      <c r="SM747" s="7"/>
      <c r="SN747" s="7"/>
      <c r="SO747" s="7"/>
      <c r="SP747" s="7"/>
      <c r="SQ747" s="7"/>
      <c r="SR747" s="7"/>
      <c r="SS747" s="7"/>
      <c r="ST747" s="7"/>
      <c r="SU747" s="7"/>
      <c r="SV747" s="7"/>
      <c r="SW747" s="7"/>
      <c r="SX747" s="7"/>
      <c r="SY747" s="7"/>
      <c r="SZ747" s="7"/>
      <c r="TA747" s="7"/>
      <c r="TB747" s="7"/>
      <c r="TC747" s="7"/>
      <c r="TD747" s="7"/>
      <c r="TE747" s="7"/>
      <c r="TF747" s="7"/>
      <c r="TG747" s="7"/>
      <c r="TH747" s="7"/>
      <c r="TI747" s="7"/>
      <c r="TJ747" s="7"/>
      <c r="TK747" s="7"/>
      <c r="TL747" s="7"/>
      <c r="TM747" s="7"/>
      <c r="TN747" s="7"/>
      <c r="TO747" s="7"/>
      <c r="TP747" s="7"/>
      <c r="TQ747" s="7"/>
      <c r="TR747" s="7"/>
      <c r="TS747" s="7"/>
      <c r="TT747" s="7"/>
      <c r="TU747" s="7"/>
      <c r="TV747" s="7"/>
      <c r="TW747" s="7"/>
      <c r="TX747" s="7"/>
      <c r="TY747" s="7"/>
      <c r="TZ747" s="7"/>
      <c r="UA747" s="7"/>
      <c r="UB747" s="7"/>
      <c r="UC747" s="7"/>
      <c r="UD747" s="7"/>
      <c r="UE747" s="7"/>
      <c r="UF747" s="7"/>
      <c r="UG747" s="7"/>
      <c r="UH747" s="7"/>
      <c r="UI747" s="7"/>
      <c r="UJ747" s="7"/>
      <c r="UK747" s="7"/>
      <c r="UL747" s="7"/>
      <c r="UM747" s="7"/>
      <c r="UN747" s="7"/>
      <c r="UO747" s="7"/>
      <c r="UP747" s="7"/>
      <c r="UQ747" s="7"/>
      <c r="UR747" s="7"/>
      <c r="US747" s="7"/>
      <c r="UT747" s="7"/>
      <c r="UU747" s="7"/>
      <c r="UV747" s="7"/>
      <c r="UW747" s="7"/>
      <c r="UX747" s="7"/>
      <c r="UY747" s="7"/>
      <c r="UZ747" s="7"/>
      <c r="VA747" s="7"/>
      <c r="VB747" s="7"/>
      <c r="VC747" s="7"/>
      <c r="VD747" s="7"/>
      <c r="VE747" s="7"/>
      <c r="VF747" s="7"/>
      <c r="VG747" s="7"/>
      <c r="VH747" s="7"/>
      <c r="VI747" s="7"/>
      <c r="VJ747" s="7"/>
      <c r="VK747" s="7"/>
      <c r="VL747" s="7"/>
      <c r="VM747" s="7"/>
      <c r="VN747" s="7"/>
      <c r="VO747" s="7"/>
      <c r="VP747" s="7"/>
      <c r="VQ747" s="7"/>
      <c r="VR747" s="7"/>
      <c r="VS747" s="7"/>
      <c r="VT747" s="7"/>
      <c r="VU747" s="7"/>
      <c r="VV747" s="7"/>
      <c r="VW747" s="7"/>
      <c r="VX747" s="7"/>
      <c r="VY747" s="7"/>
      <c r="VZ747" s="7"/>
      <c r="WA747" s="7"/>
      <c r="WB747" s="7"/>
      <c r="WC747" s="7"/>
      <c r="WD747" s="7"/>
      <c r="WE747" s="7"/>
      <c r="WF747" s="7"/>
      <c r="WG747" s="7"/>
      <c r="WH747" s="7"/>
      <c r="WI747" s="7"/>
      <c r="WJ747" s="7"/>
      <c r="WK747" s="7"/>
      <c r="WL747" s="7"/>
      <c r="WM747" s="7"/>
      <c r="WN747" s="7"/>
      <c r="WO747" s="7"/>
      <c r="WP747" s="7"/>
      <c r="WQ747" s="7"/>
      <c r="WR747" s="7"/>
      <c r="WS747" s="7"/>
      <c r="WT747" s="7"/>
      <c r="WU747" s="7"/>
      <c r="WV747" s="7"/>
      <c r="WW747" s="7"/>
      <c r="WX747" s="7"/>
      <c r="WY747" s="7"/>
      <c r="WZ747" s="7"/>
      <c r="XA747" s="7"/>
      <c r="XB747" s="7"/>
      <c r="XC747" s="7"/>
      <c r="XD747" s="7"/>
      <c r="XE747" s="7"/>
      <c r="XF747" s="7"/>
      <c r="XG747" s="7"/>
      <c r="XH747" s="7"/>
      <c r="XI747" s="7"/>
      <c r="XJ747" s="7"/>
      <c r="XK747" s="7"/>
      <c r="XL747" s="7"/>
      <c r="XM747" s="7"/>
      <c r="XN747" s="7"/>
      <c r="XO747" s="7"/>
      <c r="XP747" s="7"/>
      <c r="XQ747" s="7"/>
      <c r="XR747" s="7"/>
      <c r="XS747" s="7"/>
      <c r="XT747" s="7"/>
      <c r="XU747" s="7"/>
      <c r="XV747" s="7"/>
      <c r="XW747" s="7"/>
      <c r="XX747" s="7"/>
      <c r="XY747" s="7"/>
      <c r="XZ747" s="7"/>
      <c r="YA747" s="7"/>
      <c r="YB747" s="7"/>
      <c r="YC747" s="7"/>
      <c r="YD747" s="7"/>
      <c r="YE747" s="7"/>
      <c r="YF747" s="7"/>
      <c r="YG747" s="7"/>
      <c r="YH747" s="7"/>
      <c r="YI747" s="7"/>
      <c r="YJ747" s="7"/>
      <c r="YK747" s="7"/>
      <c r="YL747" s="7"/>
      <c r="YM747" s="7"/>
      <c r="YN747" s="7"/>
      <c r="YO747" s="7"/>
      <c r="YP747" s="7"/>
      <c r="YQ747" s="7"/>
      <c r="YR747" s="7"/>
      <c r="YS747" s="7"/>
      <c r="YT747" s="7"/>
      <c r="YU747" s="7"/>
      <c r="YV747" s="7"/>
      <c r="YW747" s="7"/>
      <c r="YX747" s="7"/>
      <c r="YY747" s="7"/>
      <c r="YZ747" s="7"/>
      <c r="ZA747" s="7"/>
      <c r="ZB747" s="7"/>
      <c r="ZC747" s="7"/>
      <c r="ZD747" s="7"/>
      <c r="ZE747" s="7"/>
      <c r="ZF747" s="7"/>
      <c r="ZG747" s="7"/>
      <c r="ZH747" s="7"/>
      <c r="ZI747" s="7"/>
      <c r="ZJ747" s="7"/>
      <c r="ZK747" s="7"/>
      <c r="ZL747" s="7"/>
      <c r="ZM747" s="7"/>
      <c r="ZN747" s="7"/>
      <c r="ZO747" s="7"/>
      <c r="ZP747" s="7"/>
      <c r="ZQ747" s="7"/>
      <c r="ZR747" s="7"/>
      <c r="ZS747" s="7"/>
      <c r="ZT747" s="7"/>
      <c r="ZU747" s="7"/>
      <c r="ZV747" s="7"/>
      <c r="ZW747" s="7"/>
      <c r="ZX747" s="7"/>
      <c r="ZY747" s="7"/>
      <c r="ZZ747" s="7"/>
      <c r="AAA747" s="7"/>
      <c r="AAB747" s="7"/>
      <c r="AAC747" s="7"/>
      <c r="AAD747" s="7"/>
      <c r="AAE747" s="7"/>
      <c r="AAF747" s="7"/>
      <c r="AAG747" s="7"/>
      <c r="AAH747" s="7"/>
      <c r="AAI747" s="7"/>
      <c r="AAJ747" s="7"/>
      <c r="AAK747" s="7"/>
      <c r="AAL747" s="7"/>
      <c r="AAM747" s="7"/>
      <c r="AAN747" s="7"/>
      <c r="AAO747" s="7"/>
      <c r="AAP747" s="7"/>
      <c r="AAQ747" s="7"/>
      <c r="AAR747" s="7"/>
      <c r="AAS747" s="7"/>
      <c r="AAT747" s="7"/>
      <c r="AAU747" s="7"/>
      <c r="AAV747" s="7"/>
      <c r="AAW747" s="7"/>
      <c r="AAX747" s="7"/>
      <c r="AAY747" s="7"/>
      <c r="AAZ747" s="7"/>
      <c r="ABA747" s="7"/>
      <c r="ABB747" s="7"/>
      <c r="ABC747" s="7"/>
      <c r="ABD747" s="7"/>
      <c r="ABE747" s="7"/>
      <c r="ABF747" s="7"/>
      <c r="ABG747" s="7"/>
      <c r="ABH747" s="7"/>
      <c r="ABI747" s="7"/>
      <c r="ABJ747" s="7"/>
      <c r="ABK747" s="7"/>
      <c r="ABL747" s="7"/>
      <c r="ABM747" s="7"/>
      <c r="ABN747" s="7"/>
      <c r="ABO747" s="7"/>
      <c r="ABP747" s="7"/>
      <c r="ABQ747" s="7"/>
      <c r="ABR747" s="7"/>
      <c r="ABS747" s="7"/>
      <c r="ABT747" s="7"/>
      <c r="ABU747" s="7"/>
      <c r="ABV747" s="7"/>
      <c r="ABW747" s="7"/>
      <c r="ABX747" s="7"/>
      <c r="ABY747" s="7"/>
      <c r="ABZ747" s="7"/>
      <c r="ACA747" s="7"/>
      <c r="ACB747" s="7"/>
      <c r="ACC747" s="7"/>
      <c r="ACD747" s="7"/>
      <c r="ACE747" s="7"/>
      <c r="ACF747" s="7"/>
      <c r="ACG747" s="7"/>
      <c r="ACH747" s="7"/>
      <c r="ACI747" s="7"/>
      <c r="ACJ747" s="7"/>
      <c r="ACK747" s="7"/>
      <c r="ACL747" s="7"/>
      <c r="ACM747" s="7"/>
      <c r="ACN747" s="7"/>
      <c r="ACO747" s="7"/>
      <c r="ACP747" s="7"/>
      <c r="ACQ747" s="7"/>
      <c r="ACR747" s="7"/>
      <c r="ACS747" s="7"/>
      <c r="ACT747" s="7"/>
      <c r="ACU747" s="7"/>
      <c r="ACV747" s="7"/>
      <c r="ACW747" s="7"/>
      <c r="ACX747" s="7"/>
      <c r="ACY747" s="7"/>
      <c r="ACZ747" s="7"/>
      <c r="ADA747" s="7"/>
      <c r="ADB747" s="7"/>
      <c r="ADC747" s="7"/>
      <c r="ADD747" s="7"/>
      <c r="ADE747" s="7"/>
      <c r="ADF747" s="7"/>
      <c r="ADG747" s="7"/>
      <c r="ADH747" s="7"/>
      <c r="ADI747" s="7"/>
      <c r="ADJ747" s="7"/>
      <c r="ADK747" s="7"/>
      <c r="ADL747" s="7"/>
      <c r="ADM747" s="7"/>
      <c r="ADN747" s="7"/>
      <c r="ADO747" s="7"/>
      <c r="ADP747" s="7"/>
      <c r="ADQ747" s="7"/>
      <c r="ADR747" s="7"/>
      <c r="ADS747" s="7"/>
      <c r="ADT747" s="7"/>
      <c r="ADU747" s="7"/>
      <c r="ADV747" s="7"/>
      <c r="ADW747" s="7"/>
      <c r="ADX747" s="7"/>
      <c r="ADY747" s="7"/>
      <c r="ADZ747" s="7"/>
      <c r="AEA747" s="7"/>
      <c r="AEB747" s="7"/>
      <c r="AEC747" s="7"/>
      <c r="AED747" s="7"/>
      <c r="AEE747" s="7"/>
      <c r="AEF747" s="7"/>
      <c r="AEG747" s="7"/>
      <c r="AEH747" s="7"/>
      <c r="AEI747" s="7"/>
      <c r="AEJ747" s="7"/>
      <c r="AEK747" s="7"/>
      <c r="AEL747" s="7"/>
      <c r="AEM747" s="7"/>
      <c r="AEN747" s="7"/>
      <c r="AEO747" s="7"/>
      <c r="AEP747" s="7"/>
      <c r="AEQ747" s="7"/>
      <c r="AER747" s="7"/>
      <c r="AES747" s="7"/>
      <c r="AET747" s="7"/>
      <c r="AEU747" s="7"/>
      <c r="AEV747" s="7"/>
      <c r="AEW747" s="7"/>
      <c r="AEX747" s="7"/>
      <c r="AEY747" s="7"/>
      <c r="AEZ747" s="7"/>
      <c r="AFA747" s="7"/>
      <c r="AFB747" s="7"/>
      <c r="AFC747" s="7"/>
      <c r="AFD747" s="7"/>
      <c r="AFE747" s="7"/>
      <c r="AFF747" s="7"/>
      <c r="AFG747" s="7"/>
      <c r="AFH747" s="7"/>
      <c r="AFI747" s="7"/>
      <c r="AFJ747" s="7"/>
      <c r="AFK747" s="7"/>
      <c r="AFL747" s="7"/>
      <c r="AFM747" s="7"/>
      <c r="AFN747" s="7"/>
      <c r="AFO747" s="7"/>
      <c r="AFP747" s="7"/>
      <c r="AFQ747" s="7"/>
      <c r="AFR747" s="7"/>
      <c r="AFS747" s="7"/>
      <c r="AFT747" s="7"/>
      <c r="AFU747" s="7"/>
      <c r="AFV747" s="7"/>
      <c r="AFW747" s="7"/>
      <c r="AFX747" s="7"/>
      <c r="AFY747" s="7"/>
      <c r="AFZ747" s="7"/>
      <c r="AGA747" s="7"/>
      <c r="AGB747" s="7"/>
      <c r="AGC747" s="7"/>
      <c r="AGD747" s="7"/>
      <c r="AGE747" s="7"/>
      <c r="AGF747" s="7"/>
      <c r="AGG747" s="7"/>
      <c r="AGH747" s="7"/>
      <c r="AGI747" s="7"/>
      <c r="AGJ747" s="7"/>
      <c r="AGK747" s="7"/>
      <c r="AGL747" s="7"/>
      <c r="AGM747" s="7"/>
      <c r="AGN747" s="7"/>
      <c r="AGO747" s="7"/>
      <c r="AGP747" s="7"/>
      <c r="AGQ747" s="7"/>
      <c r="AGR747" s="7"/>
      <c r="AGS747" s="7"/>
      <c r="AGT747" s="7"/>
      <c r="AGU747" s="7"/>
      <c r="AGV747" s="7"/>
      <c r="AGW747" s="7"/>
      <c r="AGX747" s="7"/>
      <c r="AGY747" s="7"/>
      <c r="AGZ747" s="7"/>
      <c r="AHA747" s="7"/>
      <c r="AHB747" s="7"/>
      <c r="AHC747" s="7"/>
      <c r="AHD747" s="7"/>
      <c r="AHE747" s="7"/>
      <c r="AHF747" s="7"/>
      <c r="AHG747" s="7"/>
      <c r="AHH747" s="7"/>
      <c r="AHI747" s="7"/>
      <c r="AHJ747" s="7"/>
      <c r="AHK747" s="7"/>
      <c r="AHL747" s="7"/>
      <c r="AHM747" s="7"/>
      <c r="AHN747" s="7"/>
      <c r="AHO747" s="7"/>
      <c r="AHP747" s="7"/>
      <c r="AHQ747" s="7"/>
      <c r="AHR747" s="7"/>
      <c r="AHS747" s="7"/>
      <c r="AHT747" s="7"/>
      <c r="AHU747" s="7"/>
      <c r="AHV747" s="7"/>
      <c r="AHW747" s="7"/>
      <c r="AHX747" s="7"/>
      <c r="AHY747" s="7"/>
      <c r="AHZ747" s="7"/>
      <c r="AIA747" s="7"/>
      <c r="AIB747" s="7"/>
      <c r="AIC747" s="7"/>
      <c r="AID747" s="7"/>
      <c r="AIE747" s="7"/>
      <c r="AIF747" s="7"/>
      <c r="AIG747" s="7"/>
      <c r="AIH747" s="7"/>
      <c r="AII747" s="7"/>
      <c r="AIJ747" s="7"/>
      <c r="AIK747" s="7"/>
      <c r="AIL747" s="7"/>
      <c r="AIM747" s="7"/>
      <c r="AIN747" s="7"/>
      <c r="AIO747" s="7"/>
      <c r="AIP747" s="7"/>
      <c r="AIQ747" s="7"/>
      <c r="AIR747" s="7"/>
      <c r="AIS747" s="7"/>
      <c r="AIT747" s="7"/>
      <c r="AIU747" s="7"/>
      <c r="AIV747" s="7"/>
      <c r="AIW747" s="7"/>
      <c r="AIX747" s="7"/>
      <c r="AIY747" s="7"/>
      <c r="AIZ747" s="7"/>
      <c r="AJA747" s="7"/>
      <c r="AJB747" s="7"/>
      <c r="AJC747" s="7"/>
      <c r="AJD747" s="7"/>
      <c r="AJE747" s="7"/>
      <c r="AJF747" s="7"/>
      <c r="AJG747" s="7"/>
      <c r="AJH747" s="7"/>
      <c r="AJI747" s="7"/>
      <c r="AJJ747" s="7"/>
      <c r="AJK747" s="7"/>
      <c r="AJL747" s="7"/>
      <c r="AJM747" s="7"/>
      <c r="AJN747" s="7"/>
      <c r="AJO747" s="7"/>
      <c r="AJP747" s="7"/>
      <c r="AJQ747" s="7"/>
      <c r="AJR747" s="7"/>
      <c r="AJS747" s="7"/>
      <c r="AJT747" s="7"/>
      <c r="AJU747" s="7"/>
      <c r="AJV747" s="7"/>
      <c r="AJW747" s="7"/>
      <c r="AJX747" s="7"/>
      <c r="AJY747" s="7"/>
      <c r="AJZ747" s="7"/>
      <c r="AKA747" s="7"/>
      <c r="AKB747" s="7"/>
      <c r="AKC747" s="7"/>
      <c r="AKD747" s="7"/>
      <c r="AKE747" s="7"/>
      <c r="AKF747" s="7"/>
      <c r="AKG747" s="7"/>
      <c r="AKH747" s="7"/>
      <c r="AKI747" s="7"/>
      <c r="AKJ747" s="7"/>
      <c r="AKK747" s="7"/>
      <c r="AKL747" s="7"/>
      <c r="AKM747" s="7"/>
      <c r="AKN747" s="7"/>
      <c r="AKO747" s="7"/>
      <c r="AKP747" s="7"/>
      <c r="AKQ747" s="7"/>
      <c r="AKR747" s="7"/>
      <c r="AKS747" s="7"/>
      <c r="AKT747" s="7"/>
      <c r="AKU747" s="7"/>
      <c r="AKV747" s="7"/>
      <c r="AKW747" s="7"/>
      <c r="AKX747" s="7"/>
      <c r="AKY747" s="7"/>
      <c r="AKZ747" s="7"/>
      <c r="ALA747" s="7"/>
      <c r="ALB747" s="7"/>
      <c r="ALC747" s="7"/>
      <c r="ALD747" s="7"/>
      <c r="ALE747" s="7"/>
      <c r="ALF747" s="7"/>
      <c r="ALG747" s="7"/>
      <c r="ALH747" s="7"/>
      <c r="ALI747" s="7"/>
      <c r="ALJ747" s="7"/>
      <c r="ALK747" s="7"/>
      <c r="ALL747" s="7"/>
      <c r="ALM747" s="7"/>
      <c r="ALN747" s="7"/>
      <c r="ALO747" s="7"/>
      <c r="ALP747" s="7"/>
      <c r="ALQ747" s="7"/>
      <c r="ALR747" s="7"/>
      <c r="ALS747" s="7"/>
      <c r="ALT747" s="7"/>
      <c r="ALU747" s="7"/>
      <c r="ALV747" s="7"/>
      <c r="ALW747" s="7"/>
      <c r="ALX747" s="7"/>
      <c r="ALY747" s="7"/>
      <c r="ALZ747" s="7"/>
      <c r="AMA747" s="7"/>
      <c r="AMB747" s="7"/>
      <c r="AMC747" s="7"/>
      <c r="AMD747" s="7"/>
      <c r="AME747" s="7"/>
      <c r="AMF747" s="7"/>
      <c r="AMG747" s="7"/>
      <c r="AMH747" s="7"/>
      <c r="AMI747" s="28"/>
      <c r="AMJ747" s="28"/>
    </row>
    <row r="748" spans="1:1024" ht="55.5" customHeight="1">
      <c r="A748" s="10" t="s">
        <v>199</v>
      </c>
      <c r="B748" s="10" t="s">
        <v>2821</v>
      </c>
      <c r="C748" s="19" t="s">
        <v>2749</v>
      </c>
      <c r="D748" s="19" t="s">
        <v>2738</v>
      </c>
      <c r="E748" s="20">
        <v>40</v>
      </c>
      <c r="F748" s="11" t="s">
        <v>18</v>
      </c>
      <c r="G748" s="21"/>
      <c r="H748" s="21" t="s">
        <v>1</v>
      </c>
      <c r="I748" s="21"/>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c r="MK748" s="7"/>
      <c r="ML748" s="7"/>
      <c r="MM748" s="7"/>
      <c r="MN748" s="7"/>
      <c r="MO748" s="7"/>
      <c r="MP748" s="7"/>
      <c r="MQ748" s="7"/>
      <c r="MR748" s="7"/>
      <c r="MS748" s="7"/>
      <c r="MT748" s="7"/>
      <c r="MU748" s="7"/>
      <c r="MV748" s="7"/>
      <c r="MW748" s="7"/>
      <c r="MX748" s="7"/>
      <c r="MY748" s="7"/>
      <c r="MZ748" s="7"/>
      <c r="NA748" s="7"/>
      <c r="NB748" s="7"/>
      <c r="NC748" s="7"/>
      <c r="ND748" s="7"/>
      <c r="NE748" s="7"/>
      <c r="NF748" s="7"/>
      <c r="NG748" s="7"/>
      <c r="NH748" s="7"/>
      <c r="NI748" s="7"/>
      <c r="NJ748" s="7"/>
      <c r="NK748" s="7"/>
      <c r="NL748" s="7"/>
      <c r="NM748" s="7"/>
      <c r="NN748" s="7"/>
      <c r="NO748" s="7"/>
      <c r="NP748" s="7"/>
      <c r="NQ748" s="7"/>
      <c r="NR748" s="7"/>
      <c r="NS748" s="7"/>
      <c r="NT748" s="7"/>
      <c r="NU748" s="7"/>
      <c r="NV748" s="7"/>
      <c r="NW748" s="7"/>
      <c r="NX748" s="7"/>
      <c r="NY748" s="7"/>
      <c r="NZ748" s="7"/>
      <c r="OA748" s="7"/>
      <c r="OB748" s="7"/>
      <c r="OC748" s="7"/>
      <c r="OD748" s="7"/>
      <c r="OE748" s="7"/>
      <c r="OF748" s="7"/>
      <c r="OG748" s="7"/>
      <c r="OH748" s="7"/>
      <c r="OI748" s="7"/>
      <c r="OJ748" s="7"/>
      <c r="OK748" s="7"/>
      <c r="OL748" s="7"/>
      <c r="OM748" s="7"/>
      <c r="ON748" s="7"/>
      <c r="OO748" s="7"/>
      <c r="OP748" s="7"/>
      <c r="OQ748" s="7"/>
      <c r="OR748" s="7"/>
      <c r="OS748" s="7"/>
      <c r="OT748" s="7"/>
      <c r="OU748" s="7"/>
      <c r="OV748" s="7"/>
      <c r="OW748" s="7"/>
      <c r="OX748" s="7"/>
      <c r="OY748" s="7"/>
      <c r="OZ748" s="7"/>
      <c r="PA748" s="7"/>
      <c r="PB748" s="7"/>
      <c r="PC748" s="7"/>
      <c r="PD748" s="7"/>
      <c r="PE748" s="7"/>
      <c r="PF748" s="7"/>
      <c r="PG748" s="7"/>
      <c r="PH748" s="7"/>
      <c r="PI748" s="7"/>
      <c r="PJ748" s="7"/>
      <c r="PK748" s="7"/>
      <c r="PL748" s="7"/>
      <c r="PM748" s="7"/>
      <c r="PN748" s="7"/>
      <c r="PO748" s="7"/>
      <c r="PP748" s="7"/>
      <c r="PQ748" s="7"/>
      <c r="PR748" s="7"/>
      <c r="PS748" s="7"/>
      <c r="PT748" s="7"/>
      <c r="PU748" s="7"/>
      <c r="PV748" s="7"/>
      <c r="PW748" s="7"/>
      <c r="PX748" s="7"/>
      <c r="PY748" s="7"/>
      <c r="PZ748" s="7"/>
      <c r="QA748" s="7"/>
      <c r="QB748" s="7"/>
      <c r="QC748" s="7"/>
      <c r="QD748" s="7"/>
      <c r="QE748" s="7"/>
      <c r="QF748" s="7"/>
      <c r="QG748" s="7"/>
      <c r="QH748" s="7"/>
      <c r="QI748" s="7"/>
      <c r="QJ748" s="7"/>
      <c r="QK748" s="7"/>
      <c r="QL748" s="7"/>
      <c r="QM748" s="7"/>
      <c r="QN748" s="7"/>
      <c r="QO748" s="7"/>
      <c r="QP748" s="7"/>
      <c r="QQ748" s="7"/>
      <c r="QR748" s="7"/>
      <c r="QS748" s="7"/>
      <c r="QT748" s="7"/>
      <c r="QU748" s="7"/>
      <c r="QV748" s="7"/>
      <c r="QW748" s="7"/>
      <c r="QX748" s="7"/>
      <c r="QY748" s="7"/>
      <c r="QZ748" s="7"/>
      <c r="RA748" s="7"/>
      <c r="RB748" s="7"/>
      <c r="RC748" s="7"/>
      <c r="RD748" s="7"/>
      <c r="RE748" s="7"/>
      <c r="RF748" s="7"/>
      <c r="RG748" s="7"/>
      <c r="RH748" s="7"/>
      <c r="RI748" s="7"/>
      <c r="RJ748" s="7"/>
      <c r="RK748" s="7"/>
      <c r="RL748" s="7"/>
      <c r="RM748" s="7"/>
      <c r="RN748" s="7"/>
      <c r="RO748" s="7"/>
      <c r="RP748" s="7"/>
      <c r="RQ748" s="7"/>
      <c r="RR748" s="7"/>
      <c r="RS748" s="7"/>
      <c r="RT748" s="7"/>
      <c r="RU748" s="7"/>
      <c r="RV748" s="7"/>
      <c r="RW748" s="7"/>
      <c r="RX748" s="7"/>
      <c r="RY748" s="7"/>
      <c r="RZ748" s="7"/>
      <c r="SA748" s="7"/>
      <c r="SB748" s="7"/>
      <c r="SC748" s="7"/>
      <c r="SD748" s="7"/>
      <c r="SE748" s="7"/>
      <c r="SF748" s="7"/>
      <c r="SG748" s="7"/>
      <c r="SH748" s="7"/>
      <c r="SI748" s="7"/>
      <c r="SJ748" s="7"/>
      <c r="SK748" s="7"/>
      <c r="SL748" s="7"/>
      <c r="SM748" s="7"/>
      <c r="SN748" s="7"/>
      <c r="SO748" s="7"/>
      <c r="SP748" s="7"/>
      <c r="SQ748" s="7"/>
      <c r="SR748" s="7"/>
      <c r="SS748" s="7"/>
      <c r="ST748" s="7"/>
      <c r="SU748" s="7"/>
      <c r="SV748" s="7"/>
      <c r="SW748" s="7"/>
      <c r="SX748" s="7"/>
      <c r="SY748" s="7"/>
      <c r="SZ748" s="7"/>
      <c r="TA748" s="7"/>
      <c r="TB748" s="7"/>
      <c r="TC748" s="7"/>
      <c r="TD748" s="7"/>
      <c r="TE748" s="7"/>
      <c r="TF748" s="7"/>
      <c r="TG748" s="7"/>
      <c r="TH748" s="7"/>
      <c r="TI748" s="7"/>
      <c r="TJ748" s="7"/>
      <c r="TK748" s="7"/>
      <c r="TL748" s="7"/>
      <c r="TM748" s="7"/>
      <c r="TN748" s="7"/>
      <c r="TO748" s="7"/>
      <c r="TP748" s="7"/>
      <c r="TQ748" s="7"/>
      <c r="TR748" s="7"/>
      <c r="TS748" s="7"/>
      <c r="TT748" s="7"/>
      <c r="TU748" s="7"/>
      <c r="TV748" s="7"/>
      <c r="TW748" s="7"/>
      <c r="TX748" s="7"/>
      <c r="TY748" s="7"/>
      <c r="TZ748" s="7"/>
      <c r="UA748" s="7"/>
      <c r="UB748" s="7"/>
      <c r="UC748" s="7"/>
      <c r="UD748" s="7"/>
      <c r="UE748" s="7"/>
      <c r="UF748" s="7"/>
      <c r="UG748" s="7"/>
      <c r="UH748" s="7"/>
      <c r="UI748" s="7"/>
      <c r="UJ748" s="7"/>
      <c r="UK748" s="7"/>
      <c r="UL748" s="7"/>
      <c r="UM748" s="7"/>
      <c r="UN748" s="7"/>
      <c r="UO748" s="7"/>
      <c r="UP748" s="7"/>
      <c r="UQ748" s="7"/>
      <c r="UR748" s="7"/>
      <c r="US748" s="7"/>
      <c r="UT748" s="7"/>
      <c r="UU748" s="7"/>
      <c r="UV748" s="7"/>
      <c r="UW748" s="7"/>
      <c r="UX748" s="7"/>
      <c r="UY748" s="7"/>
      <c r="UZ748" s="7"/>
      <c r="VA748" s="7"/>
      <c r="VB748" s="7"/>
      <c r="VC748" s="7"/>
      <c r="VD748" s="7"/>
      <c r="VE748" s="7"/>
      <c r="VF748" s="7"/>
      <c r="VG748" s="7"/>
      <c r="VH748" s="7"/>
      <c r="VI748" s="7"/>
      <c r="VJ748" s="7"/>
      <c r="VK748" s="7"/>
      <c r="VL748" s="7"/>
      <c r="VM748" s="7"/>
      <c r="VN748" s="7"/>
      <c r="VO748" s="7"/>
      <c r="VP748" s="7"/>
      <c r="VQ748" s="7"/>
      <c r="VR748" s="7"/>
      <c r="VS748" s="7"/>
      <c r="VT748" s="7"/>
      <c r="VU748" s="7"/>
      <c r="VV748" s="7"/>
      <c r="VW748" s="7"/>
      <c r="VX748" s="7"/>
      <c r="VY748" s="7"/>
      <c r="VZ748" s="7"/>
      <c r="WA748" s="7"/>
      <c r="WB748" s="7"/>
      <c r="WC748" s="7"/>
      <c r="WD748" s="7"/>
      <c r="WE748" s="7"/>
      <c r="WF748" s="7"/>
      <c r="WG748" s="7"/>
      <c r="WH748" s="7"/>
      <c r="WI748" s="7"/>
      <c r="WJ748" s="7"/>
      <c r="WK748" s="7"/>
      <c r="WL748" s="7"/>
      <c r="WM748" s="7"/>
      <c r="WN748" s="7"/>
      <c r="WO748" s="7"/>
      <c r="WP748" s="7"/>
      <c r="WQ748" s="7"/>
      <c r="WR748" s="7"/>
      <c r="WS748" s="7"/>
      <c r="WT748" s="7"/>
      <c r="WU748" s="7"/>
      <c r="WV748" s="7"/>
      <c r="WW748" s="7"/>
      <c r="WX748" s="7"/>
      <c r="WY748" s="7"/>
      <c r="WZ748" s="7"/>
      <c r="XA748" s="7"/>
      <c r="XB748" s="7"/>
      <c r="XC748" s="7"/>
      <c r="XD748" s="7"/>
      <c r="XE748" s="7"/>
      <c r="XF748" s="7"/>
      <c r="XG748" s="7"/>
      <c r="XH748" s="7"/>
      <c r="XI748" s="7"/>
      <c r="XJ748" s="7"/>
      <c r="XK748" s="7"/>
      <c r="XL748" s="7"/>
      <c r="XM748" s="7"/>
      <c r="XN748" s="7"/>
      <c r="XO748" s="7"/>
      <c r="XP748" s="7"/>
      <c r="XQ748" s="7"/>
      <c r="XR748" s="7"/>
      <c r="XS748" s="7"/>
      <c r="XT748" s="7"/>
      <c r="XU748" s="7"/>
      <c r="XV748" s="7"/>
      <c r="XW748" s="7"/>
      <c r="XX748" s="7"/>
      <c r="XY748" s="7"/>
      <c r="XZ748" s="7"/>
      <c r="YA748" s="7"/>
      <c r="YB748" s="7"/>
      <c r="YC748" s="7"/>
      <c r="YD748" s="7"/>
      <c r="YE748" s="7"/>
      <c r="YF748" s="7"/>
      <c r="YG748" s="7"/>
      <c r="YH748" s="7"/>
      <c r="YI748" s="7"/>
      <c r="YJ748" s="7"/>
      <c r="YK748" s="7"/>
      <c r="YL748" s="7"/>
      <c r="YM748" s="7"/>
      <c r="YN748" s="7"/>
      <c r="YO748" s="7"/>
      <c r="YP748" s="7"/>
      <c r="YQ748" s="7"/>
      <c r="YR748" s="7"/>
      <c r="YS748" s="7"/>
      <c r="YT748" s="7"/>
      <c r="YU748" s="7"/>
      <c r="YV748" s="7"/>
      <c r="YW748" s="7"/>
      <c r="YX748" s="7"/>
      <c r="YY748" s="7"/>
      <c r="YZ748" s="7"/>
      <c r="ZA748" s="7"/>
      <c r="ZB748" s="7"/>
      <c r="ZC748" s="7"/>
      <c r="ZD748" s="7"/>
      <c r="ZE748" s="7"/>
      <c r="ZF748" s="7"/>
      <c r="ZG748" s="7"/>
      <c r="ZH748" s="7"/>
      <c r="ZI748" s="7"/>
      <c r="ZJ748" s="7"/>
      <c r="ZK748" s="7"/>
      <c r="ZL748" s="7"/>
      <c r="ZM748" s="7"/>
      <c r="ZN748" s="7"/>
      <c r="ZO748" s="7"/>
      <c r="ZP748" s="7"/>
      <c r="ZQ748" s="7"/>
      <c r="ZR748" s="7"/>
      <c r="ZS748" s="7"/>
      <c r="ZT748" s="7"/>
      <c r="ZU748" s="7"/>
      <c r="ZV748" s="7"/>
      <c r="ZW748" s="7"/>
      <c r="ZX748" s="7"/>
      <c r="ZY748" s="7"/>
      <c r="ZZ748" s="7"/>
      <c r="AAA748" s="7"/>
      <c r="AAB748" s="7"/>
      <c r="AAC748" s="7"/>
      <c r="AAD748" s="7"/>
      <c r="AAE748" s="7"/>
      <c r="AAF748" s="7"/>
      <c r="AAG748" s="7"/>
      <c r="AAH748" s="7"/>
      <c r="AAI748" s="7"/>
      <c r="AAJ748" s="7"/>
      <c r="AAK748" s="7"/>
      <c r="AAL748" s="7"/>
      <c r="AAM748" s="7"/>
      <c r="AAN748" s="7"/>
      <c r="AAO748" s="7"/>
      <c r="AAP748" s="7"/>
      <c r="AAQ748" s="7"/>
      <c r="AAR748" s="7"/>
      <c r="AAS748" s="7"/>
      <c r="AAT748" s="7"/>
      <c r="AAU748" s="7"/>
      <c r="AAV748" s="7"/>
      <c r="AAW748" s="7"/>
      <c r="AAX748" s="7"/>
      <c r="AAY748" s="7"/>
      <c r="AAZ748" s="7"/>
      <c r="ABA748" s="7"/>
      <c r="ABB748" s="7"/>
      <c r="ABC748" s="7"/>
      <c r="ABD748" s="7"/>
      <c r="ABE748" s="7"/>
      <c r="ABF748" s="7"/>
      <c r="ABG748" s="7"/>
      <c r="ABH748" s="7"/>
      <c r="ABI748" s="7"/>
      <c r="ABJ748" s="7"/>
      <c r="ABK748" s="7"/>
      <c r="ABL748" s="7"/>
      <c r="ABM748" s="7"/>
      <c r="ABN748" s="7"/>
      <c r="ABO748" s="7"/>
      <c r="ABP748" s="7"/>
      <c r="ABQ748" s="7"/>
      <c r="ABR748" s="7"/>
      <c r="ABS748" s="7"/>
      <c r="ABT748" s="7"/>
      <c r="ABU748" s="7"/>
      <c r="ABV748" s="7"/>
      <c r="ABW748" s="7"/>
      <c r="ABX748" s="7"/>
      <c r="ABY748" s="7"/>
      <c r="ABZ748" s="7"/>
      <c r="ACA748" s="7"/>
      <c r="ACB748" s="7"/>
      <c r="ACC748" s="7"/>
      <c r="ACD748" s="7"/>
      <c r="ACE748" s="7"/>
      <c r="ACF748" s="7"/>
      <c r="ACG748" s="7"/>
      <c r="ACH748" s="7"/>
      <c r="ACI748" s="7"/>
      <c r="ACJ748" s="7"/>
      <c r="ACK748" s="7"/>
      <c r="ACL748" s="7"/>
      <c r="ACM748" s="7"/>
      <c r="ACN748" s="7"/>
      <c r="ACO748" s="7"/>
      <c r="ACP748" s="7"/>
      <c r="ACQ748" s="7"/>
      <c r="ACR748" s="7"/>
      <c r="ACS748" s="7"/>
      <c r="ACT748" s="7"/>
      <c r="ACU748" s="7"/>
      <c r="ACV748" s="7"/>
      <c r="ACW748" s="7"/>
      <c r="ACX748" s="7"/>
      <c r="ACY748" s="7"/>
      <c r="ACZ748" s="7"/>
      <c r="ADA748" s="7"/>
      <c r="ADB748" s="7"/>
      <c r="ADC748" s="7"/>
      <c r="ADD748" s="7"/>
      <c r="ADE748" s="7"/>
      <c r="ADF748" s="7"/>
      <c r="ADG748" s="7"/>
      <c r="ADH748" s="7"/>
      <c r="ADI748" s="7"/>
      <c r="ADJ748" s="7"/>
      <c r="ADK748" s="7"/>
      <c r="ADL748" s="7"/>
      <c r="ADM748" s="7"/>
      <c r="ADN748" s="7"/>
      <c r="ADO748" s="7"/>
      <c r="ADP748" s="7"/>
      <c r="ADQ748" s="7"/>
      <c r="ADR748" s="7"/>
      <c r="ADS748" s="7"/>
      <c r="ADT748" s="7"/>
      <c r="ADU748" s="7"/>
      <c r="ADV748" s="7"/>
      <c r="ADW748" s="7"/>
      <c r="ADX748" s="7"/>
      <c r="ADY748" s="7"/>
      <c r="ADZ748" s="7"/>
      <c r="AEA748" s="7"/>
      <c r="AEB748" s="7"/>
      <c r="AEC748" s="7"/>
      <c r="AED748" s="7"/>
      <c r="AEE748" s="7"/>
      <c r="AEF748" s="7"/>
      <c r="AEG748" s="7"/>
      <c r="AEH748" s="7"/>
      <c r="AEI748" s="7"/>
      <c r="AEJ748" s="7"/>
      <c r="AEK748" s="7"/>
      <c r="AEL748" s="7"/>
      <c r="AEM748" s="7"/>
      <c r="AEN748" s="7"/>
      <c r="AEO748" s="7"/>
      <c r="AEP748" s="7"/>
      <c r="AEQ748" s="7"/>
      <c r="AER748" s="7"/>
      <c r="AES748" s="7"/>
      <c r="AET748" s="7"/>
      <c r="AEU748" s="7"/>
      <c r="AEV748" s="7"/>
      <c r="AEW748" s="7"/>
      <c r="AEX748" s="7"/>
      <c r="AEY748" s="7"/>
      <c r="AEZ748" s="7"/>
      <c r="AFA748" s="7"/>
      <c r="AFB748" s="7"/>
      <c r="AFC748" s="7"/>
      <c r="AFD748" s="7"/>
      <c r="AFE748" s="7"/>
      <c r="AFF748" s="7"/>
      <c r="AFG748" s="7"/>
      <c r="AFH748" s="7"/>
      <c r="AFI748" s="7"/>
      <c r="AFJ748" s="7"/>
      <c r="AFK748" s="7"/>
      <c r="AFL748" s="7"/>
      <c r="AFM748" s="7"/>
      <c r="AFN748" s="7"/>
      <c r="AFO748" s="7"/>
      <c r="AFP748" s="7"/>
      <c r="AFQ748" s="7"/>
      <c r="AFR748" s="7"/>
      <c r="AFS748" s="7"/>
      <c r="AFT748" s="7"/>
      <c r="AFU748" s="7"/>
      <c r="AFV748" s="7"/>
      <c r="AFW748" s="7"/>
      <c r="AFX748" s="7"/>
      <c r="AFY748" s="7"/>
      <c r="AFZ748" s="7"/>
      <c r="AGA748" s="7"/>
      <c r="AGB748" s="7"/>
      <c r="AGC748" s="7"/>
      <c r="AGD748" s="7"/>
      <c r="AGE748" s="7"/>
      <c r="AGF748" s="7"/>
      <c r="AGG748" s="7"/>
      <c r="AGH748" s="7"/>
      <c r="AGI748" s="7"/>
      <c r="AGJ748" s="7"/>
      <c r="AGK748" s="7"/>
      <c r="AGL748" s="7"/>
      <c r="AGM748" s="7"/>
      <c r="AGN748" s="7"/>
      <c r="AGO748" s="7"/>
      <c r="AGP748" s="7"/>
      <c r="AGQ748" s="7"/>
      <c r="AGR748" s="7"/>
      <c r="AGS748" s="7"/>
      <c r="AGT748" s="7"/>
      <c r="AGU748" s="7"/>
      <c r="AGV748" s="7"/>
      <c r="AGW748" s="7"/>
      <c r="AGX748" s="7"/>
      <c r="AGY748" s="7"/>
      <c r="AGZ748" s="7"/>
      <c r="AHA748" s="7"/>
      <c r="AHB748" s="7"/>
      <c r="AHC748" s="7"/>
      <c r="AHD748" s="7"/>
      <c r="AHE748" s="7"/>
      <c r="AHF748" s="7"/>
      <c r="AHG748" s="7"/>
      <c r="AHH748" s="7"/>
      <c r="AHI748" s="7"/>
      <c r="AHJ748" s="7"/>
      <c r="AHK748" s="7"/>
      <c r="AHL748" s="7"/>
      <c r="AHM748" s="7"/>
      <c r="AHN748" s="7"/>
      <c r="AHO748" s="7"/>
      <c r="AHP748" s="7"/>
      <c r="AHQ748" s="7"/>
      <c r="AHR748" s="7"/>
      <c r="AHS748" s="7"/>
      <c r="AHT748" s="7"/>
      <c r="AHU748" s="7"/>
      <c r="AHV748" s="7"/>
      <c r="AHW748" s="7"/>
      <c r="AHX748" s="7"/>
      <c r="AHY748" s="7"/>
      <c r="AHZ748" s="7"/>
      <c r="AIA748" s="7"/>
      <c r="AIB748" s="7"/>
      <c r="AIC748" s="7"/>
      <c r="AID748" s="7"/>
      <c r="AIE748" s="7"/>
      <c r="AIF748" s="7"/>
      <c r="AIG748" s="7"/>
      <c r="AIH748" s="7"/>
      <c r="AII748" s="7"/>
      <c r="AIJ748" s="7"/>
      <c r="AIK748" s="7"/>
      <c r="AIL748" s="7"/>
      <c r="AIM748" s="7"/>
      <c r="AIN748" s="7"/>
      <c r="AIO748" s="7"/>
      <c r="AIP748" s="7"/>
      <c r="AIQ748" s="7"/>
      <c r="AIR748" s="7"/>
      <c r="AIS748" s="7"/>
      <c r="AIT748" s="7"/>
      <c r="AIU748" s="7"/>
      <c r="AIV748" s="7"/>
      <c r="AIW748" s="7"/>
      <c r="AIX748" s="7"/>
      <c r="AIY748" s="7"/>
      <c r="AIZ748" s="7"/>
      <c r="AJA748" s="7"/>
      <c r="AJB748" s="7"/>
      <c r="AJC748" s="7"/>
      <c r="AJD748" s="7"/>
      <c r="AJE748" s="7"/>
      <c r="AJF748" s="7"/>
      <c r="AJG748" s="7"/>
      <c r="AJH748" s="7"/>
      <c r="AJI748" s="7"/>
      <c r="AJJ748" s="7"/>
      <c r="AJK748" s="7"/>
      <c r="AJL748" s="7"/>
      <c r="AJM748" s="7"/>
      <c r="AJN748" s="7"/>
      <c r="AJO748" s="7"/>
      <c r="AJP748" s="7"/>
      <c r="AJQ748" s="7"/>
      <c r="AJR748" s="7"/>
      <c r="AJS748" s="7"/>
      <c r="AJT748" s="7"/>
      <c r="AJU748" s="7"/>
      <c r="AJV748" s="7"/>
      <c r="AJW748" s="7"/>
      <c r="AJX748" s="7"/>
      <c r="AJY748" s="7"/>
      <c r="AJZ748" s="7"/>
      <c r="AKA748" s="7"/>
      <c r="AKB748" s="7"/>
      <c r="AKC748" s="7"/>
      <c r="AKD748" s="7"/>
      <c r="AKE748" s="7"/>
      <c r="AKF748" s="7"/>
      <c r="AKG748" s="7"/>
      <c r="AKH748" s="7"/>
      <c r="AKI748" s="7"/>
      <c r="AKJ748" s="7"/>
      <c r="AKK748" s="7"/>
      <c r="AKL748" s="7"/>
      <c r="AKM748" s="7"/>
      <c r="AKN748" s="7"/>
      <c r="AKO748" s="7"/>
      <c r="AKP748" s="7"/>
      <c r="AKQ748" s="7"/>
      <c r="AKR748" s="7"/>
      <c r="AKS748" s="7"/>
      <c r="AKT748" s="7"/>
      <c r="AKU748" s="7"/>
      <c r="AKV748" s="7"/>
      <c r="AKW748" s="7"/>
      <c r="AKX748" s="7"/>
      <c r="AKY748" s="7"/>
      <c r="AKZ748" s="7"/>
      <c r="ALA748" s="7"/>
      <c r="ALB748" s="7"/>
      <c r="ALC748" s="7"/>
      <c r="ALD748" s="7"/>
      <c r="ALE748" s="7"/>
      <c r="ALF748" s="7"/>
      <c r="ALG748" s="7"/>
      <c r="ALH748" s="7"/>
      <c r="ALI748" s="7"/>
      <c r="ALJ748" s="7"/>
      <c r="ALK748" s="7"/>
      <c r="ALL748" s="7"/>
      <c r="ALM748" s="7"/>
      <c r="ALN748" s="7"/>
      <c r="ALO748" s="7"/>
      <c r="ALP748" s="7"/>
      <c r="ALQ748" s="7"/>
      <c r="ALR748" s="7"/>
      <c r="ALS748" s="7"/>
      <c r="ALT748" s="7"/>
      <c r="ALU748" s="7"/>
      <c r="ALV748" s="7"/>
      <c r="ALW748" s="7"/>
      <c r="ALX748" s="7"/>
      <c r="ALY748" s="7"/>
      <c r="ALZ748" s="7"/>
      <c r="AMA748" s="7"/>
      <c r="AMB748" s="7"/>
      <c r="AMC748" s="7"/>
      <c r="AMD748" s="7"/>
      <c r="AME748" s="7"/>
      <c r="AMF748" s="7"/>
      <c r="AMG748" s="7"/>
      <c r="AMH748" s="7"/>
      <c r="AMI748" s="28"/>
      <c r="AMJ748" s="28"/>
    </row>
    <row r="749" spans="1:1024" ht="55.5" customHeight="1">
      <c r="A749" s="10" t="s">
        <v>199</v>
      </c>
      <c r="B749" s="10" t="s">
        <v>2806</v>
      </c>
      <c r="C749" s="19" t="s">
        <v>2794</v>
      </c>
      <c r="D749" s="19" t="s">
        <v>2738</v>
      </c>
      <c r="E749" s="20">
        <v>29</v>
      </c>
      <c r="F749" s="11" t="s">
        <v>18</v>
      </c>
      <c r="G749" s="21"/>
      <c r="H749" s="21" t="s">
        <v>1</v>
      </c>
      <c r="I749" s="21"/>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c r="MK749" s="7"/>
      <c r="ML749" s="7"/>
      <c r="MM749" s="7"/>
      <c r="MN749" s="7"/>
      <c r="MO749" s="7"/>
      <c r="MP749" s="7"/>
      <c r="MQ749" s="7"/>
      <c r="MR749" s="7"/>
      <c r="MS749" s="7"/>
      <c r="MT749" s="7"/>
      <c r="MU749" s="7"/>
      <c r="MV749" s="7"/>
      <c r="MW749" s="7"/>
      <c r="MX749" s="7"/>
      <c r="MY749" s="7"/>
      <c r="MZ749" s="7"/>
      <c r="NA749" s="7"/>
      <c r="NB749" s="7"/>
      <c r="NC749" s="7"/>
      <c r="ND749" s="7"/>
      <c r="NE749" s="7"/>
      <c r="NF749" s="7"/>
      <c r="NG749" s="7"/>
      <c r="NH749" s="7"/>
      <c r="NI749" s="7"/>
      <c r="NJ749" s="7"/>
      <c r="NK749" s="7"/>
      <c r="NL749" s="7"/>
      <c r="NM749" s="7"/>
      <c r="NN749" s="7"/>
      <c r="NO749" s="7"/>
      <c r="NP749" s="7"/>
      <c r="NQ749" s="7"/>
      <c r="NR749" s="7"/>
      <c r="NS749" s="7"/>
      <c r="NT749" s="7"/>
      <c r="NU749" s="7"/>
      <c r="NV749" s="7"/>
      <c r="NW749" s="7"/>
      <c r="NX749" s="7"/>
      <c r="NY749" s="7"/>
      <c r="NZ749" s="7"/>
      <c r="OA749" s="7"/>
      <c r="OB749" s="7"/>
      <c r="OC749" s="7"/>
      <c r="OD749" s="7"/>
      <c r="OE749" s="7"/>
      <c r="OF749" s="7"/>
      <c r="OG749" s="7"/>
      <c r="OH749" s="7"/>
      <c r="OI749" s="7"/>
      <c r="OJ749" s="7"/>
      <c r="OK749" s="7"/>
      <c r="OL749" s="7"/>
      <c r="OM749" s="7"/>
      <c r="ON749" s="7"/>
      <c r="OO749" s="7"/>
      <c r="OP749" s="7"/>
      <c r="OQ749" s="7"/>
      <c r="OR749" s="7"/>
      <c r="OS749" s="7"/>
      <c r="OT749" s="7"/>
      <c r="OU749" s="7"/>
      <c r="OV749" s="7"/>
      <c r="OW749" s="7"/>
      <c r="OX749" s="7"/>
      <c r="OY749" s="7"/>
      <c r="OZ749" s="7"/>
      <c r="PA749" s="7"/>
      <c r="PB749" s="7"/>
      <c r="PC749" s="7"/>
      <c r="PD749" s="7"/>
      <c r="PE749" s="7"/>
      <c r="PF749" s="7"/>
      <c r="PG749" s="7"/>
      <c r="PH749" s="7"/>
      <c r="PI749" s="7"/>
      <c r="PJ749" s="7"/>
      <c r="PK749" s="7"/>
      <c r="PL749" s="7"/>
      <c r="PM749" s="7"/>
      <c r="PN749" s="7"/>
      <c r="PO749" s="7"/>
      <c r="PP749" s="7"/>
      <c r="PQ749" s="7"/>
      <c r="PR749" s="7"/>
      <c r="PS749" s="7"/>
      <c r="PT749" s="7"/>
      <c r="PU749" s="7"/>
      <c r="PV749" s="7"/>
      <c r="PW749" s="7"/>
      <c r="PX749" s="7"/>
      <c r="PY749" s="7"/>
      <c r="PZ749" s="7"/>
      <c r="QA749" s="7"/>
      <c r="QB749" s="7"/>
      <c r="QC749" s="7"/>
      <c r="QD749" s="7"/>
      <c r="QE749" s="7"/>
      <c r="QF749" s="7"/>
      <c r="QG749" s="7"/>
      <c r="QH749" s="7"/>
      <c r="QI749" s="7"/>
      <c r="QJ749" s="7"/>
      <c r="QK749" s="7"/>
      <c r="QL749" s="7"/>
      <c r="QM749" s="7"/>
      <c r="QN749" s="7"/>
      <c r="QO749" s="7"/>
      <c r="QP749" s="7"/>
      <c r="QQ749" s="7"/>
      <c r="QR749" s="7"/>
      <c r="QS749" s="7"/>
      <c r="QT749" s="7"/>
      <c r="QU749" s="7"/>
      <c r="QV749" s="7"/>
      <c r="QW749" s="7"/>
      <c r="QX749" s="7"/>
      <c r="QY749" s="7"/>
      <c r="QZ749" s="7"/>
      <c r="RA749" s="7"/>
      <c r="RB749" s="7"/>
      <c r="RC749" s="7"/>
      <c r="RD749" s="7"/>
      <c r="RE749" s="7"/>
      <c r="RF749" s="7"/>
      <c r="RG749" s="7"/>
      <c r="RH749" s="7"/>
      <c r="RI749" s="7"/>
      <c r="RJ749" s="7"/>
      <c r="RK749" s="7"/>
      <c r="RL749" s="7"/>
      <c r="RM749" s="7"/>
      <c r="RN749" s="7"/>
      <c r="RO749" s="7"/>
      <c r="RP749" s="7"/>
      <c r="RQ749" s="7"/>
      <c r="RR749" s="7"/>
      <c r="RS749" s="7"/>
      <c r="RT749" s="7"/>
      <c r="RU749" s="7"/>
      <c r="RV749" s="7"/>
      <c r="RW749" s="7"/>
      <c r="RX749" s="7"/>
      <c r="RY749" s="7"/>
      <c r="RZ749" s="7"/>
      <c r="SA749" s="7"/>
      <c r="SB749" s="7"/>
      <c r="SC749" s="7"/>
      <c r="SD749" s="7"/>
      <c r="SE749" s="7"/>
      <c r="SF749" s="7"/>
      <c r="SG749" s="7"/>
      <c r="SH749" s="7"/>
      <c r="SI749" s="7"/>
      <c r="SJ749" s="7"/>
      <c r="SK749" s="7"/>
      <c r="SL749" s="7"/>
      <c r="SM749" s="7"/>
      <c r="SN749" s="7"/>
      <c r="SO749" s="7"/>
      <c r="SP749" s="7"/>
      <c r="SQ749" s="7"/>
      <c r="SR749" s="7"/>
      <c r="SS749" s="7"/>
      <c r="ST749" s="7"/>
      <c r="SU749" s="7"/>
      <c r="SV749" s="7"/>
      <c r="SW749" s="7"/>
      <c r="SX749" s="7"/>
      <c r="SY749" s="7"/>
      <c r="SZ749" s="7"/>
      <c r="TA749" s="7"/>
      <c r="TB749" s="7"/>
      <c r="TC749" s="7"/>
      <c r="TD749" s="7"/>
      <c r="TE749" s="7"/>
      <c r="TF749" s="7"/>
      <c r="TG749" s="7"/>
      <c r="TH749" s="7"/>
      <c r="TI749" s="7"/>
      <c r="TJ749" s="7"/>
      <c r="TK749" s="7"/>
      <c r="TL749" s="7"/>
      <c r="TM749" s="7"/>
      <c r="TN749" s="7"/>
      <c r="TO749" s="7"/>
      <c r="TP749" s="7"/>
      <c r="TQ749" s="7"/>
      <c r="TR749" s="7"/>
      <c r="TS749" s="7"/>
      <c r="TT749" s="7"/>
      <c r="TU749" s="7"/>
      <c r="TV749" s="7"/>
      <c r="TW749" s="7"/>
      <c r="TX749" s="7"/>
      <c r="TY749" s="7"/>
      <c r="TZ749" s="7"/>
      <c r="UA749" s="7"/>
      <c r="UB749" s="7"/>
      <c r="UC749" s="7"/>
      <c r="UD749" s="7"/>
      <c r="UE749" s="7"/>
      <c r="UF749" s="7"/>
      <c r="UG749" s="7"/>
      <c r="UH749" s="7"/>
      <c r="UI749" s="7"/>
      <c r="UJ749" s="7"/>
      <c r="UK749" s="7"/>
      <c r="UL749" s="7"/>
      <c r="UM749" s="7"/>
      <c r="UN749" s="7"/>
      <c r="UO749" s="7"/>
      <c r="UP749" s="7"/>
      <c r="UQ749" s="7"/>
      <c r="UR749" s="7"/>
      <c r="US749" s="7"/>
      <c r="UT749" s="7"/>
      <c r="UU749" s="7"/>
      <c r="UV749" s="7"/>
      <c r="UW749" s="7"/>
      <c r="UX749" s="7"/>
      <c r="UY749" s="7"/>
      <c r="UZ749" s="7"/>
      <c r="VA749" s="7"/>
      <c r="VB749" s="7"/>
      <c r="VC749" s="7"/>
      <c r="VD749" s="7"/>
      <c r="VE749" s="7"/>
      <c r="VF749" s="7"/>
      <c r="VG749" s="7"/>
      <c r="VH749" s="7"/>
      <c r="VI749" s="7"/>
      <c r="VJ749" s="7"/>
      <c r="VK749" s="7"/>
      <c r="VL749" s="7"/>
      <c r="VM749" s="7"/>
      <c r="VN749" s="7"/>
      <c r="VO749" s="7"/>
      <c r="VP749" s="7"/>
      <c r="VQ749" s="7"/>
      <c r="VR749" s="7"/>
      <c r="VS749" s="7"/>
      <c r="VT749" s="7"/>
      <c r="VU749" s="7"/>
      <c r="VV749" s="7"/>
      <c r="VW749" s="7"/>
      <c r="VX749" s="7"/>
      <c r="VY749" s="7"/>
      <c r="VZ749" s="7"/>
      <c r="WA749" s="7"/>
      <c r="WB749" s="7"/>
      <c r="WC749" s="7"/>
      <c r="WD749" s="7"/>
      <c r="WE749" s="7"/>
      <c r="WF749" s="7"/>
      <c r="WG749" s="7"/>
      <c r="WH749" s="7"/>
      <c r="WI749" s="7"/>
      <c r="WJ749" s="7"/>
      <c r="WK749" s="7"/>
      <c r="WL749" s="7"/>
      <c r="WM749" s="7"/>
      <c r="WN749" s="7"/>
      <c r="WO749" s="7"/>
      <c r="WP749" s="7"/>
      <c r="WQ749" s="7"/>
      <c r="WR749" s="7"/>
      <c r="WS749" s="7"/>
      <c r="WT749" s="7"/>
      <c r="WU749" s="7"/>
      <c r="WV749" s="7"/>
      <c r="WW749" s="7"/>
      <c r="WX749" s="7"/>
      <c r="WY749" s="7"/>
      <c r="WZ749" s="7"/>
      <c r="XA749" s="7"/>
      <c r="XB749" s="7"/>
      <c r="XC749" s="7"/>
      <c r="XD749" s="7"/>
      <c r="XE749" s="7"/>
      <c r="XF749" s="7"/>
      <c r="XG749" s="7"/>
      <c r="XH749" s="7"/>
      <c r="XI749" s="7"/>
      <c r="XJ749" s="7"/>
      <c r="XK749" s="7"/>
      <c r="XL749" s="7"/>
      <c r="XM749" s="7"/>
      <c r="XN749" s="7"/>
      <c r="XO749" s="7"/>
      <c r="XP749" s="7"/>
      <c r="XQ749" s="7"/>
      <c r="XR749" s="7"/>
      <c r="XS749" s="7"/>
      <c r="XT749" s="7"/>
      <c r="XU749" s="7"/>
      <c r="XV749" s="7"/>
      <c r="XW749" s="7"/>
      <c r="XX749" s="7"/>
      <c r="XY749" s="7"/>
      <c r="XZ749" s="7"/>
      <c r="YA749" s="7"/>
      <c r="YB749" s="7"/>
      <c r="YC749" s="7"/>
      <c r="YD749" s="7"/>
      <c r="YE749" s="7"/>
      <c r="YF749" s="7"/>
      <c r="YG749" s="7"/>
      <c r="YH749" s="7"/>
      <c r="YI749" s="7"/>
      <c r="YJ749" s="7"/>
      <c r="YK749" s="7"/>
      <c r="YL749" s="7"/>
      <c r="YM749" s="7"/>
      <c r="YN749" s="7"/>
      <c r="YO749" s="7"/>
      <c r="YP749" s="7"/>
      <c r="YQ749" s="7"/>
      <c r="YR749" s="7"/>
      <c r="YS749" s="7"/>
      <c r="YT749" s="7"/>
      <c r="YU749" s="7"/>
      <c r="YV749" s="7"/>
      <c r="YW749" s="7"/>
      <c r="YX749" s="7"/>
      <c r="YY749" s="7"/>
      <c r="YZ749" s="7"/>
      <c r="ZA749" s="7"/>
      <c r="ZB749" s="7"/>
      <c r="ZC749" s="7"/>
      <c r="ZD749" s="7"/>
      <c r="ZE749" s="7"/>
      <c r="ZF749" s="7"/>
      <c r="ZG749" s="7"/>
      <c r="ZH749" s="7"/>
      <c r="ZI749" s="7"/>
      <c r="ZJ749" s="7"/>
      <c r="ZK749" s="7"/>
      <c r="ZL749" s="7"/>
      <c r="ZM749" s="7"/>
      <c r="ZN749" s="7"/>
      <c r="ZO749" s="7"/>
      <c r="ZP749" s="7"/>
      <c r="ZQ749" s="7"/>
      <c r="ZR749" s="7"/>
      <c r="ZS749" s="7"/>
      <c r="ZT749" s="7"/>
      <c r="ZU749" s="7"/>
      <c r="ZV749" s="7"/>
      <c r="ZW749" s="7"/>
      <c r="ZX749" s="7"/>
      <c r="ZY749" s="7"/>
      <c r="ZZ749" s="7"/>
      <c r="AAA749" s="7"/>
      <c r="AAB749" s="7"/>
      <c r="AAC749" s="7"/>
      <c r="AAD749" s="7"/>
      <c r="AAE749" s="7"/>
      <c r="AAF749" s="7"/>
      <c r="AAG749" s="7"/>
      <c r="AAH749" s="7"/>
      <c r="AAI749" s="7"/>
      <c r="AAJ749" s="7"/>
      <c r="AAK749" s="7"/>
      <c r="AAL749" s="7"/>
      <c r="AAM749" s="7"/>
      <c r="AAN749" s="7"/>
      <c r="AAO749" s="7"/>
      <c r="AAP749" s="7"/>
      <c r="AAQ749" s="7"/>
      <c r="AAR749" s="7"/>
      <c r="AAS749" s="7"/>
      <c r="AAT749" s="7"/>
      <c r="AAU749" s="7"/>
      <c r="AAV749" s="7"/>
      <c r="AAW749" s="7"/>
      <c r="AAX749" s="7"/>
      <c r="AAY749" s="7"/>
      <c r="AAZ749" s="7"/>
      <c r="ABA749" s="7"/>
      <c r="ABB749" s="7"/>
      <c r="ABC749" s="7"/>
      <c r="ABD749" s="7"/>
      <c r="ABE749" s="7"/>
      <c r="ABF749" s="7"/>
      <c r="ABG749" s="7"/>
      <c r="ABH749" s="7"/>
      <c r="ABI749" s="7"/>
      <c r="ABJ749" s="7"/>
      <c r="ABK749" s="7"/>
      <c r="ABL749" s="7"/>
      <c r="ABM749" s="7"/>
      <c r="ABN749" s="7"/>
      <c r="ABO749" s="7"/>
      <c r="ABP749" s="7"/>
      <c r="ABQ749" s="7"/>
      <c r="ABR749" s="7"/>
      <c r="ABS749" s="7"/>
      <c r="ABT749" s="7"/>
      <c r="ABU749" s="7"/>
      <c r="ABV749" s="7"/>
      <c r="ABW749" s="7"/>
      <c r="ABX749" s="7"/>
      <c r="ABY749" s="7"/>
      <c r="ABZ749" s="7"/>
      <c r="ACA749" s="7"/>
      <c r="ACB749" s="7"/>
      <c r="ACC749" s="7"/>
      <c r="ACD749" s="7"/>
      <c r="ACE749" s="7"/>
      <c r="ACF749" s="7"/>
      <c r="ACG749" s="7"/>
      <c r="ACH749" s="7"/>
      <c r="ACI749" s="7"/>
      <c r="ACJ749" s="7"/>
      <c r="ACK749" s="7"/>
      <c r="ACL749" s="7"/>
      <c r="ACM749" s="7"/>
      <c r="ACN749" s="7"/>
      <c r="ACO749" s="7"/>
      <c r="ACP749" s="7"/>
      <c r="ACQ749" s="7"/>
      <c r="ACR749" s="7"/>
      <c r="ACS749" s="7"/>
      <c r="ACT749" s="7"/>
      <c r="ACU749" s="7"/>
      <c r="ACV749" s="7"/>
      <c r="ACW749" s="7"/>
      <c r="ACX749" s="7"/>
      <c r="ACY749" s="7"/>
      <c r="ACZ749" s="7"/>
      <c r="ADA749" s="7"/>
      <c r="ADB749" s="7"/>
      <c r="ADC749" s="7"/>
      <c r="ADD749" s="7"/>
      <c r="ADE749" s="7"/>
      <c r="ADF749" s="7"/>
      <c r="ADG749" s="7"/>
      <c r="ADH749" s="7"/>
      <c r="ADI749" s="7"/>
      <c r="ADJ749" s="7"/>
      <c r="ADK749" s="7"/>
      <c r="ADL749" s="7"/>
      <c r="ADM749" s="7"/>
      <c r="ADN749" s="7"/>
      <c r="ADO749" s="7"/>
      <c r="ADP749" s="7"/>
      <c r="ADQ749" s="7"/>
      <c r="ADR749" s="7"/>
      <c r="ADS749" s="7"/>
      <c r="ADT749" s="7"/>
      <c r="ADU749" s="7"/>
      <c r="ADV749" s="7"/>
      <c r="ADW749" s="7"/>
      <c r="ADX749" s="7"/>
      <c r="ADY749" s="7"/>
      <c r="ADZ749" s="7"/>
      <c r="AEA749" s="7"/>
      <c r="AEB749" s="7"/>
      <c r="AEC749" s="7"/>
      <c r="AED749" s="7"/>
      <c r="AEE749" s="7"/>
      <c r="AEF749" s="7"/>
      <c r="AEG749" s="7"/>
      <c r="AEH749" s="7"/>
      <c r="AEI749" s="7"/>
      <c r="AEJ749" s="7"/>
      <c r="AEK749" s="7"/>
      <c r="AEL749" s="7"/>
      <c r="AEM749" s="7"/>
      <c r="AEN749" s="7"/>
      <c r="AEO749" s="7"/>
      <c r="AEP749" s="7"/>
      <c r="AEQ749" s="7"/>
      <c r="AER749" s="7"/>
      <c r="AES749" s="7"/>
      <c r="AET749" s="7"/>
      <c r="AEU749" s="7"/>
      <c r="AEV749" s="7"/>
      <c r="AEW749" s="7"/>
      <c r="AEX749" s="7"/>
      <c r="AEY749" s="7"/>
      <c r="AEZ749" s="7"/>
      <c r="AFA749" s="7"/>
      <c r="AFB749" s="7"/>
      <c r="AFC749" s="7"/>
      <c r="AFD749" s="7"/>
      <c r="AFE749" s="7"/>
      <c r="AFF749" s="7"/>
      <c r="AFG749" s="7"/>
      <c r="AFH749" s="7"/>
      <c r="AFI749" s="7"/>
      <c r="AFJ749" s="7"/>
      <c r="AFK749" s="7"/>
      <c r="AFL749" s="7"/>
      <c r="AFM749" s="7"/>
      <c r="AFN749" s="7"/>
      <c r="AFO749" s="7"/>
      <c r="AFP749" s="7"/>
      <c r="AFQ749" s="7"/>
      <c r="AFR749" s="7"/>
      <c r="AFS749" s="7"/>
      <c r="AFT749" s="7"/>
      <c r="AFU749" s="7"/>
      <c r="AFV749" s="7"/>
      <c r="AFW749" s="7"/>
      <c r="AFX749" s="7"/>
      <c r="AFY749" s="7"/>
      <c r="AFZ749" s="7"/>
      <c r="AGA749" s="7"/>
      <c r="AGB749" s="7"/>
      <c r="AGC749" s="7"/>
      <c r="AGD749" s="7"/>
      <c r="AGE749" s="7"/>
      <c r="AGF749" s="7"/>
      <c r="AGG749" s="7"/>
      <c r="AGH749" s="7"/>
      <c r="AGI749" s="7"/>
      <c r="AGJ749" s="7"/>
      <c r="AGK749" s="7"/>
      <c r="AGL749" s="7"/>
      <c r="AGM749" s="7"/>
      <c r="AGN749" s="7"/>
      <c r="AGO749" s="7"/>
      <c r="AGP749" s="7"/>
      <c r="AGQ749" s="7"/>
      <c r="AGR749" s="7"/>
      <c r="AGS749" s="7"/>
      <c r="AGT749" s="7"/>
      <c r="AGU749" s="7"/>
      <c r="AGV749" s="7"/>
      <c r="AGW749" s="7"/>
      <c r="AGX749" s="7"/>
      <c r="AGY749" s="7"/>
      <c r="AGZ749" s="7"/>
      <c r="AHA749" s="7"/>
      <c r="AHB749" s="7"/>
      <c r="AHC749" s="7"/>
      <c r="AHD749" s="7"/>
      <c r="AHE749" s="7"/>
      <c r="AHF749" s="7"/>
      <c r="AHG749" s="7"/>
      <c r="AHH749" s="7"/>
      <c r="AHI749" s="7"/>
      <c r="AHJ749" s="7"/>
      <c r="AHK749" s="7"/>
      <c r="AHL749" s="7"/>
      <c r="AHM749" s="7"/>
      <c r="AHN749" s="7"/>
      <c r="AHO749" s="7"/>
      <c r="AHP749" s="7"/>
      <c r="AHQ749" s="7"/>
      <c r="AHR749" s="7"/>
      <c r="AHS749" s="7"/>
      <c r="AHT749" s="7"/>
      <c r="AHU749" s="7"/>
      <c r="AHV749" s="7"/>
      <c r="AHW749" s="7"/>
      <c r="AHX749" s="7"/>
      <c r="AHY749" s="7"/>
      <c r="AHZ749" s="7"/>
      <c r="AIA749" s="7"/>
      <c r="AIB749" s="7"/>
      <c r="AIC749" s="7"/>
      <c r="AID749" s="7"/>
      <c r="AIE749" s="7"/>
      <c r="AIF749" s="7"/>
      <c r="AIG749" s="7"/>
      <c r="AIH749" s="7"/>
      <c r="AII749" s="7"/>
      <c r="AIJ749" s="7"/>
      <c r="AIK749" s="7"/>
      <c r="AIL749" s="7"/>
      <c r="AIM749" s="7"/>
      <c r="AIN749" s="7"/>
      <c r="AIO749" s="7"/>
      <c r="AIP749" s="7"/>
      <c r="AIQ749" s="7"/>
      <c r="AIR749" s="7"/>
      <c r="AIS749" s="7"/>
      <c r="AIT749" s="7"/>
      <c r="AIU749" s="7"/>
      <c r="AIV749" s="7"/>
      <c r="AIW749" s="7"/>
      <c r="AIX749" s="7"/>
      <c r="AIY749" s="7"/>
      <c r="AIZ749" s="7"/>
      <c r="AJA749" s="7"/>
      <c r="AJB749" s="7"/>
      <c r="AJC749" s="7"/>
      <c r="AJD749" s="7"/>
      <c r="AJE749" s="7"/>
      <c r="AJF749" s="7"/>
      <c r="AJG749" s="7"/>
      <c r="AJH749" s="7"/>
      <c r="AJI749" s="7"/>
      <c r="AJJ749" s="7"/>
      <c r="AJK749" s="7"/>
      <c r="AJL749" s="7"/>
      <c r="AJM749" s="7"/>
      <c r="AJN749" s="7"/>
      <c r="AJO749" s="7"/>
      <c r="AJP749" s="7"/>
      <c r="AJQ749" s="7"/>
      <c r="AJR749" s="7"/>
      <c r="AJS749" s="7"/>
      <c r="AJT749" s="7"/>
      <c r="AJU749" s="7"/>
      <c r="AJV749" s="7"/>
      <c r="AJW749" s="7"/>
      <c r="AJX749" s="7"/>
      <c r="AJY749" s="7"/>
      <c r="AJZ749" s="7"/>
      <c r="AKA749" s="7"/>
      <c r="AKB749" s="7"/>
      <c r="AKC749" s="7"/>
      <c r="AKD749" s="7"/>
      <c r="AKE749" s="7"/>
      <c r="AKF749" s="7"/>
      <c r="AKG749" s="7"/>
      <c r="AKH749" s="7"/>
      <c r="AKI749" s="7"/>
      <c r="AKJ749" s="7"/>
      <c r="AKK749" s="7"/>
      <c r="AKL749" s="7"/>
      <c r="AKM749" s="7"/>
      <c r="AKN749" s="7"/>
      <c r="AKO749" s="7"/>
      <c r="AKP749" s="7"/>
      <c r="AKQ749" s="7"/>
      <c r="AKR749" s="7"/>
      <c r="AKS749" s="7"/>
      <c r="AKT749" s="7"/>
      <c r="AKU749" s="7"/>
      <c r="AKV749" s="7"/>
      <c r="AKW749" s="7"/>
      <c r="AKX749" s="7"/>
      <c r="AKY749" s="7"/>
      <c r="AKZ749" s="7"/>
      <c r="ALA749" s="7"/>
      <c r="ALB749" s="7"/>
      <c r="ALC749" s="7"/>
      <c r="ALD749" s="7"/>
      <c r="ALE749" s="7"/>
      <c r="ALF749" s="7"/>
      <c r="ALG749" s="7"/>
      <c r="ALH749" s="7"/>
      <c r="ALI749" s="7"/>
      <c r="ALJ749" s="7"/>
      <c r="ALK749" s="7"/>
      <c r="ALL749" s="7"/>
      <c r="ALM749" s="7"/>
      <c r="ALN749" s="7"/>
      <c r="ALO749" s="7"/>
      <c r="ALP749" s="7"/>
      <c r="ALQ749" s="7"/>
      <c r="ALR749" s="7"/>
      <c r="ALS749" s="7"/>
      <c r="ALT749" s="7"/>
      <c r="ALU749" s="7"/>
      <c r="ALV749" s="7"/>
      <c r="ALW749" s="7"/>
      <c r="ALX749" s="7"/>
      <c r="ALY749" s="7"/>
      <c r="ALZ749" s="7"/>
      <c r="AMA749" s="7"/>
      <c r="AMB749" s="7"/>
      <c r="AMC749" s="7"/>
      <c r="AMD749" s="7"/>
      <c r="AME749" s="7"/>
      <c r="AMF749" s="7"/>
      <c r="AMG749" s="7"/>
      <c r="AMH749" s="7"/>
      <c r="AMI749" s="28"/>
      <c r="AMJ749" s="28"/>
    </row>
    <row r="750" spans="1:1024" ht="55.5" customHeight="1">
      <c r="A750" s="10" t="s">
        <v>199</v>
      </c>
      <c r="B750" s="10" t="s">
        <v>2822</v>
      </c>
      <c r="C750" s="19" t="s">
        <v>2739</v>
      </c>
      <c r="D750" s="19" t="s">
        <v>2738</v>
      </c>
      <c r="E750" s="20">
        <v>40</v>
      </c>
      <c r="F750" s="11" t="s">
        <v>18</v>
      </c>
      <c r="G750" s="21"/>
      <c r="H750" s="21" t="s">
        <v>1</v>
      </c>
      <c r="I750" s="21"/>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c r="MK750" s="7"/>
      <c r="ML750" s="7"/>
      <c r="MM750" s="7"/>
      <c r="MN750" s="7"/>
      <c r="MO750" s="7"/>
      <c r="MP750" s="7"/>
      <c r="MQ750" s="7"/>
      <c r="MR750" s="7"/>
      <c r="MS750" s="7"/>
      <c r="MT750" s="7"/>
      <c r="MU750" s="7"/>
      <c r="MV750" s="7"/>
      <c r="MW750" s="7"/>
      <c r="MX750" s="7"/>
      <c r="MY750" s="7"/>
      <c r="MZ750" s="7"/>
      <c r="NA750" s="7"/>
      <c r="NB750" s="7"/>
      <c r="NC750" s="7"/>
      <c r="ND750" s="7"/>
      <c r="NE750" s="7"/>
      <c r="NF750" s="7"/>
      <c r="NG750" s="7"/>
      <c r="NH750" s="7"/>
      <c r="NI750" s="7"/>
      <c r="NJ750" s="7"/>
      <c r="NK750" s="7"/>
      <c r="NL750" s="7"/>
      <c r="NM750" s="7"/>
      <c r="NN750" s="7"/>
      <c r="NO750" s="7"/>
      <c r="NP750" s="7"/>
      <c r="NQ750" s="7"/>
      <c r="NR750" s="7"/>
      <c r="NS750" s="7"/>
      <c r="NT750" s="7"/>
      <c r="NU750" s="7"/>
      <c r="NV750" s="7"/>
      <c r="NW750" s="7"/>
      <c r="NX750" s="7"/>
      <c r="NY750" s="7"/>
      <c r="NZ750" s="7"/>
      <c r="OA750" s="7"/>
      <c r="OB750" s="7"/>
      <c r="OC750" s="7"/>
      <c r="OD750" s="7"/>
      <c r="OE750" s="7"/>
      <c r="OF750" s="7"/>
      <c r="OG750" s="7"/>
      <c r="OH750" s="7"/>
      <c r="OI750" s="7"/>
      <c r="OJ750" s="7"/>
      <c r="OK750" s="7"/>
      <c r="OL750" s="7"/>
      <c r="OM750" s="7"/>
      <c r="ON750" s="7"/>
      <c r="OO750" s="7"/>
      <c r="OP750" s="7"/>
      <c r="OQ750" s="7"/>
      <c r="OR750" s="7"/>
      <c r="OS750" s="7"/>
      <c r="OT750" s="7"/>
      <c r="OU750" s="7"/>
      <c r="OV750" s="7"/>
      <c r="OW750" s="7"/>
      <c r="OX750" s="7"/>
      <c r="OY750" s="7"/>
      <c r="OZ750" s="7"/>
      <c r="PA750" s="7"/>
      <c r="PB750" s="7"/>
      <c r="PC750" s="7"/>
      <c r="PD750" s="7"/>
      <c r="PE750" s="7"/>
      <c r="PF750" s="7"/>
      <c r="PG750" s="7"/>
      <c r="PH750" s="7"/>
      <c r="PI750" s="7"/>
      <c r="PJ750" s="7"/>
      <c r="PK750" s="7"/>
      <c r="PL750" s="7"/>
      <c r="PM750" s="7"/>
      <c r="PN750" s="7"/>
      <c r="PO750" s="7"/>
      <c r="PP750" s="7"/>
      <c r="PQ750" s="7"/>
      <c r="PR750" s="7"/>
      <c r="PS750" s="7"/>
      <c r="PT750" s="7"/>
      <c r="PU750" s="7"/>
      <c r="PV750" s="7"/>
      <c r="PW750" s="7"/>
      <c r="PX750" s="7"/>
      <c r="PY750" s="7"/>
      <c r="PZ750" s="7"/>
      <c r="QA750" s="7"/>
      <c r="QB750" s="7"/>
      <c r="QC750" s="7"/>
      <c r="QD750" s="7"/>
      <c r="QE750" s="7"/>
      <c r="QF750" s="7"/>
      <c r="QG750" s="7"/>
      <c r="QH750" s="7"/>
      <c r="QI750" s="7"/>
      <c r="QJ750" s="7"/>
      <c r="QK750" s="7"/>
      <c r="QL750" s="7"/>
      <c r="QM750" s="7"/>
      <c r="QN750" s="7"/>
      <c r="QO750" s="7"/>
      <c r="QP750" s="7"/>
      <c r="QQ750" s="7"/>
      <c r="QR750" s="7"/>
      <c r="QS750" s="7"/>
      <c r="QT750" s="7"/>
      <c r="QU750" s="7"/>
      <c r="QV750" s="7"/>
      <c r="QW750" s="7"/>
      <c r="QX750" s="7"/>
      <c r="QY750" s="7"/>
      <c r="QZ750" s="7"/>
      <c r="RA750" s="7"/>
      <c r="RB750" s="7"/>
      <c r="RC750" s="7"/>
      <c r="RD750" s="7"/>
      <c r="RE750" s="7"/>
      <c r="RF750" s="7"/>
      <c r="RG750" s="7"/>
      <c r="RH750" s="7"/>
      <c r="RI750" s="7"/>
      <c r="RJ750" s="7"/>
      <c r="RK750" s="7"/>
      <c r="RL750" s="7"/>
      <c r="RM750" s="7"/>
      <c r="RN750" s="7"/>
      <c r="RO750" s="7"/>
      <c r="RP750" s="7"/>
      <c r="RQ750" s="7"/>
      <c r="RR750" s="7"/>
      <c r="RS750" s="7"/>
      <c r="RT750" s="7"/>
      <c r="RU750" s="7"/>
      <c r="RV750" s="7"/>
      <c r="RW750" s="7"/>
      <c r="RX750" s="7"/>
      <c r="RY750" s="7"/>
      <c r="RZ750" s="7"/>
      <c r="SA750" s="7"/>
      <c r="SB750" s="7"/>
      <c r="SC750" s="7"/>
      <c r="SD750" s="7"/>
      <c r="SE750" s="7"/>
      <c r="SF750" s="7"/>
      <c r="SG750" s="7"/>
      <c r="SH750" s="7"/>
      <c r="SI750" s="7"/>
      <c r="SJ750" s="7"/>
      <c r="SK750" s="7"/>
      <c r="SL750" s="7"/>
      <c r="SM750" s="7"/>
      <c r="SN750" s="7"/>
      <c r="SO750" s="7"/>
      <c r="SP750" s="7"/>
      <c r="SQ750" s="7"/>
      <c r="SR750" s="7"/>
      <c r="SS750" s="7"/>
      <c r="ST750" s="7"/>
      <c r="SU750" s="7"/>
      <c r="SV750" s="7"/>
      <c r="SW750" s="7"/>
      <c r="SX750" s="7"/>
      <c r="SY750" s="7"/>
      <c r="SZ750" s="7"/>
      <c r="TA750" s="7"/>
      <c r="TB750" s="7"/>
      <c r="TC750" s="7"/>
      <c r="TD750" s="7"/>
      <c r="TE750" s="7"/>
      <c r="TF750" s="7"/>
      <c r="TG750" s="7"/>
      <c r="TH750" s="7"/>
      <c r="TI750" s="7"/>
      <c r="TJ750" s="7"/>
      <c r="TK750" s="7"/>
      <c r="TL750" s="7"/>
      <c r="TM750" s="7"/>
      <c r="TN750" s="7"/>
      <c r="TO750" s="7"/>
      <c r="TP750" s="7"/>
      <c r="TQ750" s="7"/>
      <c r="TR750" s="7"/>
      <c r="TS750" s="7"/>
      <c r="TT750" s="7"/>
      <c r="TU750" s="7"/>
      <c r="TV750" s="7"/>
      <c r="TW750" s="7"/>
      <c r="TX750" s="7"/>
      <c r="TY750" s="7"/>
      <c r="TZ750" s="7"/>
      <c r="UA750" s="7"/>
      <c r="UB750" s="7"/>
      <c r="UC750" s="7"/>
      <c r="UD750" s="7"/>
      <c r="UE750" s="7"/>
      <c r="UF750" s="7"/>
      <c r="UG750" s="7"/>
      <c r="UH750" s="7"/>
      <c r="UI750" s="7"/>
      <c r="UJ750" s="7"/>
      <c r="UK750" s="7"/>
      <c r="UL750" s="7"/>
      <c r="UM750" s="7"/>
      <c r="UN750" s="7"/>
      <c r="UO750" s="7"/>
      <c r="UP750" s="7"/>
      <c r="UQ750" s="7"/>
      <c r="UR750" s="7"/>
      <c r="US750" s="7"/>
      <c r="UT750" s="7"/>
      <c r="UU750" s="7"/>
      <c r="UV750" s="7"/>
      <c r="UW750" s="7"/>
      <c r="UX750" s="7"/>
      <c r="UY750" s="7"/>
      <c r="UZ750" s="7"/>
      <c r="VA750" s="7"/>
      <c r="VB750" s="7"/>
      <c r="VC750" s="7"/>
      <c r="VD750" s="7"/>
      <c r="VE750" s="7"/>
      <c r="VF750" s="7"/>
      <c r="VG750" s="7"/>
      <c r="VH750" s="7"/>
      <c r="VI750" s="7"/>
      <c r="VJ750" s="7"/>
      <c r="VK750" s="7"/>
      <c r="VL750" s="7"/>
      <c r="VM750" s="7"/>
      <c r="VN750" s="7"/>
      <c r="VO750" s="7"/>
      <c r="VP750" s="7"/>
      <c r="VQ750" s="7"/>
      <c r="VR750" s="7"/>
      <c r="VS750" s="7"/>
      <c r="VT750" s="7"/>
      <c r="VU750" s="7"/>
      <c r="VV750" s="7"/>
      <c r="VW750" s="7"/>
      <c r="VX750" s="7"/>
      <c r="VY750" s="7"/>
      <c r="VZ750" s="7"/>
      <c r="WA750" s="7"/>
      <c r="WB750" s="7"/>
      <c r="WC750" s="7"/>
      <c r="WD750" s="7"/>
      <c r="WE750" s="7"/>
      <c r="WF750" s="7"/>
      <c r="WG750" s="7"/>
      <c r="WH750" s="7"/>
      <c r="WI750" s="7"/>
      <c r="WJ750" s="7"/>
      <c r="WK750" s="7"/>
      <c r="WL750" s="7"/>
      <c r="WM750" s="7"/>
      <c r="WN750" s="7"/>
      <c r="WO750" s="7"/>
      <c r="WP750" s="7"/>
      <c r="WQ750" s="7"/>
      <c r="WR750" s="7"/>
      <c r="WS750" s="7"/>
      <c r="WT750" s="7"/>
      <c r="WU750" s="7"/>
      <c r="WV750" s="7"/>
      <c r="WW750" s="7"/>
      <c r="WX750" s="7"/>
      <c r="WY750" s="7"/>
      <c r="WZ750" s="7"/>
      <c r="XA750" s="7"/>
      <c r="XB750" s="7"/>
      <c r="XC750" s="7"/>
      <c r="XD750" s="7"/>
      <c r="XE750" s="7"/>
      <c r="XF750" s="7"/>
      <c r="XG750" s="7"/>
      <c r="XH750" s="7"/>
      <c r="XI750" s="7"/>
      <c r="XJ750" s="7"/>
      <c r="XK750" s="7"/>
      <c r="XL750" s="7"/>
      <c r="XM750" s="7"/>
      <c r="XN750" s="7"/>
      <c r="XO750" s="7"/>
      <c r="XP750" s="7"/>
      <c r="XQ750" s="7"/>
      <c r="XR750" s="7"/>
      <c r="XS750" s="7"/>
      <c r="XT750" s="7"/>
      <c r="XU750" s="7"/>
      <c r="XV750" s="7"/>
      <c r="XW750" s="7"/>
      <c r="XX750" s="7"/>
      <c r="XY750" s="7"/>
      <c r="XZ750" s="7"/>
      <c r="YA750" s="7"/>
      <c r="YB750" s="7"/>
      <c r="YC750" s="7"/>
      <c r="YD750" s="7"/>
      <c r="YE750" s="7"/>
      <c r="YF750" s="7"/>
      <c r="YG750" s="7"/>
      <c r="YH750" s="7"/>
      <c r="YI750" s="7"/>
      <c r="YJ750" s="7"/>
      <c r="YK750" s="7"/>
      <c r="YL750" s="7"/>
      <c r="YM750" s="7"/>
      <c r="YN750" s="7"/>
      <c r="YO750" s="7"/>
      <c r="YP750" s="7"/>
      <c r="YQ750" s="7"/>
      <c r="YR750" s="7"/>
      <c r="YS750" s="7"/>
      <c r="YT750" s="7"/>
      <c r="YU750" s="7"/>
      <c r="YV750" s="7"/>
      <c r="YW750" s="7"/>
      <c r="YX750" s="7"/>
      <c r="YY750" s="7"/>
      <c r="YZ750" s="7"/>
      <c r="ZA750" s="7"/>
      <c r="ZB750" s="7"/>
      <c r="ZC750" s="7"/>
      <c r="ZD750" s="7"/>
      <c r="ZE750" s="7"/>
      <c r="ZF750" s="7"/>
      <c r="ZG750" s="7"/>
      <c r="ZH750" s="7"/>
      <c r="ZI750" s="7"/>
      <c r="ZJ750" s="7"/>
      <c r="ZK750" s="7"/>
      <c r="ZL750" s="7"/>
      <c r="ZM750" s="7"/>
      <c r="ZN750" s="7"/>
      <c r="ZO750" s="7"/>
      <c r="ZP750" s="7"/>
      <c r="ZQ750" s="7"/>
      <c r="ZR750" s="7"/>
      <c r="ZS750" s="7"/>
      <c r="ZT750" s="7"/>
      <c r="ZU750" s="7"/>
      <c r="ZV750" s="7"/>
      <c r="ZW750" s="7"/>
      <c r="ZX750" s="7"/>
      <c r="ZY750" s="7"/>
      <c r="ZZ750" s="7"/>
      <c r="AAA750" s="7"/>
      <c r="AAB750" s="7"/>
      <c r="AAC750" s="7"/>
      <c r="AAD750" s="7"/>
      <c r="AAE750" s="7"/>
      <c r="AAF750" s="7"/>
      <c r="AAG750" s="7"/>
      <c r="AAH750" s="7"/>
      <c r="AAI750" s="7"/>
      <c r="AAJ750" s="7"/>
      <c r="AAK750" s="7"/>
      <c r="AAL750" s="7"/>
      <c r="AAM750" s="7"/>
      <c r="AAN750" s="7"/>
      <c r="AAO750" s="7"/>
      <c r="AAP750" s="7"/>
      <c r="AAQ750" s="7"/>
      <c r="AAR750" s="7"/>
      <c r="AAS750" s="7"/>
      <c r="AAT750" s="7"/>
      <c r="AAU750" s="7"/>
      <c r="AAV750" s="7"/>
      <c r="AAW750" s="7"/>
      <c r="AAX750" s="7"/>
      <c r="AAY750" s="7"/>
      <c r="AAZ750" s="7"/>
      <c r="ABA750" s="7"/>
      <c r="ABB750" s="7"/>
      <c r="ABC750" s="7"/>
      <c r="ABD750" s="7"/>
      <c r="ABE750" s="7"/>
      <c r="ABF750" s="7"/>
      <c r="ABG750" s="7"/>
      <c r="ABH750" s="7"/>
      <c r="ABI750" s="7"/>
      <c r="ABJ750" s="7"/>
      <c r="ABK750" s="7"/>
      <c r="ABL750" s="7"/>
      <c r="ABM750" s="7"/>
      <c r="ABN750" s="7"/>
      <c r="ABO750" s="7"/>
      <c r="ABP750" s="7"/>
      <c r="ABQ750" s="7"/>
      <c r="ABR750" s="7"/>
      <c r="ABS750" s="7"/>
      <c r="ABT750" s="7"/>
      <c r="ABU750" s="7"/>
      <c r="ABV750" s="7"/>
      <c r="ABW750" s="7"/>
      <c r="ABX750" s="7"/>
      <c r="ABY750" s="7"/>
      <c r="ABZ750" s="7"/>
      <c r="ACA750" s="7"/>
      <c r="ACB750" s="7"/>
      <c r="ACC750" s="7"/>
      <c r="ACD750" s="7"/>
      <c r="ACE750" s="7"/>
      <c r="ACF750" s="7"/>
      <c r="ACG750" s="7"/>
      <c r="ACH750" s="7"/>
      <c r="ACI750" s="7"/>
      <c r="ACJ750" s="7"/>
      <c r="ACK750" s="7"/>
      <c r="ACL750" s="7"/>
      <c r="ACM750" s="7"/>
      <c r="ACN750" s="7"/>
      <c r="ACO750" s="7"/>
      <c r="ACP750" s="7"/>
      <c r="ACQ750" s="7"/>
      <c r="ACR750" s="7"/>
      <c r="ACS750" s="7"/>
      <c r="ACT750" s="7"/>
      <c r="ACU750" s="7"/>
      <c r="ACV750" s="7"/>
      <c r="ACW750" s="7"/>
      <c r="ACX750" s="7"/>
      <c r="ACY750" s="7"/>
      <c r="ACZ750" s="7"/>
      <c r="ADA750" s="7"/>
      <c r="ADB750" s="7"/>
      <c r="ADC750" s="7"/>
      <c r="ADD750" s="7"/>
      <c r="ADE750" s="7"/>
      <c r="ADF750" s="7"/>
      <c r="ADG750" s="7"/>
      <c r="ADH750" s="7"/>
      <c r="ADI750" s="7"/>
      <c r="ADJ750" s="7"/>
      <c r="ADK750" s="7"/>
      <c r="ADL750" s="7"/>
      <c r="ADM750" s="7"/>
      <c r="ADN750" s="7"/>
      <c r="ADO750" s="7"/>
      <c r="ADP750" s="7"/>
      <c r="ADQ750" s="7"/>
      <c r="ADR750" s="7"/>
      <c r="ADS750" s="7"/>
      <c r="ADT750" s="7"/>
      <c r="ADU750" s="7"/>
      <c r="ADV750" s="7"/>
      <c r="ADW750" s="7"/>
      <c r="ADX750" s="7"/>
      <c r="ADY750" s="7"/>
      <c r="ADZ750" s="7"/>
      <c r="AEA750" s="7"/>
      <c r="AEB750" s="7"/>
      <c r="AEC750" s="7"/>
      <c r="AED750" s="7"/>
      <c r="AEE750" s="7"/>
      <c r="AEF750" s="7"/>
      <c r="AEG750" s="7"/>
      <c r="AEH750" s="7"/>
      <c r="AEI750" s="7"/>
      <c r="AEJ750" s="7"/>
      <c r="AEK750" s="7"/>
      <c r="AEL750" s="7"/>
      <c r="AEM750" s="7"/>
      <c r="AEN750" s="7"/>
      <c r="AEO750" s="7"/>
      <c r="AEP750" s="7"/>
      <c r="AEQ750" s="7"/>
      <c r="AER750" s="7"/>
      <c r="AES750" s="7"/>
      <c r="AET750" s="7"/>
      <c r="AEU750" s="7"/>
      <c r="AEV750" s="7"/>
      <c r="AEW750" s="7"/>
      <c r="AEX750" s="7"/>
      <c r="AEY750" s="7"/>
      <c r="AEZ750" s="7"/>
      <c r="AFA750" s="7"/>
      <c r="AFB750" s="7"/>
      <c r="AFC750" s="7"/>
      <c r="AFD750" s="7"/>
      <c r="AFE750" s="7"/>
      <c r="AFF750" s="7"/>
      <c r="AFG750" s="7"/>
      <c r="AFH750" s="7"/>
      <c r="AFI750" s="7"/>
      <c r="AFJ750" s="7"/>
      <c r="AFK750" s="7"/>
      <c r="AFL750" s="7"/>
      <c r="AFM750" s="7"/>
      <c r="AFN750" s="7"/>
      <c r="AFO750" s="7"/>
      <c r="AFP750" s="7"/>
      <c r="AFQ750" s="7"/>
      <c r="AFR750" s="7"/>
      <c r="AFS750" s="7"/>
      <c r="AFT750" s="7"/>
      <c r="AFU750" s="7"/>
      <c r="AFV750" s="7"/>
      <c r="AFW750" s="7"/>
      <c r="AFX750" s="7"/>
      <c r="AFY750" s="7"/>
      <c r="AFZ750" s="7"/>
      <c r="AGA750" s="7"/>
      <c r="AGB750" s="7"/>
      <c r="AGC750" s="7"/>
      <c r="AGD750" s="7"/>
      <c r="AGE750" s="7"/>
      <c r="AGF750" s="7"/>
      <c r="AGG750" s="7"/>
      <c r="AGH750" s="7"/>
      <c r="AGI750" s="7"/>
      <c r="AGJ750" s="7"/>
      <c r="AGK750" s="7"/>
      <c r="AGL750" s="7"/>
      <c r="AGM750" s="7"/>
      <c r="AGN750" s="7"/>
      <c r="AGO750" s="7"/>
      <c r="AGP750" s="7"/>
      <c r="AGQ750" s="7"/>
      <c r="AGR750" s="7"/>
      <c r="AGS750" s="7"/>
      <c r="AGT750" s="7"/>
      <c r="AGU750" s="7"/>
      <c r="AGV750" s="7"/>
      <c r="AGW750" s="7"/>
      <c r="AGX750" s="7"/>
      <c r="AGY750" s="7"/>
      <c r="AGZ750" s="7"/>
      <c r="AHA750" s="7"/>
      <c r="AHB750" s="7"/>
      <c r="AHC750" s="7"/>
      <c r="AHD750" s="7"/>
      <c r="AHE750" s="7"/>
      <c r="AHF750" s="7"/>
      <c r="AHG750" s="7"/>
      <c r="AHH750" s="7"/>
      <c r="AHI750" s="7"/>
      <c r="AHJ750" s="7"/>
      <c r="AHK750" s="7"/>
      <c r="AHL750" s="7"/>
      <c r="AHM750" s="7"/>
      <c r="AHN750" s="7"/>
      <c r="AHO750" s="7"/>
      <c r="AHP750" s="7"/>
      <c r="AHQ750" s="7"/>
      <c r="AHR750" s="7"/>
      <c r="AHS750" s="7"/>
      <c r="AHT750" s="7"/>
      <c r="AHU750" s="7"/>
      <c r="AHV750" s="7"/>
      <c r="AHW750" s="7"/>
      <c r="AHX750" s="7"/>
      <c r="AHY750" s="7"/>
      <c r="AHZ750" s="7"/>
      <c r="AIA750" s="7"/>
      <c r="AIB750" s="7"/>
      <c r="AIC750" s="7"/>
      <c r="AID750" s="7"/>
      <c r="AIE750" s="7"/>
      <c r="AIF750" s="7"/>
      <c r="AIG750" s="7"/>
      <c r="AIH750" s="7"/>
      <c r="AII750" s="7"/>
      <c r="AIJ750" s="7"/>
      <c r="AIK750" s="7"/>
      <c r="AIL750" s="7"/>
      <c r="AIM750" s="7"/>
      <c r="AIN750" s="7"/>
      <c r="AIO750" s="7"/>
      <c r="AIP750" s="7"/>
      <c r="AIQ750" s="7"/>
      <c r="AIR750" s="7"/>
      <c r="AIS750" s="7"/>
      <c r="AIT750" s="7"/>
      <c r="AIU750" s="7"/>
      <c r="AIV750" s="7"/>
      <c r="AIW750" s="7"/>
      <c r="AIX750" s="7"/>
      <c r="AIY750" s="7"/>
      <c r="AIZ750" s="7"/>
      <c r="AJA750" s="7"/>
      <c r="AJB750" s="7"/>
      <c r="AJC750" s="7"/>
      <c r="AJD750" s="7"/>
      <c r="AJE750" s="7"/>
      <c r="AJF750" s="7"/>
      <c r="AJG750" s="7"/>
      <c r="AJH750" s="7"/>
      <c r="AJI750" s="7"/>
      <c r="AJJ750" s="7"/>
      <c r="AJK750" s="7"/>
      <c r="AJL750" s="7"/>
      <c r="AJM750" s="7"/>
      <c r="AJN750" s="7"/>
      <c r="AJO750" s="7"/>
      <c r="AJP750" s="7"/>
      <c r="AJQ750" s="7"/>
      <c r="AJR750" s="7"/>
      <c r="AJS750" s="7"/>
      <c r="AJT750" s="7"/>
      <c r="AJU750" s="7"/>
      <c r="AJV750" s="7"/>
      <c r="AJW750" s="7"/>
      <c r="AJX750" s="7"/>
      <c r="AJY750" s="7"/>
      <c r="AJZ750" s="7"/>
      <c r="AKA750" s="7"/>
      <c r="AKB750" s="7"/>
      <c r="AKC750" s="7"/>
      <c r="AKD750" s="7"/>
      <c r="AKE750" s="7"/>
      <c r="AKF750" s="7"/>
      <c r="AKG750" s="7"/>
      <c r="AKH750" s="7"/>
      <c r="AKI750" s="7"/>
      <c r="AKJ750" s="7"/>
      <c r="AKK750" s="7"/>
      <c r="AKL750" s="7"/>
      <c r="AKM750" s="7"/>
      <c r="AKN750" s="7"/>
      <c r="AKO750" s="7"/>
      <c r="AKP750" s="7"/>
      <c r="AKQ750" s="7"/>
      <c r="AKR750" s="7"/>
      <c r="AKS750" s="7"/>
      <c r="AKT750" s="7"/>
      <c r="AKU750" s="7"/>
      <c r="AKV750" s="7"/>
      <c r="AKW750" s="7"/>
      <c r="AKX750" s="7"/>
      <c r="AKY750" s="7"/>
      <c r="AKZ750" s="7"/>
      <c r="ALA750" s="7"/>
      <c r="ALB750" s="7"/>
      <c r="ALC750" s="7"/>
      <c r="ALD750" s="7"/>
      <c r="ALE750" s="7"/>
      <c r="ALF750" s="7"/>
      <c r="ALG750" s="7"/>
      <c r="ALH750" s="7"/>
      <c r="ALI750" s="7"/>
      <c r="ALJ750" s="7"/>
      <c r="ALK750" s="7"/>
      <c r="ALL750" s="7"/>
      <c r="ALM750" s="7"/>
      <c r="ALN750" s="7"/>
      <c r="ALO750" s="7"/>
      <c r="ALP750" s="7"/>
      <c r="ALQ750" s="7"/>
      <c r="ALR750" s="7"/>
      <c r="ALS750" s="7"/>
      <c r="ALT750" s="7"/>
      <c r="ALU750" s="7"/>
      <c r="ALV750" s="7"/>
      <c r="ALW750" s="7"/>
      <c r="ALX750" s="7"/>
      <c r="ALY750" s="7"/>
      <c r="ALZ750" s="7"/>
      <c r="AMA750" s="7"/>
      <c r="AMB750" s="7"/>
      <c r="AMC750" s="7"/>
      <c r="AMD750" s="7"/>
      <c r="AME750" s="7"/>
      <c r="AMF750" s="7"/>
      <c r="AMG750" s="7"/>
      <c r="AMH750" s="7"/>
      <c r="AMI750" s="28"/>
      <c r="AMJ750" s="28"/>
    </row>
    <row r="751" spans="1:1024" ht="55.5" customHeight="1">
      <c r="A751" s="10" t="s">
        <v>199</v>
      </c>
      <c r="B751" s="10" t="s">
        <v>2823</v>
      </c>
      <c r="C751" s="19" t="s">
        <v>2741</v>
      </c>
      <c r="D751" s="19" t="s">
        <v>2738</v>
      </c>
      <c r="E751" s="20">
        <v>150</v>
      </c>
      <c r="F751" s="11" t="s">
        <v>18</v>
      </c>
      <c r="G751" s="21"/>
      <c r="H751" s="21" t="s">
        <v>1</v>
      </c>
      <c r="I751" s="21"/>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c r="MK751" s="7"/>
      <c r="ML751" s="7"/>
      <c r="MM751" s="7"/>
      <c r="MN751" s="7"/>
      <c r="MO751" s="7"/>
      <c r="MP751" s="7"/>
      <c r="MQ751" s="7"/>
      <c r="MR751" s="7"/>
      <c r="MS751" s="7"/>
      <c r="MT751" s="7"/>
      <c r="MU751" s="7"/>
      <c r="MV751" s="7"/>
      <c r="MW751" s="7"/>
      <c r="MX751" s="7"/>
      <c r="MY751" s="7"/>
      <c r="MZ751" s="7"/>
      <c r="NA751" s="7"/>
      <c r="NB751" s="7"/>
      <c r="NC751" s="7"/>
      <c r="ND751" s="7"/>
      <c r="NE751" s="7"/>
      <c r="NF751" s="7"/>
      <c r="NG751" s="7"/>
      <c r="NH751" s="7"/>
      <c r="NI751" s="7"/>
      <c r="NJ751" s="7"/>
      <c r="NK751" s="7"/>
      <c r="NL751" s="7"/>
      <c r="NM751" s="7"/>
      <c r="NN751" s="7"/>
      <c r="NO751" s="7"/>
      <c r="NP751" s="7"/>
      <c r="NQ751" s="7"/>
      <c r="NR751" s="7"/>
      <c r="NS751" s="7"/>
      <c r="NT751" s="7"/>
      <c r="NU751" s="7"/>
      <c r="NV751" s="7"/>
      <c r="NW751" s="7"/>
      <c r="NX751" s="7"/>
      <c r="NY751" s="7"/>
      <c r="NZ751" s="7"/>
      <c r="OA751" s="7"/>
      <c r="OB751" s="7"/>
      <c r="OC751" s="7"/>
      <c r="OD751" s="7"/>
      <c r="OE751" s="7"/>
      <c r="OF751" s="7"/>
      <c r="OG751" s="7"/>
      <c r="OH751" s="7"/>
      <c r="OI751" s="7"/>
      <c r="OJ751" s="7"/>
      <c r="OK751" s="7"/>
      <c r="OL751" s="7"/>
      <c r="OM751" s="7"/>
      <c r="ON751" s="7"/>
      <c r="OO751" s="7"/>
      <c r="OP751" s="7"/>
      <c r="OQ751" s="7"/>
      <c r="OR751" s="7"/>
      <c r="OS751" s="7"/>
      <c r="OT751" s="7"/>
      <c r="OU751" s="7"/>
      <c r="OV751" s="7"/>
      <c r="OW751" s="7"/>
      <c r="OX751" s="7"/>
      <c r="OY751" s="7"/>
      <c r="OZ751" s="7"/>
      <c r="PA751" s="7"/>
      <c r="PB751" s="7"/>
      <c r="PC751" s="7"/>
      <c r="PD751" s="7"/>
      <c r="PE751" s="7"/>
      <c r="PF751" s="7"/>
      <c r="PG751" s="7"/>
      <c r="PH751" s="7"/>
      <c r="PI751" s="7"/>
      <c r="PJ751" s="7"/>
      <c r="PK751" s="7"/>
      <c r="PL751" s="7"/>
      <c r="PM751" s="7"/>
      <c r="PN751" s="7"/>
      <c r="PO751" s="7"/>
      <c r="PP751" s="7"/>
      <c r="PQ751" s="7"/>
      <c r="PR751" s="7"/>
      <c r="PS751" s="7"/>
      <c r="PT751" s="7"/>
      <c r="PU751" s="7"/>
      <c r="PV751" s="7"/>
      <c r="PW751" s="7"/>
      <c r="PX751" s="7"/>
      <c r="PY751" s="7"/>
      <c r="PZ751" s="7"/>
      <c r="QA751" s="7"/>
      <c r="QB751" s="7"/>
      <c r="QC751" s="7"/>
      <c r="QD751" s="7"/>
      <c r="QE751" s="7"/>
      <c r="QF751" s="7"/>
      <c r="QG751" s="7"/>
      <c r="QH751" s="7"/>
      <c r="QI751" s="7"/>
      <c r="QJ751" s="7"/>
      <c r="QK751" s="7"/>
      <c r="QL751" s="7"/>
      <c r="QM751" s="7"/>
      <c r="QN751" s="7"/>
      <c r="QO751" s="7"/>
      <c r="QP751" s="7"/>
      <c r="QQ751" s="7"/>
      <c r="QR751" s="7"/>
      <c r="QS751" s="7"/>
      <c r="QT751" s="7"/>
      <c r="QU751" s="7"/>
      <c r="QV751" s="7"/>
      <c r="QW751" s="7"/>
      <c r="QX751" s="7"/>
      <c r="QY751" s="7"/>
      <c r="QZ751" s="7"/>
      <c r="RA751" s="7"/>
      <c r="RB751" s="7"/>
      <c r="RC751" s="7"/>
      <c r="RD751" s="7"/>
      <c r="RE751" s="7"/>
      <c r="RF751" s="7"/>
      <c r="RG751" s="7"/>
      <c r="RH751" s="7"/>
      <c r="RI751" s="7"/>
      <c r="RJ751" s="7"/>
      <c r="RK751" s="7"/>
      <c r="RL751" s="7"/>
      <c r="RM751" s="7"/>
      <c r="RN751" s="7"/>
      <c r="RO751" s="7"/>
      <c r="RP751" s="7"/>
      <c r="RQ751" s="7"/>
      <c r="RR751" s="7"/>
      <c r="RS751" s="7"/>
      <c r="RT751" s="7"/>
      <c r="RU751" s="7"/>
      <c r="RV751" s="7"/>
      <c r="RW751" s="7"/>
      <c r="RX751" s="7"/>
      <c r="RY751" s="7"/>
      <c r="RZ751" s="7"/>
      <c r="SA751" s="7"/>
      <c r="SB751" s="7"/>
      <c r="SC751" s="7"/>
      <c r="SD751" s="7"/>
      <c r="SE751" s="7"/>
      <c r="SF751" s="7"/>
      <c r="SG751" s="7"/>
      <c r="SH751" s="7"/>
      <c r="SI751" s="7"/>
      <c r="SJ751" s="7"/>
      <c r="SK751" s="7"/>
      <c r="SL751" s="7"/>
      <c r="SM751" s="7"/>
      <c r="SN751" s="7"/>
      <c r="SO751" s="7"/>
      <c r="SP751" s="7"/>
      <c r="SQ751" s="7"/>
      <c r="SR751" s="7"/>
      <c r="SS751" s="7"/>
      <c r="ST751" s="7"/>
      <c r="SU751" s="7"/>
      <c r="SV751" s="7"/>
      <c r="SW751" s="7"/>
      <c r="SX751" s="7"/>
      <c r="SY751" s="7"/>
      <c r="SZ751" s="7"/>
      <c r="TA751" s="7"/>
      <c r="TB751" s="7"/>
      <c r="TC751" s="7"/>
      <c r="TD751" s="7"/>
      <c r="TE751" s="7"/>
      <c r="TF751" s="7"/>
      <c r="TG751" s="7"/>
      <c r="TH751" s="7"/>
      <c r="TI751" s="7"/>
      <c r="TJ751" s="7"/>
      <c r="TK751" s="7"/>
      <c r="TL751" s="7"/>
      <c r="TM751" s="7"/>
      <c r="TN751" s="7"/>
      <c r="TO751" s="7"/>
      <c r="TP751" s="7"/>
      <c r="TQ751" s="7"/>
      <c r="TR751" s="7"/>
      <c r="TS751" s="7"/>
      <c r="TT751" s="7"/>
      <c r="TU751" s="7"/>
      <c r="TV751" s="7"/>
      <c r="TW751" s="7"/>
      <c r="TX751" s="7"/>
      <c r="TY751" s="7"/>
      <c r="TZ751" s="7"/>
      <c r="UA751" s="7"/>
      <c r="UB751" s="7"/>
      <c r="UC751" s="7"/>
      <c r="UD751" s="7"/>
      <c r="UE751" s="7"/>
      <c r="UF751" s="7"/>
      <c r="UG751" s="7"/>
      <c r="UH751" s="7"/>
      <c r="UI751" s="7"/>
      <c r="UJ751" s="7"/>
      <c r="UK751" s="7"/>
      <c r="UL751" s="7"/>
      <c r="UM751" s="7"/>
      <c r="UN751" s="7"/>
      <c r="UO751" s="7"/>
      <c r="UP751" s="7"/>
      <c r="UQ751" s="7"/>
      <c r="UR751" s="7"/>
      <c r="US751" s="7"/>
      <c r="UT751" s="7"/>
      <c r="UU751" s="7"/>
      <c r="UV751" s="7"/>
      <c r="UW751" s="7"/>
      <c r="UX751" s="7"/>
      <c r="UY751" s="7"/>
      <c r="UZ751" s="7"/>
      <c r="VA751" s="7"/>
      <c r="VB751" s="7"/>
      <c r="VC751" s="7"/>
      <c r="VD751" s="7"/>
      <c r="VE751" s="7"/>
      <c r="VF751" s="7"/>
      <c r="VG751" s="7"/>
      <c r="VH751" s="7"/>
      <c r="VI751" s="7"/>
      <c r="VJ751" s="7"/>
      <c r="VK751" s="7"/>
      <c r="VL751" s="7"/>
      <c r="VM751" s="7"/>
      <c r="VN751" s="7"/>
      <c r="VO751" s="7"/>
      <c r="VP751" s="7"/>
      <c r="VQ751" s="7"/>
      <c r="VR751" s="7"/>
      <c r="VS751" s="7"/>
      <c r="VT751" s="7"/>
      <c r="VU751" s="7"/>
      <c r="VV751" s="7"/>
      <c r="VW751" s="7"/>
      <c r="VX751" s="7"/>
      <c r="VY751" s="7"/>
      <c r="VZ751" s="7"/>
      <c r="WA751" s="7"/>
      <c r="WB751" s="7"/>
      <c r="WC751" s="7"/>
      <c r="WD751" s="7"/>
      <c r="WE751" s="7"/>
      <c r="WF751" s="7"/>
      <c r="WG751" s="7"/>
      <c r="WH751" s="7"/>
      <c r="WI751" s="7"/>
      <c r="WJ751" s="7"/>
      <c r="WK751" s="7"/>
      <c r="WL751" s="7"/>
      <c r="WM751" s="7"/>
      <c r="WN751" s="7"/>
      <c r="WO751" s="7"/>
      <c r="WP751" s="7"/>
      <c r="WQ751" s="7"/>
      <c r="WR751" s="7"/>
      <c r="WS751" s="7"/>
      <c r="WT751" s="7"/>
      <c r="WU751" s="7"/>
      <c r="WV751" s="7"/>
      <c r="WW751" s="7"/>
      <c r="WX751" s="7"/>
      <c r="WY751" s="7"/>
      <c r="WZ751" s="7"/>
      <c r="XA751" s="7"/>
      <c r="XB751" s="7"/>
      <c r="XC751" s="7"/>
      <c r="XD751" s="7"/>
      <c r="XE751" s="7"/>
      <c r="XF751" s="7"/>
      <c r="XG751" s="7"/>
      <c r="XH751" s="7"/>
      <c r="XI751" s="7"/>
      <c r="XJ751" s="7"/>
      <c r="XK751" s="7"/>
      <c r="XL751" s="7"/>
      <c r="XM751" s="7"/>
      <c r="XN751" s="7"/>
      <c r="XO751" s="7"/>
      <c r="XP751" s="7"/>
      <c r="XQ751" s="7"/>
      <c r="XR751" s="7"/>
      <c r="XS751" s="7"/>
      <c r="XT751" s="7"/>
      <c r="XU751" s="7"/>
      <c r="XV751" s="7"/>
      <c r="XW751" s="7"/>
      <c r="XX751" s="7"/>
      <c r="XY751" s="7"/>
      <c r="XZ751" s="7"/>
      <c r="YA751" s="7"/>
      <c r="YB751" s="7"/>
      <c r="YC751" s="7"/>
      <c r="YD751" s="7"/>
      <c r="YE751" s="7"/>
      <c r="YF751" s="7"/>
      <c r="YG751" s="7"/>
      <c r="YH751" s="7"/>
      <c r="YI751" s="7"/>
      <c r="YJ751" s="7"/>
      <c r="YK751" s="7"/>
      <c r="YL751" s="7"/>
      <c r="YM751" s="7"/>
      <c r="YN751" s="7"/>
      <c r="YO751" s="7"/>
      <c r="YP751" s="7"/>
      <c r="YQ751" s="7"/>
      <c r="YR751" s="7"/>
      <c r="YS751" s="7"/>
      <c r="YT751" s="7"/>
      <c r="YU751" s="7"/>
      <c r="YV751" s="7"/>
      <c r="YW751" s="7"/>
      <c r="YX751" s="7"/>
      <c r="YY751" s="7"/>
      <c r="YZ751" s="7"/>
      <c r="ZA751" s="7"/>
      <c r="ZB751" s="7"/>
      <c r="ZC751" s="7"/>
      <c r="ZD751" s="7"/>
      <c r="ZE751" s="7"/>
      <c r="ZF751" s="7"/>
      <c r="ZG751" s="7"/>
      <c r="ZH751" s="7"/>
      <c r="ZI751" s="7"/>
      <c r="ZJ751" s="7"/>
      <c r="ZK751" s="7"/>
      <c r="ZL751" s="7"/>
      <c r="ZM751" s="7"/>
      <c r="ZN751" s="7"/>
      <c r="ZO751" s="7"/>
      <c r="ZP751" s="7"/>
      <c r="ZQ751" s="7"/>
      <c r="ZR751" s="7"/>
      <c r="ZS751" s="7"/>
      <c r="ZT751" s="7"/>
      <c r="ZU751" s="7"/>
      <c r="ZV751" s="7"/>
      <c r="ZW751" s="7"/>
      <c r="ZX751" s="7"/>
      <c r="ZY751" s="7"/>
      <c r="ZZ751" s="7"/>
      <c r="AAA751" s="7"/>
      <c r="AAB751" s="7"/>
      <c r="AAC751" s="7"/>
      <c r="AAD751" s="7"/>
      <c r="AAE751" s="7"/>
      <c r="AAF751" s="7"/>
      <c r="AAG751" s="7"/>
      <c r="AAH751" s="7"/>
      <c r="AAI751" s="7"/>
      <c r="AAJ751" s="7"/>
      <c r="AAK751" s="7"/>
      <c r="AAL751" s="7"/>
      <c r="AAM751" s="7"/>
      <c r="AAN751" s="7"/>
      <c r="AAO751" s="7"/>
      <c r="AAP751" s="7"/>
      <c r="AAQ751" s="7"/>
      <c r="AAR751" s="7"/>
      <c r="AAS751" s="7"/>
      <c r="AAT751" s="7"/>
      <c r="AAU751" s="7"/>
      <c r="AAV751" s="7"/>
      <c r="AAW751" s="7"/>
      <c r="AAX751" s="7"/>
      <c r="AAY751" s="7"/>
      <c r="AAZ751" s="7"/>
      <c r="ABA751" s="7"/>
      <c r="ABB751" s="7"/>
      <c r="ABC751" s="7"/>
      <c r="ABD751" s="7"/>
      <c r="ABE751" s="7"/>
      <c r="ABF751" s="7"/>
      <c r="ABG751" s="7"/>
      <c r="ABH751" s="7"/>
      <c r="ABI751" s="7"/>
      <c r="ABJ751" s="7"/>
      <c r="ABK751" s="7"/>
      <c r="ABL751" s="7"/>
      <c r="ABM751" s="7"/>
      <c r="ABN751" s="7"/>
      <c r="ABO751" s="7"/>
      <c r="ABP751" s="7"/>
      <c r="ABQ751" s="7"/>
      <c r="ABR751" s="7"/>
      <c r="ABS751" s="7"/>
      <c r="ABT751" s="7"/>
      <c r="ABU751" s="7"/>
      <c r="ABV751" s="7"/>
      <c r="ABW751" s="7"/>
      <c r="ABX751" s="7"/>
      <c r="ABY751" s="7"/>
      <c r="ABZ751" s="7"/>
      <c r="ACA751" s="7"/>
      <c r="ACB751" s="7"/>
      <c r="ACC751" s="7"/>
      <c r="ACD751" s="7"/>
      <c r="ACE751" s="7"/>
      <c r="ACF751" s="7"/>
      <c r="ACG751" s="7"/>
      <c r="ACH751" s="7"/>
      <c r="ACI751" s="7"/>
      <c r="ACJ751" s="7"/>
      <c r="ACK751" s="7"/>
      <c r="ACL751" s="7"/>
      <c r="ACM751" s="7"/>
      <c r="ACN751" s="7"/>
      <c r="ACO751" s="7"/>
      <c r="ACP751" s="7"/>
      <c r="ACQ751" s="7"/>
      <c r="ACR751" s="7"/>
      <c r="ACS751" s="7"/>
      <c r="ACT751" s="7"/>
      <c r="ACU751" s="7"/>
      <c r="ACV751" s="7"/>
      <c r="ACW751" s="7"/>
      <c r="ACX751" s="7"/>
      <c r="ACY751" s="7"/>
      <c r="ACZ751" s="7"/>
      <c r="ADA751" s="7"/>
      <c r="ADB751" s="7"/>
      <c r="ADC751" s="7"/>
      <c r="ADD751" s="7"/>
      <c r="ADE751" s="7"/>
      <c r="ADF751" s="7"/>
      <c r="ADG751" s="7"/>
      <c r="ADH751" s="7"/>
      <c r="ADI751" s="7"/>
      <c r="ADJ751" s="7"/>
      <c r="ADK751" s="7"/>
      <c r="ADL751" s="7"/>
      <c r="ADM751" s="7"/>
      <c r="ADN751" s="7"/>
      <c r="ADO751" s="7"/>
      <c r="ADP751" s="7"/>
      <c r="ADQ751" s="7"/>
      <c r="ADR751" s="7"/>
      <c r="ADS751" s="7"/>
      <c r="ADT751" s="7"/>
      <c r="ADU751" s="7"/>
      <c r="ADV751" s="7"/>
      <c r="ADW751" s="7"/>
      <c r="ADX751" s="7"/>
      <c r="ADY751" s="7"/>
      <c r="ADZ751" s="7"/>
      <c r="AEA751" s="7"/>
      <c r="AEB751" s="7"/>
      <c r="AEC751" s="7"/>
      <c r="AED751" s="7"/>
      <c r="AEE751" s="7"/>
      <c r="AEF751" s="7"/>
      <c r="AEG751" s="7"/>
      <c r="AEH751" s="7"/>
      <c r="AEI751" s="7"/>
      <c r="AEJ751" s="7"/>
      <c r="AEK751" s="7"/>
      <c r="AEL751" s="7"/>
      <c r="AEM751" s="7"/>
      <c r="AEN751" s="7"/>
      <c r="AEO751" s="7"/>
      <c r="AEP751" s="7"/>
      <c r="AEQ751" s="7"/>
      <c r="AER751" s="7"/>
      <c r="AES751" s="7"/>
      <c r="AET751" s="7"/>
      <c r="AEU751" s="7"/>
      <c r="AEV751" s="7"/>
      <c r="AEW751" s="7"/>
      <c r="AEX751" s="7"/>
      <c r="AEY751" s="7"/>
      <c r="AEZ751" s="7"/>
      <c r="AFA751" s="7"/>
      <c r="AFB751" s="7"/>
      <c r="AFC751" s="7"/>
      <c r="AFD751" s="7"/>
      <c r="AFE751" s="7"/>
      <c r="AFF751" s="7"/>
      <c r="AFG751" s="7"/>
      <c r="AFH751" s="7"/>
      <c r="AFI751" s="7"/>
      <c r="AFJ751" s="7"/>
      <c r="AFK751" s="7"/>
      <c r="AFL751" s="7"/>
      <c r="AFM751" s="7"/>
      <c r="AFN751" s="7"/>
      <c r="AFO751" s="7"/>
      <c r="AFP751" s="7"/>
      <c r="AFQ751" s="7"/>
      <c r="AFR751" s="7"/>
      <c r="AFS751" s="7"/>
      <c r="AFT751" s="7"/>
      <c r="AFU751" s="7"/>
      <c r="AFV751" s="7"/>
      <c r="AFW751" s="7"/>
      <c r="AFX751" s="7"/>
      <c r="AFY751" s="7"/>
      <c r="AFZ751" s="7"/>
      <c r="AGA751" s="7"/>
      <c r="AGB751" s="7"/>
      <c r="AGC751" s="7"/>
      <c r="AGD751" s="7"/>
      <c r="AGE751" s="7"/>
      <c r="AGF751" s="7"/>
      <c r="AGG751" s="7"/>
      <c r="AGH751" s="7"/>
      <c r="AGI751" s="7"/>
      <c r="AGJ751" s="7"/>
      <c r="AGK751" s="7"/>
      <c r="AGL751" s="7"/>
      <c r="AGM751" s="7"/>
      <c r="AGN751" s="7"/>
      <c r="AGO751" s="7"/>
      <c r="AGP751" s="7"/>
      <c r="AGQ751" s="7"/>
      <c r="AGR751" s="7"/>
      <c r="AGS751" s="7"/>
      <c r="AGT751" s="7"/>
      <c r="AGU751" s="7"/>
      <c r="AGV751" s="7"/>
      <c r="AGW751" s="7"/>
      <c r="AGX751" s="7"/>
      <c r="AGY751" s="7"/>
      <c r="AGZ751" s="7"/>
      <c r="AHA751" s="7"/>
      <c r="AHB751" s="7"/>
      <c r="AHC751" s="7"/>
      <c r="AHD751" s="7"/>
      <c r="AHE751" s="7"/>
      <c r="AHF751" s="7"/>
      <c r="AHG751" s="7"/>
      <c r="AHH751" s="7"/>
      <c r="AHI751" s="7"/>
      <c r="AHJ751" s="7"/>
      <c r="AHK751" s="7"/>
      <c r="AHL751" s="7"/>
      <c r="AHM751" s="7"/>
      <c r="AHN751" s="7"/>
      <c r="AHO751" s="7"/>
      <c r="AHP751" s="7"/>
      <c r="AHQ751" s="7"/>
      <c r="AHR751" s="7"/>
      <c r="AHS751" s="7"/>
      <c r="AHT751" s="7"/>
      <c r="AHU751" s="7"/>
      <c r="AHV751" s="7"/>
      <c r="AHW751" s="7"/>
      <c r="AHX751" s="7"/>
      <c r="AHY751" s="7"/>
      <c r="AHZ751" s="7"/>
      <c r="AIA751" s="7"/>
      <c r="AIB751" s="7"/>
      <c r="AIC751" s="7"/>
      <c r="AID751" s="7"/>
      <c r="AIE751" s="7"/>
      <c r="AIF751" s="7"/>
      <c r="AIG751" s="7"/>
      <c r="AIH751" s="7"/>
      <c r="AII751" s="7"/>
      <c r="AIJ751" s="7"/>
      <c r="AIK751" s="7"/>
      <c r="AIL751" s="7"/>
      <c r="AIM751" s="7"/>
      <c r="AIN751" s="7"/>
      <c r="AIO751" s="7"/>
      <c r="AIP751" s="7"/>
      <c r="AIQ751" s="7"/>
      <c r="AIR751" s="7"/>
      <c r="AIS751" s="7"/>
      <c r="AIT751" s="7"/>
      <c r="AIU751" s="7"/>
      <c r="AIV751" s="7"/>
      <c r="AIW751" s="7"/>
      <c r="AIX751" s="7"/>
      <c r="AIY751" s="7"/>
      <c r="AIZ751" s="7"/>
      <c r="AJA751" s="7"/>
      <c r="AJB751" s="7"/>
      <c r="AJC751" s="7"/>
      <c r="AJD751" s="7"/>
      <c r="AJE751" s="7"/>
      <c r="AJF751" s="7"/>
      <c r="AJG751" s="7"/>
      <c r="AJH751" s="7"/>
      <c r="AJI751" s="7"/>
      <c r="AJJ751" s="7"/>
      <c r="AJK751" s="7"/>
      <c r="AJL751" s="7"/>
      <c r="AJM751" s="7"/>
      <c r="AJN751" s="7"/>
      <c r="AJO751" s="7"/>
      <c r="AJP751" s="7"/>
      <c r="AJQ751" s="7"/>
      <c r="AJR751" s="7"/>
      <c r="AJS751" s="7"/>
      <c r="AJT751" s="7"/>
      <c r="AJU751" s="7"/>
      <c r="AJV751" s="7"/>
      <c r="AJW751" s="7"/>
      <c r="AJX751" s="7"/>
      <c r="AJY751" s="7"/>
      <c r="AJZ751" s="7"/>
      <c r="AKA751" s="7"/>
      <c r="AKB751" s="7"/>
      <c r="AKC751" s="7"/>
      <c r="AKD751" s="7"/>
      <c r="AKE751" s="7"/>
      <c r="AKF751" s="7"/>
      <c r="AKG751" s="7"/>
      <c r="AKH751" s="7"/>
      <c r="AKI751" s="7"/>
      <c r="AKJ751" s="7"/>
      <c r="AKK751" s="7"/>
      <c r="AKL751" s="7"/>
      <c r="AKM751" s="7"/>
      <c r="AKN751" s="7"/>
      <c r="AKO751" s="7"/>
      <c r="AKP751" s="7"/>
      <c r="AKQ751" s="7"/>
      <c r="AKR751" s="7"/>
      <c r="AKS751" s="7"/>
      <c r="AKT751" s="7"/>
      <c r="AKU751" s="7"/>
      <c r="AKV751" s="7"/>
      <c r="AKW751" s="7"/>
      <c r="AKX751" s="7"/>
      <c r="AKY751" s="7"/>
      <c r="AKZ751" s="7"/>
      <c r="ALA751" s="7"/>
      <c r="ALB751" s="7"/>
      <c r="ALC751" s="7"/>
      <c r="ALD751" s="7"/>
      <c r="ALE751" s="7"/>
      <c r="ALF751" s="7"/>
      <c r="ALG751" s="7"/>
      <c r="ALH751" s="7"/>
      <c r="ALI751" s="7"/>
      <c r="ALJ751" s="7"/>
      <c r="ALK751" s="7"/>
      <c r="ALL751" s="7"/>
      <c r="ALM751" s="7"/>
      <c r="ALN751" s="7"/>
      <c r="ALO751" s="7"/>
      <c r="ALP751" s="7"/>
      <c r="ALQ751" s="7"/>
      <c r="ALR751" s="7"/>
      <c r="ALS751" s="7"/>
      <c r="ALT751" s="7"/>
      <c r="ALU751" s="7"/>
      <c r="ALV751" s="7"/>
      <c r="ALW751" s="7"/>
      <c r="ALX751" s="7"/>
      <c r="ALY751" s="7"/>
      <c r="ALZ751" s="7"/>
      <c r="AMA751" s="7"/>
      <c r="AMB751" s="7"/>
      <c r="AMC751" s="7"/>
      <c r="AMD751" s="7"/>
      <c r="AME751" s="7"/>
      <c r="AMF751" s="7"/>
      <c r="AMG751" s="7"/>
      <c r="AMH751" s="7"/>
      <c r="AMI751" s="28"/>
      <c r="AMJ751" s="28"/>
    </row>
    <row r="752" spans="1:1024" ht="55.5" customHeight="1">
      <c r="A752" s="10" t="s">
        <v>199</v>
      </c>
      <c r="B752" s="10" t="s">
        <v>2806</v>
      </c>
      <c r="C752" s="19" t="s">
        <v>2746</v>
      </c>
      <c r="D752" s="19" t="s">
        <v>2738</v>
      </c>
      <c r="E752" s="20">
        <v>20</v>
      </c>
      <c r="F752" s="11" t="s">
        <v>18</v>
      </c>
      <c r="G752" s="21"/>
      <c r="H752" s="21" t="s">
        <v>1</v>
      </c>
      <c r="I752" s="21"/>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c r="MK752" s="7"/>
      <c r="ML752" s="7"/>
      <c r="MM752" s="7"/>
      <c r="MN752" s="7"/>
      <c r="MO752" s="7"/>
      <c r="MP752" s="7"/>
      <c r="MQ752" s="7"/>
      <c r="MR752" s="7"/>
      <c r="MS752" s="7"/>
      <c r="MT752" s="7"/>
      <c r="MU752" s="7"/>
      <c r="MV752" s="7"/>
      <c r="MW752" s="7"/>
      <c r="MX752" s="7"/>
      <c r="MY752" s="7"/>
      <c r="MZ752" s="7"/>
      <c r="NA752" s="7"/>
      <c r="NB752" s="7"/>
      <c r="NC752" s="7"/>
      <c r="ND752" s="7"/>
      <c r="NE752" s="7"/>
      <c r="NF752" s="7"/>
      <c r="NG752" s="7"/>
      <c r="NH752" s="7"/>
      <c r="NI752" s="7"/>
      <c r="NJ752" s="7"/>
      <c r="NK752" s="7"/>
      <c r="NL752" s="7"/>
      <c r="NM752" s="7"/>
      <c r="NN752" s="7"/>
      <c r="NO752" s="7"/>
      <c r="NP752" s="7"/>
      <c r="NQ752" s="7"/>
      <c r="NR752" s="7"/>
      <c r="NS752" s="7"/>
      <c r="NT752" s="7"/>
      <c r="NU752" s="7"/>
      <c r="NV752" s="7"/>
      <c r="NW752" s="7"/>
      <c r="NX752" s="7"/>
      <c r="NY752" s="7"/>
      <c r="NZ752" s="7"/>
      <c r="OA752" s="7"/>
      <c r="OB752" s="7"/>
      <c r="OC752" s="7"/>
      <c r="OD752" s="7"/>
      <c r="OE752" s="7"/>
      <c r="OF752" s="7"/>
      <c r="OG752" s="7"/>
      <c r="OH752" s="7"/>
      <c r="OI752" s="7"/>
      <c r="OJ752" s="7"/>
      <c r="OK752" s="7"/>
      <c r="OL752" s="7"/>
      <c r="OM752" s="7"/>
      <c r="ON752" s="7"/>
      <c r="OO752" s="7"/>
      <c r="OP752" s="7"/>
      <c r="OQ752" s="7"/>
      <c r="OR752" s="7"/>
      <c r="OS752" s="7"/>
      <c r="OT752" s="7"/>
      <c r="OU752" s="7"/>
      <c r="OV752" s="7"/>
      <c r="OW752" s="7"/>
      <c r="OX752" s="7"/>
      <c r="OY752" s="7"/>
      <c r="OZ752" s="7"/>
      <c r="PA752" s="7"/>
      <c r="PB752" s="7"/>
      <c r="PC752" s="7"/>
      <c r="PD752" s="7"/>
      <c r="PE752" s="7"/>
      <c r="PF752" s="7"/>
      <c r="PG752" s="7"/>
      <c r="PH752" s="7"/>
      <c r="PI752" s="7"/>
      <c r="PJ752" s="7"/>
      <c r="PK752" s="7"/>
      <c r="PL752" s="7"/>
      <c r="PM752" s="7"/>
      <c r="PN752" s="7"/>
      <c r="PO752" s="7"/>
      <c r="PP752" s="7"/>
      <c r="PQ752" s="7"/>
      <c r="PR752" s="7"/>
      <c r="PS752" s="7"/>
      <c r="PT752" s="7"/>
      <c r="PU752" s="7"/>
      <c r="PV752" s="7"/>
      <c r="PW752" s="7"/>
      <c r="PX752" s="7"/>
      <c r="PY752" s="7"/>
      <c r="PZ752" s="7"/>
      <c r="QA752" s="7"/>
      <c r="QB752" s="7"/>
      <c r="QC752" s="7"/>
      <c r="QD752" s="7"/>
      <c r="QE752" s="7"/>
      <c r="QF752" s="7"/>
      <c r="QG752" s="7"/>
      <c r="QH752" s="7"/>
      <c r="QI752" s="7"/>
      <c r="QJ752" s="7"/>
      <c r="QK752" s="7"/>
      <c r="QL752" s="7"/>
      <c r="QM752" s="7"/>
      <c r="QN752" s="7"/>
      <c r="QO752" s="7"/>
      <c r="QP752" s="7"/>
      <c r="QQ752" s="7"/>
      <c r="QR752" s="7"/>
      <c r="QS752" s="7"/>
      <c r="QT752" s="7"/>
      <c r="QU752" s="7"/>
      <c r="QV752" s="7"/>
      <c r="QW752" s="7"/>
      <c r="QX752" s="7"/>
      <c r="QY752" s="7"/>
      <c r="QZ752" s="7"/>
      <c r="RA752" s="7"/>
      <c r="RB752" s="7"/>
      <c r="RC752" s="7"/>
      <c r="RD752" s="7"/>
      <c r="RE752" s="7"/>
      <c r="RF752" s="7"/>
      <c r="RG752" s="7"/>
      <c r="RH752" s="7"/>
      <c r="RI752" s="7"/>
      <c r="RJ752" s="7"/>
      <c r="RK752" s="7"/>
      <c r="RL752" s="7"/>
      <c r="RM752" s="7"/>
      <c r="RN752" s="7"/>
      <c r="RO752" s="7"/>
      <c r="RP752" s="7"/>
      <c r="RQ752" s="7"/>
      <c r="RR752" s="7"/>
      <c r="RS752" s="7"/>
      <c r="RT752" s="7"/>
      <c r="RU752" s="7"/>
      <c r="RV752" s="7"/>
      <c r="RW752" s="7"/>
      <c r="RX752" s="7"/>
      <c r="RY752" s="7"/>
      <c r="RZ752" s="7"/>
      <c r="SA752" s="7"/>
      <c r="SB752" s="7"/>
      <c r="SC752" s="7"/>
      <c r="SD752" s="7"/>
      <c r="SE752" s="7"/>
      <c r="SF752" s="7"/>
      <c r="SG752" s="7"/>
      <c r="SH752" s="7"/>
      <c r="SI752" s="7"/>
      <c r="SJ752" s="7"/>
      <c r="SK752" s="7"/>
      <c r="SL752" s="7"/>
      <c r="SM752" s="7"/>
      <c r="SN752" s="7"/>
      <c r="SO752" s="7"/>
      <c r="SP752" s="7"/>
      <c r="SQ752" s="7"/>
      <c r="SR752" s="7"/>
      <c r="SS752" s="7"/>
      <c r="ST752" s="7"/>
      <c r="SU752" s="7"/>
      <c r="SV752" s="7"/>
      <c r="SW752" s="7"/>
      <c r="SX752" s="7"/>
      <c r="SY752" s="7"/>
      <c r="SZ752" s="7"/>
      <c r="TA752" s="7"/>
      <c r="TB752" s="7"/>
      <c r="TC752" s="7"/>
      <c r="TD752" s="7"/>
      <c r="TE752" s="7"/>
      <c r="TF752" s="7"/>
      <c r="TG752" s="7"/>
      <c r="TH752" s="7"/>
      <c r="TI752" s="7"/>
      <c r="TJ752" s="7"/>
      <c r="TK752" s="7"/>
      <c r="TL752" s="7"/>
      <c r="TM752" s="7"/>
      <c r="TN752" s="7"/>
      <c r="TO752" s="7"/>
      <c r="TP752" s="7"/>
      <c r="TQ752" s="7"/>
      <c r="TR752" s="7"/>
      <c r="TS752" s="7"/>
      <c r="TT752" s="7"/>
      <c r="TU752" s="7"/>
      <c r="TV752" s="7"/>
      <c r="TW752" s="7"/>
      <c r="TX752" s="7"/>
      <c r="TY752" s="7"/>
      <c r="TZ752" s="7"/>
      <c r="UA752" s="7"/>
      <c r="UB752" s="7"/>
      <c r="UC752" s="7"/>
      <c r="UD752" s="7"/>
      <c r="UE752" s="7"/>
      <c r="UF752" s="7"/>
      <c r="UG752" s="7"/>
      <c r="UH752" s="7"/>
      <c r="UI752" s="7"/>
      <c r="UJ752" s="7"/>
      <c r="UK752" s="7"/>
      <c r="UL752" s="7"/>
      <c r="UM752" s="7"/>
      <c r="UN752" s="7"/>
      <c r="UO752" s="7"/>
      <c r="UP752" s="7"/>
      <c r="UQ752" s="7"/>
      <c r="UR752" s="7"/>
      <c r="US752" s="7"/>
      <c r="UT752" s="7"/>
      <c r="UU752" s="7"/>
      <c r="UV752" s="7"/>
      <c r="UW752" s="7"/>
      <c r="UX752" s="7"/>
      <c r="UY752" s="7"/>
      <c r="UZ752" s="7"/>
      <c r="VA752" s="7"/>
      <c r="VB752" s="7"/>
      <c r="VC752" s="7"/>
      <c r="VD752" s="7"/>
      <c r="VE752" s="7"/>
      <c r="VF752" s="7"/>
      <c r="VG752" s="7"/>
      <c r="VH752" s="7"/>
      <c r="VI752" s="7"/>
      <c r="VJ752" s="7"/>
      <c r="VK752" s="7"/>
      <c r="VL752" s="7"/>
      <c r="VM752" s="7"/>
      <c r="VN752" s="7"/>
      <c r="VO752" s="7"/>
      <c r="VP752" s="7"/>
      <c r="VQ752" s="7"/>
      <c r="VR752" s="7"/>
      <c r="VS752" s="7"/>
      <c r="VT752" s="7"/>
      <c r="VU752" s="7"/>
      <c r="VV752" s="7"/>
      <c r="VW752" s="7"/>
      <c r="VX752" s="7"/>
      <c r="VY752" s="7"/>
      <c r="VZ752" s="7"/>
      <c r="WA752" s="7"/>
      <c r="WB752" s="7"/>
      <c r="WC752" s="7"/>
      <c r="WD752" s="7"/>
      <c r="WE752" s="7"/>
      <c r="WF752" s="7"/>
      <c r="WG752" s="7"/>
      <c r="WH752" s="7"/>
      <c r="WI752" s="7"/>
      <c r="WJ752" s="7"/>
      <c r="WK752" s="7"/>
      <c r="WL752" s="7"/>
      <c r="WM752" s="7"/>
      <c r="WN752" s="7"/>
      <c r="WO752" s="7"/>
      <c r="WP752" s="7"/>
      <c r="WQ752" s="7"/>
      <c r="WR752" s="7"/>
      <c r="WS752" s="7"/>
      <c r="WT752" s="7"/>
      <c r="WU752" s="7"/>
      <c r="WV752" s="7"/>
      <c r="WW752" s="7"/>
      <c r="WX752" s="7"/>
      <c r="WY752" s="7"/>
      <c r="WZ752" s="7"/>
      <c r="XA752" s="7"/>
      <c r="XB752" s="7"/>
      <c r="XC752" s="7"/>
      <c r="XD752" s="7"/>
      <c r="XE752" s="7"/>
      <c r="XF752" s="7"/>
      <c r="XG752" s="7"/>
      <c r="XH752" s="7"/>
      <c r="XI752" s="7"/>
      <c r="XJ752" s="7"/>
      <c r="XK752" s="7"/>
      <c r="XL752" s="7"/>
      <c r="XM752" s="7"/>
      <c r="XN752" s="7"/>
      <c r="XO752" s="7"/>
      <c r="XP752" s="7"/>
      <c r="XQ752" s="7"/>
      <c r="XR752" s="7"/>
      <c r="XS752" s="7"/>
      <c r="XT752" s="7"/>
      <c r="XU752" s="7"/>
      <c r="XV752" s="7"/>
      <c r="XW752" s="7"/>
      <c r="XX752" s="7"/>
      <c r="XY752" s="7"/>
      <c r="XZ752" s="7"/>
      <c r="YA752" s="7"/>
      <c r="YB752" s="7"/>
      <c r="YC752" s="7"/>
      <c r="YD752" s="7"/>
      <c r="YE752" s="7"/>
      <c r="YF752" s="7"/>
      <c r="YG752" s="7"/>
      <c r="YH752" s="7"/>
      <c r="YI752" s="7"/>
      <c r="YJ752" s="7"/>
      <c r="YK752" s="7"/>
      <c r="YL752" s="7"/>
      <c r="YM752" s="7"/>
      <c r="YN752" s="7"/>
      <c r="YO752" s="7"/>
      <c r="YP752" s="7"/>
      <c r="YQ752" s="7"/>
      <c r="YR752" s="7"/>
      <c r="YS752" s="7"/>
      <c r="YT752" s="7"/>
      <c r="YU752" s="7"/>
      <c r="YV752" s="7"/>
      <c r="YW752" s="7"/>
      <c r="YX752" s="7"/>
      <c r="YY752" s="7"/>
      <c r="YZ752" s="7"/>
      <c r="ZA752" s="7"/>
      <c r="ZB752" s="7"/>
      <c r="ZC752" s="7"/>
      <c r="ZD752" s="7"/>
      <c r="ZE752" s="7"/>
      <c r="ZF752" s="7"/>
      <c r="ZG752" s="7"/>
      <c r="ZH752" s="7"/>
      <c r="ZI752" s="7"/>
      <c r="ZJ752" s="7"/>
      <c r="ZK752" s="7"/>
      <c r="ZL752" s="7"/>
      <c r="ZM752" s="7"/>
      <c r="ZN752" s="7"/>
      <c r="ZO752" s="7"/>
      <c r="ZP752" s="7"/>
      <c r="ZQ752" s="7"/>
      <c r="ZR752" s="7"/>
      <c r="ZS752" s="7"/>
      <c r="ZT752" s="7"/>
      <c r="ZU752" s="7"/>
      <c r="ZV752" s="7"/>
      <c r="ZW752" s="7"/>
      <c r="ZX752" s="7"/>
      <c r="ZY752" s="7"/>
      <c r="ZZ752" s="7"/>
      <c r="AAA752" s="7"/>
      <c r="AAB752" s="7"/>
      <c r="AAC752" s="7"/>
      <c r="AAD752" s="7"/>
      <c r="AAE752" s="7"/>
      <c r="AAF752" s="7"/>
      <c r="AAG752" s="7"/>
      <c r="AAH752" s="7"/>
      <c r="AAI752" s="7"/>
      <c r="AAJ752" s="7"/>
      <c r="AAK752" s="7"/>
      <c r="AAL752" s="7"/>
      <c r="AAM752" s="7"/>
      <c r="AAN752" s="7"/>
      <c r="AAO752" s="7"/>
      <c r="AAP752" s="7"/>
      <c r="AAQ752" s="7"/>
      <c r="AAR752" s="7"/>
      <c r="AAS752" s="7"/>
      <c r="AAT752" s="7"/>
      <c r="AAU752" s="7"/>
      <c r="AAV752" s="7"/>
      <c r="AAW752" s="7"/>
      <c r="AAX752" s="7"/>
      <c r="AAY752" s="7"/>
      <c r="AAZ752" s="7"/>
      <c r="ABA752" s="7"/>
      <c r="ABB752" s="7"/>
      <c r="ABC752" s="7"/>
      <c r="ABD752" s="7"/>
      <c r="ABE752" s="7"/>
      <c r="ABF752" s="7"/>
      <c r="ABG752" s="7"/>
      <c r="ABH752" s="7"/>
      <c r="ABI752" s="7"/>
      <c r="ABJ752" s="7"/>
      <c r="ABK752" s="7"/>
      <c r="ABL752" s="7"/>
      <c r="ABM752" s="7"/>
      <c r="ABN752" s="7"/>
      <c r="ABO752" s="7"/>
      <c r="ABP752" s="7"/>
      <c r="ABQ752" s="7"/>
      <c r="ABR752" s="7"/>
      <c r="ABS752" s="7"/>
      <c r="ABT752" s="7"/>
      <c r="ABU752" s="7"/>
      <c r="ABV752" s="7"/>
      <c r="ABW752" s="7"/>
      <c r="ABX752" s="7"/>
      <c r="ABY752" s="7"/>
      <c r="ABZ752" s="7"/>
      <c r="ACA752" s="7"/>
      <c r="ACB752" s="7"/>
      <c r="ACC752" s="7"/>
      <c r="ACD752" s="7"/>
      <c r="ACE752" s="7"/>
      <c r="ACF752" s="7"/>
      <c r="ACG752" s="7"/>
      <c r="ACH752" s="7"/>
      <c r="ACI752" s="7"/>
      <c r="ACJ752" s="7"/>
      <c r="ACK752" s="7"/>
      <c r="ACL752" s="7"/>
      <c r="ACM752" s="7"/>
      <c r="ACN752" s="7"/>
      <c r="ACO752" s="7"/>
      <c r="ACP752" s="7"/>
      <c r="ACQ752" s="7"/>
      <c r="ACR752" s="7"/>
      <c r="ACS752" s="7"/>
      <c r="ACT752" s="7"/>
      <c r="ACU752" s="7"/>
      <c r="ACV752" s="7"/>
      <c r="ACW752" s="7"/>
      <c r="ACX752" s="7"/>
      <c r="ACY752" s="7"/>
      <c r="ACZ752" s="7"/>
      <c r="ADA752" s="7"/>
      <c r="ADB752" s="7"/>
      <c r="ADC752" s="7"/>
      <c r="ADD752" s="7"/>
      <c r="ADE752" s="7"/>
      <c r="ADF752" s="7"/>
      <c r="ADG752" s="7"/>
      <c r="ADH752" s="7"/>
      <c r="ADI752" s="7"/>
      <c r="ADJ752" s="7"/>
      <c r="ADK752" s="7"/>
      <c r="ADL752" s="7"/>
      <c r="ADM752" s="7"/>
      <c r="ADN752" s="7"/>
      <c r="ADO752" s="7"/>
      <c r="ADP752" s="7"/>
      <c r="ADQ752" s="7"/>
      <c r="ADR752" s="7"/>
      <c r="ADS752" s="7"/>
      <c r="ADT752" s="7"/>
      <c r="ADU752" s="7"/>
      <c r="ADV752" s="7"/>
      <c r="ADW752" s="7"/>
      <c r="ADX752" s="7"/>
      <c r="ADY752" s="7"/>
      <c r="ADZ752" s="7"/>
      <c r="AEA752" s="7"/>
      <c r="AEB752" s="7"/>
      <c r="AEC752" s="7"/>
      <c r="AED752" s="7"/>
      <c r="AEE752" s="7"/>
      <c r="AEF752" s="7"/>
      <c r="AEG752" s="7"/>
      <c r="AEH752" s="7"/>
      <c r="AEI752" s="7"/>
      <c r="AEJ752" s="7"/>
      <c r="AEK752" s="7"/>
      <c r="AEL752" s="7"/>
      <c r="AEM752" s="7"/>
      <c r="AEN752" s="7"/>
      <c r="AEO752" s="7"/>
      <c r="AEP752" s="7"/>
      <c r="AEQ752" s="7"/>
      <c r="AER752" s="7"/>
      <c r="AES752" s="7"/>
      <c r="AET752" s="7"/>
      <c r="AEU752" s="7"/>
      <c r="AEV752" s="7"/>
      <c r="AEW752" s="7"/>
      <c r="AEX752" s="7"/>
      <c r="AEY752" s="7"/>
      <c r="AEZ752" s="7"/>
      <c r="AFA752" s="7"/>
      <c r="AFB752" s="7"/>
      <c r="AFC752" s="7"/>
      <c r="AFD752" s="7"/>
      <c r="AFE752" s="7"/>
      <c r="AFF752" s="7"/>
      <c r="AFG752" s="7"/>
      <c r="AFH752" s="7"/>
      <c r="AFI752" s="7"/>
      <c r="AFJ752" s="7"/>
      <c r="AFK752" s="7"/>
      <c r="AFL752" s="7"/>
      <c r="AFM752" s="7"/>
      <c r="AFN752" s="7"/>
      <c r="AFO752" s="7"/>
      <c r="AFP752" s="7"/>
      <c r="AFQ752" s="7"/>
      <c r="AFR752" s="7"/>
      <c r="AFS752" s="7"/>
      <c r="AFT752" s="7"/>
      <c r="AFU752" s="7"/>
      <c r="AFV752" s="7"/>
      <c r="AFW752" s="7"/>
      <c r="AFX752" s="7"/>
      <c r="AFY752" s="7"/>
      <c r="AFZ752" s="7"/>
      <c r="AGA752" s="7"/>
      <c r="AGB752" s="7"/>
      <c r="AGC752" s="7"/>
      <c r="AGD752" s="7"/>
      <c r="AGE752" s="7"/>
      <c r="AGF752" s="7"/>
      <c r="AGG752" s="7"/>
      <c r="AGH752" s="7"/>
      <c r="AGI752" s="7"/>
      <c r="AGJ752" s="7"/>
      <c r="AGK752" s="7"/>
      <c r="AGL752" s="7"/>
      <c r="AGM752" s="7"/>
      <c r="AGN752" s="7"/>
      <c r="AGO752" s="7"/>
      <c r="AGP752" s="7"/>
      <c r="AGQ752" s="7"/>
      <c r="AGR752" s="7"/>
      <c r="AGS752" s="7"/>
      <c r="AGT752" s="7"/>
      <c r="AGU752" s="7"/>
      <c r="AGV752" s="7"/>
      <c r="AGW752" s="7"/>
      <c r="AGX752" s="7"/>
      <c r="AGY752" s="7"/>
      <c r="AGZ752" s="7"/>
      <c r="AHA752" s="7"/>
      <c r="AHB752" s="7"/>
      <c r="AHC752" s="7"/>
      <c r="AHD752" s="7"/>
      <c r="AHE752" s="7"/>
      <c r="AHF752" s="7"/>
      <c r="AHG752" s="7"/>
      <c r="AHH752" s="7"/>
      <c r="AHI752" s="7"/>
      <c r="AHJ752" s="7"/>
      <c r="AHK752" s="7"/>
      <c r="AHL752" s="7"/>
      <c r="AHM752" s="7"/>
      <c r="AHN752" s="7"/>
      <c r="AHO752" s="7"/>
      <c r="AHP752" s="7"/>
      <c r="AHQ752" s="7"/>
      <c r="AHR752" s="7"/>
      <c r="AHS752" s="7"/>
      <c r="AHT752" s="7"/>
      <c r="AHU752" s="7"/>
      <c r="AHV752" s="7"/>
      <c r="AHW752" s="7"/>
      <c r="AHX752" s="7"/>
      <c r="AHY752" s="7"/>
      <c r="AHZ752" s="7"/>
      <c r="AIA752" s="7"/>
      <c r="AIB752" s="7"/>
      <c r="AIC752" s="7"/>
      <c r="AID752" s="7"/>
      <c r="AIE752" s="7"/>
      <c r="AIF752" s="7"/>
      <c r="AIG752" s="7"/>
      <c r="AIH752" s="7"/>
      <c r="AII752" s="7"/>
      <c r="AIJ752" s="7"/>
      <c r="AIK752" s="7"/>
      <c r="AIL752" s="7"/>
      <c r="AIM752" s="7"/>
      <c r="AIN752" s="7"/>
      <c r="AIO752" s="7"/>
      <c r="AIP752" s="7"/>
      <c r="AIQ752" s="7"/>
      <c r="AIR752" s="7"/>
      <c r="AIS752" s="7"/>
      <c r="AIT752" s="7"/>
      <c r="AIU752" s="7"/>
      <c r="AIV752" s="7"/>
      <c r="AIW752" s="7"/>
      <c r="AIX752" s="7"/>
      <c r="AIY752" s="7"/>
      <c r="AIZ752" s="7"/>
      <c r="AJA752" s="7"/>
      <c r="AJB752" s="7"/>
      <c r="AJC752" s="7"/>
      <c r="AJD752" s="7"/>
      <c r="AJE752" s="7"/>
      <c r="AJF752" s="7"/>
      <c r="AJG752" s="7"/>
      <c r="AJH752" s="7"/>
      <c r="AJI752" s="7"/>
      <c r="AJJ752" s="7"/>
      <c r="AJK752" s="7"/>
      <c r="AJL752" s="7"/>
      <c r="AJM752" s="7"/>
      <c r="AJN752" s="7"/>
      <c r="AJO752" s="7"/>
      <c r="AJP752" s="7"/>
      <c r="AJQ752" s="7"/>
      <c r="AJR752" s="7"/>
      <c r="AJS752" s="7"/>
      <c r="AJT752" s="7"/>
      <c r="AJU752" s="7"/>
      <c r="AJV752" s="7"/>
      <c r="AJW752" s="7"/>
      <c r="AJX752" s="7"/>
      <c r="AJY752" s="7"/>
      <c r="AJZ752" s="7"/>
      <c r="AKA752" s="7"/>
      <c r="AKB752" s="7"/>
      <c r="AKC752" s="7"/>
      <c r="AKD752" s="7"/>
      <c r="AKE752" s="7"/>
      <c r="AKF752" s="7"/>
      <c r="AKG752" s="7"/>
      <c r="AKH752" s="7"/>
      <c r="AKI752" s="7"/>
      <c r="AKJ752" s="7"/>
      <c r="AKK752" s="7"/>
      <c r="AKL752" s="7"/>
      <c r="AKM752" s="7"/>
      <c r="AKN752" s="7"/>
      <c r="AKO752" s="7"/>
      <c r="AKP752" s="7"/>
      <c r="AKQ752" s="7"/>
      <c r="AKR752" s="7"/>
      <c r="AKS752" s="7"/>
      <c r="AKT752" s="7"/>
      <c r="AKU752" s="7"/>
      <c r="AKV752" s="7"/>
      <c r="AKW752" s="7"/>
      <c r="AKX752" s="7"/>
      <c r="AKY752" s="7"/>
      <c r="AKZ752" s="7"/>
      <c r="ALA752" s="7"/>
      <c r="ALB752" s="7"/>
      <c r="ALC752" s="7"/>
      <c r="ALD752" s="7"/>
      <c r="ALE752" s="7"/>
      <c r="ALF752" s="7"/>
      <c r="ALG752" s="7"/>
      <c r="ALH752" s="7"/>
      <c r="ALI752" s="7"/>
      <c r="ALJ752" s="7"/>
      <c r="ALK752" s="7"/>
      <c r="ALL752" s="7"/>
      <c r="ALM752" s="7"/>
      <c r="ALN752" s="7"/>
      <c r="ALO752" s="7"/>
      <c r="ALP752" s="7"/>
      <c r="ALQ752" s="7"/>
      <c r="ALR752" s="7"/>
      <c r="ALS752" s="7"/>
      <c r="ALT752" s="7"/>
      <c r="ALU752" s="7"/>
      <c r="ALV752" s="7"/>
      <c r="ALW752" s="7"/>
      <c r="ALX752" s="7"/>
      <c r="ALY752" s="7"/>
      <c r="ALZ752" s="7"/>
      <c r="AMA752" s="7"/>
      <c r="AMB752" s="7"/>
      <c r="AMC752" s="7"/>
      <c r="AMD752" s="7"/>
      <c r="AME752" s="7"/>
      <c r="AMF752" s="7"/>
      <c r="AMG752" s="7"/>
      <c r="AMH752" s="7"/>
      <c r="AMI752" s="28"/>
      <c r="AMJ752" s="28"/>
    </row>
    <row r="753" spans="1:1024" ht="55.5" customHeight="1">
      <c r="A753" s="10" t="s">
        <v>199</v>
      </c>
      <c r="B753" s="10" t="s">
        <v>2821</v>
      </c>
      <c r="C753" s="19" t="s">
        <v>2750</v>
      </c>
      <c r="D753" s="19" t="s">
        <v>2738</v>
      </c>
      <c r="E753" s="20">
        <v>30</v>
      </c>
      <c r="F753" s="11" t="s">
        <v>18</v>
      </c>
      <c r="G753" s="21"/>
      <c r="H753" s="21" t="s">
        <v>1</v>
      </c>
      <c r="I753" s="21"/>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c r="MK753" s="7"/>
      <c r="ML753" s="7"/>
      <c r="MM753" s="7"/>
      <c r="MN753" s="7"/>
      <c r="MO753" s="7"/>
      <c r="MP753" s="7"/>
      <c r="MQ753" s="7"/>
      <c r="MR753" s="7"/>
      <c r="MS753" s="7"/>
      <c r="MT753" s="7"/>
      <c r="MU753" s="7"/>
      <c r="MV753" s="7"/>
      <c r="MW753" s="7"/>
      <c r="MX753" s="7"/>
      <c r="MY753" s="7"/>
      <c r="MZ753" s="7"/>
      <c r="NA753" s="7"/>
      <c r="NB753" s="7"/>
      <c r="NC753" s="7"/>
      <c r="ND753" s="7"/>
      <c r="NE753" s="7"/>
      <c r="NF753" s="7"/>
      <c r="NG753" s="7"/>
      <c r="NH753" s="7"/>
      <c r="NI753" s="7"/>
      <c r="NJ753" s="7"/>
      <c r="NK753" s="7"/>
      <c r="NL753" s="7"/>
      <c r="NM753" s="7"/>
      <c r="NN753" s="7"/>
      <c r="NO753" s="7"/>
      <c r="NP753" s="7"/>
      <c r="NQ753" s="7"/>
      <c r="NR753" s="7"/>
      <c r="NS753" s="7"/>
      <c r="NT753" s="7"/>
      <c r="NU753" s="7"/>
      <c r="NV753" s="7"/>
      <c r="NW753" s="7"/>
      <c r="NX753" s="7"/>
      <c r="NY753" s="7"/>
      <c r="NZ753" s="7"/>
      <c r="OA753" s="7"/>
      <c r="OB753" s="7"/>
      <c r="OC753" s="7"/>
      <c r="OD753" s="7"/>
      <c r="OE753" s="7"/>
      <c r="OF753" s="7"/>
      <c r="OG753" s="7"/>
      <c r="OH753" s="7"/>
      <c r="OI753" s="7"/>
      <c r="OJ753" s="7"/>
      <c r="OK753" s="7"/>
      <c r="OL753" s="7"/>
      <c r="OM753" s="7"/>
      <c r="ON753" s="7"/>
      <c r="OO753" s="7"/>
      <c r="OP753" s="7"/>
      <c r="OQ753" s="7"/>
      <c r="OR753" s="7"/>
      <c r="OS753" s="7"/>
      <c r="OT753" s="7"/>
      <c r="OU753" s="7"/>
      <c r="OV753" s="7"/>
      <c r="OW753" s="7"/>
      <c r="OX753" s="7"/>
      <c r="OY753" s="7"/>
      <c r="OZ753" s="7"/>
      <c r="PA753" s="7"/>
      <c r="PB753" s="7"/>
      <c r="PC753" s="7"/>
      <c r="PD753" s="7"/>
      <c r="PE753" s="7"/>
      <c r="PF753" s="7"/>
      <c r="PG753" s="7"/>
      <c r="PH753" s="7"/>
      <c r="PI753" s="7"/>
      <c r="PJ753" s="7"/>
      <c r="PK753" s="7"/>
      <c r="PL753" s="7"/>
      <c r="PM753" s="7"/>
      <c r="PN753" s="7"/>
      <c r="PO753" s="7"/>
      <c r="PP753" s="7"/>
      <c r="PQ753" s="7"/>
      <c r="PR753" s="7"/>
      <c r="PS753" s="7"/>
      <c r="PT753" s="7"/>
      <c r="PU753" s="7"/>
      <c r="PV753" s="7"/>
      <c r="PW753" s="7"/>
      <c r="PX753" s="7"/>
      <c r="PY753" s="7"/>
      <c r="PZ753" s="7"/>
      <c r="QA753" s="7"/>
      <c r="QB753" s="7"/>
      <c r="QC753" s="7"/>
      <c r="QD753" s="7"/>
      <c r="QE753" s="7"/>
      <c r="QF753" s="7"/>
      <c r="QG753" s="7"/>
      <c r="QH753" s="7"/>
      <c r="QI753" s="7"/>
      <c r="QJ753" s="7"/>
      <c r="QK753" s="7"/>
      <c r="QL753" s="7"/>
      <c r="QM753" s="7"/>
      <c r="QN753" s="7"/>
      <c r="QO753" s="7"/>
      <c r="QP753" s="7"/>
      <c r="QQ753" s="7"/>
      <c r="QR753" s="7"/>
      <c r="QS753" s="7"/>
      <c r="QT753" s="7"/>
      <c r="QU753" s="7"/>
      <c r="QV753" s="7"/>
      <c r="QW753" s="7"/>
      <c r="QX753" s="7"/>
      <c r="QY753" s="7"/>
      <c r="QZ753" s="7"/>
      <c r="RA753" s="7"/>
      <c r="RB753" s="7"/>
      <c r="RC753" s="7"/>
      <c r="RD753" s="7"/>
      <c r="RE753" s="7"/>
      <c r="RF753" s="7"/>
      <c r="RG753" s="7"/>
      <c r="RH753" s="7"/>
      <c r="RI753" s="7"/>
      <c r="RJ753" s="7"/>
      <c r="RK753" s="7"/>
      <c r="RL753" s="7"/>
      <c r="RM753" s="7"/>
      <c r="RN753" s="7"/>
      <c r="RO753" s="7"/>
      <c r="RP753" s="7"/>
      <c r="RQ753" s="7"/>
      <c r="RR753" s="7"/>
      <c r="RS753" s="7"/>
      <c r="RT753" s="7"/>
      <c r="RU753" s="7"/>
      <c r="RV753" s="7"/>
      <c r="RW753" s="7"/>
      <c r="RX753" s="7"/>
      <c r="RY753" s="7"/>
      <c r="RZ753" s="7"/>
      <c r="SA753" s="7"/>
      <c r="SB753" s="7"/>
      <c r="SC753" s="7"/>
      <c r="SD753" s="7"/>
      <c r="SE753" s="7"/>
      <c r="SF753" s="7"/>
      <c r="SG753" s="7"/>
      <c r="SH753" s="7"/>
      <c r="SI753" s="7"/>
      <c r="SJ753" s="7"/>
      <c r="SK753" s="7"/>
      <c r="SL753" s="7"/>
      <c r="SM753" s="7"/>
      <c r="SN753" s="7"/>
      <c r="SO753" s="7"/>
      <c r="SP753" s="7"/>
      <c r="SQ753" s="7"/>
      <c r="SR753" s="7"/>
      <c r="SS753" s="7"/>
      <c r="ST753" s="7"/>
      <c r="SU753" s="7"/>
      <c r="SV753" s="7"/>
      <c r="SW753" s="7"/>
      <c r="SX753" s="7"/>
      <c r="SY753" s="7"/>
      <c r="SZ753" s="7"/>
      <c r="TA753" s="7"/>
      <c r="TB753" s="7"/>
      <c r="TC753" s="7"/>
      <c r="TD753" s="7"/>
      <c r="TE753" s="7"/>
      <c r="TF753" s="7"/>
      <c r="TG753" s="7"/>
      <c r="TH753" s="7"/>
      <c r="TI753" s="7"/>
      <c r="TJ753" s="7"/>
      <c r="TK753" s="7"/>
      <c r="TL753" s="7"/>
      <c r="TM753" s="7"/>
      <c r="TN753" s="7"/>
      <c r="TO753" s="7"/>
      <c r="TP753" s="7"/>
      <c r="TQ753" s="7"/>
      <c r="TR753" s="7"/>
      <c r="TS753" s="7"/>
      <c r="TT753" s="7"/>
      <c r="TU753" s="7"/>
      <c r="TV753" s="7"/>
      <c r="TW753" s="7"/>
      <c r="TX753" s="7"/>
      <c r="TY753" s="7"/>
      <c r="TZ753" s="7"/>
      <c r="UA753" s="7"/>
      <c r="UB753" s="7"/>
      <c r="UC753" s="7"/>
      <c r="UD753" s="7"/>
      <c r="UE753" s="7"/>
      <c r="UF753" s="7"/>
      <c r="UG753" s="7"/>
      <c r="UH753" s="7"/>
      <c r="UI753" s="7"/>
      <c r="UJ753" s="7"/>
      <c r="UK753" s="7"/>
      <c r="UL753" s="7"/>
      <c r="UM753" s="7"/>
      <c r="UN753" s="7"/>
      <c r="UO753" s="7"/>
      <c r="UP753" s="7"/>
      <c r="UQ753" s="7"/>
      <c r="UR753" s="7"/>
      <c r="US753" s="7"/>
      <c r="UT753" s="7"/>
      <c r="UU753" s="7"/>
      <c r="UV753" s="7"/>
      <c r="UW753" s="7"/>
      <c r="UX753" s="7"/>
      <c r="UY753" s="7"/>
      <c r="UZ753" s="7"/>
      <c r="VA753" s="7"/>
      <c r="VB753" s="7"/>
      <c r="VC753" s="7"/>
      <c r="VD753" s="7"/>
      <c r="VE753" s="7"/>
      <c r="VF753" s="7"/>
      <c r="VG753" s="7"/>
      <c r="VH753" s="7"/>
      <c r="VI753" s="7"/>
      <c r="VJ753" s="7"/>
      <c r="VK753" s="7"/>
      <c r="VL753" s="7"/>
      <c r="VM753" s="7"/>
      <c r="VN753" s="7"/>
      <c r="VO753" s="7"/>
      <c r="VP753" s="7"/>
      <c r="VQ753" s="7"/>
      <c r="VR753" s="7"/>
      <c r="VS753" s="7"/>
      <c r="VT753" s="7"/>
      <c r="VU753" s="7"/>
      <c r="VV753" s="7"/>
      <c r="VW753" s="7"/>
      <c r="VX753" s="7"/>
      <c r="VY753" s="7"/>
      <c r="VZ753" s="7"/>
      <c r="WA753" s="7"/>
      <c r="WB753" s="7"/>
      <c r="WC753" s="7"/>
      <c r="WD753" s="7"/>
      <c r="WE753" s="7"/>
      <c r="WF753" s="7"/>
      <c r="WG753" s="7"/>
      <c r="WH753" s="7"/>
      <c r="WI753" s="7"/>
      <c r="WJ753" s="7"/>
      <c r="WK753" s="7"/>
      <c r="WL753" s="7"/>
      <c r="WM753" s="7"/>
      <c r="WN753" s="7"/>
      <c r="WO753" s="7"/>
      <c r="WP753" s="7"/>
      <c r="WQ753" s="7"/>
      <c r="WR753" s="7"/>
      <c r="WS753" s="7"/>
      <c r="WT753" s="7"/>
      <c r="WU753" s="7"/>
      <c r="WV753" s="7"/>
      <c r="WW753" s="7"/>
      <c r="WX753" s="7"/>
      <c r="WY753" s="7"/>
      <c r="WZ753" s="7"/>
      <c r="XA753" s="7"/>
      <c r="XB753" s="7"/>
      <c r="XC753" s="7"/>
      <c r="XD753" s="7"/>
      <c r="XE753" s="7"/>
      <c r="XF753" s="7"/>
      <c r="XG753" s="7"/>
      <c r="XH753" s="7"/>
      <c r="XI753" s="7"/>
      <c r="XJ753" s="7"/>
      <c r="XK753" s="7"/>
      <c r="XL753" s="7"/>
      <c r="XM753" s="7"/>
      <c r="XN753" s="7"/>
      <c r="XO753" s="7"/>
      <c r="XP753" s="7"/>
      <c r="XQ753" s="7"/>
      <c r="XR753" s="7"/>
      <c r="XS753" s="7"/>
      <c r="XT753" s="7"/>
      <c r="XU753" s="7"/>
      <c r="XV753" s="7"/>
      <c r="XW753" s="7"/>
      <c r="XX753" s="7"/>
      <c r="XY753" s="7"/>
      <c r="XZ753" s="7"/>
      <c r="YA753" s="7"/>
      <c r="YB753" s="7"/>
      <c r="YC753" s="7"/>
      <c r="YD753" s="7"/>
      <c r="YE753" s="7"/>
      <c r="YF753" s="7"/>
      <c r="YG753" s="7"/>
      <c r="YH753" s="7"/>
      <c r="YI753" s="7"/>
      <c r="YJ753" s="7"/>
      <c r="YK753" s="7"/>
      <c r="YL753" s="7"/>
      <c r="YM753" s="7"/>
      <c r="YN753" s="7"/>
      <c r="YO753" s="7"/>
      <c r="YP753" s="7"/>
      <c r="YQ753" s="7"/>
      <c r="YR753" s="7"/>
      <c r="YS753" s="7"/>
      <c r="YT753" s="7"/>
      <c r="YU753" s="7"/>
      <c r="YV753" s="7"/>
      <c r="YW753" s="7"/>
      <c r="YX753" s="7"/>
      <c r="YY753" s="7"/>
      <c r="YZ753" s="7"/>
      <c r="ZA753" s="7"/>
      <c r="ZB753" s="7"/>
      <c r="ZC753" s="7"/>
      <c r="ZD753" s="7"/>
      <c r="ZE753" s="7"/>
      <c r="ZF753" s="7"/>
      <c r="ZG753" s="7"/>
      <c r="ZH753" s="7"/>
      <c r="ZI753" s="7"/>
      <c r="ZJ753" s="7"/>
      <c r="ZK753" s="7"/>
      <c r="ZL753" s="7"/>
      <c r="ZM753" s="7"/>
      <c r="ZN753" s="7"/>
      <c r="ZO753" s="7"/>
      <c r="ZP753" s="7"/>
      <c r="ZQ753" s="7"/>
      <c r="ZR753" s="7"/>
      <c r="ZS753" s="7"/>
      <c r="ZT753" s="7"/>
      <c r="ZU753" s="7"/>
      <c r="ZV753" s="7"/>
      <c r="ZW753" s="7"/>
      <c r="ZX753" s="7"/>
      <c r="ZY753" s="7"/>
      <c r="ZZ753" s="7"/>
      <c r="AAA753" s="7"/>
      <c r="AAB753" s="7"/>
      <c r="AAC753" s="7"/>
      <c r="AAD753" s="7"/>
      <c r="AAE753" s="7"/>
      <c r="AAF753" s="7"/>
      <c r="AAG753" s="7"/>
      <c r="AAH753" s="7"/>
      <c r="AAI753" s="7"/>
      <c r="AAJ753" s="7"/>
      <c r="AAK753" s="7"/>
      <c r="AAL753" s="7"/>
      <c r="AAM753" s="7"/>
      <c r="AAN753" s="7"/>
      <c r="AAO753" s="7"/>
      <c r="AAP753" s="7"/>
      <c r="AAQ753" s="7"/>
      <c r="AAR753" s="7"/>
      <c r="AAS753" s="7"/>
      <c r="AAT753" s="7"/>
      <c r="AAU753" s="7"/>
      <c r="AAV753" s="7"/>
      <c r="AAW753" s="7"/>
      <c r="AAX753" s="7"/>
      <c r="AAY753" s="7"/>
      <c r="AAZ753" s="7"/>
      <c r="ABA753" s="7"/>
      <c r="ABB753" s="7"/>
      <c r="ABC753" s="7"/>
      <c r="ABD753" s="7"/>
      <c r="ABE753" s="7"/>
      <c r="ABF753" s="7"/>
      <c r="ABG753" s="7"/>
      <c r="ABH753" s="7"/>
      <c r="ABI753" s="7"/>
      <c r="ABJ753" s="7"/>
      <c r="ABK753" s="7"/>
      <c r="ABL753" s="7"/>
      <c r="ABM753" s="7"/>
      <c r="ABN753" s="7"/>
      <c r="ABO753" s="7"/>
      <c r="ABP753" s="7"/>
      <c r="ABQ753" s="7"/>
      <c r="ABR753" s="7"/>
      <c r="ABS753" s="7"/>
      <c r="ABT753" s="7"/>
      <c r="ABU753" s="7"/>
      <c r="ABV753" s="7"/>
      <c r="ABW753" s="7"/>
      <c r="ABX753" s="7"/>
      <c r="ABY753" s="7"/>
      <c r="ABZ753" s="7"/>
      <c r="ACA753" s="7"/>
      <c r="ACB753" s="7"/>
      <c r="ACC753" s="7"/>
      <c r="ACD753" s="7"/>
      <c r="ACE753" s="7"/>
      <c r="ACF753" s="7"/>
      <c r="ACG753" s="7"/>
      <c r="ACH753" s="7"/>
      <c r="ACI753" s="7"/>
      <c r="ACJ753" s="7"/>
      <c r="ACK753" s="7"/>
      <c r="ACL753" s="7"/>
      <c r="ACM753" s="7"/>
      <c r="ACN753" s="7"/>
      <c r="ACO753" s="7"/>
      <c r="ACP753" s="7"/>
      <c r="ACQ753" s="7"/>
      <c r="ACR753" s="7"/>
      <c r="ACS753" s="7"/>
      <c r="ACT753" s="7"/>
      <c r="ACU753" s="7"/>
      <c r="ACV753" s="7"/>
      <c r="ACW753" s="7"/>
      <c r="ACX753" s="7"/>
      <c r="ACY753" s="7"/>
      <c r="ACZ753" s="7"/>
      <c r="ADA753" s="7"/>
      <c r="ADB753" s="7"/>
      <c r="ADC753" s="7"/>
      <c r="ADD753" s="7"/>
      <c r="ADE753" s="7"/>
      <c r="ADF753" s="7"/>
      <c r="ADG753" s="7"/>
      <c r="ADH753" s="7"/>
      <c r="ADI753" s="7"/>
      <c r="ADJ753" s="7"/>
      <c r="ADK753" s="7"/>
      <c r="ADL753" s="7"/>
      <c r="ADM753" s="7"/>
      <c r="ADN753" s="7"/>
      <c r="ADO753" s="7"/>
      <c r="ADP753" s="7"/>
      <c r="ADQ753" s="7"/>
      <c r="ADR753" s="7"/>
      <c r="ADS753" s="7"/>
      <c r="ADT753" s="7"/>
      <c r="ADU753" s="7"/>
      <c r="ADV753" s="7"/>
      <c r="ADW753" s="7"/>
      <c r="ADX753" s="7"/>
      <c r="ADY753" s="7"/>
      <c r="ADZ753" s="7"/>
      <c r="AEA753" s="7"/>
      <c r="AEB753" s="7"/>
      <c r="AEC753" s="7"/>
      <c r="AED753" s="7"/>
      <c r="AEE753" s="7"/>
      <c r="AEF753" s="7"/>
      <c r="AEG753" s="7"/>
      <c r="AEH753" s="7"/>
      <c r="AEI753" s="7"/>
      <c r="AEJ753" s="7"/>
      <c r="AEK753" s="7"/>
      <c r="AEL753" s="7"/>
      <c r="AEM753" s="7"/>
      <c r="AEN753" s="7"/>
      <c r="AEO753" s="7"/>
      <c r="AEP753" s="7"/>
      <c r="AEQ753" s="7"/>
      <c r="AER753" s="7"/>
      <c r="AES753" s="7"/>
      <c r="AET753" s="7"/>
      <c r="AEU753" s="7"/>
      <c r="AEV753" s="7"/>
      <c r="AEW753" s="7"/>
      <c r="AEX753" s="7"/>
      <c r="AEY753" s="7"/>
      <c r="AEZ753" s="7"/>
      <c r="AFA753" s="7"/>
      <c r="AFB753" s="7"/>
      <c r="AFC753" s="7"/>
      <c r="AFD753" s="7"/>
      <c r="AFE753" s="7"/>
      <c r="AFF753" s="7"/>
      <c r="AFG753" s="7"/>
      <c r="AFH753" s="7"/>
      <c r="AFI753" s="7"/>
      <c r="AFJ753" s="7"/>
      <c r="AFK753" s="7"/>
      <c r="AFL753" s="7"/>
      <c r="AFM753" s="7"/>
      <c r="AFN753" s="7"/>
      <c r="AFO753" s="7"/>
      <c r="AFP753" s="7"/>
      <c r="AFQ753" s="7"/>
      <c r="AFR753" s="7"/>
      <c r="AFS753" s="7"/>
      <c r="AFT753" s="7"/>
      <c r="AFU753" s="7"/>
      <c r="AFV753" s="7"/>
      <c r="AFW753" s="7"/>
      <c r="AFX753" s="7"/>
      <c r="AFY753" s="7"/>
      <c r="AFZ753" s="7"/>
      <c r="AGA753" s="7"/>
      <c r="AGB753" s="7"/>
      <c r="AGC753" s="7"/>
      <c r="AGD753" s="7"/>
      <c r="AGE753" s="7"/>
      <c r="AGF753" s="7"/>
      <c r="AGG753" s="7"/>
      <c r="AGH753" s="7"/>
      <c r="AGI753" s="7"/>
      <c r="AGJ753" s="7"/>
      <c r="AGK753" s="7"/>
      <c r="AGL753" s="7"/>
      <c r="AGM753" s="7"/>
      <c r="AGN753" s="7"/>
      <c r="AGO753" s="7"/>
      <c r="AGP753" s="7"/>
      <c r="AGQ753" s="7"/>
      <c r="AGR753" s="7"/>
      <c r="AGS753" s="7"/>
      <c r="AGT753" s="7"/>
      <c r="AGU753" s="7"/>
      <c r="AGV753" s="7"/>
      <c r="AGW753" s="7"/>
      <c r="AGX753" s="7"/>
      <c r="AGY753" s="7"/>
      <c r="AGZ753" s="7"/>
      <c r="AHA753" s="7"/>
      <c r="AHB753" s="7"/>
      <c r="AHC753" s="7"/>
      <c r="AHD753" s="7"/>
      <c r="AHE753" s="7"/>
      <c r="AHF753" s="7"/>
      <c r="AHG753" s="7"/>
      <c r="AHH753" s="7"/>
      <c r="AHI753" s="7"/>
      <c r="AHJ753" s="7"/>
      <c r="AHK753" s="7"/>
      <c r="AHL753" s="7"/>
      <c r="AHM753" s="7"/>
      <c r="AHN753" s="7"/>
      <c r="AHO753" s="7"/>
      <c r="AHP753" s="7"/>
      <c r="AHQ753" s="7"/>
      <c r="AHR753" s="7"/>
      <c r="AHS753" s="7"/>
      <c r="AHT753" s="7"/>
      <c r="AHU753" s="7"/>
      <c r="AHV753" s="7"/>
      <c r="AHW753" s="7"/>
      <c r="AHX753" s="7"/>
      <c r="AHY753" s="7"/>
      <c r="AHZ753" s="7"/>
      <c r="AIA753" s="7"/>
      <c r="AIB753" s="7"/>
      <c r="AIC753" s="7"/>
      <c r="AID753" s="7"/>
      <c r="AIE753" s="7"/>
      <c r="AIF753" s="7"/>
      <c r="AIG753" s="7"/>
      <c r="AIH753" s="7"/>
      <c r="AII753" s="7"/>
      <c r="AIJ753" s="7"/>
      <c r="AIK753" s="7"/>
      <c r="AIL753" s="7"/>
      <c r="AIM753" s="7"/>
      <c r="AIN753" s="7"/>
      <c r="AIO753" s="7"/>
      <c r="AIP753" s="7"/>
      <c r="AIQ753" s="7"/>
      <c r="AIR753" s="7"/>
      <c r="AIS753" s="7"/>
      <c r="AIT753" s="7"/>
      <c r="AIU753" s="7"/>
      <c r="AIV753" s="7"/>
      <c r="AIW753" s="7"/>
      <c r="AIX753" s="7"/>
      <c r="AIY753" s="7"/>
      <c r="AIZ753" s="7"/>
      <c r="AJA753" s="7"/>
      <c r="AJB753" s="7"/>
      <c r="AJC753" s="7"/>
      <c r="AJD753" s="7"/>
      <c r="AJE753" s="7"/>
      <c r="AJF753" s="7"/>
      <c r="AJG753" s="7"/>
      <c r="AJH753" s="7"/>
      <c r="AJI753" s="7"/>
      <c r="AJJ753" s="7"/>
      <c r="AJK753" s="7"/>
      <c r="AJL753" s="7"/>
      <c r="AJM753" s="7"/>
      <c r="AJN753" s="7"/>
      <c r="AJO753" s="7"/>
      <c r="AJP753" s="7"/>
      <c r="AJQ753" s="7"/>
      <c r="AJR753" s="7"/>
      <c r="AJS753" s="7"/>
      <c r="AJT753" s="7"/>
      <c r="AJU753" s="7"/>
      <c r="AJV753" s="7"/>
      <c r="AJW753" s="7"/>
      <c r="AJX753" s="7"/>
      <c r="AJY753" s="7"/>
      <c r="AJZ753" s="7"/>
      <c r="AKA753" s="7"/>
      <c r="AKB753" s="7"/>
      <c r="AKC753" s="7"/>
      <c r="AKD753" s="7"/>
      <c r="AKE753" s="7"/>
      <c r="AKF753" s="7"/>
      <c r="AKG753" s="7"/>
      <c r="AKH753" s="7"/>
      <c r="AKI753" s="7"/>
      <c r="AKJ753" s="7"/>
      <c r="AKK753" s="7"/>
      <c r="AKL753" s="7"/>
      <c r="AKM753" s="7"/>
      <c r="AKN753" s="7"/>
      <c r="AKO753" s="7"/>
      <c r="AKP753" s="7"/>
      <c r="AKQ753" s="7"/>
      <c r="AKR753" s="7"/>
      <c r="AKS753" s="7"/>
      <c r="AKT753" s="7"/>
      <c r="AKU753" s="7"/>
      <c r="AKV753" s="7"/>
      <c r="AKW753" s="7"/>
      <c r="AKX753" s="7"/>
      <c r="AKY753" s="7"/>
      <c r="AKZ753" s="7"/>
      <c r="ALA753" s="7"/>
      <c r="ALB753" s="7"/>
      <c r="ALC753" s="7"/>
      <c r="ALD753" s="7"/>
      <c r="ALE753" s="7"/>
      <c r="ALF753" s="7"/>
      <c r="ALG753" s="7"/>
      <c r="ALH753" s="7"/>
      <c r="ALI753" s="7"/>
      <c r="ALJ753" s="7"/>
      <c r="ALK753" s="7"/>
      <c r="ALL753" s="7"/>
      <c r="ALM753" s="7"/>
      <c r="ALN753" s="7"/>
      <c r="ALO753" s="7"/>
      <c r="ALP753" s="7"/>
      <c r="ALQ753" s="7"/>
      <c r="ALR753" s="7"/>
      <c r="ALS753" s="7"/>
      <c r="ALT753" s="7"/>
      <c r="ALU753" s="7"/>
      <c r="ALV753" s="7"/>
      <c r="ALW753" s="7"/>
      <c r="ALX753" s="7"/>
      <c r="ALY753" s="7"/>
      <c r="ALZ753" s="7"/>
      <c r="AMA753" s="7"/>
      <c r="AMB753" s="7"/>
      <c r="AMC753" s="7"/>
      <c r="AMD753" s="7"/>
      <c r="AME753" s="7"/>
      <c r="AMF753" s="7"/>
      <c r="AMG753" s="7"/>
      <c r="AMH753" s="7"/>
      <c r="AMI753" s="28"/>
      <c r="AMJ753" s="28"/>
    </row>
    <row r="754" spans="1:1024" ht="55.5" customHeight="1">
      <c r="A754" s="10" t="s">
        <v>199</v>
      </c>
      <c r="B754" s="10" t="s">
        <v>2806</v>
      </c>
      <c r="C754" s="19" t="s">
        <v>2795</v>
      </c>
      <c r="D754" s="19" t="s">
        <v>2738</v>
      </c>
      <c r="E754" s="20">
        <v>25</v>
      </c>
      <c r="F754" s="11" t="s">
        <v>18</v>
      </c>
      <c r="G754" s="21"/>
      <c r="H754" s="21" t="s">
        <v>1</v>
      </c>
      <c r="I754" s="21"/>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c r="MK754" s="7"/>
      <c r="ML754" s="7"/>
      <c r="MM754" s="7"/>
      <c r="MN754" s="7"/>
      <c r="MO754" s="7"/>
      <c r="MP754" s="7"/>
      <c r="MQ754" s="7"/>
      <c r="MR754" s="7"/>
      <c r="MS754" s="7"/>
      <c r="MT754" s="7"/>
      <c r="MU754" s="7"/>
      <c r="MV754" s="7"/>
      <c r="MW754" s="7"/>
      <c r="MX754" s="7"/>
      <c r="MY754" s="7"/>
      <c r="MZ754" s="7"/>
      <c r="NA754" s="7"/>
      <c r="NB754" s="7"/>
      <c r="NC754" s="7"/>
      <c r="ND754" s="7"/>
      <c r="NE754" s="7"/>
      <c r="NF754" s="7"/>
      <c r="NG754" s="7"/>
      <c r="NH754" s="7"/>
      <c r="NI754" s="7"/>
      <c r="NJ754" s="7"/>
      <c r="NK754" s="7"/>
      <c r="NL754" s="7"/>
      <c r="NM754" s="7"/>
      <c r="NN754" s="7"/>
      <c r="NO754" s="7"/>
      <c r="NP754" s="7"/>
      <c r="NQ754" s="7"/>
      <c r="NR754" s="7"/>
      <c r="NS754" s="7"/>
      <c r="NT754" s="7"/>
      <c r="NU754" s="7"/>
      <c r="NV754" s="7"/>
      <c r="NW754" s="7"/>
      <c r="NX754" s="7"/>
      <c r="NY754" s="7"/>
      <c r="NZ754" s="7"/>
      <c r="OA754" s="7"/>
      <c r="OB754" s="7"/>
      <c r="OC754" s="7"/>
      <c r="OD754" s="7"/>
      <c r="OE754" s="7"/>
      <c r="OF754" s="7"/>
      <c r="OG754" s="7"/>
      <c r="OH754" s="7"/>
      <c r="OI754" s="7"/>
      <c r="OJ754" s="7"/>
      <c r="OK754" s="7"/>
      <c r="OL754" s="7"/>
      <c r="OM754" s="7"/>
      <c r="ON754" s="7"/>
      <c r="OO754" s="7"/>
      <c r="OP754" s="7"/>
      <c r="OQ754" s="7"/>
      <c r="OR754" s="7"/>
      <c r="OS754" s="7"/>
      <c r="OT754" s="7"/>
      <c r="OU754" s="7"/>
      <c r="OV754" s="7"/>
      <c r="OW754" s="7"/>
      <c r="OX754" s="7"/>
      <c r="OY754" s="7"/>
      <c r="OZ754" s="7"/>
      <c r="PA754" s="7"/>
      <c r="PB754" s="7"/>
      <c r="PC754" s="7"/>
      <c r="PD754" s="7"/>
      <c r="PE754" s="7"/>
      <c r="PF754" s="7"/>
      <c r="PG754" s="7"/>
      <c r="PH754" s="7"/>
      <c r="PI754" s="7"/>
      <c r="PJ754" s="7"/>
      <c r="PK754" s="7"/>
      <c r="PL754" s="7"/>
      <c r="PM754" s="7"/>
      <c r="PN754" s="7"/>
      <c r="PO754" s="7"/>
      <c r="PP754" s="7"/>
      <c r="PQ754" s="7"/>
      <c r="PR754" s="7"/>
      <c r="PS754" s="7"/>
      <c r="PT754" s="7"/>
      <c r="PU754" s="7"/>
      <c r="PV754" s="7"/>
      <c r="PW754" s="7"/>
      <c r="PX754" s="7"/>
      <c r="PY754" s="7"/>
      <c r="PZ754" s="7"/>
      <c r="QA754" s="7"/>
      <c r="QB754" s="7"/>
      <c r="QC754" s="7"/>
      <c r="QD754" s="7"/>
      <c r="QE754" s="7"/>
      <c r="QF754" s="7"/>
      <c r="QG754" s="7"/>
      <c r="QH754" s="7"/>
      <c r="QI754" s="7"/>
      <c r="QJ754" s="7"/>
      <c r="QK754" s="7"/>
      <c r="QL754" s="7"/>
      <c r="QM754" s="7"/>
      <c r="QN754" s="7"/>
      <c r="QO754" s="7"/>
      <c r="QP754" s="7"/>
      <c r="QQ754" s="7"/>
      <c r="QR754" s="7"/>
      <c r="QS754" s="7"/>
      <c r="QT754" s="7"/>
      <c r="QU754" s="7"/>
      <c r="QV754" s="7"/>
      <c r="QW754" s="7"/>
      <c r="QX754" s="7"/>
      <c r="QY754" s="7"/>
      <c r="QZ754" s="7"/>
      <c r="RA754" s="7"/>
      <c r="RB754" s="7"/>
      <c r="RC754" s="7"/>
      <c r="RD754" s="7"/>
      <c r="RE754" s="7"/>
      <c r="RF754" s="7"/>
      <c r="RG754" s="7"/>
      <c r="RH754" s="7"/>
      <c r="RI754" s="7"/>
      <c r="RJ754" s="7"/>
      <c r="RK754" s="7"/>
      <c r="RL754" s="7"/>
      <c r="RM754" s="7"/>
      <c r="RN754" s="7"/>
      <c r="RO754" s="7"/>
      <c r="RP754" s="7"/>
      <c r="RQ754" s="7"/>
      <c r="RR754" s="7"/>
      <c r="RS754" s="7"/>
      <c r="RT754" s="7"/>
      <c r="RU754" s="7"/>
      <c r="RV754" s="7"/>
      <c r="RW754" s="7"/>
      <c r="RX754" s="7"/>
      <c r="RY754" s="7"/>
      <c r="RZ754" s="7"/>
      <c r="SA754" s="7"/>
      <c r="SB754" s="7"/>
      <c r="SC754" s="7"/>
      <c r="SD754" s="7"/>
      <c r="SE754" s="7"/>
      <c r="SF754" s="7"/>
      <c r="SG754" s="7"/>
      <c r="SH754" s="7"/>
      <c r="SI754" s="7"/>
      <c r="SJ754" s="7"/>
      <c r="SK754" s="7"/>
      <c r="SL754" s="7"/>
      <c r="SM754" s="7"/>
      <c r="SN754" s="7"/>
      <c r="SO754" s="7"/>
      <c r="SP754" s="7"/>
      <c r="SQ754" s="7"/>
      <c r="SR754" s="7"/>
      <c r="SS754" s="7"/>
      <c r="ST754" s="7"/>
      <c r="SU754" s="7"/>
      <c r="SV754" s="7"/>
      <c r="SW754" s="7"/>
      <c r="SX754" s="7"/>
      <c r="SY754" s="7"/>
      <c r="SZ754" s="7"/>
      <c r="TA754" s="7"/>
      <c r="TB754" s="7"/>
      <c r="TC754" s="7"/>
      <c r="TD754" s="7"/>
      <c r="TE754" s="7"/>
      <c r="TF754" s="7"/>
      <c r="TG754" s="7"/>
      <c r="TH754" s="7"/>
      <c r="TI754" s="7"/>
      <c r="TJ754" s="7"/>
      <c r="TK754" s="7"/>
      <c r="TL754" s="7"/>
      <c r="TM754" s="7"/>
      <c r="TN754" s="7"/>
      <c r="TO754" s="7"/>
      <c r="TP754" s="7"/>
      <c r="TQ754" s="7"/>
      <c r="TR754" s="7"/>
      <c r="TS754" s="7"/>
      <c r="TT754" s="7"/>
      <c r="TU754" s="7"/>
      <c r="TV754" s="7"/>
      <c r="TW754" s="7"/>
      <c r="TX754" s="7"/>
      <c r="TY754" s="7"/>
      <c r="TZ754" s="7"/>
      <c r="UA754" s="7"/>
      <c r="UB754" s="7"/>
      <c r="UC754" s="7"/>
      <c r="UD754" s="7"/>
      <c r="UE754" s="7"/>
      <c r="UF754" s="7"/>
      <c r="UG754" s="7"/>
      <c r="UH754" s="7"/>
      <c r="UI754" s="7"/>
      <c r="UJ754" s="7"/>
      <c r="UK754" s="7"/>
      <c r="UL754" s="7"/>
      <c r="UM754" s="7"/>
      <c r="UN754" s="7"/>
      <c r="UO754" s="7"/>
      <c r="UP754" s="7"/>
      <c r="UQ754" s="7"/>
      <c r="UR754" s="7"/>
      <c r="US754" s="7"/>
      <c r="UT754" s="7"/>
      <c r="UU754" s="7"/>
      <c r="UV754" s="7"/>
      <c r="UW754" s="7"/>
      <c r="UX754" s="7"/>
      <c r="UY754" s="7"/>
      <c r="UZ754" s="7"/>
      <c r="VA754" s="7"/>
      <c r="VB754" s="7"/>
      <c r="VC754" s="7"/>
      <c r="VD754" s="7"/>
      <c r="VE754" s="7"/>
      <c r="VF754" s="7"/>
      <c r="VG754" s="7"/>
      <c r="VH754" s="7"/>
      <c r="VI754" s="7"/>
      <c r="VJ754" s="7"/>
      <c r="VK754" s="7"/>
      <c r="VL754" s="7"/>
      <c r="VM754" s="7"/>
      <c r="VN754" s="7"/>
      <c r="VO754" s="7"/>
      <c r="VP754" s="7"/>
      <c r="VQ754" s="7"/>
      <c r="VR754" s="7"/>
      <c r="VS754" s="7"/>
      <c r="VT754" s="7"/>
      <c r="VU754" s="7"/>
      <c r="VV754" s="7"/>
      <c r="VW754" s="7"/>
      <c r="VX754" s="7"/>
      <c r="VY754" s="7"/>
      <c r="VZ754" s="7"/>
      <c r="WA754" s="7"/>
      <c r="WB754" s="7"/>
      <c r="WC754" s="7"/>
      <c r="WD754" s="7"/>
      <c r="WE754" s="7"/>
      <c r="WF754" s="7"/>
      <c r="WG754" s="7"/>
      <c r="WH754" s="7"/>
      <c r="WI754" s="7"/>
      <c r="WJ754" s="7"/>
      <c r="WK754" s="7"/>
      <c r="WL754" s="7"/>
      <c r="WM754" s="7"/>
      <c r="WN754" s="7"/>
      <c r="WO754" s="7"/>
      <c r="WP754" s="7"/>
      <c r="WQ754" s="7"/>
      <c r="WR754" s="7"/>
      <c r="WS754" s="7"/>
      <c r="WT754" s="7"/>
      <c r="WU754" s="7"/>
      <c r="WV754" s="7"/>
      <c r="WW754" s="7"/>
      <c r="WX754" s="7"/>
      <c r="WY754" s="7"/>
      <c r="WZ754" s="7"/>
      <c r="XA754" s="7"/>
      <c r="XB754" s="7"/>
      <c r="XC754" s="7"/>
      <c r="XD754" s="7"/>
      <c r="XE754" s="7"/>
      <c r="XF754" s="7"/>
      <c r="XG754" s="7"/>
      <c r="XH754" s="7"/>
      <c r="XI754" s="7"/>
      <c r="XJ754" s="7"/>
      <c r="XK754" s="7"/>
      <c r="XL754" s="7"/>
      <c r="XM754" s="7"/>
      <c r="XN754" s="7"/>
      <c r="XO754" s="7"/>
      <c r="XP754" s="7"/>
      <c r="XQ754" s="7"/>
      <c r="XR754" s="7"/>
      <c r="XS754" s="7"/>
      <c r="XT754" s="7"/>
      <c r="XU754" s="7"/>
      <c r="XV754" s="7"/>
      <c r="XW754" s="7"/>
      <c r="XX754" s="7"/>
      <c r="XY754" s="7"/>
      <c r="XZ754" s="7"/>
      <c r="YA754" s="7"/>
      <c r="YB754" s="7"/>
      <c r="YC754" s="7"/>
      <c r="YD754" s="7"/>
      <c r="YE754" s="7"/>
      <c r="YF754" s="7"/>
      <c r="YG754" s="7"/>
      <c r="YH754" s="7"/>
      <c r="YI754" s="7"/>
      <c r="YJ754" s="7"/>
      <c r="YK754" s="7"/>
      <c r="YL754" s="7"/>
      <c r="YM754" s="7"/>
      <c r="YN754" s="7"/>
      <c r="YO754" s="7"/>
      <c r="YP754" s="7"/>
      <c r="YQ754" s="7"/>
      <c r="YR754" s="7"/>
      <c r="YS754" s="7"/>
      <c r="YT754" s="7"/>
      <c r="YU754" s="7"/>
      <c r="YV754" s="7"/>
      <c r="YW754" s="7"/>
      <c r="YX754" s="7"/>
      <c r="YY754" s="7"/>
      <c r="YZ754" s="7"/>
      <c r="ZA754" s="7"/>
      <c r="ZB754" s="7"/>
      <c r="ZC754" s="7"/>
      <c r="ZD754" s="7"/>
      <c r="ZE754" s="7"/>
      <c r="ZF754" s="7"/>
      <c r="ZG754" s="7"/>
      <c r="ZH754" s="7"/>
      <c r="ZI754" s="7"/>
      <c r="ZJ754" s="7"/>
      <c r="ZK754" s="7"/>
      <c r="ZL754" s="7"/>
      <c r="ZM754" s="7"/>
      <c r="ZN754" s="7"/>
      <c r="ZO754" s="7"/>
      <c r="ZP754" s="7"/>
      <c r="ZQ754" s="7"/>
      <c r="ZR754" s="7"/>
      <c r="ZS754" s="7"/>
      <c r="ZT754" s="7"/>
      <c r="ZU754" s="7"/>
      <c r="ZV754" s="7"/>
      <c r="ZW754" s="7"/>
      <c r="ZX754" s="7"/>
      <c r="ZY754" s="7"/>
      <c r="ZZ754" s="7"/>
      <c r="AAA754" s="7"/>
      <c r="AAB754" s="7"/>
      <c r="AAC754" s="7"/>
      <c r="AAD754" s="7"/>
      <c r="AAE754" s="7"/>
      <c r="AAF754" s="7"/>
      <c r="AAG754" s="7"/>
      <c r="AAH754" s="7"/>
      <c r="AAI754" s="7"/>
      <c r="AAJ754" s="7"/>
      <c r="AAK754" s="7"/>
      <c r="AAL754" s="7"/>
      <c r="AAM754" s="7"/>
      <c r="AAN754" s="7"/>
      <c r="AAO754" s="7"/>
      <c r="AAP754" s="7"/>
      <c r="AAQ754" s="7"/>
      <c r="AAR754" s="7"/>
      <c r="AAS754" s="7"/>
      <c r="AAT754" s="7"/>
      <c r="AAU754" s="7"/>
      <c r="AAV754" s="7"/>
      <c r="AAW754" s="7"/>
      <c r="AAX754" s="7"/>
      <c r="AAY754" s="7"/>
      <c r="AAZ754" s="7"/>
      <c r="ABA754" s="7"/>
      <c r="ABB754" s="7"/>
      <c r="ABC754" s="7"/>
      <c r="ABD754" s="7"/>
      <c r="ABE754" s="7"/>
      <c r="ABF754" s="7"/>
      <c r="ABG754" s="7"/>
      <c r="ABH754" s="7"/>
      <c r="ABI754" s="7"/>
      <c r="ABJ754" s="7"/>
      <c r="ABK754" s="7"/>
      <c r="ABL754" s="7"/>
      <c r="ABM754" s="7"/>
      <c r="ABN754" s="7"/>
      <c r="ABO754" s="7"/>
      <c r="ABP754" s="7"/>
      <c r="ABQ754" s="7"/>
      <c r="ABR754" s="7"/>
      <c r="ABS754" s="7"/>
      <c r="ABT754" s="7"/>
      <c r="ABU754" s="7"/>
      <c r="ABV754" s="7"/>
      <c r="ABW754" s="7"/>
      <c r="ABX754" s="7"/>
      <c r="ABY754" s="7"/>
      <c r="ABZ754" s="7"/>
      <c r="ACA754" s="7"/>
      <c r="ACB754" s="7"/>
      <c r="ACC754" s="7"/>
      <c r="ACD754" s="7"/>
      <c r="ACE754" s="7"/>
      <c r="ACF754" s="7"/>
      <c r="ACG754" s="7"/>
      <c r="ACH754" s="7"/>
      <c r="ACI754" s="7"/>
      <c r="ACJ754" s="7"/>
      <c r="ACK754" s="7"/>
      <c r="ACL754" s="7"/>
      <c r="ACM754" s="7"/>
      <c r="ACN754" s="7"/>
      <c r="ACO754" s="7"/>
      <c r="ACP754" s="7"/>
      <c r="ACQ754" s="7"/>
      <c r="ACR754" s="7"/>
      <c r="ACS754" s="7"/>
      <c r="ACT754" s="7"/>
      <c r="ACU754" s="7"/>
      <c r="ACV754" s="7"/>
      <c r="ACW754" s="7"/>
      <c r="ACX754" s="7"/>
      <c r="ACY754" s="7"/>
      <c r="ACZ754" s="7"/>
      <c r="ADA754" s="7"/>
      <c r="ADB754" s="7"/>
      <c r="ADC754" s="7"/>
      <c r="ADD754" s="7"/>
      <c r="ADE754" s="7"/>
      <c r="ADF754" s="7"/>
      <c r="ADG754" s="7"/>
      <c r="ADH754" s="7"/>
      <c r="ADI754" s="7"/>
      <c r="ADJ754" s="7"/>
      <c r="ADK754" s="7"/>
      <c r="ADL754" s="7"/>
      <c r="ADM754" s="7"/>
      <c r="ADN754" s="7"/>
      <c r="ADO754" s="7"/>
      <c r="ADP754" s="7"/>
      <c r="ADQ754" s="7"/>
      <c r="ADR754" s="7"/>
      <c r="ADS754" s="7"/>
      <c r="ADT754" s="7"/>
      <c r="ADU754" s="7"/>
      <c r="ADV754" s="7"/>
      <c r="ADW754" s="7"/>
      <c r="ADX754" s="7"/>
      <c r="ADY754" s="7"/>
      <c r="ADZ754" s="7"/>
      <c r="AEA754" s="7"/>
      <c r="AEB754" s="7"/>
      <c r="AEC754" s="7"/>
      <c r="AED754" s="7"/>
      <c r="AEE754" s="7"/>
      <c r="AEF754" s="7"/>
      <c r="AEG754" s="7"/>
      <c r="AEH754" s="7"/>
      <c r="AEI754" s="7"/>
      <c r="AEJ754" s="7"/>
      <c r="AEK754" s="7"/>
      <c r="AEL754" s="7"/>
      <c r="AEM754" s="7"/>
      <c r="AEN754" s="7"/>
      <c r="AEO754" s="7"/>
      <c r="AEP754" s="7"/>
      <c r="AEQ754" s="7"/>
      <c r="AER754" s="7"/>
      <c r="AES754" s="7"/>
      <c r="AET754" s="7"/>
      <c r="AEU754" s="7"/>
      <c r="AEV754" s="7"/>
      <c r="AEW754" s="7"/>
      <c r="AEX754" s="7"/>
      <c r="AEY754" s="7"/>
      <c r="AEZ754" s="7"/>
      <c r="AFA754" s="7"/>
      <c r="AFB754" s="7"/>
      <c r="AFC754" s="7"/>
      <c r="AFD754" s="7"/>
      <c r="AFE754" s="7"/>
      <c r="AFF754" s="7"/>
      <c r="AFG754" s="7"/>
      <c r="AFH754" s="7"/>
      <c r="AFI754" s="7"/>
      <c r="AFJ754" s="7"/>
      <c r="AFK754" s="7"/>
      <c r="AFL754" s="7"/>
      <c r="AFM754" s="7"/>
      <c r="AFN754" s="7"/>
      <c r="AFO754" s="7"/>
      <c r="AFP754" s="7"/>
      <c r="AFQ754" s="7"/>
      <c r="AFR754" s="7"/>
      <c r="AFS754" s="7"/>
      <c r="AFT754" s="7"/>
      <c r="AFU754" s="7"/>
      <c r="AFV754" s="7"/>
      <c r="AFW754" s="7"/>
      <c r="AFX754" s="7"/>
      <c r="AFY754" s="7"/>
      <c r="AFZ754" s="7"/>
      <c r="AGA754" s="7"/>
      <c r="AGB754" s="7"/>
      <c r="AGC754" s="7"/>
      <c r="AGD754" s="7"/>
      <c r="AGE754" s="7"/>
      <c r="AGF754" s="7"/>
      <c r="AGG754" s="7"/>
      <c r="AGH754" s="7"/>
      <c r="AGI754" s="7"/>
      <c r="AGJ754" s="7"/>
      <c r="AGK754" s="7"/>
      <c r="AGL754" s="7"/>
      <c r="AGM754" s="7"/>
      <c r="AGN754" s="7"/>
      <c r="AGO754" s="7"/>
      <c r="AGP754" s="7"/>
      <c r="AGQ754" s="7"/>
      <c r="AGR754" s="7"/>
      <c r="AGS754" s="7"/>
      <c r="AGT754" s="7"/>
      <c r="AGU754" s="7"/>
      <c r="AGV754" s="7"/>
      <c r="AGW754" s="7"/>
      <c r="AGX754" s="7"/>
      <c r="AGY754" s="7"/>
      <c r="AGZ754" s="7"/>
      <c r="AHA754" s="7"/>
      <c r="AHB754" s="7"/>
      <c r="AHC754" s="7"/>
      <c r="AHD754" s="7"/>
      <c r="AHE754" s="7"/>
      <c r="AHF754" s="7"/>
      <c r="AHG754" s="7"/>
      <c r="AHH754" s="7"/>
      <c r="AHI754" s="7"/>
      <c r="AHJ754" s="7"/>
      <c r="AHK754" s="7"/>
      <c r="AHL754" s="7"/>
      <c r="AHM754" s="7"/>
      <c r="AHN754" s="7"/>
      <c r="AHO754" s="7"/>
      <c r="AHP754" s="7"/>
      <c r="AHQ754" s="7"/>
      <c r="AHR754" s="7"/>
      <c r="AHS754" s="7"/>
      <c r="AHT754" s="7"/>
      <c r="AHU754" s="7"/>
      <c r="AHV754" s="7"/>
      <c r="AHW754" s="7"/>
      <c r="AHX754" s="7"/>
      <c r="AHY754" s="7"/>
      <c r="AHZ754" s="7"/>
      <c r="AIA754" s="7"/>
      <c r="AIB754" s="7"/>
      <c r="AIC754" s="7"/>
      <c r="AID754" s="7"/>
      <c r="AIE754" s="7"/>
      <c r="AIF754" s="7"/>
      <c r="AIG754" s="7"/>
      <c r="AIH754" s="7"/>
      <c r="AII754" s="7"/>
      <c r="AIJ754" s="7"/>
      <c r="AIK754" s="7"/>
      <c r="AIL754" s="7"/>
      <c r="AIM754" s="7"/>
      <c r="AIN754" s="7"/>
      <c r="AIO754" s="7"/>
      <c r="AIP754" s="7"/>
      <c r="AIQ754" s="7"/>
      <c r="AIR754" s="7"/>
      <c r="AIS754" s="7"/>
      <c r="AIT754" s="7"/>
      <c r="AIU754" s="7"/>
      <c r="AIV754" s="7"/>
      <c r="AIW754" s="7"/>
      <c r="AIX754" s="7"/>
      <c r="AIY754" s="7"/>
      <c r="AIZ754" s="7"/>
      <c r="AJA754" s="7"/>
      <c r="AJB754" s="7"/>
      <c r="AJC754" s="7"/>
      <c r="AJD754" s="7"/>
      <c r="AJE754" s="7"/>
      <c r="AJF754" s="7"/>
      <c r="AJG754" s="7"/>
      <c r="AJH754" s="7"/>
      <c r="AJI754" s="7"/>
      <c r="AJJ754" s="7"/>
      <c r="AJK754" s="7"/>
      <c r="AJL754" s="7"/>
      <c r="AJM754" s="7"/>
      <c r="AJN754" s="7"/>
      <c r="AJO754" s="7"/>
      <c r="AJP754" s="7"/>
      <c r="AJQ754" s="7"/>
      <c r="AJR754" s="7"/>
      <c r="AJS754" s="7"/>
      <c r="AJT754" s="7"/>
      <c r="AJU754" s="7"/>
      <c r="AJV754" s="7"/>
      <c r="AJW754" s="7"/>
      <c r="AJX754" s="7"/>
      <c r="AJY754" s="7"/>
      <c r="AJZ754" s="7"/>
      <c r="AKA754" s="7"/>
      <c r="AKB754" s="7"/>
      <c r="AKC754" s="7"/>
      <c r="AKD754" s="7"/>
      <c r="AKE754" s="7"/>
      <c r="AKF754" s="7"/>
      <c r="AKG754" s="7"/>
      <c r="AKH754" s="7"/>
      <c r="AKI754" s="7"/>
      <c r="AKJ754" s="7"/>
      <c r="AKK754" s="7"/>
      <c r="AKL754" s="7"/>
      <c r="AKM754" s="7"/>
      <c r="AKN754" s="7"/>
      <c r="AKO754" s="7"/>
      <c r="AKP754" s="7"/>
      <c r="AKQ754" s="7"/>
      <c r="AKR754" s="7"/>
      <c r="AKS754" s="7"/>
      <c r="AKT754" s="7"/>
      <c r="AKU754" s="7"/>
      <c r="AKV754" s="7"/>
      <c r="AKW754" s="7"/>
      <c r="AKX754" s="7"/>
      <c r="AKY754" s="7"/>
      <c r="AKZ754" s="7"/>
      <c r="ALA754" s="7"/>
      <c r="ALB754" s="7"/>
      <c r="ALC754" s="7"/>
      <c r="ALD754" s="7"/>
      <c r="ALE754" s="7"/>
      <c r="ALF754" s="7"/>
      <c r="ALG754" s="7"/>
      <c r="ALH754" s="7"/>
      <c r="ALI754" s="7"/>
      <c r="ALJ754" s="7"/>
      <c r="ALK754" s="7"/>
      <c r="ALL754" s="7"/>
      <c r="ALM754" s="7"/>
      <c r="ALN754" s="7"/>
      <c r="ALO754" s="7"/>
      <c r="ALP754" s="7"/>
      <c r="ALQ754" s="7"/>
      <c r="ALR754" s="7"/>
      <c r="ALS754" s="7"/>
      <c r="ALT754" s="7"/>
      <c r="ALU754" s="7"/>
      <c r="ALV754" s="7"/>
      <c r="ALW754" s="7"/>
      <c r="ALX754" s="7"/>
      <c r="ALY754" s="7"/>
      <c r="ALZ754" s="7"/>
      <c r="AMA754" s="7"/>
      <c r="AMB754" s="7"/>
      <c r="AMC754" s="7"/>
      <c r="AMD754" s="7"/>
      <c r="AME754" s="7"/>
      <c r="AMF754" s="7"/>
      <c r="AMG754" s="7"/>
      <c r="AMH754" s="7"/>
      <c r="AMI754" s="28"/>
      <c r="AMJ754" s="28"/>
    </row>
    <row r="755" spans="1:1024" ht="55.5" customHeight="1">
      <c r="A755" s="10" t="s">
        <v>199</v>
      </c>
      <c r="B755" s="10" t="s">
        <v>2824</v>
      </c>
      <c r="C755" s="19" t="s">
        <v>2742</v>
      </c>
      <c r="D755" s="19" t="s">
        <v>2738</v>
      </c>
      <c r="E755" s="20">
        <v>16</v>
      </c>
      <c r="F755" s="11" t="s">
        <v>18</v>
      </c>
      <c r="G755" s="21"/>
      <c r="H755" s="21" t="s">
        <v>1</v>
      </c>
      <c r="I755" s="21"/>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c r="MK755" s="7"/>
      <c r="ML755" s="7"/>
      <c r="MM755" s="7"/>
      <c r="MN755" s="7"/>
      <c r="MO755" s="7"/>
      <c r="MP755" s="7"/>
      <c r="MQ755" s="7"/>
      <c r="MR755" s="7"/>
      <c r="MS755" s="7"/>
      <c r="MT755" s="7"/>
      <c r="MU755" s="7"/>
      <c r="MV755" s="7"/>
      <c r="MW755" s="7"/>
      <c r="MX755" s="7"/>
      <c r="MY755" s="7"/>
      <c r="MZ755" s="7"/>
      <c r="NA755" s="7"/>
      <c r="NB755" s="7"/>
      <c r="NC755" s="7"/>
      <c r="ND755" s="7"/>
      <c r="NE755" s="7"/>
      <c r="NF755" s="7"/>
      <c r="NG755" s="7"/>
      <c r="NH755" s="7"/>
      <c r="NI755" s="7"/>
      <c r="NJ755" s="7"/>
      <c r="NK755" s="7"/>
      <c r="NL755" s="7"/>
      <c r="NM755" s="7"/>
      <c r="NN755" s="7"/>
      <c r="NO755" s="7"/>
      <c r="NP755" s="7"/>
      <c r="NQ755" s="7"/>
      <c r="NR755" s="7"/>
      <c r="NS755" s="7"/>
      <c r="NT755" s="7"/>
      <c r="NU755" s="7"/>
      <c r="NV755" s="7"/>
      <c r="NW755" s="7"/>
      <c r="NX755" s="7"/>
      <c r="NY755" s="7"/>
      <c r="NZ755" s="7"/>
      <c r="OA755" s="7"/>
      <c r="OB755" s="7"/>
      <c r="OC755" s="7"/>
      <c r="OD755" s="7"/>
      <c r="OE755" s="7"/>
      <c r="OF755" s="7"/>
      <c r="OG755" s="7"/>
      <c r="OH755" s="7"/>
      <c r="OI755" s="7"/>
      <c r="OJ755" s="7"/>
      <c r="OK755" s="7"/>
      <c r="OL755" s="7"/>
      <c r="OM755" s="7"/>
      <c r="ON755" s="7"/>
      <c r="OO755" s="7"/>
      <c r="OP755" s="7"/>
      <c r="OQ755" s="7"/>
      <c r="OR755" s="7"/>
      <c r="OS755" s="7"/>
      <c r="OT755" s="7"/>
      <c r="OU755" s="7"/>
      <c r="OV755" s="7"/>
      <c r="OW755" s="7"/>
      <c r="OX755" s="7"/>
      <c r="OY755" s="7"/>
      <c r="OZ755" s="7"/>
      <c r="PA755" s="7"/>
      <c r="PB755" s="7"/>
      <c r="PC755" s="7"/>
      <c r="PD755" s="7"/>
      <c r="PE755" s="7"/>
      <c r="PF755" s="7"/>
      <c r="PG755" s="7"/>
      <c r="PH755" s="7"/>
      <c r="PI755" s="7"/>
      <c r="PJ755" s="7"/>
      <c r="PK755" s="7"/>
      <c r="PL755" s="7"/>
      <c r="PM755" s="7"/>
      <c r="PN755" s="7"/>
      <c r="PO755" s="7"/>
      <c r="PP755" s="7"/>
      <c r="PQ755" s="7"/>
      <c r="PR755" s="7"/>
      <c r="PS755" s="7"/>
      <c r="PT755" s="7"/>
      <c r="PU755" s="7"/>
      <c r="PV755" s="7"/>
      <c r="PW755" s="7"/>
      <c r="PX755" s="7"/>
      <c r="PY755" s="7"/>
      <c r="PZ755" s="7"/>
      <c r="QA755" s="7"/>
      <c r="QB755" s="7"/>
      <c r="QC755" s="7"/>
      <c r="QD755" s="7"/>
      <c r="QE755" s="7"/>
      <c r="QF755" s="7"/>
      <c r="QG755" s="7"/>
      <c r="QH755" s="7"/>
      <c r="QI755" s="7"/>
      <c r="QJ755" s="7"/>
      <c r="QK755" s="7"/>
      <c r="QL755" s="7"/>
      <c r="QM755" s="7"/>
      <c r="QN755" s="7"/>
      <c r="QO755" s="7"/>
      <c r="QP755" s="7"/>
      <c r="QQ755" s="7"/>
      <c r="QR755" s="7"/>
      <c r="QS755" s="7"/>
      <c r="QT755" s="7"/>
      <c r="QU755" s="7"/>
      <c r="QV755" s="7"/>
      <c r="QW755" s="7"/>
      <c r="QX755" s="7"/>
      <c r="QY755" s="7"/>
      <c r="QZ755" s="7"/>
      <c r="RA755" s="7"/>
      <c r="RB755" s="7"/>
      <c r="RC755" s="7"/>
      <c r="RD755" s="7"/>
      <c r="RE755" s="7"/>
      <c r="RF755" s="7"/>
      <c r="RG755" s="7"/>
      <c r="RH755" s="7"/>
      <c r="RI755" s="7"/>
      <c r="RJ755" s="7"/>
      <c r="RK755" s="7"/>
      <c r="RL755" s="7"/>
      <c r="RM755" s="7"/>
      <c r="RN755" s="7"/>
      <c r="RO755" s="7"/>
      <c r="RP755" s="7"/>
      <c r="RQ755" s="7"/>
      <c r="RR755" s="7"/>
      <c r="RS755" s="7"/>
      <c r="RT755" s="7"/>
      <c r="RU755" s="7"/>
      <c r="RV755" s="7"/>
      <c r="RW755" s="7"/>
      <c r="RX755" s="7"/>
      <c r="RY755" s="7"/>
      <c r="RZ755" s="7"/>
      <c r="SA755" s="7"/>
      <c r="SB755" s="7"/>
      <c r="SC755" s="7"/>
      <c r="SD755" s="7"/>
      <c r="SE755" s="7"/>
      <c r="SF755" s="7"/>
      <c r="SG755" s="7"/>
      <c r="SH755" s="7"/>
      <c r="SI755" s="7"/>
      <c r="SJ755" s="7"/>
      <c r="SK755" s="7"/>
      <c r="SL755" s="7"/>
      <c r="SM755" s="7"/>
      <c r="SN755" s="7"/>
      <c r="SO755" s="7"/>
      <c r="SP755" s="7"/>
      <c r="SQ755" s="7"/>
      <c r="SR755" s="7"/>
      <c r="SS755" s="7"/>
      <c r="ST755" s="7"/>
      <c r="SU755" s="7"/>
      <c r="SV755" s="7"/>
      <c r="SW755" s="7"/>
      <c r="SX755" s="7"/>
      <c r="SY755" s="7"/>
      <c r="SZ755" s="7"/>
      <c r="TA755" s="7"/>
      <c r="TB755" s="7"/>
      <c r="TC755" s="7"/>
      <c r="TD755" s="7"/>
      <c r="TE755" s="7"/>
      <c r="TF755" s="7"/>
      <c r="TG755" s="7"/>
      <c r="TH755" s="7"/>
      <c r="TI755" s="7"/>
      <c r="TJ755" s="7"/>
      <c r="TK755" s="7"/>
      <c r="TL755" s="7"/>
      <c r="TM755" s="7"/>
      <c r="TN755" s="7"/>
      <c r="TO755" s="7"/>
      <c r="TP755" s="7"/>
      <c r="TQ755" s="7"/>
      <c r="TR755" s="7"/>
      <c r="TS755" s="7"/>
      <c r="TT755" s="7"/>
      <c r="TU755" s="7"/>
      <c r="TV755" s="7"/>
      <c r="TW755" s="7"/>
      <c r="TX755" s="7"/>
      <c r="TY755" s="7"/>
      <c r="TZ755" s="7"/>
      <c r="UA755" s="7"/>
      <c r="UB755" s="7"/>
      <c r="UC755" s="7"/>
      <c r="UD755" s="7"/>
      <c r="UE755" s="7"/>
      <c r="UF755" s="7"/>
      <c r="UG755" s="7"/>
      <c r="UH755" s="7"/>
      <c r="UI755" s="7"/>
      <c r="UJ755" s="7"/>
      <c r="UK755" s="7"/>
      <c r="UL755" s="7"/>
      <c r="UM755" s="7"/>
      <c r="UN755" s="7"/>
      <c r="UO755" s="7"/>
      <c r="UP755" s="7"/>
      <c r="UQ755" s="7"/>
      <c r="UR755" s="7"/>
      <c r="US755" s="7"/>
      <c r="UT755" s="7"/>
      <c r="UU755" s="7"/>
      <c r="UV755" s="7"/>
      <c r="UW755" s="7"/>
      <c r="UX755" s="7"/>
      <c r="UY755" s="7"/>
      <c r="UZ755" s="7"/>
      <c r="VA755" s="7"/>
      <c r="VB755" s="7"/>
      <c r="VC755" s="7"/>
      <c r="VD755" s="7"/>
      <c r="VE755" s="7"/>
      <c r="VF755" s="7"/>
      <c r="VG755" s="7"/>
      <c r="VH755" s="7"/>
      <c r="VI755" s="7"/>
      <c r="VJ755" s="7"/>
      <c r="VK755" s="7"/>
      <c r="VL755" s="7"/>
      <c r="VM755" s="7"/>
      <c r="VN755" s="7"/>
      <c r="VO755" s="7"/>
      <c r="VP755" s="7"/>
      <c r="VQ755" s="7"/>
      <c r="VR755" s="7"/>
      <c r="VS755" s="7"/>
      <c r="VT755" s="7"/>
      <c r="VU755" s="7"/>
      <c r="VV755" s="7"/>
      <c r="VW755" s="7"/>
      <c r="VX755" s="7"/>
      <c r="VY755" s="7"/>
      <c r="VZ755" s="7"/>
      <c r="WA755" s="7"/>
      <c r="WB755" s="7"/>
      <c r="WC755" s="7"/>
      <c r="WD755" s="7"/>
      <c r="WE755" s="7"/>
      <c r="WF755" s="7"/>
      <c r="WG755" s="7"/>
      <c r="WH755" s="7"/>
      <c r="WI755" s="7"/>
      <c r="WJ755" s="7"/>
      <c r="WK755" s="7"/>
      <c r="WL755" s="7"/>
      <c r="WM755" s="7"/>
      <c r="WN755" s="7"/>
      <c r="WO755" s="7"/>
      <c r="WP755" s="7"/>
      <c r="WQ755" s="7"/>
      <c r="WR755" s="7"/>
      <c r="WS755" s="7"/>
      <c r="WT755" s="7"/>
      <c r="WU755" s="7"/>
      <c r="WV755" s="7"/>
      <c r="WW755" s="7"/>
      <c r="WX755" s="7"/>
      <c r="WY755" s="7"/>
      <c r="WZ755" s="7"/>
      <c r="XA755" s="7"/>
      <c r="XB755" s="7"/>
      <c r="XC755" s="7"/>
      <c r="XD755" s="7"/>
      <c r="XE755" s="7"/>
      <c r="XF755" s="7"/>
      <c r="XG755" s="7"/>
      <c r="XH755" s="7"/>
      <c r="XI755" s="7"/>
      <c r="XJ755" s="7"/>
      <c r="XK755" s="7"/>
      <c r="XL755" s="7"/>
      <c r="XM755" s="7"/>
      <c r="XN755" s="7"/>
      <c r="XO755" s="7"/>
      <c r="XP755" s="7"/>
      <c r="XQ755" s="7"/>
      <c r="XR755" s="7"/>
      <c r="XS755" s="7"/>
      <c r="XT755" s="7"/>
      <c r="XU755" s="7"/>
      <c r="XV755" s="7"/>
      <c r="XW755" s="7"/>
      <c r="XX755" s="7"/>
      <c r="XY755" s="7"/>
      <c r="XZ755" s="7"/>
      <c r="YA755" s="7"/>
      <c r="YB755" s="7"/>
      <c r="YC755" s="7"/>
      <c r="YD755" s="7"/>
      <c r="YE755" s="7"/>
      <c r="YF755" s="7"/>
      <c r="YG755" s="7"/>
      <c r="YH755" s="7"/>
      <c r="YI755" s="7"/>
      <c r="YJ755" s="7"/>
      <c r="YK755" s="7"/>
      <c r="YL755" s="7"/>
      <c r="YM755" s="7"/>
      <c r="YN755" s="7"/>
      <c r="YO755" s="7"/>
      <c r="YP755" s="7"/>
      <c r="YQ755" s="7"/>
      <c r="YR755" s="7"/>
      <c r="YS755" s="7"/>
      <c r="YT755" s="7"/>
      <c r="YU755" s="7"/>
      <c r="YV755" s="7"/>
      <c r="YW755" s="7"/>
      <c r="YX755" s="7"/>
      <c r="YY755" s="7"/>
      <c r="YZ755" s="7"/>
      <c r="ZA755" s="7"/>
      <c r="ZB755" s="7"/>
      <c r="ZC755" s="7"/>
      <c r="ZD755" s="7"/>
      <c r="ZE755" s="7"/>
      <c r="ZF755" s="7"/>
      <c r="ZG755" s="7"/>
      <c r="ZH755" s="7"/>
      <c r="ZI755" s="7"/>
      <c r="ZJ755" s="7"/>
      <c r="ZK755" s="7"/>
      <c r="ZL755" s="7"/>
      <c r="ZM755" s="7"/>
      <c r="ZN755" s="7"/>
      <c r="ZO755" s="7"/>
      <c r="ZP755" s="7"/>
      <c r="ZQ755" s="7"/>
      <c r="ZR755" s="7"/>
      <c r="ZS755" s="7"/>
      <c r="ZT755" s="7"/>
      <c r="ZU755" s="7"/>
      <c r="ZV755" s="7"/>
      <c r="ZW755" s="7"/>
      <c r="ZX755" s="7"/>
      <c r="ZY755" s="7"/>
      <c r="ZZ755" s="7"/>
      <c r="AAA755" s="7"/>
      <c r="AAB755" s="7"/>
      <c r="AAC755" s="7"/>
      <c r="AAD755" s="7"/>
      <c r="AAE755" s="7"/>
      <c r="AAF755" s="7"/>
      <c r="AAG755" s="7"/>
      <c r="AAH755" s="7"/>
      <c r="AAI755" s="7"/>
      <c r="AAJ755" s="7"/>
      <c r="AAK755" s="7"/>
      <c r="AAL755" s="7"/>
      <c r="AAM755" s="7"/>
      <c r="AAN755" s="7"/>
      <c r="AAO755" s="7"/>
      <c r="AAP755" s="7"/>
      <c r="AAQ755" s="7"/>
      <c r="AAR755" s="7"/>
      <c r="AAS755" s="7"/>
      <c r="AAT755" s="7"/>
      <c r="AAU755" s="7"/>
      <c r="AAV755" s="7"/>
      <c r="AAW755" s="7"/>
      <c r="AAX755" s="7"/>
      <c r="AAY755" s="7"/>
      <c r="AAZ755" s="7"/>
      <c r="ABA755" s="7"/>
      <c r="ABB755" s="7"/>
      <c r="ABC755" s="7"/>
      <c r="ABD755" s="7"/>
      <c r="ABE755" s="7"/>
      <c r="ABF755" s="7"/>
      <c r="ABG755" s="7"/>
      <c r="ABH755" s="7"/>
      <c r="ABI755" s="7"/>
      <c r="ABJ755" s="7"/>
      <c r="ABK755" s="7"/>
      <c r="ABL755" s="7"/>
      <c r="ABM755" s="7"/>
      <c r="ABN755" s="7"/>
      <c r="ABO755" s="7"/>
      <c r="ABP755" s="7"/>
      <c r="ABQ755" s="7"/>
      <c r="ABR755" s="7"/>
      <c r="ABS755" s="7"/>
      <c r="ABT755" s="7"/>
      <c r="ABU755" s="7"/>
      <c r="ABV755" s="7"/>
      <c r="ABW755" s="7"/>
      <c r="ABX755" s="7"/>
      <c r="ABY755" s="7"/>
      <c r="ABZ755" s="7"/>
      <c r="ACA755" s="7"/>
      <c r="ACB755" s="7"/>
      <c r="ACC755" s="7"/>
      <c r="ACD755" s="7"/>
      <c r="ACE755" s="7"/>
      <c r="ACF755" s="7"/>
      <c r="ACG755" s="7"/>
      <c r="ACH755" s="7"/>
      <c r="ACI755" s="7"/>
      <c r="ACJ755" s="7"/>
      <c r="ACK755" s="7"/>
      <c r="ACL755" s="7"/>
      <c r="ACM755" s="7"/>
      <c r="ACN755" s="7"/>
      <c r="ACO755" s="7"/>
      <c r="ACP755" s="7"/>
      <c r="ACQ755" s="7"/>
      <c r="ACR755" s="7"/>
      <c r="ACS755" s="7"/>
      <c r="ACT755" s="7"/>
      <c r="ACU755" s="7"/>
      <c r="ACV755" s="7"/>
      <c r="ACW755" s="7"/>
      <c r="ACX755" s="7"/>
      <c r="ACY755" s="7"/>
      <c r="ACZ755" s="7"/>
      <c r="ADA755" s="7"/>
      <c r="ADB755" s="7"/>
      <c r="ADC755" s="7"/>
      <c r="ADD755" s="7"/>
      <c r="ADE755" s="7"/>
      <c r="ADF755" s="7"/>
      <c r="ADG755" s="7"/>
      <c r="ADH755" s="7"/>
      <c r="ADI755" s="7"/>
      <c r="ADJ755" s="7"/>
      <c r="ADK755" s="7"/>
      <c r="ADL755" s="7"/>
      <c r="ADM755" s="7"/>
      <c r="ADN755" s="7"/>
      <c r="ADO755" s="7"/>
      <c r="ADP755" s="7"/>
      <c r="ADQ755" s="7"/>
      <c r="ADR755" s="7"/>
      <c r="ADS755" s="7"/>
      <c r="ADT755" s="7"/>
      <c r="ADU755" s="7"/>
      <c r="ADV755" s="7"/>
      <c r="ADW755" s="7"/>
      <c r="ADX755" s="7"/>
      <c r="ADY755" s="7"/>
      <c r="ADZ755" s="7"/>
      <c r="AEA755" s="7"/>
      <c r="AEB755" s="7"/>
      <c r="AEC755" s="7"/>
      <c r="AED755" s="7"/>
      <c r="AEE755" s="7"/>
      <c r="AEF755" s="7"/>
      <c r="AEG755" s="7"/>
      <c r="AEH755" s="7"/>
      <c r="AEI755" s="7"/>
      <c r="AEJ755" s="7"/>
      <c r="AEK755" s="7"/>
      <c r="AEL755" s="7"/>
      <c r="AEM755" s="7"/>
      <c r="AEN755" s="7"/>
      <c r="AEO755" s="7"/>
      <c r="AEP755" s="7"/>
      <c r="AEQ755" s="7"/>
      <c r="AER755" s="7"/>
      <c r="AES755" s="7"/>
      <c r="AET755" s="7"/>
      <c r="AEU755" s="7"/>
      <c r="AEV755" s="7"/>
      <c r="AEW755" s="7"/>
      <c r="AEX755" s="7"/>
      <c r="AEY755" s="7"/>
      <c r="AEZ755" s="7"/>
      <c r="AFA755" s="7"/>
      <c r="AFB755" s="7"/>
      <c r="AFC755" s="7"/>
      <c r="AFD755" s="7"/>
      <c r="AFE755" s="7"/>
      <c r="AFF755" s="7"/>
      <c r="AFG755" s="7"/>
      <c r="AFH755" s="7"/>
      <c r="AFI755" s="7"/>
      <c r="AFJ755" s="7"/>
      <c r="AFK755" s="7"/>
      <c r="AFL755" s="7"/>
      <c r="AFM755" s="7"/>
      <c r="AFN755" s="7"/>
      <c r="AFO755" s="7"/>
      <c r="AFP755" s="7"/>
      <c r="AFQ755" s="7"/>
      <c r="AFR755" s="7"/>
      <c r="AFS755" s="7"/>
      <c r="AFT755" s="7"/>
      <c r="AFU755" s="7"/>
      <c r="AFV755" s="7"/>
      <c r="AFW755" s="7"/>
      <c r="AFX755" s="7"/>
      <c r="AFY755" s="7"/>
      <c r="AFZ755" s="7"/>
      <c r="AGA755" s="7"/>
      <c r="AGB755" s="7"/>
      <c r="AGC755" s="7"/>
      <c r="AGD755" s="7"/>
      <c r="AGE755" s="7"/>
      <c r="AGF755" s="7"/>
      <c r="AGG755" s="7"/>
      <c r="AGH755" s="7"/>
      <c r="AGI755" s="7"/>
      <c r="AGJ755" s="7"/>
      <c r="AGK755" s="7"/>
      <c r="AGL755" s="7"/>
      <c r="AGM755" s="7"/>
      <c r="AGN755" s="7"/>
      <c r="AGO755" s="7"/>
      <c r="AGP755" s="7"/>
      <c r="AGQ755" s="7"/>
      <c r="AGR755" s="7"/>
      <c r="AGS755" s="7"/>
      <c r="AGT755" s="7"/>
      <c r="AGU755" s="7"/>
      <c r="AGV755" s="7"/>
      <c r="AGW755" s="7"/>
      <c r="AGX755" s="7"/>
      <c r="AGY755" s="7"/>
      <c r="AGZ755" s="7"/>
      <c r="AHA755" s="7"/>
      <c r="AHB755" s="7"/>
      <c r="AHC755" s="7"/>
      <c r="AHD755" s="7"/>
      <c r="AHE755" s="7"/>
      <c r="AHF755" s="7"/>
      <c r="AHG755" s="7"/>
      <c r="AHH755" s="7"/>
      <c r="AHI755" s="7"/>
      <c r="AHJ755" s="7"/>
      <c r="AHK755" s="7"/>
      <c r="AHL755" s="7"/>
      <c r="AHM755" s="7"/>
      <c r="AHN755" s="7"/>
      <c r="AHO755" s="7"/>
      <c r="AHP755" s="7"/>
      <c r="AHQ755" s="7"/>
      <c r="AHR755" s="7"/>
      <c r="AHS755" s="7"/>
      <c r="AHT755" s="7"/>
      <c r="AHU755" s="7"/>
      <c r="AHV755" s="7"/>
      <c r="AHW755" s="7"/>
      <c r="AHX755" s="7"/>
      <c r="AHY755" s="7"/>
      <c r="AHZ755" s="7"/>
      <c r="AIA755" s="7"/>
      <c r="AIB755" s="7"/>
      <c r="AIC755" s="7"/>
      <c r="AID755" s="7"/>
      <c r="AIE755" s="7"/>
      <c r="AIF755" s="7"/>
      <c r="AIG755" s="7"/>
      <c r="AIH755" s="7"/>
      <c r="AII755" s="7"/>
      <c r="AIJ755" s="7"/>
      <c r="AIK755" s="7"/>
      <c r="AIL755" s="7"/>
      <c r="AIM755" s="7"/>
      <c r="AIN755" s="7"/>
      <c r="AIO755" s="7"/>
      <c r="AIP755" s="7"/>
      <c r="AIQ755" s="7"/>
      <c r="AIR755" s="7"/>
      <c r="AIS755" s="7"/>
      <c r="AIT755" s="7"/>
      <c r="AIU755" s="7"/>
      <c r="AIV755" s="7"/>
      <c r="AIW755" s="7"/>
      <c r="AIX755" s="7"/>
      <c r="AIY755" s="7"/>
      <c r="AIZ755" s="7"/>
      <c r="AJA755" s="7"/>
      <c r="AJB755" s="7"/>
      <c r="AJC755" s="7"/>
      <c r="AJD755" s="7"/>
      <c r="AJE755" s="7"/>
      <c r="AJF755" s="7"/>
      <c r="AJG755" s="7"/>
      <c r="AJH755" s="7"/>
      <c r="AJI755" s="7"/>
      <c r="AJJ755" s="7"/>
      <c r="AJK755" s="7"/>
      <c r="AJL755" s="7"/>
      <c r="AJM755" s="7"/>
      <c r="AJN755" s="7"/>
      <c r="AJO755" s="7"/>
      <c r="AJP755" s="7"/>
      <c r="AJQ755" s="7"/>
      <c r="AJR755" s="7"/>
      <c r="AJS755" s="7"/>
      <c r="AJT755" s="7"/>
      <c r="AJU755" s="7"/>
      <c r="AJV755" s="7"/>
      <c r="AJW755" s="7"/>
      <c r="AJX755" s="7"/>
      <c r="AJY755" s="7"/>
      <c r="AJZ755" s="7"/>
      <c r="AKA755" s="7"/>
      <c r="AKB755" s="7"/>
      <c r="AKC755" s="7"/>
      <c r="AKD755" s="7"/>
      <c r="AKE755" s="7"/>
      <c r="AKF755" s="7"/>
      <c r="AKG755" s="7"/>
      <c r="AKH755" s="7"/>
      <c r="AKI755" s="7"/>
      <c r="AKJ755" s="7"/>
      <c r="AKK755" s="7"/>
      <c r="AKL755" s="7"/>
      <c r="AKM755" s="7"/>
      <c r="AKN755" s="7"/>
      <c r="AKO755" s="7"/>
      <c r="AKP755" s="7"/>
      <c r="AKQ755" s="7"/>
      <c r="AKR755" s="7"/>
      <c r="AKS755" s="7"/>
      <c r="AKT755" s="7"/>
      <c r="AKU755" s="7"/>
      <c r="AKV755" s="7"/>
      <c r="AKW755" s="7"/>
      <c r="AKX755" s="7"/>
      <c r="AKY755" s="7"/>
      <c r="AKZ755" s="7"/>
      <c r="ALA755" s="7"/>
      <c r="ALB755" s="7"/>
      <c r="ALC755" s="7"/>
      <c r="ALD755" s="7"/>
      <c r="ALE755" s="7"/>
      <c r="ALF755" s="7"/>
      <c r="ALG755" s="7"/>
      <c r="ALH755" s="7"/>
      <c r="ALI755" s="7"/>
      <c r="ALJ755" s="7"/>
      <c r="ALK755" s="7"/>
      <c r="ALL755" s="7"/>
      <c r="ALM755" s="7"/>
      <c r="ALN755" s="7"/>
      <c r="ALO755" s="7"/>
      <c r="ALP755" s="7"/>
      <c r="ALQ755" s="7"/>
      <c r="ALR755" s="7"/>
      <c r="ALS755" s="7"/>
      <c r="ALT755" s="7"/>
      <c r="ALU755" s="7"/>
      <c r="ALV755" s="7"/>
      <c r="ALW755" s="7"/>
      <c r="ALX755" s="7"/>
      <c r="ALY755" s="7"/>
      <c r="ALZ755" s="7"/>
      <c r="AMA755" s="7"/>
      <c r="AMB755" s="7"/>
      <c r="AMC755" s="7"/>
      <c r="AMD755" s="7"/>
      <c r="AME755" s="7"/>
      <c r="AMF755" s="7"/>
      <c r="AMG755" s="7"/>
      <c r="AMH755" s="7"/>
      <c r="AMI755" s="28"/>
      <c r="AMJ755" s="28"/>
    </row>
    <row r="756" spans="1:1024" ht="55.5" customHeight="1">
      <c r="A756" s="10" t="s">
        <v>199</v>
      </c>
      <c r="B756" s="10" t="s">
        <v>2806</v>
      </c>
      <c r="C756" s="19" t="s">
        <v>2747</v>
      </c>
      <c r="D756" s="19" t="s">
        <v>2738</v>
      </c>
      <c r="E756" s="20">
        <v>120</v>
      </c>
      <c r="F756" s="11" t="s">
        <v>18</v>
      </c>
      <c r="G756" s="21"/>
      <c r="H756" s="21" t="s">
        <v>1</v>
      </c>
      <c r="I756" s="21"/>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c r="MK756" s="7"/>
      <c r="ML756" s="7"/>
      <c r="MM756" s="7"/>
      <c r="MN756" s="7"/>
      <c r="MO756" s="7"/>
      <c r="MP756" s="7"/>
      <c r="MQ756" s="7"/>
      <c r="MR756" s="7"/>
      <c r="MS756" s="7"/>
      <c r="MT756" s="7"/>
      <c r="MU756" s="7"/>
      <c r="MV756" s="7"/>
      <c r="MW756" s="7"/>
      <c r="MX756" s="7"/>
      <c r="MY756" s="7"/>
      <c r="MZ756" s="7"/>
      <c r="NA756" s="7"/>
      <c r="NB756" s="7"/>
      <c r="NC756" s="7"/>
      <c r="ND756" s="7"/>
      <c r="NE756" s="7"/>
      <c r="NF756" s="7"/>
      <c r="NG756" s="7"/>
      <c r="NH756" s="7"/>
      <c r="NI756" s="7"/>
      <c r="NJ756" s="7"/>
      <c r="NK756" s="7"/>
      <c r="NL756" s="7"/>
      <c r="NM756" s="7"/>
      <c r="NN756" s="7"/>
      <c r="NO756" s="7"/>
      <c r="NP756" s="7"/>
      <c r="NQ756" s="7"/>
      <c r="NR756" s="7"/>
      <c r="NS756" s="7"/>
      <c r="NT756" s="7"/>
      <c r="NU756" s="7"/>
      <c r="NV756" s="7"/>
      <c r="NW756" s="7"/>
      <c r="NX756" s="7"/>
      <c r="NY756" s="7"/>
      <c r="NZ756" s="7"/>
      <c r="OA756" s="7"/>
      <c r="OB756" s="7"/>
      <c r="OC756" s="7"/>
      <c r="OD756" s="7"/>
      <c r="OE756" s="7"/>
      <c r="OF756" s="7"/>
      <c r="OG756" s="7"/>
      <c r="OH756" s="7"/>
      <c r="OI756" s="7"/>
      <c r="OJ756" s="7"/>
      <c r="OK756" s="7"/>
      <c r="OL756" s="7"/>
      <c r="OM756" s="7"/>
      <c r="ON756" s="7"/>
      <c r="OO756" s="7"/>
      <c r="OP756" s="7"/>
      <c r="OQ756" s="7"/>
      <c r="OR756" s="7"/>
      <c r="OS756" s="7"/>
      <c r="OT756" s="7"/>
      <c r="OU756" s="7"/>
      <c r="OV756" s="7"/>
      <c r="OW756" s="7"/>
      <c r="OX756" s="7"/>
      <c r="OY756" s="7"/>
      <c r="OZ756" s="7"/>
      <c r="PA756" s="7"/>
      <c r="PB756" s="7"/>
      <c r="PC756" s="7"/>
      <c r="PD756" s="7"/>
      <c r="PE756" s="7"/>
      <c r="PF756" s="7"/>
      <c r="PG756" s="7"/>
      <c r="PH756" s="7"/>
      <c r="PI756" s="7"/>
      <c r="PJ756" s="7"/>
      <c r="PK756" s="7"/>
      <c r="PL756" s="7"/>
      <c r="PM756" s="7"/>
      <c r="PN756" s="7"/>
      <c r="PO756" s="7"/>
      <c r="PP756" s="7"/>
      <c r="PQ756" s="7"/>
      <c r="PR756" s="7"/>
      <c r="PS756" s="7"/>
      <c r="PT756" s="7"/>
      <c r="PU756" s="7"/>
      <c r="PV756" s="7"/>
      <c r="PW756" s="7"/>
      <c r="PX756" s="7"/>
      <c r="PY756" s="7"/>
      <c r="PZ756" s="7"/>
      <c r="QA756" s="7"/>
      <c r="QB756" s="7"/>
      <c r="QC756" s="7"/>
      <c r="QD756" s="7"/>
      <c r="QE756" s="7"/>
      <c r="QF756" s="7"/>
      <c r="QG756" s="7"/>
      <c r="QH756" s="7"/>
      <c r="QI756" s="7"/>
      <c r="QJ756" s="7"/>
      <c r="QK756" s="7"/>
      <c r="QL756" s="7"/>
      <c r="QM756" s="7"/>
      <c r="QN756" s="7"/>
      <c r="QO756" s="7"/>
      <c r="QP756" s="7"/>
      <c r="QQ756" s="7"/>
      <c r="QR756" s="7"/>
      <c r="QS756" s="7"/>
      <c r="QT756" s="7"/>
      <c r="QU756" s="7"/>
      <c r="QV756" s="7"/>
      <c r="QW756" s="7"/>
      <c r="QX756" s="7"/>
      <c r="QY756" s="7"/>
      <c r="QZ756" s="7"/>
      <c r="RA756" s="7"/>
      <c r="RB756" s="7"/>
      <c r="RC756" s="7"/>
      <c r="RD756" s="7"/>
      <c r="RE756" s="7"/>
      <c r="RF756" s="7"/>
      <c r="RG756" s="7"/>
      <c r="RH756" s="7"/>
      <c r="RI756" s="7"/>
      <c r="RJ756" s="7"/>
      <c r="RK756" s="7"/>
      <c r="RL756" s="7"/>
      <c r="RM756" s="7"/>
      <c r="RN756" s="7"/>
      <c r="RO756" s="7"/>
      <c r="RP756" s="7"/>
      <c r="RQ756" s="7"/>
      <c r="RR756" s="7"/>
      <c r="RS756" s="7"/>
      <c r="RT756" s="7"/>
      <c r="RU756" s="7"/>
      <c r="RV756" s="7"/>
      <c r="RW756" s="7"/>
      <c r="RX756" s="7"/>
      <c r="RY756" s="7"/>
      <c r="RZ756" s="7"/>
      <c r="SA756" s="7"/>
      <c r="SB756" s="7"/>
      <c r="SC756" s="7"/>
      <c r="SD756" s="7"/>
      <c r="SE756" s="7"/>
      <c r="SF756" s="7"/>
      <c r="SG756" s="7"/>
      <c r="SH756" s="7"/>
      <c r="SI756" s="7"/>
      <c r="SJ756" s="7"/>
      <c r="SK756" s="7"/>
      <c r="SL756" s="7"/>
      <c r="SM756" s="7"/>
      <c r="SN756" s="7"/>
      <c r="SO756" s="7"/>
      <c r="SP756" s="7"/>
      <c r="SQ756" s="7"/>
      <c r="SR756" s="7"/>
      <c r="SS756" s="7"/>
      <c r="ST756" s="7"/>
      <c r="SU756" s="7"/>
      <c r="SV756" s="7"/>
      <c r="SW756" s="7"/>
      <c r="SX756" s="7"/>
      <c r="SY756" s="7"/>
      <c r="SZ756" s="7"/>
      <c r="TA756" s="7"/>
      <c r="TB756" s="7"/>
      <c r="TC756" s="7"/>
      <c r="TD756" s="7"/>
      <c r="TE756" s="7"/>
      <c r="TF756" s="7"/>
      <c r="TG756" s="7"/>
      <c r="TH756" s="7"/>
      <c r="TI756" s="7"/>
      <c r="TJ756" s="7"/>
      <c r="TK756" s="7"/>
      <c r="TL756" s="7"/>
      <c r="TM756" s="7"/>
      <c r="TN756" s="7"/>
      <c r="TO756" s="7"/>
      <c r="TP756" s="7"/>
      <c r="TQ756" s="7"/>
      <c r="TR756" s="7"/>
      <c r="TS756" s="7"/>
      <c r="TT756" s="7"/>
      <c r="TU756" s="7"/>
      <c r="TV756" s="7"/>
      <c r="TW756" s="7"/>
      <c r="TX756" s="7"/>
      <c r="TY756" s="7"/>
      <c r="TZ756" s="7"/>
      <c r="UA756" s="7"/>
      <c r="UB756" s="7"/>
      <c r="UC756" s="7"/>
      <c r="UD756" s="7"/>
      <c r="UE756" s="7"/>
      <c r="UF756" s="7"/>
      <c r="UG756" s="7"/>
      <c r="UH756" s="7"/>
      <c r="UI756" s="7"/>
      <c r="UJ756" s="7"/>
      <c r="UK756" s="7"/>
      <c r="UL756" s="7"/>
      <c r="UM756" s="7"/>
      <c r="UN756" s="7"/>
      <c r="UO756" s="7"/>
      <c r="UP756" s="7"/>
      <c r="UQ756" s="7"/>
      <c r="UR756" s="7"/>
      <c r="US756" s="7"/>
      <c r="UT756" s="7"/>
      <c r="UU756" s="7"/>
      <c r="UV756" s="7"/>
      <c r="UW756" s="7"/>
      <c r="UX756" s="7"/>
      <c r="UY756" s="7"/>
      <c r="UZ756" s="7"/>
      <c r="VA756" s="7"/>
      <c r="VB756" s="7"/>
      <c r="VC756" s="7"/>
      <c r="VD756" s="7"/>
      <c r="VE756" s="7"/>
      <c r="VF756" s="7"/>
      <c r="VG756" s="7"/>
      <c r="VH756" s="7"/>
      <c r="VI756" s="7"/>
      <c r="VJ756" s="7"/>
      <c r="VK756" s="7"/>
      <c r="VL756" s="7"/>
      <c r="VM756" s="7"/>
      <c r="VN756" s="7"/>
      <c r="VO756" s="7"/>
      <c r="VP756" s="7"/>
      <c r="VQ756" s="7"/>
      <c r="VR756" s="7"/>
      <c r="VS756" s="7"/>
      <c r="VT756" s="7"/>
      <c r="VU756" s="7"/>
      <c r="VV756" s="7"/>
      <c r="VW756" s="7"/>
      <c r="VX756" s="7"/>
      <c r="VY756" s="7"/>
      <c r="VZ756" s="7"/>
      <c r="WA756" s="7"/>
      <c r="WB756" s="7"/>
      <c r="WC756" s="7"/>
      <c r="WD756" s="7"/>
      <c r="WE756" s="7"/>
      <c r="WF756" s="7"/>
      <c r="WG756" s="7"/>
      <c r="WH756" s="7"/>
      <c r="WI756" s="7"/>
      <c r="WJ756" s="7"/>
      <c r="WK756" s="7"/>
      <c r="WL756" s="7"/>
      <c r="WM756" s="7"/>
      <c r="WN756" s="7"/>
      <c r="WO756" s="7"/>
      <c r="WP756" s="7"/>
      <c r="WQ756" s="7"/>
      <c r="WR756" s="7"/>
      <c r="WS756" s="7"/>
      <c r="WT756" s="7"/>
      <c r="WU756" s="7"/>
      <c r="WV756" s="7"/>
      <c r="WW756" s="7"/>
      <c r="WX756" s="7"/>
      <c r="WY756" s="7"/>
      <c r="WZ756" s="7"/>
      <c r="XA756" s="7"/>
      <c r="XB756" s="7"/>
      <c r="XC756" s="7"/>
      <c r="XD756" s="7"/>
      <c r="XE756" s="7"/>
      <c r="XF756" s="7"/>
      <c r="XG756" s="7"/>
      <c r="XH756" s="7"/>
      <c r="XI756" s="7"/>
      <c r="XJ756" s="7"/>
      <c r="XK756" s="7"/>
      <c r="XL756" s="7"/>
      <c r="XM756" s="7"/>
      <c r="XN756" s="7"/>
      <c r="XO756" s="7"/>
      <c r="XP756" s="7"/>
      <c r="XQ756" s="7"/>
      <c r="XR756" s="7"/>
      <c r="XS756" s="7"/>
      <c r="XT756" s="7"/>
      <c r="XU756" s="7"/>
      <c r="XV756" s="7"/>
      <c r="XW756" s="7"/>
      <c r="XX756" s="7"/>
      <c r="XY756" s="7"/>
      <c r="XZ756" s="7"/>
      <c r="YA756" s="7"/>
      <c r="YB756" s="7"/>
      <c r="YC756" s="7"/>
      <c r="YD756" s="7"/>
      <c r="YE756" s="7"/>
      <c r="YF756" s="7"/>
      <c r="YG756" s="7"/>
      <c r="YH756" s="7"/>
      <c r="YI756" s="7"/>
      <c r="YJ756" s="7"/>
      <c r="YK756" s="7"/>
      <c r="YL756" s="7"/>
      <c r="YM756" s="7"/>
      <c r="YN756" s="7"/>
      <c r="YO756" s="7"/>
      <c r="YP756" s="7"/>
      <c r="YQ756" s="7"/>
      <c r="YR756" s="7"/>
      <c r="YS756" s="7"/>
      <c r="YT756" s="7"/>
      <c r="YU756" s="7"/>
      <c r="YV756" s="7"/>
      <c r="YW756" s="7"/>
      <c r="YX756" s="7"/>
      <c r="YY756" s="7"/>
      <c r="YZ756" s="7"/>
      <c r="ZA756" s="7"/>
      <c r="ZB756" s="7"/>
      <c r="ZC756" s="7"/>
      <c r="ZD756" s="7"/>
      <c r="ZE756" s="7"/>
      <c r="ZF756" s="7"/>
      <c r="ZG756" s="7"/>
      <c r="ZH756" s="7"/>
      <c r="ZI756" s="7"/>
      <c r="ZJ756" s="7"/>
      <c r="ZK756" s="7"/>
      <c r="ZL756" s="7"/>
      <c r="ZM756" s="7"/>
      <c r="ZN756" s="7"/>
      <c r="ZO756" s="7"/>
      <c r="ZP756" s="7"/>
      <c r="ZQ756" s="7"/>
      <c r="ZR756" s="7"/>
      <c r="ZS756" s="7"/>
      <c r="ZT756" s="7"/>
      <c r="ZU756" s="7"/>
      <c r="ZV756" s="7"/>
      <c r="ZW756" s="7"/>
      <c r="ZX756" s="7"/>
      <c r="ZY756" s="7"/>
      <c r="ZZ756" s="7"/>
      <c r="AAA756" s="7"/>
      <c r="AAB756" s="7"/>
      <c r="AAC756" s="7"/>
      <c r="AAD756" s="7"/>
      <c r="AAE756" s="7"/>
      <c r="AAF756" s="7"/>
      <c r="AAG756" s="7"/>
      <c r="AAH756" s="7"/>
      <c r="AAI756" s="7"/>
      <c r="AAJ756" s="7"/>
      <c r="AAK756" s="7"/>
      <c r="AAL756" s="7"/>
      <c r="AAM756" s="7"/>
      <c r="AAN756" s="7"/>
      <c r="AAO756" s="7"/>
      <c r="AAP756" s="7"/>
      <c r="AAQ756" s="7"/>
      <c r="AAR756" s="7"/>
      <c r="AAS756" s="7"/>
      <c r="AAT756" s="7"/>
      <c r="AAU756" s="7"/>
      <c r="AAV756" s="7"/>
      <c r="AAW756" s="7"/>
      <c r="AAX756" s="7"/>
      <c r="AAY756" s="7"/>
      <c r="AAZ756" s="7"/>
      <c r="ABA756" s="7"/>
      <c r="ABB756" s="7"/>
      <c r="ABC756" s="7"/>
      <c r="ABD756" s="7"/>
      <c r="ABE756" s="7"/>
      <c r="ABF756" s="7"/>
      <c r="ABG756" s="7"/>
      <c r="ABH756" s="7"/>
      <c r="ABI756" s="7"/>
      <c r="ABJ756" s="7"/>
      <c r="ABK756" s="7"/>
      <c r="ABL756" s="7"/>
      <c r="ABM756" s="7"/>
      <c r="ABN756" s="7"/>
      <c r="ABO756" s="7"/>
      <c r="ABP756" s="7"/>
      <c r="ABQ756" s="7"/>
      <c r="ABR756" s="7"/>
      <c r="ABS756" s="7"/>
      <c r="ABT756" s="7"/>
      <c r="ABU756" s="7"/>
      <c r="ABV756" s="7"/>
      <c r="ABW756" s="7"/>
      <c r="ABX756" s="7"/>
      <c r="ABY756" s="7"/>
      <c r="ABZ756" s="7"/>
      <c r="ACA756" s="7"/>
      <c r="ACB756" s="7"/>
      <c r="ACC756" s="7"/>
      <c r="ACD756" s="7"/>
      <c r="ACE756" s="7"/>
      <c r="ACF756" s="7"/>
      <c r="ACG756" s="7"/>
      <c r="ACH756" s="7"/>
      <c r="ACI756" s="7"/>
      <c r="ACJ756" s="7"/>
      <c r="ACK756" s="7"/>
      <c r="ACL756" s="7"/>
      <c r="ACM756" s="7"/>
      <c r="ACN756" s="7"/>
      <c r="ACO756" s="7"/>
      <c r="ACP756" s="7"/>
      <c r="ACQ756" s="7"/>
      <c r="ACR756" s="7"/>
      <c r="ACS756" s="7"/>
      <c r="ACT756" s="7"/>
      <c r="ACU756" s="7"/>
      <c r="ACV756" s="7"/>
      <c r="ACW756" s="7"/>
      <c r="ACX756" s="7"/>
      <c r="ACY756" s="7"/>
      <c r="ACZ756" s="7"/>
      <c r="ADA756" s="7"/>
      <c r="ADB756" s="7"/>
      <c r="ADC756" s="7"/>
      <c r="ADD756" s="7"/>
      <c r="ADE756" s="7"/>
      <c r="ADF756" s="7"/>
      <c r="ADG756" s="7"/>
      <c r="ADH756" s="7"/>
      <c r="ADI756" s="7"/>
      <c r="ADJ756" s="7"/>
      <c r="ADK756" s="7"/>
      <c r="ADL756" s="7"/>
      <c r="ADM756" s="7"/>
      <c r="ADN756" s="7"/>
      <c r="ADO756" s="7"/>
      <c r="ADP756" s="7"/>
      <c r="ADQ756" s="7"/>
      <c r="ADR756" s="7"/>
      <c r="ADS756" s="7"/>
      <c r="ADT756" s="7"/>
      <c r="ADU756" s="7"/>
      <c r="ADV756" s="7"/>
      <c r="ADW756" s="7"/>
      <c r="ADX756" s="7"/>
      <c r="ADY756" s="7"/>
      <c r="ADZ756" s="7"/>
      <c r="AEA756" s="7"/>
      <c r="AEB756" s="7"/>
      <c r="AEC756" s="7"/>
      <c r="AED756" s="7"/>
      <c r="AEE756" s="7"/>
      <c r="AEF756" s="7"/>
      <c r="AEG756" s="7"/>
      <c r="AEH756" s="7"/>
      <c r="AEI756" s="7"/>
      <c r="AEJ756" s="7"/>
      <c r="AEK756" s="7"/>
      <c r="AEL756" s="7"/>
      <c r="AEM756" s="7"/>
      <c r="AEN756" s="7"/>
      <c r="AEO756" s="7"/>
      <c r="AEP756" s="7"/>
      <c r="AEQ756" s="7"/>
      <c r="AER756" s="7"/>
      <c r="AES756" s="7"/>
      <c r="AET756" s="7"/>
      <c r="AEU756" s="7"/>
      <c r="AEV756" s="7"/>
      <c r="AEW756" s="7"/>
      <c r="AEX756" s="7"/>
      <c r="AEY756" s="7"/>
      <c r="AEZ756" s="7"/>
      <c r="AFA756" s="7"/>
      <c r="AFB756" s="7"/>
      <c r="AFC756" s="7"/>
      <c r="AFD756" s="7"/>
      <c r="AFE756" s="7"/>
      <c r="AFF756" s="7"/>
      <c r="AFG756" s="7"/>
      <c r="AFH756" s="7"/>
      <c r="AFI756" s="7"/>
      <c r="AFJ756" s="7"/>
      <c r="AFK756" s="7"/>
      <c r="AFL756" s="7"/>
      <c r="AFM756" s="7"/>
      <c r="AFN756" s="7"/>
      <c r="AFO756" s="7"/>
      <c r="AFP756" s="7"/>
      <c r="AFQ756" s="7"/>
      <c r="AFR756" s="7"/>
      <c r="AFS756" s="7"/>
      <c r="AFT756" s="7"/>
      <c r="AFU756" s="7"/>
      <c r="AFV756" s="7"/>
      <c r="AFW756" s="7"/>
      <c r="AFX756" s="7"/>
      <c r="AFY756" s="7"/>
      <c r="AFZ756" s="7"/>
      <c r="AGA756" s="7"/>
      <c r="AGB756" s="7"/>
      <c r="AGC756" s="7"/>
      <c r="AGD756" s="7"/>
      <c r="AGE756" s="7"/>
      <c r="AGF756" s="7"/>
      <c r="AGG756" s="7"/>
      <c r="AGH756" s="7"/>
      <c r="AGI756" s="7"/>
      <c r="AGJ756" s="7"/>
      <c r="AGK756" s="7"/>
      <c r="AGL756" s="7"/>
      <c r="AGM756" s="7"/>
      <c r="AGN756" s="7"/>
      <c r="AGO756" s="7"/>
      <c r="AGP756" s="7"/>
      <c r="AGQ756" s="7"/>
      <c r="AGR756" s="7"/>
      <c r="AGS756" s="7"/>
      <c r="AGT756" s="7"/>
      <c r="AGU756" s="7"/>
      <c r="AGV756" s="7"/>
      <c r="AGW756" s="7"/>
      <c r="AGX756" s="7"/>
      <c r="AGY756" s="7"/>
      <c r="AGZ756" s="7"/>
      <c r="AHA756" s="7"/>
      <c r="AHB756" s="7"/>
      <c r="AHC756" s="7"/>
      <c r="AHD756" s="7"/>
      <c r="AHE756" s="7"/>
      <c r="AHF756" s="7"/>
      <c r="AHG756" s="7"/>
      <c r="AHH756" s="7"/>
      <c r="AHI756" s="7"/>
      <c r="AHJ756" s="7"/>
      <c r="AHK756" s="7"/>
      <c r="AHL756" s="7"/>
      <c r="AHM756" s="7"/>
      <c r="AHN756" s="7"/>
      <c r="AHO756" s="7"/>
      <c r="AHP756" s="7"/>
      <c r="AHQ756" s="7"/>
      <c r="AHR756" s="7"/>
      <c r="AHS756" s="7"/>
      <c r="AHT756" s="7"/>
      <c r="AHU756" s="7"/>
      <c r="AHV756" s="7"/>
      <c r="AHW756" s="7"/>
      <c r="AHX756" s="7"/>
      <c r="AHY756" s="7"/>
      <c r="AHZ756" s="7"/>
      <c r="AIA756" s="7"/>
      <c r="AIB756" s="7"/>
      <c r="AIC756" s="7"/>
      <c r="AID756" s="7"/>
      <c r="AIE756" s="7"/>
      <c r="AIF756" s="7"/>
      <c r="AIG756" s="7"/>
      <c r="AIH756" s="7"/>
      <c r="AII756" s="7"/>
      <c r="AIJ756" s="7"/>
      <c r="AIK756" s="7"/>
      <c r="AIL756" s="7"/>
      <c r="AIM756" s="7"/>
      <c r="AIN756" s="7"/>
      <c r="AIO756" s="7"/>
      <c r="AIP756" s="7"/>
      <c r="AIQ756" s="7"/>
      <c r="AIR756" s="7"/>
      <c r="AIS756" s="7"/>
      <c r="AIT756" s="7"/>
      <c r="AIU756" s="7"/>
      <c r="AIV756" s="7"/>
      <c r="AIW756" s="7"/>
      <c r="AIX756" s="7"/>
      <c r="AIY756" s="7"/>
      <c r="AIZ756" s="7"/>
      <c r="AJA756" s="7"/>
      <c r="AJB756" s="7"/>
      <c r="AJC756" s="7"/>
      <c r="AJD756" s="7"/>
      <c r="AJE756" s="7"/>
      <c r="AJF756" s="7"/>
      <c r="AJG756" s="7"/>
      <c r="AJH756" s="7"/>
      <c r="AJI756" s="7"/>
      <c r="AJJ756" s="7"/>
      <c r="AJK756" s="7"/>
      <c r="AJL756" s="7"/>
      <c r="AJM756" s="7"/>
      <c r="AJN756" s="7"/>
      <c r="AJO756" s="7"/>
      <c r="AJP756" s="7"/>
      <c r="AJQ756" s="7"/>
      <c r="AJR756" s="7"/>
      <c r="AJS756" s="7"/>
      <c r="AJT756" s="7"/>
      <c r="AJU756" s="7"/>
      <c r="AJV756" s="7"/>
      <c r="AJW756" s="7"/>
      <c r="AJX756" s="7"/>
      <c r="AJY756" s="7"/>
      <c r="AJZ756" s="7"/>
      <c r="AKA756" s="7"/>
      <c r="AKB756" s="7"/>
      <c r="AKC756" s="7"/>
      <c r="AKD756" s="7"/>
      <c r="AKE756" s="7"/>
      <c r="AKF756" s="7"/>
      <c r="AKG756" s="7"/>
      <c r="AKH756" s="7"/>
      <c r="AKI756" s="7"/>
      <c r="AKJ756" s="7"/>
      <c r="AKK756" s="7"/>
      <c r="AKL756" s="7"/>
      <c r="AKM756" s="7"/>
      <c r="AKN756" s="7"/>
      <c r="AKO756" s="7"/>
      <c r="AKP756" s="7"/>
      <c r="AKQ756" s="7"/>
      <c r="AKR756" s="7"/>
      <c r="AKS756" s="7"/>
      <c r="AKT756" s="7"/>
      <c r="AKU756" s="7"/>
      <c r="AKV756" s="7"/>
      <c r="AKW756" s="7"/>
      <c r="AKX756" s="7"/>
      <c r="AKY756" s="7"/>
      <c r="AKZ756" s="7"/>
      <c r="ALA756" s="7"/>
      <c r="ALB756" s="7"/>
      <c r="ALC756" s="7"/>
      <c r="ALD756" s="7"/>
      <c r="ALE756" s="7"/>
      <c r="ALF756" s="7"/>
      <c r="ALG756" s="7"/>
      <c r="ALH756" s="7"/>
      <c r="ALI756" s="7"/>
      <c r="ALJ756" s="7"/>
      <c r="ALK756" s="7"/>
      <c r="ALL756" s="7"/>
      <c r="ALM756" s="7"/>
      <c r="ALN756" s="7"/>
      <c r="ALO756" s="7"/>
      <c r="ALP756" s="7"/>
      <c r="ALQ756" s="7"/>
      <c r="ALR756" s="7"/>
      <c r="ALS756" s="7"/>
      <c r="ALT756" s="7"/>
      <c r="ALU756" s="7"/>
      <c r="ALV756" s="7"/>
      <c r="ALW756" s="7"/>
      <c r="ALX756" s="7"/>
      <c r="ALY756" s="7"/>
      <c r="ALZ756" s="7"/>
      <c r="AMA756" s="7"/>
      <c r="AMB756" s="7"/>
      <c r="AMC756" s="7"/>
      <c r="AMD756" s="7"/>
      <c r="AME756" s="7"/>
      <c r="AMF756" s="7"/>
      <c r="AMG756" s="7"/>
      <c r="AMH756" s="7"/>
      <c r="AMI756" s="28"/>
      <c r="AMJ756" s="28"/>
    </row>
    <row r="757" spans="1:1024" ht="55.5" customHeight="1">
      <c r="A757" s="10" t="s">
        <v>199</v>
      </c>
      <c r="B757" s="10" t="s">
        <v>2821</v>
      </c>
      <c r="C757" s="19" t="s">
        <v>2752</v>
      </c>
      <c r="D757" s="19" t="s">
        <v>2738</v>
      </c>
      <c r="E757" s="20">
        <v>126</v>
      </c>
      <c r="F757" s="11" t="s">
        <v>18</v>
      </c>
      <c r="G757" s="21"/>
      <c r="H757" s="21" t="s">
        <v>1</v>
      </c>
      <c r="I757" s="21"/>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c r="MK757" s="7"/>
      <c r="ML757" s="7"/>
      <c r="MM757" s="7"/>
      <c r="MN757" s="7"/>
      <c r="MO757" s="7"/>
      <c r="MP757" s="7"/>
      <c r="MQ757" s="7"/>
      <c r="MR757" s="7"/>
      <c r="MS757" s="7"/>
      <c r="MT757" s="7"/>
      <c r="MU757" s="7"/>
      <c r="MV757" s="7"/>
      <c r="MW757" s="7"/>
      <c r="MX757" s="7"/>
      <c r="MY757" s="7"/>
      <c r="MZ757" s="7"/>
      <c r="NA757" s="7"/>
      <c r="NB757" s="7"/>
      <c r="NC757" s="7"/>
      <c r="ND757" s="7"/>
      <c r="NE757" s="7"/>
      <c r="NF757" s="7"/>
      <c r="NG757" s="7"/>
      <c r="NH757" s="7"/>
      <c r="NI757" s="7"/>
      <c r="NJ757" s="7"/>
      <c r="NK757" s="7"/>
      <c r="NL757" s="7"/>
      <c r="NM757" s="7"/>
      <c r="NN757" s="7"/>
      <c r="NO757" s="7"/>
      <c r="NP757" s="7"/>
      <c r="NQ757" s="7"/>
      <c r="NR757" s="7"/>
      <c r="NS757" s="7"/>
      <c r="NT757" s="7"/>
      <c r="NU757" s="7"/>
      <c r="NV757" s="7"/>
      <c r="NW757" s="7"/>
      <c r="NX757" s="7"/>
      <c r="NY757" s="7"/>
      <c r="NZ757" s="7"/>
      <c r="OA757" s="7"/>
      <c r="OB757" s="7"/>
      <c r="OC757" s="7"/>
      <c r="OD757" s="7"/>
      <c r="OE757" s="7"/>
      <c r="OF757" s="7"/>
      <c r="OG757" s="7"/>
      <c r="OH757" s="7"/>
      <c r="OI757" s="7"/>
      <c r="OJ757" s="7"/>
      <c r="OK757" s="7"/>
      <c r="OL757" s="7"/>
      <c r="OM757" s="7"/>
      <c r="ON757" s="7"/>
      <c r="OO757" s="7"/>
      <c r="OP757" s="7"/>
      <c r="OQ757" s="7"/>
      <c r="OR757" s="7"/>
      <c r="OS757" s="7"/>
      <c r="OT757" s="7"/>
      <c r="OU757" s="7"/>
      <c r="OV757" s="7"/>
      <c r="OW757" s="7"/>
      <c r="OX757" s="7"/>
      <c r="OY757" s="7"/>
      <c r="OZ757" s="7"/>
      <c r="PA757" s="7"/>
      <c r="PB757" s="7"/>
      <c r="PC757" s="7"/>
      <c r="PD757" s="7"/>
      <c r="PE757" s="7"/>
      <c r="PF757" s="7"/>
      <c r="PG757" s="7"/>
      <c r="PH757" s="7"/>
      <c r="PI757" s="7"/>
      <c r="PJ757" s="7"/>
      <c r="PK757" s="7"/>
      <c r="PL757" s="7"/>
      <c r="PM757" s="7"/>
      <c r="PN757" s="7"/>
      <c r="PO757" s="7"/>
      <c r="PP757" s="7"/>
      <c r="PQ757" s="7"/>
      <c r="PR757" s="7"/>
      <c r="PS757" s="7"/>
      <c r="PT757" s="7"/>
      <c r="PU757" s="7"/>
      <c r="PV757" s="7"/>
      <c r="PW757" s="7"/>
      <c r="PX757" s="7"/>
      <c r="PY757" s="7"/>
      <c r="PZ757" s="7"/>
      <c r="QA757" s="7"/>
      <c r="QB757" s="7"/>
      <c r="QC757" s="7"/>
      <c r="QD757" s="7"/>
      <c r="QE757" s="7"/>
      <c r="QF757" s="7"/>
      <c r="QG757" s="7"/>
      <c r="QH757" s="7"/>
      <c r="QI757" s="7"/>
      <c r="QJ757" s="7"/>
      <c r="QK757" s="7"/>
      <c r="QL757" s="7"/>
      <c r="QM757" s="7"/>
      <c r="QN757" s="7"/>
      <c r="QO757" s="7"/>
      <c r="QP757" s="7"/>
      <c r="QQ757" s="7"/>
      <c r="QR757" s="7"/>
      <c r="QS757" s="7"/>
      <c r="QT757" s="7"/>
      <c r="QU757" s="7"/>
      <c r="QV757" s="7"/>
      <c r="QW757" s="7"/>
      <c r="QX757" s="7"/>
      <c r="QY757" s="7"/>
      <c r="QZ757" s="7"/>
      <c r="RA757" s="7"/>
      <c r="RB757" s="7"/>
      <c r="RC757" s="7"/>
      <c r="RD757" s="7"/>
      <c r="RE757" s="7"/>
      <c r="RF757" s="7"/>
      <c r="RG757" s="7"/>
      <c r="RH757" s="7"/>
      <c r="RI757" s="7"/>
      <c r="RJ757" s="7"/>
      <c r="RK757" s="7"/>
      <c r="RL757" s="7"/>
      <c r="RM757" s="7"/>
      <c r="RN757" s="7"/>
      <c r="RO757" s="7"/>
      <c r="RP757" s="7"/>
      <c r="RQ757" s="7"/>
      <c r="RR757" s="7"/>
      <c r="RS757" s="7"/>
      <c r="RT757" s="7"/>
      <c r="RU757" s="7"/>
      <c r="RV757" s="7"/>
      <c r="RW757" s="7"/>
      <c r="RX757" s="7"/>
      <c r="RY757" s="7"/>
      <c r="RZ757" s="7"/>
      <c r="SA757" s="7"/>
      <c r="SB757" s="7"/>
      <c r="SC757" s="7"/>
      <c r="SD757" s="7"/>
      <c r="SE757" s="7"/>
      <c r="SF757" s="7"/>
      <c r="SG757" s="7"/>
      <c r="SH757" s="7"/>
      <c r="SI757" s="7"/>
      <c r="SJ757" s="7"/>
      <c r="SK757" s="7"/>
      <c r="SL757" s="7"/>
      <c r="SM757" s="7"/>
      <c r="SN757" s="7"/>
      <c r="SO757" s="7"/>
      <c r="SP757" s="7"/>
      <c r="SQ757" s="7"/>
      <c r="SR757" s="7"/>
      <c r="SS757" s="7"/>
      <c r="ST757" s="7"/>
      <c r="SU757" s="7"/>
      <c r="SV757" s="7"/>
      <c r="SW757" s="7"/>
      <c r="SX757" s="7"/>
      <c r="SY757" s="7"/>
      <c r="SZ757" s="7"/>
      <c r="TA757" s="7"/>
      <c r="TB757" s="7"/>
      <c r="TC757" s="7"/>
      <c r="TD757" s="7"/>
      <c r="TE757" s="7"/>
      <c r="TF757" s="7"/>
      <c r="TG757" s="7"/>
      <c r="TH757" s="7"/>
      <c r="TI757" s="7"/>
      <c r="TJ757" s="7"/>
      <c r="TK757" s="7"/>
      <c r="TL757" s="7"/>
      <c r="TM757" s="7"/>
      <c r="TN757" s="7"/>
      <c r="TO757" s="7"/>
      <c r="TP757" s="7"/>
      <c r="TQ757" s="7"/>
      <c r="TR757" s="7"/>
      <c r="TS757" s="7"/>
      <c r="TT757" s="7"/>
      <c r="TU757" s="7"/>
      <c r="TV757" s="7"/>
      <c r="TW757" s="7"/>
      <c r="TX757" s="7"/>
      <c r="TY757" s="7"/>
      <c r="TZ757" s="7"/>
      <c r="UA757" s="7"/>
      <c r="UB757" s="7"/>
      <c r="UC757" s="7"/>
      <c r="UD757" s="7"/>
      <c r="UE757" s="7"/>
      <c r="UF757" s="7"/>
      <c r="UG757" s="7"/>
      <c r="UH757" s="7"/>
      <c r="UI757" s="7"/>
      <c r="UJ757" s="7"/>
      <c r="UK757" s="7"/>
      <c r="UL757" s="7"/>
      <c r="UM757" s="7"/>
      <c r="UN757" s="7"/>
      <c r="UO757" s="7"/>
      <c r="UP757" s="7"/>
      <c r="UQ757" s="7"/>
      <c r="UR757" s="7"/>
      <c r="US757" s="7"/>
      <c r="UT757" s="7"/>
      <c r="UU757" s="7"/>
      <c r="UV757" s="7"/>
      <c r="UW757" s="7"/>
      <c r="UX757" s="7"/>
      <c r="UY757" s="7"/>
      <c r="UZ757" s="7"/>
      <c r="VA757" s="7"/>
      <c r="VB757" s="7"/>
      <c r="VC757" s="7"/>
      <c r="VD757" s="7"/>
      <c r="VE757" s="7"/>
      <c r="VF757" s="7"/>
      <c r="VG757" s="7"/>
      <c r="VH757" s="7"/>
      <c r="VI757" s="7"/>
      <c r="VJ757" s="7"/>
      <c r="VK757" s="7"/>
      <c r="VL757" s="7"/>
      <c r="VM757" s="7"/>
      <c r="VN757" s="7"/>
      <c r="VO757" s="7"/>
      <c r="VP757" s="7"/>
      <c r="VQ757" s="7"/>
      <c r="VR757" s="7"/>
      <c r="VS757" s="7"/>
      <c r="VT757" s="7"/>
      <c r="VU757" s="7"/>
      <c r="VV757" s="7"/>
      <c r="VW757" s="7"/>
      <c r="VX757" s="7"/>
      <c r="VY757" s="7"/>
      <c r="VZ757" s="7"/>
      <c r="WA757" s="7"/>
      <c r="WB757" s="7"/>
      <c r="WC757" s="7"/>
      <c r="WD757" s="7"/>
      <c r="WE757" s="7"/>
      <c r="WF757" s="7"/>
      <c r="WG757" s="7"/>
      <c r="WH757" s="7"/>
      <c r="WI757" s="7"/>
      <c r="WJ757" s="7"/>
      <c r="WK757" s="7"/>
      <c r="WL757" s="7"/>
      <c r="WM757" s="7"/>
      <c r="WN757" s="7"/>
      <c r="WO757" s="7"/>
      <c r="WP757" s="7"/>
      <c r="WQ757" s="7"/>
      <c r="WR757" s="7"/>
      <c r="WS757" s="7"/>
      <c r="WT757" s="7"/>
      <c r="WU757" s="7"/>
      <c r="WV757" s="7"/>
      <c r="WW757" s="7"/>
      <c r="WX757" s="7"/>
      <c r="WY757" s="7"/>
      <c r="WZ757" s="7"/>
      <c r="XA757" s="7"/>
      <c r="XB757" s="7"/>
      <c r="XC757" s="7"/>
      <c r="XD757" s="7"/>
      <c r="XE757" s="7"/>
      <c r="XF757" s="7"/>
      <c r="XG757" s="7"/>
      <c r="XH757" s="7"/>
      <c r="XI757" s="7"/>
      <c r="XJ757" s="7"/>
      <c r="XK757" s="7"/>
      <c r="XL757" s="7"/>
      <c r="XM757" s="7"/>
      <c r="XN757" s="7"/>
      <c r="XO757" s="7"/>
      <c r="XP757" s="7"/>
      <c r="XQ757" s="7"/>
      <c r="XR757" s="7"/>
      <c r="XS757" s="7"/>
      <c r="XT757" s="7"/>
      <c r="XU757" s="7"/>
      <c r="XV757" s="7"/>
      <c r="XW757" s="7"/>
      <c r="XX757" s="7"/>
      <c r="XY757" s="7"/>
      <c r="XZ757" s="7"/>
      <c r="YA757" s="7"/>
      <c r="YB757" s="7"/>
      <c r="YC757" s="7"/>
      <c r="YD757" s="7"/>
      <c r="YE757" s="7"/>
      <c r="YF757" s="7"/>
      <c r="YG757" s="7"/>
      <c r="YH757" s="7"/>
      <c r="YI757" s="7"/>
      <c r="YJ757" s="7"/>
      <c r="YK757" s="7"/>
      <c r="YL757" s="7"/>
      <c r="YM757" s="7"/>
      <c r="YN757" s="7"/>
      <c r="YO757" s="7"/>
      <c r="YP757" s="7"/>
      <c r="YQ757" s="7"/>
      <c r="YR757" s="7"/>
      <c r="YS757" s="7"/>
      <c r="YT757" s="7"/>
      <c r="YU757" s="7"/>
      <c r="YV757" s="7"/>
      <c r="YW757" s="7"/>
      <c r="YX757" s="7"/>
      <c r="YY757" s="7"/>
      <c r="YZ757" s="7"/>
      <c r="ZA757" s="7"/>
      <c r="ZB757" s="7"/>
      <c r="ZC757" s="7"/>
      <c r="ZD757" s="7"/>
      <c r="ZE757" s="7"/>
      <c r="ZF757" s="7"/>
      <c r="ZG757" s="7"/>
      <c r="ZH757" s="7"/>
      <c r="ZI757" s="7"/>
      <c r="ZJ757" s="7"/>
      <c r="ZK757" s="7"/>
      <c r="ZL757" s="7"/>
      <c r="ZM757" s="7"/>
      <c r="ZN757" s="7"/>
      <c r="ZO757" s="7"/>
      <c r="ZP757" s="7"/>
      <c r="ZQ757" s="7"/>
      <c r="ZR757" s="7"/>
      <c r="ZS757" s="7"/>
      <c r="ZT757" s="7"/>
      <c r="ZU757" s="7"/>
      <c r="ZV757" s="7"/>
      <c r="ZW757" s="7"/>
      <c r="ZX757" s="7"/>
      <c r="ZY757" s="7"/>
      <c r="ZZ757" s="7"/>
      <c r="AAA757" s="7"/>
      <c r="AAB757" s="7"/>
      <c r="AAC757" s="7"/>
      <c r="AAD757" s="7"/>
      <c r="AAE757" s="7"/>
      <c r="AAF757" s="7"/>
      <c r="AAG757" s="7"/>
      <c r="AAH757" s="7"/>
      <c r="AAI757" s="7"/>
      <c r="AAJ757" s="7"/>
      <c r="AAK757" s="7"/>
      <c r="AAL757" s="7"/>
      <c r="AAM757" s="7"/>
      <c r="AAN757" s="7"/>
      <c r="AAO757" s="7"/>
      <c r="AAP757" s="7"/>
      <c r="AAQ757" s="7"/>
      <c r="AAR757" s="7"/>
      <c r="AAS757" s="7"/>
      <c r="AAT757" s="7"/>
      <c r="AAU757" s="7"/>
      <c r="AAV757" s="7"/>
      <c r="AAW757" s="7"/>
      <c r="AAX757" s="7"/>
      <c r="AAY757" s="7"/>
      <c r="AAZ757" s="7"/>
      <c r="ABA757" s="7"/>
      <c r="ABB757" s="7"/>
      <c r="ABC757" s="7"/>
      <c r="ABD757" s="7"/>
      <c r="ABE757" s="7"/>
      <c r="ABF757" s="7"/>
      <c r="ABG757" s="7"/>
      <c r="ABH757" s="7"/>
      <c r="ABI757" s="7"/>
      <c r="ABJ757" s="7"/>
      <c r="ABK757" s="7"/>
      <c r="ABL757" s="7"/>
      <c r="ABM757" s="7"/>
      <c r="ABN757" s="7"/>
      <c r="ABO757" s="7"/>
      <c r="ABP757" s="7"/>
      <c r="ABQ757" s="7"/>
      <c r="ABR757" s="7"/>
      <c r="ABS757" s="7"/>
      <c r="ABT757" s="7"/>
      <c r="ABU757" s="7"/>
      <c r="ABV757" s="7"/>
      <c r="ABW757" s="7"/>
      <c r="ABX757" s="7"/>
      <c r="ABY757" s="7"/>
      <c r="ABZ757" s="7"/>
      <c r="ACA757" s="7"/>
      <c r="ACB757" s="7"/>
      <c r="ACC757" s="7"/>
      <c r="ACD757" s="7"/>
      <c r="ACE757" s="7"/>
      <c r="ACF757" s="7"/>
      <c r="ACG757" s="7"/>
      <c r="ACH757" s="7"/>
      <c r="ACI757" s="7"/>
      <c r="ACJ757" s="7"/>
      <c r="ACK757" s="7"/>
      <c r="ACL757" s="7"/>
      <c r="ACM757" s="7"/>
      <c r="ACN757" s="7"/>
      <c r="ACO757" s="7"/>
      <c r="ACP757" s="7"/>
      <c r="ACQ757" s="7"/>
      <c r="ACR757" s="7"/>
      <c r="ACS757" s="7"/>
      <c r="ACT757" s="7"/>
      <c r="ACU757" s="7"/>
      <c r="ACV757" s="7"/>
      <c r="ACW757" s="7"/>
      <c r="ACX757" s="7"/>
      <c r="ACY757" s="7"/>
      <c r="ACZ757" s="7"/>
      <c r="ADA757" s="7"/>
      <c r="ADB757" s="7"/>
      <c r="ADC757" s="7"/>
      <c r="ADD757" s="7"/>
      <c r="ADE757" s="7"/>
      <c r="ADF757" s="7"/>
      <c r="ADG757" s="7"/>
      <c r="ADH757" s="7"/>
      <c r="ADI757" s="7"/>
      <c r="ADJ757" s="7"/>
      <c r="ADK757" s="7"/>
      <c r="ADL757" s="7"/>
      <c r="ADM757" s="7"/>
      <c r="ADN757" s="7"/>
      <c r="ADO757" s="7"/>
      <c r="ADP757" s="7"/>
      <c r="ADQ757" s="7"/>
      <c r="ADR757" s="7"/>
      <c r="ADS757" s="7"/>
      <c r="ADT757" s="7"/>
      <c r="ADU757" s="7"/>
      <c r="ADV757" s="7"/>
      <c r="ADW757" s="7"/>
      <c r="ADX757" s="7"/>
      <c r="ADY757" s="7"/>
      <c r="ADZ757" s="7"/>
      <c r="AEA757" s="7"/>
      <c r="AEB757" s="7"/>
      <c r="AEC757" s="7"/>
      <c r="AED757" s="7"/>
      <c r="AEE757" s="7"/>
      <c r="AEF757" s="7"/>
      <c r="AEG757" s="7"/>
      <c r="AEH757" s="7"/>
      <c r="AEI757" s="7"/>
      <c r="AEJ757" s="7"/>
      <c r="AEK757" s="7"/>
      <c r="AEL757" s="7"/>
      <c r="AEM757" s="7"/>
      <c r="AEN757" s="7"/>
      <c r="AEO757" s="7"/>
      <c r="AEP757" s="7"/>
      <c r="AEQ757" s="7"/>
      <c r="AER757" s="7"/>
      <c r="AES757" s="7"/>
      <c r="AET757" s="7"/>
      <c r="AEU757" s="7"/>
      <c r="AEV757" s="7"/>
      <c r="AEW757" s="7"/>
      <c r="AEX757" s="7"/>
      <c r="AEY757" s="7"/>
      <c r="AEZ757" s="7"/>
      <c r="AFA757" s="7"/>
      <c r="AFB757" s="7"/>
      <c r="AFC757" s="7"/>
      <c r="AFD757" s="7"/>
      <c r="AFE757" s="7"/>
      <c r="AFF757" s="7"/>
      <c r="AFG757" s="7"/>
      <c r="AFH757" s="7"/>
      <c r="AFI757" s="7"/>
      <c r="AFJ757" s="7"/>
      <c r="AFK757" s="7"/>
      <c r="AFL757" s="7"/>
      <c r="AFM757" s="7"/>
      <c r="AFN757" s="7"/>
      <c r="AFO757" s="7"/>
      <c r="AFP757" s="7"/>
      <c r="AFQ757" s="7"/>
      <c r="AFR757" s="7"/>
      <c r="AFS757" s="7"/>
      <c r="AFT757" s="7"/>
      <c r="AFU757" s="7"/>
      <c r="AFV757" s="7"/>
      <c r="AFW757" s="7"/>
      <c r="AFX757" s="7"/>
      <c r="AFY757" s="7"/>
      <c r="AFZ757" s="7"/>
      <c r="AGA757" s="7"/>
      <c r="AGB757" s="7"/>
      <c r="AGC757" s="7"/>
      <c r="AGD757" s="7"/>
      <c r="AGE757" s="7"/>
      <c r="AGF757" s="7"/>
      <c r="AGG757" s="7"/>
      <c r="AGH757" s="7"/>
      <c r="AGI757" s="7"/>
      <c r="AGJ757" s="7"/>
      <c r="AGK757" s="7"/>
      <c r="AGL757" s="7"/>
      <c r="AGM757" s="7"/>
      <c r="AGN757" s="7"/>
      <c r="AGO757" s="7"/>
      <c r="AGP757" s="7"/>
      <c r="AGQ757" s="7"/>
      <c r="AGR757" s="7"/>
      <c r="AGS757" s="7"/>
      <c r="AGT757" s="7"/>
      <c r="AGU757" s="7"/>
      <c r="AGV757" s="7"/>
      <c r="AGW757" s="7"/>
      <c r="AGX757" s="7"/>
      <c r="AGY757" s="7"/>
      <c r="AGZ757" s="7"/>
      <c r="AHA757" s="7"/>
      <c r="AHB757" s="7"/>
      <c r="AHC757" s="7"/>
      <c r="AHD757" s="7"/>
      <c r="AHE757" s="7"/>
      <c r="AHF757" s="7"/>
      <c r="AHG757" s="7"/>
      <c r="AHH757" s="7"/>
      <c r="AHI757" s="7"/>
      <c r="AHJ757" s="7"/>
      <c r="AHK757" s="7"/>
      <c r="AHL757" s="7"/>
      <c r="AHM757" s="7"/>
      <c r="AHN757" s="7"/>
      <c r="AHO757" s="7"/>
      <c r="AHP757" s="7"/>
      <c r="AHQ757" s="7"/>
      <c r="AHR757" s="7"/>
      <c r="AHS757" s="7"/>
      <c r="AHT757" s="7"/>
      <c r="AHU757" s="7"/>
      <c r="AHV757" s="7"/>
      <c r="AHW757" s="7"/>
      <c r="AHX757" s="7"/>
      <c r="AHY757" s="7"/>
      <c r="AHZ757" s="7"/>
      <c r="AIA757" s="7"/>
      <c r="AIB757" s="7"/>
      <c r="AIC757" s="7"/>
      <c r="AID757" s="7"/>
      <c r="AIE757" s="7"/>
      <c r="AIF757" s="7"/>
      <c r="AIG757" s="7"/>
      <c r="AIH757" s="7"/>
      <c r="AII757" s="7"/>
      <c r="AIJ757" s="7"/>
      <c r="AIK757" s="7"/>
      <c r="AIL757" s="7"/>
      <c r="AIM757" s="7"/>
      <c r="AIN757" s="7"/>
      <c r="AIO757" s="7"/>
      <c r="AIP757" s="7"/>
      <c r="AIQ757" s="7"/>
      <c r="AIR757" s="7"/>
      <c r="AIS757" s="7"/>
      <c r="AIT757" s="7"/>
      <c r="AIU757" s="7"/>
      <c r="AIV757" s="7"/>
      <c r="AIW757" s="7"/>
      <c r="AIX757" s="7"/>
      <c r="AIY757" s="7"/>
      <c r="AIZ757" s="7"/>
      <c r="AJA757" s="7"/>
      <c r="AJB757" s="7"/>
      <c r="AJC757" s="7"/>
      <c r="AJD757" s="7"/>
      <c r="AJE757" s="7"/>
      <c r="AJF757" s="7"/>
      <c r="AJG757" s="7"/>
      <c r="AJH757" s="7"/>
      <c r="AJI757" s="7"/>
      <c r="AJJ757" s="7"/>
      <c r="AJK757" s="7"/>
      <c r="AJL757" s="7"/>
      <c r="AJM757" s="7"/>
      <c r="AJN757" s="7"/>
      <c r="AJO757" s="7"/>
      <c r="AJP757" s="7"/>
      <c r="AJQ757" s="7"/>
      <c r="AJR757" s="7"/>
      <c r="AJS757" s="7"/>
      <c r="AJT757" s="7"/>
      <c r="AJU757" s="7"/>
      <c r="AJV757" s="7"/>
      <c r="AJW757" s="7"/>
      <c r="AJX757" s="7"/>
      <c r="AJY757" s="7"/>
      <c r="AJZ757" s="7"/>
      <c r="AKA757" s="7"/>
      <c r="AKB757" s="7"/>
      <c r="AKC757" s="7"/>
      <c r="AKD757" s="7"/>
      <c r="AKE757" s="7"/>
      <c r="AKF757" s="7"/>
      <c r="AKG757" s="7"/>
      <c r="AKH757" s="7"/>
      <c r="AKI757" s="7"/>
      <c r="AKJ757" s="7"/>
      <c r="AKK757" s="7"/>
      <c r="AKL757" s="7"/>
      <c r="AKM757" s="7"/>
      <c r="AKN757" s="7"/>
      <c r="AKO757" s="7"/>
      <c r="AKP757" s="7"/>
      <c r="AKQ757" s="7"/>
      <c r="AKR757" s="7"/>
      <c r="AKS757" s="7"/>
      <c r="AKT757" s="7"/>
      <c r="AKU757" s="7"/>
      <c r="AKV757" s="7"/>
      <c r="AKW757" s="7"/>
      <c r="AKX757" s="7"/>
      <c r="AKY757" s="7"/>
      <c r="AKZ757" s="7"/>
      <c r="ALA757" s="7"/>
      <c r="ALB757" s="7"/>
      <c r="ALC757" s="7"/>
      <c r="ALD757" s="7"/>
      <c r="ALE757" s="7"/>
      <c r="ALF757" s="7"/>
      <c r="ALG757" s="7"/>
      <c r="ALH757" s="7"/>
      <c r="ALI757" s="7"/>
      <c r="ALJ757" s="7"/>
      <c r="ALK757" s="7"/>
      <c r="ALL757" s="7"/>
      <c r="ALM757" s="7"/>
      <c r="ALN757" s="7"/>
      <c r="ALO757" s="7"/>
      <c r="ALP757" s="7"/>
      <c r="ALQ757" s="7"/>
      <c r="ALR757" s="7"/>
      <c r="ALS757" s="7"/>
      <c r="ALT757" s="7"/>
      <c r="ALU757" s="7"/>
      <c r="ALV757" s="7"/>
      <c r="ALW757" s="7"/>
      <c r="ALX757" s="7"/>
      <c r="ALY757" s="7"/>
      <c r="ALZ757" s="7"/>
      <c r="AMA757" s="7"/>
      <c r="AMB757" s="7"/>
      <c r="AMC757" s="7"/>
      <c r="AMD757" s="7"/>
      <c r="AME757" s="7"/>
      <c r="AMF757" s="7"/>
      <c r="AMG757" s="7"/>
      <c r="AMH757" s="7"/>
      <c r="AMI757" s="28"/>
      <c r="AMJ757" s="28"/>
    </row>
    <row r="758" spans="1:1024" ht="55.5" customHeight="1">
      <c r="A758" s="10" t="s">
        <v>199</v>
      </c>
      <c r="B758" s="10" t="s">
        <v>2821</v>
      </c>
      <c r="C758" s="19" t="s">
        <v>2825</v>
      </c>
      <c r="D758" s="19" t="s">
        <v>2738</v>
      </c>
      <c r="E758" s="20">
        <v>167</v>
      </c>
      <c r="F758" s="11" t="s">
        <v>18</v>
      </c>
      <c r="G758" s="21"/>
      <c r="H758" s="21" t="s">
        <v>1</v>
      </c>
      <c r="I758" s="21"/>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c r="MK758" s="7"/>
      <c r="ML758" s="7"/>
      <c r="MM758" s="7"/>
      <c r="MN758" s="7"/>
      <c r="MO758" s="7"/>
      <c r="MP758" s="7"/>
      <c r="MQ758" s="7"/>
      <c r="MR758" s="7"/>
      <c r="MS758" s="7"/>
      <c r="MT758" s="7"/>
      <c r="MU758" s="7"/>
      <c r="MV758" s="7"/>
      <c r="MW758" s="7"/>
      <c r="MX758" s="7"/>
      <c r="MY758" s="7"/>
      <c r="MZ758" s="7"/>
      <c r="NA758" s="7"/>
      <c r="NB758" s="7"/>
      <c r="NC758" s="7"/>
      <c r="ND758" s="7"/>
      <c r="NE758" s="7"/>
      <c r="NF758" s="7"/>
      <c r="NG758" s="7"/>
      <c r="NH758" s="7"/>
      <c r="NI758" s="7"/>
      <c r="NJ758" s="7"/>
      <c r="NK758" s="7"/>
      <c r="NL758" s="7"/>
      <c r="NM758" s="7"/>
      <c r="NN758" s="7"/>
      <c r="NO758" s="7"/>
      <c r="NP758" s="7"/>
      <c r="NQ758" s="7"/>
      <c r="NR758" s="7"/>
      <c r="NS758" s="7"/>
      <c r="NT758" s="7"/>
      <c r="NU758" s="7"/>
      <c r="NV758" s="7"/>
      <c r="NW758" s="7"/>
      <c r="NX758" s="7"/>
      <c r="NY758" s="7"/>
      <c r="NZ758" s="7"/>
      <c r="OA758" s="7"/>
      <c r="OB758" s="7"/>
      <c r="OC758" s="7"/>
      <c r="OD758" s="7"/>
      <c r="OE758" s="7"/>
      <c r="OF758" s="7"/>
      <c r="OG758" s="7"/>
      <c r="OH758" s="7"/>
      <c r="OI758" s="7"/>
      <c r="OJ758" s="7"/>
      <c r="OK758" s="7"/>
      <c r="OL758" s="7"/>
      <c r="OM758" s="7"/>
      <c r="ON758" s="7"/>
      <c r="OO758" s="7"/>
      <c r="OP758" s="7"/>
      <c r="OQ758" s="7"/>
      <c r="OR758" s="7"/>
      <c r="OS758" s="7"/>
      <c r="OT758" s="7"/>
      <c r="OU758" s="7"/>
      <c r="OV758" s="7"/>
      <c r="OW758" s="7"/>
      <c r="OX758" s="7"/>
      <c r="OY758" s="7"/>
      <c r="OZ758" s="7"/>
      <c r="PA758" s="7"/>
      <c r="PB758" s="7"/>
      <c r="PC758" s="7"/>
      <c r="PD758" s="7"/>
      <c r="PE758" s="7"/>
      <c r="PF758" s="7"/>
      <c r="PG758" s="7"/>
      <c r="PH758" s="7"/>
      <c r="PI758" s="7"/>
      <c r="PJ758" s="7"/>
      <c r="PK758" s="7"/>
      <c r="PL758" s="7"/>
      <c r="PM758" s="7"/>
      <c r="PN758" s="7"/>
      <c r="PO758" s="7"/>
      <c r="PP758" s="7"/>
      <c r="PQ758" s="7"/>
      <c r="PR758" s="7"/>
      <c r="PS758" s="7"/>
      <c r="PT758" s="7"/>
      <c r="PU758" s="7"/>
      <c r="PV758" s="7"/>
      <c r="PW758" s="7"/>
      <c r="PX758" s="7"/>
      <c r="PY758" s="7"/>
      <c r="PZ758" s="7"/>
      <c r="QA758" s="7"/>
      <c r="QB758" s="7"/>
      <c r="QC758" s="7"/>
      <c r="QD758" s="7"/>
      <c r="QE758" s="7"/>
      <c r="QF758" s="7"/>
      <c r="QG758" s="7"/>
      <c r="QH758" s="7"/>
      <c r="QI758" s="7"/>
      <c r="QJ758" s="7"/>
      <c r="QK758" s="7"/>
      <c r="QL758" s="7"/>
      <c r="QM758" s="7"/>
      <c r="QN758" s="7"/>
      <c r="QO758" s="7"/>
      <c r="QP758" s="7"/>
      <c r="QQ758" s="7"/>
      <c r="QR758" s="7"/>
      <c r="QS758" s="7"/>
      <c r="QT758" s="7"/>
      <c r="QU758" s="7"/>
      <c r="QV758" s="7"/>
      <c r="QW758" s="7"/>
      <c r="QX758" s="7"/>
      <c r="QY758" s="7"/>
      <c r="QZ758" s="7"/>
      <c r="RA758" s="7"/>
      <c r="RB758" s="7"/>
      <c r="RC758" s="7"/>
      <c r="RD758" s="7"/>
      <c r="RE758" s="7"/>
      <c r="RF758" s="7"/>
      <c r="RG758" s="7"/>
      <c r="RH758" s="7"/>
      <c r="RI758" s="7"/>
      <c r="RJ758" s="7"/>
      <c r="RK758" s="7"/>
      <c r="RL758" s="7"/>
      <c r="RM758" s="7"/>
      <c r="RN758" s="7"/>
      <c r="RO758" s="7"/>
      <c r="RP758" s="7"/>
      <c r="RQ758" s="7"/>
      <c r="RR758" s="7"/>
      <c r="RS758" s="7"/>
      <c r="RT758" s="7"/>
      <c r="RU758" s="7"/>
      <c r="RV758" s="7"/>
      <c r="RW758" s="7"/>
      <c r="RX758" s="7"/>
      <c r="RY758" s="7"/>
      <c r="RZ758" s="7"/>
      <c r="SA758" s="7"/>
      <c r="SB758" s="7"/>
      <c r="SC758" s="7"/>
      <c r="SD758" s="7"/>
      <c r="SE758" s="7"/>
      <c r="SF758" s="7"/>
      <c r="SG758" s="7"/>
      <c r="SH758" s="7"/>
      <c r="SI758" s="7"/>
      <c r="SJ758" s="7"/>
      <c r="SK758" s="7"/>
      <c r="SL758" s="7"/>
      <c r="SM758" s="7"/>
      <c r="SN758" s="7"/>
      <c r="SO758" s="7"/>
      <c r="SP758" s="7"/>
      <c r="SQ758" s="7"/>
      <c r="SR758" s="7"/>
      <c r="SS758" s="7"/>
      <c r="ST758" s="7"/>
      <c r="SU758" s="7"/>
      <c r="SV758" s="7"/>
      <c r="SW758" s="7"/>
      <c r="SX758" s="7"/>
      <c r="SY758" s="7"/>
      <c r="SZ758" s="7"/>
      <c r="TA758" s="7"/>
      <c r="TB758" s="7"/>
      <c r="TC758" s="7"/>
      <c r="TD758" s="7"/>
      <c r="TE758" s="7"/>
      <c r="TF758" s="7"/>
      <c r="TG758" s="7"/>
      <c r="TH758" s="7"/>
      <c r="TI758" s="7"/>
      <c r="TJ758" s="7"/>
      <c r="TK758" s="7"/>
      <c r="TL758" s="7"/>
      <c r="TM758" s="7"/>
      <c r="TN758" s="7"/>
      <c r="TO758" s="7"/>
      <c r="TP758" s="7"/>
      <c r="TQ758" s="7"/>
      <c r="TR758" s="7"/>
      <c r="TS758" s="7"/>
      <c r="TT758" s="7"/>
      <c r="TU758" s="7"/>
      <c r="TV758" s="7"/>
      <c r="TW758" s="7"/>
      <c r="TX758" s="7"/>
      <c r="TY758" s="7"/>
      <c r="TZ758" s="7"/>
      <c r="UA758" s="7"/>
      <c r="UB758" s="7"/>
      <c r="UC758" s="7"/>
      <c r="UD758" s="7"/>
      <c r="UE758" s="7"/>
      <c r="UF758" s="7"/>
      <c r="UG758" s="7"/>
      <c r="UH758" s="7"/>
      <c r="UI758" s="7"/>
      <c r="UJ758" s="7"/>
      <c r="UK758" s="7"/>
      <c r="UL758" s="7"/>
      <c r="UM758" s="7"/>
      <c r="UN758" s="7"/>
      <c r="UO758" s="7"/>
      <c r="UP758" s="7"/>
      <c r="UQ758" s="7"/>
      <c r="UR758" s="7"/>
      <c r="US758" s="7"/>
      <c r="UT758" s="7"/>
      <c r="UU758" s="7"/>
      <c r="UV758" s="7"/>
      <c r="UW758" s="7"/>
      <c r="UX758" s="7"/>
      <c r="UY758" s="7"/>
      <c r="UZ758" s="7"/>
      <c r="VA758" s="7"/>
      <c r="VB758" s="7"/>
      <c r="VC758" s="7"/>
      <c r="VD758" s="7"/>
      <c r="VE758" s="7"/>
      <c r="VF758" s="7"/>
      <c r="VG758" s="7"/>
      <c r="VH758" s="7"/>
      <c r="VI758" s="7"/>
      <c r="VJ758" s="7"/>
      <c r="VK758" s="7"/>
      <c r="VL758" s="7"/>
      <c r="VM758" s="7"/>
      <c r="VN758" s="7"/>
      <c r="VO758" s="7"/>
      <c r="VP758" s="7"/>
      <c r="VQ758" s="7"/>
      <c r="VR758" s="7"/>
      <c r="VS758" s="7"/>
      <c r="VT758" s="7"/>
      <c r="VU758" s="7"/>
      <c r="VV758" s="7"/>
      <c r="VW758" s="7"/>
      <c r="VX758" s="7"/>
      <c r="VY758" s="7"/>
      <c r="VZ758" s="7"/>
      <c r="WA758" s="7"/>
      <c r="WB758" s="7"/>
      <c r="WC758" s="7"/>
      <c r="WD758" s="7"/>
      <c r="WE758" s="7"/>
      <c r="WF758" s="7"/>
      <c r="WG758" s="7"/>
      <c r="WH758" s="7"/>
      <c r="WI758" s="7"/>
      <c r="WJ758" s="7"/>
      <c r="WK758" s="7"/>
      <c r="WL758" s="7"/>
      <c r="WM758" s="7"/>
      <c r="WN758" s="7"/>
      <c r="WO758" s="7"/>
      <c r="WP758" s="7"/>
      <c r="WQ758" s="7"/>
      <c r="WR758" s="7"/>
      <c r="WS758" s="7"/>
      <c r="WT758" s="7"/>
      <c r="WU758" s="7"/>
      <c r="WV758" s="7"/>
      <c r="WW758" s="7"/>
      <c r="WX758" s="7"/>
      <c r="WY758" s="7"/>
      <c r="WZ758" s="7"/>
      <c r="XA758" s="7"/>
      <c r="XB758" s="7"/>
      <c r="XC758" s="7"/>
      <c r="XD758" s="7"/>
      <c r="XE758" s="7"/>
      <c r="XF758" s="7"/>
      <c r="XG758" s="7"/>
      <c r="XH758" s="7"/>
      <c r="XI758" s="7"/>
      <c r="XJ758" s="7"/>
      <c r="XK758" s="7"/>
      <c r="XL758" s="7"/>
      <c r="XM758" s="7"/>
      <c r="XN758" s="7"/>
      <c r="XO758" s="7"/>
      <c r="XP758" s="7"/>
      <c r="XQ758" s="7"/>
      <c r="XR758" s="7"/>
      <c r="XS758" s="7"/>
      <c r="XT758" s="7"/>
      <c r="XU758" s="7"/>
      <c r="XV758" s="7"/>
      <c r="XW758" s="7"/>
      <c r="XX758" s="7"/>
      <c r="XY758" s="7"/>
      <c r="XZ758" s="7"/>
      <c r="YA758" s="7"/>
      <c r="YB758" s="7"/>
      <c r="YC758" s="7"/>
      <c r="YD758" s="7"/>
      <c r="YE758" s="7"/>
      <c r="YF758" s="7"/>
      <c r="YG758" s="7"/>
      <c r="YH758" s="7"/>
      <c r="YI758" s="7"/>
      <c r="YJ758" s="7"/>
      <c r="YK758" s="7"/>
      <c r="YL758" s="7"/>
      <c r="YM758" s="7"/>
      <c r="YN758" s="7"/>
      <c r="YO758" s="7"/>
      <c r="YP758" s="7"/>
      <c r="YQ758" s="7"/>
      <c r="YR758" s="7"/>
      <c r="YS758" s="7"/>
      <c r="YT758" s="7"/>
      <c r="YU758" s="7"/>
      <c r="YV758" s="7"/>
      <c r="YW758" s="7"/>
      <c r="YX758" s="7"/>
      <c r="YY758" s="7"/>
      <c r="YZ758" s="7"/>
      <c r="ZA758" s="7"/>
      <c r="ZB758" s="7"/>
      <c r="ZC758" s="7"/>
      <c r="ZD758" s="7"/>
      <c r="ZE758" s="7"/>
      <c r="ZF758" s="7"/>
      <c r="ZG758" s="7"/>
      <c r="ZH758" s="7"/>
      <c r="ZI758" s="7"/>
      <c r="ZJ758" s="7"/>
      <c r="ZK758" s="7"/>
      <c r="ZL758" s="7"/>
      <c r="ZM758" s="7"/>
      <c r="ZN758" s="7"/>
      <c r="ZO758" s="7"/>
      <c r="ZP758" s="7"/>
      <c r="ZQ758" s="7"/>
      <c r="ZR758" s="7"/>
      <c r="ZS758" s="7"/>
      <c r="ZT758" s="7"/>
      <c r="ZU758" s="7"/>
      <c r="ZV758" s="7"/>
      <c r="ZW758" s="7"/>
      <c r="ZX758" s="7"/>
      <c r="ZY758" s="7"/>
      <c r="ZZ758" s="7"/>
      <c r="AAA758" s="7"/>
      <c r="AAB758" s="7"/>
      <c r="AAC758" s="7"/>
      <c r="AAD758" s="7"/>
      <c r="AAE758" s="7"/>
      <c r="AAF758" s="7"/>
      <c r="AAG758" s="7"/>
      <c r="AAH758" s="7"/>
      <c r="AAI758" s="7"/>
      <c r="AAJ758" s="7"/>
      <c r="AAK758" s="7"/>
      <c r="AAL758" s="7"/>
      <c r="AAM758" s="7"/>
      <c r="AAN758" s="7"/>
      <c r="AAO758" s="7"/>
      <c r="AAP758" s="7"/>
      <c r="AAQ758" s="7"/>
      <c r="AAR758" s="7"/>
      <c r="AAS758" s="7"/>
      <c r="AAT758" s="7"/>
      <c r="AAU758" s="7"/>
      <c r="AAV758" s="7"/>
      <c r="AAW758" s="7"/>
      <c r="AAX758" s="7"/>
      <c r="AAY758" s="7"/>
      <c r="AAZ758" s="7"/>
      <c r="ABA758" s="7"/>
      <c r="ABB758" s="7"/>
      <c r="ABC758" s="7"/>
      <c r="ABD758" s="7"/>
      <c r="ABE758" s="7"/>
      <c r="ABF758" s="7"/>
      <c r="ABG758" s="7"/>
      <c r="ABH758" s="7"/>
      <c r="ABI758" s="7"/>
      <c r="ABJ758" s="7"/>
      <c r="ABK758" s="7"/>
      <c r="ABL758" s="7"/>
      <c r="ABM758" s="7"/>
      <c r="ABN758" s="7"/>
      <c r="ABO758" s="7"/>
      <c r="ABP758" s="7"/>
      <c r="ABQ758" s="7"/>
      <c r="ABR758" s="7"/>
      <c r="ABS758" s="7"/>
      <c r="ABT758" s="7"/>
      <c r="ABU758" s="7"/>
      <c r="ABV758" s="7"/>
      <c r="ABW758" s="7"/>
      <c r="ABX758" s="7"/>
      <c r="ABY758" s="7"/>
      <c r="ABZ758" s="7"/>
      <c r="ACA758" s="7"/>
      <c r="ACB758" s="7"/>
      <c r="ACC758" s="7"/>
      <c r="ACD758" s="7"/>
      <c r="ACE758" s="7"/>
      <c r="ACF758" s="7"/>
      <c r="ACG758" s="7"/>
      <c r="ACH758" s="7"/>
      <c r="ACI758" s="7"/>
      <c r="ACJ758" s="7"/>
      <c r="ACK758" s="7"/>
      <c r="ACL758" s="7"/>
      <c r="ACM758" s="7"/>
      <c r="ACN758" s="7"/>
      <c r="ACO758" s="7"/>
      <c r="ACP758" s="7"/>
      <c r="ACQ758" s="7"/>
      <c r="ACR758" s="7"/>
      <c r="ACS758" s="7"/>
      <c r="ACT758" s="7"/>
      <c r="ACU758" s="7"/>
      <c r="ACV758" s="7"/>
      <c r="ACW758" s="7"/>
      <c r="ACX758" s="7"/>
      <c r="ACY758" s="7"/>
      <c r="ACZ758" s="7"/>
      <c r="ADA758" s="7"/>
      <c r="ADB758" s="7"/>
      <c r="ADC758" s="7"/>
      <c r="ADD758" s="7"/>
      <c r="ADE758" s="7"/>
      <c r="ADF758" s="7"/>
      <c r="ADG758" s="7"/>
      <c r="ADH758" s="7"/>
      <c r="ADI758" s="7"/>
      <c r="ADJ758" s="7"/>
      <c r="ADK758" s="7"/>
      <c r="ADL758" s="7"/>
      <c r="ADM758" s="7"/>
      <c r="ADN758" s="7"/>
      <c r="ADO758" s="7"/>
      <c r="ADP758" s="7"/>
      <c r="ADQ758" s="7"/>
      <c r="ADR758" s="7"/>
      <c r="ADS758" s="7"/>
      <c r="ADT758" s="7"/>
      <c r="ADU758" s="7"/>
      <c r="ADV758" s="7"/>
      <c r="ADW758" s="7"/>
      <c r="ADX758" s="7"/>
      <c r="ADY758" s="7"/>
      <c r="ADZ758" s="7"/>
      <c r="AEA758" s="7"/>
      <c r="AEB758" s="7"/>
      <c r="AEC758" s="7"/>
      <c r="AED758" s="7"/>
      <c r="AEE758" s="7"/>
      <c r="AEF758" s="7"/>
      <c r="AEG758" s="7"/>
      <c r="AEH758" s="7"/>
      <c r="AEI758" s="7"/>
      <c r="AEJ758" s="7"/>
      <c r="AEK758" s="7"/>
      <c r="AEL758" s="7"/>
      <c r="AEM758" s="7"/>
      <c r="AEN758" s="7"/>
      <c r="AEO758" s="7"/>
      <c r="AEP758" s="7"/>
      <c r="AEQ758" s="7"/>
      <c r="AER758" s="7"/>
      <c r="AES758" s="7"/>
      <c r="AET758" s="7"/>
      <c r="AEU758" s="7"/>
      <c r="AEV758" s="7"/>
      <c r="AEW758" s="7"/>
      <c r="AEX758" s="7"/>
      <c r="AEY758" s="7"/>
      <c r="AEZ758" s="7"/>
      <c r="AFA758" s="7"/>
      <c r="AFB758" s="7"/>
      <c r="AFC758" s="7"/>
      <c r="AFD758" s="7"/>
      <c r="AFE758" s="7"/>
      <c r="AFF758" s="7"/>
      <c r="AFG758" s="7"/>
      <c r="AFH758" s="7"/>
      <c r="AFI758" s="7"/>
      <c r="AFJ758" s="7"/>
      <c r="AFK758" s="7"/>
      <c r="AFL758" s="7"/>
      <c r="AFM758" s="7"/>
      <c r="AFN758" s="7"/>
      <c r="AFO758" s="7"/>
      <c r="AFP758" s="7"/>
      <c r="AFQ758" s="7"/>
      <c r="AFR758" s="7"/>
      <c r="AFS758" s="7"/>
      <c r="AFT758" s="7"/>
      <c r="AFU758" s="7"/>
      <c r="AFV758" s="7"/>
      <c r="AFW758" s="7"/>
      <c r="AFX758" s="7"/>
      <c r="AFY758" s="7"/>
      <c r="AFZ758" s="7"/>
      <c r="AGA758" s="7"/>
      <c r="AGB758" s="7"/>
      <c r="AGC758" s="7"/>
      <c r="AGD758" s="7"/>
      <c r="AGE758" s="7"/>
      <c r="AGF758" s="7"/>
      <c r="AGG758" s="7"/>
      <c r="AGH758" s="7"/>
      <c r="AGI758" s="7"/>
      <c r="AGJ758" s="7"/>
      <c r="AGK758" s="7"/>
      <c r="AGL758" s="7"/>
      <c r="AGM758" s="7"/>
      <c r="AGN758" s="7"/>
      <c r="AGO758" s="7"/>
      <c r="AGP758" s="7"/>
      <c r="AGQ758" s="7"/>
      <c r="AGR758" s="7"/>
      <c r="AGS758" s="7"/>
      <c r="AGT758" s="7"/>
      <c r="AGU758" s="7"/>
      <c r="AGV758" s="7"/>
      <c r="AGW758" s="7"/>
      <c r="AGX758" s="7"/>
      <c r="AGY758" s="7"/>
      <c r="AGZ758" s="7"/>
      <c r="AHA758" s="7"/>
      <c r="AHB758" s="7"/>
      <c r="AHC758" s="7"/>
      <c r="AHD758" s="7"/>
      <c r="AHE758" s="7"/>
      <c r="AHF758" s="7"/>
      <c r="AHG758" s="7"/>
      <c r="AHH758" s="7"/>
      <c r="AHI758" s="7"/>
      <c r="AHJ758" s="7"/>
      <c r="AHK758" s="7"/>
      <c r="AHL758" s="7"/>
      <c r="AHM758" s="7"/>
      <c r="AHN758" s="7"/>
      <c r="AHO758" s="7"/>
      <c r="AHP758" s="7"/>
      <c r="AHQ758" s="7"/>
      <c r="AHR758" s="7"/>
      <c r="AHS758" s="7"/>
      <c r="AHT758" s="7"/>
      <c r="AHU758" s="7"/>
      <c r="AHV758" s="7"/>
      <c r="AHW758" s="7"/>
      <c r="AHX758" s="7"/>
      <c r="AHY758" s="7"/>
      <c r="AHZ758" s="7"/>
      <c r="AIA758" s="7"/>
      <c r="AIB758" s="7"/>
      <c r="AIC758" s="7"/>
      <c r="AID758" s="7"/>
      <c r="AIE758" s="7"/>
      <c r="AIF758" s="7"/>
      <c r="AIG758" s="7"/>
      <c r="AIH758" s="7"/>
      <c r="AII758" s="7"/>
      <c r="AIJ758" s="7"/>
      <c r="AIK758" s="7"/>
      <c r="AIL758" s="7"/>
      <c r="AIM758" s="7"/>
      <c r="AIN758" s="7"/>
      <c r="AIO758" s="7"/>
      <c r="AIP758" s="7"/>
      <c r="AIQ758" s="7"/>
      <c r="AIR758" s="7"/>
      <c r="AIS758" s="7"/>
      <c r="AIT758" s="7"/>
      <c r="AIU758" s="7"/>
      <c r="AIV758" s="7"/>
      <c r="AIW758" s="7"/>
      <c r="AIX758" s="7"/>
      <c r="AIY758" s="7"/>
      <c r="AIZ758" s="7"/>
      <c r="AJA758" s="7"/>
      <c r="AJB758" s="7"/>
      <c r="AJC758" s="7"/>
      <c r="AJD758" s="7"/>
      <c r="AJE758" s="7"/>
      <c r="AJF758" s="7"/>
      <c r="AJG758" s="7"/>
      <c r="AJH758" s="7"/>
      <c r="AJI758" s="7"/>
      <c r="AJJ758" s="7"/>
      <c r="AJK758" s="7"/>
      <c r="AJL758" s="7"/>
      <c r="AJM758" s="7"/>
      <c r="AJN758" s="7"/>
      <c r="AJO758" s="7"/>
      <c r="AJP758" s="7"/>
      <c r="AJQ758" s="7"/>
      <c r="AJR758" s="7"/>
      <c r="AJS758" s="7"/>
      <c r="AJT758" s="7"/>
      <c r="AJU758" s="7"/>
      <c r="AJV758" s="7"/>
      <c r="AJW758" s="7"/>
      <c r="AJX758" s="7"/>
      <c r="AJY758" s="7"/>
      <c r="AJZ758" s="7"/>
      <c r="AKA758" s="7"/>
      <c r="AKB758" s="7"/>
      <c r="AKC758" s="7"/>
      <c r="AKD758" s="7"/>
      <c r="AKE758" s="7"/>
      <c r="AKF758" s="7"/>
      <c r="AKG758" s="7"/>
      <c r="AKH758" s="7"/>
      <c r="AKI758" s="7"/>
      <c r="AKJ758" s="7"/>
      <c r="AKK758" s="7"/>
      <c r="AKL758" s="7"/>
      <c r="AKM758" s="7"/>
      <c r="AKN758" s="7"/>
      <c r="AKO758" s="7"/>
      <c r="AKP758" s="7"/>
      <c r="AKQ758" s="7"/>
      <c r="AKR758" s="7"/>
      <c r="AKS758" s="7"/>
      <c r="AKT758" s="7"/>
      <c r="AKU758" s="7"/>
      <c r="AKV758" s="7"/>
      <c r="AKW758" s="7"/>
      <c r="AKX758" s="7"/>
      <c r="AKY758" s="7"/>
      <c r="AKZ758" s="7"/>
      <c r="ALA758" s="7"/>
      <c r="ALB758" s="7"/>
      <c r="ALC758" s="7"/>
      <c r="ALD758" s="7"/>
      <c r="ALE758" s="7"/>
      <c r="ALF758" s="7"/>
      <c r="ALG758" s="7"/>
      <c r="ALH758" s="7"/>
      <c r="ALI758" s="7"/>
      <c r="ALJ758" s="7"/>
      <c r="ALK758" s="7"/>
      <c r="ALL758" s="7"/>
      <c r="ALM758" s="7"/>
      <c r="ALN758" s="7"/>
      <c r="ALO758" s="7"/>
      <c r="ALP758" s="7"/>
      <c r="ALQ758" s="7"/>
      <c r="ALR758" s="7"/>
      <c r="ALS758" s="7"/>
      <c r="ALT758" s="7"/>
      <c r="ALU758" s="7"/>
      <c r="ALV758" s="7"/>
      <c r="ALW758" s="7"/>
      <c r="ALX758" s="7"/>
      <c r="ALY758" s="7"/>
      <c r="ALZ758" s="7"/>
      <c r="AMA758" s="7"/>
      <c r="AMB758" s="7"/>
      <c r="AMC758" s="7"/>
      <c r="AMD758" s="7"/>
      <c r="AME758" s="7"/>
      <c r="AMF758" s="7"/>
      <c r="AMG758" s="7"/>
      <c r="AMH758" s="7"/>
      <c r="AMI758" s="28"/>
      <c r="AMJ758" s="28"/>
    </row>
    <row r="759" spans="1:1024" ht="55.5" customHeight="1">
      <c r="A759" s="10" t="s">
        <v>199</v>
      </c>
      <c r="B759" s="10" t="s">
        <v>2821</v>
      </c>
      <c r="C759" s="19" t="s">
        <v>2826</v>
      </c>
      <c r="D759" s="19" t="s">
        <v>2738</v>
      </c>
      <c r="E759" s="20">
        <v>89</v>
      </c>
      <c r="F759" s="11" t="s">
        <v>18</v>
      </c>
      <c r="G759" s="21"/>
      <c r="H759" s="21" t="s">
        <v>1</v>
      </c>
      <c r="I759" s="21"/>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c r="MK759" s="7"/>
      <c r="ML759" s="7"/>
      <c r="MM759" s="7"/>
      <c r="MN759" s="7"/>
      <c r="MO759" s="7"/>
      <c r="MP759" s="7"/>
      <c r="MQ759" s="7"/>
      <c r="MR759" s="7"/>
      <c r="MS759" s="7"/>
      <c r="MT759" s="7"/>
      <c r="MU759" s="7"/>
      <c r="MV759" s="7"/>
      <c r="MW759" s="7"/>
      <c r="MX759" s="7"/>
      <c r="MY759" s="7"/>
      <c r="MZ759" s="7"/>
      <c r="NA759" s="7"/>
      <c r="NB759" s="7"/>
      <c r="NC759" s="7"/>
      <c r="ND759" s="7"/>
      <c r="NE759" s="7"/>
      <c r="NF759" s="7"/>
      <c r="NG759" s="7"/>
      <c r="NH759" s="7"/>
      <c r="NI759" s="7"/>
      <c r="NJ759" s="7"/>
      <c r="NK759" s="7"/>
      <c r="NL759" s="7"/>
      <c r="NM759" s="7"/>
      <c r="NN759" s="7"/>
      <c r="NO759" s="7"/>
      <c r="NP759" s="7"/>
      <c r="NQ759" s="7"/>
      <c r="NR759" s="7"/>
      <c r="NS759" s="7"/>
      <c r="NT759" s="7"/>
      <c r="NU759" s="7"/>
      <c r="NV759" s="7"/>
      <c r="NW759" s="7"/>
      <c r="NX759" s="7"/>
      <c r="NY759" s="7"/>
      <c r="NZ759" s="7"/>
      <c r="OA759" s="7"/>
      <c r="OB759" s="7"/>
      <c r="OC759" s="7"/>
      <c r="OD759" s="7"/>
      <c r="OE759" s="7"/>
      <c r="OF759" s="7"/>
      <c r="OG759" s="7"/>
      <c r="OH759" s="7"/>
      <c r="OI759" s="7"/>
      <c r="OJ759" s="7"/>
      <c r="OK759" s="7"/>
      <c r="OL759" s="7"/>
      <c r="OM759" s="7"/>
      <c r="ON759" s="7"/>
      <c r="OO759" s="7"/>
      <c r="OP759" s="7"/>
      <c r="OQ759" s="7"/>
      <c r="OR759" s="7"/>
      <c r="OS759" s="7"/>
      <c r="OT759" s="7"/>
      <c r="OU759" s="7"/>
      <c r="OV759" s="7"/>
      <c r="OW759" s="7"/>
      <c r="OX759" s="7"/>
      <c r="OY759" s="7"/>
      <c r="OZ759" s="7"/>
      <c r="PA759" s="7"/>
      <c r="PB759" s="7"/>
      <c r="PC759" s="7"/>
      <c r="PD759" s="7"/>
      <c r="PE759" s="7"/>
      <c r="PF759" s="7"/>
      <c r="PG759" s="7"/>
      <c r="PH759" s="7"/>
      <c r="PI759" s="7"/>
      <c r="PJ759" s="7"/>
      <c r="PK759" s="7"/>
      <c r="PL759" s="7"/>
      <c r="PM759" s="7"/>
      <c r="PN759" s="7"/>
      <c r="PO759" s="7"/>
      <c r="PP759" s="7"/>
      <c r="PQ759" s="7"/>
      <c r="PR759" s="7"/>
      <c r="PS759" s="7"/>
      <c r="PT759" s="7"/>
      <c r="PU759" s="7"/>
      <c r="PV759" s="7"/>
      <c r="PW759" s="7"/>
      <c r="PX759" s="7"/>
      <c r="PY759" s="7"/>
      <c r="PZ759" s="7"/>
      <c r="QA759" s="7"/>
      <c r="QB759" s="7"/>
      <c r="QC759" s="7"/>
      <c r="QD759" s="7"/>
      <c r="QE759" s="7"/>
      <c r="QF759" s="7"/>
      <c r="QG759" s="7"/>
      <c r="QH759" s="7"/>
      <c r="QI759" s="7"/>
      <c r="QJ759" s="7"/>
      <c r="QK759" s="7"/>
      <c r="QL759" s="7"/>
      <c r="QM759" s="7"/>
      <c r="QN759" s="7"/>
      <c r="QO759" s="7"/>
      <c r="QP759" s="7"/>
      <c r="QQ759" s="7"/>
      <c r="QR759" s="7"/>
      <c r="QS759" s="7"/>
      <c r="QT759" s="7"/>
      <c r="QU759" s="7"/>
      <c r="QV759" s="7"/>
      <c r="QW759" s="7"/>
      <c r="QX759" s="7"/>
      <c r="QY759" s="7"/>
      <c r="QZ759" s="7"/>
      <c r="RA759" s="7"/>
      <c r="RB759" s="7"/>
      <c r="RC759" s="7"/>
      <c r="RD759" s="7"/>
      <c r="RE759" s="7"/>
      <c r="RF759" s="7"/>
      <c r="RG759" s="7"/>
      <c r="RH759" s="7"/>
      <c r="RI759" s="7"/>
      <c r="RJ759" s="7"/>
      <c r="RK759" s="7"/>
      <c r="RL759" s="7"/>
      <c r="RM759" s="7"/>
      <c r="RN759" s="7"/>
      <c r="RO759" s="7"/>
      <c r="RP759" s="7"/>
      <c r="RQ759" s="7"/>
      <c r="RR759" s="7"/>
      <c r="RS759" s="7"/>
      <c r="RT759" s="7"/>
      <c r="RU759" s="7"/>
      <c r="RV759" s="7"/>
      <c r="RW759" s="7"/>
      <c r="RX759" s="7"/>
      <c r="RY759" s="7"/>
      <c r="RZ759" s="7"/>
      <c r="SA759" s="7"/>
      <c r="SB759" s="7"/>
      <c r="SC759" s="7"/>
      <c r="SD759" s="7"/>
      <c r="SE759" s="7"/>
      <c r="SF759" s="7"/>
      <c r="SG759" s="7"/>
      <c r="SH759" s="7"/>
      <c r="SI759" s="7"/>
      <c r="SJ759" s="7"/>
      <c r="SK759" s="7"/>
      <c r="SL759" s="7"/>
      <c r="SM759" s="7"/>
      <c r="SN759" s="7"/>
      <c r="SO759" s="7"/>
      <c r="SP759" s="7"/>
      <c r="SQ759" s="7"/>
      <c r="SR759" s="7"/>
      <c r="SS759" s="7"/>
      <c r="ST759" s="7"/>
      <c r="SU759" s="7"/>
      <c r="SV759" s="7"/>
      <c r="SW759" s="7"/>
      <c r="SX759" s="7"/>
      <c r="SY759" s="7"/>
      <c r="SZ759" s="7"/>
      <c r="TA759" s="7"/>
      <c r="TB759" s="7"/>
      <c r="TC759" s="7"/>
      <c r="TD759" s="7"/>
      <c r="TE759" s="7"/>
      <c r="TF759" s="7"/>
      <c r="TG759" s="7"/>
      <c r="TH759" s="7"/>
      <c r="TI759" s="7"/>
      <c r="TJ759" s="7"/>
      <c r="TK759" s="7"/>
      <c r="TL759" s="7"/>
      <c r="TM759" s="7"/>
      <c r="TN759" s="7"/>
      <c r="TO759" s="7"/>
      <c r="TP759" s="7"/>
      <c r="TQ759" s="7"/>
      <c r="TR759" s="7"/>
      <c r="TS759" s="7"/>
      <c r="TT759" s="7"/>
      <c r="TU759" s="7"/>
      <c r="TV759" s="7"/>
      <c r="TW759" s="7"/>
      <c r="TX759" s="7"/>
      <c r="TY759" s="7"/>
      <c r="TZ759" s="7"/>
      <c r="UA759" s="7"/>
      <c r="UB759" s="7"/>
      <c r="UC759" s="7"/>
      <c r="UD759" s="7"/>
      <c r="UE759" s="7"/>
      <c r="UF759" s="7"/>
      <c r="UG759" s="7"/>
      <c r="UH759" s="7"/>
      <c r="UI759" s="7"/>
      <c r="UJ759" s="7"/>
      <c r="UK759" s="7"/>
      <c r="UL759" s="7"/>
      <c r="UM759" s="7"/>
      <c r="UN759" s="7"/>
      <c r="UO759" s="7"/>
      <c r="UP759" s="7"/>
      <c r="UQ759" s="7"/>
      <c r="UR759" s="7"/>
      <c r="US759" s="7"/>
      <c r="UT759" s="7"/>
      <c r="UU759" s="7"/>
      <c r="UV759" s="7"/>
      <c r="UW759" s="7"/>
      <c r="UX759" s="7"/>
      <c r="UY759" s="7"/>
      <c r="UZ759" s="7"/>
      <c r="VA759" s="7"/>
      <c r="VB759" s="7"/>
      <c r="VC759" s="7"/>
      <c r="VD759" s="7"/>
      <c r="VE759" s="7"/>
      <c r="VF759" s="7"/>
      <c r="VG759" s="7"/>
      <c r="VH759" s="7"/>
      <c r="VI759" s="7"/>
      <c r="VJ759" s="7"/>
      <c r="VK759" s="7"/>
      <c r="VL759" s="7"/>
      <c r="VM759" s="7"/>
      <c r="VN759" s="7"/>
      <c r="VO759" s="7"/>
      <c r="VP759" s="7"/>
      <c r="VQ759" s="7"/>
      <c r="VR759" s="7"/>
      <c r="VS759" s="7"/>
      <c r="VT759" s="7"/>
      <c r="VU759" s="7"/>
      <c r="VV759" s="7"/>
      <c r="VW759" s="7"/>
      <c r="VX759" s="7"/>
      <c r="VY759" s="7"/>
      <c r="VZ759" s="7"/>
      <c r="WA759" s="7"/>
      <c r="WB759" s="7"/>
      <c r="WC759" s="7"/>
      <c r="WD759" s="7"/>
      <c r="WE759" s="7"/>
      <c r="WF759" s="7"/>
      <c r="WG759" s="7"/>
      <c r="WH759" s="7"/>
      <c r="WI759" s="7"/>
      <c r="WJ759" s="7"/>
      <c r="WK759" s="7"/>
      <c r="WL759" s="7"/>
      <c r="WM759" s="7"/>
      <c r="WN759" s="7"/>
      <c r="WO759" s="7"/>
      <c r="WP759" s="7"/>
      <c r="WQ759" s="7"/>
      <c r="WR759" s="7"/>
      <c r="WS759" s="7"/>
      <c r="WT759" s="7"/>
      <c r="WU759" s="7"/>
      <c r="WV759" s="7"/>
      <c r="WW759" s="7"/>
      <c r="WX759" s="7"/>
      <c r="WY759" s="7"/>
      <c r="WZ759" s="7"/>
      <c r="XA759" s="7"/>
      <c r="XB759" s="7"/>
      <c r="XC759" s="7"/>
      <c r="XD759" s="7"/>
      <c r="XE759" s="7"/>
      <c r="XF759" s="7"/>
      <c r="XG759" s="7"/>
      <c r="XH759" s="7"/>
      <c r="XI759" s="7"/>
      <c r="XJ759" s="7"/>
      <c r="XK759" s="7"/>
      <c r="XL759" s="7"/>
      <c r="XM759" s="7"/>
      <c r="XN759" s="7"/>
      <c r="XO759" s="7"/>
      <c r="XP759" s="7"/>
      <c r="XQ759" s="7"/>
      <c r="XR759" s="7"/>
      <c r="XS759" s="7"/>
      <c r="XT759" s="7"/>
      <c r="XU759" s="7"/>
      <c r="XV759" s="7"/>
      <c r="XW759" s="7"/>
      <c r="XX759" s="7"/>
      <c r="XY759" s="7"/>
      <c r="XZ759" s="7"/>
      <c r="YA759" s="7"/>
      <c r="YB759" s="7"/>
      <c r="YC759" s="7"/>
      <c r="YD759" s="7"/>
      <c r="YE759" s="7"/>
      <c r="YF759" s="7"/>
      <c r="YG759" s="7"/>
      <c r="YH759" s="7"/>
      <c r="YI759" s="7"/>
      <c r="YJ759" s="7"/>
      <c r="YK759" s="7"/>
      <c r="YL759" s="7"/>
      <c r="YM759" s="7"/>
      <c r="YN759" s="7"/>
      <c r="YO759" s="7"/>
      <c r="YP759" s="7"/>
      <c r="YQ759" s="7"/>
      <c r="YR759" s="7"/>
      <c r="YS759" s="7"/>
      <c r="YT759" s="7"/>
      <c r="YU759" s="7"/>
      <c r="YV759" s="7"/>
      <c r="YW759" s="7"/>
      <c r="YX759" s="7"/>
      <c r="YY759" s="7"/>
      <c r="YZ759" s="7"/>
      <c r="ZA759" s="7"/>
      <c r="ZB759" s="7"/>
      <c r="ZC759" s="7"/>
      <c r="ZD759" s="7"/>
      <c r="ZE759" s="7"/>
      <c r="ZF759" s="7"/>
      <c r="ZG759" s="7"/>
      <c r="ZH759" s="7"/>
      <c r="ZI759" s="7"/>
      <c r="ZJ759" s="7"/>
      <c r="ZK759" s="7"/>
      <c r="ZL759" s="7"/>
      <c r="ZM759" s="7"/>
      <c r="ZN759" s="7"/>
      <c r="ZO759" s="7"/>
      <c r="ZP759" s="7"/>
      <c r="ZQ759" s="7"/>
      <c r="ZR759" s="7"/>
      <c r="ZS759" s="7"/>
      <c r="ZT759" s="7"/>
      <c r="ZU759" s="7"/>
      <c r="ZV759" s="7"/>
      <c r="ZW759" s="7"/>
      <c r="ZX759" s="7"/>
      <c r="ZY759" s="7"/>
      <c r="ZZ759" s="7"/>
      <c r="AAA759" s="7"/>
      <c r="AAB759" s="7"/>
      <c r="AAC759" s="7"/>
      <c r="AAD759" s="7"/>
      <c r="AAE759" s="7"/>
      <c r="AAF759" s="7"/>
      <c r="AAG759" s="7"/>
      <c r="AAH759" s="7"/>
      <c r="AAI759" s="7"/>
      <c r="AAJ759" s="7"/>
      <c r="AAK759" s="7"/>
      <c r="AAL759" s="7"/>
      <c r="AAM759" s="7"/>
      <c r="AAN759" s="7"/>
      <c r="AAO759" s="7"/>
      <c r="AAP759" s="7"/>
      <c r="AAQ759" s="7"/>
      <c r="AAR759" s="7"/>
      <c r="AAS759" s="7"/>
      <c r="AAT759" s="7"/>
      <c r="AAU759" s="7"/>
      <c r="AAV759" s="7"/>
      <c r="AAW759" s="7"/>
      <c r="AAX759" s="7"/>
      <c r="AAY759" s="7"/>
      <c r="AAZ759" s="7"/>
      <c r="ABA759" s="7"/>
      <c r="ABB759" s="7"/>
      <c r="ABC759" s="7"/>
      <c r="ABD759" s="7"/>
      <c r="ABE759" s="7"/>
      <c r="ABF759" s="7"/>
      <c r="ABG759" s="7"/>
      <c r="ABH759" s="7"/>
      <c r="ABI759" s="7"/>
      <c r="ABJ759" s="7"/>
      <c r="ABK759" s="7"/>
      <c r="ABL759" s="7"/>
      <c r="ABM759" s="7"/>
      <c r="ABN759" s="7"/>
      <c r="ABO759" s="7"/>
      <c r="ABP759" s="7"/>
      <c r="ABQ759" s="7"/>
      <c r="ABR759" s="7"/>
      <c r="ABS759" s="7"/>
      <c r="ABT759" s="7"/>
      <c r="ABU759" s="7"/>
      <c r="ABV759" s="7"/>
      <c r="ABW759" s="7"/>
      <c r="ABX759" s="7"/>
      <c r="ABY759" s="7"/>
      <c r="ABZ759" s="7"/>
      <c r="ACA759" s="7"/>
      <c r="ACB759" s="7"/>
      <c r="ACC759" s="7"/>
      <c r="ACD759" s="7"/>
      <c r="ACE759" s="7"/>
      <c r="ACF759" s="7"/>
      <c r="ACG759" s="7"/>
      <c r="ACH759" s="7"/>
      <c r="ACI759" s="7"/>
      <c r="ACJ759" s="7"/>
      <c r="ACK759" s="7"/>
      <c r="ACL759" s="7"/>
      <c r="ACM759" s="7"/>
      <c r="ACN759" s="7"/>
      <c r="ACO759" s="7"/>
      <c r="ACP759" s="7"/>
      <c r="ACQ759" s="7"/>
      <c r="ACR759" s="7"/>
      <c r="ACS759" s="7"/>
      <c r="ACT759" s="7"/>
      <c r="ACU759" s="7"/>
      <c r="ACV759" s="7"/>
      <c r="ACW759" s="7"/>
      <c r="ACX759" s="7"/>
      <c r="ACY759" s="7"/>
      <c r="ACZ759" s="7"/>
      <c r="ADA759" s="7"/>
      <c r="ADB759" s="7"/>
      <c r="ADC759" s="7"/>
      <c r="ADD759" s="7"/>
      <c r="ADE759" s="7"/>
      <c r="ADF759" s="7"/>
      <c r="ADG759" s="7"/>
      <c r="ADH759" s="7"/>
      <c r="ADI759" s="7"/>
      <c r="ADJ759" s="7"/>
      <c r="ADK759" s="7"/>
      <c r="ADL759" s="7"/>
      <c r="ADM759" s="7"/>
      <c r="ADN759" s="7"/>
      <c r="ADO759" s="7"/>
      <c r="ADP759" s="7"/>
      <c r="ADQ759" s="7"/>
      <c r="ADR759" s="7"/>
      <c r="ADS759" s="7"/>
      <c r="ADT759" s="7"/>
      <c r="ADU759" s="7"/>
      <c r="ADV759" s="7"/>
      <c r="ADW759" s="7"/>
      <c r="ADX759" s="7"/>
      <c r="ADY759" s="7"/>
      <c r="ADZ759" s="7"/>
      <c r="AEA759" s="7"/>
      <c r="AEB759" s="7"/>
      <c r="AEC759" s="7"/>
      <c r="AED759" s="7"/>
      <c r="AEE759" s="7"/>
      <c r="AEF759" s="7"/>
      <c r="AEG759" s="7"/>
      <c r="AEH759" s="7"/>
      <c r="AEI759" s="7"/>
      <c r="AEJ759" s="7"/>
      <c r="AEK759" s="7"/>
      <c r="AEL759" s="7"/>
      <c r="AEM759" s="7"/>
      <c r="AEN759" s="7"/>
      <c r="AEO759" s="7"/>
      <c r="AEP759" s="7"/>
      <c r="AEQ759" s="7"/>
      <c r="AER759" s="7"/>
      <c r="AES759" s="7"/>
      <c r="AET759" s="7"/>
      <c r="AEU759" s="7"/>
      <c r="AEV759" s="7"/>
      <c r="AEW759" s="7"/>
      <c r="AEX759" s="7"/>
      <c r="AEY759" s="7"/>
      <c r="AEZ759" s="7"/>
      <c r="AFA759" s="7"/>
      <c r="AFB759" s="7"/>
      <c r="AFC759" s="7"/>
      <c r="AFD759" s="7"/>
      <c r="AFE759" s="7"/>
      <c r="AFF759" s="7"/>
      <c r="AFG759" s="7"/>
      <c r="AFH759" s="7"/>
      <c r="AFI759" s="7"/>
      <c r="AFJ759" s="7"/>
      <c r="AFK759" s="7"/>
      <c r="AFL759" s="7"/>
      <c r="AFM759" s="7"/>
      <c r="AFN759" s="7"/>
      <c r="AFO759" s="7"/>
      <c r="AFP759" s="7"/>
      <c r="AFQ759" s="7"/>
      <c r="AFR759" s="7"/>
      <c r="AFS759" s="7"/>
      <c r="AFT759" s="7"/>
      <c r="AFU759" s="7"/>
      <c r="AFV759" s="7"/>
      <c r="AFW759" s="7"/>
      <c r="AFX759" s="7"/>
      <c r="AFY759" s="7"/>
      <c r="AFZ759" s="7"/>
      <c r="AGA759" s="7"/>
      <c r="AGB759" s="7"/>
      <c r="AGC759" s="7"/>
      <c r="AGD759" s="7"/>
      <c r="AGE759" s="7"/>
      <c r="AGF759" s="7"/>
      <c r="AGG759" s="7"/>
      <c r="AGH759" s="7"/>
      <c r="AGI759" s="7"/>
      <c r="AGJ759" s="7"/>
      <c r="AGK759" s="7"/>
      <c r="AGL759" s="7"/>
      <c r="AGM759" s="7"/>
      <c r="AGN759" s="7"/>
      <c r="AGO759" s="7"/>
      <c r="AGP759" s="7"/>
      <c r="AGQ759" s="7"/>
      <c r="AGR759" s="7"/>
      <c r="AGS759" s="7"/>
      <c r="AGT759" s="7"/>
      <c r="AGU759" s="7"/>
      <c r="AGV759" s="7"/>
      <c r="AGW759" s="7"/>
      <c r="AGX759" s="7"/>
      <c r="AGY759" s="7"/>
      <c r="AGZ759" s="7"/>
      <c r="AHA759" s="7"/>
      <c r="AHB759" s="7"/>
      <c r="AHC759" s="7"/>
      <c r="AHD759" s="7"/>
      <c r="AHE759" s="7"/>
      <c r="AHF759" s="7"/>
      <c r="AHG759" s="7"/>
      <c r="AHH759" s="7"/>
      <c r="AHI759" s="7"/>
      <c r="AHJ759" s="7"/>
      <c r="AHK759" s="7"/>
      <c r="AHL759" s="7"/>
      <c r="AHM759" s="7"/>
      <c r="AHN759" s="7"/>
      <c r="AHO759" s="7"/>
      <c r="AHP759" s="7"/>
      <c r="AHQ759" s="7"/>
      <c r="AHR759" s="7"/>
      <c r="AHS759" s="7"/>
      <c r="AHT759" s="7"/>
      <c r="AHU759" s="7"/>
      <c r="AHV759" s="7"/>
      <c r="AHW759" s="7"/>
      <c r="AHX759" s="7"/>
      <c r="AHY759" s="7"/>
      <c r="AHZ759" s="7"/>
      <c r="AIA759" s="7"/>
      <c r="AIB759" s="7"/>
      <c r="AIC759" s="7"/>
      <c r="AID759" s="7"/>
      <c r="AIE759" s="7"/>
      <c r="AIF759" s="7"/>
      <c r="AIG759" s="7"/>
      <c r="AIH759" s="7"/>
      <c r="AII759" s="7"/>
      <c r="AIJ759" s="7"/>
      <c r="AIK759" s="7"/>
      <c r="AIL759" s="7"/>
      <c r="AIM759" s="7"/>
      <c r="AIN759" s="7"/>
      <c r="AIO759" s="7"/>
      <c r="AIP759" s="7"/>
      <c r="AIQ759" s="7"/>
      <c r="AIR759" s="7"/>
      <c r="AIS759" s="7"/>
      <c r="AIT759" s="7"/>
      <c r="AIU759" s="7"/>
      <c r="AIV759" s="7"/>
      <c r="AIW759" s="7"/>
      <c r="AIX759" s="7"/>
      <c r="AIY759" s="7"/>
      <c r="AIZ759" s="7"/>
      <c r="AJA759" s="7"/>
      <c r="AJB759" s="7"/>
      <c r="AJC759" s="7"/>
      <c r="AJD759" s="7"/>
      <c r="AJE759" s="7"/>
      <c r="AJF759" s="7"/>
      <c r="AJG759" s="7"/>
      <c r="AJH759" s="7"/>
      <c r="AJI759" s="7"/>
      <c r="AJJ759" s="7"/>
      <c r="AJK759" s="7"/>
      <c r="AJL759" s="7"/>
      <c r="AJM759" s="7"/>
      <c r="AJN759" s="7"/>
      <c r="AJO759" s="7"/>
      <c r="AJP759" s="7"/>
      <c r="AJQ759" s="7"/>
      <c r="AJR759" s="7"/>
      <c r="AJS759" s="7"/>
      <c r="AJT759" s="7"/>
      <c r="AJU759" s="7"/>
      <c r="AJV759" s="7"/>
      <c r="AJW759" s="7"/>
      <c r="AJX759" s="7"/>
      <c r="AJY759" s="7"/>
      <c r="AJZ759" s="7"/>
      <c r="AKA759" s="7"/>
      <c r="AKB759" s="7"/>
      <c r="AKC759" s="7"/>
      <c r="AKD759" s="7"/>
      <c r="AKE759" s="7"/>
      <c r="AKF759" s="7"/>
      <c r="AKG759" s="7"/>
      <c r="AKH759" s="7"/>
      <c r="AKI759" s="7"/>
      <c r="AKJ759" s="7"/>
      <c r="AKK759" s="7"/>
      <c r="AKL759" s="7"/>
      <c r="AKM759" s="7"/>
      <c r="AKN759" s="7"/>
      <c r="AKO759" s="7"/>
      <c r="AKP759" s="7"/>
      <c r="AKQ759" s="7"/>
      <c r="AKR759" s="7"/>
      <c r="AKS759" s="7"/>
      <c r="AKT759" s="7"/>
      <c r="AKU759" s="7"/>
      <c r="AKV759" s="7"/>
      <c r="AKW759" s="7"/>
      <c r="AKX759" s="7"/>
      <c r="AKY759" s="7"/>
      <c r="AKZ759" s="7"/>
      <c r="ALA759" s="7"/>
      <c r="ALB759" s="7"/>
      <c r="ALC759" s="7"/>
      <c r="ALD759" s="7"/>
      <c r="ALE759" s="7"/>
      <c r="ALF759" s="7"/>
      <c r="ALG759" s="7"/>
      <c r="ALH759" s="7"/>
      <c r="ALI759" s="7"/>
      <c r="ALJ759" s="7"/>
      <c r="ALK759" s="7"/>
      <c r="ALL759" s="7"/>
      <c r="ALM759" s="7"/>
      <c r="ALN759" s="7"/>
      <c r="ALO759" s="7"/>
      <c r="ALP759" s="7"/>
      <c r="ALQ759" s="7"/>
      <c r="ALR759" s="7"/>
      <c r="ALS759" s="7"/>
      <c r="ALT759" s="7"/>
      <c r="ALU759" s="7"/>
      <c r="ALV759" s="7"/>
      <c r="ALW759" s="7"/>
      <c r="ALX759" s="7"/>
      <c r="ALY759" s="7"/>
      <c r="ALZ759" s="7"/>
      <c r="AMA759" s="7"/>
      <c r="AMB759" s="7"/>
      <c r="AMC759" s="7"/>
      <c r="AMD759" s="7"/>
      <c r="AME759" s="7"/>
      <c r="AMF759" s="7"/>
      <c r="AMG759" s="7"/>
      <c r="AMH759" s="7"/>
      <c r="AMI759" s="28"/>
      <c r="AMJ759" s="28"/>
    </row>
    <row r="760" spans="1:1024" ht="55.5" customHeight="1">
      <c r="A760" s="10" t="s">
        <v>199</v>
      </c>
      <c r="B760" s="10" t="s">
        <v>2765</v>
      </c>
      <c r="C760" s="19" t="s">
        <v>2814</v>
      </c>
      <c r="D760" s="19" t="s">
        <v>2738</v>
      </c>
      <c r="E760" s="20">
        <v>24</v>
      </c>
      <c r="F760" s="11" t="s">
        <v>18</v>
      </c>
      <c r="G760" s="21"/>
      <c r="H760" s="21" t="s">
        <v>1</v>
      </c>
      <c r="I760" s="21"/>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c r="MK760" s="7"/>
      <c r="ML760" s="7"/>
      <c r="MM760" s="7"/>
      <c r="MN760" s="7"/>
      <c r="MO760" s="7"/>
      <c r="MP760" s="7"/>
      <c r="MQ760" s="7"/>
      <c r="MR760" s="7"/>
      <c r="MS760" s="7"/>
      <c r="MT760" s="7"/>
      <c r="MU760" s="7"/>
      <c r="MV760" s="7"/>
      <c r="MW760" s="7"/>
      <c r="MX760" s="7"/>
      <c r="MY760" s="7"/>
      <c r="MZ760" s="7"/>
      <c r="NA760" s="7"/>
      <c r="NB760" s="7"/>
      <c r="NC760" s="7"/>
      <c r="ND760" s="7"/>
      <c r="NE760" s="7"/>
      <c r="NF760" s="7"/>
      <c r="NG760" s="7"/>
      <c r="NH760" s="7"/>
      <c r="NI760" s="7"/>
      <c r="NJ760" s="7"/>
      <c r="NK760" s="7"/>
      <c r="NL760" s="7"/>
      <c r="NM760" s="7"/>
      <c r="NN760" s="7"/>
      <c r="NO760" s="7"/>
      <c r="NP760" s="7"/>
      <c r="NQ760" s="7"/>
      <c r="NR760" s="7"/>
      <c r="NS760" s="7"/>
      <c r="NT760" s="7"/>
      <c r="NU760" s="7"/>
      <c r="NV760" s="7"/>
      <c r="NW760" s="7"/>
      <c r="NX760" s="7"/>
      <c r="NY760" s="7"/>
      <c r="NZ760" s="7"/>
      <c r="OA760" s="7"/>
      <c r="OB760" s="7"/>
      <c r="OC760" s="7"/>
      <c r="OD760" s="7"/>
      <c r="OE760" s="7"/>
      <c r="OF760" s="7"/>
      <c r="OG760" s="7"/>
      <c r="OH760" s="7"/>
      <c r="OI760" s="7"/>
      <c r="OJ760" s="7"/>
      <c r="OK760" s="7"/>
      <c r="OL760" s="7"/>
      <c r="OM760" s="7"/>
      <c r="ON760" s="7"/>
      <c r="OO760" s="7"/>
      <c r="OP760" s="7"/>
      <c r="OQ760" s="7"/>
      <c r="OR760" s="7"/>
      <c r="OS760" s="7"/>
      <c r="OT760" s="7"/>
      <c r="OU760" s="7"/>
      <c r="OV760" s="7"/>
      <c r="OW760" s="7"/>
      <c r="OX760" s="7"/>
      <c r="OY760" s="7"/>
      <c r="OZ760" s="7"/>
      <c r="PA760" s="7"/>
      <c r="PB760" s="7"/>
      <c r="PC760" s="7"/>
      <c r="PD760" s="7"/>
      <c r="PE760" s="7"/>
      <c r="PF760" s="7"/>
      <c r="PG760" s="7"/>
      <c r="PH760" s="7"/>
      <c r="PI760" s="7"/>
      <c r="PJ760" s="7"/>
      <c r="PK760" s="7"/>
      <c r="PL760" s="7"/>
      <c r="PM760" s="7"/>
      <c r="PN760" s="7"/>
      <c r="PO760" s="7"/>
      <c r="PP760" s="7"/>
      <c r="PQ760" s="7"/>
      <c r="PR760" s="7"/>
      <c r="PS760" s="7"/>
      <c r="PT760" s="7"/>
      <c r="PU760" s="7"/>
      <c r="PV760" s="7"/>
      <c r="PW760" s="7"/>
      <c r="PX760" s="7"/>
      <c r="PY760" s="7"/>
      <c r="PZ760" s="7"/>
      <c r="QA760" s="7"/>
      <c r="QB760" s="7"/>
      <c r="QC760" s="7"/>
      <c r="QD760" s="7"/>
      <c r="QE760" s="7"/>
      <c r="QF760" s="7"/>
      <c r="QG760" s="7"/>
      <c r="QH760" s="7"/>
      <c r="QI760" s="7"/>
      <c r="QJ760" s="7"/>
      <c r="QK760" s="7"/>
      <c r="QL760" s="7"/>
      <c r="QM760" s="7"/>
      <c r="QN760" s="7"/>
      <c r="QO760" s="7"/>
      <c r="QP760" s="7"/>
      <c r="QQ760" s="7"/>
      <c r="QR760" s="7"/>
      <c r="QS760" s="7"/>
      <c r="QT760" s="7"/>
      <c r="QU760" s="7"/>
      <c r="QV760" s="7"/>
      <c r="QW760" s="7"/>
      <c r="QX760" s="7"/>
      <c r="QY760" s="7"/>
      <c r="QZ760" s="7"/>
      <c r="RA760" s="7"/>
      <c r="RB760" s="7"/>
      <c r="RC760" s="7"/>
      <c r="RD760" s="7"/>
      <c r="RE760" s="7"/>
      <c r="RF760" s="7"/>
      <c r="RG760" s="7"/>
      <c r="RH760" s="7"/>
      <c r="RI760" s="7"/>
      <c r="RJ760" s="7"/>
      <c r="RK760" s="7"/>
      <c r="RL760" s="7"/>
      <c r="RM760" s="7"/>
      <c r="RN760" s="7"/>
      <c r="RO760" s="7"/>
      <c r="RP760" s="7"/>
      <c r="RQ760" s="7"/>
      <c r="RR760" s="7"/>
      <c r="RS760" s="7"/>
      <c r="RT760" s="7"/>
      <c r="RU760" s="7"/>
      <c r="RV760" s="7"/>
      <c r="RW760" s="7"/>
      <c r="RX760" s="7"/>
      <c r="RY760" s="7"/>
      <c r="RZ760" s="7"/>
      <c r="SA760" s="7"/>
      <c r="SB760" s="7"/>
      <c r="SC760" s="7"/>
      <c r="SD760" s="7"/>
      <c r="SE760" s="7"/>
      <c r="SF760" s="7"/>
      <c r="SG760" s="7"/>
      <c r="SH760" s="7"/>
      <c r="SI760" s="7"/>
      <c r="SJ760" s="7"/>
      <c r="SK760" s="7"/>
      <c r="SL760" s="7"/>
      <c r="SM760" s="7"/>
      <c r="SN760" s="7"/>
      <c r="SO760" s="7"/>
      <c r="SP760" s="7"/>
      <c r="SQ760" s="7"/>
      <c r="SR760" s="7"/>
      <c r="SS760" s="7"/>
      <c r="ST760" s="7"/>
      <c r="SU760" s="7"/>
      <c r="SV760" s="7"/>
      <c r="SW760" s="7"/>
      <c r="SX760" s="7"/>
      <c r="SY760" s="7"/>
      <c r="SZ760" s="7"/>
      <c r="TA760" s="7"/>
      <c r="TB760" s="7"/>
      <c r="TC760" s="7"/>
      <c r="TD760" s="7"/>
      <c r="TE760" s="7"/>
      <c r="TF760" s="7"/>
      <c r="TG760" s="7"/>
      <c r="TH760" s="7"/>
      <c r="TI760" s="7"/>
      <c r="TJ760" s="7"/>
      <c r="TK760" s="7"/>
      <c r="TL760" s="7"/>
      <c r="TM760" s="7"/>
      <c r="TN760" s="7"/>
      <c r="TO760" s="7"/>
      <c r="TP760" s="7"/>
      <c r="TQ760" s="7"/>
      <c r="TR760" s="7"/>
      <c r="TS760" s="7"/>
      <c r="TT760" s="7"/>
      <c r="TU760" s="7"/>
      <c r="TV760" s="7"/>
      <c r="TW760" s="7"/>
      <c r="TX760" s="7"/>
      <c r="TY760" s="7"/>
      <c r="TZ760" s="7"/>
      <c r="UA760" s="7"/>
      <c r="UB760" s="7"/>
      <c r="UC760" s="7"/>
      <c r="UD760" s="7"/>
      <c r="UE760" s="7"/>
      <c r="UF760" s="7"/>
      <c r="UG760" s="7"/>
      <c r="UH760" s="7"/>
      <c r="UI760" s="7"/>
      <c r="UJ760" s="7"/>
      <c r="UK760" s="7"/>
      <c r="UL760" s="7"/>
      <c r="UM760" s="7"/>
      <c r="UN760" s="7"/>
      <c r="UO760" s="7"/>
      <c r="UP760" s="7"/>
      <c r="UQ760" s="7"/>
      <c r="UR760" s="7"/>
      <c r="US760" s="7"/>
      <c r="UT760" s="7"/>
      <c r="UU760" s="7"/>
      <c r="UV760" s="7"/>
      <c r="UW760" s="7"/>
      <c r="UX760" s="7"/>
      <c r="UY760" s="7"/>
      <c r="UZ760" s="7"/>
      <c r="VA760" s="7"/>
      <c r="VB760" s="7"/>
      <c r="VC760" s="7"/>
      <c r="VD760" s="7"/>
      <c r="VE760" s="7"/>
      <c r="VF760" s="7"/>
      <c r="VG760" s="7"/>
      <c r="VH760" s="7"/>
      <c r="VI760" s="7"/>
      <c r="VJ760" s="7"/>
      <c r="VK760" s="7"/>
      <c r="VL760" s="7"/>
      <c r="VM760" s="7"/>
      <c r="VN760" s="7"/>
      <c r="VO760" s="7"/>
      <c r="VP760" s="7"/>
      <c r="VQ760" s="7"/>
      <c r="VR760" s="7"/>
      <c r="VS760" s="7"/>
      <c r="VT760" s="7"/>
      <c r="VU760" s="7"/>
      <c r="VV760" s="7"/>
      <c r="VW760" s="7"/>
      <c r="VX760" s="7"/>
      <c r="VY760" s="7"/>
      <c r="VZ760" s="7"/>
      <c r="WA760" s="7"/>
      <c r="WB760" s="7"/>
      <c r="WC760" s="7"/>
      <c r="WD760" s="7"/>
      <c r="WE760" s="7"/>
      <c r="WF760" s="7"/>
      <c r="WG760" s="7"/>
      <c r="WH760" s="7"/>
      <c r="WI760" s="7"/>
      <c r="WJ760" s="7"/>
      <c r="WK760" s="7"/>
      <c r="WL760" s="7"/>
      <c r="WM760" s="7"/>
      <c r="WN760" s="7"/>
      <c r="WO760" s="7"/>
      <c r="WP760" s="7"/>
      <c r="WQ760" s="7"/>
      <c r="WR760" s="7"/>
      <c r="WS760" s="7"/>
      <c r="WT760" s="7"/>
      <c r="WU760" s="7"/>
      <c r="WV760" s="7"/>
      <c r="WW760" s="7"/>
      <c r="WX760" s="7"/>
      <c r="WY760" s="7"/>
      <c r="WZ760" s="7"/>
      <c r="XA760" s="7"/>
      <c r="XB760" s="7"/>
      <c r="XC760" s="7"/>
      <c r="XD760" s="7"/>
      <c r="XE760" s="7"/>
      <c r="XF760" s="7"/>
      <c r="XG760" s="7"/>
      <c r="XH760" s="7"/>
      <c r="XI760" s="7"/>
      <c r="XJ760" s="7"/>
      <c r="XK760" s="7"/>
      <c r="XL760" s="7"/>
      <c r="XM760" s="7"/>
      <c r="XN760" s="7"/>
      <c r="XO760" s="7"/>
      <c r="XP760" s="7"/>
      <c r="XQ760" s="7"/>
      <c r="XR760" s="7"/>
      <c r="XS760" s="7"/>
      <c r="XT760" s="7"/>
      <c r="XU760" s="7"/>
      <c r="XV760" s="7"/>
      <c r="XW760" s="7"/>
      <c r="XX760" s="7"/>
      <c r="XY760" s="7"/>
      <c r="XZ760" s="7"/>
      <c r="YA760" s="7"/>
      <c r="YB760" s="7"/>
      <c r="YC760" s="7"/>
      <c r="YD760" s="7"/>
      <c r="YE760" s="7"/>
      <c r="YF760" s="7"/>
      <c r="YG760" s="7"/>
      <c r="YH760" s="7"/>
      <c r="YI760" s="7"/>
      <c r="YJ760" s="7"/>
      <c r="YK760" s="7"/>
      <c r="YL760" s="7"/>
      <c r="YM760" s="7"/>
      <c r="YN760" s="7"/>
      <c r="YO760" s="7"/>
      <c r="YP760" s="7"/>
      <c r="YQ760" s="7"/>
      <c r="YR760" s="7"/>
      <c r="YS760" s="7"/>
      <c r="YT760" s="7"/>
      <c r="YU760" s="7"/>
      <c r="YV760" s="7"/>
      <c r="YW760" s="7"/>
      <c r="YX760" s="7"/>
      <c r="YY760" s="7"/>
      <c r="YZ760" s="7"/>
      <c r="ZA760" s="7"/>
      <c r="ZB760" s="7"/>
      <c r="ZC760" s="7"/>
      <c r="ZD760" s="7"/>
      <c r="ZE760" s="7"/>
      <c r="ZF760" s="7"/>
      <c r="ZG760" s="7"/>
      <c r="ZH760" s="7"/>
      <c r="ZI760" s="7"/>
      <c r="ZJ760" s="7"/>
      <c r="ZK760" s="7"/>
      <c r="ZL760" s="7"/>
      <c r="ZM760" s="7"/>
      <c r="ZN760" s="7"/>
      <c r="ZO760" s="7"/>
      <c r="ZP760" s="7"/>
      <c r="ZQ760" s="7"/>
      <c r="ZR760" s="7"/>
      <c r="ZS760" s="7"/>
      <c r="ZT760" s="7"/>
      <c r="ZU760" s="7"/>
      <c r="ZV760" s="7"/>
      <c r="ZW760" s="7"/>
      <c r="ZX760" s="7"/>
      <c r="ZY760" s="7"/>
      <c r="ZZ760" s="7"/>
      <c r="AAA760" s="7"/>
      <c r="AAB760" s="7"/>
      <c r="AAC760" s="7"/>
      <c r="AAD760" s="7"/>
      <c r="AAE760" s="7"/>
      <c r="AAF760" s="7"/>
      <c r="AAG760" s="7"/>
      <c r="AAH760" s="7"/>
      <c r="AAI760" s="7"/>
      <c r="AAJ760" s="7"/>
      <c r="AAK760" s="7"/>
      <c r="AAL760" s="7"/>
      <c r="AAM760" s="7"/>
      <c r="AAN760" s="7"/>
      <c r="AAO760" s="7"/>
      <c r="AAP760" s="7"/>
      <c r="AAQ760" s="7"/>
      <c r="AAR760" s="7"/>
      <c r="AAS760" s="7"/>
      <c r="AAT760" s="7"/>
      <c r="AAU760" s="7"/>
      <c r="AAV760" s="7"/>
      <c r="AAW760" s="7"/>
      <c r="AAX760" s="7"/>
      <c r="AAY760" s="7"/>
      <c r="AAZ760" s="7"/>
      <c r="ABA760" s="7"/>
      <c r="ABB760" s="7"/>
      <c r="ABC760" s="7"/>
      <c r="ABD760" s="7"/>
      <c r="ABE760" s="7"/>
      <c r="ABF760" s="7"/>
      <c r="ABG760" s="7"/>
      <c r="ABH760" s="7"/>
      <c r="ABI760" s="7"/>
      <c r="ABJ760" s="7"/>
      <c r="ABK760" s="7"/>
      <c r="ABL760" s="7"/>
      <c r="ABM760" s="7"/>
      <c r="ABN760" s="7"/>
      <c r="ABO760" s="7"/>
      <c r="ABP760" s="7"/>
      <c r="ABQ760" s="7"/>
      <c r="ABR760" s="7"/>
      <c r="ABS760" s="7"/>
      <c r="ABT760" s="7"/>
      <c r="ABU760" s="7"/>
      <c r="ABV760" s="7"/>
      <c r="ABW760" s="7"/>
      <c r="ABX760" s="7"/>
      <c r="ABY760" s="7"/>
      <c r="ABZ760" s="7"/>
      <c r="ACA760" s="7"/>
      <c r="ACB760" s="7"/>
      <c r="ACC760" s="7"/>
      <c r="ACD760" s="7"/>
      <c r="ACE760" s="7"/>
      <c r="ACF760" s="7"/>
      <c r="ACG760" s="7"/>
      <c r="ACH760" s="7"/>
      <c r="ACI760" s="7"/>
      <c r="ACJ760" s="7"/>
      <c r="ACK760" s="7"/>
      <c r="ACL760" s="7"/>
      <c r="ACM760" s="7"/>
      <c r="ACN760" s="7"/>
      <c r="ACO760" s="7"/>
      <c r="ACP760" s="7"/>
      <c r="ACQ760" s="7"/>
      <c r="ACR760" s="7"/>
      <c r="ACS760" s="7"/>
      <c r="ACT760" s="7"/>
      <c r="ACU760" s="7"/>
      <c r="ACV760" s="7"/>
      <c r="ACW760" s="7"/>
      <c r="ACX760" s="7"/>
      <c r="ACY760" s="7"/>
      <c r="ACZ760" s="7"/>
      <c r="ADA760" s="7"/>
      <c r="ADB760" s="7"/>
      <c r="ADC760" s="7"/>
      <c r="ADD760" s="7"/>
      <c r="ADE760" s="7"/>
      <c r="ADF760" s="7"/>
      <c r="ADG760" s="7"/>
      <c r="ADH760" s="7"/>
      <c r="ADI760" s="7"/>
      <c r="ADJ760" s="7"/>
      <c r="ADK760" s="7"/>
      <c r="ADL760" s="7"/>
      <c r="ADM760" s="7"/>
      <c r="ADN760" s="7"/>
      <c r="ADO760" s="7"/>
      <c r="ADP760" s="7"/>
      <c r="ADQ760" s="7"/>
      <c r="ADR760" s="7"/>
      <c r="ADS760" s="7"/>
      <c r="ADT760" s="7"/>
      <c r="ADU760" s="7"/>
      <c r="ADV760" s="7"/>
      <c r="ADW760" s="7"/>
      <c r="ADX760" s="7"/>
      <c r="ADY760" s="7"/>
      <c r="ADZ760" s="7"/>
      <c r="AEA760" s="7"/>
      <c r="AEB760" s="7"/>
      <c r="AEC760" s="7"/>
      <c r="AED760" s="7"/>
      <c r="AEE760" s="7"/>
      <c r="AEF760" s="7"/>
      <c r="AEG760" s="7"/>
      <c r="AEH760" s="7"/>
      <c r="AEI760" s="7"/>
      <c r="AEJ760" s="7"/>
      <c r="AEK760" s="7"/>
      <c r="AEL760" s="7"/>
      <c r="AEM760" s="7"/>
      <c r="AEN760" s="7"/>
      <c r="AEO760" s="7"/>
      <c r="AEP760" s="7"/>
      <c r="AEQ760" s="7"/>
      <c r="AER760" s="7"/>
      <c r="AES760" s="7"/>
      <c r="AET760" s="7"/>
      <c r="AEU760" s="7"/>
      <c r="AEV760" s="7"/>
      <c r="AEW760" s="7"/>
      <c r="AEX760" s="7"/>
      <c r="AEY760" s="7"/>
      <c r="AEZ760" s="7"/>
      <c r="AFA760" s="7"/>
      <c r="AFB760" s="7"/>
      <c r="AFC760" s="7"/>
      <c r="AFD760" s="7"/>
      <c r="AFE760" s="7"/>
      <c r="AFF760" s="7"/>
      <c r="AFG760" s="7"/>
      <c r="AFH760" s="7"/>
      <c r="AFI760" s="7"/>
      <c r="AFJ760" s="7"/>
      <c r="AFK760" s="7"/>
      <c r="AFL760" s="7"/>
      <c r="AFM760" s="7"/>
      <c r="AFN760" s="7"/>
      <c r="AFO760" s="7"/>
      <c r="AFP760" s="7"/>
      <c r="AFQ760" s="7"/>
      <c r="AFR760" s="7"/>
      <c r="AFS760" s="7"/>
      <c r="AFT760" s="7"/>
      <c r="AFU760" s="7"/>
      <c r="AFV760" s="7"/>
      <c r="AFW760" s="7"/>
      <c r="AFX760" s="7"/>
      <c r="AFY760" s="7"/>
      <c r="AFZ760" s="7"/>
      <c r="AGA760" s="7"/>
      <c r="AGB760" s="7"/>
      <c r="AGC760" s="7"/>
      <c r="AGD760" s="7"/>
      <c r="AGE760" s="7"/>
      <c r="AGF760" s="7"/>
      <c r="AGG760" s="7"/>
      <c r="AGH760" s="7"/>
      <c r="AGI760" s="7"/>
      <c r="AGJ760" s="7"/>
      <c r="AGK760" s="7"/>
      <c r="AGL760" s="7"/>
      <c r="AGM760" s="7"/>
      <c r="AGN760" s="7"/>
      <c r="AGO760" s="7"/>
      <c r="AGP760" s="7"/>
      <c r="AGQ760" s="7"/>
      <c r="AGR760" s="7"/>
      <c r="AGS760" s="7"/>
      <c r="AGT760" s="7"/>
      <c r="AGU760" s="7"/>
      <c r="AGV760" s="7"/>
      <c r="AGW760" s="7"/>
      <c r="AGX760" s="7"/>
      <c r="AGY760" s="7"/>
      <c r="AGZ760" s="7"/>
      <c r="AHA760" s="7"/>
      <c r="AHB760" s="7"/>
      <c r="AHC760" s="7"/>
      <c r="AHD760" s="7"/>
      <c r="AHE760" s="7"/>
      <c r="AHF760" s="7"/>
      <c r="AHG760" s="7"/>
      <c r="AHH760" s="7"/>
      <c r="AHI760" s="7"/>
      <c r="AHJ760" s="7"/>
      <c r="AHK760" s="7"/>
      <c r="AHL760" s="7"/>
      <c r="AHM760" s="7"/>
      <c r="AHN760" s="7"/>
      <c r="AHO760" s="7"/>
      <c r="AHP760" s="7"/>
      <c r="AHQ760" s="7"/>
      <c r="AHR760" s="7"/>
      <c r="AHS760" s="7"/>
      <c r="AHT760" s="7"/>
      <c r="AHU760" s="7"/>
      <c r="AHV760" s="7"/>
      <c r="AHW760" s="7"/>
      <c r="AHX760" s="7"/>
      <c r="AHY760" s="7"/>
      <c r="AHZ760" s="7"/>
      <c r="AIA760" s="7"/>
      <c r="AIB760" s="7"/>
      <c r="AIC760" s="7"/>
      <c r="AID760" s="7"/>
      <c r="AIE760" s="7"/>
      <c r="AIF760" s="7"/>
      <c r="AIG760" s="7"/>
      <c r="AIH760" s="7"/>
      <c r="AII760" s="7"/>
      <c r="AIJ760" s="7"/>
      <c r="AIK760" s="7"/>
      <c r="AIL760" s="7"/>
      <c r="AIM760" s="7"/>
      <c r="AIN760" s="7"/>
      <c r="AIO760" s="7"/>
      <c r="AIP760" s="7"/>
      <c r="AIQ760" s="7"/>
      <c r="AIR760" s="7"/>
      <c r="AIS760" s="7"/>
      <c r="AIT760" s="7"/>
      <c r="AIU760" s="7"/>
      <c r="AIV760" s="7"/>
      <c r="AIW760" s="7"/>
      <c r="AIX760" s="7"/>
      <c r="AIY760" s="7"/>
      <c r="AIZ760" s="7"/>
      <c r="AJA760" s="7"/>
      <c r="AJB760" s="7"/>
      <c r="AJC760" s="7"/>
      <c r="AJD760" s="7"/>
      <c r="AJE760" s="7"/>
      <c r="AJF760" s="7"/>
      <c r="AJG760" s="7"/>
      <c r="AJH760" s="7"/>
      <c r="AJI760" s="7"/>
      <c r="AJJ760" s="7"/>
      <c r="AJK760" s="7"/>
      <c r="AJL760" s="7"/>
      <c r="AJM760" s="7"/>
      <c r="AJN760" s="7"/>
      <c r="AJO760" s="7"/>
      <c r="AJP760" s="7"/>
      <c r="AJQ760" s="7"/>
      <c r="AJR760" s="7"/>
      <c r="AJS760" s="7"/>
      <c r="AJT760" s="7"/>
      <c r="AJU760" s="7"/>
      <c r="AJV760" s="7"/>
      <c r="AJW760" s="7"/>
      <c r="AJX760" s="7"/>
      <c r="AJY760" s="7"/>
      <c r="AJZ760" s="7"/>
      <c r="AKA760" s="7"/>
      <c r="AKB760" s="7"/>
      <c r="AKC760" s="7"/>
      <c r="AKD760" s="7"/>
      <c r="AKE760" s="7"/>
      <c r="AKF760" s="7"/>
      <c r="AKG760" s="7"/>
      <c r="AKH760" s="7"/>
      <c r="AKI760" s="7"/>
      <c r="AKJ760" s="7"/>
      <c r="AKK760" s="7"/>
      <c r="AKL760" s="7"/>
      <c r="AKM760" s="7"/>
      <c r="AKN760" s="7"/>
      <c r="AKO760" s="7"/>
      <c r="AKP760" s="7"/>
      <c r="AKQ760" s="7"/>
      <c r="AKR760" s="7"/>
      <c r="AKS760" s="7"/>
      <c r="AKT760" s="7"/>
      <c r="AKU760" s="7"/>
      <c r="AKV760" s="7"/>
      <c r="AKW760" s="7"/>
      <c r="AKX760" s="7"/>
      <c r="AKY760" s="7"/>
      <c r="AKZ760" s="7"/>
      <c r="ALA760" s="7"/>
      <c r="ALB760" s="7"/>
      <c r="ALC760" s="7"/>
      <c r="ALD760" s="7"/>
      <c r="ALE760" s="7"/>
      <c r="ALF760" s="7"/>
      <c r="ALG760" s="7"/>
      <c r="ALH760" s="7"/>
      <c r="ALI760" s="7"/>
      <c r="ALJ760" s="7"/>
      <c r="ALK760" s="7"/>
      <c r="ALL760" s="7"/>
      <c r="ALM760" s="7"/>
      <c r="ALN760" s="7"/>
      <c r="ALO760" s="7"/>
      <c r="ALP760" s="7"/>
      <c r="ALQ760" s="7"/>
      <c r="ALR760" s="7"/>
      <c r="ALS760" s="7"/>
      <c r="ALT760" s="7"/>
      <c r="ALU760" s="7"/>
      <c r="ALV760" s="7"/>
      <c r="ALW760" s="7"/>
      <c r="ALX760" s="7"/>
      <c r="ALY760" s="7"/>
      <c r="ALZ760" s="7"/>
      <c r="AMA760" s="7"/>
      <c r="AMB760" s="7"/>
      <c r="AMC760" s="7"/>
      <c r="AMD760" s="7"/>
      <c r="AME760" s="7"/>
      <c r="AMF760" s="7"/>
      <c r="AMG760" s="7"/>
      <c r="AMH760" s="7"/>
      <c r="AMI760" s="28"/>
      <c r="AMJ760" s="28"/>
    </row>
    <row r="761" spans="1:1024" ht="55.5" customHeight="1">
      <c r="A761" s="10" t="s">
        <v>199</v>
      </c>
      <c r="B761" s="10" t="s">
        <v>2765</v>
      </c>
      <c r="C761" s="19" t="s">
        <v>2827</v>
      </c>
      <c r="D761" s="19" t="s">
        <v>2738</v>
      </c>
      <c r="E761" s="20">
        <v>250</v>
      </c>
      <c r="F761" s="11" t="s">
        <v>18</v>
      </c>
      <c r="G761" s="21"/>
      <c r="H761" s="21" t="s">
        <v>1</v>
      </c>
      <c r="I761" s="21"/>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c r="MK761" s="7"/>
      <c r="ML761" s="7"/>
      <c r="MM761" s="7"/>
      <c r="MN761" s="7"/>
      <c r="MO761" s="7"/>
      <c r="MP761" s="7"/>
      <c r="MQ761" s="7"/>
      <c r="MR761" s="7"/>
      <c r="MS761" s="7"/>
      <c r="MT761" s="7"/>
      <c r="MU761" s="7"/>
      <c r="MV761" s="7"/>
      <c r="MW761" s="7"/>
      <c r="MX761" s="7"/>
      <c r="MY761" s="7"/>
      <c r="MZ761" s="7"/>
      <c r="NA761" s="7"/>
      <c r="NB761" s="7"/>
      <c r="NC761" s="7"/>
      <c r="ND761" s="7"/>
      <c r="NE761" s="7"/>
      <c r="NF761" s="7"/>
      <c r="NG761" s="7"/>
      <c r="NH761" s="7"/>
      <c r="NI761" s="7"/>
      <c r="NJ761" s="7"/>
      <c r="NK761" s="7"/>
      <c r="NL761" s="7"/>
      <c r="NM761" s="7"/>
      <c r="NN761" s="7"/>
      <c r="NO761" s="7"/>
      <c r="NP761" s="7"/>
      <c r="NQ761" s="7"/>
      <c r="NR761" s="7"/>
      <c r="NS761" s="7"/>
      <c r="NT761" s="7"/>
      <c r="NU761" s="7"/>
      <c r="NV761" s="7"/>
      <c r="NW761" s="7"/>
      <c r="NX761" s="7"/>
      <c r="NY761" s="7"/>
      <c r="NZ761" s="7"/>
      <c r="OA761" s="7"/>
      <c r="OB761" s="7"/>
      <c r="OC761" s="7"/>
      <c r="OD761" s="7"/>
      <c r="OE761" s="7"/>
      <c r="OF761" s="7"/>
      <c r="OG761" s="7"/>
      <c r="OH761" s="7"/>
      <c r="OI761" s="7"/>
      <c r="OJ761" s="7"/>
      <c r="OK761" s="7"/>
      <c r="OL761" s="7"/>
      <c r="OM761" s="7"/>
      <c r="ON761" s="7"/>
      <c r="OO761" s="7"/>
      <c r="OP761" s="7"/>
      <c r="OQ761" s="7"/>
      <c r="OR761" s="7"/>
      <c r="OS761" s="7"/>
      <c r="OT761" s="7"/>
      <c r="OU761" s="7"/>
      <c r="OV761" s="7"/>
      <c r="OW761" s="7"/>
      <c r="OX761" s="7"/>
      <c r="OY761" s="7"/>
      <c r="OZ761" s="7"/>
      <c r="PA761" s="7"/>
      <c r="PB761" s="7"/>
      <c r="PC761" s="7"/>
      <c r="PD761" s="7"/>
      <c r="PE761" s="7"/>
      <c r="PF761" s="7"/>
      <c r="PG761" s="7"/>
      <c r="PH761" s="7"/>
      <c r="PI761" s="7"/>
      <c r="PJ761" s="7"/>
      <c r="PK761" s="7"/>
      <c r="PL761" s="7"/>
      <c r="PM761" s="7"/>
      <c r="PN761" s="7"/>
      <c r="PO761" s="7"/>
      <c r="PP761" s="7"/>
      <c r="PQ761" s="7"/>
      <c r="PR761" s="7"/>
      <c r="PS761" s="7"/>
      <c r="PT761" s="7"/>
      <c r="PU761" s="7"/>
      <c r="PV761" s="7"/>
      <c r="PW761" s="7"/>
      <c r="PX761" s="7"/>
      <c r="PY761" s="7"/>
      <c r="PZ761" s="7"/>
      <c r="QA761" s="7"/>
      <c r="QB761" s="7"/>
      <c r="QC761" s="7"/>
      <c r="QD761" s="7"/>
      <c r="QE761" s="7"/>
      <c r="QF761" s="7"/>
      <c r="QG761" s="7"/>
      <c r="QH761" s="7"/>
      <c r="QI761" s="7"/>
      <c r="QJ761" s="7"/>
      <c r="QK761" s="7"/>
      <c r="QL761" s="7"/>
      <c r="QM761" s="7"/>
      <c r="QN761" s="7"/>
      <c r="QO761" s="7"/>
      <c r="QP761" s="7"/>
      <c r="QQ761" s="7"/>
      <c r="QR761" s="7"/>
      <c r="QS761" s="7"/>
      <c r="QT761" s="7"/>
      <c r="QU761" s="7"/>
      <c r="QV761" s="7"/>
      <c r="QW761" s="7"/>
      <c r="QX761" s="7"/>
      <c r="QY761" s="7"/>
      <c r="QZ761" s="7"/>
      <c r="RA761" s="7"/>
      <c r="RB761" s="7"/>
      <c r="RC761" s="7"/>
      <c r="RD761" s="7"/>
      <c r="RE761" s="7"/>
      <c r="RF761" s="7"/>
      <c r="RG761" s="7"/>
      <c r="RH761" s="7"/>
      <c r="RI761" s="7"/>
      <c r="RJ761" s="7"/>
      <c r="RK761" s="7"/>
      <c r="RL761" s="7"/>
      <c r="RM761" s="7"/>
      <c r="RN761" s="7"/>
      <c r="RO761" s="7"/>
      <c r="RP761" s="7"/>
      <c r="RQ761" s="7"/>
      <c r="RR761" s="7"/>
      <c r="RS761" s="7"/>
      <c r="RT761" s="7"/>
      <c r="RU761" s="7"/>
      <c r="RV761" s="7"/>
      <c r="RW761" s="7"/>
      <c r="RX761" s="7"/>
      <c r="RY761" s="7"/>
      <c r="RZ761" s="7"/>
      <c r="SA761" s="7"/>
      <c r="SB761" s="7"/>
      <c r="SC761" s="7"/>
      <c r="SD761" s="7"/>
      <c r="SE761" s="7"/>
      <c r="SF761" s="7"/>
      <c r="SG761" s="7"/>
      <c r="SH761" s="7"/>
      <c r="SI761" s="7"/>
      <c r="SJ761" s="7"/>
      <c r="SK761" s="7"/>
      <c r="SL761" s="7"/>
      <c r="SM761" s="7"/>
      <c r="SN761" s="7"/>
      <c r="SO761" s="7"/>
      <c r="SP761" s="7"/>
      <c r="SQ761" s="7"/>
      <c r="SR761" s="7"/>
      <c r="SS761" s="7"/>
      <c r="ST761" s="7"/>
      <c r="SU761" s="7"/>
      <c r="SV761" s="7"/>
      <c r="SW761" s="7"/>
      <c r="SX761" s="7"/>
      <c r="SY761" s="7"/>
      <c r="SZ761" s="7"/>
      <c r="TA761" s="7"/>
      <c r="TB761" s="7"/>
      <c r="TC761" s="7"/>
      <c r="TD761" s="7"/>
      <c r="TE761" s="7"/>
      <c r="TF761" s="7"/>
      <c r="TG761" s="7"/>
      <c r="TH761" s="7"/>
      <c r="TI761" s="7"/>
      <c r="TJ761" s="7"/>
      <c r="TK761" s="7"/>
      <c r="TL761" s="7"/>
      <c r="TM761" s="7"/>
      <c r="TN761" s="7"/>
      <c r="TO761" s="7"/>
      <c r="TP761" s="7"/>
      <c r="TQ761" s="7"/>
      <c r="TR761" s="7"/>
      <c r="TS761" s="7"/>
      <c r="TT761" s="7"/>
      <c r="TU761" s="7"/>
      <c r="TV761" s="7"/>
      <c r="TW761" s="7"/>
      <c r="TX761" s="7"/>
      <c r="TY761" s="7"/>
      <c r="TZ761" s="7"/>
      <c r="UA761" s="7"/>
      <c r="UB761" s="7"/>
      <c r="UC761" s="7"/>
      <c r="UD761" s="7"/>
      <c r="UE761" s="7"/>
      <c r="UF761" s="7"/>
      <c r="UG761" s="7"/>
      <c r="UH761" s="7"/>
      <c r="UI761" s="7"/>
      <c r="UJ761" s="7"/>
      <c r="UK761" s="7"/>
      <c r="UL761" s="7"/>
      <c r="UM761" s="7"/>
      <c r="UN761" s="7"/>
      <c r="UO761" s="7"/>
      <c r="UP761" s="7"/>
      <c r="UQ761" s="7"/>
      <c r="UR761" s="7"/>
      <c r="US761" s="7"/>
      <c r="UT761" s="7"/>
      <c r="UU761" s="7"/>
      <c r="UV761" s="7"/>
      <c r="UW761" s="7"/>
      <c r="UX761" s="7"/>
      <c r="UY761" s="7"/>
      <c r="UZ761" s="7"/>
      <c r="VA761" s="7"/>
      <c r="VB761" s="7"/>
      <c r="VC761" s="7"/>
      <c r="VD761" s="7"/>
      <c r="VE761" s="7"/>
      <c r="VF761" s="7"/>
      <c r="VG761" s="7"/>
      <c r="VH761" s="7"/>
      <c r="VI761" s="7"/>
      <c r="VJ761" s="7"/>
      <c r="VK761" s="7"/>
      <c r="VL761" s="7"/>
      <c r="VM761" s="7"/>
      <c r="VN761" s="7"/>
      <c r="VO761" s="7"/>
      <c r="VP761" s="7"/>
      <c r="VQ761" s="7"/>
      <c r="VR761" s="7"/>
      <c r="VS761" s="7"/>
      <c r="VT761" s="7"/>
      <c r="VU761" s="7"/>
      <c r="VV761" s="7"/>
      <c r="VW761" s="7"/>
      <c r="VX761" s="7"/>
      <c r="VY761" s="7"/>
      <c r="VZ761" s="7"/>
      <c r="WA761" s="7"/>
      <c r="WB761" s="7"/>
      <c r="WC761" s="7"/>
      <c r="WD761" s="7"/>
      <c r="WE761" s="7"/>
      <c r="WF761" s="7"/>
      <c r="WG761" s="7"/>
      <c r="WH761" s="7"/>
      <c r="WI761" s="7"/>
      <c r="WJ761" s="7"/>
      <c r="WK761" s="7"/>
      <c r="WL761" s="7"/>
      <c r="WM761" s="7"/>
      <c r="WN761" s="7"/>
      <c r="WO761" s="7"/>
      <c r="WP761" s="7"/>
      <c r="WQ761" s="7"/>
      <c r="WR761" s="7"/>
      <c r="WS761" s="7"/>
      <c r="WT761" s="7"/>
      <c r="WU761" s="7"/>
      <c r="WV761" s="7"/>
      <c r="WW761" s="7"/>
      <c r="WX761" s="7"/>
      <c r="WY761" s="7"/>
      <c r="WZ761" s="7"/>
      <c r="XA761" s="7"/>
      <c r="XB761" s="7"/>
      <c r="XC761" s="7"/>
      <c r="XD761" s="7"/>
      <c r="XE761" s="7"/>
      <c r="XF761" s="7"/>
      <c r="XG761" s="7"/>
      <c r="XH761" s="7"/>
      <c r="XI761" s="7"/>
      <c r="XJ761" s="7"/>
      <c r="XK761" s="7"/>
      <c r="XL761" s="7"/>
      <c r="XM761" s="7"/>
      <c r="XN761" s="7"/>
      <c r="XO761" s="7"/>
      <c r="XP761" s="7"/>
      <c r="XQ761" s="7"/>
      <c r="XR761" s="7"/>
      <c r="XS761" s="7"/>
      <c r="XT761" s="7"/>
      <c r="XU761" s="7"/>
      <c r="XV761" s="7"/>
      <c r="XW761" s="7"/>
      <c r="XX761" s="7"/>
      <c r="XY761" s="7"/>
      <c r="XZ761" s="7"/>
      <c r="YA761" s="7"/>
      <c r="YB761" s="7"/>
      <c r="YC761" s="7"/>
      <c r="YD761" s="7"/>
      <c r="YE761" s="7"/>
      <c r="YF761" s="7"/>
      <c r="YG761" s="7"/>
      <c r="YH761" s="7"/>
      <c r="YI761" s="7"/>
      <c r="YJ761" s="7"/>
      <c r="YK761" s="7"/>
      <c r="YL761" s="7"/>
      <c r="YM761" s="7"/>
      <c r="YN761" s="7"/>
      <c r="YO761" s="7"/>
      <c r="YP761" s="7"/>
      <c r="YQ761" s="7"/>
      <c r="YR761" s="7"/>
      <c r="YS761" s="7"/>
      <c r="YT761" s="7"/>
      <c r="YU761" s="7"/>
      <c r="YV761" s="7"/>
      <c r="YW761" s="7"/>
      <c r="YX761" s="7"/>
      <c r="YY761" s="7"/>
      <c r="YZ761" s="7"/>
      <c r="ZA761" s="7"/>
      <c r="ZB761" s="7"/>
      <c r="ZC761" s="7"/>
      <c r="ZD761" s="7"/>
      <c r="ZE761" s="7"/>
      <c r="ZF761" s="7"/>
      <c r="ZG761" s="7"/>
      <c r="ZH761" s="7"/>
      <c r="ZI761" s="7"/>
      <c r="ZJ761" s="7"/>
      <c r="ZK761" s="7"/>
      <c r="ZL761" s="7"/>
      <c r="ZM761" s="7"/>
      <c r="ZN761" s="7"/>
      <c r="ZO761" s="7"/>
      <c r="ZP761" s="7"/>
      <c r="ZQ761" s="7"/>
      <c r="ZR761" s="7"/>
      <c r="ZS761" s="7"/>
      <c r="ZT761" s="7"/>
      <c r="ZU761" s="7"/>
      <c r="ZV761" s="7"/>
      <c r="ZW761" s="7"/>
      <c r="ZX761" s="7"/>
      <c r="ZY761" s="7"/>
      <c r="ZZ761" s="7"/>
      <c r="AAA761" s="7"/>
      <c r="AAB761" s="7"/>
      <c r="AAC761" s="7"/>
      <c r="AAD761" s="7"/>
      <c r="AAE761" s="7"/>
      <c r="AAF761" s="7"/>
      <c r="AAG761" s="7"/>
      <c r="AAH761" s="7"/>
      <c r="AAI761" s="7"/>
      <c r="AAJ761" s="7"/>
      <c r="AAK761" s="7"/>
      <c r="AAL761" s="7"/>
      <c r="AAM761" s="7"/>
      <c r="AAN761" s="7"/>
      <c r="AAO761" s="7"/>
      <c r="AAP761" s="7"/>
      <c r="AAQ761" s="7"/>
      <c r="AAR761" s="7"/>
      <c r="AAS761" s="7"/>
      <c r="AAT761" s="7"/>
      <c r="AAU761" s="7"/>
      <c r="AAV761" s="7"/>
      <c r="AAW761" s="7"/>
      <c r="AAX761" s="7"/>
      <c r="AAY761" s="7"/>
      <c r="AAZ761" s="7"/>
      <c r="ABA761" s="7"/>
      <c r="ABB761" s="7"/>
      <c r="ABC761" s="7"/>
      <c r="ABD761" s="7"/>
      <c r="ABE761" s="7"/>
      <c r="ABF761" s="7"/>
      <c r="ABG761" s="7"/>
      <c r="ABH761" s="7"/>
      <c r="ABI761" s="7"/>
      <c r="ABJ761" s="7"/>
      <c r="ABK761" s="7"/>
      <c r="ABL761" s="7"/>
      <c r="ABM761" s="7"/>
      <c r="ABN761" s="7"/>
      <c r="ABO761" s="7"/>
      <c r="ABP761" s="7"/>
      <c r="ABQ761" s="7"/>
      <c r="ABR761" s="7"/>
      <c r="ABS761" s="7"/>
      <c r="ABT761" s="7"/>
      <c r="ABU761" s="7"/>
      <c r="ABV761" s="7"/>
      <c r="ABW761" s="7"/>
      <c r="ABX761" s="7"/>
      <c r="ABY761" s="7"/>
      <c r="ABZ761" s="7"/>
      <c r="ACA761" s="7"/>
      <c r="ACB761" s="7"/>
      <c r="ACC761" s="7"/>
      <c r="ACD761" s="7"/>
      <c r="ACE761" s="7"/>
      <c r="ACF761" s="7"/>
      <c r="ACG761" s="7"/>
      <c r="ACH761" s="7"/>
      <c r="ACI761" s="7"/>
      <c r="ACJ761" s="7"/>
      <c r="ACK761" s="7"/>
      <c r="ACL761" s="7"/>
      <c r="ACM761" s="7"/>
      <c r="ACN761" s="7"/>
      <c r="ACO761" s="7"/>
      <c r="ACP761" s="7"/>
      <c r="ACQ761" s="7"/>
      <c r="ACR761" s="7"/>
      <c r="ACS761" s="7"/>
      <c r="ACT761" s="7"/>
      <c r="ACU761" s="7"/>
      <c r="ACV761" s="7"/>
      <c r="ACW761" s="7"/>
      <c r="ACX761" s="7"/>
      <c r="ACY761" s="7"/>
      <c r="ACZ761" s="7"/>
      <c r="ADA761" s="7"/>
      <c r="ADB761" s="7"/>
      <c r="ADC761" s="7"/>
      <c r="ADD761" s="7"/>
      <c r="ADE761" s="7"/>
      <c r="ADF761" s="7"/>
      <c r="ADG761" s="7"/>
      <c r="ADH761" s="7"/>
      <c r="ADI761" s="7"/>
      <c r="ADJ761" s="7"/>
      <c r="ADK761" s="7"/>
      <c r="ADL761" s="7"/>
      <c r="ADM761" s="7"/>
      <c r="ADN761" s="7"/>
      <c r="ADO761" s="7"/>
      <c r="ADP761" s="7"/>
      <c r="ADQ761" s="7"/>
      <c r="ADR761" s="7"/>
      <c r="ADS761" s="7"/>
      <c r="ADT761" s="7"/>
      <c r="ADU761" s="7"/>
      <c r="ADV761" s="7"/>
      <c r="ADW761" s="7"/>
      <c r="ADX761" s="7"/>
      <c r="ADY761" s="7"/>
      <c r="ADZ761" s="7"/>
      <c r="AEA761" s="7"/>
      <c r="AEB761" s="7"/>
      <c r="AEC761" s="7"/>
      <c r="AED761" s="7"/>
      <c r="AEE761" s="7"/>
      <c r="AEF761" s="7"/>
      <c r="AEG761" s="7"/>
      <c r="AEH761" s="7"/>
      <c r="AEI761" s="7"/>
      <c r="AEJ761" s="7"/>
      <c r="AEK761" s="7"/>
      <c r="AEL761" s="7"/>
      <c r="AEM761" s="7"/>
      <c r="AEN761" s="7"/>
      <c r="AEO761" s="7"/>
      <c r="AEP761" s="7"/>
      <c r="AEQ761" s="7"/>
      <c r="AER761" s="7"/>
      <c r="AES761" s="7"/>
      <c r="AET761" s="7"/>
      <c r="AEU761" s="7"/>
      <c r="AEV761" s="7"/>
      <c r="AEW761" s="7"/>
      <c r="AEX761" s="7"/>
      <c r="AEY761" s="7"/>
      <c r="AEZ761" s="7"/>
      <c r="AFA761" s="7"/>
      <c r="AFB761" s="7"/>
      <c r="AFC761" s="7"/>
      <c r="AFD761" s="7"/>
      <c r="AFE761" s="7"/>
      <c r="AFF761" s="7"/>
      <c r="AFG761" s="7"/>
      <c r="AFH761" s="7"/>
      <c r="AFI761" s="7"/>
      <c r="AFJ761" s="7"/>
      <c r="AFK761" s="7"/>
      <c r="AFL761" s="7"/>
      <c r="AFM761" s="7"/>
      <c r="AFN761" s="7"/>
      <c r="AFO761" s="7"/>
      <c r="AFP761" s="7"/>
      <c r="AFQ761" s="7"/>
      <c r="AFR761" s="7"/>
      <c r="AFS761" s="7"/>
      <c r="AFT761" s="7"/>
      <c r="AFU761" s="7"/>
      <c r="AFV761" s="7"/>
      <c r="AFW761" s="7"/>
      <c r="AFX761" s="7"/>
      <c r="AFY761" s="7"/>
      <c r="AFZ761" s="7"/>
      <c r="AGA761" s="7"/>
      <c r="AGB761" s="7"/>
      <c r="AGC761" s="7"/>
      <c r="AGD761" s="7"/>
      <c r="AGE761" s="7"/>
      <c r="AGF761" s="7"/>
      <c r="AGG761" s="7"/>
      <c r="AGH761" s="7"/>
      <c r="AGI761" s="7"/>
      <c r="AGJ761" s="7"/>
      <c r="AGK761" s="7"/>
      <c r="AGL761" s="7"/>
      <c r="AGM761" s="7"/>
      <c r="AGN761" s="7"/>
      <c r="AGO761" s="7"/>
      <c r="AGP761" s="7"/>
      <c r="AGQ761" s="7"/>
      <c r="AGR761" s="7"/>
      <c r="AGS761" s="7"/>
      <c r="AGT761" s="7"/>
      <c r="AGU761" s="7"/>
      <c r="AGV761" s="7"/>
      <c r="AGW761" s="7"/>
      <c r="AGX761" s="7"/>
      <c r="AGY761" s="7"/>
      <c r="AGZ761" s="7"/>
      <c r="AHA761" s="7"/>
      <c r="AHB761" s="7"/>
      <c r="AHC761" s="7"/>
      <c r="AHD761" s="7"/>
      <c r="AHE761" s="7"/>
      <c r="AHF761" s="7"/>
      <c r="AHG761" s="7"/>
      <c r="AHH761" s="7"/>
      <c r="AHI761" s="7"/>
      <c r="AHJ761" s="7"/>
      <c r="AHK761" s="7"/>
      <c r="AHL761" s="7"/>
      <c r="AHM761" s="7"/>
      <c r="AHN761" s="7"/>
      <c r="AHO761" s="7"/>
      <c r="AHP761" s="7"/>
      <c r="AHQ761" s="7"/>
      <c r="AHR761" s="7"/>
      <c r="AHS761" s="7"/>
      <c r="AHT761" s="7"/>
      <c r="AHU761" s="7"/>
      <c r="AHV761" s="7"/>
      <c r="AHW761" s="7"/>
      <c r="AHX761" s="7"/>
      <c r="AHY761" s="7"/>
      <c r="AHZ761" s="7"/>
      <c r="AIA761" s="7"/>
      <c r="AIB761" s="7"/>
      <c r="AIC761" s="7"/>
      <c r="AID761" s="7"/>
      <c r="AIE761" s="7"/>
      <c r="AIF761" s="7"/>
      <c r="AIG761" s="7"/>
      <c r="AIH761" s="7"/>
      <c r="AII761" s="7"/>
      <c r="AIJ761" s="7"/>
      <c r="AIK761" s="7"/>
      <c r="AIL761" s="7"/>
      <c r="AIM761" s="7"/>
      <c r="AIN761" s="7"/>
      <c r="AIO761" s="7"/>
      <c r="AIP761" s="7"/>
      <c r="AIQ761" s="7"/>
      <c r="AIR761" s="7"/>
      <c r="AIS761" s="7"/>
      <c r="AIT761" s="7"/>
      <c r="AIU761" s="7"/>
      <c r="AIV761" s="7"/>
      <c r="AIW761" s="7"/>
      <c r="AIX761" s="7"/>
      <c r="AIY761" s="7"/>
      <c r="AIZ761" s="7"/>
      <c r="AJA761" s="7"/>
      <c r="AJB761" s="7"/>
      <c r="AJC761" s="7"/>
      <c r="AJD761" s="7"/>
      <c r="AJE761" s="7"/>
      <c r="AJF761" s="7"/>
      <c r="AJG761" s="7"/>
      <c r="AJH761" s="7"/>
      <c r="AJI761" s="7"/>
      <c r="AJJ761" s="7"/>
      <c r="AJK761" s="7"/>
      <c r="AJL761" s="7"/>
      <c r="AJM761" s="7"/>
      <c r="AJN761" s="7"/>
      <c r="AJO761" s="7"/>
      <c r="AJP761" s="7"/>
      <c r="AJQ761" s="7"/>
      <c r="AJR761" s="7"/>
      <c r="AJS761" s="7"/>
      <c r="AJT761" s="7"/>
      <c r="AJU761" s="7"/>
      <c r="AJV761" s="7"/>
      <c r="AJW761" s="7"/>
      <c r="AJX761" s="7"/>
      <c r="AJY761" s="7"/>
      <c r="AJZ761" s="7"/>
      <c r="AKA761" s="7"/>
      <c r="AKB761" s="7"/>
      <c r="AKC761" s="7"/>
      <c r="AKD761" s="7"/>
      <c r="AKE761" s="7"/>
      <c r="AKF761" s="7"/>
      <c r="AKG761" s="7"/>
      <c r="AKH761" s="7"/>
      <c r="AKI761" s="7"/>
      <c r="AKJ761" s="7"/>
      <c r="AKK761" s="7"/>
      <c r="AKL761" s="7"/>
      <c r="AKM761" s="7"/>
      <c r="AKN761" s="7"/>
      <c r="AKO761" s="7"/>
      <c r="AKP761" s="7"/>
      <c r="AKQ761" s="7"/>
      <c r="AKR761" s="7"/>
      <c r="AKS761" s="7"/>
      <c r="AKT761" s="7"/>
      <c r="AKU761" s="7"/>
      <c r="AKV761" s="7"/>
      <c r="AKW761" s="7"/>
      <c r="AKX761" s="7"/>
      <c r="AKY761" s="7"/>
      <c r="AKZ761" s="7"/>
      <c r="ALA761" s="7"/>
      <c r="ALB761" s="7"/>
      <c r="ALC761" s="7"/>
      <c r="ALD761" s="7"/>
      <c r="ALE761" s="7"/>
      <c r="ALF761" s="7"/>
      <c r="ALG761" s="7"/>
      <c r="ALH761" s="7"/>
      <c r="ALI761" s="7"/>
      <c r="ALJ761" s="7"/>
      <c r="ALK761" s="7"/>
      <c r="ALL761" s="7"/>
      <c r="ALM761" s="7"/>
      <c r="ALN761" s="7"/>
      <c r="ALO761" s="7"/>
      <c r="ALP761" s="7"/>
      <c r="ALQ761" s="7"/>
      <c r="ALR761" s="7"/>
      <c r="ALS761" s="7"/>
      <c r="ALT761" s="7"/>
      <c r="ALU761" s="7"/>
      <c r="ALV761" s="7"/>
      <c r="ALW761" s="7"/>
      <c r="ALX761" s="7"/>
      <c r="ALY761" s="7"/>
      <c r="ALZ761" s="7"/>
      <c r="AMA761" s="7"/>
      <c r="AMB761" s="7"/>
      <c r="AMC761" s="7"/>
      <c r="AMD761" s="7"/>
      <c r="AME761" s="7"/>
      <c r="AMF761" s="7"/>
      <c r="AMG761" s="7"/>
      <c r="AMH761" s="7"/>
      <c r="AMI761" s="28"/>
      <c r="AMJ761" s="28"/>
    </row>
    <row r="762" spans="1:1024" ht="55.5" customHeight="1">
      <c r="A762" s="10" t="s">
        <v>199</v>
      </c>
      <c r="B762" s="10" t="s">
        <v>2806</v>
      </c>
      <c r="C762" s="19" t="s">
        <v>2814</v>
      </c>
      <c r="D762" s="19" t="s">
        <v>2738</v>
      </c>
      <c r="E762" s="20">
        <v>65</v>
      </c>
      <c r="F762" s="11" t="s">
        <v>18</v>
      </c>
      <c r="G762" s="21"/>
      <c r="H762" s="21" t="s">
        <v>1</v>
      </c>
      <c r="I762" s="21"/>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c r="MK762" s="7"/>
      <c r="ML762" s="7"/>
      <c r="MM762" s="7"/>
      <c r="MN762" s="7"/>
      <c r="MO762" s="7"/>
      <c r="MP762" s="7"/>
      <c r="MQ762" s="7"/>
      <c r="MR762" s="7"/>
      <c r="MS762" s="7"/>
      <c r="MT762" s="7"/>
      <c r="MU762" s="7"/>
      <c r="MV762" s="7"/>
      <c r="MW762" s="7"/>
      <c r="MX762" s="7"/>
      <c r="MY762" s="7"/>
      <c r="MZ762" s="7"/>
      <c r="NA762" s="7"/>
      <c r="NB762" s="7"/>
      <c r="NC762" s="7"/>
      <c r="ND762" s="7"/>
      <c r="NE762" s="7"/>
      <c r="NF762" s="7"/>
      <c r="NG762" s="7"/>
      <c r="NH762" s="7"/>
      <c r="NI762" s="7"/>
      <c r="NJ762" s="7"/>
      <c r="NK762" s="7"/>
      <c r="NL762" s="7"/>
      <c r="NM762" s="7"/>
      <c r="NN762" s="7"/>
      <c r="NO762" s="7"/>
      <c r="NP762" s="7"/>
      <c r="NQ762" s="7"/>
      <c r="NR762" s="7"/>
      <c r="NS762" s="7"/>
      <c r="NT762" s="7"/>
      <c r="NU762" s="7"/>
      <c r="NV762" s="7"/>
      <c r="NW762" s="7"/>
      <c r="NX762" s="7"/>
      <c r="NY762" s="7"/>
      <c r="NZ762" s="7"/>
      <c r="OA762" s="7"/>
      <c r="OB762" s="7"/>
      <c r="OC762" s="7"/>
      <c r="OD762" s="7"/>
      <c r="OE762" s="7"/>
      <c r="OF762" s="7"/>
      <c r="OG762" s="7"/>
      <c r="OH762" s="7"/>
      <c r="OI762" s="7"/>
      <c r="OJ762" s="7"/>
      <c r="OK762" s="7"/>
      <c r="OL762" s="7"/>
      <c r="OM762" s="7"/>
      <c r="ON762" s="7"/>
      <c r="OO762" s="7"/>
      <c r="OP762" s="7"/>
      <c r="OQ762" s="7"/>
      <c r="OR762" s="7"/>
      <c r="OS762" s="7"/>
      <c r="OT762" s="7"/>
      <c r="OU762" s="7"/>
      <c r="OV762" s="7"/>
      <c r="OW762" s="7"/>
      <c r="OX762" s="7"/>
      <c r="OY762" s="7"/>
      <c r="OZ762" s="7"/>
      <c r="PA762" s="7"/>
      <c r="PB762" s="7"/>
      <c r="PC762" s="7"/>
      <c r="PD762" s="7"/>
      <c r="PE762" s="7"/>
      <c r="PF762" s="7"/>
      <c r="PG762" s="7"/>
      <c r="PH762" s="7"/>
      <c r="PI762" s="7"/>
      <c r="PJ762" s="7"/>
      <c r="PK762" s="7"/>
      <c r="PL762" s="7"/>
      <c r="PM762" s="7"/>
      <c r="PN762" s="7"/>
      <c r="PO762" s="7"/>
      <c r="PP762" s="7"/>
      <c r="PQ762" s="7"/>
      <c r="PR762" s="7"/>
      <c r="PS762" s="7"/>
      <c r="PT762" s="7"/>
      <c r="PU762" s="7"/>
      <c r="PV762" s="7"/>
      <c r="PW762" s="7"/>
      <c r="PX762" s="7"/>
      <c r="PY762" s="7"/>
      <c r="PZ762" s="7"/>
      <c r="QA762" s="7"/>
      <c r="QB762" s="7"/>
      <c r="QC762" s="7"/>
      <c r="QD762" s="7"/>
      <c r="QE762" s="7"/>
      <c r="QF762" s="7"/>
      <c r="QG762" s="7"/>
      <c r="QH762" s="7"/>
      <c r="QI762" s="7"/>
      <c r="QJ762" s="7"/>
      <c r="QK762" s="7"/>
      <c r="QL762" s="7"/>
      <c r="QM762" s="7"/>
      <c r="QN762" s="7"/>
      <c r="QO762" s="7"/>
      <c r="QP762" s="7"/>
      <c r="QQ762" s="7"/>
      <c r="QR762" s="7"/>
      <c r="QS762" s="7"/>
      <c r="QT762" s="7"/>
      <c r="QU762" s="7"/>
      <c r="QV762" s="7"/>
      <c r="QW762" s="7"/>
      <c r="QX762" s="7"/>
      <c r="QY762" s="7"/>
      <c r="QZ762" s="7"/>
      <c r="RA762" s="7"/>
      <c r="RB762" s="7"/>
      <c r="RC762" s="7"/>
      <c r="RD762" s="7"/>
      <c r="RE762" s="7"/>
      <c r="RF762" s="7"/>
      <c r="RG762" s="7"/>
      <c r="RH762" s="7"/>
      <c r="RI762" s="7"/>
      <c r="RJ762" s="7"/>
      <c r="RK762" s="7"/>
      <c r="RL762" s="7"/>
      <c r="RM762" s="7"/>
      <c r="RN762" s="7"/>
      <c r="RO762" s="7"/>
      <c r="RP762" s="7"/>
      <c r="RQ762" s="7"/>
      <c r="RR762" s="7"/>
      <c r="RS762" s="7"/>
      <c r="RT762" s="7"/>
      <c r="RU762" s="7"/>
      <c r="RV762" s="7"/>
      <c r="RW762" s="7"/>
      <c r="RX762" s="7"/>
      <c r="RY762" s="7"/>
      <c r="RZ762" s="7"/>
      <c r="SA762" s="7"/>
      <c r="SB762" s="7"/>
      <c r="SC762" s="7"/>
      <c r="SD762" s="7"/>
      <c r="SE762" s="7"/>
      <c r="SF762" s="7"/>
      <c r="SG762" s="7"/>
      <c r="SH762" s="7"/>
      <c r="SI762" s="7"/>
      <c r="SJ762" s="7"/>
      <c r="SK762" s="7"/>
      <c r="SL762" s="7"/>
      <c r="SM762" s="7"/>
      <c r="SN762" s="7"/>
      <c r="SO762" s="7"/>
      <c r="SP762" s="7"/>
      <c r="SQ762" s="7"/>
      <c r="SR762" s="7"/>
      <c r="SS762" s="7"/>
      <c r="ST762" s="7"/>
      <c r="SU762" s="7"/>
      <c r="SV762" s="7"/>
      <c r="SW762" s="7"/>
      <c r="SX762" s="7"/>
      <c r="SY762" s="7"/>
      <c r="SZ762" s="7"/>
      <c r="TA762" s="7"/>
      <c r="TB762" s="7"/>
      <c r="TC762" s="7"/>
      <c r="TD762" s="7"/>
      <c r="TE762" s="7"/>
      <c r="TF762" s="7"/>
      <c r="TG762" s="7"/>
      <c r="TH762" s="7"/>
      <c r="TI762" s="7"/>
      <c r="TJ762" s="7"/>
      <c r="TK762" s="7"/>
      <c r="TL762" s="7"/>
      <c r="TM762" s="7"/>
      <c r="TN762" s="7"/>
      <c r="TO762" s="7"/>
      <c r="TP762" s="7"/>
      <c r="TQ762" s="7"/>
      <c r="TR762" s="7"/>
      <c r="TS762" s="7"/>
      <c r="TT762" s="7"/>
      <c r="TU762" s="7"/>
      <c r="TV762" s="7"/>
      <c r="TW762" s="7"/>
      <c r="TX762" s="7"/>
      <c r="TY762" s="7"/>
      <c r="TZ762" s="7"/>
      <c r="UA762" s="7"/>
      <c r="UB762" s="7"/>
      <c r="UC762" s="7"/>
      <c r="UD762" s="7"/>
      <c r="UE762" s="7"/>
      <c r="UF762" s="7"/>
      <c r="UG762" s="7"/>
      <c r="UH762" s="7"/>
      <c r="UI762" s="7"/>
      <c r="UJ762" s="7"/>
      <c r="UK762" s="7"/>
      <c r="UL762" s="7"/>
      <c r="UM762" s="7"/>
      <c r="UN762" s="7"/>
      <c r="UO762" s="7"/>
      <c r="UP762" s="7"/>
      <c r="UQ762" s="7"/>
      <c r="UR762" s="7"/>
      <c r="US762" s="7"/>
      <c r="UT762" s="7"/>
      <c r="UU762" s="7"/>
      <c r="UV762" s="7"/>
      <c r="UW762" s="7"/>
      <c r="UX762" s="7"/>
      <c r="UY762" s="7"/>
      <c r="UZ762" s="7"/>
      <c r="VA762" s="7"/>
      <c r="VB762" s="7"/>
      <c r="VC762" s="7"/>
      <c r="VD762" s="7"/>
      <c r="VE762" s="7"/>
      <c r="VF762" s="7"/>
      <c r="VG762" s="7"/>
      <c r="VH762" s="7"/>
      <c r="VI762" s="7"/>
      <c r="VJ762" s="7"/>
      <c r="VK762" s="7"/>
      <c r="VL762" s="7"/>
      <c r="VM762" s="7"/>
      <c r="VN762" s="7"/>
      <c r="VO762" s="7"/>
      <c r="VP762" s="7"/>
      <c r="VQ762" s="7"/>
      <c r="VR762" s="7"/>
      <c r="VS762" s="7"/>
      <c r="VT762" s="7"/>
      <c r="VU762" s="7"/>
      <c r="VV762" s="7"/>
      <c r="VW762" s="7"/>
      <c r="VX762" s="7"/>
      <c r="VY762" s="7"/>
      <c r="VZ762" s="7"/>
      <c r="WA762" s="7"/>
      <c r="WB762" s="7"/>
      <c r="WC762" s="7"/>
      <c r="WD762" s="7"/>
      <c r="WE762" s="7"/>
      <c r="WF762" s="7"/>
      <c r="WG762" s="7"/>
      <c r="WH762" s="7"/>
      <c r="WI762" s="7"/>
      <c r="WJ762" s="7"/>
      <c r="WK762" s="7"/>
      <c r="WL762" s="7"/>
      <c r="WM762" s="7"/>
      <c r="WN762" s="7"/>
      <c r="WO762" s="7"/>
      <c r="WP762" s="7"/>
      <c r="WQ762" s="7"/>
      <c r="WR762" s="7"/>
      <c r="WS762" s="7"/>
      <c r="WT762" s="7"/>
      <c r="WU762" s="7"/>
      <c r="WV762" s="7"/>
      <c r="WW762" s="7"/>
      <c r="WX762" s="7"/>
      <c r="WY762" s="7"/>
      <c r="WZ762" s="7"/>
      <c r="XA762" s="7"/>
      <c r="XB762" s="7"/>
      <c r="XC762" s="7"/>
      <c r="XD762" s="7"/>
      <c r="XE762" s="7"/>
      <c r="XF762" s="7"/>
      <c r="XG762" s="7"/>
      <c r="XH762" s="7"/>
      <c r="XI762" s="7"/>
      <c r="XJ762" s="7"/>
      <c r="XK762" s="7"/>
      <c r="XL762" s="7"/>
      <c r="XM762" s="7"/>
      <c r="XN762" s="7"/>
      <c r="XO762" s="7"/>
      <c r="XP762" s="7"/>
      <c r="XQ762" s="7"/>
      <c r="XR762" s="7"/>
      <c r="XS762" s="7"/>
      <c r="XT762" s="7"/>
      <c r="XU762" s="7"/>
      <c r="XV762" s="7"/>
      <c r="XW762" s="7"/>
      <c r="XX762" s="7"/>
      <c r="XY762" s="7"/>
      <c r="XZ762" s="7"/>
      <c r="YA762" s="7"/>
      <c r="YB762" s="7"/>
      <c r="YC762" s="7"/>
      <c r="YD762" s="7"/>
      <c r="YE762" s="7"/>
      <c r="YF762" s="7"/>
      <c r="YG762" s="7"/>
      <c r="YH762" s="7"/>
      <c r="YI762" s="7"/>
      <c r="YJ762" s="7"/>
      <c r="YK762" s="7"/>
      <c r="YL762" s="7"/>
      <c r="YM762" s="7"/>
      <c r="YN762" s="7"/>
      <c r="YO762" s="7"/>
      <c r="YP762" s="7"/>
      <c r="YQ762" s="7"/>
      <c r="YR762" s="7"/>
      <c r="YS762" s="7"/>
      <c r="YT762" s="7"/>
      <c r="YU762" s="7"/>
      <c r="YV762" s="7"/>
      <c r="YW762" s="7"/>
      <c r="YX762" s="7"/>
      <c r="YY762" s="7"/>
      <c r="YZ762" s="7"/>
      <c r="ZA762" s="7"/>
      <c r="ZB762" s="7"/>
      <c r="ZC762" s="7"/>
      <c r="ZD762" s="7"/>
      <c r="ZE762" s="7"/>
      <c r="ZF762" s="7"/>
      <c r="ZG762" s="7"/>
      <c r="ZH762" s="7"/>
      <c r="ZI762" s="7"/>
      <c r="ZJ762" s="7"/>
      <c r="ZK762" s="7"/>
      <c r="ZL762" s="7"/>
      <c r="ZM762" s="7"/>
      <c r="ZN762" s="7"/>
      <c r="ZO762" s="7"/>
      <c r="ZP762" s="7"/>
      <c r="ZQ762" s="7"/>
      <c r="ZR762" s="7"/>
      <c r="ZS762" s="7"/>
      <c r="ZT762" s="7"/>
      <c r="ZU762" s="7"/>
      <c r="ZV762" s="7"/>
      <c r="ZW762" s="7"/>
      <c r="ZX762" s="7"/>
      <c r="ZY762" s="7"/>
      <c r="ZZ762" s="7"/>
      <c r="AAA762" s="7"/>
      <c r="AAB762" s="7"/>
      <c r="AAC762" s="7"/>
      <c r="AAD762" s="7"/>
      <c r="AAE762" s="7"/>
      <c r="AAF762" s="7"/>
      <c r="AAG762" s="7"/>
      <c r="AAH762" s="7"/>
      <c r="AAI762" s="7"/>
      <c r="AAJ762" s="7"/>
      <c r="AAK762" s="7"/>
      <c r="AAL762" s="7"/>
      <c r="AAM762" s="7"/>
      <c r="AAN762" s="7"/>
      <c r="AAO762" s="7"/>
      <c r="AAP762" s="7"/>
      <c r="AAQ762" s="7"/>
      <c r="AAR762" s="7"/>
      <c r="AAS762" s="7"/>
      <c r="AAT762" s="7"/>
      <c r="AAU762" s="7"/>
      <c r="AAV762" s="7"/>
      <c r="AAW762" s="7"/>
      <c r="AAX762" s="7"/>
      <c r="AAY762" s="7"/>
      <c r="AAZ762" s="7"/>
      <c r="ABA762" s="7"/>
      <c r="ABB762" s="7"/>
      <c r="ABC762" s="7"/>
      <c r="ABD762" s="7"/>
      <c r="ABE762" s="7"/>
      <c r="ABF762" s="7"/>
      <c r="ABG762" s="7"/>
      <c r="ABH762" s="7"/>
      <c r="ABI762" s="7"/>
      <c r="ABJ762" s="7"/>
      <c r="ABK762" s="7"/>
      <c r="ABL762" s="7"/>
      <c r="ABM762" s="7"/>
      <c r="ABN762" s="7"/>
      <c r="ABO762" s="7"/>
      <c r="ABP762" s="7"/>
      <c r="ABQ762" s="7"/>
      <c r="ABR762" s="7"/>
      <c r="ABS762" s="7"/>
      <c r="ABT762" s="7"/>
      <c r="ABU762" s="7"/>
      <c r="ABV762" s="7"/>
      <c r="ABW762" s="7"/>
      <c r="ABX762" s="7"/>
      <c r="ABY762" s="7"/>
      <c r="ABZ762" s="7"/>
      <c r="ACA762" s="7"/>
      <c r="ACB762" s="7"/>
      <c r="ACC762" s="7"/>
      <c r="ACD762" s="7"/>
      <c r="ACE762" s="7"/>
      <c r="ACF762" s="7"/>
      <c r="ACG762" s="7"/>
      <c r="ACH762" s="7"/>
      <c r="ACI762" s="7"/>
      <c r="ACJ762" s="7"/>
      <c r="ACK762" s="7"/>
      <c r="ACL762" s="7"/>
      <c r="ACM762" s="7"/>
      <c r="ACN762" s="7"/>
      <c r="ACO762" s="7"/>
      <c r="ACP762" s="7"/>
      <c r="ACQ762" s="7"/>
      <c r="ACR762" s="7"/>
      <c r="ACS762" s="7"/>
      <c r="ACT762" s="7"/>
      <c r="ACU762" s="7"/>
      <c r="ACV762" s="7"/>
      <c r="ACW762" s="7"/>
      <c r="ACX762" s="7"/>
      <c r="ACY762" s="7"/>
      <c r="ACZ762" s="7"/>
      <c r="ADA762" s="7"/>
      <c r="ADB762" s="7"/>
      <c r="ADC762" s="7"/>
      <c r="ADD762" s="7"/>
      <c r="ADE762" s="7"/>
      <c r="ADF762" s="7"/>
      <c r="ADG762" s="7"/>
      <c r="ADH762" s="7"/>
      <c r="ADI762" s="7"/>
      <c r="ADJ762" s="7"/>
      <c r="ADK762" s="7"/>
      <c r="ADL762" s="7"/>
      <c r="ADM762" s="7"/>
      <c r="ADN762" s="7"/>
      <c r="ADO762" s="7"/>
      <c r="ADP762" s="7"/>
      <c r="ADQ762" s="7"/>
      <c r="ADR762" s="7"/>
      <c r="ADS762" s="7"/>
      <c r="ADT762" s="7"/>
      <c r="ADU762" s="7"/>
      <c r="ADV762" s="7"/>
      <c r="ADW762" s="7"/>
      <c r="ADX762" s="7"/>
      <c r="ADY762" s="7"/>
      <c r="ADZ762" s="7"/>
      <c r="AEA762" s="7"/>
      <c r="AEB762" s="7"/>
      <c r="AEC762" s="7"/>
      <c r="AED762" s="7"/>
      <c r="AEE762" s="7"/>
      <c r="AEF762" s="7"/>
      <c r="AEG762" s="7"/>
      <c r="AEH762" s="7"/>
      <c r="AEI762" s="7"/>
      <c r="AEJ762" s="7"/>
      <c r="AEK762" s="7"/>
      <c r="AEL762" s="7"/>
      <c r="AEM762" s="7"/>
      <c r="AEN762" s="7"/>
      <c r="AEO762" s="7"/>
      <c r="AEP762" s="7"/>
      <c r="AEQ762" s="7"/>
      <c r="AER762" s="7"/>
      <c r="AES762" s="7"/>
      <c r="AET762" s="7"/>
      <c r="AEU762" s="7"/>
      <c r="AEV762" s="7"/>
      <c r="AEW762" s="7"/>
      <c r="AEX762" s="7"/>
      <c r="AEY762" s="7"/>
      <c r="AEZ762" s="7"/>
      <c r="AFA762" s="7"/>
      <c r="AFB762" s="7"/>
      <c r="AFC762" s="7"/>
      <c r="AFD762" s="7"/>
      <c r="AFE762" s="7"/>
      <c r="AFF762" s="7"/>
      <c r="AFG762" s="7"/>
      <c r="AFH762" s="7"/>
      <c r="AFI762" s="7"/>
      <c r="AFJ762" s="7"/>
      <c r="AFK762" s="7"/>
      <c r="AFL762" s="7"/>
      <c r="AFM762" s="7"/>
      <c r="AFN762" s="7"/>
      <c r="AFO762" s="7"/>
      <c r="AFP762" s="7"/>
      <c r="AFQ762" s="7"/>
      <c r="AFR762" s="7"/>
      <c r="AFS762" s="7"/>
      <c r="AFT762" s="7"/>
      <c r="AFU762" s="7"/>
      <c r="AFV762" s="7"/>
      <c r="AFW762" s="7"/>
      <c r="AFX762" s="7"/>
      <c r="AFY762" s="7"/>
      <c r="AFZ762" s="7"/>
      <c r="AGA762" s="7"/>
      <c r="AGB762" s="7"/>
      <c r="AGC762" s="7"/>
      <c r="AGD762" s="7"/>
      <c r="AGE762" s="7"/>
      <c r="AGF762" s="7"/>
      <c r="AGG762" s="7"/>
      <c r="AGH762" s="7"/>
      <c r="AGI762" s="7"/>
      <c r="AGJ762" s="7"/>
      <c r="AGK762" s="7"/>
      <c r="AGL762" s="7"/>
      <c r="AGM762" s="7"/>
      <c r="AGN762" s="7"/>
      <c r="AGO762" s="7"/>
      <c r="AGP762" s="7"/>
      <c r="AGQ762" s="7"/>
      <c r="AGR762" s="7"/>
      <c r="AGS762" s="7"/>
      <c r="AGT762" s="7"/>
      <c r="AGU762" s="7"/>
      <c r="AGV762" s="7"/>
      <c r="AGW762" s="7"/>
      <c r="AGX762" s="7"/>
      <c r="AGY762" s="7"/>
      <c r="AGZ762" s="7"/>
      <c r="AHA762" s="7"/>
      <c r="AHB762" s="7"/>
      <c r="AHC762" s="7"/>
      <c r="AHD762" s="7"/>
      <c r="AHE762" s="7"/>
      <c r="AHF762" s="7"/>
      <c r="AHG762" s="7"/>
      <c r="AHH762" s="7"/>
      <c r="AHI762" s="7"/>
      <c r="AHJ762" s="7"/>
      <c r="AHK762" s="7"/>
      <c r="AHL762" s="7"/>
      <c r="AHM762" s="7"/>
      <c r="AHN762" s="7"/>
      <c r="AHO762" s="7"/>
      <c r="AHP762" s="7"/>
      <c r="AHQ762" s="7"/>
      <c r="AHR762" s="7"/>
      <c r="AHS762" s="7"/>
      <c r="AHT762" s="7"/>
      <c r="AHU762" s="7"/>
      <c r="AHV762" s="7"/>
      <c r="AHW762" s="7"/>
      <c r="AHX762" s="7"/>
      <c r="AHY762" s="7"/>
      <c r="AHZ762" s="7"/>
      <c r="AIA762" s="7"/>
      <c r="AIB762" s="7"/>
      <c r="AIC762" s="7"/>
      <c r="AID762" s="7"/>
      <c r="AIE762" s="7"/>
      <c r="AIF762" s="7"/>
      <c r="AIG762" s="7"/>
      <c r="AIH762" s="7"/>
      <c r="AII762" s="7"/>
      <c r="AIJ762" s="7"/>
      <c r="AIK762" s="7"/>
      <c r="AIL762" s="7"/>
      <c r="AIM762" s="7"/>
      <c r="AIN762" s="7"/>
      <c r="AIO762" s="7"/>
      <c r="AIP762" s="7"/>
      <c r="AIQ762" s="7"/>
      <c r="AIR762" s="7"/>
      <c r="AIS762" s="7"/>
      <c r="AIT762" s="7"/>
      <c r="AIU762" s="7"/>
      <c r="AIV762" s="7"/>
      <c r="AIW762" s="7"/>
      <c r="AIX762" s="7"/>
      <c r="AIY762" s="7"/>
      <c r="AIZ762" s="7"/>
      <c r="AJA762" s="7"/>
      <c r="AJB762" s="7"/>
      <c r="AJC762" s="7"/>
      <c r="AJD762" s="7"/>
      <c r="AJE762" s="7"/>
      <c r="AJF762" s="7"/>
      <c r="AJG762" s="7"/>
      <c r="AJH762" s="7"/>
      <c r="AJI762" s="7"/>
      <c r="AJJ762" s="7"/>
      <c r="AJK762" s="7"/>
      <c r="AJL762" s="7"/>
      <c r="AJM762" s="7"/>
      <c r="AJN762" s="7"/>
      <c r="AJO762" s="7"/>
      <c r="AJP762" s="7"/>
      <c r="AJQ762" s="7"/>
      <c r="AJR762" s="7"/>
      <c r="AJS762" s="7"/>
      <c r="AJT762" s="7"/>
      <c r="AJU762" s="7"/>
      <c r="AJV762" s="7"/>
      <c r="AJW762" s="7"/>
      <c r="AJX762" s="7"/>
      <c r="AJY762" s="7"/>
      <c r="AJZ762" s="7"/>
      <c r="AKA762" s="7"/>
      <c r="AKB762" s="7"/>
      <c r="AKC762" s="7"/>
      <c r="AKD762" s="7"/>
      <c r="AKE762" s="7"/>
      <c r="AKF762" s="7"/>
      <c r="AKG762" s="7"/>
      <c r="AKH762" s="7"/>
      <c r="AKI762" s="7"/>
      <c r="AKJ762" s="7"/>
      <c r="AKK762" s="7"/>
      <c r="AKL762" s="7"/>
      <c r="AKM762" s="7"/>
      <c r="AKN762" s="7"/>
      <c r="AKO762" s="7"/>
      <c r="AKP762" s="7"/>
      <c r="AKQ762" s="7"/>
      <c r="AKR762" s="7"/>
      <c r="AKS762" s="7"/>
      <c r="AKT762" s="7"/>
      <c r="AKU762" s="7"/>
      <c r="AKV762" s="7"/>
      <c r="AKW762" s="7"/>
      <c r="AKX762" s="7"/>
      <c r="AKY762" s="7"/>
      <c r="AKZ762" s="7"/>
      <c r="ALA762" s="7"/>
      <c r="ALB762" s="7"/>
      <c r="ALC762" s="7"/>
      <c r="ALD762" s="7"/>
      <c r="ALE762" s="7"/>
      <c r="ALF762" s="7"/>
      <c r="ALG762" s="7"/>
      <c r="ALH762" s="7"/>
      <c r="ALI762" s="7"/>
      <c r="ALJ762" s="7"/>
      <c r="ALK762" s="7"/>
      <c r="ALL762" s="7"/>
      <c r="ALM762" s="7"/>
      <c r="ALN762" s="7"/>
      <c r="ALO762" s="7"/>
      <c r="ALP762" s="7"/>
      <c r="ALQ762" s="7"/>
      <c r="ALR762" s="7"/>
      <c r="ALS762" s="7"/>
      <c r="ALT762" s="7"/>
      <c r="ALU762" s="7"/>
      <c r="ALV762" s="7"/>
      <c r="ALW762" s="7"/>
      <c r="ALX762" s="7"/>
      <c r="ALY762" s="7"/>
      <c r="ALZ762" s="7"/>
      <c r="AMA762" s="7"/>
      <c r="AMB762" s="7"/>
      <c r="AMC762" s="7"/>
      <c r="AMD762" s="7"/>
      <c r="AME762" s="7"/>
      <c r="AMF762" s="7"/>
      <c r="AMG762" s="7"/>
      <c r="AMH762" s="7"/>
      <c r="AMI762" s="28"/>
      <c r="AMJ762" s="28"/>
    </row>
    <row r="763" spans="1:1024" ht="55.5" customHeight="1">
      <c r="A763" s="10" t="s">
        <v>199</v>
      </c>
      <c r="B763" s="10" t="s">
        <v>2821</v>
      </c>
      <c r="C763" s="19" t="s">
        <v>2828</v>
      </c>
      <c r="D763" s="19" t="s">
        <v>2738</v>
      </c>
      <c r="E763" s="20">
        <v>70</v>
      </c>
      <c r="F763" s="11" t="s">
        <v>18</v>
      </c>
      <c r="G763" s="21"/>
      <c r="H763" s="21" t="s">
        <v>1</v>
      </c>
      <c r="I763" s="21"/>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c r="MK763" s="7"/>
      <c r="ML763" s="7"/>
      <c r="MM763" s="7"/>
      <c r="MN763" s="7"/>
      <c r="MO763" s="7"/>
      <c r="MP763" s="7"/>
      <c r="MQ763" s="7"/>
      <c r="MR763" s="7"/>
      <c r="MS763" s="7"/>
      <c r="MT763" s="7"/>
      <c r="MU763" s="7"/>
      <c r="MV763" s="7"/>
      <c r="MW763" s="7"/>
      <c r="MX763" s="7"/>
      <c r="MY763" s="7"/>
      <c r="MZ763" s="7"/>
      <c r="NA763" s="7"/>
      <c r="NB763" s="7"/>
      <c r="NC763" s="7"/>
      <c r="ND763" s="7"/>
      <c r="NE763" s="7"/>
      <c r="NF763" s="7"/>
      <c r="NG763" s="7"/>
      <c r="NH763" s="7"/>
      <c r="NI763" s="7"/>
      <c r="NJ763" s="7"/>
      <c r="NK763" s="7"/>
      <c r="NL763" s="7"/>
      <c r="NM763" s="7"/>
      <c r="NN763" s="7"/>
      <c r="NO763" s="7"/>
      <c r="NP763" s="7"/>
      <c r="NQ763" s="7"/>
      <c r="NR763" s="7"/>
      <c r="NS763" s="7"/>
      <c r="NT763" s="7"/>
      <c r="NU763" s="7"/>
      <c r="NV763" s="7"/>
      <c r="NW763" s="7"/>
      <c r="NX763" s="7"/>
      <c r="NY763" s="7"/>
      <c r="NZ763" s="7"/>
      <c r="OA763" s="7"/>
      <c r="OB763" s="7"/>
      <c r="OC763" s="7"/>
      <c r="OD763" s="7"/>
      <c r="OE763" s="7"/>
      <c r="OF763" s="7"/>
      <c r="OG763" s="7"/>
      <c r="OH763" s="7"/>
      <c r="OI763" s="7"/>
      <c r="OJ763" s="7"/>
      <c r="OK763" s="7"/>
      <c r="OL763" s="7"/>
      <c r="OM763" s="7"/>
      <c r="ON763" s="7"/>
      <c r="OO763" s="7"/>
      <c r="OP763" s="7"/>
      <c r="OQ763" s="7"/>
      <c r="OR763" s="7"/>
      <c r="OS763" s="7"/>
      <c r="OT763" s="7"/>
      <c r="OU763" s="7"/>
      <c r="OV763" s="7"/>
      <c r="OW763" s="7"/>
      <c r="OX763" s="7"/>
      <c r="OY763" s="7"/>
      <c r="OZ763" s="7"/>
      <c r="PA763" s="7"/>
      <c r="PB763" s="7"/>
      <c r="PC763" s="7"/>
      <c r="PD763" s="7"/>
      <c r="PE763" s="7"/>
      <c r="PF763" s="7"/>
      <c r="PG763" s="7"/>
      <c r="PH763" s="7"/>
      <c r="PI763" s="7"/>
      <c r="PJ763" s="7"/>
      <c r="PK763" s="7"/>
      <c r="PL763" s="7"/>
      <c r="PM763" s="7"/>
      <c r="PN763" s="7"/>
      <c r="PO763" s="7"/>
      <c r="PP763" s="7"/>
      <c r="PQ763" s="7"/>
      <c r="PR763" s="7"/>
      <c r="PS763" s="7"/>
      <c r="PT763" s="7"/>
      <c r="PU763" s="7"/>
      <c r="PV763" s="7"/>
      <c r="PW763" s="7"/>
      <c r="PX763" s="7"/>
      <c r="PY763" s="7"/>
      <c r="PZ763" s="7"/>
      <c r="QA763" s="7"/>
      <c r="QB763" s="7"/>
      <c r="QC763" s="7"/>
      <c r="QD763" s="7"/>
      <c r="QE763" s="7"/>
      <c r="QF763" s="7"/>
      <c r="QG763" s="7"/>
      <c r="QH763" s="7"/>
      <c r="QI763" s="7"/>
      <c r="QJ763" s="7"/>
      <c r="QK763" s="7"/>
      <c r="QL763" s="7"/>
      <c r="QM763" s="7"/>
      <c r="QN763" s="7"/>
      <c r="QO763" s="7"/>
      <c r="QP763" s="7"/>
      <c r="QQ763" s="7"/>
      <c r="QR763" s="7"/>
      <c r="QS763" s="7"/>
      <c r="QT763" s="7"/>
      <c r="QU763" s="7"/>
      <c r="QV763" s="7"/>
      <c r="QW763" s="7"/>
      <c r="QX763" s="7"/>
      <c r="QY763" s="7"/>
      <c r="QZ763" s="7"/>
      <c r="RA763" s="7"/>
      <c r="RB763" s="7"/>
      <c r="RC763" s="7"/>
      <c r="RD763" s="7"/>
      <c r="RE763" s="7"/>
      <c r="RF763" s="7"/>
      <c r="RG763" s="7"/>
      <c r="RH763" s="7"/>
      <c r="RI763" s="7"/>
      <c r="RJ763" s="7"/>
      <c r="RK763" s="7"/>
      <c r="RL763" s="7"/>
      <c r="RM763" s="7"/>
      <c r="RN763" s="7"/>
      <c r="RO763" s="7"/>
      <c r="RP763" s="7"/>
      <c r="RQ763" s="7"/>
      <c r="RR763" s="7"/>
      <c r="RS763" s="7"/>
      <c r="RT763" s="7"/>
      <c r="RU763" s="7"/>
      <c r="RV763" s="7"/>
      <c r="RW763" s="7"/>
      <c r="RX763" s="7"/>
      <c r="RY763" s="7"/>
      <c r="RZ763" s="7"/>
      <c r="SA763" s="7"/>
      <c r="SB763" s="7"/>
      <c r="SC763" s="7"/>
      <c r="SD763" s="7"/>
      <c r="SE763" s="7"/>
      <c r="SF763" s="7"/>
      <c r="SG763" s="7"/>
      <c r="SH763" s="7"/>
      <c r="SI763" s="7"/>
      <c r="SJ763" s="7"/>
      <c r="SK763" s="7"/>
      <c r="SL763" s="7"/>
      <c r="SM763" s="7"/>
      <c r="SN763" s="7"/>
      <c r="SO763" s="7"/>
      <c r="SP763" s="7"/>
      <c r="SQ763" s="7"/>
      <c r="SR763" s="7"/>
      <c r="SS763" s="7"/>
      <c r="ST763" s="7"/>
      <c r="SU763" s="7"/>
      <c r="SV763" s="7"/>
      <c r="SW763" s="7"/>
      <c r="SX763" s="7"/>
      <c r="SY763" s="7"/>
      <c r="SZ763" s="7"/>
      <c r="TA763" s="7"/>
      <c r="TB763" s="7"/>
      <c r="TC763" s="7"/>
      <c r="TD763" s="7"/>
      <c r="TE763" s="7"/>
      <c r="TF763" s="7"/>
      <c r="TG763" s="7"/>
      <c r="TH763" s="7"/>
      <c r="TI763" s="7"/>
      <c r="TJ763" s="7"/>
      <c r="TK763" s="7"/>
      <c r="TL763" s="7"/>
      <c r="TM763" s="7"/>
      <c r="TN763" s="7"/>
      <c r="TO763" s="7"/>
      <c r="TP763" s="7"/>
      <c r="TQ763" s="7"/>
      <c r="TR763" s="7"/>
      <c r="TS763" s="7"/>
      <c r="TT763" s="7"/>
      <c r="TU763" s="7"/>
      <c r="TV763" s="7"/>
      <c r="TW763" s="7"/>
      <c r="TX763" s="7"/>
      <c r="TY763" s="7"/>
      <c r="TZ763" s="7"/>
      <c r="UA763" s="7"/>
      <c r="UB763" s="7"/>
      <c r="UC763" s="7"/>
      <c r="UD763" s="7"/>
      <c r="UE763" s="7"/>
      <c r="UF763" s="7"/>
      <c r="UG763" s="7"/>
      <c r="UH763" s="7"/>
      <c r="UI763" s="7"/>
      <c r="UJ763" s="7"/>
      <c r="UK763" s="7"/>
      <c r="UL763" s="7"/>
      <c r="UM763" s="7"/>
      <c r="UN763" s="7"/>
      <c r="UO763" s="7"/>
      <c r="UP763" s="7"/>
      <c r="UQ763" s="7"/>
      <c r="UR763" s="7"/>
      <c r="US763" s="7"/>
      <c r="UT763" s="7"/>
      <c r="UU763" s="7"/>
      <c r="UV763" s="7"/>
      <c r="UW763" s="7"/>
      <c r="UX763" s="7"/>
      <c r="UY763" s="7"/>
      <c r="UZ763" s="7"/>
      <c r="VA763" s="7"/>
      <c r="VB763" s="7"/>
      <c r="VC763" s="7"/>
      <c r="VD763" s="7"/>
      <c r="VE763" s="7"/>
      <c r="VF763" s="7"/>
      <c r="VG763" s="7"/>
      <c r="VH763" s="7"/>
      <c r="VI763" s="7"/>
      <c r="VJ763" s="7"/>
      <c r="VK763" s="7"/>
      <c r="VL763" s="7"/>
      <c r="VM763" s="7"/>
      <c r="VN763" s="7"/>
      <c r="VO763" s="7"/>
      <c r="VP763" s="7"/>
      <c r="VQ763" s="7"/>
      <c r="VR763" s="7"/>
      <c r="VS763" s="7"/>
      <c r="VT763" s="7"/>
      <c r="VU763" s="7"/>
      <c r="VV763" s="7"/>
      <c r="VW763" s="7"/>
      <c r="VX763" s="7"/>
      <c r="VY763" s="7"/>
      <c r="VZ763" s="7"/>
      <c r="WA763" s="7"/>
      <c r="WB763" s="7"/>
      <c r="WC763" s="7"/>
      <c r="WD763" s="7"/>
      <c r="WE763" s="7"/>
      <c r="WF763" s="7"/>
      <c r="WG763" s="7"/>
      <c r="WH763" s="7"/>
      <c r="WI763" s="7"/>
      <c r="WJ763" s="7"/>
      <c r="WK763" s="7"/>
      <c r="WL763" s="7"/>
      <c r="WM763" s="7"/>
      <c r="WN763" s="7"/>
      <c r="WO763" s="7"/>
      <c r="WP763" s="7"/>
      <c r="WQ763" s="7"/>
      <c r="WR763" s="7"/>
      <c r="WS763" s="7"/>
      <c r="WT763" s="7"/>
      <c r="WU763" s="7"/>
      <c r="WV763" s="7"/>
      <c r="WW763" s="7"/>
      <c r="WX763" s="7"/>
      <c r="WY763" s="7"/>
      <c r="WZ763" s="7"/>
      <c r="XA763" s="7"/>
      <c r="XB763" s="7"/>
      <c r="XC763" s="7"/>
      <c r="XD763" s="7"/>
      <c r="XE763" s="7"/>
      <c r="XF763" s="7"/>
      <c r="XG763" s="7"/>
      <c r="XH763" s="7"/>
      <c r="XI763" s="7"/>
      <c r="XJ763" s="7"/>
      <c r="XK763" s="7"/>
      <c r="XL763" s="7"/>
      <c r="XM763" s="7"/>
      <c r="XN763" s="7"/>
      <c r="XO763" s="7"/>
      <c r="XP763" s="7"/>
      <c r="XQ763" s="7"/>
      <c r="XR763" s="7"/>
      <c r="XS763" s="7"/>
      <c r="XT763" s="7"/>
      <c r="XU763" s="7"/>
      <c r="XV763" s="7"/>
      <c r="XW763" s="7"/>
      <c r="XX763" s="7"/>
      <c r="XY763" s="7"/>
      <c r="XZ763" s="7"/>
      <c r="YA763" s="7"/>
      <c r="YB763" s="7"/>
      <c r="YC763" s="7"/>
      <c r="YD763" s="7"/>
      <c r="YE763" s="7"/>
      <c r="YF763" s="7"/>
      <c r="YG763" s="7"/>
      <c r="YH763" s="7"/>
      <c r="YI763" s="7"/>
      <c r="YJ763" s="7"/>
      <c r="YK763" s="7"/>
      <c r="YL763" s="7"/>
      <c r="YM763" s="7"/>
      <c r="YN763" s="7"/>
      <c r="YO763" s="7"/>
      <c r="YP763" s="7"/>
      <c r="YQ763" s="7"/>
      <c r="YR763" s="7"/>
      <c r="YS763" s="7"/>
      <c r="YT763" s="7"/>
      <c r="YU763" s="7"/>
      <c r="YV763" s="7"/>
      <c r="YW763" s="7"/>
      <c r="YX763" s="7"/>
      <c r="YY763" s="7"/>
      <c r="YZ763" s="7"/>
      <c r="ZA763" s="7"/>
      <c r="ZB763" s="7"/>
      <c r="ZC763" s="7"/>
      <c r="ZD763" s="7"/>
      <c r="ZE763" s="7"/>
      <c r="ZF763" s="7"/>
      <c r="ZG763" s="7"/>
      <c r="ZH763" s="7"/>
      <c r="ZI763" s="7"/>
      <c r="ZJ763" s="7"/>
      <c r="ZK763" s="7"/>
      <c r="ZL763" s="7"/>
      <c r="ZM763" s="7"/>
      <c r="ZN763" s="7"/>
      <c r="ZO763" s="7"/>
      <c r="ZP763" s="7"/>
      <c r="ZQ763" s="7"/>
      <c r="ZR763" s="7"/>
      <c r="ZS763" s="7"/>
      <c r="ZT763" s="7"/>
      <c r="ZU763" s="7"/>
      <c r="ZV763" s="7"/>
      <c r="ZW763" s="7"/>
      <c r="ZX763" s="7"/>
      <c r="ZY763" s="7"/>
      <c r="ZZ763" s="7"/>
      <c r="AAA763" s="7"/>
      <c r="AAB763" s="7"/>
      <c r="AAC763" s="7"/>
      <c r="AAD763" s="7"/>
      <c r="AAE763" s="7"/>
      <c r="AAF763" s="7"/>
      <c r="AAG763" s="7"/>
      <c r="AAH763" s="7"/>
      <c r="AAI763" s="7"/>
      <c r="AAJ763" s="7"/>
      <c r="AAK763" s="7"/>
      <c r="AAL763" s="7"/>
      <c r="AAM763" s="7"/>
      <c r="AAN763" s="7"/>
      <c r="AAO763" s="7"/>
      <c r="AAP763" s="7"/>
      <c r="AAQ763" s="7"/>
      <c r="AAR763" s="7"/>
      <c r="AAS763" s="7"/>
      <c r="AAT763" s="7"/>
      <c r="AAU763" s="7"/>
      <c r="AAV763" s="7"/>
      <c r="AAW763" s="7"/>
      <c r="AAX763" s="7"/>
      <c r="AAY763" s="7"/>
      <c r="AAZ763" s="7"/>
      <c r="ABA763" s="7"/>
      <c r="ABB763" s="7"/>
      <c r="ABC763" s="7"/>
      <c r="ABD763" s="7"/>
      <c r="ABE763" s="7"/>
      <c r="ABF763" s="7"/>
      <c r="ABG763" s="7"/>
      <c r="ABH763" s="7"/>
      <c r="ABI763" s="7"/>
      <c r="ABJ763" s="7"/>
      <c r="ABK763" s="7"/>
      <c r="ABL763" s="7"/>
      <c r="ABM763" s="7"/>
      <c r="ABN763" s="7"/>
      <c r="ABO763" s="7"/>
      <c r="ABP763" s="7"/>
      <c r="ABQ763" s="7"/>
      <c r="ABR763" s="7"/>
      <c r="ABS763" s="7"/>
      <c r="ABT763" s="7"/>
      <c r="ABU763" s="7"/>
      <c r="ABV763" s="7"/>
      <c r="ABW763" s="7"/>
      <c r="ABX763" s="7"/>
      <c r="ABY763" s="7"/>
      <c r="ABZ763" s="7"/>
      <c r="ACA763" s="7"/>
      <c r="ACB763" s="7"/>
      <c r="ACC763" s="7"/>
      <c r="ACD763" s="7"/>
      <c r="ACE763" s="7"/>
      <c r="ACF763" s="7"/>
      <c r="ACG763" s="7"/>
      <c r="ACH763" s="7"/>
      <c r="ACI763" s="7"/>
      <c r="ACJ763" s="7"/>
      <c r="ACK763" s="7"/>
      <c r="ACL763" s="7"/>
      <c r="ACM763" s="7"/>
      <c r="ACN763" s="7"/>
      <c r="ACO763" s="7"/>
      <c r="ACP763" s="7"/>
      <c r="ACQ763" s="7"/>
      <c r="ACR763" s="7"/>
      <c r="ACS763" s="7"/>
      <c r="ACT763" s="7"/>
      <c r="ACU763" s="7"/>
      <c r="ACV763" s="7"/>
      <c r="ACW763" s="7"/>
      <c r="ACX763" s="7"/>
      <c r="ACY763" s="7"/>
      <c r="ACZ763" s="7"/>
      <c r="ADA763" s="7"/>
      <c r="ADB763" s="7"/>
      <c r="ADC763" s="7"/>
      <c r="ADD763" s="7"/>
      <c r="ADE763" s="7"/>
      <c r="ADF763" s="7"/>
      <c r="ADG763" s="7"/>
      <c r="ADH763" s="7"/>
      <c r="ADI763" s="7"/>
      <c r="ADJ763" s="7"/>
      <c r="ADK763" s="7"/>
      <c r="ADL763" s="7"/>
      <c r="ADM763" s="7"/>
      <c r="ADN763" s="7"/>
      <c r="ADO763" s="7"/>
      <c r="ADP763" s="7"/>
      <c r="ADQ763" s="7"/>
      <c r="ADR763" s="7"/>
      <c r="ADS763" s="7"/>
      <c r="ADT763" s="7"/>
      <c r="ADU763" s="7"/>
      <c r="ADV763" s="7"/>
      <c r="ADW763" s="7"/>
      <c r="ADX763" s="7"/>
      <c r="ADY763" s="7"/>
      <c r="ADZ763" s="7"/>
      <c r="AEA763" s="7"/>
      <c r="AEB763" s="7"/>
      <c r="AEC763" s="7"/>
      <c r="AED763" s="7"/>
      <c r="AEE763" s="7"/>
      <c r="AEF763" s="7"/>
      <c r="AEG763" s="7"/>
      <c r="AEH763" s="7"/>
      <c r="AEI763" s="7"/>
      <c r="AEJ763" s="7"/>
      <c r="AEK763" s="7"/>
      <c r="AEL763" s="7"/>
      <c r="AEM763" s="7"/>
      <c r="AEN763" s="7"/>
      <c r="AEO763" s="7"/>
      <c r="AEP763" s="7"/>
      <c r="AEQ763" s="7"/>
      <c r="AER763" s="7"/>
      <c r="AES763" s="7"/>
      <c r="AET763" s="7"/>
      <c r="AEU763" s="7"/>
      <c r="AEV763" s="7"/>
      <c r="AEW763" s="7"/>
      <c r="AEX763" s="7"/>
      <c r="AEY763" s="7"/>
      <c r="AEZ763" s="7"/>
      <c r="AFA763" s="7"/>
      <c r="AFB763" s="7"/>
      <c r="AFC763" s="7"/>
      <c r="AFD763" s="7"/>
      <c r="AFE763" s="7"/>
      <c r="AFF763" s="7"/>
      <c r="AFG763" s="7"/>
      <c r="AFH763" s="7"/>
      <c r="AFI763" s="7"/>
      <c r="AFJ763" s="7"/>
      <c r="AFK763" s="7"/>
      <c r="AFL763" s="7"/>
      <c r="AFM763" s="7"/>
      <c r="AFN763" s="7"/>
      <c r="AFO763" s="7"/>
      <c r="AFP763" s="7"/>
      <c r="AFQ763" s="7"/>
      <c r="AFR763" s="7"/>
      <c r="AFS763" s="7"/>
      <c r="AFT763" s="7"/>
      <c r="AFU763" s="7"/>
      <c r="AFV763" s="7"/>
      <c r="AFW763" s="7"/>
      <c r="AFX763" s="7"/>
      <c r="AFY763" s="7"/>
      <c r="AFZ763" s="7"/>
      <c r="AGA763" s="7"/>
      <c r="AGB763" s="7"/>
      <c r="AGC763" s="7"/>
      <c r="AGD763" s="7"/>
      <c r="AGE763" s="7"/>
      <c r="AGF763" s="7"/>
      <c r="AGG763" s="7"/>
      <c r="AGH763" s="7"/>
      <c r="AGI763" s="7"/>
      <c r="AGJ763" s="7"/>
      <c r="AGK763" s="7"/>
      <c r="AGL763" s="7"/>
      <c r="AGM763" s="7"/>
      <c r="AGN763" s="7"/>
      <c r="AGO763" s="7"/>
      <c r="AGP763" s="7"/>
      <c r="AGQ763" s="7"/>
      <c r="AGR763" s="7"/>
      <c r="AGS763" s="7"/>
      <c r="AGT763" s="7"/>
      <c r="AGU763" s="7"/>
      <c r="AGV763" s="7"/>
      <c r="AGW763" s="7"/>
      <c r="AGX763" s="7"/>
      <c r="AGY763" s="7"/>
      <c r="AGZ763" s="7"/>
      <c r="AHA763" s="7"/>
      <c r="AHB763" s="7"/>
      <c r="AHC763" s="7"/>
      <c r="AHD763" s="7"/>
      <c r="AHE763" s="7"/>
      <c r="AHF763" s="7"/>
      <c r="AHG763" s="7"/>
      <c r="AHH763" s="7"/>
      <c r="AHI763" s="7"/>
      <c r="AHJ763" s="7"/>
      <c r="AHK763" s="7"/>
      <c r="AHL763" s="7"/>
      <c r="AHM763" s="7"/>
      <c r="AHN763" s="7"/>
      <c r="AHO763" s="7"/>
      <c r="AHP763" s="7"/>
      <c r="AHQ763" s="7"/>
      <c r="AHR763" s="7"/>
      <c r="AHS763" s="7"/>
      <c r="AHT763" s="7"/>
      <c r="AHU763" s="7"/>
      <c r="AHV763" s="7"/>
      <c r="AHW763" s="7"/>
      <c r="AHX763" s="7"/>
      <c r="AHY763" s="7"/>
      <c r="AHZ763" s="7"/>
      <c r="AIA763" s="7"/>
      <c r="AIB763" s="7"/>
      <c r="AIC763" s="7"/>
      <c r="AID763" s="7"/>
      <c r="AIE763" s="7"/>
      <c r="AIF763" s="7"/>
      <c r="AIG763" s="7"/>
      <c r="AIH763" s="7"/>
      <c r="AII763" s="7"/>
      <c r="AIJ763" s="7"/>
      <c r="AIK763" s="7"/>
      <c r="AIL763" s="7"/>
      <c r="AIM763" s="7"/>
      <c r="AIN763" s="7"/>
      <c r="AIO763" s="7"/>
      <c r="AIP763" s="7"/>
      <c r="AIQ763" s="7"/>
      <c r="AIR763" s="7"/>
      <c r="AIS763" s="7"/>
      <c r="AIT763" s="7"/>
      <c r="AIU763" s="7"/>
      <c r="AIV763" s="7"/>
      <c r="AIW763" s="7"/>
      <c r="AIX763" s="7"/>
      <c r="AIY763" s="7"/>
      <c r="AIZ763" s="7"/>
      <c r="AJA763" s="7"/>
      <c r="AJB763" s="7"/>
      <c r="AJC763" s="7"/>
      <c r="AJD763" s="7"/>
      <c r="AJE763" s="7"/>
      <c r="AJF763" s="7"/>
      <c r="AJG763" s="7"/>
      <c r="AJH763" s="7"/>
      <c r="AJI763" s="7"/>
      <c r="AJJ763" s="7"/>
      <c r="AJK763" s="7"/>
      <c r="AJL763" s="7"/>
      <c r="AJM763" s="7"/>
      <c r="AJN763" s="7"/>
      <c r="AJO763" s="7"/>
      <c r="AJP763" s="7"/>
      <c r="AJQ763" s="7"/>
      <c r="AJR763" s="7"/>
      <c r="AJS763" s="7"/>
      <c r="AJT763" s="7"/>
      <c r="AJU763" s="7"/>
      <c r="AJV763" s="7"/>
      <c r="AJW763" s="7"/>
      <c r="AJX763" s="7"/>
      <c r="AJY763" s="7"/>
      <c r="AJZ763" s="7"/>
      <c r="AKA763" s="7"/>
      <c r="AKB763" s="7"/>
      <c r="AKC763" s="7"/>
      <c r="AKD763" s="7"/>
      <c r="AKE763" s="7"/>
      <c r="AKF763" s="7"/>
      <c r="AKG763" s="7"/>
      <c r="AKH763" s="7"/>
      <c r="AKI763" s="7"/>
      <c r="AKJ763" s="7"/>
      <c r="AKK763" s="7"/>
      <c r="AKL763" s="7"/>
      <c r="AKM763" s="7"/>
      <c r="AKN763" s="7"/>
      <c r="AKO763" s="7"/>
      <c r="AKP763" s="7"/>
      <c r="AKQ763" s="7"/>
      <c r="AKR763" s="7"/>
      <c r="AKS763" s="7"/>
      <c r="AKT763" s="7"/>
      <c r="AKU763" s="7"/>
      <c r="AKV763" s="7"/>
      <c r="AKW763" s="7"/>
      <c r="AKX763" s="7"/>
      <c r="AKY763" s="7"/>
      <c r="AKZ763" s="7"/>
      <c r="ALA763" s="7"/>
      <c r="ALB763" s="7"/>
      <c r="ALC763" s="7"/>
      <c r="ALD763" s="7"/>
      <c r="ALE763" s="7"/>
      <c r="ALF763" s="7"/>
      <c r="ALG763" s="7"/>
      <c r="ALH763" s="7"/>
      <c r="ALI763" s="7"/>
      <c r="ALJ763" s="7"/>
      <c r="ALK763" s="7"/>
      <c r="ALL763" s="7"/>
      <c r="ALM763" s="7"/>
      <c r="ALN763" s="7"/>
      <c r="ALO763" s="7"/>
      <c r="ALP763" s="7"/>
      <c r="ALQ763" s="7"/>
      <c r="ALR763" s="7"/>
      <c r="ALS763" s="7"/>
      <c r="ALT763" s="7"/>
      <c r="ALU763" s="7"/>
      <c r="ALV763" s="7"/>
      <c r="ALW763" s="7"/>
      <c r="ALX763" s="7"/>
      <c r="ALY763" s="7"/>
      <c r="ALZ763" s="7"/>
      <c r="AMA763" s="7"/>
      <c r="AMB763" s="7"/>
      <c r="AMC763" s="7"/>
      <c r="AMD763" s="7"/>
      <c r="AME763" s="7"/>
      <c r="AMF763" s="7"/>
      <c r="AMG763" s="7"/>
      <c r="AMH763" s="7"/>
      <c r="AMI763" s="28"/>
      <c r="AMJ763" s="28"/>
    </row>
    <row r="764" spans="1:1024" ht="55.5" customHeight="1">
      <c r="A764" s="10" t="s">
        <v>199</v>
      </c>
      <c r="B764" s="10" t="s">
        <v>2829</v>
      </c>
      <c r="C764" s="19" t="s">
        <v>2827</v>
      </c>
      <c r="D764" s="19" t="s">
        <v>2738</v>
      </c>
      <c r="E764" s="20">
        <v>20</v>
      </c>
      <c r="F764" s="11" t="s">
        <v>18</v>
      </c>
      <c r="G764" s="21"/>
      <c r="H764" s="21" t="s">
        <v>1</v>
      </c>
      <c r="I764" s="21"/>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c r="MK764" s="7"/>
      <c r="ML764" s="7"/>
      <c r="MM764" s="7"/>
      <c r="MN764" s="7"/>
      <c r="MO764" s="7"/>
      <c r="MP764" s="7"/>
      <c r="MQ764" s="7"/>
      <c r="MR764" s="7"/>
      <c r="MS764" s="7"/>
      <c r="MT764" s="7"/>
      <c r="MU764" s="7"/>
      <c r="MV764" s="7"/>
      <c r="MW764" s="7"/>
      <c r="MX764" s="7"/>
      <c r="MY764" s="7"/>
      <c r="MZ764" s="7"/>
      <c r="NA764" s="7"/>
      <c r="NB764" s="7"/>
      <c r="NC764" s="7"/>
      <c r="ND764" s="7"/>
      <c r="NE764" s="7"/>
      <c r="NF764" s="7"/>
      <c r="NG764" s="7"/>
      <c r="NH764" s="7"/>
      <c r="NI764" s="7"/>
      <c r="NJ764" s="7"/>
      <c r="NK764" s="7"/>
      <c r="NL764" s="7"/>
      <c r="NM764" s="7"/>
      <c r="NN764" s="7"/>
      <c r="NO764" s="7"/>
      <c r="NP764" s="7"/>
      <c r="NQ764" s="7"/>
      <c r="NR764" s="7"/>
      <c r="NS764" s="7"/>
      <c r="NT764" s="7"/>
      <c r="NU764" s="7"/>
      <c r="NV764" s="7"/>
      <c r="NW764" s="7"/>
      <c r="NX764" s="7"/>
      <c r="NY764" s="7"/>
      <c r="NZ764" s="7"/>
      <c r="OA764" s="7"/>
      <c r="OB764" s="7"/>
      <c r="OC764" s="7"/>
      <c r="OD764" s="7"/>
      <c r="OE764" s="7"/>
      <c r="OF764" s="7"/>
      <c r="OG764" s="7"/>
      <c r="OH764" s="7"/>
      <c r="OI764" s="7"/>
      <c r="OJ764" s="7"/>
      <c r="OK764" s="7"/>
      <c r="OL764" s="7"/>
      <c r="OM764" s="7"/>
      <c r="ON764" s="7"/>
      <c r="OO764" s="7"/>
      <c r="OP764" s="7"/>
      <c r="OQ764" s="7"/>
      <c r="OR764" s="7"/>
      <c r="OS764" s="7"/>
      <c r="OT764" s="7"/>
      <c r="OU764" s="7"/>
      <c r="OV764" s="7"/>
      <c r="OW764" s="7"/>
      <c r="OX764" s="7"/>
      <c r="OY764" s="7"/>
      <c r="OZ764" s="7"/>
      <c r="PA764" s="7"/>
      <c r="PB764" s="7"/>
      <c r="PC764" s="7"/>
      <c r="PD764" s="7"/>
      <c r="PE764" s="7"/>
      <c r="PF764" s="7"/>
      <c r="PG764" s="7"/>
      <c r="PH764" s="7"/>
      <c r="PI764" s="7"/>
      <c r="PJ764" s="7"/>
      <c r="PK764" s="7"/>
      <c r="PL764" s="7"/>
      <c r="PM764" s="7"/>
      <c r="PN764" s="7"/>
      <c r="PO764" s="7"/>
      <c r="PP764" s="7"/>
      <c r="PQ764" s="7"/>
      <c r="PR764" s="7"/>
      <c r="PS764" s="7"/>
      <c r="PT764" s="7"/>
      <c r="PU764" s="7"/>
      <c r="PV764" s="7"/>
      <c r="PW764" s="7"/>
      <c r="PX764" s="7"/>
      <c r="PY764" s="7"/>
      <c r="PZ764" s="7"/>
      <c r="QA764" s="7"/>
      <c r="QB764" s="7"/>
      <c r="QC764" s="7"/>
      <c r="QD764" s="7"/>
      <c r="QE764" s="7"/>
      <c r="QF764" s="7"/>
      <c r="QG764" s="7"/>
      <c r="QH764" s="7"/>
      <c r="QI764" s="7"/>
      <c r="QJ764" s="7"/>
      <c r="QK764" s="7"/>
      <c r="QL764" s="7"/>
      <c r="QM764" s="7"/>
      <c r="QN764" s="7"/>
      <c r="QO764" s="7"/>
      <c r="QP764" s="7"/>
      <c r="QQ764" s="7"/>
      <c r="QR764" s="7"/>
      <c r="QS764" s="7"/>
      <c r="QT764" s="7"/>
      <c r="QU764" s="7"/>
      <c r="QV764" s="7"/>
      <c r="QW764" s="7"/>
      <c r="QX764" s="7"/>
      <c r="QY764" s="7"/>
      <c r="QZ764" s="7"/>
      <c r="RA764" s="7"/>
      <c r="RB764" s="7"/>
      <c r="RC764" s="7"/>
      <c r="RD764" s="7"/>
      <c r="RE764" s="7"/>
      <c r="RF764" s="7"/>
      <c r="RG764" s="7"/>
      <c r="RH764" s="7"/>
      <c r="RI764" s="7"/>
      <c r="RJ764" s="7"/>
      <c r="RK764" s="7"/>
      <c r="RL764" s="7"/>
      <c r="RM764" s="7"/>
      <c r="RN764" s="7"/>
      <c r="RO764" s="7"/>
      <c r="RP764" s="7"/>
      <c r="RQ764" s="7"/>
      <c r="RR764" s="7"/>
      <c r="RS764" s="7"/>
      <c r="RT764" s="7"/>
      <c r="RU764" s="7"/>
      <c r="RV764" s="7"/>
      <c r="RW764" s="7"/>
      <c r="RX764" s="7"/>
      <c r="RY764" s="7"/>
      <c r="RZ764" s="7"/>
      <c r="SA764" s="7"/>
      <c r="SB764" s="7"/>
      <c r="SC764" s="7"/>
      <c r="SD764" s="7"/>
      <c r="SE764" s="7"/>
      <c r="SF764" s="7"/>
      <c r="SG764" s="7"/>
      <c r="SH764" s="7"/>
      <c r="SI764" s="7"/>
      <c r="SJ764" s="7"/>
      <c r="SK764" s="7"/>
      <c r="SL764" s="7"/>
      <c r="SM764" s="7"/>
      <c r="SN764" s="7"/>
      <c r="SO764" s="7"/>
      <c r="SP764" s="7"/>
      <c r="SQ764" s="7"/>
      <c r="SR764" s="7"/>
      <c r="SS764" s="7"/>
      <c r="ST764" s="7"/>
      <c r="SU764" s="7"/>
      <c r="SV764" s="7"/>
      <c r="SW764" s="7"/>
      <c r="SX764" s="7"/>
      <c r="SY764" s="7"/>
      <c r="SZ764" s="7"/>
      <c r="TA764" s="7"/>
      <c r="TB764" s="7"/>
      <c r="TC764" s="7"/>
      <c r="TD764" s="7"/>
      <c r="TE764" s="7"/>
      <c r="TF764" s="7"/>
      <c r="TG764" s="7"/>
      <c r="TH764" s="7"/>
      <c r="TI764" s="7"/>
      <c r="TJ764" s="7"/>
      <c r="TK764" s="7"/>
      <c r="TL764" s="7"/>
      <c r="TM764" s="7"/>
      <c r="TN764" s="7"/>
      <c r="TO764" s="7"/>
      <c r="TP764" s="7"/>
      <c r="TQ764" s="7"/>
      <c r="TR764" s="7"/>
      <c r="TS764" s="7"/>
      <c r="TT764" s="7"/>
      <c r="TU764" s="7"/>
      <c r="TV764" s="7"/>
      <c r="TW764" s="7"/>
      <c r="TX764" s="7"/>
      <c r="TY764" s="7"/>
      <c r="TZ764" s="7"/>
      <c r="UA764" s="7"/>
      <c r="UB764" s="7"/>
      <c r="UC764" s="7"/>
      <c r="UD764" s="7"/>
      <c r="UE764" s="7"/>
      <c r="UF764" s="7"/>
      <c r="UG764" s="7"/>
      <c r="UH764" s="7"/>
      <c r="UI764" s="7"/>
      <c r="UJ764" s="7"/>
      <c r="UK764" s="7"/>
      <c r="UL764" s="7"/>
      <c r="UM764" s="7"/>
      <c r="UN764" s="7"/>
      <c r="UO764" s="7"/>
      <c r="UP764" s="7"/>
      <c r="UQ764" s="7"/>
      <c r="UR764" s="7"/>
      <c r="US764" s="7"/>
      <c r="UT764" s="7"/>
      <c r="UU764" s="7"/>
      <c r="UV764" s="7"/>
      <c r="UW764" s="7"/>
      <c r="UX764" s="7"/>
      <c r="UY764" s="7"/>
      <c r="UZ764" s="7"/>
      <c r="VA764" s="7"/>
      <c r="VB764" s="7"/>
      <c r="VC764" s="7"/>
      <c r="VD764" s="7"/>
      <c r="VE764" s="7"/>
      <c r="VF764" s="7"/>
      <c r="VG764" s="7"/>
      <c r="VH764" s="7"/>
      <c r="VI764" s="7"/>
      <c r="VJ764" s="7"/>
      <c r="VK764" s="7"/>
      <c r="VL764" s="7"/>
      <c r="VM764" s="7"/>
      <c r="VN764" s="7"/>
      <c r="VO764" s="7"/>
      <c r="VP764" s="7"/>
      <c r="VQ764" s="7"/>
      <c r="VR764" s="7"/>
      <c r="VS764" s="7"/>
      <c r="VT764" s="7"/>
      <c r="VU764" s="7"/>
      <c r="VV764" s="7"/>
      <c r="VW764" s="7"/>
      <c r="VX764" s="7"/>
      <c r="VY764" s="7"/>
      <c r="VZ764" s="7"/>
      <c r="WA764" s="7"/>
      <c r="WB764" s="7"/>
      <c r="WC764" s="7"/>
      <c r="WD764" s="7"/>
      <c r="WE764" s="7"/>
      <c r="WF764" s="7"/>
      <c r="WG764" s="7"/>
      <c r="WH764" s="7"/>
      <c r="WI764" s="7"/>
      <c r="WJ764" s="7"/>
      <c r="WK764" s="7"/>
      <c r="WL764" s="7"/>
      <c r="WM764" s="7"/>
      <c r="WN764" s="7"/>
      <c r="WO764" s="7"/>
      <c r="WP764" s="7"/>
      <c r="WQ764" s="7"/>
      <c r="WR764" s="7"/>
      <c r="WS764" s="7"/>
      <c r="WT764" s="7"/>
      <c r="WU764" s="7"/>
      <c r="WV764" s="7"/>
      <c r="WW764" s="7"/>
      <c r="WX764" s="7"/>
      <c r="WY764" s="7"/>
      <c r="WZ764" s="7"/>
      <c r="XA764" s="7"/>
      <c r="XB764" s="7"/>
      <c r="XC764" s="7"/>
      <c r="XD764" s="7"/>
      <c r="XE764" s="7"/>
      <c r="XF764" s="7"/>
      <c r="XG764" s="7"/>
      <c r="XH764" s="7"/>
      <c r="XI764" s="7"/>
      <c r="XJ764" s="7"/>
      <c r="XK764" s="7"/>
      <c r="XL764" s="7"/>
      <c r="XM764" s="7"/>
      <c r="XN764" s="7"/>
      <c r="XO764" s="7"/>
      <c r="XP764" s="7"/>
      <c r="XQ764" s="7"/>
      <c r="XR764" s="7"/>
      <c r="XS764" s="7"/>
      <c r="XT764" s="7"/>
      <c r="XU764" s="7"/>
      <c r="XV764" s="7"/>
      <c r="XW764" s="7"/>
      <c r="XX764" s="7"/>
      <c r="XY764" s="7"/>
      <c r="XZ764" s="7"/>
      <c r="YA764" s="7"/>
      <c r="YB764" s="7"/>
      <c r="YC764" s="7"/>
      <c r="YD764" s="7"/>
      <c r="YE764" s="7"/>
      <c r="YF764" s="7"/>
      <c r="YG764" s="7"/>
      <c r="YH764" s="7"/>
      <c r="YI764" s="7"/>
      <c r="YJ764" s="7"/>
      <c r="YK764" s="7"/>
      <c r="YL764" s="7"/>
      <c r="YM764" s="7"/>
      <c r="YN764" s="7"/>
      <c r="YO764" s="7"/>
      <c r="YP764" s="7"/>
      <c r="YQ764" s="7"/>
      <c r="YR764" s="7"/>
      <c r="YS764" s="7"/>
      <c r="YT764" s="7"/>
      <c r="YU764" s="7"/>
      <c r="YV764" s="7"/>
      <c r="YW764" s="7"/>
      <c r="YX764" s="7"/>
      <c r="YY764" s="7"/>
      <c r="YZ764" s="7"/>
      <c r="ZA764" s="7"/>
      <c r="ZB764" s="7"/>
      <c r="ZC764" s="7"/>
      <c r="ZD764" s="7"/>
      <c r="ZE764" s="7"/>
      <c r="ZF764" s="7"/>
      <c r="ZG764" s="7"/>
      <c r="ZH764" s="7"/>
      <c r="ZI764" s="7"/>
      <c r="ZJ764" s="7"/>
      <c r="ZK764" s="7"/>
      <c r="ZL764" s="7"/>
      <c r="ZM764" s="7"/>
      <c r="ZN764" s="7"/>
      <c r="ZO764" s="7"/>
      <c r="ZP764" s="7"/>
      <c r="ZQ764" s="7"/>
      <c r="ZR764" s="7"/>
      <c r="ZS764" s="7"/>
      <c r="ZT764" s="7"/>
      <c r="ZU764" s="7"/>
      <c r="ZV764" s="7"/>
      <c r="ZW764" s="7"/>
      <c r="ZX764" s="7"/>
      <c r="ZY764" s="7"/>
      <c r="ZZ764" s="7"/>
      <c r="AAA764" s="7"/>
      <c r="AAB764" s="7"/>
      <c r="AAC764" s="7"/>
      <c r="AAD764" s="7"/>
      <c r="AAE764" s="7"/>
      <c r="AAF764" s="7"/>
      <c r="AAG764" s="7"/>
      <c r="AAH764" s="7"/>
      <c r="AAI764" s="7"/>
      <c r="AAJ764" s="7"/>
      <c r="AAK764" s="7"/>
      <c r="AAL764" s="7"/>
      <c r="AAM764" s="7"/>
      <c r="AAN764" s="7"/>
      <c r="AAO764" s="7"/>
      <c r="AAP764" s="7"/>
      <c r="AAQ764" s="7"/>
      <c r="AAR764" s="7"/>
      <c r="AAS764" s="7"/>
      <c r="AAT764" s="7"/>
      <c r="AAU764" s="7"/>
      <c r="AAV764" s="7"/>
      <c r="AAW764" s="7"/>
      <c r="AAX764" s="7"/>
      <c r="AAY764" s="7"/>
      <c r="AAZ764" s="7"/>
      <c r="ABA764" s="7"/>
      <c r="ABB764" s="7"/>
      <c r="ABC764" s="7"/>
      <c r="ABD764" s="7"/>
      <c r="ABE764" s="7"/>
      <c r="ABF764" s="7"/>
      <c r="ABG764" s="7"/>
      <c r="ABH764" s="7"/>
      <c r="ABI764" s="7"/>
      <c r="ABJ764" s="7"/>
      <c r="ABK764" s="7"/>
      <c r="ABL764" s="7"/>
      <c r="ABM764" s="7"/>
      <c r="ABN764" s="7"/>
      <c r="ABO764" s="7"/>
      <c r="ABP764" s="7"/>
      <c r="ABQ764" s="7"/>
      <c r="ABR764" s="7"/>
      <c r="ABS764" s="7"/>
      <c r="ABT764" s="7"/>
      <c r="ABU764" s="7"/>
      <c r="ABV764" s="7"/>
      <c r="ABW764" s="7"/>
      <c r="ABX764" s="7"/>
      <c r="ABY764" s="7"/>
      <c r="ABZ764" s="7"/>
      <c r="ACA764" s="7"/>
      <c r="ACB764" s="7"/>
      <c r="ACC764" s="7"/>
      <c r="ACD764" s="7"/>
      <c r="ACE764" s="7"/>
      <c r="ACF764" s="7"/>
      <c r="ACG764" s="7"/>
      <c r="ACH764" s="7"/>
      <c r="ACI764" s="7"/>
      <c r="ACJ764" s="7"/>
      <c r="ACK764" s="7"/>
      <c r="ACL764" s="7"/>
      <c r="ACM764" s="7"/>
      <c r="ACN764" s="7"/>
      <c r="ACO764" s="7"/>
      <c r="ACP764" s="7"/>
      <c r="ACQ764" s="7"/>
      <c r="ACR764" s="7"/>
      <c r="ACS764" s="7"/>
      <c r="ACT764" s="7"/>
      <c r="ACU764" s="7"/>
      <c r="ACV764" s="7"/>
      <c r="ACW764" s="7"/>
      <c r="ACX764" s="7"/>
      <c r="ACY764" s="7"/>
      <c r="ACZ764" s="7"/>
      <c r="ADA764" s="7"/>
      <c r="ADB764" s="7"/>
      <c r="ADC764" s="7"/>
      <c r="ADD764" s="7"/>
      <c r="ADE764" s="7"/>
      <c r="ADF764" s="7"/>
      <c r="ADG764" s="7"/>
      <c r="ADH764" s="7"/>
      <c r="ADI764" s="7"/>
      <c r="ADJ764" s="7"/>
      <c r="ADK764" s="7"/>
      <c r="ADL764" s="7"/>
      <c r="ADM764" s="7"/>
      <c r="ADN764" s="7"/>
      <c r="ADO764" s="7"/>
      <c r="ADP764" s="7"/>
      <c r="ADQ764" s="7"/>
      <c r="ADR764" s="7"/>
      <c r="ADS764" s="7"/>
      <c r="ADT764" s="7"/>
      <c r="ADU764" s="7"/>
      <c r="ADV764" s="7"/>
      <c r="ADW764" s="7"/>
      <c r="ADX764" s="7"/>
      <c r="ADY764" s="7"/>
      <c r="ADZ764" s="7"/>
      <c r="AEA764" s="7"/>
      <c r="AEB764" s="7"/>
      <c r="AEC764" s="7"/>
      <c r="AED764" s="7"/>
      <c r="AEE764" s="7"/>
      <c r="AEF764" s="7"/>
      <c r="AEG764" s="7"/>
      <c r="AEH764" s="7"/>
      <c r="AEI764" s="7"/>
      <c r="AEJ764" s="7"/>
      <c r="AEK764" s="7"/>
      <c r="AEL764" s="7"/>
      <c r="AEM764" s="7"/>
      <c r="AEN764" s="7"/>
      <c r="AEO764" s="7"/>
      <c r="AEP764" s="7"/>
      <c r="AEQ764" s="7"/>
      <c r="AER764" s="7"/>
      <c r="AES764" s="7"/>
      <c r="AET764" s="7"/>
      <c r="AEU764" s="7"/>
      <c r="AEV764" s="7"/>
      <c r="AEW764" s="7"/>
      <c r="AEX764" s="7"/>
      <c r="AEY764" s="7"/>
      <c r="AEZ764" s="7"/>
      <c r="AFA764" s="7"/>
      <c r="AFB764" s="7"/>
      <c r="AFC764" s="7"/>
      <c r="AFD764" s="7"/>
      <c r="AFE764" s="7"/>
      <c r="AFF764" s="7"/>
      <c r="AFG764" s="7"/>
      <c r="AFH764" s="7"/>
      <c r="AFI764" s="7"/>
      <c r="AFJ764" s="7"/>
      <c r="AFK764" s="7"/>
      <c r="AFL764" s="7"/>
      <c r="AFM764" s="7"/>
      <c r="AFN764" s="7"/>
      <c r="AFO764" s="7"/>
      <c r="AFP764" s="7"/>
      <c r="AFQ764" s="7"/>
      <c r="AFR764" s="7"/>
      <c r="AFS764" s="7"/>
      <c r="AFT764" s="7"/>
      <c r="AFU764" s="7"/>
      <c r="AFV764" s="7"/>
      <c r="AFW764" s="7"/>
      <c r="AFX764" s="7"/>
      <c r="AFY764" s="7"/>
      <c r="AFZ764" s="7"/>
      <c r="AGA764" s="7"/>
      <c r="AGB764" s="7"/>
      <c r="AGC764" s="7"/>
      <c r="AGD764" s="7"/>
      <c r="AGE764" s="7"/>
      <c r="AGF764" s="7"/>
      <c r="AGG764" s="7"/>
      <c r="AGH764" s="7"/>
      <c r="AGI764" s="7"/>
      <c r="AGJ764" s="7"/>
      <c r="AGK764" s="7"/>
      <c r="AGL764" s="7"/>
      <c r="AGM764" s="7"/>
      <c r="AGN764" s="7"/>
      <c r="AGO764" s="7"/>
      <c r="AGP764" s="7"/>
      <c r="AGQ764" s="7"/>
      <c r="AGR764" s="7"/>
      <c r="AGS764" s="7"/>
      <c r="AGT764" s="7"/>
      <c r="AGU764" s="7"/>
      <c r="AGV764" s="7"/>
      <c r="AGW764" s="7"/>
      <c r="AGX764" s="7"/>
      <c r="AGY764" s="7"/>
      <c r="AGZ764" s="7"/>
      <c r="AHA764" s="7"/>
      <c r="AHB764" s="7"/>
      <c r="AHC764" s="7"/>
      <c r="AHD764" s="7"/>
      <c r="AHE764" s="7"/>
      <c r="AHF764" s="7"/>
      <c r="AHG764" s="7"/>
      <c r="AHH764" s="7"/>
      <c r="AHI764" s="7"/>
      <c r="AHJ764" s="7"/>
      <c r="AHK764" s="7"/>
      <c r="AHL764" s="7"/>
      <c r="AHM764" s="7"/>
      <c r="AHN764" s="7"/>
      <c r="AHO764" s="7"/>
      <c r="AHP764" s="7"/>
      <c r="AHQ764" s="7"/>
      <c r="AHR764" s="7"/>
      <c r="AHS764" s="7"/>
      <c r="AHT764" s="7"/>
      <c r="AHU764" s="7"/>
      <c r="AHV764" s="7"/>
      <c r="AHW764" s="7"/>
      <c r="AHX764" s="7"/>
      <c r="AHY764" s="7"/>
      <c r="AHZ764" s="7"/>
      <c r="AIA764" s="7"/>
      <c r="AIB764" s="7"/>
      <c r="AIC764" s="7"/>
      <c r="AID764" s="7"/>
      <c r="AIE764" s="7"/>
      <c r="AIF764" s="7"/>
      <c r="AIG764" s="7"/>
      <c r="AIH764" s="7"/>
      <c r="AII764" s="7"/>
      <c r="AIJ764" s="7"/>
      <c r="AIK764" s="7"/>
      <c r="AIL764" s="7"/>
      <c r="AIM764" s="7"/>
      <c r="AIN764" s="7"/>
      <c r="AIO764" s="7"/>
      <c r="AIP764" s="7"/>
      <c r="AIQ764" s="7"/>
      <c r="AIR764" s="7"/>
      <c r="AIS764" s="7"/>
      <c r="AIT764" s="7"/>
      <c r="AIU764" s="7"/>
      <c r="AIV764" s="7"/>
      <c r="AIW764" s="7"/>
      <c r="AIX764" s="7"/>
      <c r="AIY764" s="7"/>
      <c r="AIZ764" s="7"/>
      <c r="AJA764" s="7"/>
      <c r="AJB764" s="7"/>
      <c r="AJC764" s="7"/>
      <c r="AJD764" s="7"/>
      <c r="AJE764" s="7"/>
      <c r="AJF764" s="7"/>
      <c r="AJG764" s="7"/>
      <c r="AJH764" s="7"/>
      <c r="AJI764" s="7"/>
      <c r="AJJ764" s="7"/>
      <c r="AJK764" s="7"/>
      <c r="AJL764" s="7"/>
      <c r="AJM764" s="7"/>
      <c r="AJN764" s="7"/>
      <c r="AJO764" s="7"/>
      <c r="AJP764" s="7"/>
      <c r="AJQ764" s="7"/>
      <c r="AJR764" s="7"/>
      <c r="AJS764" s="7"/>
      <c r="AJT764" s="7"/>
      <c r="AJU764" s="7"/>
      <c r="AJV764" s="7"/>
      <c r="AJW764" s="7"/>
      <c r="AJX764" s="7"/>
      <c r="AJY764" s="7"/>
      <c r="AJZ764" s="7"/>
      <c r="AKA764" s="7"/>
      <c r="AKB764" s="7"/>
      <c r="AKC764" s="7"/>
      <c r="AKD764" s="7"/>
      <c r="AKE764" s="7"/>
      <c r="AKF764" s="7"/>
      <c r="AKG764" s="7"/>
      <c r="AKH764" s="7"/>
      <c r="AKI764" s="7"/>
      <c r="AKJ764" s="7"/>
      <c r="AKK764" s="7"/>
      <c r="AKL764" s="7"/>
      <c r="AKM764" s="7"/>
      <c r="AKN764" s="7"/>
      <c r="AKO764" s="7"/>
      <c r="AKP764" s="7"/>
      <c r="AKQ764" s="7"/>
      <c r="AKR764" s="7"/>
      <c r="AKS764" s="7"/>
      <c r="AKT764" s="7"/>
      <c r="AKU764" s="7"/>
      <c r="AKV764" s="7"/>
      <c r="AKW764" s="7"/>
      <c r="AKX764" s="7"/>
      <c r="AKY764" s="7"/>
      <c r="AKZ764" s="7"/>
      <c r="ALA764" s="7"/>
      <c r="ALB764" s="7"/>
      <c r="ALC764" s="7"/>
      <c r="ALD764" s="7"/>
      <c r="ALE764" s="7"/>
      <c r="ALF764" s="7"/>
      <c r="ALG764" s="7"/>
      <c r="ALH764" s="7"/>
      <c r="ALI764" s="7"/>
      <c r="ALJ764" s="7"/>
      <c r="ALK764" s="7"/>
      <c r="ALL764" s="7"/>
      <c r="ALM764" s="7"/>
      <c r="ALN764" s="7"/>
      <c r="ALO764" s="7"/>
      <c r="ALP764" s="7"/>
      <c r="ALQ764" s="7"/>
      <c r="ALR764" s="7"/>
      <c r="ALS764" s="7"/>
      <c r="ALT764" s="7"/>
      <c r="ALU764" s="7"/>
      <c r="ALV764" s="7"/>
      <c r="ALW764" s="7"/>
      <c r="ALX764" s="7"/>
      <c r="ALY764" s="7"/>
      <c r="ALZ764" s="7"/>
      <c r="AMA764" s="7"/>
      <c r="AMB764" s="7"/>
      <c r="AMC764" s="7"/>
      <c r="AMD764" s="7"/>
      <c r="AME764" s="7"/>
      <c r="AMF764" s="7"/>
      <c r="AMG764" s="7"/>
      <c r="AMH764" s="7"/>
      <c r="AMI764" s="28"/>
      <c r="AMJ764" s="28"/>
    </row>
    <row r="765" spans="1:1024" ht="55.5" customHeight="1">
      <c r="A765" s="10" t="s">
        <v>199</v>
      </c>
      <c r="B765" s="10" t="s">
        <v>2830</v>
      </c>
      <c r="C765" s="19" t="s">
        <v>2827</v>
      </c>
      <c r="D765" s="19" t="s">
        <v>2738</v>
      </c>
      <c r="E765" s="20">
        <v>130</v>
      </c>
      <c r="F765" s="11" t="s">
        <v>18</v>
      </c>
      <c r="G765" s="21"/>
      <c r="H765" s="21" t="s">
        <v>1</v>
      </c>
      <c r="I765" s="21"/>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c r="MK765" s="7"/>
      <c r="ML765" s="7"/>
      <c r="MM765" s="7"/>
      <c r="MN765" s="7"/>
      <c r="MO765" s="7"/>
      <c r="MP765" s="7"/>
      <c r="MQ765" s="7"/>
      <c r="MR765" s="7"/>
      <c r="MS765" s="7"/>
      <c r="MT765" s="7"/>
      <c r="MU765" s="7"/>
      <c r="MV765" s="7"/>
      <c r="MW765" s="7"/>
      <c r="MX765" s="7"/>
      <c r="MY765" s="7"/>
      <c r="MZ765" s="7"/>
      <c r="NA765" s="7"/>
      <c r="NB765" s="7"/>
      <c r="NC765" s="7"/>
      <c r="ND765" s="7"/>
      <c r="NE765" s="7"/>
      <c r="NF765" s="7"/>
      <c r="NG765" s="7"/>
      <c r="NH765" s="7"/>
      <c r="NI765" s="7"/>
      <c r="NJ765" s="7"/>
      <c r="NK765" s="7"/>
      <c r="NL765" s="7"/>
      <c r="NM765" s="7"/>
      <c r="NN765" s="7"/>
      <c r="NO765" s="7"/>
      <c r="NP765" s="7"/>
      <c r="NQ765" s="7"/>
      <c r="NR765" s="7"/>
      <c r="NS765" s="7"/>
      <c r="NT765" s="7"/>
      <c r="NU765" s="7"/>
      <c r="NV765" s="7"/>
      <c r="NW765" s="7"/>
      <c r="NX765" s="7"/>
      <c r="NY765" s="7"/>
      <c r="NZ765" s="7"/>
      <c r="OA765" s="7"/>
      <c r="OB765" s="7"/>
      <c r="OC765" s="7"/>
      <c r="OD765" s="7"/>
      <c r="OE765" s="7"/>
      <c r="OF765" s="7"/>
      <c r="OG765" s="7"/>
      <c r="OH765" s="7"/>
      <c r="OI765" s="7"/>
      <c r="OJ765" s="7"/>
      <c r="OK765" s="7"/>
      <c r="OL765" s="7"/>
      <c r="OM765" s="7"/>
      <c r="ON765" s="7"/>
      <c r="OO765" s="7"/>
      <c r="OP765" s="7"/>
      <c r="OQ765" s="7"/>
      <c r="OR765" s="7"/>
      <c r="OS765" s="7"/>
      <c r="OT765" s="7"/>
      <c r="OU765" s="7"/>
      <c r="OV765" s="7"/>
      <c r="OW765" s="7"/>
      <c r="OX765" s="7"/>
      <c r="OY765" s="7"/>
      <c r="OZ765" s="7"/>
      <c r="PA765" s="7"/>
      <c r="PB765" s="7"/>
      <c r="PC765" s="7"/>
      <c r="PD765" s="7"/>
      <c r="PE765" s="7"/>
      <c r="PF765" s="7"/>
      <c r="PG765" s="7"/>
      <c r="PH765" s="7"/>
      <c r="PI765" s="7"/>
      <c r="PJ765" s="7"/>
      <c r="PK765" s="7"/>
      <c r="PL765" s="7"/>
      <c r="PM765" s="7"/>
      <c r="PN765" s="7"/>
      <c r="PO765" s="7"/>
      <c r="PP765" s="7"/>
      <c r="PQ765" s="7"/>
      <c r="PR765" s="7"/>
      <c r="PS765" s="7"/>
      <c r="PT765" s="7"/>
      <c r="PU765" s="7"/>
      <c r="PV765" s="7"/>
      <c r="PW765" s="7"/>
      <c r="PX765" s="7"/>
      <c r="PY765" s="7"/>
      <c r="PZ765" s="7"/>
      <c r="QA765" s="7"/>
      <c r="QB765" s="7"/>
      <c r="QC765" s="7"/>
      <c r="QD765" s="7"/>
      <c r="QE765" s="7"/>
      <c r="QF765" s="7"/>
      <c r="QG765" s="7"/>
      <c r="QH765" s="7"/>
      <c r="QI765" s="7"/>
      <c r="QJ765" s="7"/>
      <c r="QK765" s="7"/>
      <c r="QL765" s="7"/>
      <c r="QM765" s="7"/>
      <c r="QN765" s="7"/>
      <c r="QO765" s="7"/>
      <c r="QP765" s="7"/>
      <c r="QQ765" s="7"/>
      <c r="QR765" s="7"/>
      <c r="QS765" s="7"/>
      <c r="QT765" s="7"/>
      <c r="QU765" s="7"/>
      <c r="QV765" s="7"/>
      <c r="QW765" s="7"/>
      <c r="QX765" s="7"/>
      <c r="QY765" s="7"/>
      <c r="QZ765" s="7"/>
      <c r="RA765" s="7"/>
      <c r="RB765" s="7"/>
      <c r="RC765" s="7"/>
      <c r="RD765" s="7"/>
      <c r="RE765" s="7"/>
      <c r="RF765" s="7"/>
      <c r="RG765" s="7"/>
      <c r="RH765" s="7"/>
      <c r="RI765" s="7"/>
      <c r="RJ765" s="7"/>
      <c r="RK765" s="7"/>
      <c r="RL765" s="7"/>
      <c r="RM765" s="7"/>
      <c r="RN765" s="7"/>
      <c r="RO765" s="7"/>
      <c r="RP765" s="7"/>
      <c r="RQ765" s="7"/>
      <c r="RR765" s="7"/>
      <c r="RS765" s="7"/>
      <c r="RT765" s="7"/>
      <c r="RU765" s="7"/>
      <c r="RV765" s="7"/>
      <c r="RW765" s="7"/>
      <c r="RX765" s="7"/>
      <c r="RY765" s="7"/>
      <c r="RZ765" s="7"/>
      <c r="SA765" s="7"/>
      <c r="SB765" s="7"/>
      <c r="SC765" s="7"/>
      <c r="SD765" s="7"/>
      <c r="SE765" s="7"/>
      <c r="SF765" s="7"/>
      <c r="SG765" s="7"/>
      <c r="SH765" s="7"/>
      <c r="SI765" s="7"/>
      <c r="SJ765" s="7"/>
      <c r="SK765" s="7"/>
      <c r="SL765" s="7"/>
      <c r="SM765" s="7"/>
      <c r="SN765" s="7"/>
      <c r="SO765" s="7"/>
      <c r="SP765" s="7"/>
      <c r="SQ765" s="7"/>
      <c r="SR765" s="7"/>
      <c r="SS765" s="7"/>
      <c r="ST765" s="7"/>
      <c r="SU765" s="7"/>
      <c r="SV765" s="7"/>
      <c r="SW765" s="7"/>
      <c r="SX765" s="7"/>
      <c r="SY765" s="7"/>
      <c r="SZ765" s="7"/>
      <c r="TA765" s="7"/>
      <c r="TB765" s="7"/>
      <c r="TC765" s="7"/>
      <c r="TD765" s="7"/>
      <c r="TE765" s="7"/>
      <c r="TF765" s="7"/>
      <c r="TG765" s="7"/>
      <c r="TH765" s="7"/>
      <c r="TI765" s="7"/>
      <c r="TJ765" s="7"/>
      <c r="TK765" s="7"/>
      <c r="TL765" s="7"/>
      <c r="TM765" s="7"/>
      <c r="TN765" s="7"/>
      <c r="TO765" s="7"/>
      <c r="TP765" s="7"/>
      <c r="TQ765" s="7"/>
      <c r="TR765" s="7"/>
      <c r="TS765" s="7"/>
      <c r="TT765" s="7"/>
      <c r="TU765" s="7"/>
      <c r="TV765" s="7"/>
      <c r="TW765" s="7"/>
      <c r="TX765" s="7"/>
      <c r="TY765" s="7"/>
      <c r="TZ765" s="7"/>
      <c r="UA765" s="7"/>
      <c r="UB765" s="7"/>
      <c r="UC765" s="7"/>
      <c r="UD765" s="7"/>
      <c r="UE765" s="7"/>
      <c r="UF765" s="7"/>
      <c r="UG765" s="7"/>
      <c r="UH765" s="7"/>
      <c r="UI765" s="7"/>
      <c r="UJ765" s="7"/>
      <c r="UK765" s="7"/>
      <c r="UL765" s="7"/>
      <c r="UM765" s="7"/>
      <c r="UN765" s="7"/>
      <c r="UO765" s="7"/>
      <c r="UP765" s="7"/>
      <c r="UQ765" s="7"/>
      <c r="UR765" s="7"/>
      <c r="US765" s="7"/>
      <c r="UT765" s="7"/>
      <c r="UU765" s="7"/>
      <c r="UV765" s="7"/>
      <c r="UW765" s="7"/>
      <c r="UX765" s="7"/>
      <c r="UY765" s="7"/>
      <c r="UZ765" s="7"/>
      <c r="VA765" s="7"/>
      <c r="VB765" s="7"/>
      <c r="VC765" s="7"/>
      <c r="VD765" s="7"/>
      <c r="VE765" s="7"/>
      <c r="VF765" s="7"/>
      <c r="VG765" s="7"/>
      <c r="VH765" s="7"/>
      <c r="VI765" s="7"/>
      <c r="VJ765" s="7"/>
      <c r="VK765" s="7"/>
      <c r="VL765" s="7"/>
      <c r="VM765" s="7"/>
      <c r="VN765" s="7"/>
      <c r="VO765" s="7"/>
      <c r="VP765" s="7"/>
      <c r="VQ765" s="7"/>
      <c r="VR765" s="7"/>
      <c r="VS765" s="7"/>
      <c r="VT765" s="7"/>
      <c r="VU765" s="7"/>
      <c r="VV765" s="7"/>
      <c r="VW765" s="7"/>
      <c r="VX765" s="7"/>
      <c r="VY765" s="7"/>
      <c r="VZ765" s="7"/>
      <c r="WA765" s="7"/>
      <c r="WB765" s="7"/>
      <c r="WC765" s="7"/>
      <c r="WD765" s="7"/>
      <c r="WE765" s="7"/>
      <c r="WF765" s="7"/>
      <c r="WG765" s="7"/>
      <c r="WH765" s="7"/>
      <c r="WI765" s="7"/>
      <c r="WJ765" s="7"/>
      <c r="WK765" s="7"/>
      <c r="WL765" s="7"/>
      <c r="WM765" s="7"/>
      <c r="WN765" s="7"/>
      <c r="WO765" s="7"/>
      <c r="WP765" s="7"/>
      <c r="WQ765" s="7"/>
      <c r="WR765" s="7"/>
      <c r="WS765" s="7"/>
      <c r="WT765" s="7"/>
      <c r="WU765" s="7"/>
      <c r="WV765" s="7"/>
      <c r="WW765" s="7"/>
      <c r="WX765" s="7"/>
      <c r="WY765" s="7"/>
      <c r="WZ765" s="7"/>
      <c r="XA765" s="7"/>
      <c r="XB765" s="7"/>
      <c r="XC765" s="7"/>
      <c r="XD765" s="7"/>
      <c r="XE765" s="7"/>
      <c r="XF765" s="7"/>
      <c r="XG765" s="7"/>
      <c r="XH765" s="7"/>
      <c r="XI765" s="7"/>
      <c r="XJ765" s="7"/>
      <c r="XK765" s="7"/>
      <c r="XL765" s="7"/>
      <c r="XM765" s="7"/>
      <c r="XN765" s="7"/>
      <c r="XO765" s="7"/>
      <c r="XP765" s="7"/>
      <c r="XQ765" s="7"/>
      <c r="XR765" s="7"/>
      <c r="XS765" s="7"/>
      <c r="XT765" s="7"/>
      <c r="XU765" s="7"/>
      <c r="XV765" s="7"/>
      <c r="XW765" s="7"/>
      <c r="XX765" s="7"/>
      <c r="XY765" s="7"/>
      <c r="XZ765" s="7"/>
      <c r="YA765" s="7"/>
      <c r="YB765" s="7"/>
      <c r="YC765" s="7"/>
      <c r="YD765" s="7"/>
      <c r="YE765" s="7"/>
      <c r="YF765" s="7"/>
      <c r="YG765" s="7"/>
      <c r="YH765" s="7"/>
      <c r="YI765" s="7"/>
      <c r="YJ765" s="7"/>
      <c r="YK765" s="7"/>
      <c r="YL765" s="7"/>
      <c r="YM765" s="7"/>
      <c r="YN765" s="7"/>
      <c r="YO765" s="7"/>
      <c r="YP765" s="7"/>
      <c r="YQ765" s="7"/>
      <c r="YR765" s="7"/>
      <c r="YS765" s="7"/>
      <c r="YT765" s="7"/>
      <c r="YU765" s="7"/>
      <c r="YV765" s="7"/>
      <c r="YW765" s="7"/>
      <c r="YX765" s="7"/>
      <c r="YY765" s="7"/>
      <c r="YZ765" s="7"/>
      <c r="ZA765" s="7"/>
      <c r="ZB765" s="7"/>
      <c r="ZC765" s="7"/>
      <c r="ZD765" s="7"/>
      <c r="ZE765" s="7"/>
      <c r="ZF765" s="7"/>
      <c r="ZG765" s="7"/>
      <c r="ZH765" s="7"/>
      <c r="ZI765" s="7"/>
      <c r="ZJ765" s="7"/>
      <c r="ZK765" s="7"/>
      <c r="ZL765" s="7"/>
      <c r="ZM765" s="7"/>
      <c r="ZN765" s="7"/>
      <c r="ZO765" s="7"/>
      <c r="ZP765" s="7"/>
      <c r="ZQ765" s="7"/>
      <c r="ZR765" s="7"/>
      <c r="ZS765" s="7"/>
      <c r="ZT765" s="7"/>
      <c r="ZU765" s="7"/>
      <c r="ZV765" s="7"/>
      <c r="ZW765" s="7"/>
      <c r="ZX765" s="7"/>
      <c r="ZY765" s="7"/>
      <c r="ZZ765" s="7"/>
      <c r="AAA765" s="7"/>
      <c r="AAB765" s="7"/>
      <c r="AAC765" s="7"/>
      <c r="AAD765" s="7"/>
      <c r="AAE765" s="7"/>
      <c r="AAF765" s="7"/>
      <c r="AAG765" s="7"/>
      <c r="AAH765" s="7"/>
      <c r="AAI765" s="7"/>
      <c r="AAJ765" s="7"/>
      <c r="AAK765" s="7"/>
      <c r="AAL765" s="7"/>
      <c r="AAM765" s="7"/>
      <c r="AAN765" s="7"/>
      <c r="AAO765" s="7"/>
      <c r="AAP765" s="7"/>
      <c r="AAQ765" s="7"/>
      <c r="AAR765" s="7"/>
      <c r="AAS765" s="7"/>
      <c r="AAT765" s="7"/>
      <c r="AAU765" s="7"/>
      <c r="AAV765" s="7"/>
      <c r="AAW765" s="7"/>
      <c r="AAX765" s="7"/>
      <c r="AAY765" s="7"/>
      <c r="AAZ765" s="7"/>
      <c r="ABA765" s="7"/>
      <c r="ABB765" s="7"/>
      <c r="ABC765" s="7"/>
      <c r="ABD765" s="7"/>
      <c r="ABE765" s="7"/>
      <c r="ABF765" s="7"/>
      <c r="ABG765" s="7"/>
      <c r="ABH765" s="7"/>
      <c r="ABI765" s="7"/>
      <c r="ABJ765" s="7"/>
      <c r="ABK765" s="7"/>
      <c r="ABL765" s="7"/>
      <c r="ABM765" s="7"/>
      <c r="ABN765" s="7"/>
      <c r="ABO765" s="7"/>
      <c r="ABP765" s="7"/>
      <c r="ABQ765" s="7"/>
      <c r="ABR765" s="7"/>
      <c r="ABS765" s="7"/>
      <c r="ABT765" s="7"/>
      <c r="ABU765" s="7"/>
      <c r="ABV765" s="7"/>
      <c r="ABW765" s="7"/>
      <c r="ABX765" s="7"/>
      <c r="ABY765" s="7"/>
      <c r="ABZ765" s="7"/>
      <c r="ACA765" s="7"/>
      <c r="ACB765" s="7"/>
      <c r="ACC765" s="7"/>
      <c r="ACD765" s="7"/>
      <c r="ACE765" s="7"/>
      <c r="ACF765" s="7"/>
      <c r="ACG765" s="7"/>
      <c r="ACH765" s="7"/>
      <c r="ACI765" s="7"/>
      <c r="ACJ765" s="7"/>
      <c r="ACK765" s="7"/>
      <c r="ACL765" s="7"/>
      <c r="ACM765" s="7"/>
      <c r="ACN765" s="7"/>
      <c r="ACO765" s="7"/>
      <c r="ACP765" s="7"/>
      <c r="ACQ765" s="7"/>
      <c r="ACR765" s="7"/>
      <c r="ACS765" s="7"/>
      <c r="ACT765" s="7"/>
      <c r="ACU765" s="7"/>
      <c r="ACV765" s="7"/>
      <c r="ACW765" s="7"/>
      <c r="ACX765" s="7"/>
      <c r="ACY765" s="7"/>
      <c r="ACZ765" s="7"/>
      <c r="ADA765" s="7"/>
      <c r="ADB765" s="7"/>
      <c r="ADC765" s="7"/>
      <c r="ADD765" s="7"/>
      <c r="ADE765" s="7"/>
      <c r="ADF765" s="7"/>
      <c r="ADG765" s="7"/>
      <c r="ADH765" s="7"/>
      <c r="ADI765" s="7"/>
      <c r="ADJ765" s="7"/>
      <c r="ADK765" s="7"/>
      <c r="ADL765" s="7"/>
      <c r="ADM765" s="7"/>
      <c r="ADN765" s="7"/>
      <c r="ADO765" s="7"/>
      <c r="ADP765" s="7"/>
      <c r="ADQ765" s="7"/>
      <c r="ADR765" s="7"/>
      <c r="ADS765" s="7"/>
      <c r="ADT765" s="7"/>
      <c r="ADU765" s="7"/>
      <c r="ADV765" s="7"/>
      <c r="ADW765" s="7"/>
      <c r="ADX765" s="7"/>
      <c r="ADY765" s="7"/>
      <c r="ADZ765" s="7"/>
      <c r="AEA765" s="7"/>
      <c r="AEB765" s="7"/>
      <c r="AEC765" s="7"/>
      <c r="AED765" s="7"/>
      <c r="AEE765" s="7"/>
      <c r="AEF765" s="7"/>
      <c r="AEG765" s="7"/>
      <c r="AEH765" s="7"/>
      <c r="AEI765" s="7"/>
      <c r="AEJ765" s="7"/>
      <c r="AEK765" s="7"/>
      <c r="AEL765" s="7"/>
      <c r="AEM765" s="7"/>
      <c r="AEN765" s="7"/>
      <c r="AEO765" s="7"/>
      <c r="AEP765" s="7"/>
      <c r="AEQ765" s="7"/>
      <c r="AER765" s="7"/>
      <c r="AES765" s="7"/>
      <c r="AET765" s="7"/>
      <c r="AEU765" s="7"/>
      <c r="AEV765" s="7"/>
      <c r="AEW765" s="7"/>
      <c r="AEX765" s="7"/>
      <c r="AEY765" s="7"/>
      <c r="AEZ765" s="7"/>
      <c r="AFA765" s="7"/>
      <c r="AFB765" s="7"/>
      <c r="AFC765" s="7"/>
      <c r="AFD765" s="7"/>
      <c r="AFE765" s="7"/>
      <c r="AFF765" s="7"/>
      <c r="AFG765" s="7"/>
      <c r="AFH765" s="7"/>
      <c r="AFI765" s="7"/>
      <c r="AFJ765" s="7"/>
      <c r="AFK765" s="7"/>
      <c r="AFL765" s="7"/>
      <c r="AFM765" s="7"/>
      <c r="AFN765" s="7"/>
      <c r="AFO765" s="7"/>
      <c r="AFP765" s="7"/>
      <c r="AFQ765" s="7"/>
      <c r="AFR765" s="7"/>
      <c r="AFS765" s="7"/>
      <c r="AFT765" s="7"/>
      <c r="AFU765" s="7"/>
      <c r="AFV765" s="7"/>
      <c r="AFW765" s="7"/>
      <c r="AFX765" s="7"/>
      <c r="AFY765" s="7"/>
      <c r="AFZ765" s="7"/>
      <c r="AGA765" s="7"/>
      <c r="AGB765" s="7"/>
      <c r="AGC765" s="7"/>
      <c r="AGD765" s="7"/>
      <c r="AGE765" s="7"/>
      <c r="AGF765" s="7"/>
      <c r="AGG765" s="7"/>
      <c r="AGH765" s="7"/>
      <c r="AGI765" s="7"/>
      <c r="AGJ765" s="7"/>
      <c r="AGK765" s="7"/>
      <c r="AGL765" s="7"/>
      <c r="AGM765" s="7"/>
      <c r="AGN765" s="7"/>
      <c r="AGO765" s="7"/>
      <c r="AGP765" s="7"/>
      <c r="AGQ765" s="7"/>
      <c r="AGR765" s="7"/>
      <c r="AGS765" s="7"/>
      <c r="AGT765" s="7"/>
      <c r="AGU765" s="7"/>
      <c r="AGV765" s="7"/>
      <c r="AGW765" s="7"/>
      <c r="AGX765" s="7"/>
      <c r="AGY765" s="7"/>
      <c r="AGZ765" s="7"/>
      <c r="AHA765" s="7"/>
      <c r="AHB765" s="7"/>
      <c r="AHC765" s="7"/>
      <c r="AHD765" s="7"/>
      <c r="AHE765" s="7"/>
      <c r="AHF765" s="7"/>
      <c r="AHG765" s="7"/>
      <c r="AHH765" s="7"/>
      <c r="AHI765" s="7"/>
      <c r="AHJ765" s="7"/>
      <c r="AHK765" s="7"/>
      <c r="AHL765" s="7"/>
      <c r="AHM765" s="7"/>
      <c r="AHN765" s="7"/>
      <c r="AHO765" s="7"/>
      <c r="AHP765" s="7"/>
      <c r="AHQ765" s="7"/>
      <c r="AHR765" s="7"/>
      <c r="AHS765" s="7"/>
      <c r="AHT765" s="7"/>
      <c r="AHU765" s="7"/>
      <c r="AHV765" s="7"/>
      <c r="AHW765" s="7"/>
      <c r="AHX765" s="7"/>
      <c r="AHY765" s="7"/>
      <c r="AHZ765" s="7"/>
      <c r="AIA765" s="7"/>
      <c r="AIB765" s="7"/>
      <c r="AIC765" s="7"/>
      <c r="AID765" s="7"/>
      <c r="AIE765" s="7"/>
      <c r="AIF765" s="7"/>
      <c r="AIG765" s="7"/>
      <c r="AIH765" s="7"/>
      <c r="AII765" s="7"/>
      <c r="AIJ765" s="7"/>
      <c r="AIK765" s="7"/>
      <c r="AIL765" s="7"/>
      <c r="AIM765" s="7"/>
      <c r="AIN765" s="7"/>
      <c r="AIO765" s="7"/>
      <c r="AIP765" s="7"/>
      <c r="AIQ765" s="7"/>
      <c r="AIR765" s="7"/>
      <c r="AIS765" s="7"/>
      <c r="AIT765" s="7"/>
      <c r="AIU765" s="7"/>
      <c r="AIV765" s="7"/>
      <c r="AIW765" s="7"/>
      <c r="AIX765" s="7"/>
      <c r="AIY765" s="7"/>
      <c r="AIZ765" s="7"/>
      <c r="AJA765" s="7"/>
      <c r="AJB765" s="7"/>
      <c r="AJC765" s="7"/>
      <c r="AJD765" s="7"/>
      <c r="AJE765" s="7"/>
      <c r="AJF765" s="7"/>
      <c r="AJG765" s="7"/>
      <c r="AJH765" s="7"/>
      <c r="AJI765" s="7"/>
      <c r="AJJ765" s="7"/>
      <c r="AJK765" s="7"/>
      <c r="AJL765" s="7"/>
      <c r="AJM765" s="7"/>
      <c r="AJN765" s="7"/>
      <c r="AJO765" s="7"/>
      <c r="AJP765" s="7"/>
      <c r="AJQ765" s="7"/>
      <c r="AJR765" s="7"/>
      <c r="AJS765" s="7"/>
      <c r="AJT765" s="7"/>
      <c r="AJU765" s="7"/>
      <c r="AJV765" s="7"/>
      <c r="AJW765" s="7"/>
      <c r="AJX765" s="7"/>
      <c r="AJY765" s="7"/>
      <c r="AJZ765" s="7"/>
      <c r="AKA765" s="7"/>
      <c r="AKB765" s="7"/>
      <c r="AKC765" s="7"/>
      <c r="AKD765" s="7"/>
      <c r="AKE765" s="7"/>
      <c r="AKF765" s="7"/>
      <c r="AKG765" s="7"/>
      <c r="AKH765" s="7"/>
      <c r="AKI765" s="7"/>
      <c r="AKJ765" s="7"/>
      <c r="AKK765" s="7"/>
      <c r="AKL765" s="7"/>
      <c r="AKM765" s="7"/>
      <c r="AKN765" s="7"/>
      <c r="AKO765" s="7"/>
      <c r="AKP765" s="7"/>
      <c r="AKQ765" s="7"/>
      <c r="AKR765" s="7"/>
      <c r="AKS765" s="7"/>
      <c r="AKT765" s="7"/>
      <c r="AKU765" s="7"/>
      <c r="AKV765" s="7"/>
      <c r="AKW765" s="7"/>
      <c r="AKX765" s="7"/>
      <c r="AKY765" s="7"/>
      <c r="AKZ765" s="7"/>
      <c r="ALA765" s="7"/>
      <c r="ALB765" s="7"/>
      <c r="ALC765" s="7"/>
      <c r="ALD765" s="7"/>
      <c r="ALE765" s="7"/>
      <c r="ALF765" s="7"/>
      <c r="ALG765" s="7"/>
      <c r="ALH765" s="7"/>
      <c r="ALI765" s="7"/>
      <c r="ALJ765" s="7"/>
      <c r="ALK765" s="7"/>
      <c r="ALL765" s="7"/>
      <c r="ALM765" s="7"/>
      <c r="ALN765" s="7"/>
      <c r="ALO765" s="7"/>
      <c r="ALP765" s="7"/>
      <c r="ALQ765" s="7"/>
      <c r="ALR765" s="7"/>
      <c r="ALS765" s="7"/>
      <c r="ALT765" s="7"/>
      <c r="ALU765" s="7"/>
      <c r="ALV765" s="7"/>
      <c r="ALW765" s="7"/>
      <c r="ALX765" s="7"/>
      <c r="ALY765" s="7"/>
      <c r="ALZ765" s="7"/>
      <c r="AMA765" s="7"/>
      <c r="AMB765" s="7"/>
      <c r="AMC765" s="7"/>
      <c r="AMD765" s="7"/>
      <c r="AME765" s="7"/>
      <c r="AMF765" s="7"/>
      <c r="AMG765" s="7"/>
      <c r="AMH765" s="7"/>
      <c r="AMI765" s="28"/>
      <c r="AMJ765" s="28"/>
    </row>
    <row r="766" spans="1:1024" ht="55.5" customHeight="1">
      <c r="A766" s="10" t="s">
        <v>199</v>
      </c>
      <c r="B766" s="10" t="s">
        <v>2831</v>
      </c>
      <c r="C766" s="19" t="s">
        <v>2832</v>
      </c>
      <c r="D766" s="19" t="s">
        <v>2738</v>
      </c>
      <c r="E766" s="20">
        <v>541</v>
      </c>
      <c r="F766" s="11" t="s">
        <v>18</v>
      </c>
      <c r="G766" s="21"/>
      <c r="H766" s="21" t="s">
        <v>1</v>
      </c>
      <c r="I766" s="21"/>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c r="MK766" s="7"/>
      <c r="ML766" s="7"/>
      <c r="MM766" s="7"/>
      <c r="MN766" s="7"/>
      <c r="MO766" s="7"/>
      <c r="MP766" s="7"/>
      <c r="MQ766" s="7"/>
      <c r="MR766" s="7"/>
      <c r="MS766" s="7"/>
      <c r="MT766" s="7"/>
      <c r="MU766" s="7"/>
      <c r="MV766" s="7"/>
      <c r="MW766" s="7"/>
      <c r="MX766" s="7"/>
      <c r="MY766" s="7"/>
      <c r="MZ766" s="7"/>
      <c r="NA766" s="7"/>
      <c r="NB766" s="7"/>
      <c r="NC766" s="7"/>
      <c r="ND766" s="7"/>
      <c r="NE766" s="7"/>
      <c r="NF766" s="7"/>
      <c r="NG766" s="7"/>
      <c r="NH766" s="7"/>
      <c r="NI766" s="7"/>
      <c r="NJ766" s="7"/>
      <c r="NK766" s="7"/>
      <c r="NL766" s="7"/>
      <c r="NM766" s="7"/>
      <c r="NN766" s="7"/>
      <c r="NO766" s="7"/>
      <c r="NP766" s="7"/>
      <c r="NQ766" s="7"/>
      <c r="NR766" s="7"/>
      <c r="NS766" s="7"/>
      <c r="NT766" s="7"/>
      <c r="NU766" s="7"/>
      <c r="NV766" s="7"/>
      <c r="NW766" s="7"/>
      <c r="NX766" s="7"/>
      <c r="NY766" s="7"/>
      <c r="NZ766" s="7"/>
      <c r="OA766" s="7"/>
      <c r="OB766" s="7"/>
      <c r="OC766" s="7"/>
      <c r="OD766" s="7"/>
      <c r="OE766" s="7"/>
      <c r="OF766" s="7"/>
      <c r="OG766" s="7"/>
      <c r="OH766" s="7"/>
      <c r="OI766" s="7"/>
      <c r="OJ766" s="7"/>
      <c r="OK766" s="7"/>
      <c r="OL766" s="7"/>
      <c r="OM766" s="7"/>
      <c r="ON766" s="7"/>
      <c r="OO766" s="7"/>
      <c r="OP766" s="7"/>
      <c r="OQ766" s="7"/>
      <c r="OR766" s="7"/>
      <c r="OS766" s="7"/>
      <c r="OT766" s="7"/>
      <c r="OU766" s="7"/>
      <c r="OV766" s="7"/>
      <c r="OW766" s="7"/>
      <c r="OX766" s="7"/>
      <c r="OY766" s="7"/>
      <c r="OZ766" s="7"/>
      <c r="PA766" s="7"/>
      <c r="PB766" s="7"/>
      <c r="PC766" s="7"/>
      <c r="PD766" s="7"/>
      <c r="PE766" s="7"/>
      <c r="PF766" s="7"/>
      <c r="PG766" s="7"/>
      <c r="PH766" s="7"/>
      <c r="PI766" s="7"/>
      <c r="PJ766" s="7"/>
      <c r="PK766" s="7"/>
      <c r="PL766" s="7"/>
      <c r="PM766" s="7"/>
      <c r="PN766" s="7"/>
      <c r="PO766" s="7"/>
      <c r="PP766" s="7"/>
      <c r="PQ766" s="7"/>
      <c r="PR766" s="7"/>
      <c r="PS766" s="7"/>
      <c r="PT766" s="7"/>
      <c r="PU766" s="7"/>
      <c r="PV766" s="7"/>
      <c r="PW766" s="7"/>
      <c r="PX766" s="7"/>
      <c r="PY766" s="7"/>
      <c r="PZ766" s="7"/>
      <c r="QA766" s="7"/>
      <c r="QB766" s="7"/>
      <c r="QC766" s="7"/>
      <c r="QD766" s="7"/>
      <c r="QE766" s="7"/>
      <c r="QF766" s="7"/>
      <c r="QG766" s="7"/>
      <c r="QH766" s="7"/>
      <c r="QI766" s="7"/>
      <c r="QJ766" s="7"/>
      <c r="QK766" s="7"/>
      <c r="QL766" s="7"/>
      <c r="QM766" s="7"/>
      <c r="QN766" s="7"/>
      <c r="QO766" s="7"/>
      <c r="QP766" s="7"/>
      <c r="QQ766" s="7"/>
      <c r="QR766" s="7"/>
      <c r="QS766" s="7"/>
      <c r="QT766" s="7"/>
      <c r="QU766" s="7"/>
      <c r="QV766" s="7"/>
      <c r="QW766" s="7"/>
      <c r="QX766" s="7"/>
      <c r="QY766" s="7"/>
      <c r="QZ766" s="7"/>
      <c r="RA766" s="7"/>
      <c r="RB766" s="7"/>
      <c r="RC766" s="7"/>
      <c r="RD766" s="7"/>
      <c r="RE766" s="7"/>
      <c r="RF766" s="7"/>
      <c r="RG766" s="7"/>
      <c r="RH766" s="7"/>
      <c r="RI766" s="7"/>
      <c r="RJ766" s="7"/>
      <c r="RK766" s="7"/>
      <c r="RL766" s="7"/>
      <c r="RM766" s="7"/>
      <c r="RN766" s="7"/>
      <c r="RO766" s="7"/>
      <c r="RP766" s="7"/>
      <c r="RQ766" s="7"/>
      <c r="RR766" s="7"/>
      <c r="RS766" s="7"/>
      <c r="RT766" s="7"/>
      <c r="RU766" s="7"/>
      <c r="RV766" s="7"/>
      <c r="RW766" s="7"/>
      <c r="RX766" s="7"/>
      <c r="RY766" s="7"/>
      <c r="RZ766" s="7"/>
      <c r="SA766" s="7"/>
      <c r="SB766" s="7"/>
      <c r="SC766" s="7"/>
      <c r="SD766" s="7"/>
      <c r="SE766" s="7"/>
      <c r="SF766" s="7"/>
      <c r="SG766" s="7"/>
      <c r="SH766" s="7"/>
      <c r="SI766" s="7"/>
      <c r="SJ766" s="7"/>
      <c r="SK766" s="7"/>
      <c r="SL766" s="7"/>
      <c r="SM766" s="7"/>
      <c r="SN766" s="7"/>
      <c r="SO766" s="7"/>
      <c r="SP766" s="7"/>
      <c r="SQ766" s="7"/>
      <c r="SR766" s="7"/>
      <c r="SS766" s="7"/>
      <c r="ST766" s="7"/>
      <c r="SU766" s="7"/>
      <c r="SV766" s="7"/>
      <c r="SW766" s="7"/>
      <c r="SX766" s="7"/>
      <c r="SY766" s="7"/>
      <c r="SZ766" s="7"/>
      <c r="TA766" s="7"/>
      <c r="TB766" s="7"/>
      <c r="TC766" s="7"/>
      <c r="TD766" s="7"/>
      <c r="TE766" s="7"/>
      <c r="TF766" s="7"/>
      <c r="TG766" s="7"/>
      <c r="TH766" s="7"/>
      <c r="TI766" s="7"/>
      <c r="TJ766" s="7"/>
      <c r="TK766" s="7"/>
      <c r="TL766" s="7"/>
      <c r="TM766" s="7"/>
      <c r="TN766" s="7"/>
      <c r="TO766" s="7"/>
      <c r="TP766" s="7"/>
      <c r="TQ766" s="7"/>
      <c r="TR766" s="7"/>
      <c r="TS766" s="7"/>
      <c r="TT766" s="7"/>
      <c r="TU766" s="7"/>
      <c r="TV766" s="7"/>
      <c r="TW766" s="7"/>
      <c r="TX766" s="7"/>
      <c r="TY766" s="7"/>
      <c r="TZ766" s="7"/>
      <c r="UA766" s="7"/>
      <c r="UB766" s="7"/>
      <c r="UC766" s="7"/>
      <c r="UD766" s="7"/>
      <c r="UE766" s="7"/>
      <c r="UF766" s="7"/>
      <c r="UG766" s="7"/>
      <c r="UH766" s="7"/>
      <c r="UI766" s="7"/>
      <c r="UJ766" s="7"/>
      <c r="UK766" s="7"/>
      <c r="UL766" s="7"/>
      <c r="UM766" s="7"/>
      <c r="UN766" s="7"/>
      <c r="UO766" s="7"/>
      <c r="UP766" s="7"/>
      <c r="UQ766" s="7"/>
      <c r="UR766" s="7"/>
      <c r="US766" s="7"/>
      <c r="UT766" s="7"/>
      <c r="UU766" s="7"/>
      <c r="UV766" s="7"/>
      <c r="UW766" s="7"/>
      <c r="UX766" s="7"/>
      <c r="UY766" s="7"/>
      <c r="UZ766" s="7"/>
      <c r="VA766" s="7"/>
      <c r="VB766" s="7"/>
      <c r="VC766" s="7"/>
      <c r="VD766" s="7"/>
      <c r="VE766" s="7"/>
      <c r="VF766" s="7"/>
      <c r="VG766" s="7"/>
      <c r="VH766" s="7"/>
      <c r="VI766" s="7"/>
      <c r="VJ766" s="7"/>
      <c r="VK766" s="7"/>
      <c r="VL766" s="7"/>
      <c r="VM766" s="7"/>
      <c r="VN766" s="7"/>
      <c r="VO766" s="7"/>
      <c r="VP766" s="7"/>
      <c r="VQ766" s="7"/>
      <c r="VR766" s="7"/>
      <c r="VS766" s="7"/>
      <c r="VT766" s="7"/>
      <c r="VU766" s="7"/>
      <c r="VV766" s="7"/>
      <c r="VW766" s="7"/>
      <c r="VX766" s="7"/>
      <c r="VY766" s="7"/>
      <c r="VZ766" s="7"/>
      <c r="WA766" s="7"/>
      <c r="WB766" s="7"/>
      <c r="WC766" s="7"/>
      <c r="WD766" s="7"/>
      <c r="WE766" s="7"/>
      <c r="WF766" s="7"/>
      <c r="WG766" s="7"/>
      <c r="WH766" s="7"/>
      <c r="WI766" s="7"/>
      <c r="WJ766" s="7"/>
      <c r="WK766" s="7"/>
      <c r="WL766" s="7"/>
      <c r="WM766" s="7"/>
      <c r="WN766" s="7"/>
      <c r="WO766" s="7"/>
      <c r="WP766" s="7"/>
      <c r="WQ766" s="7"/>
      <c r="WR766" s="7"/>
      <c r="WS766" s="7"/>
      <c r="WT766" s="7"/>
      <c r="WU766" s="7"/>
      <c r="WV766" s="7"/>
      <c r="WW766" s="7"/>
      <c r="WX766" s="7"/>
      <c r="WY766" s="7"/>
      <c r="WZ766" s="7"/>
      <c r="XA766" s="7"/>
      <c r="XB766" s="7"/>
      <c r="XC766" s="7"/>
      <c r="XD766" s="7"/>
      <c r="XE766" s="7"/>
      <c r="XF766" s="7"/>
      <c r="XG766" s="7"/>
      <c r="XH766" s="7"/>
      <c r="XI766" s="7"/>
      <c r="XJ766" s="7"/>
      <c r="XK766" s="7"/>
      <c r="XL766" s="7"/>
      <c r="XM766" s="7"/>
      <c r="XN766" s="7"/>
      <c r="XO766" s="7"/>
      <c r="XP766" s="7"/>
      <c r="XQ766" s="7"/>
      <c r="XR766" s="7"/>
      <c r="XS766" s="7"/>
      <c r="XT766" s="7"/>
      <c r="XU766" s="7"/>
      <c r="XV766" s="7"/>
      <c r="XW766" s="7"/>
      <c r="XX766" s="7"/>
      <c r="XY766" s="7"/>
      <c r="XZ766" s="7"/>
      <c r="YA766" s="7"/>
      <c r="YB766" s="7"/>
      <c r="YC766" s="7"/>
      <c r="YD766" s="7"/>
      <c r="YE766" s="7"/>
      <c r="YF766" s="7"/>
      <c r="YG766" s="7"/>
      <c r="YH766" s="7"/>
      <c r="YI766" s="7"/>
      <c r="YJ766" s="7"/>
      <c r="YK766" s="7"/>
      <c r="YL766" s="7"/>
      <c r="YM766" s="7"/>
      <c r="YN766" s="7"/>
      <c r="YO766" s="7"/>
      <c r="YP766" s="7"/>
      <c r="YQ766" s="7"/>
      <c r="YR766" s="7"/>
      <c r="YS766" s="7"/>
      <c r="YT766" s="7"/>
      <c r="YU766" s="7"/>
      <c r="YV766" s="7"/>
      <c r="YW766" s="7"/>
      <c r="YX766" s="7"/>
      <c r="YY766" s="7"/>
      <c r="YZ766" s="7"/>
      <c r="ZA766" s="7"/>
      <c r="ZB766" s="7"/>
      <c r="ZC766" s="7"/>
      <c r="ZD766" s="7"/>
      <c r="ZE766" s="7"/>
      <c r="ZF766" s="7"/>
      <c r="ZG766" s="7"/>
      <c r="ZH766" s="7"/>
      <c r="ZI766" s="7"/>
      <c r="ZJ766" s="7"/>
      <c r="ZK766" s="7"/>
      <c r="ZL766" s="7"/>
      <c r="ZM766" s="7"/>
      <c r="ZN766" s="7"/>
      <c r="ZO766" s="7"/>
      <c r="ZP766" s="7"/>
      <c r="ZQ766" s="7"/>
      <c r="ZR766" s="7"/>
      <c r="ZS766" s="7"/>
      <c r="ZT766" s="7"/>
      <c r="ZU766" s="7"/>
      <c r="ZV766" s="7"/>
      <c r="ZW766" s="7"/>
      <c r="ZX766" s="7"/>
      <c r="ZY766" s="7"/>
      <c r="ZZ766" s="7"/>
      <c r="AAA766" s="7"/>
      <c r="AAB766" s="7"/>
      <c r="AAC766" s="7"/>
      <c r="AAD766" s="7"/>
      <c r="AAE766" s="7"/>
      <c r="AAF766" s="7"/>
      <c r="AAG766" s="7"/>
      <c r="AAH766" s="7"/>
      <c r="AAI766" s="7"/>
      <c r="AAJ766" s="7"/>
      <c r="AAK766" s="7"/>
      <c r="AAL766" s="7"/>
      <c r="AAM766" s="7"/>
      <c r="AAN766" s="7"/>
      <c r="AAO766" s="7"/>
      <c r="AAP766" s="7"/>
      <c r="AAQ766" s="7"/>
      <c r="AAR766" s="7"/>
      <c r="AAS766" s="7"/>
      <c r="AAT766" s="7"/>
      <c r="AAU766" s="7"/>
      <c r="AAV766" s="7"/>
      <c r="AAW766" s="7"/>
      <c r="AAX766" s="7"/>
      <c r="AAY766" s="7"/>
      <c r="AAZ766" s="7"/>
      <c r="ABA766" s="7"/>
      <c r="ABB766" s="7"/>
      <c r="ABC766" s="7"/>
      <c r="ABD766" s="7"/>
      <c r="ABE766" s="7"/>
      <c r="ABF766" s="7"/>
      <c r="ABG766" s="7"/>
      <c r="ABH766" s="7"/>
      <c r="ABI766" s="7"/>
      <c r="ABJ766" s="7"/>
      <c r="ABK766" s="7"/>
      <c r="ABL766" s="7"/>
      <c r="ABM766" s="7"/>
      <c r="ABN766" s="7"/>
      <c r="ABO766" s="7"/>
      <c r="ABP766" s="7"/>
      <c r="ABQ766" s="7"/>
      <c r="ABR766" s="7"/>
      <c r="ABS766" s="7"/>
      <c r="ABT766" s="7"/>
      <c r="ABU766" s="7"/>
      <c r="ABV766" s="7"/>
      <c r="ABW766" s="7"/>
      <c r="ABX766" s="7"/>
      <c r="ABY766" s="7"/>
      <c r="ABZ766" s="7"/>
      <c r="ACA766" s="7"/>
      <c r="ACB766" s="7"/>
      <c r="ACC766" s="7"/>
      <c r="ACD766" s="7"/>
      <c r="ACE766" s="7"/>
      <c r="ACF766" s="7"/>
      <c r="ACG766" s="7"/>
      <c r="ACH766" s="7"/>
      <c r="ACI766" s="7"/>
      <c r="ACJ766" s="7"/>
      <c r="ACK766" s="7"/>
      <c r="ACL766" s="7"/>
      <c r="ACM766" s="7"/>
      <c r="ACN766" s="7"/>
      <c r="ACO766" s="7"/>
      <c r="ACP766" s="7"/>
      <c r="ACQ766" s="7"/>
      <c r="ACR766" s="7"/>
      <c r="ACS766" s="7"/>
      <c r="ACT766" s="7"/>
      <c r="ACU766" s="7"/>
      <c r="ACV766" s="7"/>
      <c r="ACW766" s="7"/>
      <c r="ACX766" s="7"/>
      <c r="ACY766" s="7"/>
      <c r="ACZ766" s="7"/>
      <c r="ADA766" s="7"/>
      <c r="ADB766" s="7"/>
      <c r="ADC766" s="7"/>
      <c r="ADD766" s="7"/>
      <c r="ADE766" s="7"/>
      <c r="ADF766" s="7"/>
      <c r="ADG766" s="7"/>
      <c r="ADH766" s="7"/>
      <c r="ADI766" s="7"/>
      <c r="ADJ766" s="7"/>
      <c r="ADK766" s="7"/>
      <c r="ADL766" s="7"/>
      <c r="ADM766" s="7"/>
      <c r="ADN766" s="7"/>
      <c r="ADO766" s="7"/>
      <c r="ADP766" s="7"/>
      <c r="ADQ766" s="7"/>
      <c r="ADR766" s="7"/>
      <c r="ADS766" s="7"/>
      <c r="ADT766" s="7"/>
      <c r="ADU766" s="7"/>
      <c r="ADV766" s="7"/>
      <c r="ADW766" s="7"/>
      <c r="ADX766" s="7"/>
      <c r="ADY766" s="7"/>
      <c r="ADZ766" s="7"/>
      <c r="AEA766" s="7"/>
      <c r="AEB766" s="7"/>
      <c r="AEC766" s="7"/>
      <c r="AED766" s="7"/>
      <c r="AEE766" s="7"/>
      <c r="AEF766" s="7"/>
      <c r="AEG766" s="7"/>
      <c r="AEH766" s="7"/>
      <c r="AEI766" s="7"/>
      <c r="AEJ766" s="7"/>
      <c r="AEK766" s="7"/>
      <c r="AEL766" s="7"/>
      <c r="AEM766" s="7"/>
      <c r="AEN766" s="7"/>
      <c r="AEO766" s="7"/>
      <c r="AEP766" s="7"/>
      <c r="AEQ766" s="7"/>
      <c r="AER766" s="7"/>
      <c r="AES766" s="7"/>
      <c r="AET766" s="7"/>
      <c r="AEU766" s="7"/>
      <c r="AEV766" s="7"/>
      <c r="AEW766" s="7"/>
      <c r="AEX766" s="7"/>
      <c r="AEY766" s="7"/>
      <c r="AEZ766" s="7"/>
      <c r="AFA766" s="7"/>
      <c r="AFB766" s="7"/>
      <c r="AFC766" s="7"/>
      <c r="AFD766" s="7"/>
      <c r="AFE766" s="7"/>
      <c r="AFF766" s="7"/>
      <c r="AFG766" s="7"/>
      <c r="AFH766" s="7"/>
      <c r="AFI766" s="7"/>
      <c r="AFJ766" s="7"/>
      <c r="AFK766" s="7"/>
      <c r="AFL766" s="7"/>
      <c r="AFM766" s="7"/>
      <c r="AFN766" s="7"/>
      <c r="AFO766" s="7"/>
      <c r="AFP766" s="7"/>
      <c r="AFQ766" s="7"/>
      <c r="AFR766" s="7"/>
      <c r="AFS766" s="7"/>
      <c r="AFT766" s="7"/>
      <c r="AFU766" s="7"/>
      <c r="AFV766" s="7"/>
      <c r="AFW766" s="7"/>
      <c r="AFX766" s="7"/>
      <c r="AFY766" s="7"/>
      <c r="AFZ766" s="7"/>
      <c r="AGA766" s="7"/>
      <c r="AGB766" s="7"/>
      <c r="AGC766" s="7"/>
      <c r="AGD766" s="7"/>
      <c r="AGE766" s="7"/>
      <c r="AGF766" s="7"/>
      <c r="AGG766" s="7"/>
      <c r="AGH766" s="7"/>
      <c r="AGI766" s="7"/>
      <c r="AGJ766" s="7"/>
      <c r="AGK766" s="7"/>
      <c r="AGL766" s="7"/>
      <c r="AGM766" s="7"/>
      <c r="AGN766" s="7"/>
      <c r="AGO766" s="7"/>
      <c r="AGP766" s="7"/>
      <c r="AGQ766" s="7"/>
      <c r="AGR766" s="7"/>
      <c r="AGS766" s="7"/>
      <c r="AGT766" s="7"/>
      <c r="AGU766" s="7"/>
      <c r="AGV766" s="7"/>
      <c r="AGW766" s="7"/>
      <c r="AGX766" s="7"/>
      <c r="AGY766" s="7"/>
      <c r="AGZ766" s="7"/>
      <c r="AHA766" s="7"/>
      <c r="AHB766" s="7"/>
      <c r="AHC766" s="7"/>
      <c r="AHD766" s="7"/>
      <c r="AHE766" s="7"/>
      <c r="AHF766" s="7"/>
      <c r="AHG766" s="7"/>
      <c r="AHH766" s="7"/>
      <c r="AHI766" s="7"/>
      <c r="AHJ766" s="7"/>
      <c r="AHK766" s="7"/>
      <c r="AHL766" s="7"/>
      <c r="AHM766" s="7"/>
      <c r="AHN766" s="7"/>
      <c r="AHO766" s="7"/>
      <c r="AHP766" s="7"/>
      <c r="AHQ766" s="7"/>
      <c r="AHR766" s="7"/>
      <c r="AHS766" s="7"/>
      <c r="AHT766" s="7"/>
      <c r="AHU766" s="7"/>
      <c r="AHV766" s="7"/>
      <c r="AHW766" s="7"/>
      <c r="AHX766" s="7"/>
      <c r="AHY766" s="7"/>
      <c r="AHZ766" s="7"/>
      <c r="AIA766" s="7"/>
      <c r="AIB766" s="7"/>
      <c r="AIC766" s="7"/>
      <c r="AID766" s="7"/>
      <c r="AIE766" s="7"/>
      <c r="AIF766" s="7"/>
      <c r="AIG766" s="7"/>
      <c r="AIH766" s="7"/>
      <c r="AII766" s="7"/>
      <c r="AIJ766" s="7"/>
      <c r="AIK766" s="7"/>
      <c r="AIL766" s="7"/>
      <c r="AIM766" s="7"/>
      <c r="AIN766" s="7"/>
      <c r="AIO766" s="7"/>
      <c r="AIP766" s="7"/>
      <c r="AIQ766" s="7"/>
      <c r="AIR766" s="7"/>
      <c r="AIS766" s="7"/>
      <c r="AIT766" s="7"/>
      <c r="AIU766" s="7"/>
      <c r="AIV766" s="7"/>
      <c r="AIW766" s="7"/>
      <c r="AIX766" s="7"/>
      <c r="AIY766" s="7"/>
      <c r="AIZ766" s="7"/>
      <c r="AJA766" s="7"/>
      <c r="AJB766" s="7"/>
      <c r="AJC766" s="7"/>
      <c r="AJD766" s="7"/>
      <c r="AJE766" s="7"/>
      <c r="AJF766" s="7"/>
      <c r="AJG766" s="7"/>
      <c r="AJH766" s="7"/>
      <c r="AJI766" s="7"/>
      <c r="AJJ766" s="7"/>
      <c r="AJK766" s="7"/>
      <c r="AJL766" s="7"/>
      <c r="AJM766" s="7"/>
      <c r="AJN766" s="7"/>
      <c r="AJO766" s="7"/>
      <c r="AJP766" s="7"/>
      <c r="AJQ766" s="7"/>
      <c r="AJR766" s="7"/>
      <c r="AJS766" s="7"/>
      <c r="AJT766" s="7"/>
      <c r="AJU766" s="7"/>
      <c r="AJV766" s="7"/>
      <c r="AJW766" s="7"/>
      <c r="AJX766" s="7"/>
      <c r="AJY766" s="7"/>
      <c r="AJZ766" s="7"/>
      <c r="AKA766" s="7"/>
      <c r="AKB766" s="7"/>
      <c r="AKC766" s="7"/>
      <c r="AKD766" s="7"/>
      <c r="AKE766" s="7"/>
      <c r="AKF766" s="7"/>
      <c r="AKG766" s="7"/>
      <c r="AKH766" s="7"/>
      <c r="AKI766" s="7"/>
      <c r="AKJ766" s="7"/>
      <c r="AKK766" s="7"/>
      <c r="AKL766" s="7"/>
      <c r="AKM766" s="7"/>
      <c r="AKN766" s="7"/>
      <c r="AKO766" s="7"/>
      <c r="AKP766" s="7"/>
      <c r="AKQ766" s="7"/>
      <c r="AKR766" s="7"/>
      <c r="AKS766" s="7"/>
      <c r="AKT766" s="7"/>
      <c r="AKU766" s="7"/>
      <c r="AKV766" s="7"/>
      <c r="AKW766" s="7"/>
      <c r="AKX766" s="7"/>
      <c r="AKY766" s="7"/>
      <c r="AKZ766" s="7"/>
      <c r="ALA766" s="7"/>
      <c r="ALB766" s="7"/>
      <c r="ALC766" s="7"/>
      <c r="ALD766" s="7"/>
      <c r="ALE766" s="7"/>
      <c r="ALF766" s="7"/>
      <c r="ALG766" s="7"/>
      <c r="ALH766" s="7"/>
      <c r="ALI766" s="7"/>
      <c r="ALJ766" s="7"/>
      <c r="ALK766" s="7"/>
      <c r="ALL766" s="7"/>
      <c r="ALM766" s="7"/>
      <c r="ALN766" s="7"/>
      <c r="ALO766" s="7"/>
      <c r="ALP766" s="7"/>
      <c r="ALQ766" s="7"/>
      <c r="ALR766" s="7"/>
      <c r="ALS766" s="7"/>
      <c r="ALT766" s="7"/>
      <c r="ALU766" s="7"/>
      <c r="ALV766" s="7"/>
      <c r="ALW766" s="7"/>
      <c r="ALX766" s="7"/>
      <c r="ALY766" s="7"/>
      <c r="ALZ766" s="7"/>
      <c r="AMA766" s="7"/>
      <c r="AMB766" s="7"/>
      <c r="AMC766" s="7"/>
      <c r="AMD766" s="7"/>
      <c r="AME766" s="7"/>
      <c r="AMF766" s="7"/>
      <c r="AMG766" s="7"/>
      <c r="AMH766" s="7"/>
      <c r="AMI766" s="28"/>
      <c r="AMJ766" s="28"/>
    </row>
    <row r="767" spans="1:1024" ht="55.5" customHeight="1">
      <c r="A767" s="10" t="s">
        <v>1975</v>
      </c>
      <c r="B767" s="10" t="s">
        <v>2736</v>
      </c>
      <c r="C767" s="19" t="s">
        <v>2743</v>
      </c>
      <c r="D767" s="19" t="s">
        <v>2738</v>
      </c>
      <c r="E767" s="20">
        <v>12</v>
      </c>
      <c r="F767" s="11" t="s">
        <v>18</v>
      </c>
      <c r="G767" s="21"/>
      <c r="H767" s="21" t="s">
        <v>1</v>
      </c>
      <c r="I767" s="21"/>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c r="MK767" s="7"/>
      <c r="ML767" s="7"/>
      <c r="MM767" s="7"/>
      <c r="MN767" s="7"/>
      <c r="MO767" s="7"/>
      <c r="MP767" s="7"/>
      <c r="MQ767" s="7"/>
      <c r="MR767" s="7"/>
      <c r="MS767" s="7"/>
      <c r="MT767" s="7"/>
      <c r="MU767" s="7"/>
      <c r="MV767" s="7"/>
      <c r="MW767" s="7"/>
      <c r="MX767" s="7"/>
      <c r="MY767" s="7"/>
      <c r="MZ767" s="7"/>
      <c r="NA767" s="7"/>
      <c r="NB767" s="7"/>
      <c r="NC767" s="7"/>
      <c r="ND767" s="7"/>
      <c r="NE767" s="7"/>
      <c r="NF767" s="7"/>
      <c r="NG767" s="7"/>
      <c r="NH767" s="7"/>
      <c r="NI767" s="7"/>
      <c r="NJ767" s="7"/>
      <c r="NK767" s="7"/>
      <c r="NL767" s="7"/>
      <c r="NM767" s="7"/>
      <c r="NN767" s="7"/>
      <c r="NO767" s="7"/>
      <c r="NP767" s="7"/>
      <c r="NQ767" s="7"/>
      <c r="NR767" s="7"/>
      <c r="NS767" s="7"/>
      <c r="NT767" s="7"/>
      <c r="NU767" s="7"/>
      <c r="NV767" s="7"/>
      <c r="NW767" s="7"/>
      <c r="NX767" s="7"/>
      <c r="NY767" s="7"/>
      <c r="NZ767" s="7"/>
      <c r="OA767" s="7"/>
      <c r="OB767" s="7"/>
      <c r="OC767" s="7"/>
      <c r="OD767" s="7"/>
      <c r="OE767" s="7"/>
      <c r="OF767" s="7"/>
      <c r="OG767" s="7"/>
      <c r="OH767" s="7"/>
      <c r="OI767" s="7"/>
      <c r="OJ767" s="7"/>
      <c r="OK767" s="7"/>
      <c r="OL767" s="7"/>
      <c r="OM767" s="7"/>
      <c r="ON767" s="7"/>
      <c r="OO767" s="7"/>
      <c r="OP767" s="7"/>
      <c r="OQ767" s="7"/>
      <c r="OR767" s="7"/>
      <c r="OS767" s="7"/>
      <c r="OT767" s="7"/>
      <c r="OU767" s="7"/>
      <c r="OV767" s="7"/>
      <c r="OW767" s="7"/>
      <c r="OX767" s="7"/>
      <c r="OY767" s="7"/>
      <c r="OZ767" s="7"/>
      <c r="PA767" s="7"/>
      <c r="PB767" s="7"/>
      <c r="PC767" s="7"/>
      <c r="PD767" s="7"/>
      <c r="PE767" s="7"/>
      <c r="PF767" s="7"/>
      <c r="PG767" s="7"/>
      <c r="PH767" s="7"/>
      <c r="PI767" s="7"/>
      <c r="PJ767" s="7"/>
      <c r="PK767" s="7"/>
      <c r="PL767" s="7"/>
      <c r="PM767" s="7"/>
      <c r="PN767" s="7"/>
      <c r="PO767" s="7"/>
      <c r="PP767" s="7"/>
      <c r="PQ767" s="7"/>
      <c r="PR767" s="7"/>
      <c r="PS767" s="7"/>
      <c r="PT767" s="7"/>
      <c r="PU767" s="7"/>
      <c r="PV767" s="7"/>
      <c r="PW767" s="7"/>
      <c r="PX767" s="7"/>
      <c r="PY767" s="7"/>
      <c r="PZ767" s="7"/>
      <c r="QA767" s="7"/>
      <c r="QB767" s="7"/>
      <c r="QC767" s="7"/>
      <c r="QD767" s="7"/>
      <c r="QE767" s="7"/>
      <c r="QF767" s="7"/>
      <c r="QG767" s="7"/>
      <c r="QH767" s="7"/>
      <c r="QI767" s="7"/>
      <c r="QJ767" s="7"/>
      <c r="QK767" s="7"/>
      <c r="QL767" s="7"/>
      <c r="QM767" s="7"/>
      <c r="QN767" s="7"/>
      <c r="QO767" s="7"/>
      <c r="QP767" s="7"/>
      <c r="QQ767" s="7"/>
      <c r="QR767" s="7"/>
      <c r="QS767" s="7"/>
      <c r="QT767" s="7"/>
      <c r="QU767" s="7"/>
      <c r="QV767" s="7"/>
      <c r="QW767" s="7"/>
      <c r="QX767" s="7"/>
      <c r="QY767" s="7"/>
      <c r="QZ767" s="7"/>
      <c r="RA767" s="7"/>
      <c r="RB767" s="7"/>
      <c r="RC767" s="7"/>
      <c r="RD767" s="7"/>
      <c r="RE767" s="7"/>
      <c r="RF767" s="7"/>
      <c r="RG767" s="7"/>
      <c r="RH767" s="7"/>
      <c r="RI767" s="7"/>
      <c r="RJ767" s="7"/>
      <c r="RK767" s="7"/>
      <c r="RL767" s="7"/>
      <c r="RM767" s="7"/>
      <c r="RN767" s="7"/>
      <c r="RO767" s="7"/>
      <c r="RP767" s="7"/>
      <c r="RQ767" s="7"/>
      <c r="RR767" s="7"/>
      <c r="RS767" s="7"/>
      <c r="RT767" s="7"/>
      <c r="RU767" s="7"/>
      <c r="RV767" s="7"/>
      <c r="RW767" s="7"/>
      <c r="RX767" s="7"/>
      <c r="RY767" s="7"/>
      <c r="RZ767" s="7"/>
      <c r="SA767" s="7"/>
      <c r="SB767" s="7"/>
      <c r="SC767" s="7"/>
      <c r="SD767" s="7"/>
      <c r="SE767" s="7"/>
      <c r="SF767" s="7"/>
      <c r="SG767" s="7"/>
      <c r="SH767" s="7"/>
      <c r="SI767" s="7"/>
      <c r="SJ767" s="7"/>
      <c r="SK767" s="7"/>
      <c r="SL767" s="7"/>
      <c r="SM767" s="7"/>
      <c r="SN767" s="7"/>
      <c r="SO767" s="7"/>
      <c r="SP767" s="7"/>
      <c r="SQ767" s="7"/>
      <c r="SR767" s="7"/>
      <c r="SS767" s="7"/>
      <c r="ST767" s="7"/>
      <c r="SU767" s="7"/>
      <c r="SV767" s="7"/>
      <c r="SW767" s="7"/>
      <c r="SX767" s="7"/>
      <c r="SY767" s="7"/>
      <c r="SZ767" s="7"/>
      <c r="TA767" s="7"/>
      <c r="TB767" s="7"/>
      <c r="TC767" s="7"/>
      <c r="TD767" s="7"/>
      <c r="TE767" s="7"/>
      <c r="TF767" s="7"/>
      <c r="TG767" s="7"/>
      <c r="TH767" s="7"/>
      <c r="TI767" s="7"/>
      <c r="TJ767" s="7"/>
      <c r="TK767" s="7"/>
      <c r="TL767" s="7"/>
      <c r="TM767" s="7"/>
      <c r="TN767" s="7"/>
      <c r="TO767" s="7"/>
      <c r="TP767" s="7"/>
      <c r="TQ767" s="7"/>
      <c r="TR767" s="7"/>
      <c r="TS767" s="7"/>
      <c r="TT767" s="7"/>
      <c r="TU767" s="7"/>
      <c r="TV767" s="7"/>
      <c r="TW767" s="7"/>
      <c r="TX767" s="7"/>
      <c r="TY767" s="7"/>
      <c r="TZ767" s="7"/>
      <c r="UA767" s="7"/>
      <c r="UB767" s="7"/>
      <c r="UC767" s="7"/>
      <c r="UD767" s="7"/>
      <c r="UE767" s="7"/>
      <c r="UF767" s="7"/>
      <c r="UG767" s="7"/>
      <c r="UH767" s="7"/>
      <c r="UI767" s="7"/>
      <c r="UJ767" s="7"/>
      <c r="UK767" s="7"/>
      <c r="UL767" s="7"/>
      <c r="UM767" s="7"/>
      <c r="UN767" s="7"/>
      <c r="UO767" s="7"/>
      <c r="UP767" s="7"/>
      <c r="UQ767" s="7"/>
      <c r="UR767" s="7"/>
      <c r="US767" s="7"/>
      <c r="UT767" s="7"/>
      <c r="UU767" s="7"/>
      <c r="UV767" s="7"/>
      <c r="UW767" s="7"/>
      <c r="UX767" s="7"/>
      <c r="UY767" s="7"/>
      <c r="UZ767" s="7"/>
      <c r="VA767" s="7"/>
      <c r="VB767" s="7"/>
      <c r="VC767" s="7"/>
      <c r="VD767" s="7"/>
      <c r="VE767" s="7"/>
      <c r="VF767" s="7"/>
      <c r="VG767" s="7"/>
      <c r="VH767" s="7"/>
      <c r="VI767" s="7"/>
      <c r="VJ767" s="7"/>
      <c r="VK767" s="7"/>
      <c r="VL767" s="7"/>
      <c r="VM767" s="7"/>
      <c r="VN767" s="7"/>
      <c r="VO767" s="7"/>
      <c r="VP767" s="7"/>
      <c r="VQ767" s="7"/>
      <c r="VR767" s="7"/>
      <c r="VS767" s="7"/>
      <c r="VT767" s="7"/>
      <c r="VU767" s="7"/>
      <c r="VV767" s="7"/>
      <c r="VW767" s="7"/>
      <c r="VX767" s="7"/>
      <c r="VY767" s="7"/>
      <c r="VZ767" s="7"/>
      <c r="WA767" s="7"/>
      <c r="WB767" s="7"/>
      <c r="WC767" s="7"/>
      <c r="WD767" s="7"/>
      <c r="WE767" s="7"/>
      <c r="WF767" s="7"/>
      <c r="WG767" s="7"/>
      <c r="WH767" s="7"/>
      <c r="WI767" s="7"/>
      <c r="WJ767" s="7"/>
      <c r="WK767" s="7"/>
      <c r="WL767" s="7"/>
      <c r="WM767" s="7"/>
      <c r="WN767" s="7"/>
      <c r="WO767" s="7"/>
      <c r="WP767" s="7"/>
      <c r="WQ767" s="7"/>
      <c r="WR767" s="7"/>
      <c r="WS767" s="7"/>
      <c r="WT767" s="7"/>
      <c r="WU767" s="7"/>
      <c r="WV767" s="7"/>
      <c r="WW767" s="7"/>
      <c r="WX767" s="7"/>
      <c r="WY767" s="7"/>
      <c r="WZ767" s="7"/>
      <c r="XA767" s="7"/>
      <c r="XB767" s="7"/>
      <c r="XC767" s="7"/>
      <c r="XD767" s="7"/>
      <c r="XE767" s="7"/>
      <c r="XF767" s="7"/>
      <c r="XG767" s="7"/>
      <c r="XH767" s="7"/>
      <c r="XI767" s="7"/>
      <c r="XJ767" s="7"/>
      <c r="XK767" s="7"/>
      <c r="XL767" s="7"/>
      <c r="XM767" s="7"/>
      <c r="XN767" s="7"/>
      <c r="XO767" s="7"/>
      <c r="XP767" s="7"/>
      <c r="XQ767" s="7"/>
      <c r="XR767" s="7"/>
      <c r="XS767" s="7"/>
      <c r="XT767" s="7"/>
      <c r="XU767" s="7"/>
      <c r="XV767" s="7"/>
      <c r="XW767" s="7"/>
      <c r="XX767" s="7"/>
      <c r="XY767" s="7"/>
      <c r="XZ767" s="7"/>
      <c r="YA767" s="7"/>
      <c r="YB767" s="7"/>
      <c r="YC767" s="7"/>
      <c r="YD767" s="7"/>
      <c r="YE767" s="7"/>
      <c r="YF767" s="7"/>
      <c r="YG767" s="7"/>
      <c r="YH767" s="7"/>
      <c r="YI767" s="7"/>
      <c r="YJ767" s="7"/>
      <c r="YK767" s="7"/>
      <c r="YL767" s="7"/>
      <c r="YM767" s="7"/>
      <c r="YN767" s="7"/>
      <c r="YO767" s="7"/>
      <c r="YP767" s="7"/>
      <c r="YQ767" s="7"/>
      <c r="YR767" s="7"/>
      <c r="YS767" s="7"/>
      <c r="YT767" s="7"/>
      <c r="YU767" s="7"/>
      <c r="YV767" s="7"/>
      <c r="YW767" s="7"/>
      <c r="YX767" s="7"/>
      <c r="YY767" s="7"/>
      <c r="YZ767" s="7"/>
      <c r="ZA767" s="7"/>
      <c r="ZB767" s="7"/>
      <c r="ZC767" s="7"/>
      <c r="ZD767" s="7"/>
      <c r="ZE767" s="7"/>
      <c r="ZF767" s="7"/>
      <c r="ZG767" s="7"/>
      <c r="ZH767" s="7"/>
      <c r="ZI767" s="7"/>
      <c r="ZJ767" s="7"/>
      <c r="ZK767" s="7"/>
      <c r="ZL767" s="7"/>
      <c r="ZM767" s="7"/>
      <c r="ZN767" s="7"/>
      <c r="ZO767" s="7"/>
      <c r="ZP767" s="7"/>
      <c r="ZQ767" s="7"/>
      <c r="ZR767" s="7"/>
      <c r="ZS767" s="7"/>
      <c r="ZT767" s="7"/>
      <c r="ZU767" s="7"/>
      <c r="ZV767" s="7"/>
      <c r="ZW767" s="7"/>
      <c r="ZX767" s="7"/>
      <c r="ZY767" s="7"/>
      <c r="ZZ767" s="7"/>
      <c r="AAA767" s="7"/>
      <c r="AAB767" s="7"/>
      <c r="AAC767" s="7"/>
      <c r="AAD767" s="7"/>
      <c r="AAE767" s="7"/>
      <c r="AAF767" s="7"/>
      <c r="AAG767" s="7"/>
      <c r="AAH767" s="7"/>
      <c r="AAI767" s="7"/>
      <c r="AAJ767" s="7"/>
      <c r="AAK767" s="7"/>
      <c r="AAL767" s="7"/>
      <c r="AAM767" s="7"/>
      <c r="AAN767" s="7"/>
      <c r="AAO767" s="7"/>
      <c r="AAP767" s="7"/>
      <c r="AAQ767" s="7"/>
      <c r="AAR767" s="7"/>
      <c r="AAS767" s="7"/>
      <c r="AAT767" s="7"/>
      <c r="AAU767" s="7"/>
      <c r="AAV767" s="7"/>
      <c r="AAW767" s="7"/>
      <c r="AAX767" s="7"/>
      <c r="AAY767" s="7"/>
      <c r="AAZ767" s="7"/>
      <c r="ABA767" s="7"/>
      <c r="ABB767" s="7"/>
      <c r="ABC767" s="7"/>
      <c r="ABD767" s="7"/>
      <c r="ABE767" s="7"/>
      <c r="ABF767" s="7"/>
      <c r="ABG767" s="7"/>
      <c r="ABH767" s="7"/>
      <c r="ABI767" s="7"/>
      <c r="ABJ767" s="7"/>
      <c r="ABK767" s="7"/>
      <c r="ABL767" s="7"/>
      <c r="ABM767" s="7"/>
      <c r="ABN767" s="7"/>
      <c r="ABO767" s="7"/>
      <c r="ABP767" s="7"/>
      <c r="ABQ767" s="7"/>
      <c r="ABR767" s="7"/>
      <c r="ABS767" s="7"/>
      <c r="ABT767" s="7"/>
      <c r="ABU767" s="7"/>
      <c r="ABV767" s="7"/>
      <c r="ABW767" s="7"/>
      <c r="ABX767" s="7"/>
      <c r="ABY767" s="7"/>
      <c r="ABZ767" s="7"/>
      <c r="ACA767" s="7"/>
      <c r="ACB767" s="7"/>
      <c r="ACC767" s="7"/>
      <c r="ACD767" s="7"/>
      <c r="ACE767" s="7"/>
      <c r="ACF767" s="7"/>
      <c r="ACG767" s="7"/>
      <c r="ACH767" s="7"/>
      <c r="ACI767" s="7"/>
      <c r="ACJ767" s="7"/>
      <c r="ACK767" s="7"/>
      <c r="ACL767" s="7"/>
      <c r="ACM767" s="7"/>
      <c r="ACN767" s="7"/>
      <c r="ACO767" s="7"/>
      <c r="ACP767" s="7"/>
      <c r="ACQ767" s="7"/>
      <c r="ACR767" s="7"/>
      <c r="ACS767" s="7"/>
      <c r="ACT767" s="7"/>
      <c r="ACU767" s="7"/>
      <c r="ACV767" s="7"/>
      <c r="ACW767" s="7"/>
      <c r="ACX767" s="7"/>
      <c r="ACY767" s="7"/>
      <c r="ACZ767" s="7"/>
      <c r="ADA767" s="7"/>
      <c r="ADB767" s="7"/>
      <c r="ADC767" s="7"/>
      <c r="ADD767" s="7"/>
      <c r="ADE767" s="7"/>
      <c r="ADF767" s="7"/>
      <c r="ADG767" s="7"/>
      <c r="ADH767" s="7"/>
      <c r="ADI767" s="7"/>
      <c r="ADJ767" s="7"/>
      <c r="ADK767" s="7"/>
      <c r="ADL767" s="7"/>
      <c r="ADM767" s="7"/>
      <c r="ADN767" s="7"/>
      <c r="ADO767" s="7"/>
      <c r="ADP767" s="7"/>
      <c r="ADQ767" s="7"/>
      <c r="ADR767" s="7"/>
      <c r="ADS767" s="7"/>
      <c r="ADT767" s="7"/>
      <c r="ADU767" s="7"/>
      <c r="ADV767" s="7"/>
      <c r="ADW767" s="7"/>
      <c r="ADX767" s="7"/>
      <c r="ADY767" s="7"/>
      <c r="ADZ767" s="7"/>
      <c r="AEA767" s="7"/>
      <c r="AEB767" s="7"/>
      <c r="AEC767" s="7"/>
      <c r="AED767" s="7"/>
      <c r="AEE767" s="7"/>
      <c r="AEF767" s="7"/>
      <c r="AEG767" s="7"/>
      <c r="AEH767" s="7"/>
      <c r="AEI767" s="7"/>
      <c r="AEJ767" s="7"/>
      <c r="AEK767" s="7"/>
      <c r="AEL767" s="7"/>
      <c r="AEM767" s="7"/>
      <c r="AEN767" s="7"/>
      <c r="AEO767" s="7"/>
      <c r="AEP767" s="7"/>
      <c r="AEQ767" s="7"/>
      <c r="AER767" s="7"/>
      <c r="AES767" s="7"/>
      <c r="AET767" s="7"/>
      <c r="AEU767" s="7"/>
      <c r="AEV767" s="7"/>
      <c r="AEW767" s="7"/>
      <c r="AEX767" s="7"/>
      <c r="AEY767" s="7"/>
      <c r="AEZ767" s="7"/>
      <c r="AFA767" s="7"/>
      <c r="AFB767" s="7"/>
      <c r="AFC767" s="7"/>
      <c r="AFD767" s="7"/>
      <c r="AFE767" s="7"/>
      <c r="AFF767" s="7"/>
      <c r="AFG767" s="7"/>
      <c r="AFH767" s="7"/>
      <c r="AFI767" s="7"/>
      <c r="AFJ767" s="7"/>
      <c r="AFK767" s="7"/>
      <c r="AFL767" s="7"/>
      <c r="AFM767" s="7"/>
      <c r="AFN767" s="7"/>
      <c r="AFO767" s="7"/>
      <c r="AFP767" s="7"/>
      <c r="AFQ767" s="7"/>
      <c r="AFR767" s="7"/>
      <c r="AFS767" s="7"/>
      <c r="AFT767" s="7"/>
      <c r="AFU767" s="7"/>
      <c r="AFV767" s="7"/>
      <c r="AFW767" s="7"/>
      <c r="AFX767" s="7"/>
      <c r="AFY767" s="7"/>
      <c r="AFZ767" s="7"/>
      <c r="AGA767" s="7"/>
      <c r="AGB767" s="7"/>
      <c r="AGC767" s="7"/>
      <c r="AGD767" s="7"/>
      <c r="AGE767" s="7"/>
      <c r="AGF767" s="7"/>
      <c r="AGG767" s="7"/>
      <c r="AGH767" s="7"/>
      <c r="AGI767" s="7"/>
      <c r="AGJ767" s="7"/>
      <c r="AGK767" s="7"/>
      <c r="AGL767" s="7"/>
      <c r="AGM767" s="7"/>
      <c r="AGN767" s="7"/>
      <c r="AGO767" s="7"/>
      <c r="AGP767" s="7"/>
      <c r="AGQ767" s="7"/>
      <c r="AGR767" s="7"/>
      <c r="AGS767" s="7"/>
      <c r="AGT767" s="7"/>
      <c r="AGU767" s="7"/>
      <c r="AGV767" s="7"/>
      <c r="AGW767" s="7"/>
      <c r="AGX767" s="7"/>
      <c r="AGY767" s="7"/>
      <c r="AGZ767" s="7"/>
      <c r="AHA767" s="7"/>
      <c r="AHB767" s="7"/>
      <c r="AHC767" s="7"/>
      <c r="AHD767" s="7"/>
      <c r="AHE767" s="7"/>
      <c r="AHF767" s="7"/>
      <c r="AHG767" s="7"/>
      <c r="AHH767" s="7"/>
      <c r="AHI767" s="7"/>
      <c r="AHJ767" s="7"/>
      <c r="AHK767" s="7"/>
      <c r="AHL767" s="7"/>
      <c r="AHM767" s="7"/>
      <c r="AHN767" s="7"/>
      <c r="AHO767" s="7"/>
      <c r="AHP767" s="7"/>
      <c r="AHQ767" s="7"/>
      <c r="AHR767" s="7"/>
      <c r="AHS767" s="7"/>
      <c r="AHT767" s="7"/>
      <c r="AHU767" s="7"/>
      <c r="AHV767" s="7"/>
      <c r="AHW767" s="7"/>
      <c r="AHX767" s="7"/>
      <c r="AHY767" s="7"/>
      <c r="AHZ767" s="7"/>
      <c r="AIA767" s="7"/>
      <c r="AIB767" s="7"/>
      <c r="AIC767" s="7"/>
      <c r="AID767" s="7"/>
      <c r="AIE767" s="7"/>
      <c r="AIF767" s="7"/>
      <c r="AIG767" s="7"/>
      <c r="AIH767" s="7"/>
      <c r="AII767" s="7"/>
      <c r="AIJ767" s="7"/>
      <c r="AIK767" s="7"/>
      <c r="AIL767" s="7"/>
      <c r="AIM767" s="7"/>
      <c r="AIN767" s="7"/>
      <c r="AIO767" s="7"/>
      <c r="AIP767" s="7"/>
      <c r="AIQ767" s="7"/>
      <c r="AIR767" s="7"/>
      <c r="AIS767" s="7"/>
      <c r="AIT767" s="7"/>
      <c r="AIU767" s="7"/>
      <c r="AIV767" s="7"/>
      <c r="AIW767" s="7"/>
      <c r="AIX767" s="7"/>
      <c r="AIY767" s="7"/>
      <c r="AIZ767" s="7"/>
      <c r="AJA767" s="7"/>
      <c r="AJB767" s="7"/>
      <c r="AJC767" s="7"/>
      <c r="AJD767" s="7"/>
      <c r="AJE767" s="7"/>
      <c r="AJF767" s="7"/>
      <c r="AJG767" s="7"/>
      <c r="AJH767" s="7"/>
      <c r="AJI767" s="7"/>
      <c r="AJJ767" s="7"/>
      <c r="AJK767" s="7"/>
      <c r="AJL767" s="7"/>
      <c r="AJM767" s="7"/>
      <c r="AJN767" s="7"/>
      <c r="AJO767" s="7"/>
      <c r="AJP767" s="7"/>
      <c r="AJQ767" s="7"/>
      <c r="AJR767" s="7"/>
      <c r="AJS767" s="7"/>
      <c r="AJT767" s="7"/>
      <c r="AJU767" s="7"/>
      <c r="AJV767" s="7"/>
      <c r="AJW767" s="7"/>
      <c r="AJX767" s="7"/>
      <c r="AJY767" s="7"/>
      <c r="AJZ767" s="7"/>
      <c r="AKA767" s="7"/>
      <c r="AKB767" s="7"/>
      <c r="AKC767" s="7"/>
      <c r="AKD767" s="7"/>
      <c r="AKE767" s="7"/>
      <c r="AKF767" s="7"/>
      <c r="AKG767" s="7"/>
      <c r="AKH767" s="7"/>
      <c r="AKI767" s="7"/>
      <c r="AKJ767" s="7"/>
      <c r="AKK767" s="7"/>
      <c r="AKL767" s="7"/>
      <c r="AKM767" s="7"/>
      <c r="AKN767" s="7"/>
      <c r="AKO767" s="7"/>
      <c r="AKP767" s="7"/>
      <c r="AKQ767" s="7"/>
      <c r="AKR767" s="7"/>
      <c r="AKS767" s="7"/>
      <c r="AKT767" s="7"/>
      <c r="AKU767" s="7"/>
      <c r="AKV767" s="7"/>
      <c r="AKW767" s="7"/>
      <c r="AKX767" s="7"/>
      <c r="AKY767" s="7"/>
      <c r="AKZ767" s="7"/>
      <c r="ALA767" s="7"/>
      <c r="ALB767" s="7"/>
      <c r="ALC767" s="7"/>
      <c r="ALD767" s="7"/>
      <c r="ALE767" s="7"/>
      <c r="ALF767" s="7"/>
      <c r="ALG767" s="7"/>
      <c r="ALH767" s="7"/>
      <c r="ALI767" s="7"/>
      <c r="ALJ767" s="7"/>
      <c r="ALK767" s="7"/>
      <c r="ALL767" s="7"/>
      <c r="ALM767" s="7"/>
      <c r="ALN767" s="7"/>
      <c r="ALO767" s="7"/>
      <c r="ALP767" s="7"/>
      <c r="ALQ767" s="7"/>
      <c r="ALR767" s="7"/>
      <c r="ALS767" s="7"/>
      <c r="ALT767" s="7"/>
      <c r="ALU767" s="7"/>
      <c r="ALV767" s="7"/>
      <c r="ALW767" s="7"/>
      <c r="ALX767" s="7"/>
      <c r="ALY767" s="7"/>
      <c r="ALZ767" s="7"/>
      <c r="AMA767" s="7"/>
      <c r="AMB767" s="7"/>
      <c r="AMC767" s="7"/>
      <c r="AMD767" s="7"/>
      <c r="AME767" s="7"/>
      <c r="AMF767" s="7"/>
      <c r="AMG767" s="7"/>
      <c r="AMH767" s="7"/>
      <c r="AMI767" s="28"/>
      <c r="AMJ767" s="28"/>
    </row>
    <row r="768" spans="1:1024" ht="55.5" customHeight="1">
      <c r="A768" s="10" t="s">
        <v>1975</v>
      </c>
      <c r="B768" s="10" t="s">
        <v>2736</v>
      </c>
      <c r="C768" s="19" t="s">
        <v>2742</v>
      </c>
      <c r="D768" s="19" t="s">
        <v>2738</v>
      </c>
      <c r="E768" s="20">
        <v>12</v>
      </c>
      <c r="F768" s="11" t="s">
        <v>18</v>
      </c>
      <c r="G768" s="21"/>
      <c r="H768" s="21" t="s">
        <v>1</v>
      </c>
      <c r="I768" s="21"/>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c r="MK768" s="7"/>
      <c r="ML768" s="7"/>
      <c r="MM768" s="7"/>
      <c r="MN768" s="7"/>
      <c r="MO768" s="7"/>
      <c r="MP768" s="7"/>
      <c r="MQ768" s="7"/>
      <c r="MR768" s="7"/>
      <c r="MS768" s="7"/>
      <c r="MT768" s="7"/>
      <c r="MU768" s="7"/>
      <c r="MV768" s="7"/>
      <c r="MW768" s="7"/>
      <c r="MX768" s="7"/>
      <c r="MY768" s="7"/>
      <c r="MZ768" s="7"/>
      <c r="NA768" s="7"/>
      <c r="NB768" s="7"/>
      <c r="NC768" s="7"/>
      <c r="ND768" s="7"/>
      <c r="NE768" s="7"/>
      <c r="NF768" s="7"/>
      <c r="NG768" s="7"/>
      <c r="NH768" s="7"/>
      <c r="NI768" s="7"/>
      <c r="NJ768" s="7"/>
      <c r="NK768" s="7"/>
      <c r="NL768" s="7"/>
      <c r="NM768" s="7"/>
      <c r="NN768" s="7"/>
      <c r="NO768" s="7"/>
      <c r="NP768" s="7"/>
      <c r="NQ768" s="7"/>
      <c r="NR768" s="7"/>
      <c r="NS768" s="7"/>
      <c r="NT768" s="7"/>
      <c r="NU768" s="7"/>
      <c r="NV768" s="7"/>
      <c r="NW768" s="7"/>
      <c r="NX768" s="7"/>
      <c r="NY768" s="7"/>
      <c r="NZ768" s="7"/>
      <c r="OA768" s="7"/>
      <c r="OB768" s="7"/>
      <c r="OC768" s="7"/>
      <c r="OD768" s="7"/>
      <c r="OE768" s="7"/>
      <c r="OF768" s="7"/>
      <c r="OG768" s="7"/>
      <c r="OH768" s="7"/>
      <c r="OI768" s="7"/>
      <c r="OJ768" s="7"/>
      <c r="OK768" s="7"/>
      <c r="OL768" s="7"/>
      <c r="OM768" s="7"/>
      <c r="ON768" s="7"/>
      <c r="OO768" s="7"/>
      <c r="OP768" s="7"/>
      <c r="OQ768" s="7"/>
      <c r="OR768" s="7"/>
      <c r="OS768" s="7"/>
      <c r="OT768" s="7"/>
      <c r="OU768" s="7"/>
      <c r="OV768" s="7"/>
      <c r="OW768" s="7"/>
      <c r="OX768" s="7"/>
      <c r="OY768" s="7"/>
      <c r="OZ768" s="7"/>
      <c r="PA768" s="7"/>
      <c r="PB768" s="7"/>
      <c r="PC768" s="7"/>
      <c r="PD768" s="7"/>
      <c r="PE768" s="7"/>
      <c r="PF768" s="7"/>
      <c r="PG768" s="7"/>
      <c r="PH768" s="7"/>
      <c r="PI768" s="7"/>
      <c r="PJ768" s="7"/>
      <c r="PK768" s="7"/>
      <c r="PL768" s="7"/>
      <c r="PM768" s="7"/>
      <c r="PN768" s="7"/>
      <c r="PO768" s="7"/>
      <c r="PP768" s="7"/>
      <c r="PQ768" s="7"/>
      <c r="PR768" s="7"/>
      <c r="PS768" s="7"/>
      <c r="PT768" s="7"/>
      <c r="PU768" s="7"/>
      <c r="PV768" s="7"/>
      <c r="PW768" s="7"/>
      <c r="PX768" s="7"/>
      <c r="PY768" s="7"/>
      <c r="PZ768" s="7"/>
      <c r="QA768" s="7"/>
      <c r="QB768" s="7"/>
      <c r="QC768" s="7"/>
      <c r="QD768" s="7"/>
      <c r="QE768" s="7"/>
      <c r="QF768" s="7"/>
      <c r="QG768" s="7"/>
      <c r="QH768" s="7"/>
      <c r="QI768" s="7"/>
      <c r="QJ768" s="7"/>
      <c r="QK768" s="7"/>
      <c r="QL768" s="7"/>
      <c r="QM768" s="7"/>
      <c r="QN768" s="7"/>
      <c r="QO768" s="7"/>
      <c r="QP768" s="7"/>
      <c r="QQ768" s="7"/>
      <c r="QR768" s="7"/>
      <c r="QS768" s="7"/>
      <c r="QT768" s="7"/>
      <c r="QU768" s="7"/>
      <c r="QV768" s="7"/>
      <c r="QW768" s="7"/>
      <c r="QX768" s="7"/>
      <c r="QY768" s="7"/>
      <c r="QZ768" s="7"/>
      <c r="RA768" s="7"/>
      <c r="RB768" s="7"/>
      <c r="RC768" s="7"/>
      <c r="RD768" s="7"/>
      <c r="RE768" s="7"/>
      <c r="RF768" s="7"/>
      <c r="RG768" s="7"/>
      <c r="RH768" s="7"/>
      <c r="RI768" s="7"/>
      <c r="RJ768" s="7"/>
      <c r="RK768" s="7"/>
      <c r="RL768" s="7"/>
      <c r="RM768" s="7"/>
      <c r="RN768" s="7"/>
      <c r="RO768" s="7"/>
      <c r="RP768" s="7"/>
      <c r="RQ768" s="7"/>
      <c r="RR768" s="7"/>
      <c r="RS768" s="7"/>
      <c r="RT768" s="7"/>
      <c r="RU768" s="7"/>
      <c r="RV768" s="7"/>
      <c r="RW768" s="7"/>
      <c r="RX768" s="7"/>
      <c r="RY768" s="7"/>
      <c r="RZ768" s="7"/>
      <c r="SA768" s="7"/>
      <c r="SB768" s="7"/>
      <c r="SC768" s="7"/>
      <c r="SD768" s="7"/>
      <c r="SE768" s="7"/>
      <c r="SF768" s="7"/>
      <c r="SG768" s="7"/>
      <c r="SH768" s="7"/>
      <c r="SI768" s="7"/>
      <c r="SJ768" s="7"/>
      <c r="SK768" s="7"/>
      <c r="SL768" s="7"/>
      <c r="SM768" s="7"/>
      <c r="SN768" s="7"/>
      <c r="SO768" s="7"/>
      <c r="SP768" s="7"/>
      <c r="SQ768" s="7"/>
      <c r="SR768" s="7"/>
      <c r="SS768" s="7"/>
      <c r="ST768" s="7"/>
      <c r="SU768" s="7"/>
      <c r="SV768" s="7"/>
      <c r="SW768" s="7"/>
      <c r="SX768" s="7"/>
      <c r="SY768" s="7"/>
      <c r="SZ768" s="7"/>
      <c r="TA768" s="7"/>
      <c r="TB768" s="7"/>
      <c r="TC768" s="7"/>
      <c r="TD768" s="7"/>
      <c r="TE768" s="7"/>
      <c r="TF768" s="7"/>
      <c r="TG768" s="7"/>
      <c r="TH768" s="7"/>
      <c r="TI768" s="7"/>
      <c r="TJ768" s="7"/>
      <c r="TK768" s="7"/>
      <c r="TL768" s="7"/>
      <c r="TM768" s="7"/>
      <c r="TN768" s="7"/>
      <c r="TO768" s="7"/>
      <c r="TP768" s="7"/>
      <c r="TQ768" s="7"/>
      <c r="TR768" s="7"/>
      <c r="TS768" s="7"/>
      <c r="TT768" s="7"/>
      <c r="TU768" s="7"/>
      <c r="TV768" s="7"/>
      <c r="TW768" s="7"/>
      <c r="TX768" s="7"/>
      <c r="TY768" s="7"/>
      <c r="TZ768" s="7"/>
      <c r="UA768" s="7"/>
      <c r="UB768" s="7"/>
      <c r="UC768" s="7"/>
      <c r="UD768" s="7"/>
      <c r="UE768" s="7"/>
      <c r="UF768" s="7"/>
      <c r="UG768" s="7"/>
      <c r="UH768" s="7"/>
      <c r="UI768" s="7"/>
      <c r="UJ768" s="7"/>
      <c r="UK768" s="7"/>
      <c r="UL768" s="7"/>
      <c r="UM768" s="7"/>
      <c r="UN768" s="7"/>
      <c r="UO768" s="7"/>
      <c r="UP768" s="7"/>
      <c r="UQ768" s="7"/>
      <c r="UR768" s="7"/>
      <c r="US768" s="7"/>
      <c r="UT768" s="7"/>
      <c r="UU768" s="7"/>
      <c r="UV768" s="7"/>
      <c r="UW768" s="7"/>
      <c r="UX768" s="7"/>
      <c r="UY768" s="7"/>
      <c r="UZ768" s="7"/>
      <c r="VA768" s="7"/>
      <c r="VB768" s="7"/>
      <c r="VC768" s="7"/>
      <c r="VD768" s="7"/>
      <c r="VE768" s="7"/>
      <c r="VF768" s="7"/>
      <c r="VG768" s="7"/>
      <c r="VH768" s="7"/>
      <c r="VI768" s="7"/>
      <c r="VJ768" s="7"/>
      <c r="VK768" s="7"/>
      <c r="VL768" s="7"/>
      <c r="VM768" s="7"/>
      <c r="VN768" s="7"/>
      <c r="VO768" s="7"/>
      <c r="VP768" s="7"/>
      <c r="VQ768" s="7"/>
      <c r="VR768" s="7"/>
      <c r="VS768" s="7"/>
      <c r="VT768" s="7"/>
      <c r="VU768" s="7"/>
      <c r="VV768" s="7"/>
      <c r="VW768" s="7"/>
      <c r="VX768" s="7"/>
      <c r="VY768" s="7"/>
      <c r="VZ768" s="7"/>
      <c r="WA768" s="7"/>
      <c r="WB768" s="7"/>
      <c r="WC768" s="7"/>
      <c r="WD768" s="7"/>
      <c r="WE768" s="7"/>
      <c r="WF768" s="7"/>
      <c r="WG768" s="7"/>
      <c r="WH768" s="7"/>
      <c r="WI768" s="7"/>
      <c r="WJ768" s="7"/>
      <c r="WK768" s="7"/>
      <c r="WL768" s="7"/>
      <c r="WM768" s="7"/>
      <c r="WN768" s="7"/>
      <c r="WO768" s="7"/>
      <c r="WP768" s="7"/>
      <c r="WQ768" s="7"/>
      <c r="WR768" s="7"/>
      <c r="WS768" s="7"/>
      <c r="WT768" s="7"/>
      <c r="WU768" s="7"/>
      <c r="WV768" s="7"/>
      <c r="WW768" s="7"/>
      <c r="WX768" s="7"/>
      <c r="WY768" s="7"/>
      <c r="WZ768" s="7"/>
      <c r="XA768" s="7"/>
      <c r="XB768" s="7"/>
      <c r="XC768" s="7"/>
      <c r="XD768" s="7"/>
      <c r="XE768" s="7"/>
      <c r="XF768" s="7"/>
      <c r="XG768" s="7"/>
      <c r="XH768" s="7"/>
      <c r="XI768" s="7"/>
      <c r="XJ768" s="7"/>
      <c r="XK768" s="7"/>
      <c r="XL768" s="7"/>
      <c r="XM768" s="7"/>
      <c r="XN768" s="7"/>
      <c r="XO768" s="7"/>
      <c r="XP768" s="7"/>
      <c r="XQ768" s="7"/>
      <c r="XR768" s="7"/>
      <c r="XS768" s="7"/>
      <c r="XT768" s="7"/>
      <c r="XU768" s="7"/>
      <c r="XV768" s="7"/>
      <c r="XW768" s="7"/>
      <c r="XX768" s="7"/>
      <c r="XY768" s="7"/>
      <c r="XZ768" s="7"/>
      <c r="YA768" s="7"/>
      <c r="YB768" s="7"/>
      <c r="YC768" s="7"/>
      <c r="YD768" s="7"/>
      <c r="YE768" s="7"/>
      <c r="YF768" s="7"/>
      <c r="YG768" s="7"/>
      <c r="YH768" s="7"/>
      <c r="YI768" s="7"/>
      <c r="YJ768" s="7"/>
      <c r="YK768" s="7"/>
      <c r="YL768" s="7"/>
      <c r="YM768" s="7"/>
      <c r="YN768" s="7"/>
      <c r="YO768" s="7"/>
      <c r="YP768" s="7"/>
      <c r="YQ768" s="7"/>
      <c r="YR768" s="7"/>
      <c r="YS768" s="7"/>
      <c r="YT768" s="7"/>
      <c r="YU768" s="7"/>
      <c r="YV768" s="7"/>
      <c r="YW768" s="7"/>
      <c r="YX768" s="7"/>
      <c r="YY768" s="7"/>
      <c r="YZ768" s="7"/>
      <c r="ZA768" s="7"/>
      <c r="ZB768" s="7"/>
      <c r="ZC768" s="7"/>
      <c r="ZD768" s="7"/>
      <c r="ZE768" s="7"/>
      <c r="ZF768" s="7"/>
      <c r="ZG768" s="7"/>
      <c r="ZH768" s="7"/>
      <c r="ZI768" s="7"/>
      <c r="ZJ768" s="7"/>
      <c r="ZK768" s="7"/>
      <c r="ZL768" s="7"/>
      <c r="ZM768" s="7"/>
      <c r="ZN768" s="7"/>
      <c r="ZO768" s="7"/>
      <c r="ZP768" s="7"/>
      <c r="ZQ768" s="7"/>
      <c r="ZR768" s="7"/>
      <c r="ZS768" s="7"/>
      <c r="ZT768" s="7"/>
      <c r="ZU768" s="7"/>
      <c r="ZV768" s="7"/>
      <c r="ZW768" s="7"/>
      <c r="ZX768" s="7"/>
      <c r="ZY768" s="7"/>
      <c r="ZZ768" s="7"/>
      <c r="AAA768" s="7"/>
      <c r="AAB768" s="7"/>
      <c r="AAC768" s="7"/>
      <c r="AAD768" s="7"/>
      <c r="AAE768" s="7"/>
      <c r="AAF768" s="7"/>
      <c r="AAG768" s="7"/>
      <c r="AAH768" s="7"/>
      <c r="AAI768" s="7"/>
      <c r="AAJ768" s="7"/>
      <c r="AAK768" s="7"/>
      <c r="AAL768" s="7"/>
      <c r="AAM768" s="7"/>
      <c r="AAN768" s="7"/>
      <c r="AAO768" s="7"/>
      <c r="AAP768" s="7"/>
      <c r="AAQ768" s="7"/>
      <c r="AAR768" s="7"/>
      <c r="AAS768" s="7"/>
      <c r="AAT768" s="7"/>
      <c r="AAU768" s="7"/>
      <c r="AAV768" s="7"/>
      <c r="AAW768" s="7"/>
      <c r="AAX768" s="7"/>
      <c r="AAY768" s="7"/>
      <c r="AAZ768" s="7"/>
      <c r="ABA768" s="7"/>
      <c r="ABB768" s="7"/>
      <c r="ABC768" s="7"/>
      <c r="ABD768" s="7"/>
      <c r="ABE768" s="7"/>
      <c r="ABF768" s="7"/>
      <c r="ABG768" s="7"/>
      <c r="ABH768" s="7"/>
      <c r="ABI768" s="7"/>
      <c r="ABJ768" s="7"/>
      <c r="ABK768" s="7"/>
      <c r="ABL768" s="7"/>
      <c r="ABM768" s="7"/>
      <c r="ABN768" s="7"/>
      <c r="ABO768" s="7"/>
      <c r="ABP768" s="7"/>
      <c r="ABQ768" s="7"/>
      <c r="ABR768" s="7"/>
      <c r="ABS768" s="7"/>
      <c r="ABT768" s="7"/>
      <c r="ABU768" s="7"/>
      <c r="ABV768" s="7"/>
      <c r="ABW768" s="7"/>
      <c r="ABX768" s="7"/>
      <c r="ABY768" s="7"/>
      <c r="ABZ768" s="7"/>
      <c r="ACA768" s="7"/>
      <c r="ACB768" s="7"/>
      <c r="ACC768" s="7"/>
      <c r="ACD768" s="7"/>
      <c r="ACE768" s="7"/>
      <c r="ACF768" s="7"/>
      <c r="ACG768" s="7"/>
      <c r="ACH768" s="7"/>
      <c r="ACI768" s="7"/>
      <c r="ACJ768" s="7"/>
      <c r="ACK768" s="7"/>
      <c r="ACL768" s="7"/>
      <c r="ACM768" s="7"/>
      <c r="ACN768" s="7"/>
      <c r="ACO768" s="7"/>
      <c r="ACP768" s="7"/>
      <c r="ACQ768" s="7"/>
      <c r="ACR768" s="7"/>
      <c r="ACS768" s="7"/>
      <c r="ACT768" s="7"/>
      <c r="ACU768" s="7"/>
      <c r="ACV768" s="7"/>
      <c r="ACW768" s="7"/>
      <c r="ACX768" s="7"/>
      <c r="ACY768" s="7"/>
      <c r="ACZ768" s="7"/>
      <c r="ADA768" s="7"/>
      <c r="ADB768" s="7"/>
      <c r="ADC768" s="7"/>
      <c r="ADD768" s="7"/>
      <c r="ADE768" s="7"/>
      <c r="ADF768" s="7"/>
      <c r="ADG768" s="7"/>
      <c r="ADH768" s="7"/>
      <c r="ADI768" s="7"/>
      <c r="ADJ768" s="7"/>
      <c r="ADK768" s="7"/>
      <c r="ADL768" s="7"/>
      <c r="ADM768" s="7"/>
      <c r="ADN768" s="7"/>
      <c r="ADO768" s="7"/>
      <c r="ADP768" s="7"/>
      <c r="ADQ768" s="7"/>
      <c r="ADR768" s="7"/>
      <c r="ADS768" s="7"/>
      <c r="ADT768" s="7"/>
      <c r="ADU768" s="7"/>
      <c r="ADV768" s="7"/>
      <c r="ADW768" s="7"/>
      <c r="ADX768" s="7"/>
      <c r="ADY768" s="7"/>
      <c r="ADZ768" s="7"/>
      <c r="AEA768" s="7"/>
      <c r="AEB768" s="7"/>
      <c r="AEC768" s="7"/>
      <c r="AED768" s="7"/>
      <c r="AEE768" s="7"/>
      <c r="AEF768" s="7"/>
      <c r="AEG768" s="7"/>
      <c r="AEH768" s="7"/>
      <c r="AEI768" s="7"/>
      <c r="AEJ768" s="7"/>
      <c r="AEK768" s="7"/>
      <c r="AEL768" s="7"/>
      <c r="AEM768" s="7"/>
      <c r="AEN768" s="7"/>
      <c r="AEO768" s="7"/>
      <c r="AEP768" s="7"/>
      <c r="AEQ768" s="7"/>
      <c r="AER768" s="7"/>
      <c r="AES768" s="7"/>
      <c r="AET768" s="7"/>
      <c r="AEU768" s="7"/>
      <c r="AEV768" s="7"/>
      <c r="AEW768" s="7"/>
      <c r="AEX768" s="7"/>
      <c r="AEY768" s="7"/>
      <c r="AEZ768" s="7"/>
      <c r="AFA768" s="7"/>
      <c r="AFB768" s="7"/>
      <c r="AFC768" s="7"/>
      <c r="AFD768" s="7"/>
      <c r="AFE768" s="7"/>
      <c r="AFF768" s="7"/>
      <c r="AFG768" s="7"/>
      <c r="AFH768" s="7"/>
      <c r="AFI768" s="7"/>
      <c r="AFJ768" s="7"/>
      <c r="AFK768" s="7"/>
      <c r="AFL768" s="7"/>
      <c r="AFM768" s="7"/>
      <c r="AFN768" s="7"/>
      <c r="AFO768" s="7"/>
      <c r="AFP768" s="7"/>
      <c r="AFQ768" s="7"/>
      <c r="AFR768" s="7"/>
      <c r="AFS768" s="7"/>
      <c r="AFT768" s="7"/>
      <c r="AFU768" s="7"/>
      <c r="AFV768" s="7"/>
      <c r="AFW768" s="7"/>
      <c r="AFX768" s="7"/>
      <c r="AFY768" s="7"/>
      <c r="AFZ768" s="7"/>
      <c r="AGA768" s="7"/>
      <c r="AGB768" s="7"/>
      <c r="AGC768" s="7"/>
      <c r="AGD768" s="7"/>
      <c r="AGE768" s="7"/>
      <c r="AGF768" s="7"/>
      <c r="AGG768" s="7"/>
      <c r="AGH768" s="7"/>
      <c r="AGI768" s="7"/>
      <c r="AGJ768" s="7"/>
      <c r="AGK768" s="7"/>
      <c r="AGL768" s="7"/>
      <c r="AGM768" s="7"/>
      <c r="AGN768" s="7"/>
      <c r="AGO768" s="7"/>
      <c r="AGP768" s="7"/>
      <c r="AGQ768" s="7"/>
      <c r="AGR768" s="7"/>
      <c r="AGS768" s="7"/>
      <c r="AGT768" s="7"/>
      <c r="AGU768" s="7"/>
      <c r="AGV768" s="7"/>
      <c r="AGW768" s="7"/>
      <c r="AGX768" s="7"/>
      <c r="AGY768" s="7"/>
      <c r="AGZ768" s="7"/>
      <c r="AHA768" s="7"/>
      <c r="AHB768" s="7"/>
      <c r="AHC768" s="7"/>
      <c r="AHD768" s="7"/>
      <c r="AHE768" s="7"/>
      <c r="AHF768" s="7"/>
      <c r="AHG768" s="7"/>
      <c r="AHH768" s="7"/>
      <c r="AHI768" s="7"/>
      <c r="AHJ768" s="7"/>
      <c r="AHK768" s="7"/>
      <c r="AHL768" s="7"/>
      <c r="AHM768" s="7"/>
      <c r="AHN768" s="7"/>
      <c r="AHO768" s="7"/>
      <c r="AHP768" s="7"/>
      <c r="AHQ768" s="7"/>
      <c r="AHR768" s="7"/>
      <c r="AHS768" s="7"/>
      <c r="AHT768" s="7"/>
      <c r="AHU768" s="7"/>
      <c r="AHV768" s="7"/>
      <c r="AHW768" s="7"/>
      <c r="AHX768" s="7"/>
      <c r="AHY768" s="7"/>
      <c r="AHZ768" s="7"/>
      <c r="AIA768" s="7"/>
      <c r="AIB768" s="7"/>
      <c r="AIC768" s="7"/>
      <c r="AID768" s="7"/>
      <c r="AIE768" s="7"/>
      <c r="AIF768" s="7"/>
      <c r="AIG768" s="7"/>
      <c r="AIH768" s="7"/>
      <c r="AII768" s="7"/>
      <c r="AIJ768" s="7"/>
      <c r="AIK768" s="7"/>
      <c r="AIL768" s="7"/>
      <c r="AIM768" s="7"/>
      <c r="AIN768" s="7"/>
      <c r="AIO768" s="7"/>
      <c r="AIP768" s="7"/>
      <c r="AIQ768" s="7"/>
      <c r="AIR768" s="7"/>
      <c r="AIS768" s="7"/>
      <c r="AIT768" s="7"/>
      <c r="AIU768" s="7"/>
      <c r="AIV768" s="7"/>
      <c r="AIW768" s="7"/>
      <c r="AIX768" s="7"/>
      <c r="AIY768" s="7"/>
      <c r="AIZ768" s="7"/>
      <c r="AJA768" s="7"/>
      <c r="AJB768" s="7"/>
      <c r="AJC768" s="7"/>
      <c r="AJD768" s="7"/>
      <c r="AJE768" s="7"/>
      <c r="AJF768" s="7"/>
      <c r="AJG768" s="7"/>
      <c r="AJH768" s="7"/>
      <c r="AJI768" s="7"/>
      <c r="AJJ768" s="7"/>
      <c r="AJK768" s="7"/>
      <c r="AJL768" s="7"/>
      <c r="AJM768" s="7"/>
      <c r="AJN768" s="7"/>
      <c r="AJO768" s="7"/>
      <c r="AJP768" s="7"/>
      <c r="AJQ768" s="7"/>
      <c r="AJR768" s="7"/>
      <c r="AJS768" s="7"/>
      <c r="AJT768" s="7"/>
      <c r="AJU768" s="7"/>
      <c r="AJV768" s="7"/>
      <c r="AJW768" s="7"/>
      <c r="AJX768" s="7"/>
      <c r="AJY768" s="7"/>
      <c r="AJZ768" s="7"/>
      <c r="AKA768" s="7"/>
      <c r="AKB768" s="7"/>
      <c r="AKC768" s="7"/>
      <c r="AKD768" s="7"/>
      <c r="AKE768" s="7"/>
      <c r="AKF768" s="7"/>
      <c r="AKG768" s="7"/>
      <c r="AKH768" s="7"/>
      <c r="AKI768" s="7"/>
      <c r="AKJ768" s="7"/>
      <c r="AKK768" s="7"/>
      <c r="AKL768" s="7"/>
      <c r="AKM768" s="7"/>
      <c r="AKN768" s="7"/>
      <c r="AKO768" s="7"/>
      <c r="AKP768" s="7"/>
      <c r="AKQ768" s="7"/>
      <c r="AKR768" s="7"/>
      <c r="AKS768" s="7"/>
      <c r="AKT768" s="7"/>
      <c r="AKU768" s="7"/>
      <c r="AKV768" s="7"/>
      <c r="AKW768" s="7"/>
      <c r="AKX768" s="7"/>
      <c r="AKY768" s="7"/>
      <c r="AKZ768" s="7"/>
      <c r="ALA768" s="7"/>
      <c r="ALB768" s="7"/>
      <c r="ALC768" s="7"/>
      <c r="ALD768" s="7"/>
      <c r="ALE768" s="7"/>
      <c r="ALF768" s="7"/>
      <c r="ALG768" s="7"/>
      <c r="ALH768" s="7"/>
      <c r="ALI768" s="7"/>
      <c r="ALJ768" s="7"/>
      <c r="ALK768" s="7"/>
      <c r="ALL768" s="7"/>
      <c r="ALM768" s="7"/>
      <c r="ALN768" s="7"/>
      <c r="ALO768" s="7"/>
      <c r="ALP768" s="7"/>
      <c r="ALQ768" s="7"/>
      <c r="ALR768" s="7"/>
      <c r="ALS768" s="7"/>
      <c r="ALT768" s="7"/>
      <c r="ALU768" s="7"/>
      <c r="ALV768" s="7"/>
      <c r="ALW768" s="7"/>
      <c r="ALX768" s="7"/>
      <c r="ALY768" s="7"/>
      <c r="ALZ768" s="7"/>
      <c r="AMA768" s="7"/>
      <c r="AMB768" s="7"/>
      <c r="AMC768" s="7"/>
      <c r="AMD768" s="7"/>
      <c r="AME768" s="7"/>
      <c r="AMF768" s="7"/>
      <c r="AMG768" s="7"/>
      <c r="AMH768" s="7"/>
      <c r="AMI768" s="28"/>
      <c r="AMJ768" s="28"/>
    </row>
    <row r="769" spans="1:1024" ht="55.5" customHeight="1">
      <c r="A769" s="10" t="s">
        <v>1975</v>
      </c>
      <c r="B769" s="10" t="s">
        <v>2736</v>
      </c>
      <c r="C769" s="19" t="s">
        <v>2737</v>
      </c>
      <c r="D769" s="19" t="s">
        <v>2738</v>
      </c>
      <c r="E769" s="20">
        <v>17</v>
      </c>
      <c r="F769" s="11" t="s">
        <v>18</v>
      </c>
      <c r="G769" s="21"/>
      <c r="H769" s="21" t="s">
        <v>1</v>
      </c>
      <c r="I769" s="21"/>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c r="MK769" s="7"/>
      <c r="ML769" s="7"/>
      <c r="MM769" s="7"/>
      <c r="MN769" s="7"/>
      <c r="MO769" s="7"/>
      <c r="MP769" s="7"/>
      <c r="MQ769" s="7"/>
      <c r="MR769" s="7"/>
      <c r="MS769" s="7"/>
      <c r="MT769" s="7"/>
      <c r="MU769" s="7"/>
      <c r="MV769" s="7"/>
      <c r="MW769" s="7"/>
      <c r="MX769" s="7"/>
      <c r="MY769" s="7"/>
      <c r="MZ769" s="7"/>
      <c r="NA769" s="7"/>
      <c r="NB769" s="7"/>
      <c r="NC769" s="7"/>
      <c r="ND769" s="7"/>
      <c r="NE769" s="7"/>
      <c r="NF769" s="7"/>
      <c r="NG769" s="7"/>
      <c r="NH769" s="7"/>
      <c r="NI769" s="7"/>
      <c r="NJ769" s="7"/>
      <c r="NK769" s="7"/>
      <c r="NL769" s="7"/>
      <c r="NM769" s="7"/>
      <c r="NN769" s="7"/>
      <c r="NO769" s="7"/>
      <c r="NP769" s="7"/>
      <c r="NQ769" s="7"/>
      <c r="NR769" s="7"/>
      <c r="NS769" s="7"/>
      <c r="NT769" s="7"/>
      <c r="NU769" s="7"/>
      <c r="NV769" s="7"/>
      <c r="NW769" s="7"/>
      <c r="NX769" s="7"/>
      <c r="NY769" s="7"/>
      <c r="NZ769" s="7"/>
      <c r="OA769" s="7"/>
      <c r="OB769" s="7"/>
      <c r="OC769" s="7"/>
      <c r="OD769" s="7"/>
      <c r="OE769" s="7"/>
      <c r="OF769" s="7"/>
      <c r="OG769" s="7"/>
      <c r="OH769" s="7"/>
      <c r="OI769" s="7"/>
      <c r="OJ769" s="7"/>
      <c r="OK769" s="7"/>
      <c r="OL769" s="7"/>
      <c r="OM769" s="7"/>
      <c r="ON769" s="7"/>
      <c r="OO769" s="7"/>
      <c r="OP769" s="7"/>
      <c r="OQ769" s="7"/>
      <c r="OR769" s="7"/>
      <c r="OS769" s="7"/>
      <c r="OT769" s="7"/>
      <c r="OU769" s="7"/>
      <c r="OV769" s="7"/>
      <c r="OW769" s="7"/>
      <c r="OX769" s="7"/>
      <c r="OY769" s="7"/>
      <c r="OZ769" s="7"/>
      <c r="PA769" s="7"/>
      <c r="PB769" s="7"/>
      <c r="PC769" s="7"/>
      <c r="PD769" s="7"/>
      <c r="PE769" s="7"/>
      <c r="PF769" s="7"/>
      <c r="PG769" s="7"/>
      <c r="PH769" s="7"/>
      <c r="PI769" s="7"/>
      <c r="PJ769" s="7"/>
      <c r="PK769" s="7"/>
      <c r="PL769" s="7"/>
      <c r="PM769" s="7"/>
      <c r="PN769" s="7"/>
      <c r="PO769" s="7"/>
      <c r="PP769" s="7"/>
      <c r="PQ769" s="7"/>
      <c r="PR769" s="7"/>
      <c r="PS769" s="7"/>
      <c r="PT769" s="7"/>
      <c r="PU769" s="7"/>
      <c r="PV769" s="7"/>
      <c r="PW769" s="7"/>
      <c r="PX769" s="7"/>
      <c r="PY769" s="7"/>
      <c r="PZ769" s="7"/>
      <c r="QA769" s="7"/>
      <c r="QB769" s="7"/>
      <c r="QC769" s="7"/>
      <c r="QD769" s="7"/>
      <c r="QE769" s="7"/>
      <c r="QF769" s="7"/>
      <c r="QG769" s="7"/>
      <c r="QH769" s="7"/>
      <c r="QI769" s="7"/>
      <c r="QJ769" s="7"/>
      <c r="QK769" s="7"/>
      <c r="QL769" s="7"/>
      <c r="QM769" s="7"/>
      <c r="QN769" s="7"/>
      <c r="QO769" s="7"/>
      <c r="QP769" s="7"/>
      <c r="QQ769" s="7"/>
      <c r="QR769" s="7"/>
      <c r="QS769" s="7"/>
      <c r="QT769" s="7"/>
      <c r="QU769" s="7"/>
      <c r="QV769" s="7"/>
      <c r="QW769" s="7"/>
      <c r="QX769" s="7"/>
      <c r="QY769" s="7"/>
      <c r="QZ769" s="7"/>
      <c r="RA769" s="7"/>
      <c r="RB769" s="7"/>
      <c r="RC769" s="7"/>
      <c r="RD769" s="7"/>
      <c r="RE769" s="7"/>
      <c r="RF769" s="7"/>
      <c r="RG769" s="7"/>
      <c r="RH769" s="7"/>
      <c r="RI769" s="7"/>
      <c r="RJ769" s="7"/>
      <c r="RK769" s="7"/>
      <c r="RL769" s="7"/>
      <c r="RM769" s="7"/>
      <c r="RN769" s="7"/>
      <c r="RO769" s="7"/>
      <c r="RP769" s="7"/>
      <c r="RQ769" s="7"/>
      <c r="RR769" s="7"/>
      <c r="RS769" s="7"/>
      <c r="RT769" s="7"/>
      <c r="RU769" s="7"/>
      <c r="RV769" s="7"/>
      <c r="RW769" s="7"/>
      <c r="RX769" s="7"/>
      <c r="RY769" s="7"/>
      <c r="RZ769" s="7"/>
      <c r="SA769" s="7"/>
      <c r="SB769" s="7"/>
      <c r="SC769" s="7"/>
      <c r="SD769" s="7"/>
      <c r="SE769" s="7"/>
      <c r="SF769" s="7"/>
      <c r="SG769" s="7"/>
      <c r="SH769" s="7"/>
      <c r="SI769" s="7"/>
      <c r="SJ769" s="7"/>
      <c r="SK769" s="7"/>
      <c r="SL769" s="7"/>
      <c r="SM769" s="7"/>
      <c r="SN769" s="7"/>
      <c r="SO769" s="7"/>
      <c r="SP769" s="7"/>
      <c r="SQ769" s="7"/>
      <c r="SR769" s="7"/>
      <c r="SS769" s="7"/>
      <c r="ST769" s="7"/>
      <c r="SU769" s="7"/>
      <c r="SV769" s="7"/>
      <c r="SW769" s="7"/>
      <c r="SX769" s="7"/>
      <c r="SY769" s="7"/>
      <c r="SZ769" s="7"/>
      <c r="TA769" s="7"/>
      <c r="TB769" s="7"/>
      <c r="TC769" s="7"/>
      <c r="TD769" s="7"/>
      <c r="TE769" s="7"/>
      <c r="TF769" s="7"/>
      <c r="TG769" s="7"/>
      <c r="TH769" s="7"/>
      <c r="TI769" s="7"/>
      <c r="TJ769" s="7"/>
      <c r="TK769" s="7"/>
      <c r="TL769" s="7"/>
      <c r="TM769" s="7"/>
      <c r="TN769" s="7"/>
      <c r="TO769" s="7"/>
      <c r="TP769" s="7"/>
      <c r="TQ769" s="7"/>
      <c r="TR769" s="7"/>
      <c r="TS769" s="7"/>
      <c r="TT769" s="7"/>
      <c r="TU769" s="7"/>
      <c r="TV769" s="7"/>
      <c r="TW769" s="7"/>
      <c r="TX769" s="7"/>
      <c r="TY769" s="7"/>
      <c r="TZ769" s="7"/>
      <c r="UA769" s="7"/>
      <c r="UB769" s="7"/>
      <c r="UC769" s="7"/>
      <c r="UD769" s="7"/>
      <c r="UE769" s="7"/>
      <c r="UF769" s="7"/>
      <c r="UG769" s="7"/>
      <c r="UH769" s="7"/>
      <c r="UI769" s="7"/>
      <c r="UJ769" s="7"/>
      <c r="UK769" s="7"/>
      <c r="UL769" s="7"/>
      <c r="UM769" s="7"/>
      <c r="UN769" s="7"/>
      <c r="UO769" s="7"/>
      <c r="UP769" s="7"/>
      <c r="UQ769" s="7"/>
      <c r="UR769" s="7"/>
      <c r="US769" s="7"/>
      <c r="UT769" s="7"/>
      <c r="UU769" s="7"/>
      <c r="UV769" s="7"/>
      <c r="UW769" s="7"/>
      <c r="UX769" s="7"/>
      <c r="UY769" s="7"/>
      <c r="UZ769" s="7"/>
      <c r="VA769" s="7"/>
      <c r="VB769" s="7"/>
      <c r="VC769" s="7"/>
      <c r="VD769" s="7"/>
      <c r="VE769" s="7"/>
      <c r="VF769" s="7"/>
      <c r="VG769" s="7"/>
      <c r="VH769" s="7"/>
      <c r="VI769" s="7"/>
      <c r="VJ769" s="7"/>
      <c r="VK769" s="7"/>
      <c r="VL769" s="7"/>
      <c r="VM769" s="7"/>
      <c r="VN769" s="7"/>
      <c r="VO769" s="7"/>
      <c r="VP769" s="7"/>
      <c r="VQ769" s="7"/>
      <c r="VR769" s="7"/>
      <c r="VS769" s="7"/>
      <c r="VT769" s="7"/>
      <c r="VU769" s="7"/>
      <c r="VV769" s="7"/>
      <c r="VW769" s="7"/>
      <c r="VX769" s="7"/>
      <c r="VY769" s="7"/>
      <c r="VZ769" s="7"/>
      <c r="WA769" s="7"/>
      <c r="WB769" s="7"/>
      <c r="WC769" s="7"/>
      <c r="WD769" s="7"/>
      <c r="WE769" s="7"/>
      <c r="WF769" s="7"/>
      <c r="WG769" s="7"/>
      <c r="WH769" s="7"/>
      <c r="WI769" s="7"/>
      <c r="WJ769" s="7"/>
      <c r="WK769" s="7"/>
      <c r="WL769" s="7"/>
      <c r="WM769" s="7"/>
      <c r="WN769" s="7"/>
      <c r="WO769" s="7"/>
      <c r="WP769" s="7"/>
      <c r="WQ769" s="7"/>
      <c r="WR769" s="7"/>
      <c r="WS769" s="7"/>
      <c r="WT769" s="7"/>
      <c r="WU769" s="7"/>
      <c r="WV769" s="7"/>
      <c r="WW769" s="7"/>
      <c r="WX769" s="7"/>
      <c r="WY769" s="7"/>
      <c r="WZ769" s="7"/>
      <c r="XA769" s="7"/>
      <c r="XB769" s="7"/>
      <c r="XC769" s="7"/>
      <c r="XD769" s="7"/>
      <c r="XE769" s="7"/>
      <c r="XF769" s="7"/>
      <c r="XG769" s="7"/>
      <c r="XH769" s="7"/>
      <c r="XI769" s="7"/>
      <c r="XJ769" s="7"/>
      <c r="XK769" s="7"/>
      <c r="XL769" s="7"/>
      <c r="XM769" s="7"/>
      <c r="XN769" s="7"/>
      <c r="XO769" s="7"/>
      <c r="XP769" s="7"/>
      <c r="XQ769" s="7"/>
      <c r="XR769" s="7"/>
      <c r="XS769" s="7"/>
      <c r="XT769" s="7"/>
      <c r="XU769" s="7"/>
      <c r="XV769" s="7"/>
      <c r="XW769" s="7"/>
      <c r="XX769" s="7"/>
      <c r="XY769" s="7"/>
      <c r="XZ769" s="7"/>
      <c r="YA769" s="7"/>
      <c r="YB769" s="7"/>
      <c r="YC769" s="7"/>
      <c r="YD769" s="7"/>
      <c r="YE769" s="7"/>
      <c r="YF769" s="7"/>
      <c r="YG769" s="7"/>
      <c r="YH769" s="7"/>
      <c r="YI769" s="7"/>
      <c r="YJ769" s="7"/>
      <c r="YK769" s="7"/>
      <c r="YL769" s="7"/>
      <c r="YM769" s="7"/>
      <c r="YN769" s="7"/>
      <c r="YO769" s="7"/>
      <c r="YP769" s="7"/>
      <c r="YQ769" s="7"/>
      <c r="YR769" s="7"/>
      <c r="YS769" s="7"/>
      <c r="YT769" s="7"/>
      <c r="YU769" s="7"/>
      <c r="YV769" s="7"/>
      <c r="YW769" s="7"/>
      <c r="YX769" s="7"/>
      <c r="YY769" s="7"/>
      <c r="YZ769" s="7"/>
      <c r="ZA769" s="7"/>
      <c r="ZB769" s="7"/>
      <c r="ZC769" s="7"/>
      <c r="ZD769" s="7"/>
      <c r="ZE769" s="7"/>
      <c r="ZF769" s="7"/>
      <c r="ZG769" s="7"/>
      <c r="ZH769" s="7"/>
      <c r="ZI769" s="7"/>
      <c r="ZJ769" s="7"/>
      <c r="ZK769" s="7"/>
      <c r="ZL769" s="7"/>
      <c r="ZM769" s="7"/>
      <c r="ZN769" s="7"/>
      <c r="ZO769" s="7"/>
      <c r="ZP769" s="7"/>
      <c r="ZQ769" s="7"/>
      <c r="ZR769" s="7"/>
      <c r="ZS769" s="7"/>
      <c r="ZT769" s="7"/>
      <c r="ZU769" s="7"/>
      <c r="ZV769" s="7"/>
      <c r="ZW769" s="7"/>
      <c r="ZX769" s="7"/>
      <c r="ZY769" s="7"/>
      <c r="ZZ769" s="7"/>
      <c r="AAA769" s="7"/>
      <c r="AAB769" s="7"/>
      <c r="AAC769" s="7"/>
      <c r="AAD769" s="7"/>
      <c r="AAE769" s="7"/>
      <c r="AAF769" s="7"/>
      <c r="AAG769" s="7"/>
      <c r="AAH769" s="7"/>
      <c r="AAI769" s="7"/>
      <c r="AAJ769" s="7"/>
      <c r="AAK769" s="7"/>
      <c r="AAL769" s="7"/>
      <c r="AAM769" s="7"/>
      <c r="AAN769" s="7"/>
      <c r="AAO769" s="7"/>
      <c r="AAP769" s="7"/>
      <c r="AAQ769" s="7"/>
      <c r="AAR769" s="7"/>
      <c r="AAS769" s="7"/>
      <c r="AAT769" s="7"/>
      <c r="AAU769" s="7"/>
      <c r="AAV769" s="7"/>
      <c r="AAW769" s="7"/>
      <c r="AAX769" s="7"/>
      <c r="AAY769" s="7"/>
      <c r="AAZ769" s="7"/>
      <c r="ABA769" s="7"/>
      <c r="ABB769" s="7"/>
      <c r="ABC769" s="7"/>
      <c r="ABD769" s="7"/>
      <c r="ABE769" s="7"/>
      <c r="ABF769" s="7"/>
      <c r="ABG769" s="7"/>
      <c r="ABH769" s="7"/>
      <c r="ABI769" s="7"/>
      <c r="ABJ769" s="7"/>
      <c r="ABK769" s="7"/>
      <c r="ABL769" s="7"/>
      <c r="ABM769" s="7"/>
      <c r="ABN769" s="7"/>
      <c r="ABO769" s="7"/>
      <c r="ABP769" s="7"/>
      <c r="ABQ769" s="7"/>
      <c r="ABR769" s="7"/>
      <c r="ABS769" s="7"/>
      <c r="ABT769" s="7"/>
      <c r="ABU769" s="7"/>
      <c r="ABV769" s="7"/>
      <c r="ABW769" s="7"/>
      <c r="ABX769" s="7"/>
      <c r="ABY769" s="7"/>
      <c r="ABZ769" s="7"/>
      <c r="ACA769" s="7"/>
      <c r="ACB769" s="7"/>
      <c r="ACC769" s="7"/>
      <c r="ACD769" s="7"/>
      <c r="ACE769" s="7"/>
      <c r="ACF769" s="7"/>
      <c r="ACG769" s="7"/>
      <c r="ACH769" s="7"/>
      <c r="ACI769" s="7"/>
      <c r="ACJ769" s="7"/>
      <c r="ACK769" s="7"/>
      <c r="ACL769" s="7"/>
      <c r="ACM769" s="7"/>
      <c r="ACN769" s="7"/>
      <c r="ACO769" s="7"/>
      <c r="ACP769" s="7"/>
      <c r="ACQ769" s="7"/>
      <c r="ACR769" s="7"/>
      <c r="ACS769" s="7"/>
      <c r="ACT769" s="7"/>
      <c r="ACU769" s="7"/>
      <c r="ACV769" s="7"/>
      <c r="ACW769" s="7"/>
      <c r="ACX769" s="7"/>
      <c r="ACY769" s="7"/>
      <c r="ACZ769" s="7"/>
      <c r="ADA769" s="7"/>
      <c r="ADB769" s="7"/>
      <c r="ADC769" s="7"/>
      <c r="ADD769" s="7"/>
      <c r="ADE769" s="7"/>
      <c r="ADF769" s="7"/>
      <c r="ADG769" s="7"/>
      <c r="ADH769" s="7"/>
      <c r="ADI769" s="7"/>
      <c r="ADJ769" s="7"/>
      <c r="ADK769" s="7"/>
      <c r="ADL769" s="7"/>
      <c r="ADM769" s="7"/>
      <c r="ADN769" s="7"/>
      <c r="ADO769" s="7"/>
      <c r="ADP769" s="7"/>
      <c r="ADQ769" s="7"/>
      <c r="ADR769" s="7"/>
      <c r="ADS769" s="7"/>
      <c r="ADT769" s="7"/>
      <c r="ADU769" s="7"/>
      <c r="ADV769" s="7"/>
      <c r="ADW769" s="7"/>
      <c r="ADX769" s="7"/>
      <c r="ADY769" s="7"/>
      <c r="ADZ769" s="7"/>
      <c r="AEA769" s="7"/>
      <c r="AEB769" s="7"/>
      <c r="AEC769" s="7"/>
      <c r="AED769" s="7"/>
      <c r="AEE769" s="7"/>
      <c r="AEF769" s="7"/>
      <c r="AEG769" s="7"/>
      <c r="AEH769" s="7"/>
      <c r="AEI769" s="7"/>
      <c r="AEJ769" s="7"/>
      <c r="AEK769" s="7"/>
      <c r="AEL769" s="7"/>
      <c r="AEM769" s="7"/>
      <c r="AEN769" s="7"/>
      <c r="AEO769" s="7"/>
      <c r="AEP769" s="7"/>
      <c r="AEQ769" s="7"/>
      <c r="AER769" s="7"/>
      <c r="AES769" s="7"/>
      <c r="AET769" s="7"/>
      <c r="AEU769" s="7"/>
      <c r="AEV769" s="7"/>
      <c r="AEW769" s="7"/>
      <c r="AEX769" s="7"/>
      <c r="AEY769" s="7"/>
      <c r="AEZ769" s="7"/>
      <c r="AFA769" s="7"/>
      <c r="AFB769" s="7"/>
      <c r="AFC769" s="7"/>
      <c r="AFD769" s="7"/>
      <c r="AFE769" s="7"/>
      <c r="AFF769" s="7"/>
      <c r="AFG769" s="7"/>
      <c r="AFH769" s="7"/>
      <c r="AFI769" s="7"/>
      <c r="AFJ769" s="7"/>
      <c r="AFK769" s="7"/>
      <c r="AFL769" s="7"/>
      <c r="AFM769" s="7"/>
      <c r="AFN769" s="7"/>
      <c r="AFO769" s="7"/>
      <c r="AFP769" s="7"/>
      <c r="AFQ769" s="7"/>
      <c r="AFR769" s="7"/>
      <c r="AFS769" s="7"/>
      <c r="AFT769" s="7"/>
      <c r="AFU769" s="7"/>
      <c r="AFV769" s="7"/>
      <c r="AFW769" s="7"/>
      <c r="AFX769" s="7"/>
      <c r="AFY769" s="7"/>
      <c r="AFZ769" s="7"/>
      <c r="AGA769" s="7"/>
      <c r="AGB769" s="7"/>
      <c r="AGC769" s="7"/>
      <c r="AGD769" s="7"/>
      <c r="AGE769" s="7"/>
      <c r="AGF769" s="7"/>
      <c r="AGG769" s="7"/>
      <c r="AGH769" s="7"/>
      <c r="AGI769" s="7"/>
      <c r="AGJ769" s="7"/>
      <c r="AGK769" s="7"/>
      <c r="AGL769" s="7"/>
      <c r="AGM769" s="7"/>
      <c r="AGN769" s="7"/>
      <c r="AGO769" s="7"/>
      <c r="AGP769" s="7"/>
      <c r="AGQ769" s="7"/>
      <c r="AGR769" s="7"/>
      <c r="AGS769" s="7"/>
      <c r="AGT769" s="7"/>
      <c r="AGU769" s="7"/>
      <c r="AGV769" s="7"/>
      <c r="AGW769" s="7"/>
      <c r="AGX769" s="7"/>
      <c r="AGY769" s="7"/>
      <c r="AGZ769" s="7"/>
      <c r="AHA769" s="7"/>
      <c r="AHB769" s="7"/>
      <c r="AHC769" s="7"/>
      <c r="AHD769" s="7"/>
      <c r="AHE769" s="7"/>
      <c r="AHF769" s="7"/>
      <c r="AHG769" s="7"/>
      <c r="AHH769" s="7"/>
      <c r="AHI769" s="7"/>
      <c r="AHJ769" s="7"/>
      <c r="AHK769" s="7"/>
      <c r="AHL769" s="7"/>
      <c r="AHM769" s="7"/>
      <c r="AHN769" s="7"/>
      <c r="AHO769" s="7"/>
      <c r="AHP769" s="7"/>
      <c r="AHQ769" s="7"/>
      <c r="AHR769" s="7"/>
      <c r="AHS769" s="7"/>
      <c r="AHT769" s="7"/>
      <c r="AHU769" s="7"/>
      <c r="AHV769" s="7"/>
      <c r="AHW769" s="7"/>
      <c r="AHX769" s="7"/>
      <c r="AHY769" s="7"/>
      <c r="AHZ769" s="7"/>
      <c r="AIA769" s="7"/>
      <c r="AIB769" s="7"/>
      <c r="AIC769" s="7"/>
      <c r="AID769" s="7"/>
      <c r="AIE769" s="7"/>
      <c r="AIF769" s="7"/>
      <c r="AIG769" s="7"/>
      <c r="AIH769" s="7"/>
      <c r="AII769" s="7"/>
      <c r="AIJ769" s="7"/>
      <c r="AIK769" s="7"/>
      <c r="AIL769" s="7"/>
      <c r="AIM769" s="7"/>
      <c r="AIN769" s="7"/>
      <c r="AIO769" s="7"/>
      <c r="AIP769" s="7"/>
      <c r="AIQ769" s="7"/>
      <c r="AIR769" s="7"/>
      <c r="AIS769" s="7"/>
      <c r="AIT769" s="7"/>
      <c r="AIU769" s="7"/>
      <c r="AIV769" s="7"/>
      <c r="AIW769" s="7"/>
      <c r="AIX769" s="7"/>
      <c r="AIY769" s="7"/>
      <c r="AIZ769" s="7"/>
      <c r="AJA769" s="7"/>
      <c r="AJB769" s="7"/>
      <c r="AJC769" s="7"/>
      <c r="AJD769" s="7"/>
      <c r="AJE769" s="7"/>
      <c r="AJF769" s="7"/>
      <c r="AJG769" s="7"/>
      <c r="AJH769" s="7"/>
      <c r="AJI769" s="7"/>
      <c r="AJJ769" s="7"/>
      <c r="AJK769" s="7"/>
      <c r="AJL769" s="7"/>
      <c r="AJM769" s="7"/>
      <c r="AJN769" s="7"/>
      <c r="AJO769" s="7"/>
      <c r="AJP769" s="7"/>
      <c r="AJQ769" s="7"/>
      <c r="AJR769" s="7"/>
      <c r="AJS769" s="7"/>
      <c r="AJT769" s="7"/>
      <c r="AJU769" s="7"/>
      <c r="AJV769" s="7"/>
      <c r="AJW769" s="7"/>
      <c r="AJX769" s="7"/>
      <c r="AJY769" s="7"/>
      <c r="AJZ769" s="7"/>
      <c r="AKA769" s="7"/>
      <c r="AKB769" s="7"/>
      <c r="AKC769" s="7"/>
      <c r="AKD769" s="7"/>
      <c r="AKE769" s="7"/>
      <c r="AKF769" s="7"/>
      <c r="AKG769" s="7"/>
      <c r="AKH769" s="7"/>
      <c r="AKI769" s="7"/>
      <c r="AKJ769" s="7"/>
      <c r="AKK769" s="7"/>
      <c r="AKL769" s="7"/>
      <c r="AKM769" s="7"/>
      <c r="AKN769" s="7"/>
      <c r="AKO769" s="7"/>
      <c r="AKP769" s="7"/>
      <c r="AKQ769" s="7"/>
      <c r="AKR769" s="7"/>
      <c r="AKS769" s="7"/>
      <c r="AKT769" s="7"/>
      <c r="AKU769" s="7"/>
      <c r="AKV769" s="7"/>
      <c r="AKW769" s="7"/>
      <c r="AKX769" s="7"/>
      <c r="AKY769" s="7"/>
      <c r="AKZ769" s="7"/>
      <c r="ALA769" s="7"/>
      <c r="ALB769" s="7"/>
      <c r="ALC769" s="7"/>
      <c r="ALD769" s="7"/>
      <c r="ALE769" s="7"/>
      <c r="ALF769" s="7"/>
      <c r="ALG769" s="7"/>
      <c r="ALH769" s="7"/>
      <c r="ALI769" s="7"/>
      <c r="ALJ769" s="7"/>
      <c r="ALK769" s="7"/>
      <c r="ALL769" s="7"/>
      <c r="ALM769" s="7"/>
      <c r="ALN769" s="7"/>
      <c r="ALO769" s="7"/>
      <c r="ALP769" s="7"/>
      <c r="ALQ769" s="7"/>
      <c r="ALR769" s="7"/>
      <c r="ALS769" s="7"/>
      <c r="ALT769" s="7"/>
      <c r="ALU769" s="7"/>
      <c r="ALV769" s="7"/>
      <c r="ALW769" s="7"/>
      <c r="ALX769" s="7"/>
      <c r="ALY769" s="7"/>
      <c r="ALZ769" s="7"/>
      <c r="AMA769" s="7"/>
      <c r="AMB769" s="7"/>
      <c r="AMC769" s="7"/>
      <c r="AMD769" s="7"/>
      <c r="AME769" s="7"/>
      <c r="AMF769" s="7"/>
      <c r="AMG769" s="7"/>
      <c r="AMH769" s="7"/>
      <c r="AMI769" s="28"/>
      <c r="AMJ769" s="28"/>
    </row>
    <row r="770" spans="1:1024" ht="55.5" customHeight="1">
      <c r="A770" s="10" t="s">
        <v>1975</v>
      </c>
      <c r="B770" s="10" t="s">
        <v>2736</v>
      </c>
      <c r="C770" s="19" t="s">
        <v>2744</v>
      </c>
      <c r="D770" s="19" t="s">
        <v>2738</v>
      </c>
      <c r="E770" s="20">
        <v>11</v>
      </c>
      <c r="F770" s="11" t="s">
        <v>18</v>
      </c>
      <c r="G770" s="21"/>
      <c r="H770" s="21" t="s">
        <v>1</v>
      </c>
      <c r="I770" s="21"/>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c r="MK770" s="7"/>
      <c r="ML770" s="7"/>
      <c r="MM770" s="7"/>
      <c r="MN770" s="7"/>
      <c r="MO770" s="7"/>
      <c r="MP770" s="7"/>
      <c r="MQ770" s="7"/>
      <c r="MR770" s="7"/>
      <c r="MS770" s="7"/>
      <c r="MT770" s="7"/>
      <c r="MU770" s="7"/>
      <c r="MV770" s="7"/>
      <c r="MW770" s="7"/>
      <c r="MX770" s="7"/>
      <c r="MY770" s="7"/>
      <c r="MZ770" s="7"/>
      <c r="NA770" s="7"/>
      <c r="NB770" s="7"/>
      <c r="NC770" s="7"/>
      <c r="ND770" s="7"/>
      <c r="NE770" s="7"/>
      <c r="NF770" s="7"/>
      <c r="NG770" s="7"/>
      <c r="NH770" s="7"/>
      <c r="NI770" s="7"/>
      <c r="NJ770" s="7"/>
      <c r="NK770" s="7"/>
      <c r="NL770" s="7"/>
      <c r="NM770" s="7"/>
      <c r="NN770" s="7"/>
      <c r="NO770" s="7"/>
      <c r="NP770" s="7"/>
      <c r="NQ770" s="7"/>
      <c r="NR770" s="7"/>
      <c r="NS770" s="7"/>
      <c r="NT770" s="7"/>
      <c r="NU770" s="7"/>
      <c r="NV770" s="7"/>
      <c r="NW770" s="7"/>
      <c r="NX770" s="7"/>
      <c r="NY770" s="7"/>
      <c r="NZ770" s="7"/>
      <c r="OA770" s="7"/>
      <c r="OB770" s="7"/>
      <c r="OC770" s="7"/>
      <c r="OD770" s="7"/>
      <c r="OE770" s="7"/>
      <c r="OF770" s="7"/>
      <c r="OG770" s="7"/>
      <c r="OH770" s="7"/>
      <c r="OI770" s="7"/>
      <c r="OJ770" s="7"/>
      <c r="OK770" s="7"/>
      <c r="OL770" s="7"/>
      <c r="OM770" s="7"/>
      <c r="ON770" s="7"/>
      <c r="OO770" s="7"/>
      <c r="OP770" s="7"/>
      <c r="OQ770" s="7"/>
      <c r="OR770" s="7"/>
      <c r="OS770" s="7"/>
      <c r="OT770" s="7"/>
      <c r="OU770" s="7"/>
      <c r="OV770" s="7"/>
      <c r="OW770" s="7"/>
      <c r="OX770" s="7"/>
      <c r="OY770" s="7"/>
      <c r="OZ770" s="7"/>
      <c r="PA770" s="7"/>
      <c r="PB770" s="7"/>
      <c r="PC770" s="7"/>
      <c r="PD770" s="7"/>
      <c r="PE770" s="7"/>
      <c r="PF770" s="7"/>
      <c r="PG770" s="7"/>
      <c r="PH770" s="7"/>
      <c r="PI770" s="7"/>
      <c r="PJ770" s="7"/>
      <c r="PK770" s="7"/>
      <c r="PL770" s="7"/>
      <c r="PM770" s="7"/>
      <c r="PN770" s="7"/>
      <c r="PO770" s="7"/>
      <c r="PP770" s="7"/>
      <c r="PQ770" s="7"/>
      <c r="PR770" s="7"/>
      <c r="PS770" s="7"/>
      <c r="PT770" s="7"/>
      <c r="PU770" s="7"/>
      <c r="PV770" s="7"/>
      <c r="PW770" s="7"/>
      <c r="PX770" s="7"/>
      <c r="PY770" s="7"/>
      <c r="PZ770" s="7"/>
      <c r="QA770" s="7"/>
      <c r="QB770" s="7"/>
      <c r="QC770" s="7"/>
      <c r="QD770" s="7"/>
      <c r="QE770" s="7"/>
      <c r="QF770" s="7"/>
      <c r="QG770" s="7"/>
      <c r="QH770" s="7"/>
      <c r="QI770" s="7"/>
      <c r="QJ770" s="7"/>
      <c r="QK770" s="7"/>
      <c r="QL770" s="7"/>
      <c r="QM770" s="7"/>
      <c r="QN770" s="7"/>
      <c r="QO770" s="7"/>
      <c r="QP770" s="7"/>
      <c r="QQ770" s="7"/>
      <c r="QR770" s="7"/>
      <c r="QS770" s="7"/>
      <c r="QT770" s="7"/>
      <c r="QU770" s="7"/>
      <c r="QV770" s="7"/>
      <c r="QW770" s="7"/>
      <c r="QX770" s="7"/>
      <c r="QY770" s="7"/>
      <c r="QZ770" s="7"/>
      <c r="RA770" s="7"/>
      <c r="RB770" s="7"/>
      <c r="RC770" s="7"/>
      <c r="RD770" s="7"/>
      <c r="RE770" s="7"/>
      <c r="RF770" s="7"/>
      <c r="RG770" s="7"/>
      <c r="RH770" s="7"/>
      <c r="RI770" s="7"/>
      <c r="RJ770" s="7"/>
      <c r="RK770" s="7"/>
      <c r="RL770" s="7"/>
      <c r="RM770" s="7"/>
      <c r="RN770" s="7"/>
      <c r="RO770" s="7"/>
      <c r="RP770" s="7"/>
      <c r="RQ770" s="7"/>
      <c r="RR770" s="7"/>
      <c r="RS770" s="7"/>
      <c r="RT770" s="7"/>
      <c r="RU770" s="7"/>
      <c r="RV770" s="7"/>
      <c r="RW770" s="7"/>
      <c r="RX770" s="7"/>
      <c r="RY770" s="7"/>
      <c r="RZ770" s="7"/>
      <c r="SA770" s="7"/>
      <c r="SB770" s="7"/>
      <c r="SC770" s="7"/>
      <c r="SD770" s="7"/>
      <c r="SE770" s="7"/>
      <c r="SF770" s="7"/>
      <c r="SG770" s="7"/>
      <c r="SH770" s="7"/>
      <c r="SI770" s="7"/>
      <c r="SJ770" s="7"/>
      <c r="SK770" s="7"/>
      <c r="SL770" s="7"/>
      <c r="SM770" s="7"/>
      <c r="SN770" s="7"/>
      <c r="SO770" s="7"/>
      <c r="SP770" s="7"/>
      <c r="SQ770" s="7"/>
      <c r="SR770" s="7"/>
      <c r="SS770" s="7"/>
      <c r="ST770" s="7"/>
      <c r="SU770" s="7"/>
      <c r="SV770" s="7"/>
      <c r="SW770" s="7"/>
      <c r="SX770" s="7"/>
      <c r="SY770" s="7"/>
      <c r="SZ770" s="7"/>
      <c r="TA770" s="7"/>
      <c r="TB770" s="7"/>
      <c r="TC770" s="7"/>
      <c r="TD770" s="7"/>
      <c r="TE770" s="7"/>
      <c r="TF770" s="7"/>
      <c r="TG770" s="7"/>
      <c r="TH770" s="7"/>
      <c r="TI770" s="7"/>
      <c r="TJ770" s="7"/>
      <c r="TK770" s="7"/>
      <c r="TL770" s="7"/>
      <c r="TM770" s="7"/>
      <c r="TN770" s="7"/>
      <c r="TO770" s="7"/>
      <c r="TP770" s="7"/>
      <c r="TQ770" s="7"/>
      <c r="TR770" s="7"/>
      <c r="TS770" s="7"/>
      <c r="TT770" s="7"/>
      <c r="TU770" s="7"/>
      <c r="TV770" s="7"/>
      <c r="TW770" s="7"/>
      <c r="TX770" s="7"/>
      <c r="TY770" s="7"/>
      <c r="TZ770" s="7"/>
      <c r="UA770" s="7"/>
      <c r="UB770" s="7"/>
      <c r="UC770" s="7"/>
      <c r="UD770" s="7"/>
      <c r="UE770" s="7"/>
      <c r="UF770" s="7"/>
      <c r="UG770" s="7"/>
      <c r="UH770" s="7"/>
      <c r="UI770" s="7"/>
      <c r="UJ770" s="7"/>
      <c r="UK770" s="7"/>
      <c r="UL770" s="7"/>
      <c r="UM770" s="7"/>
      <c r="UN770" s="7"/>
      <c r="UO770" s="7"/>
      <c r="UP770" s="7"/>
      <c r="UQ770" s="7"/>
      <c r="UR770" s="7"/>
      <c r="US770" s="7"/>
      <c r="UT770" s="7"/>
      <c r="UU770" s="7"/>
      <c r="UV770" s="7"/>
      <c r="UW770" s="7"/>
      <c r="UX770" s="7"/>
      <c r="UY770" s="7"/>
      <c r="UZ770" s="7"/>
      <c r="VA770" s="7"/>
      <c r="VB770" s="7"/>
      <c r="VC770" s="7"/>
      <c r="VD770" s="7"/>
      <c r="VE770" s="7"/>
      <c r="VF770" s="7"/>
      <c r="VG770" s="7"/>
      <c r="VH770" s="7"/>
      <c r="VI770" s="7"/>
      <c r="VJ770" s="7"/>
      <c r="VK770" s="7"/>
      <c r="VL770" s="7"/>
      <c r="VM770" s="7"/>
      <c r="VN770" s="7"/>
      <c r="VO770" s="7"/>
      <c r="VP770" s="7"/>
      <c r="VQ770" s="7"/>
      <c r="VR770" s="7"/>
      <c r="VS770" s="7"/>
      <c r="VT770" s="7"/>
      <c r="VU770" s="7"/>
      <c r="VV770" s="7"/>
      <c r="VW770" s="7"/>
      <c r="VX770" s="7"/>
      <c r="VY770" s="7"/>
      <c r="VZ770" s="7"/>
      <c r="WA770" s="7"/>
      <c r="WB770" s="7"/>
      <c r="WC770" s="7"/>
      <c r="WD770" s="7"/>
      <c r="WE770" s="7"/>
      <c r="WF770" s="7"/>
      <c r="WG770" s="7"/>
      <c r="WH770" s="7"/>
      <c r="WI770" s="7"/>
      <c r="WJ770" s="7"/>
      <c r="WK770" s="7"/>
      <c r="WL770" s="7"/>
      <c r="WM770" s="7"/>
      <c r="WN770" s="7"/>
      <c r="WO770" s="7"/>
      <c r="WP770" s="7"/>
      <c r="WQ770" s="7"/>
      <c r="WR770" s="7"/>
      <c r="WS770" s="7"/>
      <c r="WT770" s="7"/>
      <c r="WU770" s="7"/>
      <c r="WV770" s="7"/>
      <c r="WW770" s="7"/>
      <c r="WX770" s="7"/>
      <c r="WY770" s="7"/>
      <c r="WZ770" s="7"/>
      <c r="XA770" s="7"/>
      <c r="XB770" s="7"/>
      <c r="XC770" s="7"/>
      <c r="XD770" s="7"/>
      <c r="XE770" s="7"/>
      <c r="XF770" s="7"/>
      <c r="XG770" s="7"/>
      <c r="XH770" s="7"/>
      <c r="XI770" s="7"/>
      <c r="XJ770" s="7"/>
      <c r="XK770" s="7"/>
      <c r="XL770" s="7"/>
      <c r="XM770" s="7"/>
      <c r="XN770" s="7"/>
      <c r="XO770" s="7"/>
      <c r="XP770" s="7"/>
      <c r="XQ770" s="7"/>
      <c r="XR770" s="7"/>
      <c r="XS770" s="7"/>
      <c r="XT770" s="7"/>
      <c r="XU770" s="7"/>
      <c r="XV770" s="7"/>
      <c r="XW770" s="7"/>
      <c r="XX770" s="7"/>
      <c r="XY770" s="7"/>
      <c r="XZ770" s="7"/>
      <c r="YA770" s="7"/>
      <c r="YB770" s="7"/>
      <c r="YC770" s="7"/>
      <c r="YD770" s="7"/>
      <c r="YE770" s="7"/>
      <c r="YF770" s="7"/>
      <c r="YG770" s="7"/>
      <c r="YH770" s="7"/>
      <c r="YI770" s="7"/>
      <c r="YJ770" s="7"/>
      <c r="YK770" s="7"/>
      <c r="YL770" s="7"/>
      <c r="YM770" s="7"/>
      <c r="YN770" s="7"/>
      <c r="YO770" s="7"/>
      <c r="YP770" s="7"/>
      <c r="YQ770" s="7"/>
      <c r="YR770" s="7"/>
      <c r="YS770" s="7"/>
      <c r="YT770" s="7"/>
      <c r="YU770" s="7"/>
      <c r="YV770" s="7"/>
      <c r="YW770" s="7"/>
      <c r="YX770" s="7"/>
      <c r="YY770" s="7"/>
      <c r="YZ770" s="7"/>
      <c r="ZA770" s="7"/>
      <c r="ZB770" s="7"/>
      <c r="ZC770" s="7"/>
      <c r="ZD770" s="7"/>
      <c r="ZE770" s="7"/>
      <c r="ZF770" s="7"/>
      <c r="ZG770" s="7"/>
      <c r="ZH770" s="7"/>
      <c r="ZI770" s="7"/>
      <c r="ZJ770" s="7"/>
      <c r="ZK770" s="7"/>
      <c r="ZL770" s="7"/>
      <c r="ZM770" s="7"/>
      <c r="ZN770" s="7"/>
      <c r="ZO770" s="7"/>
      <c r="ZP770" s="7"/>
      <c r="ZQ770" s="7"/>
      <c r="ZR770" s="7"/>
      <c r="ZS770" s="7"/>
      <c r="ZT770" s="7"/>
      <c r="ZU770" s="7"/>
      <c r="ZV770" s="7"/>
      <c r="ZW770" s="7"/>
      <c r="ZX770" s="7"/>
      <c r="ZY770" s="7"/>
      <c r="ZZ770" s="7"/>
      <c r="AAA770" s="7"/>
      <c r="AAB770" s="7"/>
      <c r="AAC770" s="7"/>
      <c r="AAD770" s="7"/>
      <c r="AAE770" s="7"/>
      <c r="AAF770" s="7"/>
      <c r="AAG770" s="7"/>
      <c r="AAH770" s="7"/>
      <c r="AAI770" s="7"/>
      <c r="AAJ770" s="7"/>
      <c r="AAK770" s="7"/>
      <c r="AAL770" s="7"/>
      <c r="AAM770" s="7"/>
      <c r="AAN770" s="7"/>
      <c r="AAO770" s="7"/>
      <c r="AAP770" s="7"/>
      <c r="AAQ770" s="7"/>
      <c r="AAR770" s="7"/>
      <c r="AAS770" s="7"/>
      <c r="AAT770" s="7"/>
      <c r="AAU770" s="7"/>
      <c r="AAV770" s="7"/>
      <c r="AAW770" s="7"/>
      <c r="AAX770" s="7"/>
      <c r="AAY770" s="7"/>
      <c r="AAZ770" s="7"/>
      <c r="ABA770" s="7"/>
      <c r="ABB770" s="7"/>
      <c r="ABC770" s="7"/>
      <c r="ABD770" s="7"/>
      <c r="ABE770" s="7"/>
      <c r="ABF770" s="7"/>
      <c r="ABG770" s="7"/>
      <c r="ABH770" s="7"/>
      <c r="ABI770" s="7"/>
      <c r="ABJ770" s="7"/>
      <c r="ABK770" s="7"/>
      <c r="ABL770" s="7"/>
      <c r="ABM770" s="7"/>
      <c r="ABN770" s="7"/>
      <c r="ABO770" s="7"/>
      <c r="ABP770" s="7"/>
      <c r="ABQ770" s="7"/>
      <c r="ABR770" s="7"/>
      <c r="ABS770" s="7"/>
      <c r="ABT770" s="7"/>
      <c r="ABU770" s="7"/>
      <c r="ABV770" s="7"/>
      <c r="ABW770" s="7"/>
      <c r="ABX770" s="7"/>
      <c r="ABY770" s="7"/>
      <c r="ABZ770" s="7"/>
      <c r="ACA770" s="7"/>
      <c r="ACB770" s="7"/>
      <c r="ACC770" s="7"/>
      <c r="ACD770" s="7"/>
      <c r="ACE770" s="7"/>
      <c r="ACF770" s="7"/>
      <c r="ACG770" s="7"/>
      <c r="ACH770" s="7"/>
      <c r="ACI770" s="7"/>
      <c r="ACJ770" s="7"/>
      <c r="ACK770" s="7"/>
      <c r="ACL770" s="7"/>
      <c r="ACM770" s="7"/>
      <c r="ACN770" s="7"/>
      <c r="ACO770" s="7"/>
      <c r="ACP770" s="7"/>
      <c r="ACQ770" s="7"/>
      <c r="ACR770" s="7"/>
      <c r="ACS770" s="7"/>
      <c r="ACT770" s="7"/>
      <c r="ACU770" s="7"/>
      <c r="ACV770" s="7"/>
      <c r="ACW770" s="7"/>
      <c r="ACX770" s="7"/>
      <c r="ACY770" s="7"/>
      <c r="ACZ770" s="7"/>
      <c r="ADA770" s="7"/>
      <c r="ADB770" s="7"/>
      <c r="ADC770" s="7"/>
      <c r="ADD770" s="7"/>
      <c r="ADE770" s="7"/>
      <c r="ADF770" s="7"/>
      <c r="ADG770" s="7"/>
      <c r="ADH770" s="7"/>
      <c r="ADI770" s="7"/>
      <c r="ADJ770" s="7"/>
      <c r="ADK770" s="7"/>
      <c r="ADL770" s="7"/>
      <c r="ADM770" s="7"/>
      <c r="ADN770" s="7"/>
      <c r="ADO770" s="7"/>
      <c r="ADP770" s="7"/>
      <c r="ADQ770" s="7"/>
      <c r="ADR770" s="7"/>
      <c r="ADS770" s="7"/>
      <c r="ADT770" s="7"/>
      <c r="ADU770" s="7"/>
      <c r="ADV770" s="7"/>
      <c r="ADW770" s="7"/>
      <c r="ADX770" s="7"/>
      <c r="ADY770" s="7"/>
      <c r="ADZ770" s="7"/>
      <c r="AEA770" s="7"/>
      <c r="AEB770" s="7"/>
      <c r="AEC770" s="7"/>
      <c r="AED770" s="7"/>
      <c r="AEE770" s="7"/>
      <c r="AEF770" s="7"/>
      <c r="AEG770" s="7"/>
      <c r="AEH770" s="7"/>
      <c r="AEI770" s="7"/>
      <c r="AEJ770" s="7"/>
      <c r="AEK770" s="7"/>
      <c r="AEL770" s="7"/>
      <c r="AEM770" s="7"/>
      <c r="AEN770" s="7"/>
      <c r="AEO770" s="7"/>
      <c r="AEP770" s="7"/>
      <c r="AEQ770" s="7"/>
      <c r="AER770" s="7"/>
      <c r="AES770" s="7"/>
      <c r="AET770" s="7"/>
      <c r="AEU770" s="7"/>
      <c r="AEV770" s="7"/>
      <c r="AEW770" s="7"/>
      <c r="AEX770" s="7"/>
      <c r="AEY770" s="7"/>
      <c r="AEZ770" s="7"/>
      <c r="AFA770" s="7"/>
      <c r="AFB770" s="7"/>
      <c r="AFC770" s="7"/>
      <c r="AFD770" s="7"/>
      <c r="AFE770" s="7"/>
      <c r="AFF770" s="7"/>
      <c r="AFG770" s="7"/>
      <c r="AFH770" s="7"/>
      <c r="AFI770" s="7"/>
      <c r="AFJ770" s="7"/>
      <c r="AFK770" s="7"/>
      <c r="AFL770" s="7"/>
      <c r="AFM770" s="7"/>
      <c r="AFN770" s="7"/>
      <c r="AFO770" s="7"/>
      <c r="AFP770" s="7"/>
      <c r="AFQ770" s="7"/>
      <c r="AFR770" s="7"/>
      <c r="AFS770" s="7"/>
      <c r="AFT770" s="7"/>
      <c r="AFU770" s="7"/>
      <c r="AFV770" s="7"/>
      <c r="AFW770" s="7"/>
      <c r="AFX770" s="7"/>
      <c r="AFY770" s="7"/>
      <c r="AFZ770" s="7"/>
      <c r="AGA770" s="7"/>
      <c r="AGB770" s="7"/>
      <c r="AGC770" s="7"/>
      <c r="AGD770" s="7"/>
      <c r="AGE770" s="7"/>
      <c r="AGF770" s="7"/>
      <c r="AGG770" s="7"/>
      <c r="AGH770" s="7"/>
      <c r="AGI770" s="7"/>
      <c r="AGJ770" s="7"/>
      <c r="AGK770" s="7"/>
      <c r="AGL770" s="7"/>
      <c r="AGM770" s="7"/>
      <c r="AGN770" s="7"/>
      <c r="AGO770" s="7"/>
      <c r="AGP770" s="7"/>
      <c r="AGQ770" s="7"/>
      <c r="AGR770" s="7"/>
      <c r="AGS770" s="7"/>
      <c r="AGT770" s="7"/>
      <c r="AGU770" s="7"/>
      <c r="AGV770" s="7"/>
      <c r="AGW770" s="7"/>
      <c r="AGX770" s="7"/>
      <c r="AGY770" s="7"/>
      <c r="AGZ770" s="7"/>
      <c r="AHA770" s="7"/>
      <c r="AHB770" s="7"/>
      <c r="AHC770" s="7"/>
      <c r="AHD770" s="7"/>
      <c r="AHE770" s="7"/>
      <c r="AHF770" s="7"/>
      <c r="AHG770" s="7"/>
      <c r="AHH770" s="7"/>
      <c r="AHI770" s="7"/>
      <c r="AHJ770" s="7"/>
      <c r="AHK770" s="7"/>
      <c r="AHL770" s="7"/>
      <c r="AHM770" s="7"/>
      <c r="AHN770" s="7"/>
      <c r="AHO770" s="7"/>
      <c r="AHP770" s="7"/>
      <c r="AHQ770" s="7"/>
      <c r="AHR770" s="7"/>
      <c r="AHS770" s="7"/>
      <c r="AHT770" s="7"/>
      <c r="AHU770" s="7"/>
      <c r="AHV770" s="7"/>
      <c r="AHW770" s="7"/>
      <c r="AHX770" s="7"/>
      <c r="AHY770" s="7"/>
      <c r="AHZ770" s="7"/>
      <c r="AIA770" s="7"/>
      <c r="AIB770" s="7"/>
      <c r="AIC770" s="7"/>
      <c r="AID770" s="7"/>
      <c r="AIE770" s="7"/>
      <c r="AIF770" s="7"/>
      <c r="AIG770" s="7"/>
      <c r="AIH770" s="7"/>
      <c r="AII770" s="7"/>
      <c r="AIJ770" s="7"/>
      <c r="AIK770" s="7"/>
      <c r="AIL770" s="7"/>
      <c r="AIM770" s="7"/>
      <c r="AIN770" s="7"/>
      <c r="AIO770" s="7"/>
      <c r="AIP770" s="7"/>
      <c r="AIQ770" s="7"/>
      <c r="AIR770" s="7"/>
      <c r="AIS770" s="7"/>
      <c r="AIT770" s="7"/>
      <c r="AIU770" s="7"/>
      <c r="AIV770" s="7"/>
      <c r="AIW770" s="7"/>
      <c r="AIX770" s="7"/>
      <c r="AIY770" s="7"/>
      <c r="AIZ770" s="7"/>
      <c r="AJA770" s="7"/>
      <c r="AJB770" s="7"/>
      <c r="AJC770" s="7"/>
      <c r="AJD770" s="7"/>
      <c r="AJE770" s="7"/>
      <c r="AJF770" s="7"/>
      <c r="AJG770" s="7"/>
      <c r="AJH770" s="7"/>
      <c r="AJI770" s="7"/>
      <c r="AJJ770" s="7"/>
      <c r="AJK770" s="7"/>
      <c r="AJL770" s="7"/>
      <c r="AJM770" s="7"/>
      <c r="AJN770" s="7"/>
      <c r="AJO770" s="7"/>
      <c r="AJP770" s="7"/>
      <c r="AJQ770" s="7"/>
      <c r="AJR770" s="7"/>
      <c r="AJS770" s="7"/>
      <c r="AJT770" s="7"/>
      <c r="AJU770" s="7"/>
      <c r="AJV770" s="7"/>
      <c r="AJW770" s="7"/>
      <c r="AJX770" s="7"/>
      <c r="AJY770" s="7"/>
      <c r="AJZ770" s="7"/>
      <c r="AKA770" s="7"/>
      <c r="AKB770" s="7"/>
      <c r="AKC770" s="7"/>
      <c r="AKD770" s="7"/>
      <c r="AKE770" s="7"/>
      <c r="AKF770" s="7"/>
      <c r="AKG770" s="7"/>
      <c r="AKH770" s="7"/>
      <c r="AKI770" s="7"/>
      <c r="AKJ770" s="7"/>
      <c r="AKK770" s="7"/>
      <c r="AKL770" s="7"/>
      <c r="AKM770" s="7"/>
      <c r="AKN770" s="7"/>
      <c r="AKO770" s="7"/>
      <c r="AKP770" s="7"/>
      <c r="AKQ770" s="7"/>
      <c r="AKR770" s="7"/>
      <c r="AKS770" s="7"/>
      <c r="AKT770" s="7"/>
      <c r="AKU770" s="7"/>
      <c r="AKV770" s="7"/>
      <c r="AKW770" s="7"/>
      <c r="AKX770" s="7"/>
      <c r="AKY770" s="7"/>
      <c r="AKZ770" s="7"/>
      <c r="ALA770" s="7"/>
      <c r="ALB770" s="7"/>
      <c r="ALC770" s="7"/>
      <c r="ALD770" s="7"/>
      <c r="ALE770" s="7"/>
      <c r="ALF770" s="7"/>
      <c r="ALG770" s="7"/>
      <c r="ALH770" s="7"/>
      <c r="ALI770" s="7"/>
      <c r="ALJ770" s="7"/>
      <c r="ALK770" s="7"/>
      <c r="ALL770" s="7"/>
      <c r="ALM770" s="7"/>
      <c r="ALN770" s="7"/>
      <c r="ALO770" s="7"/>
      <c r="ALP770" s="7"/>
      <c r="ALQ770" s="7"/>
      <c r="ALR770" s="7"/>
      <c r="ALS770" s="7"/>
      <c r="ALT770" s="7"/>
      <c r="ALU770" s="7"/>
      <c r="ALV770" s="7"/>
      <c r="ALW770" s="7"/>
      <c r="ALX770" s="7"/>
      <c r="ALY770" s="7"/>
      <c r="ALZ770" s="7"/>
      <c r="AMA770" s="7"/>
      <c r="AMB770" s="7"/>
      <c r="AMC770" s="7"/>
      <c r="AMD770" s="7"/>
      <c r="AME770" s="7"/>
      <c r="AMF770" s="7"/>
      <c r="AMG770" s="7"/>
      <c r="AMH770" s="7"/>
      <c r="AMI770" s="28"/>
      <c r="AMJ770" s="28"/>
    </row>
    <row r="771" spans="1:1024" ht="55.5" customHeight="1">
      <c r="A771" s="10" t="s">
        <v>1975</v>
      </c>
      <c r="B771" s="10" t="s">
        <v>2833</v>
      </c>
      <c r="C771" s="19" t="s">
        <v>2834</v>
      </c>
      <c r="D771" s="19" t="s">
        <v>2738</v>
      </c>
      <c r="E771" s="20">
        <v>30</v>
      </c>
      <c r="F771" s="11" t="s">
        <v>18</v>
      </c>
      <c r="G771" s="21"/>
      <c r="H771" s="21" t="s">
        <v>1</v>
      </c>
      <c r="I771" s="21"/>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c r="MK771" s="7"/>
      <c r="ML771" s="7"/>
      <c r="MM771" s="7"/>
      <c r="MN771" s="7"/>
      <c r="MO771" s="7"/>
      <c r="MP771" s="7"/>
      <c r="MQ771" s="7"/>
      <c r="MR771" s="7"/>
      <c r="MS771" s="7"/>
      <c r="MT771" s="7"/>
      <c r="MU771" s="7"/>
      <c r="MV771" s="7"/>
      <c r="MW771" s="7"/>
      <c r="MX771" s="7"/>
      <c r="MY771" s="7"/>
      <c r="MZ771" s="7"/>
      <c r="NA771" s="7"/>
      <c r="NB771" s="7"/>
      <c r="NC771" s="7"/>
      <c r="ND771" s="7"/>
      <c r="NE771" s="7"/>
      <c r="NF771" s="7"/>
      <c r="NG771" s="7"/>
      <c r="NH771" s="7"/>
      <c r="NI771" s="7"/>
      <c r="NJ771" s="7"/>
      <c r="NK771" s="7"/>
      <c r="NL771" s="7"/>
      <c r="NM771" s="7"/>
      <c r="NN771" s="7"/>
      <c r="NO771" s="7"/>
      <c r="NP771" s="7"/>
      <c r="NQ771" s="7"/>
      <c r="NR771" s="7"/>
      <c r="NS771" s="7"/>
      <c r="NT771" s="7"/>
      <c r="NU771" s="7"/>
      <c r="NV771" s="7"/>
      <c r="NW771" s="7"/>
      <c r="NX771" s="7"/>
      <c r="NY771" s="7"/>
      <c r="NZ771" s="7"/>
      <c r="OA771" s="7"/>
      <c r="OB771" s="7"/>
      <c r="OC771" s="7"/>
      <c r="OD771" s="7"/>
      <c r="OE771" s="7"/>
      <c r="OF771" s="7"/>
      <c r="OG771" s="7"/>
      <c r="OH771" s="7"/>
      <c r="OI771" s="7"/>
      <c r="OJ771" s="7"/>
      <c r="OK771" s="7"/>
      <c r="OL771" s="7"/>
      <c r="OM771" s="7"/>
      <c r="ON771" s="7"/>
      <c r="OO771" s="7"/>
      <c r="OP771" s="7"/>
      <c r="OQ771" s="7"/>
      <c r="OR771" s="7"/>
      <c r="OS771" s="7"/>
      <c r="OT771" s="7"/>
      <c r="OU771" s="7"/>
      <c r="OV771" s="7"/>
      <c r="OW771" s="7"/>
      <c r="OX771" s="7"/>
      <c r="OY771" s="7"/>
      <c r="OZ771" s="7"/>
      <c r="PA771" s="7"/>
      <c r="PB771" s="7"/>
      <c r="PC771" s="7"/>
      <c r="PD771" s="7"/>
      <c r="PE771" s="7"/>
      <c r="PF771" s="7"/>
      <c r="PG771" s="7"/>
      <c r="PH771" s="7"/>
      <c r="PI771" s="7"/>
      <c r="PJ771" s="7"/>
      <c r="PK771" s="7"/>
      <c r="PL771" s="7"/>
      <c r="PM771" s="7"/>
      <c r="PN771" s="7"/>
      <c r="PO771" s="7"/>
      <c r="PP771" s="7"/>
      <c r="PQ771" s="7"/>
      <c r="PR771" s="7"/>
      <c r="PS771" s="7"/>
      <c r="PT771" s="7"/>
      <c r="PU771" s="7"/>
      <c r="PV771" s="7"/>
      <c r="PW771" s="7"/>
      <c r="PX771" s="7"/>
      <c r="PY771" s="7"/>
      <c r="PZ771" s="7"/>
      <c r="QA771" s="7"/>
      <c r="QB771" s="7"/>
      <c r="QC771" s="7"/>
      <c r="QD771" s="7"/>
      <c r="QE771" s="7"/>
      <c r="QF771" s="7"/>
      <c r="QG771" s="7"/>
      <c r="QH771" s="7"/>
      <c r="QI771" s="7"/>
      <c r="QJ771" s="7"/>
      <c r="QK771" s="7"/>
      <c r="QL771" s="7"/>
      <c r="QM771" s="7"/>
      <c r="QN771" s="7"/>
      <c r="QO771" s="7"/>
      <c r="QP771" s="7"/>
      <c r="QQ771" s="7"/>
      <c r="QR771" s="7"/>
      <c r="QS771" s="7"/>
      <c r="QT771" s="7"/>
      <c r="QU771" s="7"/>
      <c r="QV771" s="7"/>
      <c r="QW771" s="7"/>
      <c r="QX771" s="7"/>
      <c r="QY771" s="7"/>
      <c r="QZ771" s="7"/>
      <c r="RA771" s="7"/>
      <c r="RB771" s="7"/>
      <c r="RC771" s="7"/>
      <c r="RD771" s="7"/>
      <c r="RE771" s="7"/>
      <c r="RF771" s="7"/>
      <c r="RG771" s="7"/>
      <c r="RH771" s="7"/>
      <c r="RI771" s="7"/>
      <c r="RJ771" s="7"/>
      <c r="RK771" s="7"/>
      <c r="RL771" s="7"/>
      <c r="RM771" s="7"/>
      <c r="RN771" s="7"/>
      <c r="RO771" s="7"/>
      <c r="RP771" s="7"/>
      <c r="RQ771" s="7"/>
      <c r="RR771" s="7"/>
      <c r="RS771" s="7"/>
      <c r="RT771" s="7"/>
      <c r="RU771" s="7"/>
      <c r="RV771" s="7"/>
      <c r="RW771" s="7"/>
      <c r="RX771" s="7"/>
      <c r="RY771" s="7"/>
      <c r="RZ771" s="7"/>
      <c r="SA771" s="7"/>
      <c r="SB771" s="7"/>
      <c r="SC771" s="7"/>
      <c r="SD771" s="7"/>
      <c r="SE771" s="7"/>
      <c r="SF771" s="7"/>
      <c r="SG771" s="7"/>
      <c r="SH771" s="7"/>
      <c r="SI771" s="7"/>
      <c r="SJ771" s="7"/>
      <c r="SK771" s="7"/>
      <c r="SL771" s="7"/>
      <c r="SM771" s="7"/>
      <c r="SN771" s="7"/>
      <c r="SO771" s="7"/>
      <c r="SP771" s="7"/>
      <c r="SQ771" s="7"/>
      <c r="SR771" s="7"/>
      <c r="SS771" s="7"/>
      <c r="ST771" s="7"/>
      <c r="SU771" s="7"/>
      <c r="SV771" s="7"/>
      <c r="SW771" s="7"/>
      <c r="SX771" s="7"/>
      <c r="SY771" s="7"/>
      <c r="SZ771" s="7"/>
      <c r="TA771" s="7"/>
      <c r="TB771" s="7"/>
      <c r="TC771" s="7"/>
      <c r="TD771" s="7"/>
      <c r="TE771" s="7"/>
      <c r="TF771" s="7"/>
      <c r="TG771" s="7"/>
      <c r="TH771" s="7"/>
      <c r="TI771" s="7"/>
      <c r="TJ771" s="7"/>
      <c r="TK771" s="7"/>
      <c r="TL771" s="7"/>
      <c r="TM771" s="7"/>
      <c r="TN771" s="7"/>
      <c r="TO771" s="7"/>
      <c r="TP771" s="7"/>
      <c r="TQ771" s="7"/>
      <c r="TR771" s="7"/>
      <c r="TS771" s="7"/>
      <c r="TT771" s="7"/>
      <c r="TU771" s="7"/>
      <c r="TV771" s="7"/>
      <c r="TW771" s="7"/>
      <c r="TX771" s="7"/>
      <c r="TY771" s="7"/>
      <c r="TZ771" s="7"/>
      <c r="UA771" s="7"/>
      <c r="UB771" s="7"/>
      <c r="UC771" s="7"/>
      <c r="UD771" s="7"/>
      <c r="UE771" s="7"/>
      <c r="UF771" s="7"/>
      <c r="UG771" s="7"/>
      <c r="UH771" s="7"/>
      <c r="UI771" s="7"/>
      <c r="UJ771" s="7"/>
      <c r="UK771" s="7"/>
      <c r="UL771" s="7"/>
      <c r="UM771" s="7"/>
      <c r="UN771" s="7"/>
      <c r="UO771" s="7"/>
      <c r="UP771" s="7"/>
      <c r="UQ771" s="7"/>
      <c r="UR771" s="7"/>
      <c r="US771" s="7"/>
      <c r="UT771" s="7"/>
      <c r="UU771" s="7"/>
      <c r="UV771" s="7"/>
      <c r="UW771" s="7"/>
      <c r="UX771" s="7"/>
      <c r="UY771" s="7"/>
      <c r="UZ771" s="7"/>
      <c r="VA771" s="7"/>
      <c r="VB771" s="7"/>
      <c r="VC771" s="7"/>
      <c r="VD771" s="7"/>
      <c r="VE771" s="7"/>
      <c r="VF771" s="7"/>
      <c r="VG771" s="7"/>
      <c r="VH771" s="7"/>
      <c r="VI771" s="7"/>
      <c r="VJ771" s="7"/>
      <c r="VK771" s="7"/>
      <c r="VL771" s="7"/>
      <c r="VM771" s="7"/>
      <c r="VN771" s="7"/>
      <c r="VO771" s="7"/>
      <c r="VP771" s="7"/>
      <c r="VQ771" s="7"/>
      <c r="VR771" s="7"/>
      <c r="VS771" s="7"/>
      <c r="VT771" s="7"/>
      <c r="VU771" s="7"/>
      <c r="VV771" s="7"/>
      <c r="VW771" s="7"/>
      <c r="VX771" s="7"/>
      <c r="VY771" s="7"/>
      <c r="VZ771" s="7"/>
      <c r="WA771" s="7"/>
      <c r="WB771" s="7"/>
      <c r="WC771" s="7"/>
      <c r="WD771" s="7"/>
      <c r="WE771" s="7"/>
      <c r="WF771" s="7"/>
      <c r="WG771" s="7"/>
      <c r="WH771" s="7"/>
      <c r="WI771" s="7"/>
      <c r="WJ771" s="7"/>
      <c r="WK771" s="7"/>
      <c r="WL771" s="7"/>
      <c r="WM771" s="7"/>
      <c r="WN771" s="7"/>
      <c r="WO771" s="7"/>
      <c r="WP771" s="7"/>
      <c r="WQ771" s="7"/>
      <c r="WR771" s="7"/>
      <c r="WS771" s="7"/>
      <c r="WT771" s="7"/>
      <c r="WU771" s="7"/>
      <c r="WV771" s="7"/>
      <c r="WW771" s="7"/>
      <c r="WX771" s="7"/>
      <c r="WY771" s="7"/>
      <c r="WZ771" s="7"/>
      <c r="XA771" s="7"/>
      <c r="XB771" s="7"/>
      <c r="XC771" s="7"/>
      <c r="XD771" s="7"/>
      <c r="XE771" s="7"/>
      <c r="XF771" s="7"/>
      <c r="XG771" s="7"/>
      <c r="XH771" s="7"/>
      <c r="XI771" s="7"/>
      <c r="XJ771" s="7"/>
      <c r="XK771" s="7"/>
      <c r="XL771" s="7"/>
      <c r="XM771" s="7"/>
      <c r="XN771" s="7"/>
      <c r="XO771" s="7"/>
      <c r="XP771" s="7"/>
      <c r="XQ771" s="7"/>
      <c r="XR771" s="7"/>
      <c r="XS771" s="7"/>
      <c r="XT771" s="7"/>
      <c r="XU771" s="7"/>
      <c r="XV771" s="7"/>
      <c r="XW771" s="7"/>
      <c r="XX771" s="7"/>
      <c r="XY771" s="7"/>
      <c r="XZ771" s="7"/>
      <c r="YA771" s="7"/>
      <c r="YB771" s="7"/>
      <c r="YC771" s="7"/>
      <c r="YD771" s="7"/>
      <c r="YE771" s="7"/>
      <c r="YF771" s="7"/>
      <c r="YG771" s="7"/>
      <c r="YH771" s="7"/>
      <c r="YI771" s="7"/>
      <c r="YJ771" s="7"/>
      <c r="YK771" s="7"/>
      <c r="YL771" s="7"/>
      <c r="YM771" s="7"/>
      <c r="YN771" s="7"/>
      <c r="YO771" s="7"/>
      <c r="YP771" s="7"/>
      <c r="YQ771" s="7"/>
      <c r="YR771" s="7"/>
      <c r="YS771" s="7"/>
      <c r="YT771" s="7"/>
      <c r="YU771" s="7"/>
      <c r="YV771" s="7"/>
      <c r="YW771" s="7"/>
      <c r="YX771" s="7"/>
      <c r="YY771" s="7"/>
      <c r="YZ771" s="7"/>
      <c r="ZA771" s="7"/>
      <c r="ZB771" s="7"/>
      <c r="ZC771" s="7"/>
      <c r="ZD771" s="7"/>
      <c r="ZE771" s="7"/>
      <c r="ZF771" s="7"/>
      <c r="ZG771" s="7"/>
      <c r="ZH771" s="7"/>
      <c r="ZI771" s="7"/>
      <c r="ZJ771" s="7"/>
      <c r="ZK771" s="7"/>
      <c r="ZL771" s="7"/>
      <c r="ZM771" s="7"/>
      <c r="ZN771" s="7"/>
      <c r="ZO771" s="7"/>
      <c r="ZP771" s="7"/>
      <c r="ZQ771" s="7"/>
      <c r="ZR771" s="7"/>
      <c r="ZS771" s="7"/>
      <c r="ZT771" s="7"/>
      <c r="ZU771" s="7"/>
      <c r="ZV771" s="7"/>
      <c r="ZW771" s="7"/>
      <c r="ZX771" s="7"/>
      <c r="ZY771" s="7"/>
      <c r="ZZ771" s="7"/>
      <c r="AAA771" s="7"/>
      <c r="AAB771" s="7"/>
      <c r="AAC771" s="7"/>
      <c r="AAD771" s="7"/>
      <c r="AAE771" s="7"/>
      <c r="AAF771" s="7"/>
      <c r="AAG771" s="7"/>
      <c r="AAH771" s="7"/>
      <c r="AAI771" s="7"/>
      <c r="AAJ771" s="7"/>
      <c r="AAK771" s="7"/>
      <c r="AAL771" s="7"/>
      <c r="AAM771" s="7"/>
      <c r="AAN771" s="7"/>
      <c r="AAO771" s="7"/>
      <c r="AAP771" s="7"/>
      <c r="AAQ771" s="7"/>
      <c r="AAR771" s="7"/>
      <c r="AAS771" s="7"/>
      <c r="AAT771" s="7"/>
      <c r="AAU771" s="7"/>
      <c r="AAV771" s="7"/>
      <c r="AAW771" s="7"/>
      <c r="AAX771" s="7"/>
      <c r="AAY771" s="7"/>
      <c r="AAZ771" s="7"/>
      <c r="ABA771" s="7"/>
      <c r="ABB771" s="7"/>
      <c r="ABC771" s="7"/>
      <c r="ABD771" s="7"/>
      <c r="ABE771" s="7"/>
      <c r="ABF771" s="7"/>
      <c r="ABG771" s="7"/>
      <c r="ABH771" s="7"/>
      <c r="ABI771" s="7"/>
      <c r="ABJ771" s="7"/>
      <c r="ABK771" s="7"/>
      <c r="ABL771" s="7"/>
      <c r="ABM771" s="7"/>
      <c r="ABN771" s="7"/>
      <c r="ABO771" s="7"/>
      <c r="ABP771" s="7"/>
      <c r="ABQ771" s="7"/>
      <c r="ABR771" s="7"/>
      <c r="ABS771" s="7"/>
      <c r="ABT771" s="7"/>
      <c r="ABU771" s="7"/>
      <c r="ABV771" s="7"/>
      <c r="ABW771" s="7"/>
      <c r="ABX771" s="7"/>
      <c r="ABY771" s="7"/>
      <c r="ABZ771" s="7"/>
      <c r="ACA771" s="7"/>
      <c r="ACB771" s="7"/>
      <c r="ACC771" s="7"/>
      <c r="ACD771" s="7"/>
      <c r="ACE771" s="7"/>
      <c r="ACF771" s="7"/>
      <c r="ACG771" s="7"/>
      <c r="ACH771" s="7"/>
      <c r="ACI771" s="7"/>
      <c r="ACJ771" s="7"/>
      <c r="ACK771" s="7"/>
      <c r="ACL771" s="7"/>
      <c r="ACM771" s="7"/>
      <c r="ACN771" s="7"/>
      <c r="ACO771" s="7"/>
      <c r="ACP771" s="7"/>
      <c r="ACQ771" s="7"/>
      <c r="ACR771" s="7"/>
      <c r="ACS771" s="7"/>
      <c r="ACT771" s="7"/>
      <c r="ACU771" s="7"/>
      <c r="ACV771" s="7"/>
      <c r="ACW771" s="7"/>
      <c r="ACX771" s="7"/>
      <c r="ACY771" s="7"/>
      <c r="ACZ771" s="7"/>
      <c r="ADA771" s="7"/>
      <c r="ADB771" s="7"/>
      <c r="ADC771" s="7"/>
      <c r="ADD771" s="7"/>
      <c r="ADE771" s="7"/>
      <c r="ADF771" s="7"/>
      <c r="ADG771" s="7"/>
      <c r="ADH771" s="7"/>
      <c r="ADI771" s="7"/>
      <c r="ADJ771" s="7"/>
      <c r="ADK771" s="7"/>
      <c r="ADL771" s="7"/>
      <c r="ADM771" s="7"/>
      <c r="ADN771" s="7"/>
      <c r="ADO771" s="7"/>
      <c r="ADP771" s="7"/>
      <c r="ADQ771" s="7"/>
      <c r="ADR771" s="7"/>
      <c r="ADS771" s="7"/>
      <c r="ADT771" s="7"/>
      <c r="ADU771" s="7"/>
      <c r="ADV771" s="7"/>
      <c r="ADW771" s="7"/>
      <c r="ADX771" s="7"/>
      <c r="ADY771" s="7"/>
      <c r="ADZ771" s="7"/>
      <c r="AEA771" s="7"/>
      <c r="AEB771" s="7"/>
      <c r="AEC771" s="7"/>
      <c r="AED771" s="7"/>
      <c r="AEE771" s="7"/>
      <c r="AEF771" s="7"/>
      <c r="AEG771" s="7"/>
      <c r="AEH771" s="7"/>
      <c r="AEI771" s="7"/>
      <c r="AEJ771" s="7"/>
      <c r="AEK771" s="7"/>
      <c r="AEL771" s="7"/>
      <c r="AEM771" s="7"/>
      <c r="AEN771" s="7"/>
      <c r="AEO771" s="7"/>
      <c r="AEP771" s="7"/>
      <c r="AEQ771" s="7"/>
      <c r="AER771" s="7"/>
      <c r="AES771" s="7"/>
      <c r="AET771" s="7"/>
      <c r="AEU771" s="7"/>
      <c r="AEV771" s="7"/>
      <c r="AEW771" s="7"/>
      <c r="AEX771" s="7"/>
      <c r="AEY771" s="7"/>
      <c r="AEZ771" s="7"/>
      <c r="AFA771" s="7"/>
      <c r="AFB771" s="7"/>
      <c r="AFC771" s="7"/>
      <c r="AFD771" s="7"/>
      <c r="AFE771" s="7"/>
      <c r="AFF771" s="7"/>
      <c r="AFG771" s="7"/>
      <c r="AFH771" s="7"/>
      <c r="AFI771" s="7"/>
      <c r="AFJ771" s="7"/>
      <c r="AFK771" s="7"/>
      <c r="AFL771" s="7"/>
      <c r="AFM771" s="7"/>
      <c r="AFN771" s="7"/>
      <c r="AFO771" s="7"/>
      <c r="AFP771" s="7"/>
      <c r="AFQ771" s="7"/>
      <c r="AFR771" s="7"/>
      <c r="AFS771" s="7"/>
      <c r="AFT771" s="7"/>
      <c r="AFU771" s="7"/>
      <c r="AFV771" s="7"/>
      <c r="AFW771" s="7"/>
      <c r="AFX771" s="7"/>
      <c r="AFY771" s="7"/>
      <c r="AFZ771" s="7"/>
      <c r="AGA771" s="7"/>
      <c r="AGB771" s="7"/>
      <c r="AGC771" s="7"/>
      <c r="AGD771" s="7"/>
      <c r="AGE771" s="7"/>
      <c r="AGF771" s="7"/>
      <c r="AGG771" s="7"/>
      <c r="AGH771" s="7"/>
      <c r="AGI771" s="7"/>
      <c r="AGJ771" s="7"/>
      <c r="AGK771" s="7"/>
      <c r="AGL771" s="7"/>
      <c r="AGM771" s="7"/>
      <c r="AGN771" s="7"/>
      <c r="AGO771" s="7"/>
      <c r="AGP771" s="7"/>
      <c r="AGQ771" s="7"/>
      <c r="AGR771" s="7"/>
      <c r="AGS771" s="7"/>
      <c r="AGT771" s="7"/>
      <c r="AGU771" s="7"/>
      <c r="AGV771" s="7"/>
      <c r="AGW771" s="7"/>
      <c r="AGX771" s="7"/>
      <c r="AGY771" s="7"/>
      <c r="AGZ771" s="7"/>
      <c r="AHA771" s="7"/>
      <c r="AHB771" s="7"/>
      <c r="AHC771" s="7"/>
      <c r="AHD771" s="7"/>
      <c r="AHE771" s="7"/>
      <c r="AHF771" s="7"/>
      <c r="AHG771" s="7"/>
      <c r="AHH771" s="7"/>
      <c r="AHI771" s="7"/>
      <c r="AHJ771" s="7"/>
      <c r="AHK771" s="7"/>
      <c r="AHL771" s="7"/>
      <c r="AHM771" s="7"/>
      <c r="AHN771" s="7"/>
      <c r="AHO771" s="7"/>
      <c r="AHP771" s="7"/>
      <c r="AHQ771" s="7"/>
      <c r="AHR771" s="7"/>
      <c r="AHS771" s="7"/>
      <c r="AHT771" s="7"/>
      <c r="AHU771" s="7"/>
      <c r="AHV771" s="7"/>
      <c r="AHW771" s="7"/>
      <c r="AHX771" s="7"/>
      <c r="AHY771" s="7"/>
      <c r="AHZ771" s="7"/>
      <c r="AIA771" s="7"/>
      <c r="AIB771" s="7"/>
      <c r="AIC771" s="7"/>
      <c r="AID771" s="7"/>
      <c r="AIE771" s="7"/>
      <c r="AIF771" s="7"/>
      <c r="AIG771" s="7"/>
      <c r="AIH771" s="7"/>
      <c r="AII771" s="7"/>
      <c r="AIJ771" s="7"/>
      <c r="AIK771" s="7"/>
      <c r="AIL771" s="7"/>
      <c r="AIM771" s="7"/>
      <c r="AIN771" s="7"/>
      <c r="AIO771" s="7"/>
      <c r="AIP771" s="7"/>
      <c r="AIQ771" s="7"/>
      <c r="AIR771" s="7"/>
      <c r="AIS771" s="7"/>
      <c r="AIT771" s="7"/>
      <c r="AIU771" s="7"/>
      <c r="AIV771" s="7"/>
      <c r="AIW771" s="7"/>
      <c r="AIX771" s="7"/>
      <c r="AIY771" s="7"/>
      <c r="AIZ771" s="7"/>
      <c r="AJA771" s="7"/>
      <c r="AJB771" s="7"/>
      <c r="AJC771" s="7"/>
      <c r="AJD771" s="7"/>
      <c r="AJE771" s="7"/>
      <c r="AJF771" s="7"/>
      <c r="AJG771" s="7"/>
      <c r="AJH771" s="7"/>
      <c r="AJI771" s="7"/>
      <c r="AJJ771" s="7"/>
      <c r="AJK771" s="7"/>
      <c r="AJL771" s="7"/>
      <c r="AJM771" s="7"/>
      <c r="AJN771" s="7"/>
      <c r="AJO771" s="7"/>
      <c r="AJP771" s="7"/>
      <c r="AJQ771" s="7"/>
      <c r="AJR771" s="7"/>
      <c r="AJS771" s="7"/>
      <c r="AJT771" s="7"/>
      <c r="AJU771" s="7"/>
      <c r="AJV771" s="7"/>
      <c r="AJW771" s="7"/>
      <c r="AJX771" s="7"/>
      <c r="AJY771" s="7"/>
      <c r="AJZ771" s="7"/>
      <c r="AKA771" s="7"/>
      <c r="AKB771" s="7"/>
      <c r="AKC771" s="7"/>
      <c r="AKD771" s="7"/>
      <c r="AKE771" s="7"/>
      <c r="AKF771" s="7"/>
      <c r="AKG771" s="7"/>
      <c r="AKH771" s="7"/>
      <c r="AKI771" s="7"/>
      <c r="AKJ771" s="7"/>
      <c r="AKK771" s="7"/>
      <c r="AKL771" s="7"/>
      <c r="AKM771" s="7"/>
      <c r="AKN771" s="7"/>
      <c r="AKO771" s="7"/>
      <c r="AKP771" s="7"/>
      <c r="AKQ771" s="7"/>
      <c r="AKR771" s="7"/>
      <c r="AKS771" s="7"/>
      <c r="AKT771" s="7"/>
      <c r="AKU771" s="7"/>
      <c r="AKV771" s="7"/>
      <c r="AKW771" s="7"/>
      <c r="AKX771" s="7"/>
      <c r="AKY771" s="7"/>
      <c r="AKZ771" s="7"/>
      <c r="ALA771" s="7"/>
      <c r="ALB771" s="7"/>
      <c r="ALC771" s="7"/>
      <c r="ALD771" s="7"/>
      <c r="ALE771" s="7"/>
      <c r="ALF771" s="7"/>
      <c r="ALG771" s="7"/>
      <c r="ALH771" s="7"/>
      <c r="ALI771" s="7"/>
      <c r="ALJ771" s="7"/>
      <c r="ALK771" s="7"/>
      <c r="ALL771" s="7"/>
      <c r="ALM771" s="7"/>
      <c r="ALN771" s="7"/>
      <c r="ALO771" s="7"/>
      <c r="ALP771" s="7"/>
      <c r="ALQ771" s="7"/>
      <c r="ALR771" s="7"/>
      <c r="ALS771" s="7"/>
      <c r="ALT771" s="7"/>
      <c r="ALU771" s="7"/>
      <c r="ALV771" s="7"/>
      <c r="ALW771" s="7"/>
      <c r="ALX771" s="7"/>
      <c r="ALY771" s="7"/>
      <c r="ALZ771" s="7"/>
      <c r="AMA771" s="7"/>
      <c r="AMB771" s="7"/>
      <c r="AMC771" s="7"/>
      <c r="AMD771" s="7"/>
      <c r="AME771" s="7"/>
      <c r="AMF771" s="7"/>
      <c r="AMG771" s="7"/>
      <c r="AMH771" s="7"/>
      <c r="AMI771" s="28"/>
      <c r="AMJ771" s="28"/>
    </row>
    <row r="772" spans="1:1024" ht="55.5" customHeight="1">
      <c r="A772" s="10" t="s">
        <v>1975</v>
      </c>
      <c r="B772" s="10" t="s">
        <v>2755</v>
      </c>
      <c r="C772" s="19" t="s">
        <v>2754</v>
      </c>
      <c r="D772" s="19" t="s">
        <v>2738</v>
      </c>
      <c r="E772" s="20">
        <v>133</v>
      </c>
      <c r="F772" s="11" t="s">
        <v>18</v>
      </c>
      <c r="G772" s="21"/>
      <c r="H772" s="21" t="s">
        <v>1</v>
      </c>
      <c r="I772" s="21"/>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c r="MK772" s="7"/>
      <c r="ML772" s="7"/>
      <c r="MM772" s="7"/>
      <c r="MN772" s="7"/>
      <c r="MO772" s="7"/>
      <c r="MP772" s="7"/>
      <c r="MQ772" s="7"/>
      <c r="MR772" s="7"/>
      <c r="MS772" s="7"/>
      <c r="MT772" s="7"/>
      <c r="MU772" s="7"/>
      <c r="MV772" s="7"/>
      <c r="MW772" s="7"/>
      <c r="MX772" s="7"/>
      <c r="MY772" s="7"/>
      <c r="MZ772" s="7"/>
      <c r="NA772" s="7"/>
      <c r="NB772" s="7"/>
      <c r="NC772" s="7"/>
      <c r="ND772" s="7"/>
      <c r="NE772" s="7"/>
      <c r="NF772" s="7"/>
      <c r="NG772" s="7"/>
      <c r="NH772" s="7"/>
      <c r="NI772" s="7"/>
      <c r="NJ772" s="7"/>
      <c r="NK772" s="7"/>
      <c r="NL772" s="7"/>
      <c r="NM772" s="7"/>
      <c r="NN772" s="7"/>
      <c r="NO772" s="7"/>
      <c r="NP772" s="7"/>
      <c r="NQ772" s="7"/>
      <c r="NR772" s="7"/>
      <c r="NS772" s="7"/>
      <c r="NT772" s="7"/>
      <c r="NU772" s="7"/>
      <c r="NV772" s="7"/>
      <c r="NW772" s="7"/>
      <c r="NX772" s="7"/>
      <c r="NY772" s="7"/>
      <c r="NZ772" s="7"/>
      <c r="OA772" s="7"/>
      <c r="OB772" s="7"/>
      <c r="OC772" s="7"/>
      <c r="OD772" s="7"/>
      <c r="OE772" s="7"/>
      <c r="OF772" s="7"/>
      <c r="OG772" s="7"/>
      <c r="OH772" s="7"/>
      <c r="OI772" s="7"/>
      <c r="OJ772" s="7"/>
      <c r="OK772" s="7"/>
      <c r="OL772" s="7"/>
      <c r="OM772" s="7"/>
      <c r="ON772" s="7"/>
      <c r="OO772" s="7"/>
      <c r="OP772" s="7"/>
      <c r="OQ772" s="7"/>
      <c r="OR772" s="7"/>
      <c r="OS772" s="7"/>
      <c r="OT772" s="7"/>
      <c r="OU772" s="7"/>
      <c r="OV772" s="7"/>
      <c r="OW772" s="7"/>
      <c r="OX772" s="7"/>
      <c r="OY772" s="7"/>
      <c r="OZ772" s="7"/>
      <c r="PA772" s="7"/>
      <c r="PB772" s="7"/>
      <c r="PC772" s="7"/>
      <c r="PD772" s="7"/>
      <c r="PE772" s="7"/>
      <c r="PF772" s="7"/>
      <c r="PG772" s="7"/>
      <c r="PH772" s="7"/>
      <c r="PI772" s="7"/>
      <c r="PJ772" s="7"/>
      <c r="PK772" s="7"/>
      <c r="PL772" s="7"/>
      <c r="PM772" s="7"/>
      <c r="PN772" s="7"/>
      <c r="PO772" s="7"/>
      <c r="PP772" s="7"/>
      <c r="PQ772" s="7"/>
      <c r="PR772" s="7"/>
      <c r="PS772" s="7"/>
      <c r="PT772" s="7"/>
      <c r="PU772" s="7"/>
      <c r="PV772" s="7"/>
      <c r="PW772" s="7"/>
      <c r="PX772" s="7"/>
      <c r="PY772" s="7"/>
      <c r="PZ772" s="7"/>
      <c r="QA772" s="7"/>
      <c r="QB772" s="7"/>
      <c r="QC772" s="7"/>
      <c r="QD772" s="7"/>
      <c r="QE772" s="7"/>
      <c r="QF772" s="7"/>
      <c r="QG772" s="7"/>
      <c r="QH772" s="7"/>
      <c r="QI772" s="7"/>
      <c r="QJ772" s="7"/>
      <c r="QK772" s="7"/>
      <c r="QL772" s="7"/>
      <c r="QM772" s="7"/>
      <c r="QN772" s="7"/>
      <c r="QO772" s="7"/>
      <c r="QP772" s="7"/>
      <c r="QQ772" s="7"/>
      <c r="QR772" s="7"/>
      <c r="QS772" s="7"/>
      <c r="QT772" s="7"/>
      <c r="QU772" s="7"/>
      <c r="QV772" s="7"/>
      <c r="QW772" s="7"/>
      <c r="QX772" s="7"/>
      <c r="QY772" s="7"/>
      <c r="QZ772" s="7"/>
      <c r="RA772" s="7"/>
      <c r="RB772" s="7"/>
      <c r="RC772" s="7"/>
      <c r="RD772" s="7"/>
      <c r="RE772" s="7"/>
      <c r="RF772" s="7"/>
      <c r="RG772" s="7"/>
      <c r="RH772" s="7"/>
      <c r="RI772" s="7"/>
      <c r="RJ772" s="7"/>
      <c r="RK772" s="7"/>
      <c r="RL772" s="7"/>
      <c r="RM772" s="7"/>
      <c r="RN772" s="7"/>
      <c r="RO772" s="7"/>
      <c r="RP772" s="7"/>
      <c r="RQ772" s="7"/>
      <c r="RR772" s="7"/>
      <c r="RS772" s="7"/>
      <c r="RT772" s="7"/>
      <c r="RU772" s="7"/>
      <c r="RV772" s="7"/>
      <c r="RW772" s="7"/>
      <c r="RX772" s="7"/>
      <c r="RY772" s="7"/>
      <c r="RZ772" s="7"/>
      <c r="SA772" s="7"/>
      <c r="SB772" s="7"/>
      <c r="SC772" s="7"/>
      <c r="SD772" s="7"/>
      <c r="SE772" s="7"/>
      <c r="SF772" s="7"/>
      <c r="SG772" s="7"/>
      <c r="SH772" s="7"/>
      <c r="SI772" s="7"/>
      <c r="SJ772" s="7"/>
      <c r="SK772" s="7"/>
      <c r="SL772" s="7"/>
      <c r="SM772" s="7"/>
      <c r="SN772" s="7"/>
      <c r="SO772" s="7"/>
      <c r="SP772" s="7"/>
      <c r="SQ772" s="7"/>
      <c r="SR772" s="7"/>
      <c r="SS772" s="7"/>
      <c r="ST772" s="7"/>
      <c r="SU772" s="7"/>
      <c r="SV772" s="7"/>
      <c r="SW772" s="7"/>
      <c r="SX772" s="7"/>
      <c r="SY772" s="7"/>
      <c r="SZ772" s="7"/>
      <c r="TA772" s="7"/>
      <c r="TB772" s="7"/>
      <c r="TC772" s="7"/>
      <c r="TD772" s="7"/>
      <c r="TE772" s="7"/>
      <c r="TF772" s="7"/>
      <c r="TG772" s="7"/>
      <c r="TH772" s="7"/>
      <c r="TI772" s="7"/>
      <c r="TJ772" s="7"/>
      <c r="TK772" s="7"/>
      <c r="TL772" s="7"/>
      <c r="TM772" s="7"/>
      <c r="TN772" s="7"/>
      <c r="TO772" s="7"/>
      <c r="TP772" s="7"/>
      <c r="TQ772" s="7"/>
      <c r="TR772" s="7"/>
      <c r="TS772" s="7"/>
      <c r="TT772" s="7"/>
      <c r="TU772" s="7"/>
      <c r="TV772" s="7"/>
      <c r="TW772" s="7"/>
      <c r="TX772" s="7"/>
      <c r="TY772" s="7"/>
      <c r="TZ772" s="7"/>
      <c r="UA772" s="7"/>
      <c r="UB772" s="7"/>
      <c r="UC772" s="7"/>
      <c r="UD772" s="7"/>
      <c r="UE772" s="7"/>
      <c r="UF772" s="7"/>
      <c r="UG772" s="7"/>
      <c r="UH772" s="7"/>
      <c r="UI772" s="7"/>
      <c r="UJ772" s="7"/>
      <c r="UK772" s="7"/>
      <c r="UL772" s="7"/>
      <c r="UM772" s="7"/>
      <c r="UN772" s="7"/>
      <c r="UO772" s="7"/>
      <c r="UP772" s="7"/>
      <c r="UQ772" s="7"/>
      <c r="UR772" s="7"/>
      <c r="US772" s="7"/>
      <c r="UT772" s="7"/>
      <c r="UU772" s="7"/>
      <c r="UV772" s="7"/>
      <c r="UW772" s="7"/>
      <c r="UX772" s="7"/>
      <c r="UY772" s="7"/>
      <c r="UZ772" s="7"/>
      <c r="VA772" s="7"/>
      <c r="VB772" s="7"/>
      <c r="VC772" s="7"/>
      <c r="VD772" s="7"/>
      <c r="VE772" s="7"/>
      <c r="VF772" s="7"/>
      <c r="VG772" s="7"/>
      <c r="VH772" s="7"/>
      <c r="VI772" s="7"/>
      <c r="VJ772" s="7"/>
      <c r="VK772" s="7"/>
      <c r="VL772" s="7"/>
      <c r="VM772" s="7"/>
      <c r="VN772" s="7"/>
      <c r="VO772" s="7"/>
      <c r="VP772" s="7"/>
      <c r="VQ772" s="7"/>
      <c r="VR772" s="7"/>
      <c r="VS772" s="7"/>
      <c r="VT772" s="7"/>
      <c r="VU772" s="7"/>
      <c r="VV772" s="7"/>
      <c r="VW772" s="7"/>
      <c r="VX772" s="7"/>
      <c r="VY772" s="7"/>
      <c r="VZ772" s="7"/>
      <c r="WA772" s="7"/>
      <c r="WB772" s="7"/>
      <c r="WC772" s="7"/>
      <c r="WD772" s="7"/>
      <c r="WE772" s="7"/>
      <c r="WF772" s="7"/>
      <c r="WG772" s="7"/>
      <c r="WH772" s="7"/>
      <c r="WI772" s="7"/>
      <c r="WJ772" s="7"/>
      <c r="WK772" s="7"/>
      <c r="WL772" s="7"/>
      <c r="WM772" s="7"/>
      <c r="WN772" s="7"/>
      <c r="WO772" s="7"/>
      <c r="WP772" s="7"/>
      <c r="WQ772" s="7"/>
      <c r="WR772" s="7"/>
      <c r="WS772" s="7"/>
      <c r="WT772" s="7"/>
      <c r="WU772" s="7"/>
      <c r="WV772" s="7"/>
      <c r="WW772" s="7"/>
      <c r="WX772" s="7"/>
      <c r="WY772" s="7"/>
      <c r="WZ772" s="7"/>
      <c r="XA772" s="7"/>
      <c r="XB772" s="7"/>
      <c r="XC772" s="7"/>
      <c r="XD772" s="7"/>
      <c r="XE772" s="7"/>
      <c r="XF772" s="7"/>
      <c r="XG772" s="7"/>
      <c r="XH772" s="7"/>
      <c r="XI772" s="7"/>
      <c r="XJ772" s="7"/>
      <c r="XK772" s="7"/>
      <c r="XL772" s="7"/>
      <c r="XM772" s="7"/>
      <c r="XN772" s="7"/>
      <c r="XO772" s="7"/>
      <c r="XP772" s="7"/>
      <c r="XQ772" s="7"/>
      <c r="XR772" s="7"/>
      <c r="XS772" s="7"/>
      <c r="XT772" s="7"/>
      <c r="XU772" s="7"/>
      <c r="XV772" s="7"/>
      <c r="XW772" s="7"/>
      <c r="XX772" s="7"/>
      <c r="XY772" s="7"/>
      <c r="XZ772" s="7"/>
      <c r="YA772" s="7"/>
      <c r="YB772" s="7"/>
      <c r="YC772" s="7"/>
      <c r="YD772" s="7"/>
      <c r="YE772" s="7"/>
      <c r="YF772" s="7"/>
      <c r="YG772" s="7"/>
      <c r="YH772" s="7"/>
      <c r="YI772" s="7"/>
      <c r="YJ772" s="7"/>
      <c r="YK772" s="7"/>
      <c r="YL772" s="7"/>
      <c r="YM772" s="7"/>
      <c r="YN772" s="7"/>
      <c r="YO772" s="7"/>
      <c r="YP772" s="7"/>
      <c r="YQ772" s="7"/>
      <c r="YR772" s="7"/>
      <c r="YS772" s="7"/>
      <c r="YT772" s="7"/>
      <c r="YU772" s="7"/>
      <c r="YV772" s="7"/>
      <c r="YW772" s="7"/>
      <c r="YX772" s="7"/>
      <c r="YY772" s="7"/>
      <c r="YZ772" s="7"/>
      <c r="ZA772" s="7"/>
      <c r="ZB772" s="7"/>
      <c r="ZC772" s="7"/>
      <c r="ZD772" s="7"/>
      <c r="ZE772" s="7"/>
      <c r="ZF772" s="7"/>
      <c r="ZG772" s="7"/>
      <c r="ZH772" s="7"/>
      <c r="ZI772" s="7"/>
      <c r="ZJ772" s="7"/>
      <c r="ZK772" s="7"/>
      <c r="ZL772" s="7"/>
      <c r="ZM772" s="7"/>
      <c r="ZN772" s="7"/>
      <c r="ZO772" s="7"/>
      <c r="ZP772" s="7"/>
      <c r="ZQ772" s="7"/>
      <c r="ZR772" s="7"/>
      <c r="ZS772" s="7"/>
      <c r="ZT772" s="7"/>
      <c r="ZU772" s="7"/>
      <c r="ZV772" s="7"/>
      <c r="ZW772" s="7"/>
      <c r="ZX772" s="7"/>
      <c r="ZY772" s="7"/>
      <c r="ZZ772" s="7"/>
      <c r="AAA772" s="7"/>
      <c r="AAB772" s="7"/>
      <c r="AAC772" s="7"/>
      <c r="AAD772" s="7"/>
      <c r="AAE772" s="7"/>
      <c r="AAF772" s="7"/>
      <c r="AAG772" s="7"/>
      <c r="AAH772" s="7"/>
      <c r="AAI772" s="7"/>
      <c r="AAJ772" s="7"/>
      <c r="AAK772" s="7"/>
      <c r="AAL772" s="7"/>
      <c r="AAM772" s="7"/>
      <c r="AAN772" s="7"/>
      <c r="AAO772" s="7"/>
      <c r="AAP772" s="7"/>
      <c r="AAQ772" s="7"/>
      <c r="AAR772" s="7"/>
      <c r="AAS772" s="7"/>
      <c r="AAT772" s="7"/>
      <c r="AAU772" s="7"/>
      <c r="AAV772" s="7"/>
      <c r="AAW772" s="7"/>
      <c r="AAX772" s="7"/>
      <c r="AAY772" s="7"/>
      <c r="AAZ772" s="7"/>
      <c r="ABA772" s="7"/>
      <c r="ABB772" s="7"/>
      <c r="ABC772" s="7"/>
      <c r="ABD772" s="7"/>
      <c r="ABE772" s="7"/>
      <c r="ABF772" s="7"/>
      <c r="ABG772" s="7"/>
      <c r="ABH772" s="7"/>
      <c r="ABI772" s="7"/>
      <c r="ABJ772" s="7"/>
      <c r="ABK772" s="7"/>
      <c r="ABL772" s="7"/>
      <c r="ABM772" s="7"/>
      <c r="ABN772" s="7"/>
      <c r="ABO772" s="7"/>
      <c r="ABP772" s="7"/>
      <c r="ABQ772" s="7"/>
      <c r="ABR772" s="7"/>
      <c r="ABS772" s="7"/>
      <c r="ABT772" s="7"/>
      <c r="ABU772" s="7"/>
      <c r="ABV772" s="7"/>
      <c r="ABW772" s="7"/>
      <c r="ABX772" s="7"/>
      <c r="ABY772" s="7"/>
      <c r="ABZ772" s="7"/>
      <c r="ACA772" s="7"/>
      <c r="ACB772" s="7"/>
      <c r="ACC772" s="7"/>
      <c r="ACD772" s="7"/>
      <c r="ACE772" s="7"/>
      <c r="ACF772" s="7"/>
      <c r="ACG772" s="7"/>
      <c r="ACH772" s="7"/>
      <c r="ACI772" s="7"/>
      <c r="ACJ772" s="7"/>
      <c r="ACK772" s="7"/>
      <c r="ACL772" s="7"/>
      <c r="ACM772" s="7"/>
      <c r="ACN772" s="7"/>
      <c r="ACO772" s="7"/>
      <c r="ACP772" s="7"/>
      <c r="ACQ772" s="7"/>
      <c r="ACR772" s="7"/>
      <c r="ACS772" s="7"/>
      <c r="ACT772" s="7"/>
      <c r="ACU772" s="7"/>
      <c r="ACV772" s="7"/>
      <c r="ACW772" s="7"/>
      <c r="ACX772" s="7"/>
      <c r="ACY772" s="7"/>
      <c r="ACZ772" s="7"/>
      <c r="ADA772" s="7"/>
      <c r="ADB772" s="7"/>
      <c r="ADC772" s="7"/>
      <c r="ADD772" s="7"/>
      <c r="ADE772" s="7"/>
      <c r="ADF772" s="7"/>
      <c r="ADG772" s="7"/>
      <c r="ADH772" s="7"/>
      <c r="ADI772" s="7"/>
      <c r="ADJ772" s="7"/>
      <c r="ADK772" s="7"/>
      <c r="ADL772" s="7"/>
      <c r="ADM772" s="7"/>
      <c r="ADN772" s="7"/>
      <c r="ADO772" s="7"/>
      <c r="ADP772" s="7"/>
      <c r="ADQ772" s="7"/>
      <c r="ADR772" s="7"/>
      <c r="ADS772" s="7"/>
      <c r="ADT772" s="7"/>
      <c r="ADU772" s="7"/>
      <c r="ADV772" s="7"/>
      <c r="ADW772" s="7"/>
      <c r="ADX772" s="7"/>
      <c r="ADY772" s="7"/>
      <c r="ADZ772" s="7"/>
      <c r="AEA772" s="7"/>
      <c r="AEB772" s="7"/>
      <c r="AEC772" s="7"/>
      <c r="AED772" s="7"/>
      <c r="AEE772" s="7"/>
      <c r="AEF772" s="7"/>
      <c r="AEG772" s="7"/>
      <c r="AEH772" s="7"/>
      <c r="AEI772" s="7"/>
      <c r="AEJ772" s="7"/>
      <c r="AEK772" s="7"/>
      <c r="AEL772" s="7"/>
      <c r="AEM772" s="7"/>
      <c r="AEN772" s="7"/>
      <c r="AEO772" s="7"/>
      <c r="AEP772" s="7"/>
      <c r="AEQ772" s="7"/>
      <c r="AER772" s="7"/>
      <c r="AES772" s="7"/>
      <c r="AET772" s="7"/>
      <c r="AEU772" s="7"/>
      <c r="AEV772" s="7"/>
      <c r="AEW772" s="7"/>
      <c r="AEX772" s="7"/>
      <c r="AEY772" s="7"/>
      <c r="AEZ772" s="7"/>
      <c r="AFA772" s="7"/>
      <c r="AFB772" s="7"/>
      <c r="AFC772" s="7"/>
      <c r="AFD772" s="7"/>
      <c r="AFE772" s="7"/>
      <c r="AFF772" s="7"/>
      <c r="AFG772" s="7"/>
      <c r="AFH772" s="7"/>
      <c r="AFI772" s="7"/>
      <c r="AFJ772" s="7"/>
      <c r="AFK772" s="7"/>
      <c r="AFL772" s="7"/>
      <c r="AFM772" s="7"/>
      <c r="AFN772" s="7"/>
      <c r="AFO772" s="7"/>
      <c r="AFP772" s="7"/>
      <c r="AFQ772" s="7"/>
      <c r="AFR772" s="7"/>
      <c r="AFS772" s="7"/>
      <c r="AFT772" s="7"/>
      <c r="AFU772" s="7"/>
      <c r="AFV772" s="7"/>
      <c r="AFW772" s="7"/>
      <c r="AFX772" s="7"/>
      <c r="AFY772" s="7"/>
      <c r="AFZ772" s="7"/>
      <c r="AGA772" s="7"/>
      <c r="AGB772" s="7"/>
      <c r="AGC772" s="7"/>
      <c r="AGD772" s="7"/>
      <c r="AGE772" s="7"/>
      <c r="AGF772" s="7"/>
      <c r="AGG772" s="7"/>
      <c r="AGH772" s="7"/>
      <c r="AGI772" s="7"/>
      <c r="AGJ772" s="7"/>
      <c r="AGK772" s="7"/>
      <c r="AGL772" s="7"/>
      <c r="AGM772" s="7"/>
      <c r="AGN772" s="7"/>
      <c r="AGO772" s="7"/>
      <c r="AGP772" s="7"/>
      <c r="AGQ772" s="7"/>
      <c r="AGR772" s="7"/>
      <c r="AGS772" s="7"/>
      <c r="AGT772" s="7"/>
      <c r="AGU772" s="7"/>
      <c r="AGV772" s="7"/>
      <c r="AGW772" s="7"/>
      <c r="AGX772" s="7"/>
      <c r="AGY772" s="7"/>
      <c r="AGZ772" s="7"/>
      <c r="AHA772" s="7"/>
      <c r="AHB772" s="7"/>
      <c r="AHC772" s="7"/>
      <c r="AHD772" s="7"/>
      <c r="AHE772" s="7"/>
      <c r="AHF772" s="7"/>
      <c r="AHG772" s="7"/>
      <c r="AHH772" s="7"/>
      <c r="AHI772" s="7"/>
      <c r="AHJ772" s="7"/>
      <c r="AHK772" s="7"/>
      <c r="AHL772" s="7"/>
      <c r="AHM772" s="7"/>
      <c r="AHN772" s="7"/>
      <c r="AHO772" s="7"/>
      <c r="AHP772" s="7"/>
      <c r="AHQ772" s="7"/>
      <c r="AHR772" s="7"/>
      <c r="AHS772" s="7"/>
      <c r="AHT772" s="7"/>
      <c r="AHU772" s="7"/>
      <c r="AHV772" s="7"/>
      <c r="AHW772" s="7"/>
      <c r="AHX772" s="7"/>
      <c r="AHY772" s="7"/>
      <c r="AHZ772" s="7"/>
      <c r="AIA772" s="7"/>
      <c r="AIB772" s="7"/>
      <c r="AIC772" s="7"/>
      <c r="AID772" s="7"/>
      <c r="AIE772" s="7"/>
      <c r="AIF772" s="7"/>
      <c r="AIG772" s="7"/>
      <c r="AIH772" s="7"/>
      <c r="AII772" s="7"/>
      <c r="AIJ772" s="7"/>
      <c r="AIK772" s="7"/>
      <c r="AIL772" s="7"/>
      <c r="AIM772" s="7"/>
      <c r="AIN772" s="7"/>
      <c r="AIO772" s="7"/>
      <c r="AIP772" s="7"/>
      <c r="AIQ772" s="7"/>
      <c r="AIR772" s="7"/>
      <c r="AIS772" s="7"/>
      <c r="AIT772" s="7"/>
      <c r="AIU772" s="7"/>
      <c r="AIV772" s="7"/>
      <c r="AIW772" s="7"/>
      <c r="AIX772" s="7"/>
      <c r="AIY772" s="7"/>
      <c r="AIZ772" s="7"/>
      <c r="AJA772" s="7"/>
      <c r="AJB772" s="7"/>
      <c r="AJC772" s="7"/>
      <c r="AJD772" s="7"/>
      <c r="AJE772" s="7"/>
      <c r="AJF772" s="7"/>
      <c r="AJG772" s="7"/>
      <c r="AJH772" s="7"/>
      <c r="AJI772" s="7"/>
      <c r="AJJ772" s="7"/>
      <c r="AJK772" s="7"/>
      <c r="AJL772" s="7"/>
      <c r="AJM772" s="7"/>
      <c r="AJN772" s="7"/>
      <c r="AJO772" s="7"/>
      <c r="AJP772" s="7"/>
      <c r="AJQ772" s="7"/>
      <c r="AJR772" s="7"/>
      <c r="AJS772" s="7"/>
      <c r="AJT772" s="7"/>
      <c r="AJU772" s="7"/>
      <c r="AJV772" s="7"/>
      <c r="AJW772" s="7"/>
      <c r="AJX772" s="7"/>
      <c r="AJY772" s="7"/>
      <c r="AJZ772" s="7"/>
      <c r="AKA772" s="7"/>
      <c r="AKB772" s="7"/>
      <c r="AKC772" s="7"/>
      <c r="AKD772" s="7"/>
      <c r="AKE772" s="7"/>
      <c r="AKF772" s="7"/>
      <c r="AKG772" s="7"/>
      <c r="AKH772" s="7"/>
      <c r="AKI772" s="7"/>
      <c r="AKJ772" s="7"/>
      <c r="AKK772" s="7"/>
      <c r="AKL772" s="7"/>
      <c r="AKM772" s="7"/>
      <c r="AKN772" s="7"/>
      <c r="AKO772" s="7"/>
      <c r="AKP772" s="7"/>
      <c r="AKQ772" s="7"/>
      <c r="AKR772" s="7"/>
      <c r="AKS772" s="7"/>
      <c r="AKT772" s="7"/>
      <c r="AKU772" s="7"/>
      <c r="AKV772" s="7"/>
      <c r="AKW772" s="7"/>
      <c r="AKX772" s="7"/>
      <c r="AKY772" s="7"/>
      <c r="AKZ772" s="7"/>
      <c r="ALA772" s="7"/>
      <c r="ALB772" s="7"/>
      <c r="ALC772" s="7"/>
      <c r="ALD772" s="7"/>
      <c r="ALE772" s="7"/>
      <c r="ALF772" s="7"/>
      <c r="ALG772" s="7"/>
      <c r="ALH772" s="7"/>
      <c r="ALI772" s="7"/>
      <c r="ALJ772" s="7"/>
      <c r="ALK772" s="7"/>
      <c r="ALL772" s="7"/>
      <c r="ALM772" s="7"/>
      <c r="ALN772" s="7"/>
      <c r="ALO772" s="7"/>
      <c r="ALP772" s="7"/>
      <c r="ALQ772" s="7"/>
      <c r="ALR772" s="7"/>
      <c r="ALS772" s="7"/>
      <c r="ALT772" s="7"/>
      <c r="ALU772" s="7"/>
      <c r="ALV772" s="7"/>
      <c r="ALW772" s="7"/>
      <c r="ALX772" s="7"/>
      <c r="ALY772" s="7"/>
      <c r="ALZ772" s="7"/>
      <c r="AMA772" s="7"/>
      <c r="AMB772" s="7"/>
      <c r="AMC772" s="7"/>
      <c r="AMD772" s="7"/>
      <c r="AME772" s="7"/>
      <c r="AMF772" s="7"/>
      <c r="AMG772" s="7"/>
      <c r="AMH772" s="7"/>
      <c r="AMI772" s="28"/>
      <c r="AMJ772" s="28"/>
    </row>
    <row r="773" spans="1:1024" ht="55.5" customHeight="1">
      <c r="A773" s="10" t="s">
        <v>1975</v>
      </c>
      <c r="B773" s="10" t="s">
        <v>2835</v>
      </c>
      <c r="C773" s="19" t="s">
        <v>2750</v>
      </c>
      <c r="D773" s="19" t="s">
        <v>2738</v>
      </c>
      <c r="E773" s="20">
        <v>18</v>
      </c>
      <c r="F773" s="11" t="s">
        <v>18</v>
      </c>
      <c r="G773" s="21"/>
      <c r="H773" s="21" t="s">
        <v>1</v>
      </c>
      <c r="I773" s="21"/>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c r="MK773" s="7"/>
      <c r="ML773" s="7"/>
      <c r="MM773" s="7"/>
      <c r="MN773" s="7"/>
      <c r="MO773" s="7"/>
      <c r="MP773" s="7"/>
      <c r="MQ773" s="7"/>
      <c r="MR773" s="7"/>
      <c r="MS773" s="7"/>
      <c r="MT773" s="7"/>
      <c r="MU773" s="7"/>
      <c r="MV773" s="7"/>
      <c r="MW773" s="7"/>
      <c r="MX773" s="7"/>
      <c r="MY773" s="7"/>
      <c r="MZ773" s="7"/>
      <c r="NA773" s="7"/>
      <c r="NB773" s="7"/>
      <c r="NC773" s="7"/>
      <c r="ND773" s="7"/>
      <c r="NE773" s="7"/>
      <c r="NF773" s="7"/>
      <c r="NG773" s="7"/>
      <c r="NH773" s="7"/>
      <c r="NI773" s="7"/>
      <c r="NJ773" s="7"/>
      <c r="NK773" s="7"/>
      <c r="NL773" s="7"/>
      <c r="NM773" s="7"/>
      <c r="NN773" s="7"/>
      <c r="NO773" s="7"/>
      <c r="NP773" s="7"/>
      <c r="NQ773" s="7"/>
      <c r="NR773" s="7"/>
      <c r="NS773" s="7"/>
      <c r="NT773" s="7"/>
      <c r="NU773" s="7"/>
      <c r="NV773" s="7"/>
      <c r="NW773" s="7"/>
      <c r="NX773" s="7"/>
      <c r="NY773" s="7"/>
      <c r="NZ773" s="7"/>
      <c r="OA773" s="7"/>
      <c r="OB773" s="7"/>
      <c r="OC773" s="7"/>
      <c r="OD773" s="7"/>
      <c r="OE773" s="7"/>
      <c r="OF773" s="7"/>
      <c r="OG773" s="7"/>
      <c r="OH773" s="7"/>
      <c r="OI773" s="7"/>
      <c r="OJ773" s="7"/>
      <c r="OK773" s="7"/>
      <c r="OL773" s="7"/>
      <c r="OM773" s="7"/>
      <c r="ON773" s="7"/>
      <c r="OO773" s="7"/>
      <c r="OP773" s="7"/>
      <c r="OQ773" s="7"/>
      <c r="OR773" s="7"/>
      <c r="OS773" s="7"/>
      <c r="OT773" s="7"/>
      <c r="OU773" s="7"/>
      <c r="OV773" s="7"/>
      <c r="OW773" s="7"/>
      <c r="OX773" s="7"/>
      <c r="OY773" s="7"/>
      <c r="OZ773" s="7"/>
      <c r="PA773" s="7"/>
      <c r="PB773" s="7"/>
      <c r="PC773" s="7"/>
      <c r="PD773" s="7"/>
      <c r="PE773" s="7"/>
      <c r="PF773" s="7"/>
      <c r="PG773" s="7"/>
      <c r="PH773" s="7"/>
      <c r="PI773" s="7"/>
      <c r="PJ773" s="7"/>
      <c r="PK773" s="7"/>
      <c r="PL773" s="7"/>
      <c r="PM773" s="7"/>
      <c r="PN773" s="7"/>
      <c r="PO773" s="7"/>
      <c r="PP773" s="7"/>
      <c r="PQ773" s="7"/>
      <c r="PR773" s="7"/>
      <c r="PS773" s="7"/>
      <c r="PT773" s="7"/>
      <c r="PU773" s="7"/>
      <c r="PV773" s="7"/>
      <c r="PW773" s="7"/>
      <c r="PX773" s="7"/>
      <c r="PY773" s="7"/>
      <c r="PZ773" s="7"/>
      <c r="QA773" s="7"/>
      <c r="QB773" s="7"/>
      <c r="QC773" s="7"/>
      <c r="QD773" s="7"/>
      <c r="QE773" s="7"/>
      <c r="QF773" s="7"/>
      <c r="QG773" s="7"/>
      <c r="QH773" s="7"/>
      <c r="QI773" s="7"/>
      <c r="QJ773" s="7"/>
      <c r="QK773" s="7"/>
      <c r="QL773" s="7"/>
      <c r="QM773" s="7"/>
      <c r="QN773" s="7"/>
      <c r="QO773" s="7"/>
      <c r="QP773" s="7"/>
      <c r="QQ773" s="7"/>
      <c r="QR773" s="7"/>
      <c r="QS773" s="7"/>
      <c r="QT773" s="7"/>
      <c r="QU773" s="7"/>
      <c r="QV773" s="7"/>
      <c r="QW773" s="7"/>
      <c r="QX773" s="7"/>
      <c r="QY773" s="7"/>
      <c r="QZ773" s="7"/>
      <c r="RA773" s="7"/>
      <c r="RB773" s="7"/>
      <c r="RC773" s="7"/>
      <c r="RD773" s="7"/>
      <c r="RE773" s="7"/>
      <c r="RF773" s="7"/>
      <c r="RG773" s="7"/>
      <c r="RH773" s="7"/>
      <c r="RI773" s="7"/>
      <c r="RJ773" s="7"/>
      <c r="RK773" s="7"/>
      <c r="RL773" s="7"/>
      <c r="RM773" s="7"/>
      <c r="RN773" s="7"/>
      <c r="RO773" s="7"/>
      <c r="RP773" s="7"/>
      <c r="RQ773" s="7"/>
      <c r="RR773" s="7"/>
      <c r="RS773" s="7"/>
      <c r="RT773" s="7"/>
      <c r="RU773" s="7"/>
      <c r="RV773" s="7"/>
      <c r="RW773" s="7"/>
      <c r="RX773" s="7"/>
      <c r="RY773" s="7"/>
      <c r="RZ773" s="7"/>
      <c r="SA773" s="7"/>
      <c r="SB773" s="7"/>
      <c r="SC773" s="7"/>
      <c r="SD773" s="7"/>
      <c r="SE773" s="7"/>
      <c r="SF773" s="7"/>
      <c r="SG773" s="7"/>
      <c r="SH773" s="7"/>
      <c r="SI773" s="7"/>
      <c r="SJ773" s="7"/>
      <c r="SK773" s="7"/>
      <c r="SL773" s="7"/>
      <c r="SM773" s="7"/>
      <c r="SN773" s="7"/>
      <c r="SO773" s="7"/>
      <c r="SP773" s="7"/>
      <c r="SQ773" s="7"/>
      <c r="SR773" s="7"/>
      <c r="SS773" s="7"/>
      <c r="ST773" s="7"/>
      <c r="SU773" s="7"/>
      <c r="SV773" s="7"/>
      <c r="SW773" s="7"/>
      <c r="SX773" s="7"/>
      <c r="SY773" s="7"/>
      <c r="SZ773" s="7"/>
      <c r="TA773" s="7"/>
      <c r="TB773" s="7"/>
      <c r="TC773" s="7"/>
      <c r="TD773" s="7"/>
      <c r="TE773" s="7"/>
      <c r="TF773" s="7"/>
      <c r="TG773" s="7"/>
      <c r="TH773" s="7"/>
      <c r="TI773" s="7"/>
      <c r="TJ773" s="7"/>
      <c r="TK773" s="7"/>
      <c r="TL773" s="7"/>
      <c r="TM773" s="7"/>
      <c r="TN773" s="7"/>
      <c r="TO773" s="7"/>
      <c r="TP773" s="7"/>
      <c r="TQ773" s="7"/>
      <c r="TR773" s="7"/>
      <c r="TS773" s="7"/>
      <c r="TT773" s="7"/>
      <c r="TU773" s="7"/>
      <c r="TV773" s="7"/>
      <c r="TW773" s="7"/>
      <c r="TX773" s="7"/>
      <c r="TY773" s="7"/>
      <c r="TZ773" s="7"/>
      <c r="UA773" s="7"/>
      <c r="UB773" s="7"/>
      <c r="UC773" s="7"/>
      <c r="UD773" s="7"/>
      <c r="UE773" s="7"/>
      <c r="UF773" s="7"/>
      <c r="UG773" s="7"/>
      <c r="UH773" s="7"/>
      <c r="UI773" s="7"/>
      <c r="UJ773" s="7"/>
      <c r="UK773" s="7"/>
      <c r="UL773" s="7"/>
      <c r="UM773" s="7"/>
      <c r="UN773" s="7"/>
      <c r="UO773" s="7"/>
      <c r="UP773" s="7"/>
      <c r="UQ773" s="7"/>
      <c r="UR773" s="7"/>
      <c r="US773" s="7"/>
      <c r="UT773" s="7"/>
      <c r="UU773" s="7"/>
      <c r="UV773" s="7"/>
      <c r="UW773" s="7"/>
      <c r="UX773" s="7"/>
      <c r="UY773" s="7"/>
      <c r="UZ773" s="7"/>
      <c r="VA773" s="7"/>
      <c r="VB773" s="7"/>
      <c r="VC773" s="7"/>
      <c r="VD773" s="7"/>
      <c r="VE773" s="7"/>
      <c r="VF773" s="7"/>
      <c r="VG773" s="7"/>
      <c r="VH773" s="7"/>
      <c r="VI773" s="7"/>
      <c r="VJ773" s="7"/>
      <c r="VK773" s="7"/>
      <c r="VL773" s="7"/>
      <c r="VM773" s="7"/>
      <c r="VN773" s="7"/>
      <c r="VO773" s="7"/>
      <c r="VP773" s="7"/>
      <c r="VQ773" s="7"/>
      <c r="VR773" s="7"/>
      <c r="VS773" s="7"/>
      <c r="VT773" s="7"/>
      <c r="VU773" s="7"/>
      <c r="VV773" s="7"/>
      <c r="VW773" s="7"/>
      <c r="VX773" s="7"/>
      <c r="VY773" s="7"/>
      <c r="VZ773" s="7"/>
      <c r="WA773" s="7"/>
      <c r="WB773" s="7"/>
      <c r="WC773" s="7"/>
      <c r="WD773" s="7"/>
      <c r="WE773" s="7"/>
      <c r="WF773" s="7"/>
      <c r="WG773" s="7"/>
      <c r="WH773" s="7"/>
      <c r="WI773" s="7"/>
      <c r="WJ773" s="7"/>
      <c r="WK773" s="7"/>
      <c r="WL773" s="7"/>
      <c r="WM773" s="7"/>
      <c r="WN773" s="7"/>
      <c r="WO773" s="7"/>
      <c r="WP773" s="7"/>
      <c r="WQ773" s="7"/>
      <c r="WR773" s="7"/>
      <c r="WS773" s="7"/>
      <c r="WT773" s="7"/>
      <c r="WU773" s="7"/>
      <c r="WV773" s="7"/>
      <c r="WW773" s="7"/>
      <c r="WX773" s="7"/>
      <c r="WY773" s="7"/>
      <c r="WZ773" s="7"/>
      <c r="XA773" s="7"/>
      <c r="XB773" s="7"/>
      <c r="XC773" s="7"/>
      <c r="XD773" s="7"/>
      <c r="XE773" s="7"/>
      <c r="XF773" s="7"/>
      <c r="XG773" s="7"/>
      <c r="XH773" s="7"/>
      <c r="XI773" s="7"/>
      <c r="XJ773" s="7"/>
      <c r="XK773" s="7"/>
      <c r="XL773" s="7"/>
      <c r="XM773" s="7"/>
      <c r="XN773" s="7"/>
      <c r="XO773" s="7"/>
      <c r="XP773" s="7"/>
      <c r="XQ773" s="7"/>
      <c r="XR773" s="7"/>
      <c r="XS773" s="7"/>
      <c r="XT773" s="7"/>
      <c r="XU773" s="7"/>
      <c r="XV773" s="7"/>
      <c r="XW773" s="7"/>
      <c r="XX773" s="7"/>
      <c r="XY773" s="7"/>
      <c r="XZ773" s="7"/>
      <c r="YA773" s="7"/>
      <c r="YB773" s="7"/>
      <c r="YC773" s="7"/>
      <c r="YD773" s="7"/>
      <c r="YE773" s="7"/>
      <c r="YF773" s="7"/>
      <c r="YG773" s="7"/>
      <c r="YH773" s="7"/>
      <c r="YI773" s="7"/>
      <c r="YJ773" s="7"/>
      <c r="YK773" s="7"/>
      <c r="YL773" s="7"/>
      <c r="YM773" s="7"/>
      <c r="YN773" s="7"/>
      <c r="YO773" s="7"/>
      <c r="YP773" s="7"/>
      <c r="YQ773" s="7"/>
      <c r="YR773" s="7"/>
      <c r="YS773" s="7"/>
      <c r="YT773" s="7"/>
      <c r="YU773" s="7"/>
      <c r="YV773" s="7"/>
      <c r="YW773" s="7"/>
      <c r="YX773" s="7"/>
      <c r="YY773" s="7"/>
      <c r="YZ773" s="7"/>
      <c r="ZA773" s="7"/>
      <c r="ZB773" s="7"/>
      <c r="ZC773" s="7"/>
      <c r="ZD773" s="7"/>
      <c r="ZE773" s="7"/>
      <c r="ZF773" s="7"/>
      <c r="ZG773" s="7"/>
      <c r="ZH773" s="7"/>
      <c r="ZI773" s="7"/>
      <c r="ZJ773" s="7"/>
      <c r="ZK773" s="7"/>
      <c r="ZL773" s="7"/>
      <c r="ZM773" s="7"/>
      <c r="ZN773" s="7"/>
      <c r="ZO773" s="7"/>
      <c r="ZP773" s="7"/>
      <c r="ZQ773" s="7"/>
      <c r="ZR773" s="7"/>
      <c r="ZS773" s="7"/>
      <c r="ZT773" s="7"/>
      <c r="ZU773" s="7"/>
      <c r="ZV773" s="7"/>
      <c r="ZW773" s="7"/>
      <c r="ZX773" s="7"/>
      <c r="ZY773" s="7"/>
      <c r="ZZ773" s="7"/>
      <c r="AAA773" s="7"/>
      <c r="AAB773" s="7"/>
      <c r="AAC773" s="7"/>
      <c r="AAD773" s="7"/>
      <c r="AAE773" s="7"/>
      <c r="AAF773" s="7"/>
      <c r="AAG773" s="7"/>
      <c r="AAH773" s="7"/>
      <c r="AAI773" s="7"/>
      <c r="AAJ773" s="7"/>
      <c r="AAK773" s="7"/>
      <c r="AAL773" s="7"/>
      <c r="AAM773" s="7"/>
      <c r="AAN773" s="7"/>
      <c r="AAO773" s="7"/>
      <c r="AAP773" s="7"/>
      <c r="AAQ773" s="7"/>
      <c r="AAR773" s="7"/>
      <c r="AAS773" s="7"/>
      <c r="AAT773" s="7"/>
      <c r="AAU773" s="7"/>
      <c r="AAV773" s="7"/>
      <c r="AAW773" s="7"/>
      <c r="AAX773" s="7"/>
      <c r="AAY773" s="7"/>
      <c r="AAZ773" s="7"/>
      <c r="ABA773" s="7"/>
      <c r="ABB773" s="7"/>
      <c r="ABC773" s="7"/>
      <c r="ABD773" s="7"/>
      <c r="ABE773" s="7"/>
      <c r="ABF773" s="7"/>
      <c r="ABG773" s="7"/>
      <c r="ABH773" s="7"/>
      <c r="ABI773" s="7"/>
      <c r="ABJ773" s="7"/>
      <c r="ABK773" s="7"/>
      <c r="ABL773" s="7"/>
      <c r="ABM773" s="7"/>
      <c r="ABN773" s="7"/>
      <c r="ABO773" s="7"/>
      <c r="ABP773" s="7"/>
      <c r="ABQ773" s="7"/>
      <c r="ABR773" s="7"/>
      <c r="ABS773" s="7"/>
      <c r="ABT773" s="7"/>
      <c r="ABU773" s="7"/>
      <c r="ABV773" s="7"/>
      <c r="ABW773" s="7"/>
      <c r="ABX773" s="7"/>
      <c r="ABY773" s="7"/>
      <c r="ABZ773" s="7"/>
      <c r="ACA773" s="7"/>
      <c r="ACB773" s="7"/>
      <c r="ACC773" s="7"/>
      <c r="ACD773" s="7"/>
      <c r="ACE773" s="7"/>
      <c r="ACF773" s="7"/>
      <c r="ACG773" s="7"/>
      <c r="ACH773" s="7"/>
      <c r="ACI773" s="7"/>
      <c r="ACJ773" s="7"/>
      <c r="ACK773" s="7"/>
      <c r="ACL773" s="7"/>
      <c r="ACM773" s="7"/>
      <c r="ACN773" s="7"/>
      <c r="ACO773" s="7"/>
      <c r="ACP773" s="7"/>
      <c r="ACQ773" s="7"/>
      <c r="ACR773" s="7"/>
      <c r="ACS773" s="7"/>
      <c r="ACT773" s="7"/>
      <c r="ACU773" s="7"/>
      <c r="ACV773" s="7"/>
      <c r="ACW773" s="7"/>
      <c r="ACX773" s="7"/>
      <c r="ACY773" s="7"/>
      <c r="ACZ773" s="7"/>
      <c r="ADA773" s="7"/>
      <c r="ADB773" s="7"/>
      <c r="ADC773" s="7"/>
      <c r="ADD773" s="7"/>
      <c r="ADE773" s="7"/>
      <c r="ADF773" s="7"/>
      <c r="ADG773" s="7"/>
      <c r="ADH773" s="7"/>
      <c r="ADI773" s="7"/>
      <c r="ADJ773" s="7"/>
      <c r="ADK773" s="7"/>
      <c r="ADL773" s="7"/>
      <c r="ADM773" s="7"/>
      <c r="ADN773" s="7"/>
      <c r="ADO773" s="7"/>
      <c r="ADP773" s="7"/>
      <c r="ADQ773" s="7"/>
      <c r="ADR773" s="7"/>
      <c r="ADS773" s="7"/>
      <c r="ADT773" s="7"/>
      <c r="ADU773" s="7"/>
      <c r="ADV773" s="7"/>
      <c r="ADW773" s="7"/>
      <c r="ADX773" s="7"/>
      <c r="ADY773" s="7"/>
      <c r="ADZ773" s="7"/>
      <c r="AEA773" s="7"/>
      <c r="AEB773" s="7"/>
      <c r="AEC773" s="7"/>
      <c r="AED773" s="7"/>
      <c r="AEE773" s="7"/>
      <c r="AEF773" s="7"/>
      <c r="AEG773" s="7"/>
      <c r="AEH773" s="7"/>
      <c r="AEI773" s="7"/>
      <c r="AEJ773" s="7"/>
      <c r="AEK773" s="7"/>
      <c r="AEL773" s="7"/>
      <c r="AEM773" s="7"/>
      <c r="AEN773" s="7"/>
      <c r="AEO773" s="7"/>
      <c r="AEP773" s="7"/>
      <c r="AEQ773" s="7"/>
      <c r="AER773" s="7"/>
      <c r="AES773" s="7"/>
      <c r="AET773" s="7"/>
      <c r="AEU773" s="7"/>
      <c r="AEV773" s="7"/>
      <c r="AEW773" s="7"/>
      <c r="AEX773" s="7"/>
      <c r="AEY773" s="7"/>
      <c r="AEZ773" s="7"/>
      <c r="AFA773" s="7"/>
      <c r="AFB773" s="7"/>
      <c r="AFC773" s="7"/>
      <c r="AFD773" s="7"/>
      <c r="AFE773" s="7"/>
      <c r="AFF773" s="7"/>
      <c r="AFG773" s="7"/>
      <c r="AFH773" s="7"/>
      <c r="AFI773" s="7"/>
      <c r="AFJ773" s="7"/>
      <c r="AFK773" s="7"/>
      <c r="AFL773" s="7"/>
      <c r="AFM773" s="7"/>
      <c r="AFN773" s="7"/>
      <c r="AFO773" s="7"/>
      <c r="AFP773" s="7"/>
      <c r="AFQ773" s="7"/>
      <c r="AFR773" s="7"/>
      <c r="AFS773" s="7"/>
      <c r="AFT773" s="7"/>
      <c r="AFU773" s="7"/>
      <c r="AFV773" s="7"/>
      <c r="AFW773" s="7"/>
      <c r="AFX773" s="7"/>
      <c r="AFY773" s="7"/>
      <c r="AFZ773" s="7"/>
      <c r="AGA773" s="7"/>
      <c r="AGB773" s="7"/>
      <c r="AGC773" s="7"/>
      <c r="AGD773" s="7"/>
      <c r="AGE773" s="7"/>
      <c r="AGF773" s="7"/>
      <c r="AGG773" s="7"/>
      <c r="AGH773" s="7"/>
      <c r="AGI773" s="7"/>
      <c r="AGJ773" s="7"/>
      <c r="AGK773" s="7"/>
      <c r="AGL773" s="7"/>
      <c r="AGM773" s="7"/>
      <c r="AGN773" s="7"/>
      <c r="AGO773" s="7"/>
      <c r="AGP773" s="7"/>
      <c r="AGQ773" s="7"/>
      <c r="AGR773" s="7"/>
      <c r="AGS773" s="7"/>
      <c r="AGT773" s="7"/>
      <c r="AGU773" s="7"/>
      <c r="AGV773" s="7"/>
      <c r="AGW773" s="7"/>
      <c r="AGX773" s="7"/>
      <c r="AGY773" s="7"/>
      <c r="AGZ773" s="7"/>
      <c r="AHA773" s="7"/>
      <c r="AHB773" s="7"/>
      <c r="AHC773" s="7"/>
      <c r="AHD773" s="7"/>
      <c r="AHE773" s="7"/>
      <c r="AHF773" s="7"/>
      <c r="AHG773" s="7"/>
      <c r="AHH773" s="7"/>
      <c r="AHI773" s="7"/>
      <c r="AHJ773" s="7"/>
      <c r="AHK773" s="7"/>
      <c r="AHL773" s="7"/>
      <c r="AHM773" s="7"/>
      <c r="AHN773" s="7"/>
      <c r="AHO773" s="7"/>
      <c r="AHP773" s="7"/>
      <c r="AHQ773" s="7"/>
      <c r="AHR773" s="7"/>
      <c r="AHS773" s="7"/>
      <c r="AHT773" s="7"/>
      <c r="AHU773" s="7"/>
      <c r="AHV773" s="7"/>
      <c r="AHW773" s="7"/>
      <c r="AHX773" s="7"/>
      <c r="AHY773" s="7"/>
      <c r="AHZ773" s="7"/>
      <c r="AIA773" s="7"/>
      <c r="AIB773" s="7"/>
      <c r="AIC773" s="7"/>
      <c r="AID773" s="7"/>
      <c r="AIE773" s="7"/>
      <c r="AIF773" s="7"/>
      <c r="AIG773" s="7"/>
      <c r="AIH773" s="7"/>
      <c r="AII773" s="7"/>
      <c r="AIJ773" s="7"/>
      <c r="AIK773" s="7"/>
      <c r="AIL773" s="7"/>
      <c r="AIM773" s="7"/>
      <c r="AIN773" s="7"/>
      <c r="AIO773" s="7"/>
      <c r="AIP773" s="7"/>
      <c r="AIQ773" s="7"/>
      <c r="AIR773" s="7"/>
      <c r="AIS773" s="7"/>
      <c r="AIT773" s="7"/>
      <c r="AIU773" s="7"/>
      <c r="AIV773" s="7"/>
      <c r="AIW773" s="7"/>
      <c r="AIX773" s="7"/>
      <c r="AIY773" s="7"/>
      <c r="AIZ773" s="7"/>
      <c r="AJA773" s="7"/>
      <c r="AJB773" s="7"/>
      <c r="AJC773" s="7"/>
      <c r="AJD773" s="7"/>
      <c r="AJE773" s="7"/>
      <c r="AJF773" s="7"/>
      <c r="AJG773" s="7"/>
      <c r="AJH773" s="7"/>
      <c r="AJI773" s="7"/>
      <c r="AJJ773" s="7"/>
      <c r="AJK773" s="7"/>
      <c r="AJL773" s="7"/>
      <c r="AJM773" s="7"/>
      <c r="AJN773" s="7"/>
      <c r="AJO773" s="7"/>
      <c r="AJP773" s="7"/>
      <c r="AJQ773" s="7"/>
      <c r="AJR773" s="7"/>
      <c r="AJS773" s="7"/>
      <c r="AJT773" s="7"/>
      <c r="AJU773" s="7"/>
      <c r="AJV773" s="7"/>
      <c r="AJW773" s="7"/>
      <c r="AJX773" s="7"/>
      <c r="AJY773" s="7"/>
      <c r="AJZ773" s="7"/>
      <c r="AKA773" s="7"/>
      <c r="AKB773" s="7"/>
      <c r="AKC773" s="7"/>
      <c r="AKD773" s="7"/>
      <c r="AKE773" s="7"/>
      <c r="AKF773" s="7"/>
      <c r="AKG773" s="7"/>
      <c r="AKH773" s="7"/>
      <c r="AKI773" s="7"/>
      <c r="AKJ773" s="7"/>
      <c r="AKK773" s="7"/>
      <c r="AKL773" s="7"/>
      <c r="AKM773" s="7"/>
      <c r="AKN773" s="7"/>
      <c r="AKO773" s="7"/>
      <c r="AKP773" s="7"/>
      <c r="AKQ773" s="7"/>
      <c r="AKR773" s="7"/>
      <c r="AKS773" s="7"/>
      <c r="AKT773" s="7"/>
      <c r="AKU773" s="7"/>
      <c r="AKV773" s="7"/>
      <c r="AKW773" s="7"/>
      <c r="AKX773" s="7"/>
      <c r="AKY773" s="7"/>
      <c r="AKZ773" s="7"/>
      <c r="ALA773" s="7"/>
      <c r="ALB773" s="7"/>
      <c r="ALC773" s="7"/>
      <c r="ALD773" s="7"/>
      <c r="ALE773" s="7"/>
      <c r="ALF773" s="7"/>
      <c r="ALG773" s="7"/>
      <c r="ALH773" s="7"/>
      <c r="ALI773" s="7"/>
      <c r="ALJ773" s="7"/>
      <c r="ALK773" s="7"/>
      <c r="ALL773" s="7"/>
      <c r="ALM773" s="7"/>
      <c r="ALN773" s="7"/>
      <c r="ALO773" s="7"/>
      <c r="ALP773" s="7"/>
      <c r="ALQ773" s="7"/>
      <c r="ALR773" s="7"/>
      <c r="ALS773" s="7"/>
      <c r="ALT773" s="7"/>
      <c r="ALU773" s="7"/>
      <c r="ALV773" s="7"/>
      <c r="ALW773" s="7"/>
      <c r="ALX773" s="7"/>
      <c r="ALY773" s="7"/>
      <c r="ALZ773" s="7"/>
      <c r="AMA773" s="7"/>
      <c r="AMB773" s="7"/>
      <c r="AMC773" s="7"/>
      <c r="AMD773" s="7"/>
      <c r="AME773" s="7"/>
      <c r="AMF773" s="7"/>
      <c r="AMG773" s="7"/>
      <c r="AMH773" s="7"/>
      <c r="AMI773" s="28"/>
      <c r="AMJ773" s="28"/>
    </row>
    <row r="774" spans="1:1024" ht="55.5" customHeight="1">
      <c r="A774" s="10" t="s">
        <v>1975</v>
      </c>
      <c r="B774" s="10" t="s">
        <v>2835</v>
      </c>
      <c r="C774" s="19" t="s">
        <v>2747</v>
      </c>
      <c r="D774" s="19" t="s">
        <v>2738</v>
      </c>
      <c r="E774" s="20">
        <v>60</v>
      </c>
      <c r="F774" s="11" t="s">
        <v>18</v>
      </c>
      <c r="G774" s="21"/>
      <c r="H774" s="21" t="s">
        <v>1</v>
      </c>
      <c r="I774" s="21"/>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c r="MK774" s="7"/>
      <c r="ML774" s="7"/>
      <c r="MM774" s="7"/>
      <c r="MN774" s="7"/>
      <c r="MO774" s="7"/>
      <c r="MP774" s="7"/>
      <c r="MQ774" s="7"/>
      <c r="MR774" s="7"/>
      <c r="MS774" s="7"/>
      <c r="MT774" s="7"/>
      <c r="MU774" s="7"/>
      <c r="MV774" s="7"/>
      <c r="MW774" s="7"/>
      <c r="MX774" s="7"/>
      <c r="MY774" s="7"/>
      <c r="MZ774" s="7"/>
      <c r="NA774" s="7"/>
      <c r="NB774" s="7"/>
      <c r="NC774" s="7"/>
      <c r="ND774" s="7"/>
      <c r="NE774" s="7"/>
      <c r="NF774" s="7"/>
      <c r="NG774" s="7"/>
      <c r="NH774" s="7"/>
      <c r="NI774" s="7"/>
      <c r="NJ774" s="7"/>
      <c r="NK774" s="7"/>
      <c r="NL774" s="7"/>
      <c r="NM774" s="7"/>
      <c r="NN774" s="7"/>
      <c r="NO774" s="7"/>
      <c r="NP774" s="7"/>
      <c r="NQ774" s="7"/>
      <c r="NR774" s="7"/>
      <c r="NS774" s="7"/>
      <c r="NT774" s="7"/>
      <c r="NU774" s="7"/>
      <c r="NV774" s="7"/>
      <c r="NW774" s="7"/>
      <c r="NX774" s="7"/>
      <c r="NY774" s="7"/>
      <c r="NZ774" s="7"/>
      <c r="OA774" s="7"/>
      <c r="OB774" s="7"/>
      <c r="OC774" s="7"/>
      <c r="OD774" s="7"/>
      <c r="OE774" s="7"/>
      <c r="OF774" s="7"/>
      <c r="OG774" s="7"/>
      <c r="OH774" s="7"/>
      <c r="OI774" s="7"/>
      <c r="OJ774" s="7"/>
      <c r="OK774" s="7"/>
      <c r="OL774" s="7"/>
      <c r="OM774" s="7"/>
      <c r="ON774" s="7"/>
      <c r="OO774" s="7"/>
      <c r="OP774" s="7"/>
      <c r="OQ774" s="7"/>
      <c r="OR774" s="7"/>
      <c r="OS774" s="7"/>
      <c r="OT774" s="7"/>
      <c r="OU774" s="7"/>
      <c r="OV774" s="7"/>
      <c r="OW774" s="7"/>
      <c r="OX774" s="7"/>
      <c r="OY774" s="7"/>
      <c r="OZ774" s="7"/>
      <c r="PA774" s="7"/>
      <c r="PB774" s="7"/>
      <c r="PC774" s="7"/>
      <c r="PD774" s="7"/>
      <c r="PE774" s="7"/>
      <c r="PF774" s="7"/>
      <c r="PG774" s="7"/>
      <c r="PH774" s="7"/>
      <c r="PI774" s="7"/>
      <c r="PJ774" s="7"/>
      <c r="PK774" s="7"/>
      <c r="PL774" s="7"/>
      <c r="PM774" s="7"/>
      <c r="PN774" s="7"/>
      <c r="PO774" s="7"/>
      <c r="PP774" s="7"/>
      <c r="PQ774" s="7"/>
      <c r="PR774" s="7"/>
      <c r="PS774" s="7"/>
      <c r="PT774" s="7"/>
      <c r="PU774" s="7"/>
      <c r="PV774" s="7"/>
      <c r="PW774" s="7"/>
      <c r="PX774" s="7"/>
      <c r="PY774" s="7"/>
      <c r="PZ774" s="7"/>
      <c r="QA774" s="7"/>
      <c r="QB774" s="7"/>
      <c r="QC774" s="7"/>
      <c r="QD774" s="7"/>
      <c r="QE774" s="7"/>
      <c r="QF774" s="7"/>
      <c r="QG774" s="7"/>
      <c r="QH774" s="7"/>
      <c r="QI774" s="7"/>
      <c r="QJ774" s="7"/>
      <c r="QK774" s="7"/>
      <c r="QL774" s="7"/>
      <c r="QM774" s="7"/>
      <c r="QN774" s="7"/>
      <c r="QO774" s="7"/>
      <c r="QP774" s="7"/>
      <c r="QQ774" s="7"/>
      <c r="QR774" s="7"/>
      <c r="QS774" s="7"/>
      <c r="QT774" s="7"/>
      <c r="QU774" s="7"/>
      <c r="QV774" s="7"/>
      <c r="QW774" s="7"/>
      <c r="QX774" s="7"/>
      <c r="QY774" s="7"/>
      <c r="QZ774" s="7"/>
      <c r="RA774" s="7"/>
      <c r="RB774" s="7"/>
      <c r="RC774" s="7"/>
      <c r="RD774" s="7"/>
      <c r="RE774" s="7"/>
      <c r="RF774" s="7"/>
      <c r="RG774" s="7"/>
      <c r="RH774" s="7"/>
      <c r="RI774" s="7"/>
      <c r="RJ774" s="7"/>
      <c r="RK774" s="7"/>
      <c r="RL774" s="7"/>
      <c r="RM774" s="7"/>
      <c r="RN774" s="7"/>
      <c r="RO774" s="7"/>
      <c r="RP774" s="7"/>
      <c r="RQ774" s="7"/>
      <c r="RR774" s="7"/>
      <c r="RS774" s="7"/>
      <c r="RT774" s="7"/>
      <c r="RU774" s="7"/>
      <c r="RV774" s="7"/>
      <c r="RW774" s="7"/>
      <c r="RX774" s="7"/>
      <c r="RY774" s="7"/>
      <c r="RZ774" s="7"/>
      <c r="SA774" s="7"/>
      <c r="SB774" s="7"/>
      <c r="SC774" s="7"/>
      <c r="SD774" s="7"/>
      <c r="SE774" s="7"/>
      <c r="SF774" s="7"/>
      <c r="SG774" s="7"/>
      <c r="SH774" s="7"/>
      <c r="SI774" s="7"/>
      <c r="SJ774" s="7"/>
      <c r="SK774" s="7"/>
      <c r="SL774" s="7"/>
      <c r="SM774" s="7"/>
      <c r="SN774" s="7"/>
      <c r="SO774" s="7"/>
      <c r="SP774" s="7"/>
      <c r="SQ774" s="7"/>
      <c r="SR774" s="7"/>
      <c r="SS774" s="7"/>
      <c r="ST774" s="7"/>
      <c r="SU774" s="7"/>
      <c r="SV774" s="7"/>
      <c r="SW774" s="7"/>
      <c r="SX774" s="7"/>
      <c r="SY774" s="7"/>
      <c r="SZ774" s="7"/>
      <c r="TA774" s="7"/>
      <c r="TB774" s="7"/>
      <c r="TC774" s="7"/>
      <c r="TD774" s="7"/>
      <c r="TE774" s="7"/>
      <c r="TF774" s="7"/>
      <c r="TG774" s="7"/>
      <c r="TH774" s="7"/>
      <c r="TI774" s="7"/>
      <c r="TJ774" s="7"/>
      <c r="TK774" s="7"/>
      <c r="TL774" s="7"/>
      <c r="TM774" s="7"/>
      <c r="TN774" s="7"/>
      <c r="TO774" s="7"/>
      <c r="TP774" s="7"/>
      <c r="TQ774" s="7"/>
      <c r="TR774" s="7"/>
      <c r="TS774" s="7"/>
      <c r="TT774" s="7"/>
      <c r="TU774" s="7"/>
      <c r="TV774" s="7"/>
      <c r="TW774" s="7"/>
      <c r="TX774" s="7"/>
      <c r="TY774" s="7"/>
      <c r="TZ774" s="7"/>
      <c r="UA774" s="7"/>
      <c r="UB774" s="7"/>
      <c r="UC774" s="7"/>
      <c r="UD774" s="7"/>
      <c r="UE774" s="7"/>
      <c r="UF774" s="7"/>
      <c r="UG774" s="7"/>
      <c r="UH774" s="7"/>
      <c r="UI774" s="7"/>
      <c r="UJ774" s="7"/>
      <c r="UK774" s="7"/>
      <c r="UL774" s="7"/>
      <c r="UM774" s="7"/>
      <c r="UN774" s="7"/>
      <c r="UO774" s="7"/>
      <c r="UP774" s="7"/>
      <c r="UQ774" s="7"/>
      <c r="UR774" s="7"/>
      <c r="US774" s="7"/>
      <c r="UT774" s="7"/>
      <c r="UU774" s="7"/>
      <c r="UV774" s="7"/>
      <c r="UW774" s="7"/>
      <c r="UX774" s="7"/>
      <c r="UY774" s="7"/>
      <c r="UZ774" s="7"/>
      <c r="VA774" s="7"/>
      <c r="VB774" s="7"/>
      <c r="VC774" s="7"/>
      <c r="VD774" s="7"/>
      <c r="VE774" s="7"/>
      <c r="VF774" s="7"/>
      <c r="VG774" s="7"/>
      <c r="VH774" s="7"/>
      <c r="VI774" s="7"/>
      <c r="VJ774" s="7"/>
      <c r="VK774" s="7"/>
      <c r="VL774" s="7"/>
      <c r="VM774" s="7"/>
      <c r="VN774" s="7"/>
      <c r="VO774" s="7"/>
      <c r="VP774" s="7"/>
      <c r="VQ774" s="7"/>
      <c r="VR774" s="7"/>
      <c r="VS774" s="7"/>
      <c r="VT774" s="7"/>
      <c r="VU774" s="7"/>
      <c r="VV774" s="7"/>
      <c r="VW774" s="7"/>
      <c r="VX774" s="7"/>
      <c r="VY774" s="7"/>
      <c r="VZ774" s="7"/>
      <c r="WA774" s="7"/>
      <c r="WB774" s="7"/>
      <c r="WC774" s="7"/>
      <c r="WD774" s="7"/>
      <c r="WE774" s="7"/>
      <c r="WF774" s="7"/>
      <c r="WG774" s="7"/>
      <c r="WH774" s="7"/>
      <c r="WI774" s="7"/>
      <c r="WJ774" s="7"/>
      <c r="WK774" s="7"/>
      <c r="WL774" s="7"/>
      <c r="WM774" s="7"/>
      <c r="WN774" s="7"/>
      <c r="WO774" s="7"/>
      <c r="WP774" s="7"/>
      <c r="WQ774" s="7"/>
      <c r="WR774" s="7"/>
      <c r="WS774" s="7"/>
      <c r="WT774" s="7"/>
      <c r="WU774" s="7"/>
      <c r="WV774" s="7"/>
      <c r="WW774" s="7"/>
      <c r="WX774" s="7"/>
      <c r="WY774" s="7"/>
      <c r="WZ774" s="7"/>
      <c r="XA774" s="7"/>
      <c r="XB774" s="7"/>
      <c r="XC774" s="7"/>
      <c r="XD774" s="7"/>
      <c r="XE774" s="7"/>
      <c r="XF774" s="7"/>
      <c r="XG774" s="7"/>
      <c r="XH774" s="7"/>
      <c r="XI774" s="7"/>
      <c r="XJ774" s="7"/>
      <c r="XK774" s="7"/>
      <c r="XL774" s="7"/>
      <c r="XM774" s="7"/>
      <c r="XN774" s="7"/>
      <c r="XO774" s="7"/>
      <c r="XP774" s="7"/>
      <c r="XQ774" s="7"/>
      <c r="XR774" s="7"/>
      <c r="XS774" s="7"/>
      <c r="XT774" s="7"/>
      <c r="XU774" s="7"/>
      <c r="XV774" s="7"/>
      <c r="XW774" s="7"/>
      <c r="XX774" s="7"/>
      <c r="XY774" s="7"/>
      <c r="XZ774" s="7"/>
      <c r="YA774" s="7"/>
      <c r="YB774" s="7"/>
      <c r="YC774" s="7"/>
      <c r="YD774" s="7"/>
      <c r="YE774" s="7"/>
      <c r="YF774" s="7"/>
      <c r="YG774" s="7"/>
      <c r="YH774" s="7"/>
      <c r="YI774" s="7"/>
      <c r="YJ774" s="7"/>
      <c r="YK774" s="7"/>
      <c r="YL774" s="7"/>
      <c r="YM774" s="7"/>
      <c r="YN774" s="7"/>
      <c r="YO774" s="7"/>
      <c r="YP774" s="7"/>
      <c r="YQ774" s="7"/>
      <c r="YR774" s="7"/>
      <c r="YS774" s="7"/>
      <c r="YT774" s="7"/>
      <c r="YU774" s="7"/>
      <c r="YV774" s="7"/>
      <c r="YW774" s="7"/>
      <c r="YX774" s="7"/>
      <c r="YY774" s="7"/>
      <c r="YZ774" s="7"/>
      <c r="ZA774" s="7"/>
      <c r="ZB774" s="7"/>
      <c r="ZC774" s="7"/>
      <c r="ZD774" s="7"/>
      <c r="ZE774" s="7"/>
      <c r="ZF774" s="7"/>
      <c r="ZG774" s="7"/>
      <c r="ZH774" s="7"/>
      <c r="ZI774" s="7"/>
      <c r="ZJ774" s="7"/>
      <c r="ZK774" s="7"/>
      <c r="ZL774" s="7"/>
      <c r="ZM774" s="7"/>
      <c r="ZN774" s="7"/>
      <c r="ZO774" s="7"/>
      <c r="ZP774" s="7"/>
      <c r="ZQ774" s="7"/>
      <c r="ZR774" s="7"/>
      <c r="ZS774" s="7"/>
      <c r="ZT774" s="7"/>
      <c r="ZU774" s="7"/>
      <c r="ZV774" s="7"/>
      <c r="ZW774" s="7"/>
      <c r="ZX774" s="7"/>
      <c r="ZY774" s="7"/>
      <c r="ZZ774" s="7"/>
      <c r="AAA774" s="7"/>
      <c r="AAB774" s="7"/>
      <c r="AAC774" s="7"/>
      <c r="AAD774" s="7"/>
      <c r="AAE774" s="7"/>
      <c r="AAF774" s="7"/>
      <c r="AAG774" s="7"/>
      <c r="AAH774" s="7"/>
      <c r="AAI774" s="7"/>
      <c r="AAJ774" s="7"/>
      <c r="AAK774" s="7"/>
      <c r="AAL774" s="7"/>
      <c r="AAM774" s="7"/>
      <c r="AAN774" s="7"/>
      <c r="AAO774" s="7"/>
      <c r="AAP774" s="7"/>
      <c r="AAQ774" s="7"/>
      <c r="AAR774" s="7"/>
      <c r="AAS774" s="7"/>
      <c r="AAT774" s="7"/>
      <c r="AAU774" s="7"/>
      <c r="AAV774" s="7"/>
      <c r="AAW774" s="7"/>
      <c r="AAX774" s="7"/>
      <c r="AAY774" s="7"/>
      <c r="AAZ774" s="7"/>
      <c r="ABA774" s="7"/>
      <c r="ABB774" s="7"/>
      <c r="ABC774" s="7"/>
      <c r="ABD774" s="7"/>
      <c r="ABE774" s="7"/>
      <c r="ABF774" s="7"/>
      <c r="ABG774" s="7"/>
      <c r="ABH774" s="7"/>
      <c r="ABI774" s="7"/>
      <c r="ABJ774" s="7"/>
      <c r="ABK774" s="7"/>
      <c r="ABL774" s="7"/>
      <c r="ABM774" s="7"/>
      <c r="ABN774" s="7"/>
      <c r="ABO774" s="7"/>
      <c r="ABP774" s="7"/>
      <c r="ABQ774" s="7"/>
      <c r="ABR774" s="7"/>
      <c r="ABS774" s="7"/>
      <c r="ABT774" s="7"/>
      <c r="ABU774" s="7"/>
      <c r="ABV774" s="7"/>
      <c r="ABW774" s="7"/>
      <c r="ABX774" s="7"/>
      <c r="ABY774" s="7"/>
      <c r="ABZ774" s="7"/>
      <c r="ACA774" s="7"/>
      <c r="ACB774" s="7"/>
      <c r="ACC774" s="7"/>
      <c r="ACD774" s="7"/>
      <c r="ACE774" s="7"/>
      <c r="ACF774" s="7"/>
      <c r="ACG774" s="7"/>
      <c r="ACH774" s="7"/>
      <c r="ACI774" s="7"/>
      <c r="ACJ774" s="7"/>
      <c r="ACK774" s="7"/>
      <c r="ACL774" s="7"/>
      <c r="ACM774" s="7"/>
      <c r="ACN774" s="7"/>
      <c r="ACO774" s="7"/>
      <c r="ACP774" s="7"/>
      <c r="ACQ774" s="7"/>
      <c r="ACR774" s="7"/>
      <c r="ACS774" s="7"/>
      <c r="ACT774" s="7"/>
      <c r="ACU774" s="7"/>
      <c r="ACV774" s="7"/>
      <c r="ACW774" s="7"/>
      <c r="ACX774" s="7"/>
      <c r="ACY774" s="7"/>
      <c r="ACZ774" s="7"/>
      <c r="ADA774" s="7"/>
      <c r="ADB774" s="7"/>
      <c r="ADC774" s="7"/>
      <c r="ADD774" s="7"/>
      <c r="ADE774" s="7"/>
      <c r="ADF774" s="7"/>
      <c r="ADG774" s="7"/>
      <c r="ADH774" s="7"/>
      <c r="ADI774" s="7"/>
      <c r="ADJ774" s="7"/>
      <c r="ADK774" s="7"/>
      <c r="ADL774" s="7"/>
      <c r="ADM774" s="7"/>
      <c r="ADN774" s="7"/>
      <c r="ADO774" s="7"/>
      <c r="ADP774" s="7"/>
      <c r="ADQ774" s="7"/>
      <c r="ADR774" s="7"/>
      <c r="ADS774" s="7"/>
      <c r="ADT774" s="7"/>
      <c r="ADU774" s="7"/>
      <c r="ADV774" s="7"/>
      <c r="ADW774" s="7"/>
      <c r="ADX774" s="7"/>
      <c r="ADY774" s="7"/>
      <c r="ADZ774" s="7"/>
      <c r="AEA774" s="7"/>
      <c r="AEB774" s="7"/>
      <c r="AEC774" s="7"/>
      <c r="AED774" s="7"/>
      <c r="AEE774" s="7"/>
      <c r="AEF774" s="7"/>
      <c r="AEG774" s="7"/>
      <c r="AEH774" s="7"/>
      <c r="AEI774" s="7"/>
      <c r="AEJ774" s="7"/>
      <c r="AEK774" s="7"/>
      <c r="AEL774" s="7"/>
      <c r="AEM774" s="7"/>
      <c r="AEN774" s="7"/>
      <c r="AEO774" s="7"/>
      <c r="AEP774" s="7"/>
      <c r="AEQ774" s="7"/>
      <c r="AER774" s="7"/>
      <c r="AES774" s="7"/>
      <c r="AET774" s="7"/>
      <c r="AEU774" s="7"/>
      <c r="AEV774" s="7"/>
      <c r="AEW774" s="7"/>
      <c r="AEX774" s="7"/>
      <c r="AEY774" s="7"/>
      <c r="AEZ774" s="7"/>
      <c r="AFA774" s="7"/>
      <c r="AFB774" s="7"/>
      <c r="AFC774" s="7"/>
      <c r="AFD774" s="7"/>
      <c r="AFE774" s="7"/>
      <c r="AFF774" s="7"/>
      <c r="AFG774" s="7"/>
      <c r="AFH774" s="7"/>
      <c r="AFI774" s="7"/>
      <c r="AFJ774" s="7"/>
      <c r="AFK774" s="7"/>
      <c r="AFL774" s="7"/>
      <c r="AFM774" s="7"/>
      <c r="AFN774" s="7"/>
      <c r="AFO774" s="7"/>
      <c r="AFP774" s="7"/>
      <c r="AFQ774" s="7"/>
      <c r="AFR774" s="7"/>
      <c r="AFS774" s="7"/>
      <c r="AFT774" s="7"/>
      <c r="AFU774" s="7"/>
      <c r="AFV774" s="7"/>
      <c r="AFW774" s="7"/>
      <c r="AFX774" s="7"/>
      <c r="AFY774" s="7"/>
      <c r="AFZ774" s="7"/>
      <c r="AGA774" s="7"/>
      <c r="AGB774" s="7"/>
      <c r="AGC774" s="7"/>
      <c r="AGD774" s="7"/>
      <c r="AGE774" s="7"/>
      <c r="AGF774" s="7"/>
      <c r="AGG774" s="7"/>
      <c r="AGH774" s="7"/>
      <c r="AGI774" s="7"/>
      <c r="AGJ774" s="7"/>
      <c r="AGK774" s="7"/>
      <c r="AGL774" s="7"/>
      <c r="AGM774" s="7"/>
      <c r="AGN774" s="7"/>
      <c r="AGO774" s="7"/>
      <c r="AGP774" s="7"/>
      <c r="AGQ774" s="7"/>
      <c r="AGR774" s="7"/>
      <c r="AGS774" s="7"/>
      <c r="AGT774" s="7"/>
      <c r="AGU774" s="7"/>
      <c r="AGV774" s="7"/>
      <c r="AGW774" s="7"/>
      <c r="AGX774" s="7"/>
      <c r="AGY774" s="7"/>
      <c r="AGZ774" s="7"/>
      <c r="AHA774" s="7"/>
      <c r="AHB774" s="7"/>
      <c r="AHC774" s="7"/>
      <c r="AHD774" s="7"/>
      <c r="AHE774" s="7"/>
      <c r="AHF774" s="7"/>
      <c r="AHG774" s="7"/>
      <c r="AHH774" s="7"/>
      <c r="AHI774" s="7"/>
      <c r="AHJ774" s="7"/>
      <c r="AHK774" s="7"/>
      <c r="AHL774" s="7"/>
      <c r="AHM774" s="7"/>
      <c r="AHN774" s="7"/>
      <c r="AHO774" s="7"/>
      <c r="AHP774" s="7"/>
      <c r="AHQ774" s="7"/>
      <c r="AHR774" s="7"/>
      <c r="AHS774" s="7"/>
      <c r="AHT774" s="7"/>
      <c r="AHU774" s="7"/>
      <c r="AHV774" s="7"/>
      <c r="AHW774" s="7"/>
      <c r="AHX774" s="7"/>
      <c r="AHY774" s="7"/>
      <c r="AHZ774" s="7"/>
      <c r="AIA774" s="7"/>
      <c r="AIB774" s="7"/>
      <c r="AIC774" s="7"/>
      <c r="AID774" s="7"/>
      <c r="AIE774" s="7"/>
      <c r="AIF774" s="7"/>
      <c r="AIG774" s="7"/>
      <c r="AIH774" s="7"/>
      <c r="AII774" s="7"/>
      <c r="AIJ774" s="7"/>
      <c r="AIK774" s="7"/>
      <c r="AIL774" s="7"/>
      <c r="AIM774" s="7"/>
      <c r="AIN774" s="7"/>
      <c r="AIO774" s="7"/>
      <c r="AIP774" s="7"/>
      <c r="AIQ774" s="7"/>
      <c r="AIR774" s="7"/>
      <c r="AIS774" s="7"/>
      <c r="AIT774" s="7"/>
      <c r="AIU774" s="7"/>
      <c r="AIV774" s="7"/>
      <c r="AIW774" s="7"/>
      <c r="AIX774" s="7"/>
      <c r="AIY774" s="7"/>
      <c r="AIZ774" s="7"/>
      <c r="AJA774" s="7"/>
      <c r="AJB774" s="7"/>
      <c r="AJC774" s="7"/>
      <c r="AJD774" s="7"/>
      <c r="AJE774" s="7"/>
      <c r="AJF774" s="7"/>
      <c r="AJG774" s="7"/>
      <c r="AJH774" s="7"/>
      <c r="AJI774" s="7"/>
      <c r="AJJ774" s="7"/>
      <c r="AJK774" s="7"/>
      <c r="AJL774" s="7"/>
      <c r="AJM774" s="7"/>
      <c r="AJN774" s="7"/>
      <c r="AJO774" s="7"/>
      <c r="AJP774" s="7"/>
      <c r="AJQ774" s="7"/>
      <c r="AJR774" s="7"/>
      <c r="AJS774" s="7"/>
      <c r="AJT774" s="7"/>
      <c r="AJU774" s="7"/>
      <c r="AJV774" s="7"/>
      <c r="AJW774" s="7"/>
      <c r="AJX774" s="7"/>
      <c r="AJY774" s="7"/>
      <c r="AJZ774" s="7"/>
      <c r="AKA774" s="7"/>
      <c r="AKB774" s="7"/>
      <c r="AKC774" s="7"/>
      <c r="AKD774" s="7"/>
      <c r="AKE774" s="7"/>
      <c r="AKF774" s="7"/>
      <c r="AKG774" s="7"/>
      <c r="AKH774" s="7"/>
      <c r="AKI774" s="7"/>
      <c r="AKJ774" s="7"/>
      <c r="AKK774" s="7"/>
      <c r="AKL774" s="7"/>
      <c r="AKM774" s="7"/>
      <c r="AKN774" s="7"/>
      <c r="AKO774" s="7"/>
      <c r="AKP774" s="7"/>
      <c r="AKQ774" s="7"/>
      <c r="AKR774" s="7"/>
      <c r="AKS774" s="7"/>
      <c r="AKT774" s="7"/>
      <c r="AKU774" s="7"/>
      <c r="AKV774" s="7"/>
      <c r="AKW774" s="7"/>
      <c r="AKX774" s="7"/>
      <c r="AKY774" s="7"/>
      <c r="AKZ774" s="7"/>
      <c r="ALA774" s="7"/>
      <c r="ALB774" s="7"/>
      <c r="ALC774" s="7"/>
      <c r="ALD774" s="7"/>
      <c r="ALE774" s="7"/>
      <c r="ALF774" s="7"/>
      <c r="ALG774" s="7"/>
      <c r="ALH774" s="7"/>
      <c r="ALI774" s="7"/>
      <c r="ALJ774" s="7"/>
      <c r="ALK774" s="7"/>
      <c r="ALL774" s="7"/>
      <c r="ALM774" s="7"/>
      <c r="ALN774" s="7"/>
      <c r="ALO774" s="7"/>
      <c r="ALP774" s="7"/>
      <c r="ALQ774" s="7"/>
      <c r="ALR774" s="7"/>
      <c r="ALS774" s="7"/>
      <c r="ALT774" s="7"/>
      <c r="ALU774" s="7"/>
      <c r="ALV774" s="7"/>
      <c r="ALW774" s="7"/>
      <c r="ALX774" s="7"/>
      <c r="ALY774" s="7"/>
      <c r="ALZ774" s="7"/>
      <c r="AMA774" s="7"/>
      <c r="AMB774" s="7"/>
      <c r="AMC774" s="7"/>
      <c r="AMD774" s="7"/>
      <c r="AME774" s="7"/>
      <c r="AMF774" s="7"/>
      <c r="AMG774" s="7"/>
      <c r="AMH774" s="7"/>
      <c r="AMI774" s="28"/>
      <c r="AMJ774" s="28"/>
    </row>
    <row r="775" spans="1:1024" ht="55.5" customHeight="1">
      <c r="A775" s="10" t="s">
        <v>1975</v>
      </c>
      <c r="B775" s="10" t="s">
        <v>2833</v>
      </c>
      <c r="C775" s="19" t="s">
        <v>2836</v>
      </c>
      <c r="D775" s="19" t="s">
        <v>2738</v>
      </c>
      <c r="E775" s="20">
        <v>30</v>
      </c>
      <c r="F775" s="11" t="s">
        <v>18</v>
      </c>
      <c r="G775" s="21"/>
      <c r="H775" s="21" t="s">
        <v>1</v>
      </c>
      <c r="I775" s="21"/>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c r="MK775" s="7"/>
      <c r="ML775" s="7"/>
      <c r="MM775" s="7"/>
      <c r="MN775" s="7"/>
      <c r="MO775" s="7"/>
      <c r="MP775" s="7"/>
      <c r="MQ775" s="7"/>
      <c r="MR775" s="7"/>
      <c r="MS775" s="7"/>
      <c r="MT775" s="7"/>
      <c r="MU775" s="7"/>
      <c r="MV775" s="7"/>
      <c r="MW775" s="7"/>
      <c r="MX775" s="7"/>
      <c r="MY775" s="7"/>
      <c r="MZ775" s="7"/>
      <c r="NA775" s="7"/>
      <c r="NB775" s="7"/>
      <c r="NC775" s="7"/>
      <c r="ND775" s="7"/>
      <c r="NE775" s="7"/>
      <c r="NF775" s="7"/>
      <c r="NG775" s="7"/>
      <c r="NH775" s="7"/>
      <c r="NI775" s="7"/>
      <c r="NJ775" s="7"/>
      <c r="NK775" s="7"/>
      <c r="NL775" s="7"/>
      <c r="NM775" s="7"/>
      <c r="NN775" s="7"/>
      <c r="NO775" s="7"/>
      <c r="NP775" s="7"/>
      <c r="NQ775" s="7"/>
      <c r="NR775" s="7"/>
      <c r="NS775" s="7"/>
      <c r="NT775" s="7"/>
      <c r="NU775" s="7"/>
      <c r="NV775" s="7"/>
      <c r="NW775" s="7"/>
      <c r="NX775" s="7"/>
      <c r="NY775" s="7"/>
      <c r="NZ775" s="7"/>
      <c r="OA775" s="7"/>
      <c r="OB775" s="7"/>
      <c r="OC775" s="7"/>
      <c r="OD775" s="7"/>
      <c r="OE775" s="7"/>
      <c r="OF775" s="7"/>
      <c r="OG775" s="7"/>
      <c r="OH775" s="7"/>
      <c r="OI775" s="7"/>
      <c r="OJ775" s="7"/>
      <c r="OK775" s="7"/>
      <c r="OL775" s="7"/>
      <c r="OM775" s="7"/>
      <c r="ON775" s="7"/>
      <c r="OO775" s="7"/>
      <c r="OP775" s="7"/>
      <c r="OQ775" s="7"/>
      <c r="OR775" s="7"/>
      <c r="OS775" s="7"/>
      <c r="OT775" s="7"/>
      <c r="OU775" s="7"/>
      <c r="OV775" s="7"/>
      <c r="OW775" s="7"/>
      <c r="OX775" s="7"/>
      <c r="OY775" s="7"/>
      <c r="OZ775" s="7"/>
      <c r="PA775" s="7"/>
      <c r="PB775" s="7"/>
      <c r="PC775" s="7"/>
      <c r="PD775" s="7"/>
      <c r="PE775" s="7"/>
      <c r="PF775" s="7"/>
      <c r="PG775" s="7"/>
      <c r="PH775" s="7"/>
      <c r="PI775" s="7"/>
      <c r="PJ775" s="7"/>
      <c r="PK775" s="7"/>
      <c r="PL775" s="7"/>
      <c r="PM775" s="7"/>
      <c r="PN775" s="7"/>
      <c r="PO775" s="7"/>
      <c r="PP775" s="7"/>
      <c r="PQ775" s="7"/>
      <c r="PR775" s="7"/>
      <c r="PS775" s="7"/>
      <c r="PT775" s="7"/>
      <c r="PU775" s="7"/>
      <c r="PV775" s="7"/>
      <c r="PW775" s="7"/>
      <c r="PX775" s="7"/>
      <c r="PY775" s="7"/>
      <c r="PZ775" s="7"/>
      <c r="QA775" s="7"/>
      <c r="QB775" s="7"/>
      <c r="QC775" s="7"/>
      <c r="QD775" s="7"/>
      <c r="QE775" s="7"/>
      <c r="QF775" s="7"/>
      <c r="QG775" s="7"/>
      <c r="QH775" s="7"/>
      <c r="QI775" s="7"/>
      <c r="QJ775" s="7"/>
      <c r="QK775" s="7"/>
      <c r="QL775" s="7"/>
      <c r="QM775" s="7"/>
      <c r="QN775" s="7"/>
      <c r="QO775" s="7"/>
      <c r="QP775" s="7"/>
      <c r="QQ775" s="7"/>
      <c r="QR775" s="7"/>
      <c r="QS775" s="7"/>
      <c r="QT775" s="7"/>
      <c r="QU775" s="7"/>
      <c r="QV775" s="7"/>
      <c r="QW775" s="7"/>
      <c r="QX775" s="7"/>
      <c r="QY775" s="7"/>
      <c r="QZ775" s="7"/>
      <c r="RA775" s="7"/>
      <c r="RB775" s="7"/>
      <c r="RC775" s="7"/>
      <c r="RD775" s="7"/>
      <c r="RE775" s="7"/>
      <c r="RF775" s="7"/>
      <c r="RG775" s="7"/>
      <c r="RH775" s="7"/>
      <c r="RI775" s="7"/>
      <c r="RJ775" s="7"/>
      <c r="RK775" s="7"/>
      <c r="RL775" s="7"/>
      <c r="RM775" s="7"/>
      <c r="RN775" s="7"/>
      <c r="RO775" s="7"/>
      <c r="RP775" s="7"/>
      <c r="RQ775" s="7"/>
      <c r="RR775" s="7"/>
      <c r="RS775" s="7"/>
      <c r="RT775" s="7"/>
      <c r="RU775" s="7"/>
      <c r="RV775" s="7"/>
      <c r="RW775" s="7"/>
      <c r="RX775" s="7"/>
      <c r="RY775" s="7"/>
      <c r="RZ775" s="7"/>
      <c r="SA775" s="7"/>
      <c r="SB775" s="7"/>
      <c r="SC775" s="7"/>
      <c r="SD775" s="7"/>
      <c r="SE775" s="7"/>
      <c r="SF775" s="7"/>
      <c r="SG775" s="7"/>
      <c r="SH775" s="7"/>
      <c r="SI775" s="7"/>
      <c r="SJ775" s="7"/>
      <c r="SK775" s="7"/>
      <c r="SL775" s="7"/>
      <c r="SM775" s="7"/>
      <c r="SN775" s="7"/>
      <c r="SO775" s="7"/>
      <c r="SP775" s="7"/>
      <c r="SQ775" s="7"/>
      <c r="SR775" s="7"/>
      <c r="SS775" s="7"/>
      <c r="ST775" s="7"/>
      <c r="SU775" s="7"/>
      <c r="SV775" s="7"/>
      <c r="SW775" s="7"/>
      <c r="SX775" s="7"/>
      <c r="SY775" s="7"/>
      <c r="SZ775" s="7"/>
      <c r="TA775" s="7"/>
      <c r="TB775" s="7"/>
      <c r="TC775" s="7"/>
      <c r="TD775" s="7"/>
      <c r="TE775" s="7"/>
      <c r="TF775" s="7"/>
      <c r="TG775" s="7"/>
      <c r="TH775" s="7"/>
      <c r="TI775" s="7"/>
      <c r="TJ775" s="7"/>
      <c r="TK775" s="7"/>
      <c r="TL775" s="7"/>
      <c r="TM775" s="7"/>
      <c r="TN775" s="7"/>
      <c r="TO775" s="7"/>
      <c r="TP775" s="7"/>
      <c r="TQ775" s="7"/>
      <c r="TR775" s="7"/>
      <c r="TS775" s="7"/>
      <c r="TT775" s="7"/>
      <c r="TU775" s="7"/>
      <c r="TV775" s="7"/>
      <c r="TW775" s="7"/>
      <c r="TX775" s="7"/>
      <c r="TY775" s="7"/>
      <c r="TZ775" s="7"/>
      <c r="UA775" s="7"/>
      <c r="UB775" s="7"/>
      <c r="UC775" s="7"/>
      <c r="UD775" s="7"/>
      <c r="UE775" s="7"/>
      <c r="UF775" s="7"/>
      <c r="UG775" s="7"/>
      <c r="UH775" s="7"/>
      <c r="UI775" s="7"/>
      <c r="UJ775" s="7"/>
      <c r="UK775" s="7"/>
      <c r="UL775" s="7"/>
      <c r="UM775" s="7"/>
      <c r="UN775" s="7"/>
      <c r="UO775" s="7"/>
      <c r="UP775" s="7"/>
      <c r="UQ775" s="7"/>
      <c r="UR775" s="7"/>
      <c r="US775" s="7"/>
      <c r="UT775" s="7"/>
      <c r="UU775" s="7"/>
      <c r="UV775" s="7"/>
      <c r="UW775" s="7"/>
      <c r="UX775" s="7"/>
      <c r="UY775" s="7"/>
      <c r="UZ775" s="7"/>
      <c r="VA775" s="7"/>
      <c r="VB775" s="7"/>
      <c r="VC775" s="7"/>
      <c r="VD775" s="7"/>
      <c r="VE775" s="7"/>
      <c r="VF775" s="7"/>
      <c r="VG775" s="7"/>
      <c r="VH775" s="7"/>
      <c r="VI775" s="7"/>
      <c r="VJ775" s="7"/>
      <c r="VK775" s="7"/>
      <c r="VL775" s="7"/>
      <c r="VM775" s="7"/>
      <c r="VN775" s="7"/>
      <c r="VO775" s="7"/>
      <c r="VP775" s="7"/>
      <c r="VQ775" s="7"/>
      <c r="VR775" s="7"/>
      <c r="VS775" s="7"/>
      <c r="VT775" s="7"/>
      <c r="VU775" s="7"/>
      <c r="VV775" s="7"/>
      <c r="VW775" s="7"/>
      <c r="VX775" s="7"/>
      <c r="VY775" s="7"/>
      <c r="VZ775" s="7"/>
      <c r="WA775" s="7"/>
      <c r="WB775" s="7"/>
      <c r="WC775" s="7"/>
      <c r="WD775" s="7"/>
      <c r="WE775" s="7"/>
      <c r="WF775" s="7"/>
      <c r="WG775" s="7"/>
      <c r="WH775" s="7"/>
      <c r="WI775" s="7"/>
      <c r="WJ775" s="7"/>
      <c r="WK775" s="7"/>
      <c r="WL775" s="7"/>
      <c r="WM775" s="7"/>
      <c r="WN775" s="7"/>
      <c r="WO775" s="7"/>
      <c r="WP775" s="7"/>
      <c r="WQ775" s="7"/>
      <c r="WR775" s="7"/>
      <c r="WS775" s="7"/>
      <c r="WT775" s="7"/>
      <c r="WU775" s="7"/>
      <c r="WV775" s="7"/>
      <c r="WW775" s="7"/>
      <c r="WX775" s="7"/>
      <c r="WY775" s="7"/>
      <c r="WZ775" s="7"/>
      <c r="XA775" s="7"/>
      <c r="XB775" s="7"/>
      <c r="XC775" s="7"/>
      <c r="XD775" s="7"/>
      <c r="XE775" s="7"/>
      <c r="XF775" s="7"/>
      <c r="XG775" s="7"/>
      <c r="XH775" s="7"/>
      <c r="XI775" s="7"/>
      <c r="XJ775" s="7"/>
      <c r="XK775" s="7"/>
      <c r="XL775" s="7"/>
      <c r="XM775" s="7"/>
      <c r="XN775" s="7"/>
      <c r="XO775" s="7"/>
      <c r="XP775" s="7"/>
      <c r="XQ775" s="7"/>
      <c r="XR775" s="7"/>
      <c r="XS775" s="7"/>
      <c r="XT775" s="7"/>
      <c r="XU775" s="7"/>
      <c r="XV775" s="7"/>
      <c r="XW775" s="7"/>
      <c r="XX775" s="7"/>
      <c r="XY775" s="7"/>
      <c r="XZ775" s="7"/>
      <c r="YA775" s="7"/>
      <c r="YB775" s="7"/>
      <c r="YC775" s="7"/>
      <c r="YD775" s="7"/>
      <c r="YE775" s="7"/>
      <c r="YF775" s="7"/>
      <c r="YG775" s="7"/>
      <c r="YH775" s="7"/>
      <c r="YI775" s="7"/>
      <c r="YJ775" s="7"/>
      <c r="YK775" s="7"/>
      <c r="YL775" s="7"/>
      <c r="YM775" s="7"/>
      <c r="YN775" s="7"/>
      <c r="YO775" s="7"/>
      <c r="YP775" s="7"/>
      <c r="YQ775" s="7"/>
      <c r="YR775" s="7"/>
      <c r="YS775" s="7"/>
      <c r="YT775" s="7"/>
      <c r="YU775" s="7"/>
      <c r="YV775" s="7"/>
      <c r="YW775" s="7"/>
      <c r="YX775" s="7"/>
      <c r="YY775" s="7"/>
      <c r="YZ775" s="7"/>
      <c r="ZA775" s="7"/>
      <c r="ZB775" s="7"/>
      <c r="ZC775" s="7"/>
      <c r="ZD775" s="7"/>
      <c r="ZE775" s="7"/>
      <c r="ZF775" s="7"/>
      <c r="ZG775" s="7"/>
      <c r="ZH775" s="7"/>
      <c r="ZI775" s="7"/>
      <c r="ZJ775" s="7"/>
      <c r="ZK775" s="7"/>
      <c r="ZL775" s="7"/>
      <c r="ZM775" s="7"/>
      <c r="ZN775" s="7"/>
      <c r="ZO775" s="7"/>
      <c r="ZP775" s="7"/>
      <c r="ZQ775" s="7"/>
      <c r="ZR775" s="7"/>
      <c r="ZS775" s="7"/>
      <c r="ZT775" s="7"/>
      <c r="ZU775" s="7"/>
      <c r="ZV775" s="7"/>
      <c r="ZW775" s="7"/>
      <c r="ZX775" s="7"/>
      <c r="ZY775" s="7"/>
      <c r="ZZ775" s="7"/>
      <c r="AAA775" s="7"/>
      <c r="AAB775" s="7"/>
      <c r="AAC775" s="7"/>
      <c r="AAD775" s="7"/>
      <c r="AAE775" s="7"/>
      <c r="AAF775" s="7"/>
      <c r="AAG775" s="7"/>
      <c r="AAH775" s="7"/>
      <c r="AAI775" s="7"/>
      <c r="AAJ775" s="7"/>
      <c r="AAK775" s="7"/>
      <c r="AAL775" s="7"/>
      <c r="AAM775" s="7"/>
      <c r="AAN775" s="7"/>
      <c r="AAO775" s="7"/>
      <c r="AAP775" s="7"/>
      <c r="AAQ775" s="7"/>
      <c r="AAR775" s="7"/>
      <c r="AAS775" s="7"/>
      <c r="AAT775" s="7"/>
      <c r="AAU775" s="7"/>
      <c r="AAV775" s="7"/>
      <c r="AAW775" s="7"/>
      <c r="AAX775" s="7"/>
      <c r="AAY775" s="7"/>
      <c r="AAZ775" s="7"/>
      <c r="ABA775" s="7"/>
      <c r="ABB775" s="7"/>
      <c r="ABC775" s="7"/>
      <c r="ABD775" s="7"/>
      <c r="ABE775" s="7"/>
      <c r="ABF775" s="7"/>
      <c r="ABG775" s="7"/>
      <c r="ABH775" s="7"/>
      <c r="ABI775" s="7"/>
      <c r="ABJ775" s="7"/>
      <c r="ABK775" s="7"/>
      <c r="ABL775" s="7"/>
      <c r="ABM775" s="7"/>
      <c r="ABN775" s="7"/>
      <c r="ABO775" s="7"/>
      <c r="ABP775" s="7"/>
      <c r="ABQ775" s="7"/>
      <c r="ABR775" s="7"/>
      <c r="ABS775" s="7"/>
      <c r="ABT775" s="7"/>
      <c r="ABU775" s="7"/>
      <c r="ABV775" s="7"/>
      <c r="ABW775" s="7"/>
      <c r="ABX775" s="7"/>
      <c r="ABY775" s="7"/>
      <c r="ABZ775" s="7"/>
      <c r="ACA775" s="7"/>
      <c r="ACB775" s="7"/>
      <c r="ACC775" s="7"/>
      <c r="ACD775" s="7"/>
      <c r="ACE775" s="7"/>
      <c r="ACF775" s="7"/>
      <c r="ACG775" s="7"/>
      <c r="ACH775" s="7"/>
      <c r="ACI775" s="7"/>
      <c r="ACJ775" s="7"/>
      <c r="ACK775" s="7"/>
      <c r="ACL775" s="7"/>
      <c r="ACM775" s="7"/>
      <c r="ACN775" s="7"/>
      <c r="ACO775" s="7"/>
      <c r="ACP775" s="7"/>
      <c r="ACQ775" s="7"/>
      <c r="ACR775" s="7"/>
      <c r="ACS775" s="7"/>
      <c r="ACT775" s="7"/>
      <c r="ACU775" s="7"/>
      <c r="ACV775" s="7"/>
      <c r="ACW775" s="7"/>
      <c r="ACX775" s="7"/>
      <c r="ACY775" s="7"/>
      <c r="ACZ775" s="7"/>
      <c r="ADA775" s="7"/>
      <c r="ADB775" s="7"/>
      <c r="ADC775" s="7"/>
      <c r="ADD775" s="7"/>
      <c r="ADE775" s="7"/>
      <c r="ADF775" s="7"/>
      <c r="ADG775" s="7"/>
      <c r="ADH775" s="7"/>
      <c r="ADI775" s="7"/>
      <c r="ADJ775" s="7"/>
      <c r="ADK775" s="7"/>
      <c r="ADL775" s="7"/>
      <c r="ADM775" s="7"/>
      <c r="ADN775" s="7"/>
      <c r="ADO775" s="7"/>
      <c r="ADP775" s="7"/>
      <c r="ADQ775" s="7"/>
      <c r="ADR775" s="7"/>
      <c r="ADS775" s="7"/>
      <c r="ADT775" s="7"/>
      <c r="ADU775" s="7"/>
      <c r="ADV775" s="7"/>
      <c r="ADW775" s="7"/>
      <c r="ADX775" s="7"/>
      <c r="ADY775" s="7"/>
      <c r="ADZ775" s="7"/>
      <c r="AEA775" s="7"/>
      <c r="AEB775" s="7"/>
      <c r="AEC775" s="7"/>
      <c r="AED775" s="7"/>
      <c r="AEE775" s="7"/>
      <c r="AEF775" s="7"/>
      <c r="AEG775" s="7"/>
      <c r="AEH775" s="7"/>
      <c r="AEI775" s="7"/>
      <c r="AEJ775" s="7"/>
      <c r="AEK775" s="7"/>
      <c r="AEL775" s="7"/>
      <c r="AEM775" s="7"/>
      <c r="AEN775" s="7"/>
      <c r="AEO775" s="7"/>
      <c r="AEP775" s="7"/>
      <c r="AEQ775" s="7"/>
      <c r="AER775" s="7"/>
      <c r="AES775" s="7"/>
      <c r="AET775" s="7"/>
      <c r="AEU775" s="7"/>
      <c r="AEV775" s="7"/>
      <c r="AEW775" s="7"/>
      <c r="AEX775" s="7"/>
      <c r="AEY775" s="7"/>
      <c r="AEZ775" s="7"/>
      <c r="AFA775" s="7"/>
      <c r="AFB775" s="7"/>
      <c r="AFC775" s="7"/>
      <c r="AFD775" s="7"/>
      <c r="AFE775" s="7"/>
      <c r="AFF775" s="7"/>
      <c r="AFG775" s="7"/>
      <c r="AFH775" s="7"/>
      <c r="AFI775" s="7"/>
      <c r="AFJ775" s="7"/>
      <c r="AFK775" s="7"/>
      <c r="AFL775" s="7"/>
      <c r="AFM775" s="7"/>
      <c r="AFN775" s="7"/>
      <c r="AFO775" s="7"/>
      <c r="AFP775" s="7"/>
      <c r="AFQ775" s="7"/>
      <c r="AFR775" s="7"/>
      <c r="AFS775" s="7"/>
      <c r="AFT775" s="7"/>
      <c r="AFU775" s="7"/>
      <c r="AFV775" s="7"/>
      <c r="AFW775" s="7"/>
      <c r="AFX775" s="7"/>
      <c r="AFY775" s="7"/>
      <c r="AFZ775" s="7"/>
      <c r="AGA775" s="7"/>
      <c r="AGB775" s="7"/>
      <c r="AGC775" s="7"/>
      <c r="AGD775" s="7"/>
      <c r="AGE775" s="7"/>
      <c r="AGF775" s="7"/>
      <c r="AGG775" s="7"/>
      <c r="AGH775" s="7"/>
      <c r="AGI775" s="7"/>
      <c r="AGJ775" s="7"/>
      <c r="AGK775" s="7"/>
      <c r="AGL775" s="7"/>
      <c r="AGM775" s="7"/>
      <c r="AGN775" s="7"/>
      <c r="AGO775" s="7"/>
      <c r="AGP775" s="7"/>
      <c r="AGQ775" s="7"/>
      <c r="AGR775" s="7"/>
      <c r="AGS775" s="7"/>
      <c r="AGT775" s="7"/>
      <c r="AGU775" s="7"/>
      <c r="AGV775" s="7"/>
      <c r="AGW775" s="7"/>
      <c r="AGX775" s="7"/>
      <c r="AGY775" s="7"/>
      <c r="AGZ775" s="7"/>
      <c r="AHA775" s="7"/>
      <c r="AHB775" s="7"/>
      <c r="AHC775" s="7"/>
      <c r="AHD775" s="7"/>
      <c r="AHE775" s="7"/>
      <c r="AHF775" s="7"/>
      <c r="AHG775" s="7"/>
      <c r="AHH775" s="7"/>
      <c r="AHI775" s="7"/>
      <c r="AHJ775" s="7"/>
      <c r="AHK775" s="7"/>
      <c r="AHL775" s="7"/>
      <c r="AHM775" s="7"/>
      <c r="AHN775" s="7"/>
      <c r="AHO775" s="7"/>
      <c r="AHP775" s="7"/>
      <c r="AHQ775" s="7"/>
      <c r="AHR775" s="7"/>
      <c r="AHS775" s="7"/>
      <c r="AHT775" s="7"/>
      <c r="AHU775" s="7"/>
      <c r="AHV775" s="7"/>
      <c r="AHW775" s="7"/>
      <c r="AHX775" s="7"/>
      <c r="AHY775" s="7"/>
      <c r="AHZ775" s="7"/>
      <c r="AIA775" s="7"/>
      <c r="AIB775" s="7"/>
      <c r="AIC775" s="7"/>
      <c r="AID775" s="7"/>
      <c r="AIE775" s="7"/>
      <c r="AIF775" s="7"/>
      <c r="AIG775" s="7"/>
      <c r="AIH775" s="7"/>
      <c r="AII775" s="7"/>
      <c r="AIJ775" s="7"/>
      <c r="AIK775" s="7"/>
      <c r="AIL775" s="7"/>
      <c r="AIM775" s="7"/>
      <c r="AIN775" s="7"/>
      <c r="AIO775" s="7"/>
      <c r="AIP775" s="7"/>
      <c r="AIQ775" s="7"/>
      <c r="AIR775" s="7"/>
      <c r="AIS775" s="7"/>
      <c r="AIT775" s="7"/>
      <c r="AIU775" s="7"/>
      <c r="AIV775" s="7"/>
      <c r="AIW775" s="7"/>
      <c r="AIX775" s="7"/>
      <c r="AIY775" s="7"/>
      <c r="AIZ775" s="7"/>
      <c r="AJA775" s="7"/>
      <c r="AJB775" s="7"/>
      <c r="AJC775" s="7"/>
      <c r="AJD775" s="7"/>
      <c r="AJE775" s="7"/>
      <c r="AJF775" s="7"/>
      <c r="AJG775" s="7"/>
      <c r="AJH775" s="7"/>
      <c r="AJI775" s="7"/>
      <c r="AJJ775" s="7"/>
      <c r="AJK775" s="7"/>
      <c r="AJL775" s="7"/>
      <c r="AJM775" s="7"/>
      <c r="AJN775" s="7"/>
      <c r="AJO775" s="7"/>
      <c r="AJP775" s="7"/>
      <c r="AJQ775" s="7"/>
      <c r="AJR775" s="7"/>
      <c r="AJS775" s="7"/>
      <c r="AJT775" s="7"/>
      <c r="AJU775" s="7"/>
      <c r="AJV775" s="7"/>
      <c r="AJW775" s="7"/>
      <c r="AJX775" s="7"/>
      <c r="AJY775" s="7"/>
      <c r="AJZ775" s="7"/>
      <c r="AKA775" s="7"/>
      <c r="AKB775" s="7"/>
      <c r="AKC775" s="7"/>
      <c r="AKD775" s="7"/>
      <c r="AKE775" s="7"/>
      <c r="AKF775" s="7"/>
      <c r="AKG775" s="7"/>
      <c r="AKH775" s="7"/>
      <c r="AKI775" s="7"/>
      <c r="AKJ775" s="7"/>
      <c r="AKK775" s="7"/>
      <c r="AKL775" s="7"/>
      <c r="AKM775" s="7"/>
      <c r="AKN775" s="7"/>
      <c r="AKO775" s="7"/>
      <c r="AKP775" s="7"/>
      <c r="AKQ775" s="7"/>
      <c r="AKR775" s="7"/>
      <c r="AKS775" s="7"/>
      <c r="AKT775" s="7"/>
      <c r="AKU775" s="7"/>
      <c r="AKV775" s="7"/>
      <c r="AKW775" s="7"/>
      <c r="AKX775" s="7"/>
      <c r="AKY775" s="7"/>
      <c r="AKZ775" s="7"/>
      <c r="ALA775" s="7"/>
      <c r="ALB775" s="7"/>
      <c r="ALC775" s="7"/>
      <c r="ALD775" s="7"/>
      <c r="ALE775" s="7"/>
      <c r="ALF775" s="7"/>
      <c r="ALG775" s="7"/>
      <c r="ALH775" s="7"/>
      <c r="ALI775" s="7"/>
      <c r="ALJ775" s="7"/>
      <c r="ALK775" s="7"/>
      <c r="ALL775" s="7"/>
      <c r="ALM775" s="7"/>
      <c r="ALN775" s="7"/>
      <c r="ALO775" s="7"/>
      <c r="ALP775" s="7"/>
      <c r="ALQ775" s="7"/>
      <c r="ALR775" s="7"/>
      <c r="ALS775" s="7"/>
      <c r="ALT775" s="7"/>
      <c r="ALU775" s="7"/>
      <c r="ALV775" s="7"/>
      <c r="ALW775" s="7"/>
      <c r="ALX775" s="7"/>
      <c r="ALY775" s="7"/>
      <c r="ALZ775" s="7"/>
      <c r="AMA775" s="7"/>
      <c r="AMB775" s="7"/>
      <c r="AMC775" s="7"/>
      <c r="AMD775" s="7"/>
      <c r="AME775" s="7"/>
      <c r="AMF775" s="7"/>
      <c r="AMG775" s="7"/>
      <c r="AMH775" s="7"/>
      <c r="AMI775" s="28"/>
      <c r="AMJ775" s="28"/>
    </row>
    <row r="776" spans="1:1024" ht="55.5" customHeight="1">
      <c r="A776" s="10" t="s">
        <v>2837</v>
      </c>
      <c r="B776" s="10" t="s">
        <v>2838</v>
      </c>
      <c r="C776" s="19" t="s">
        <v>2839</v>
      </c>
      <c r="D776" s="19" t="s">
        <v>2738</v>
      </c>
      <c r="E776" s="20">
        <v>20</v>
      </c>
      <c r="F776" s="11" t="s">
        <v>18</v>
      </c>
      <c r="G776" s="21"/>
      <c r="H776" s="21" t="s">
        <v>1</v>
      </c>
      <c r="I776" s="21"/>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c r="MK776" s="7"/>
      <c r="ML776" s="7"/>
      <c r="MM776" s="7"/>
      <c r="MN776" s="7"/>
      <c r="MO776" s="7"/>
      <c r="MP776" s="7"/>
      <c r="MQ776" s="7"/>
      <c r="MR776" s="7"/>
      <c r="MS776" s="7"/>
      <c r="MT776" s="7"/>
      <c r="MU776" s="7"/>
      <c r="MV776" s="7"/>
      <c r="MW776" s="7"/>
      <c r="MX776" s="7"/>
      <c r="MY776" s="7"/>
      <c r="MZ776" s="7"/>
      <c r="NA776" s="7"/>
      <c r="NB776" s="7"/>
      <c r="NC776" s="7"/>
      <c r="ND776" s="7"/>
      <c r="NE776" s="7"/>
      <c r="NF776" s="7"/>
      <c r="NG776" s="7"/>
      <c r="NH776" s="7"/>
      <c r="NI776" s="7"/>
      <c r="NJ776" s="7"/>
      <c r="NK776" s="7"/>
      <c r="NL776" s="7"/>
      <c r="NM776" s="7"/>
      <c r="NN776" s="7"/>
      <c r="NO776" s="7"/>
      <c r="NP776" s="7"/>
      <c r="NQ776" s="7"/>
      <c r="NR776" s="7"/>
      <c r="NS776" s="7"/>
      <c r="NT776" s="7"/>
      <c r="NU776" s="7"/>
      <c r="NV776" s="7"/>
      <c r="NW776" s="7"/>
      <c r="NX776" s="7"/>
      <c r="NY776" s="7"/>
      <c r="NZ776" s="7"/>
      <c r="OA776" s="7"/>
      <c r="OB776" s="7"/>
      <c r="OC776" s="7"/>
      <c r="OD776" s="7"/>
      <c r="OE776" s="7"/>
      <c r="OF776" s="7"/>
      <c r="OG776" s="7"/>
      <c r="OH776" s="7"/>
      <c r="OI776" s="7"/>
      <c r="OJ776" s="7"/>
      <c r="OK776" s="7"/>
      <c r="OL776" s="7"/>
      <c r="OM776" s="7"/>
      <c r="ON776" s="7"/>
      <c r="OO776" s="7"/>
      <c r="OP776" s="7"/>
      <c r="OQ776" s="7"/>
      <c r="OR776" s="7"/>
      <c r="OS776" s="7"/>
      <c r="OT776" s="7"/>
      <c r="OU776" s="7"/>
      <c r="OV776" s="7"/>
      <c r="OW776" s="7"/>
      <c r="OX776" s="7"/>
      <c r="OY776" s="7"/>
      <c r="OZ776" s="7"/>
      <c r="PA776" s="7"/>
      <c r="PB776" s="7"/>
      <c r="PC776" s="7"/>
      <c r="PD776" s="7"/>
      <c r="PE776" s="7"/>
      <c r="PF776" s="7"/>
      <c r="PG776" s="7"/>
      <c r="PH776" s="7"/>
      <c r="PI776" s="7"/>
      <c r="PJ776" s="7"/>
      <c r="PK776" s="7"/>
      <c r="PL776" s="7"/>
      <c r="PM776" s="7"/>
      <c r="PN776" s="7"/>
      <c r="PO776" s="7"/>
      <c r="PP776" s="7"/>
      <c r="PQ776" s="7"/>
      <c r="PR776" s="7"/>
      <c r="PS776" s="7"/>
      <c r="PT776" s="7"/>
      <c r="PU776" s="7"/>
      <c r="PV776" s="7"/>
      <c r="PW776" s="7"/>
      <c r="PX776" s="7"/>
      <c r="PY776" s="7"/>
      <c r="PZ776" s="7"/>
      <c r="QA776" s="7"/>
      <c r="QB776" s="7"/>
      <c r="QC776" s="7"/>
      <c r="QD776" s="7"/>
      <c r="QE776" s="7"/>
      <c r="QF776" s="7"/>
      <c r="QG776" s="7"/>
      <c r="QH776" s="7"/>
      <c r="QI776" s="7"/>
      <c r="QJ776" s="7"/>
      <c r="QK776" s="7"/>
      <c r="QL776" s="7"/>
      <c r="QM776" s="7"/>
      <c r="QN776" s="7"/>
      <c r="QO776" s="7"/>
      <c r="QP776" s="7"/>
      <c r="QQ776" s="7"/>
      <c r="QR776" s="7"/>
      <c r="QS776" s="7"/>
      <c r="QT776" s="7"/>
      <c r="QU776" s="7"/>
      <c r="QV776" s="7"/>
      <c r="QW776" s="7"/>
      <c r="QX776" s="7"/>
      <c r="QY776" s="7"/>
      <c r="QZ776" s="7"/>
      <c r="RA776" s="7"/>
      <c r="RB776" s="7"/>
      <c r="RC776" s="7"/>
      <c r="RD776" s="7"/>
      <c r="RE776" s="7"/>
      <c r="RF776" s="7"/>
      <c r="RG776" s="7"/>
      <c r="RH776" s="7"/>
      <c r="RI776" s="7"/>
      <c r="RJ776" s="7"/>
      <c r="RK776" s="7"/>
      <c r="RL776" s="7"/>
      <c r="RM776" s="7"/>
      <c r="RN776" s="7"/>
      <c r="RO776" s="7"/>
      <c r="RP776" s="7"/>
      <c r="RQ776" s="7"/>
      <c r="RR776" s="7"/>
      <c r="RS776" s="7"/>
      <c r="RT776" s="7"/>
      <c r="RU776" s="7"/>
      <c r="RV776" s="7"/>
      <c r="RW776" s="7"/>
      <c r="RX776" s="7"/>
      <c r="RY776" s="7"/>
      <c r="RZ776" s="7"/>
      <c r="SA776" s="7"/>
      <c r="SB776" s="7"/>
      <c r="SC776" s="7"/>
      <c r="SD776" s="7"/>
      <c r="SE776" s="7"/>
      <c r="SF776" s="7"/>
      <c r="SG776" s="7"/>
      <c r="SH776" s="7"/>
      <c r="SI776" s="7"/>
      <c r="SJ776" s="7"/>
      <c r="SK776" s="7"/>
      <c r="SL776" s="7"/>
      <c r="SM776" s="7"/>
      <c r="SN776" s="7"/>
      <c r="SO776" s="7"/>
      <c r="SP776" s="7"/>
      <c r="SQ776" s="7"/>
      <c r="SR776" s="7"/>
      <c r="SS776" s="7"/>
      <c r="ST776" s="7"/>
      <c r="SU776" s="7"/>
      <c r="SV776" s="7"/>
      <c r="SW776" s="7"/>
      <c r="SX776" s="7"/>
      <c r="SY776" s="7"/>
      <c r="SZ776" s="7"/>
      <c r="TA776" s="7"/>
      <c r="TB776" s="7"/>
      <c r="TC776" s="7"/>
      <c r="TD776" s="7"/>
      <c r="TE776" s="7"/>
      <c r="TF776" s="7"/>
      <c r="TG776" s="7"/>
      <c r="TH776" s="7"/>
      <c r="TI776" s="7"/>
      <c r="TJ776" s="7"/>
      <c r="TK776" s="7"/>
      <c r="TL776" s="7"/>
      <c r="TM776" s="7"/>
      <c r="TN776" s="7"/>
      <c r="TO776" s="7"/>
      <c r="TP776" s="7"/>
      <c r="TQ776" s="7"/>
      <c r="TR776" s="7"/>
      <c r="TS776" s="7"/>
      <c r="TT776" s="7"/>
      <c r="TU776" s="7"/>
      <c r="TV776" s="7"/>
      <c r="TW776" s="7"/>
      <c r="TX776" s="7"/>
      <c r="TY776" s="7"/>
      <c r="TZ776" s="7"/>
      <c r="UA776" s="7"/>
      <c r="UB776" s="7"/>
      <c r="UC776" s="7"/>
      <c r="UD776" s="7"/>
      <c r="UE776" s="7"/>
      <c r="UF776" s="7"/>
      <c r="UG776" s="7"/>
      <c r="UH776" s="7"/>
      <c r="UI776" s="7"/>
      <c r="UJ776" s="7"/>
      <c r="UK776" s="7"/>
      <c r="UL776" s="7"/>
      <c r="UM776" s="7"/>
      <c r="UN776" s="7"/>
      <c r="UO776" s="7"/>
      <c r="UP776" s="7"/>
      <c r="UQ776" s="7"/>
      <c r="UR776" s="7"/>
      <c r="US776" s="7"/>
      <c r="UT776" s="7"/>
      <c r="UU776" s="7"/>
      <c r="UV776" s="7"/>
      <c r="UW776" s="7"/>
      <c r="UX776" s="7"/>
      <c r="UY776" s="7"/>
      <c r="UZ776" s="7"/>
      <c r="VA776" s="7"/>
      <c r="VB776" s="7"/>
      <c r="VC776" s="7"/>
      <c r="VD776" s="7"/>
      <c r="VE776" s="7"/>
      <c r="VF776" s="7"/>
      <c r="VG776" s="7"/>
      <c r="VH776" s="7"/>
      <c r="VI776" s="7"/>
      <c r="VJ776" s="7"/>
      <c r="VK776" s="7"/>
      <c r="VL776" s="7"/>
      <c r="VM776" s="7"/>
      <c r="VN776" s="7"/>
      <c r="VO776" s="7"/>
      <c r="VP776" s="7"/>
      <c r="VQ776" s="7"/>
      <c r="VR776" s="7"/>
      <c r="VS776" s="7"/>
      <c r="VT776" s="7"/>
      <c r="VU776" s="7"/>
      <c r="VV776" s="7"/>
      <c r="VW776" s="7"/>
      <c r="VX776" s="7"/>
      <c r="VY776" s="7"/>
      <c r="VZ776" s="7"/>
      <c r="WA776" s="7"/>
      <c r="WB776" s="7"/>
      <c r="WC776" s="7"/>
      <c r="WD776" s="7"/>
      <c r="WE776" s="7"/>
      <c r="WF776" s="7"/>
      <c r="WG776" s="7"/>
      <c r="WH776" s="7"/>
      <c r="WI776" s="7"/>
      <c r="WJ776" s="7"/>
      <c r="WK776" s="7"/>
      <c r="WL776" s="7"/>
      <c r="WM776" s="7"/>
      <c r="WN776" s="7"/>
      <c r="WO776" s="7"/>
      <c r="WP776" s="7"/>
      <c r="WQ776" s="7"/>
      <c r="WR776" s="7"/>
      <c r="WS776" s="7"/>
      <c r="WT776" s="7"/>
      <c r="WU776" s="7"/>
      <c r="WV776" s="7"/>
      <c r="WW776" s="7"/>
      <c r="WX776" s="7"/>
      <c r="WY776" s="7"/>
      <c r="WZ776" s="7"/>
      <c r="XA776" s="7"/>
      <c r="XB776" s="7"/>
      <c r="XC776" s="7"/>
      <c r="XD776" s="7"/>
      <c r="XE776" s="7"/>
      <c r="XF776" s="7"/>
      <c r="XG776" s="7"/>
      <c r="XH776" s="7"/>
      <c r="XI776" s="7"/>
      <c r="XJ776" s="7"/>
      <c r="XK776" s="7"/>
      <c r="XL776" s="7"/>
      <c r="XM776" s="7"/>
      <c r="XN776" s="7"/>
      <c r="XO776" s="7"/>
      <c r="XP776" s="7"/>
      <c r="XQ776" s="7"/>
      <c r="XR776" s="7"/>
      <c r="XS776" s="7"/>
      <c r="XT776" s="7"/>
      <c r="XU776" s="7"/>
      <c r="XV776" s="7"/>
      <c r="XW776" s="7"/>
      <c r="XX776" s="7"/>
      <c r="XY776" s="7"/>
      <c r="XZ776" s="7"/>
      <c r="YA776" s="7"/>
      <c r="YB776" s="7"/>
      <c r="YC776" s="7"/>
      <c r="YD776" s="7"/>
      <c r="YE776" s="7"/>
      <c r="YF776" s="7"/>
      <c r="YG776" s="7"/>
      <c r="YH776" s="7"/>
      <c r="YI776" s="7"/>
      <c r="YJ776" s="7"/>
      <c r="YK776" s="7"/>
      <c r="YL776" s="7"/>
      <c r="YM776" s="7"/>
      <c r="YN776" s="7"/>
      <c r="YO776" s="7"/>
      <c r="YP776" s="7"/>
      <c r="YQ776" s="7"/>
      <c r="YR776" s="7"/>
      <c r="YS776" s="7"/>
      <c r="YT776" s="7"/>
      <c r="YU776" s="7"/>
      <c r="YV776" s="7"/>
      <c r="YW776" s="7"/>
      <c r="YX776" s="7"/>
      <c r="YY776" s="7"/>
      <c r="YZ776" s="7"/>
      <c r="ZA776" s="7"/>
      <c r="ZB776" s="7"/>
      <c r="ZC776" s="7"/>
      <c r="ZD776" s="7"/>
      <c r="ZE776" s="7"/>
      <c r="ZF776" s="7"/>
      <c r="ZG776" s="7"/>
      <c r="ZH776" s="7"/>
      <c r="ZI776" s="7"/>
      <c r="ZJ776" s="7"/>
      <c r="ZK776" s="7"/>
      <c r="ZL776" s="7"/>
      <c r="ZM776" s="7"/>
      <c r="ZN776" s="7"/>
      <c r="ZO776" s="7"/>
      <c r="ZP776" s="7"/>
      <c r="ZQ776" s="7"/>
      <c r="ZR776" s="7"/>
      <c r="ZS776" s="7"/>
      <c r="ZT776" s="7"/>
      <c r="ZU776" s="7"/>
      <c r="ZV776" s="7"/>
      <c r="ZW776" s="7"/>
      <c r="ZX776" s="7"/>
      <c r="ZY776" s="7"/>
      <c r="ZZ776" s="7"/>
      <c r="AAA776" s="7"/>
      <c r="AAB776" s="7"/>
      <c r="AAC776" s="7"/>
      <c r="AAD776" s="7"/>
      <c r="AAE776" s="7"/>
      <c r="AAF776" s="7"/>
      <c r="AAG776" s="7"/>
      <c r="AAH776" s="7"/>
      <c r="AAI776" s="7"/>
      <c r="AAJ776" s="7"/>
      <c r="AAK776" s="7"/>
      <c r="AAL776" s="7"/>
      <c r="AAM776" s="7"/>
      <c r="AAN776" s="7"/>
      <c r="AAO776" s="7"/>
      <c r="AAP776" s="7"/>
      <c r="AAQ776" s="7"/>
      <c r="AAR776" s="7"/>
      <c r="AAS776" s="7"/>
      <c r="AAT776" s="7"/>
      <c r="AAU776" s="7"/>
      <c r="AAV776" s="7"/>
      <c r="AAW776" s="7"/>
      <c r="AAX776" s="7"/>
      <c r="AAY776" s="7"/>
      <c r="AAZ776" s="7"/>
      <c r="ABA776" s="7"/>
      <c r="ABB776" s="7"/>
      <c r="ABC776" s="7"/>
      <c r="ABD776" s="7"/>
      <c r="ABE776" s="7"/>
      <c r="ABF776" s="7"/>
      <c r="ABG776" s="7"/>
      <c r="ABH776" s="7"/>
      <c r="ABI776" s="7"/>
      <c r="ABJ776" s="7"/>
      <c r="ABK776" s="7"/>
      <c r="ABL776" s="7"/>
      <c r="ABM776" s="7"/>
      <c r="ABN776" s="7"/>
      <c r="ABO776" s="7"/>
      <c r="ABP776" s="7"/>
      <c r="ABQ776" s="7"/>
      <c r="ABR776" s="7"/>
      <c r="ABS776" s="7"/>
      <c r="ABT776" s="7"/>
      <c r="ABU776" s="7"/>
      <c r="ABV776" s="7"/>
      <c r="ABW776" s="7"/>
      <c r="ABX776" s="7"/>
      <c r="ABY776" s="7"/>
      <c r="ABZ776" s="7"/>
      <c r="ACA776" s="7"/>
      <c r="ACB776" s="7"/>
      <c r="ACC776" s="7"/>
      <c r="ACD776" s="7"/>
      <c r="ACE776" s="7"/>
      <c r="ACF776" s="7"/>
      <c r="ACG776" s="7"/>
      <c r="ACH776" s="7"/>
      <c r="ACI776" s="7"/>
      <c r="ACJ776" s="7"/>
      <c r="ACK776" s="7"/>
      <c r="ACL776" s="7"/>
      <c r="ACM776" s="7"/>
      <c r="ACN776" s="7"/>
      <c r="ACO776" s="7"/>
      <c r="ACP776" s="7"/>
      <c r="ACQ776" s="7"/>
      <c r="ACR776" s="7"/>
      <c r="ACS776" s="7"/>
      <c r="ACT776" s="7"/>
      <c r="ACU776" s="7"/>
      <c r="ACV776" s="7"/>
      <c r="ACW776" s="7"/>
      <c r="ACX776" s="7"/>
      <c r="ACY776" s="7"/>
      <c r="ACZ776" s="7"/>
      <c r="ADA776" s="7"/>
      <c r="ADB776" s="7"/>
      <c r="ADC776" s="7"/>
      <c r="ADD776" s="7"/>
      <c r="ADE776" s="7"/>
      <c r="ADF776" s="7"/>
      <c r="ADG776" s="7"/>
      <c r="ADH776" s="7"/>
      <c r="ADI776" s="7"/>
      <c r="ADJ776" s="7"/>
      <c r="ADK776" s="7"/>
      <c r="ADL776" s="7"/>
      <c r="ADM776" s="7"/>
      <c r="ADN776" s="7"/>
      <c r="ADO776" s="7"/>
      <c r="ADP776" s="7"/>
      <c r="ADQ776" s="7"/>
      <c r="ADR776" s="7"/>
      <c r="ADS776" s="7"/>
      <c r="ADT776" s="7"/>
      <c r="ADU776" s="7"/>
      <c r="ADV776" s="7"/>
      <c r="ADW776" s="7"/>
      <c r="ADX776" s="7"/>
      <c r="ADY776" s="7"/>
      <c r="ADZ776" s="7"/>
      <c r="AEA776" s="7"/>
      <c r="AEB776" s="7"/>
      <c r="AEC776" s="7"/>
      <c r="AED776" s="7"/>
      <c r="AEE776" s="7"/>
      <c r="AEF776" s="7"/>
      <c r="AEG776" s="7"/>
      <c r="AEH776" s="7"/>
      <c r="AEI776" s="7"/>
      <c r="AEJ776" s="7"/>
      <c r="AEK776" s="7"/>
      <c r="AEL776" s="7"/>
      <c r="AEM776" s="7"/>
      <c r="AEN776" s="7"/>
      <c r="AEO776" s="7"/>
      <c r="AEP776" s="7"/>
      <c r="AEQ776" s="7"/>
      <c r="AER776" s="7"/>
      <c r="AES776" s="7"/>
      <c r="AET776" s="7"/>
      <c r="AEU776" s="7"/>
      <c r="AEV776" s="7"/>
      <c r="AEW776" s="7"/>
      <c r="AEX776" s="7"/>
      <c r="AEY776" s="7"/>
      <c r="AEZ776" s="7"/>
      <c r="AFA776" s="7"/>
      <c r="AFB776" s="7"/>
      <c r="AFC776" s="7"/>
      <c r="AFD776" s="7"/>
      <c r="AFE776" s="7"/>
      <c r="AFF776" s="7"/>
      <c r="AFG776" s="7"/>
      <c r="AFH776" s="7"/>
      <c r="AFI776" s="7"/>
      <c r="AFJ776" s="7"/>
      <c r="AFK776" s="7"/>
      <c r="AFL776" s="7"/>
      <c r="AFM776" s="7"/>
      <c r="AFN776" s="7"/>
      <c r="AFO776" s="7"/>
      <c r="AFP776" s="7"/>
      <c r="AFQ776" s="7"/>
      <c r="AFR776" s="7"/>
      <c r="AFS776" s="7"/>
      <c r="AFT776" s="7"/>
      <c r="AFU776" s="7"/>
      <c r="AFV776" s="7"/>
      <c r="AFW776" s="7"/>
      <c r="AFX776" s="7"/>
      <c r="AFY776" s="7"/>
      <c r="AFZ776" s="7"/>
      <c r="AGA776" s="7"/>
      <c r="AGB776" s="7"/>
      <c r="AGC776" s="7"/>
      <c r="AGD776" s="7"/>
      <c r="AGE776" s="7"/>
      <c r="AGF776" s="7"/>
      <c r="AGG776" s="7"/>
      <c r="AGH776" s="7"/>
      <c r="AGI776" s="7"/>
      <c r="AGJ776" s="7"/>
      <c r="AGK776" s="7"/>
      <c r="AGL776" s="7"/>
      <c r="AGM776" s="7"/>
      <c r="AGN776" s="7"/>
      <c r="AGO776" s="7"/>
      <c r="AGP776" s="7"/>
      <c r="AGQ776" s="7"/>
      <c r="AGR776" s="7"/>
      <c r="AGS776" s="7"/>
      <c r="AGT776" s="7"/>
      <c r="AGU776" s="7"/>
      <c r="AGV776" s="7"/>
      <c r="AGW776" s="7"/>
      <c r="AGX776" s="7"/>
      <c r="AGY776" s="7"/>
      <c r="AGZ776" s="7"/>
      <c r="AHA776" s="7"/>
      <c r="AHB776" s="7"/>
      <c r="AHC776" s="7"/>
      <c r="AHD776" s="7"/>
      <c r="AHE776" s="7"/>
      <c r="AHF776" s="7"/>
      <c r="AHG776" s="7"/>
      <c r="AHH776" s="7"/>
      <c r="AHI776" s="7"/>
      <c r="AHJ776" s="7"/>
      <c r="AHK776" s="7"/>
      <c r="AHL776" s="7"/>
      <c r="AHM776" s="7"/>
      <c r="AHN776" s="7"/>
      <c r="AHO776" s="7"/>
      <c r="AHP776" s="7"/>
      <c r="AHQ776" s="7"/>
      <c r="AHR776" s="7"/>
      <c r="AHS776" s="7"/>
      <c r="AHT776" s="7"/>
      <c r="AHU776" s="7"/>
      <c r="AHV776" s="7"/>
      <c r="AHW776" s="7"/>
      <c r="AHX776" s="7"/>
      <c r="AHY776" s="7"/>
      <c r="AHZ776" s="7"/>
      <c r="AIA776" s="7"/>
      <c r="AIB776" s="7"/>
      <c r="AIC776" s="7"/>
      <c r="AID776" s="7"/>
      <c r="AIE776" s="7"/>
      <c r="AIF776" s="7"/>
      <c r="AIG776" s="7"/>
      <c r="AIH776" s="7"/>
      <c r="AII776" s="7"/>
      <c r="AIJ776" s="7"/>
      <c r="AIK776" s="7"/>
      <c r="AIL776" s="7"/>
      <c r="AIM776" s="7"/>
      <c r="AIN776" s="7"/>
      <c r="AIO776" s="7"/>
      <c r="AIP776" s="7"/>
      <c r="AIQ776" s="7"/>
      <c r="AIR776" s="7"/>
      <c r="AIS776" s="7"/>
      <c r="AIT776" s="7"/>
      <c r="AIU776" s="7"/>
      <c r="AIV776" s="7"/>
      <c r="AIW776" s="7"/>
      <c r="AIX776" s="7"/>
      <c r="AIY776" s="7"/>
      <c r="AIZ776" s="7"/>
      <c r="AJA776" s="7"/>
      <c r="AJB776" s="7"/>
      <c r="AJC776" s="7"/>
      <c r="AJD776" s="7"/>
      <c r="AJE776" s="7"/>
      <c r="AJF776" s="7"/>
      <c r="AJG776" s="7"/>
      <c r="AJH776" s="7"/>
      <c r="AJI776" s="7"/>
      <c r="AJJ776" s="7"/>
      <c r="AJK776" s="7"/>
      <c r="AJL776" s="7"/>
      <c r="AJM776" s="7"/>
      <c r="AJN776" s="7"/>
      <c r="AJO776" s="7"/>
      <c r="AJP776" s="7"/>
      <c r="AJQ776" s="7"/>
      <c r="AJR776" s="7"/>
      <c r="AJS776" s="7"/>
      <c r="AJT776" s="7"/>
      <c r="AJU776" s="7"/>
      <c r="AJV776" s="7"/>
      <c r="AJW776" s="7"/>
      <c r="AJX776" s="7"/>
      <c r="AJY776" s="7"/>
      <c r="AJZ776" s="7"/>
      <c r="AKA776" s="7"/>
      <c r="AKB776" s="7"/>
      <c r="AKC776" s="7"/>
      <c r="AKD776" s="7"/>
      <c r="AKE776" s="7"/>
      <c r="AKF776" s="7"/>
      <c r="AKG776" s="7"/>
      <c r="AKH776" s="7"/>
      <c r="AKI776" s="7"/>
      <c r="AKJ776" s="7"/>
      <c r="AKK776" s="7"/>
      <c r="AKL776" s="7"/>
      <c r="AKM776" s="7"/>
      <c r="AKN776" s="7"/>
      <c r="AKO776" s="7"/>
      <c r="AKP776" s="7"/>
      <c r="AKQ776" s="7"/>
      <c r="AKR776" s="7"/>
      <c r="AKS776" s="7"/>
      <c r="AKT776" s="7"/>
      <c r="AKU776" s="7"/>
      <c r="AKV776" s="7"/>
      <c r="AKW776" s="7"/>
      <c r="AKX776" s="7"/>
      <c r="AKY776" s="7"/>
      <c r="AKZ776" s="7"/>
      <c r="ALA776" s="7"/>
      <c r="ALB776" s="7"/>
      <c r="ALC776" s="7"/>
      <c r="ALD776" s="7"/>
      <c r="ALE776" s="7"/>
      <c r="ALF776" s="7"/>
      <c r="ALG776" s="7"/>
      <c r="ALH776" s="7"/>
      <c r="ALI776" s="7"/>
      <c r="ALJ776" s="7"/>
      <c r="ALK776" s="7"/>
      <c r="ALL776" s="7"/>
      <c r="ALM776" s="7"/>
      <c r="ALN776" s="7"/>
      <c r="ALO776" s="7"/>
      <c r="ALP776" s="7"/>
      <c r="ALQ776" s="7"/>
      <c r="ALR776" s="7"/>
      <c r="ALS776" s="7"/>
      <c r="ALT776" s="7"/>
      <c r="ALU776" s="7"/>
      <c r="ALV776" s="7"/>
      <c r="ALW776" s="7"/>
      <c r="ALX776" s="7"/>
      <c r="ALY776" s="7"/>
      <c r="ALZ776" s="7"/>
      <c r="AMA776" s="7"/>
      <c r="AMB776" s="7"/>
      <c r="AMC776" s="7"/>
      <c r="AMD776" s="7"/>
      <c r="AME776" s="7"/>
      <c r="AMF776" s="7"/>
      <c r="AMG776" s="7"/>
      <c r="AMH776" s="7"/>
      <c r="AMI776" s="28"/>
      <c r="AMJ776" s="28"/>
    </row>
    <row r="777" spans="1:1024" ht="55.5" customHeight="1">
      <c r="A777" s="10" t="s">
        <v>2837</v>
      </c>
      <c r="B777" s="10" t="s">
        <v>2838</v>
      </c>
      <c r="C777" s="19" t="s">
        <v>2807</v>
      </c>
      <c r="D777" s="19" t="s">
        <v>2738</v>
      </c>
      <c r="E777" s="20">
        <v>20</v>
      </c>
      <c r="F777" s="11" t="s">
        <v>18</v>
      </c>
      <c r="G777" s="21"/>
      <c r="H777" s="21" t="s">
        <v>1</v>
      </c>
      <c r="I777" s="21"/>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c r="MK777" s="7"/>
      <c r="ML777" s="7"/>
      <c r="MM777" s="7"/>
      <c r="MN777" s="7"/>
      <c r="MO777" s="7"/>
      <c r="MP777" s="7"/>
      <c r="MQ777" s="7"/>
      <c r="MR777" s="7"/>
      <c r="MS777" s="7"/>
      <c r="MT777" s="7"/>
      <c r="MU777" s="7"/>
      <c r="MV777" s="7"/>
      <c r="MW777" s="7"/>
      <c r="MX777" s="7"/>
      <c r="MY777" s="7"/>
      <c r="MZ777" s="7"/>
      <c r="NA777" s="7"/>
      <c r="NB777" s="7"/>
      <c r="NC777" s="7"/>
      <c r="ND777" s="7"/>
      <c r="NE777" s="7"/>
      <c r="NF777" s="7"/>
      <c r="NG777" s="7"/>
      <c r="NH777" s="7"/>
      <c r="NI777" s="7"/>
      <c r="NJ777" s="7"/>
      <c r="NK777" s="7"/>
      <c r="NL777" s="7"/>
      <c r="NM777" s="7"/>
      <c r="NN777" s="7"/>
      <c r="NO777" s="7"/>
      <c r="NP777" s="7"/>
      <c r="NQ777" s="7"/>
      <c r="NR777" s="7"/>
      <c r="NS777" s="7"/>
      <c r="NT777" s="7"/>
      <c r="NU777" s="7"/>
      <c r="NV777" s="7"/>
      <c r="NW777" s="7"/>
      <c r="NX777" s="7"/>
      <c r="NY777" s="7"/>
      <c r="NZ777" s="7"/>
      <c r="OA777" s="7"/>
      <c r="OB777" s="7"/>
      <c r="OC777" s="7"/>
      <c r="OD777" s="7"/>
      <c r="OE777" s="7"/>
      <c r="OF777" s="7"/>
      <c r="OG777" s="7"/>
      <c r="OH777" s="7"/>
      <c r="OI777" s="7"/>
      <c r="OJ777" s="7"/>
      <c r="OK777" s="7"/>
      <c r="OL777" s="7"/>
      <c r="OM777" s="7"/>
      <c r="ON777" s="7"/>
      <c r="OO777" s="7"/>
      <c r="OP777" s="7"/>
      <c r="OQ777" s="7"/>
      <c r="OR777" s="7"/>
      <c r="OS777" s="7"/>
      <c r="OT777" s="7"/>
      <c r="OU777" s="7"/>
      <c r="OV777" s="7"/>
      <c r="OW777" s="7"/>
      <c r="OX777" s="7"/>
      <c r="OY777" s="7"/>
      <c r="OZ777" s="7"/>
      <c r="PA777" s="7"/>
      <c r="PB777" s="7"/>
      <c r="PC777" s="7"/>
      <c r="PD777" s="7"/>
      <c r="PE777" s="7"/>
      <c r="PF777" s="7"/>
      <c r="PG777" s="7"/>
      <c r="PH777" s="7"/>
      <c r="PI777" s="7"/>
      <c r="PJ777" s="7"/>
      <c r="PK777" s="7"/>
      <c r="PL777" s="7"/>
      <c r="PM777" s="7"/>
      <c r="PN777" s="7"/>
      <c r="PO777" s="7"/>
      <c r="PP777" s="7"/>
      <c r="PQ777" s="7"/>
      <c r="PR777" s="7"/>
      <c r="PS777" s="7"/>
      <c r="PT777" s="7"/>
      <c r="PU777" s="7"/>
      <c r="PV777" s="7"/>
      <c r="PW777" s="7"/>
      <c r="PX777" s="7"/>
      <c r="PY777" s="7"/>
      <c r="PZ777" s="7"/>
      <c r="QA777" s="7"/>
      <c r="QB777" s="7"/>
      <c r="QC777" s="7"/>
      <c r="QD777" s="7"/>
      <c r="QE777" s="7"/>
      <c r="QF777" s="7"/>
      <c r="QG777" s="7"/>
      <c r="QH777" s="7"/>
      <c r="QI777" s="7"/>
      <c r="QJ777" s="7"/>
      <c r="QK777" s="7"/>
      <c r="QL777" s="7"/>
      <c r="QM777" s="7"/>
      <c r="QN777" s="7"/>
      <c r="QO777" s="7"/>
      <c r="QP777" s="7"/>
      <c r="QQ777" s="7"/>
      <c r="QR777" s="7"/>
      <c r="QS777" s="7"/>
      <c r="QT777" s="7"/>
      <c r="QU777" s="7"/>
      <c r="QV777" s="7"/>
      <c r="QW777" s="7"/>
      <c r="QX777" s="7"/>
      <c r="QY777" s="7"/>
      <c r="QZ777" s="7"/>
      <c r="RA777" s="7"/>
      <c r="RB777" s="7"/>
      <c r="RC777" s="7"/>
      <c r="RD777" s="7"/>
      <c r="RE777" s="7"/>
      <c r="RF777" s="7"/>
      <c r="RG777" s="7"/>
      <c r="RH777" s="7"/>
      <c r="RI777" s="7"/>
      <c r="RJ777" s="7"/>
      <c r="RK777" s="7"/>
      <c r="RL777" s="7"/>
      <c r="RM777" s="7"/>
      <c r="RN777" s="7"/>
      <c r="RO777" s="7"/>
      <c r="RP777" s="7"/>
      <c r="RQ777" s="7"/>
      <c r="RR777" s="7"/>
      <c r="RS777" s="7"/>
      <c r="RT777" s="7"/>
      <c r="RU777" s="7"/>
      <c r="RV777" s="7"/>
      <c r="RW777" s="7"/>
      <c r="RX777" s="7"/>
      <c r="RY777" s="7"/>
      <c r="RZ777" s="7"/>
      <c r="SA777" s="7"/>
      <c r="SB777" s="7"/>
      <c r="SC777" s="7"/>
      <c r="SD777" s="7"/>
      <c r="SE777" s="7"/>
      <c r="SF777" s="7"/>
      <c r="SG777" s="7"/>
      <c r="SH777" s="7"/>
      <c r="SI777" s="7"/>
      <c r="SJ777" s="7"/>
      <c r="SK777" s="7"/>
      <c r="SL777" s="7"/>
      <c r="SM777" s="7"/>
      <c r="SN777" s="7"/>
      <c r="SO777" s="7"/>
      <c r="SP777" s="7"/>
      <c r="SQ777" s="7"/>
      <c r="SR777" s="7"/>
      <c r="SS777" s="7"/>
      <c r="ST777" s="7"/>
      <c r="SU777" s="7"/>
      <c r="SV777" s="7"/>
      <c r="SW777" s="7"/>
      <c r="SX777" s="7"/>
      <c r="SY777" s="7"/>
      <c r="SZ777" s="7"/>
      <c r="TA777" s="7"/>
      <c r="TB777" s="7"/>
      <c r="TC777" s="7"/>
      <c r="TD777" s="7"/>
      <c r="TE777" s="7"/>
      <c r="TF777" s="7"/>
      <c r="TG777" s="7"/>
      <c r="TH777" s="7"/>
      <c r="TI777" s="7"/>
      <c r="TJ777" s="7"/>
      <c r="TK777" s="7"/>
      <c r="TL777" s="7"/>
      <c r="TM777" s="7"/>
      <c r="TN777" s="7"/>
      <c r="TO777" s="7"/>
      <c r="TP777" s="7"/>
      <c r="TQ777" s="7"/>
      <c r="TR777" s="7"/>
      <c r="TS777" s="7"/>
      <c r="TT777" s="7"/>
      <c r="TU777" s="7"/>
      <c r="TV777" s="7"/>
      <c r="TW777" s="7"/>
      <c r="TX777" s="7"/>
      <c r="TY777" s="7"/>
      <c r="TZ777" s="7"/>
      <c r="UA777" s="7"/>
      <c r="UB777" s="7"/>
      <c r="UC777" s="7"/>
      <c r="UD777" s="7"/>
      <c r="UE777" s="7"/>
      <c r="UF777" s="7"/>
      <c r="UG777" s="7"/>
      <c r="UH777" s="7"/>
      <c r="UI777" s="7"/>
      <c r="UJ777" s="7"/>
      <c r="UK777" s="7"/>
      <c r="UL777" s="7"/>
      <c r="UM777" s="7"/>
      <c r="UN777" s="7"/>
      <c r="UO777" s="7"/>
      <c r="UP777" s="7"/>
      <c r="UQ777" s="7"/>
      <c r="UR777" s="7"/>
      <c r="US777" s="7"/>
      <c r="UT777" s="7"/>
      <c r="UU777" s="7"/>
      <c r="UV777" s="7"/>
      <c r="UW777" s="7"/>
      <c r="UX777" s="7"/>
      <c r="UY777" s="7"/>
      <c r="UZ777" s="7"/>
      <c r="VA777" s="7"/>
      <c r="VB777" s="7"/>
      <c r="VC777" s="7"/>
      <c r="VD777" s="7"/>
      <c r="VE777" s="7"/>
      <c r="VF777" s="7"/>
      <c r="VG777" s="7"/>
      <c r="VH777" s="7"/>
      <c r="VI777" s="7"/>
      <c r="VJ777" s="7"/>
      <c r="VK777" s="7"/>
      <c r="VL777" s="7"/>
      <c r="VM777" s="7"/>
      <c r="VN777" s="7"/>
      <c r="VO777" s="7"/>
      <c r="VP777" s="7"/>
      <c r="VQ777" s="7"/>
      <c r="VR777" s="7"/>
      <c r="VS777" s="7"/>
      <c r="VT777" s="7"/>
      <c r="VU777" s="7"/>
      <c r="VV777" s="7"/>
      <c r="VW777" s="7"/>
      <c r="VX777" s="7"/>
      <c r="VY777" s="7"/>
      <c r="VZ777" s="7"/>
      <c r="WA777" s="7"/>
      <c r="WB777" s="7"/>
      <c r="WC777" s="7"/>
      <c r="WD777" s="7"/>
      <c r="WE777" s="7"/>
      <c r="WF777" s="7"/>
      <c r="WG777" s="7"/>
      <c r="WH777" s="7"/>
      <c r="WI777" s="7"/>
      <c r="WJ777" s="7"/>
      <c r="WK777" s="7"/>
      <c r="WL777" s="7"/>
      <c r="WM777" s="7"/>
      <c r="WN777" s="7"/>
      <c r="WO777" s="7"/>
      <c r="WP777" s="7"/>
      <c r="WQ777" s="7"/>
      <c r="WR777" s="7"/>
      <c r="WS777" s="7"/>
      <c r="WT777" s="7"/>
      <c r="WU777" s="7"/>
      <c r="WV777" s="7"/>
      <c r="WW777" s="7"/>
      <c r="WX777" s="7"/>
      <c r="WY777" s="7"/>
      <c r="WZ777" s="7"/>
      <c r="XA777" s="7"/>
      <c r="XB777" s="7"/>
      <c r="XC777" s="7"/>
      <c r="XD777" s="7"/>
      <c r="XE777" s="7"/>
      <c r="XF777" s="7"/>
      <c r="XG777" s="7"/>
      <c r="XH777" s="7"/>
      <c r="XI777" s="7"/>
      <c r="XJ777" s="7"/>
      <c r="XK777" s="7"/>
      <c r="XL777" s="7"/>
      <c r="XM777" s="7"/>
      <c r="XN777" s="7"/>
      <c r="XO777" s="7"/>
      <c r="XP777" s="7"/>
      <c r="XQ777" s="7"/>
      <c r="XR777" s="7"/>
      <c r="XS777" s="7"/>
      <c r="XT777" s="7"/>
      <c r="XU777" s="7"/>
      <c r="XV777" s="7"/>
      <c r="XW777" s="7"/>
      <c r="XX777" s="7"/>
      <c r="XY777" s="7"/>
      <c r="XZ777" s="7"/>
      <c r="YA777" s="7"/>
      <c r="YB777" s="7"/>
      <c r="YC777" s="7"/>
      <c r="YD777" s="7"/>
      <c r="YE777" s="7"/>
      <c r="YF777" s="7"/>
      <c r="YG777" s="7"/>
      <c r="YH777" s="7"/>
      <c r="YI777" s="7"/>
      <c r="YJ777" s="7"/>
      <c r="YK777" s="7"/>
      <c r="YL777" s="7"/>
      <c r="YM777" s="7"/>
      <c r="YN777" s="7"/>
      <c r="YO777" s="7"/>
      <c r="YP777" s="7"/>
      <c r="YQ777" s="7"/>
      <c r="YR777" s="7"/>
      <c r="YS777" s="7"/>
      <c r="YT777" s="7"/>
      <c r="YU777" s="7"/>
      <c r="YV777" s="7"/>
      <c r="YW777" s="7"/>
      <c r="YX777" s="7"/>
      <c r="YY777" s="7"/>
      <c r="YZ777" s="7"/>
      <c r="ZA777" s="7"/>
      <c r="ZB777" s="7"/>
      <c r="ZC777" s="7"/>
      <c r="ZD777" s="7"/>
      <c r="ZE777" s="7"/>
      <c r="ZF777" s="7"/>
      <c r="ZG777" s="7"/>
      <c r="ZH777" s="7"/>
      <c r="ZI777" s="7"/>
      <c r="ZJ777" s="7"/>
      <c r="ZK777" s="7"/>
      <c r="ZL777" s="7"/>
      <c r="ZM777" s="7"/>
      <c r="ZN777" s="7"/>
      <c r="ZO777" s="7"/>
      <c r="ZP777" s="7"/>
      <c r="ZQ777" s="7"/>
      <c r="ZR777" s="7"/>
      <c r="ZS777" s="7"/>
      <c r="ZT777" s="7"/>
      <c r="ZU777" s="7"/>
      <c r="ZV777" s="7"/>
      <c r="ZW777" s="7"/>
      <c r="ZX777" s="7"/>
      <c r="ZY777" s="7"/>
      <c r="ZZ777" s="7"/>
      <c r="AAA777" s="7"/>
      <c r="AAB777" s="7"/>
      <c r="AAC777" s="7"/>
      <c r="AAD777" s="7"/>
      <c r="AAE777" s="7"/>
      <c r="AAF777" s="7"/>
      <c r="AAG777" s="7"/>
      <c r="AAH777" s="7"/>
      <c r="AAI777" s="7"/>
      <c r="AAJ777" s="7"/>
      <c r="AAK777" s="7"/>
      <c r="AAL777" s="7"/>
      <c r="AAM777" s="7"/>
      <c r="AAN777" s="7"/>
      <c r="AAO777" s="7"/>
      <c r="AAP777" s="7"/>
      <c r="AAQ777" s="7"/>
      <c r="AAR777" s="7"/>
      <c r="AAS777" s="7"/>
      <c r="AAT777" s="7"/>
      <c r="AAU777" s="7"/>
      <c r="AAV777" s="7"/>
      <c r="AAW777" s="7"/>
      <c r="AAX777" s="7"/>
      <c r="AAY777" s="7"/>
      <c r="AAZ777" s="7"/>
      <c r="ABA777" s="7"/>
      <c r="ABB777" s="7"/>
      <c r="ABC777" s="7"/>
      <c r="ABD777" s="7"/>
      <c r="ABE777" s="7"/>
      <c r="ABF777" s="7"/>
      <c r="ABG777" s="7"/>
      <c r="ABH777" s="7"/>
      <c r="ABI777" s="7"/>
      <c r="ABJ777" s="7"/>
      <c r="ABK777" s="7"/>
      <c r="ABL777" s="7"/>
      <c r="ABM777" s="7"/>
      <c r="ABN777" s="7"/>
      <c r="ABO777" s="7"/>
      <c r="ABP777" s="7"/>
      <c r="ABQ777" s="7"/>
      <c r="ABR777" s="7"/>
      <c r="ABS777" s="7"/>
      <c r="ABT777" s="7"/>
      <c r="ABU777" s="7"/>
      <c r="ABV777" s="7"/>
      <c r="ABW777" s="7"/>
      <c r="ABX777" s="7"/>
      <c r="ABY777" s="7"/>
      <c r="ABZ777" s="7"/>
      <c r="ACA777" s="7"/>
      <c r="ACB777" s="7"/>
      <c r="ACC777" s="7"/>
      <c r="ACD777" s="7"/>
      <c r="ACE777" s="7"/>
      <c r="ACF777" s="7"/>
      <c r="ACG777" s="7"/>
      <c r="ACH777" s="7"/>
      <c r="ACI777" s="7"/>
      <c r="ACJ777" s="7"/>
      <c r="ACK777" s="7"/>
      <c r="ACL777" s="7"/>
      <c r="ACM777" s="7"/>
      <c r="ACN777" s="7"/>
      <c r="ACO777" s="7"/>
      <c r="ACP777" s="7"/>
      <c r="ACQ777" s="7"/>
      <c r="ACR777" s="7"/>
      <c r="ACS777" s="7"/>
      <c r="ACT777" s="7"/>
      <c r="ACU777" s="7"/>
      <c r="ACV777" s="7"/>
      <c r="ACW777" s="7"/>
      <c r="ACX777" s="7"/>
      <c r="ACY777" s="7"/>
      <c r="ACZ777" s="7"/>
      <c r="ADA777" s="7"/>
      <c r="ADB777" s="7"/>
      <c r="ADC777" s="7"/>
      <c r="ADD777" s="7"/>
      <c r="ADE777" s="7"/>
      <c r="ADF777" s="7"/>
      <c r="ADG777" s="7"/>
      <c r="ADH777" s="7"/>
      <c r="ADI777" s="7"/>
      <c r="ADJ777" s="7"/>
      <c r="ADK777" s="7"/>
      <c r="ADL777" s="7"/>
      <c r="ADM777" s="7"/>
      <c r="ADN777" s="7"/>
      <c r="ADO777" s="7"/>
      <c r="ADP777" s="7"/>
      <c r="ADQ777" s="7"/>
      <c r="ADR777" s="7"/>
      <c r="ADS777" s="7"/>
      <c r="ADT777" s="7"/>
      <c r="ADU777" s="7"/>
      <c r="ADV777" s="7"/>
      <c r="ADW777" s="7"/>
      <c r="ADX777" s="7"/>
      <c r="ADY777" s="7"/>
      <c r="ADZ777" s="7"/>
      <c r="AEA777" s="7"/>
      <c r="AEB777" s="7"/>
      <c r="AEC777" s="7"/>
      <c r="AED777" s="7"/>
      <c r="AEE777" s="7"/>
      <c r="AEF777" s="7"/>
      <c r="AEG777" s="7"/>
      <c r="AEH777" s="7"/>
      <c r="AEI777" s="7"/>
      <c r="AEJ777" s="7"/>
      <c r="AEK777" s="7"/>
      <c r="AEL777" s="7"/>
      <c r="AEM777" s="7"/>
      <c r="AEN777" s="7"/>
      <c r="AEO777" s="7"/>
      <c r="AEP777" s="7"/>
      <c r="AEQ777" s="7"/>
      <c r="AER777" s="7"/>
      <c r="AES777" s="7"/>
      <c r="AET777" s="7"/>
      <c r="AEU777" s="7"/>
      <c r="AEV777" s="7"/>
      <c r="AEW777" s="7"/>
      <c r="AEX777" s="7"/>
      <c r="AEY777" s="7"/>
      <c r="AEZ777" s="7"/>
      <c r="AFA777" s="7"/>
      <c r="AFB777" s="7"/>
      <c r="AFC777" s="7"/>
      <c r="AFD777" s="7"/>
      <c r="AFE777" s="7"/>
      <c r="AFF777" s="7"/>
      <c r="AFG777" s="7"/>
      <c r="AFH777" s="7"/>
      <c r="AFI777" s="7"/>
      <c r="AFJ777" s="7"/>
      <c r="AFK777" s="7"/>
      <c r="AFL777" s="7"/>
      <c r="AFM777" s="7"/>
      <c r="AFN777" s="7"/>
      <c r="AFO777" s="7"/>
      <c r="AFP777" s="7"/>
      <c r="AFQ777" s="7"/>
      <c r="AFR777" s="7"/>
      <c r="AFS777" s="7"/>
      <c r="AFT777" s="7"/>
      <c r="AFU777" s="7"/>
      <c r="AFV777" s="7"/>
      <c r="AFW777" s="7"/>
      <c r="AFX777" s="7"/>
      <c r="AFY777" s="7"/>
      <c r="AFZ777" s="7"/>
      <c r="AGA777" s="7"/>
      <c r="AGB777" s="7"/>
      <c r="AGC777" s="7"/>
      <c r="AGD777" s="7"/>
      <c r="AGE777" s="7"/>
      <c r="AGF777" s="7"/>
      <c r="AGG777" s="7"/>
      <c r="AGH777" s="7"/>
      <c r="AGI777" s="7"/>
      <c r="AGJ777" s="7"/>
      <c r="AGK777" s="7"/>
      <c r="AGL777" s="7"/>
      <c r="AGM777" s="7"/>
      <c r="AGN777" s="7"/>
      <c r="AGO777" s="7"/>
      <c r="AGP777" s="7"/>
      <c r="AGQ777" s="7"/>
      <c r="AGR777" s="7"/>
      <c r="AGS777" s="7"/>
      <c r="AGT777" s="7"/>
      <c r="AGU777" s="7"/>
      <c r="AGV777" s="7"/>
      <c r="AGW777" s="7"/>
      <c r="AGX777" s="7"/>
      <c r="AGY777" s="7"/>
      <c r="AGZ777" s="7"/>
      <c r="AHA777" s="7"/>
      <c r="AHB777" s="7"/>
      <c r="AHC777" s="7"/>
      <c r="AHD777" s="7"/>
      <c r="AHE777" s="7"/>
      <c r="AHF777" s="7"/>
      <c r="AHG777" s="7"/>
      <c r="AHH777" s="7"/>
      <c r="AHI777" s="7"/>
      <c r="AHJ777" s="7"/>
      <c r="AHK777" s="7"/>
      <c r="AHL777" s="7"/>
      <c r="AHM777" s="7"/>
      <c r="AHN777" s="7"/>
      <c r="AHO777" s="7"/>
      <c r="AHP777" s="7"/>
      <c r="AHQ777" s="7"/>
      <c r="AHR777" s="7"/>
      <c r="AHS777" s="7"/>
      <c r="AHT777" s="7"/>
      <c r="AHU777" s="7"/>
      <c r="AHV777" s="7"/>
      <c r="AHW777" s="7"/>
      <c r="AHX777" s="7"/>
      <c r="AHY777" s="7"/>
      <c r="AHZ777" s="7"/>
      <c r="AIA777" s="7"/>
      <c r="AIB777" s="7"/>
      <c r="AIC777" s="7"/>
      <c r="AID777" s="7"/>
      <c r="AIE777" s="7"/>
      <c r="AIF777" s="7"/>
      <c r="AIG777" s="7"/>
      <c r="AIH777" s="7"/>
      <c r="AII777" s="7"/>
      <c r="AIJ777" s="7"/>
      <c r="AIK777" s="7"/>
      <c r="AIL777" s="7"/>
      <c r="AIM777" s="7"/>
      <c r="AIN777" s="7"/>
      <c r="AIO777" s="7"/>
      <c r="AIP777" s="7"/>
      <c r="AIQ777" s="7"/>
      <c r="AIR777" s="7"/>
      <c r="AIS777" s="7"/>
      <c r="AIT777" s="7"/>
      <c r="AIU777" s="7"/>
      <c r="AIV777" s="7"/>
      <c r="AIW777" s="7"/>
      <c r="AIX777" s="7"/>
      <c r="AIY777" s="7"/>
      <c r="AIZ777" s="7"/>
      <c r="AJA777" s="7"/>
      <c r="AJB777" s="7"/>
      <c r="AJC777" s="7"/>
      <c r="AJD777" s="7"/>
      <c r="AJE777" s="7"/>
      <c r="AJF777" s="7"/>
      <c r="AJG777" s="7"/>
      <c r="AJH777" s="7"/>
      <c r="AJI777" s="7"/>
      <c r="AJJ777" s="7"/>
      <c r="AJK777" s="7"/>
      <c r="AJL777" s="7"/>
      <c r="AJM777" s="7"/>
      <c r="AJN777" s="7"/>
      <c r="AJO777" s="7"/>
      <c r="AJP777" s="7"/>
      <c r="AJQ777" s="7"/>
      <c r="AJR777" s="7"/>
      <c r="AJS777" s="7"/>
      <c r="AJT777" s="7"/>
      <c r="AJU777" s="7"/>
      <c r="AJV777" s="7"/>
      <c r="AJW777" s="7"/>
      <c r="AJX777" s="7"/>
      <c r="AJY777" s="7"/>
      <c r="AJZ777" s="7"/>
      <c r="AKA777" s="7"/>
      <c r="AKB777" s="7"/>
      <c r="AKC777" s="7"/>
      <c r="AKD777" s="7"/>
      <c r="AKE777" s="7"/>
      <c r="AKF777" s="7"/>
      <c r="AKG777" s="7"/>
      <c r="AKH777" s="7"/>
      <c r="AKI777" s="7"/>
      <c r="AKJ777" s="7"/>
      <c r="AKK777" s="7"/>
      <c r="AKL777" s="7"/>
      <c r="AKM777" s="7"/>
      <c r="AKN777" s="7"/>
      <c r="AKO777" s="7"/>
      <c r="AKP777" s="7"/>
      <c r="AKQ777" s="7"/>
      <c r="AKR777" s="7"/>
      <c r="AKS777" s="7"/>
      <c r="AKT777" s="7"/>
      <c r="AKU777" s="7"/>
      <c r="AKV777" s="7"/>
      <c r="AKW777" s="7"/>
      <c r="AKX777" s="7"/>
      <c r="AKY777" s="7"/>
      <c r="AKZ777" s="7"/>
      <c r="ALA777" s="7"/>
      <c r="ALB777" s="7"/>
      <c r="ALC777" s="7"/>
      <c r="ALD777" s="7"/>
      <c r="ALE777" s="7"/>
      <c r="ALF777" s="7"/>
      <c r="ALG777" s="7"/>
      <c r="ALH777" s="7"/>
      <c r="ALI777" s="7"/>
      <c r="ALJ777" s="7"/>
      <c r="ALK777" s="7"/>
      <c r="ALL777" s="7"/>
      <c r="ALM777" s="7"/>
      <c r="ALN777" s="7"/>
      <c r="ALO777" s="7"/>
      <c r="ALP777" s="7"/>
      <c r="ALQ777" s="7"/>
      <c r="ALR777" s="7"/>
      <c r="ALS777" s="7"/>
      <c r="ALT777" s="7"/>
      <c r="ALU777" s="7"/>
      <c r="ALV777" s="7"/>
      <c r="ALW777" s="7"/>
      <c r="ALX777" s="7"/>
      <c r="ALY777" s="7"/>
      <c r="ALZ777" s="7"/>
      <c r="AMA777" s="7"/>
      <c r="AMB777" s="7"/>
      <c r="AMC777" s="7"/>
      <c r="AMD777" s="7"/>
      <c r="AME777" s="7"/>
      <c r="AMF777" s="7"/>
      <c r="AMG777" s="7"/>
      <c r="AMH777" s="7"/>
      <c r="AMI777" s="28"/>
      <c r="AMJ777" s="28"/>
    </row>
    <row r="778" spans="1:1024" ht="55.5" customHeight="1">
      <c r="A778" s="10" t="s">
        <v>2837</v>
      </c>
      <c r="B778" s="10" t="s">
        <v>2838</v>
      </c>
      <c r="C778" s="19" t="s">
        <v>2840</v>
      </c>
      <c r="D778" s="19" t="s">
        <v>2738</v>
      </c>
      <c r="E778" s="20">
        <v>20</v>
      </c>
      <c r="F778" s="11" t="s">
        <v>18</v>
      </c>
      <c r="G778" s="21"/>
      <c r="H778" s="21" t="s">
        <v>1</v>
      </c>
      <c r="I778" s="21"/>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c r="MK778" s="7"/>
      <c r="ML778" s="7"/>
      <c r="MM778" s="7"/>
      <c r="MN778" s="7"/>
      <c r="MO778" s="7"/>
      <c r="MP778" s="7"/>
      <c r="MQ778" s="7"/>
      <c r="MR778" s="7"/>
      <c r="MS778" s="7"/>
      <c r="MT778" s="7"/>
      <c r="MU778" s="7"/>
      <c r="MV778" s="7"/>
      <c r="MW778" s="7"/>
      <c r="MX778" s="7"/>
      <c r="MY778" s="7"/>
      <c r="MZ778" s="7"/>
      <c r="NA778" s="7"/>
      <c r="NB778" s="7"/>
      <c r="NC778" s="7"/>
      <c r="ND778" s="7"/>
      <c r="NE778" s="7"/>
      <c r="NF778" s="7"/>
      <c r="NG778" s="7"/>
      <c r="NH778" s="7"/>
      <c r="NI778" s="7"/>
      <c r="NJ778" s="7"/>
      <c r="NK778" s="7"/>
      <c r="NL778" s="7"/>
      <c r="NM778" s="7"/>
      <c r="NN778" s="7"/>
      <c r="NO778" s="7"/>
      <c r="NP778" s="7"/>
      <c r="NQ778" s="7"/>
      <c r="NR778" s="7"/>
      <c r="NS778" s="7"/>
      <c r="NT778" s="7"/>
      <c r="NU778" s="7"/>
      <c r="NV778" s="7"/>
      <c r="NW778" s="7"/>
      <c r="NX778" s="7"/>
      <c r="NY778" s="7"/>
      <c r="NZ778" s="7"/>
      <c r="OA778" s="7"/>
      <c r="OB778" s="7"/>
      <c r="OC778" s="7"/>
      <c r="OD778" s="7"/>
      <c r="OE778" s="7"/>
      <c r="OF778" s="7"/>
      <c r="OG778" s="7"/>
      <c r="OH778" s="7"/>
      <c r="OI778" s="7"/>
      <c r="OJ778" s="7"/>
      <c r="OK778" s="7"/>
      <c r="OL778" s="7"/>
      <c r="OM778" s="7"/>
      <c r="ON778" s="7"/>
      <c r="OO778" s="7"/>
      <c r="OP778" s="7"/>
      <c r="OQ778" s="7"/>
      <c r="OR778" s="7"/>
      <c r="OS778" s="7"/>
      <c r="OT778" s="7"/>
      <c r="OU778" s="7"/>
      <c r="OV778" s="7"/>
      <c r="OW778" s="7"/>
      <c r="OX778" s="7"/>
      <c r="OY778" s="7"/>
      <c r="OZ778" s="7"/>
      <c r="PA778" s="7"/>
      <c r="PB778" s="7"/>
      <c r="PC778" s="7"/>
      <c r="PD778" s="7"/>
      <c r="PE778" s="7"/>
      <c r="PF778" s="7"/>
      <c r="PG778" s="7"/>
      <c r="PH778" s="7"/>
      <c r="PI778" s="7"/>
      <c r="PJ778" s="7"/>
      <c r="PK778" s="7"/>
      <c r="PL778" s="7"/>
      <c r="PM778" s="7"/>
      <c r="PN778" s="7"/>
      <c r="PO778" s="7"/>
      <c r="PP778" s="7"/>
      <c r="PQ778" s="7"/>
      <c r="PR778" s="7"/>
      <c r="PS778" s="7"/>
      <c r="PT778" s="7"/>
      <c r="PU778" s="7"/>
      <c r="PV778" s="7"/>
      <c r="PW778" s="7"/>
      <c r="PX778" s="7"/>
      <c r="PY778" s="7"/>
      <c r="PZ778" s="7"/>
      <c r="QA778" s="7"/>
      <c r="QB778" s="7"/>
      <c r="QC778" s="7"/>
      <c r="QD778" s="7"/>
      <c r="QE778" s="7"/>
      <c r="QF778" s="7"/>
      <c r="QG778" s="7"/>
      <c r="QH778" s="7"/>
      <c r="QI778" s="7"/>
      <c r="QJ778" s="7"/>
      <c r="QK778" s="7"/>
      <c r="QL778" s="7"/>
      <c r="QM778" s="7"/>
      <c r="QN778" s="7"/>
      <c r="QO778" s="7"/>
      <c r="QP778" s="7"/>
      <c r="QQ778" s="7"/>
      <c r="QR778" s="7"/>
      <c r="QS778" s="7"/>
      <c r="QT778" s="7"/>
      <c r="QU778" s="7"/>
      <c r="QV778" s="7"/>
      <c r="QW778" s="7"/>
      <c r="QX778" s="7"/>
      <c r="QY778" s="7"/>
      <c r="QZ778" s="7"/>
      <c r="RA778" s="7"/>
      <c r="RB778" s="7"/>
      <c r="RC778" s="7"/>
      <c r="RD778" s="7"/>
      <c r="RE778" s="7"/>
      <c r="RF778" s="7"/>
      <c r="RG778" s="7"/>
      <c r="RH778" s="7"/>
      <c r="RI778" s="7"/>
      <c r="RJ778" s="7"/>
      <c r="RK778" s="7"/>
      <c r="RL778" s="7"/>
      <c r="RM778" s="7"/>
      <c r="RN778" s="7"/>
      <c r="RO778" s="7"/>
      <c r="RP778" s="7"/>
      <c r="RQ778" s="7"/>
      <c r="RR778" s="7"/>
      <c r="RS778" s="7"/>
      <c r="RT778" s="7"/>
      <c r="RU778" s="7"/>
      <c r="RV778" s="7"/>
      <c r="RW778" s="7"/>
      <c r="RX778" s="7"/>
      <c r="RY778" s="7"/>
      <c r="RZ778" s="7"/>
      <c r="SA778" s="7"/>
      <c r="SB778" s="7"/>
      <c r="SC778" s="7"/>
      <c r="SD778" s="7"/>
      <c r="SE778" s="7"/>
      <c r="SF778" s="7"/>
      <c r="SG778" s="7"/>
      <c r="SH778" s="7"/>
      <c r="SI778" s="7"/>
      <c r="SJ778" s="7"/>
      <c r="SK778" s="7"/>
      <c r="SL778" s="7"/>
      <c r="SM778" s="7"/>
      <c r="SN778" s="7"/>
      <c r="SO778" s="7"/>
      <c r="SP778" s="7"/>
      <c r="SQ778" s="7"/>
      <c r="SR778" s="7"/>
      <c r="SS778" s="7"/>
      <c r="ST778" s="7"/>
      <c r="SU778" s="7"/>
      <c r="SV778" s="7"/>
      <c r="SW778" s="7"/>
      <c r="SX778" s="7"/>
      <c r="SY778" s="7"/>
      <c r="SZ778" s="7"/>
      <c r="TA778" s="7"/>
      <c r="TB778" s="7"/>
      <c r="TC778" s="7"/>
      <c r="TD778" s="7"/>
      <c r="TE778" s="7"/>
      <c r="TF778" s="7"/>
      <c r="TG778" s="7"/>
      <c r="TH778" s="7"/>
      <c r="TI778" s="7"/>
      <c r="TJ778" s="7"/>
      <c r="TK778" s="7"/>
      <c r="TL778" s="7"/>
      <c r="TM778" s="7"/>
      <c r="TN778" s="7"/>
      <c r="TO778" s="7"/>
      <c r="TP778" s="7"/>
      <c r="TQ778" s="7"/>
      <c r="TR778" s="7"/>
      <c r="TS778" s="7"/>
      <c r="TT778" s="7"/>
      <c r="TU778" s="7"/>
      <c r="TV778" s="7"/>
      <c r="TW778" s="7"/>
      <c r="TX778" s="7"/>
      <c r="TY778" s="7"/>
      <c r="TZ778" s="7"/>
      <c r="UA778" s="7"/>
      <c r="UB778" s="7"/>
      <c r="UC778" s="7"/>
      <c r="UD778" s="7"/>
      <c r="UE778" s="7"/>
      <c r="UF778" s="7"/>
      <c r="UG778" s="7"/>
      <c r="UH778" s="7"/>
      <c r="UI778" s="7"/>
      <c r="UJ778" s="7"/>
      <c r="UK778" s="7"/>
      <c r="UL778" s="7"/>
      <c r="UM778" s="7"/>
      <c r="UN778" s="7"/>
      <c r="UO778" s="7"/>
      <c r="UP778" s="7"/>
      <c r="UQ778" s="7"/>
      <c r="UR778" s="7"/>
      <c r="US778" s="7"/>
      <c r="UT778" s="7"/>
      <c r="UU778" s="7"/>
      <c r="UV778" s="7"/>
      <c r="UW778" s="7"/>
      <c r="UX778" s="7"/>
      <c r="UY778" s="7"/>
      <c r="UZ778" s="7"/>
      <c r="VA778" s="7"/>
      <c r="VB778" s="7"/>
      <c r="VC778" s="7"/>
      <c r="VD778" s="7"/>
      <c r="VE778" s="7"/>
      <c r="VF778" s="7"/>
      <c r="VG778" s="7"/>
      <c r="VH778" s="7"/>
      <c r="VI778" s="7"/>
      <c r="VJ778" s="7"/>
      <c r="VK778" s="7"/>
      <c r="VL778" s="7"/>
      <c r="VM778" s="7"/>
      <c r="VN778" s="7"/>
      <c r="VO778" s="7"/>
      <c r="VP778" s="7"/>
      <c r="VQ778" s="7"/>
      <c r="VR778" s="7"/>
      <c r="VS778" s="7"/>
      <c r="VT778" s="7"/>
      <c r="VU778" s="7"/>
      <c r="VV778" s="7"/>
      <c r="VW778" s="7"/>
      <c r="VX778" s="7"/>
      <c r="VY778" s="7"/>
      <c r="VZ778" s="7"/>
      <c r="WA778" s="7"/>
      <c r="WB778" s="7"/>
      <c r="WC778" s="7"/>
      <c r="WD778" s="7"/>
      <c r="WE778" s="7"/>
      <c r="WF778" s="7"/>
      <c r="WG778" s="7"/>
      <c r="WH778" s="7"/>
      <c r="WI778" s="7"/>
      <c r="WJ778" s="7"/>
      <c r="WK778" s="7"/>
      <c r="WL778" s="7"/>
      <c r="WM778" s="7"/>
      <c r="WN778" s="7"/>
      <c r="WO778" s="7"/>
      <c r="WP778" s="7"/>
      <c r="WQ778" s="7"/>
      <c r="WR778" s="7"/>
      <c r="WS778" s="7"/>
      <c r="WT778" s="7"/>
      <c r="WU778" s="7"/>
      <c r="WV778" s="7"/>
      <c r="WW778" s="7"/>
      <c r="WX778" s="7"/>
      <c r="WY778" s="7"/>
      <c r="WZ778" s="7"/>
      <c r="XA778" s="7"/>
      <c r="XB778" s="7"/>
      <c r="XC778" s="7"/>
      <c r="XD778" s="7"/>
      <c r="XE778" s="7"/>
      <c r="XF778" s="7"/>
      <c r="XG778" s="7"/>
      <c r="XH778" s="7"/>
      <c r="XI778" s="7"/>
      <c r="XJ778" s="7"/>
      <c r="XK778" s="7"/>
      <c r="XL778" s="7"/>
      <c r="XM778" s="7"/>
      <c r="XN778" s="7"/>
      <c r="XO778" s="7"/>
      <c r="XP778" s="7"/>
      <c r="XQ778" s="7"/>
      <c r="XR778" s="7"/>
      <c r="XS778" s="7"/>
      <c r="XT778" s="7"/>
      <c r="XU778" s="7"/>
      <c r="XV778" s="7"/>
      <c r="XW778" s="7"/>
      <c r="XX778" s="7"/>
      <c r="XY778" s="7"/>
      <c r="XZ778" s="7"/>
      <c r="YA778" s="7"/>
      <c r="YB778" s="7"/>
      <c r="YC778" s="7"/>
      <c r="YD778" s="7"/>
      <c r="YE778" s="7"/>
      <c r="YF778" s="7"/>
      <c r="YG778" s="7"/>
      <c r="YH778" s="7"/>
      <c r="YI778" s="7"/>
      <c r="YJ778" s="7"/>
      <c r="YK778" s="7"/>
      <c r="YL778" s="7"/>
      <c r="YM778" s="7"/>
      <c r="YN778" s="7"/>
      <c r="YO778" s="7"/>
      <c r="YP778" s="7"/>
      <c r="YQ778" s="7"/>
      <c r="YR778" s="7"/>
      <c r="YS778" s="7"/>
      <c r="YT778" s="7"/>
      <c r="YU778" s="7"/>
      <c r="YV778" s="7"/>
      <c r="YW778" s="7"/>
      <c r="YX778" s="7"/>
      <c r="YY778" s="7"/>
      <c r="YZ778" s="7"/>
      <c r="ZA778" s="7"/>
      <c r="ZB778" s="7"/>
      <c r="ZC778" s="7"/>
      <c r="ZD778" s="7"/>
      <c r="ZE778" s="7"/>
      <c r="ZF778" s="7"/>
      <c r="ZG778" s="7"/>
      <c r="ZH778" s="7"/>
      <c r="ZI778" s="7"/>
      <c r="ZJ778" s="7"/>
      <c r="ZK778" s="7"/>
      <c r="ZL778" s="7"/>
      <c r="ZM778" s="7"/>
      <c r="ZN778" s="7"/>
      <c r="ZO778" s="7"/>
      <c r="ZP778" s="7"/>
      <c r="ZQ778" s="7"/>
      <c r="ZR778" s="7"/>
      <c r="ZS778" s="7"/>
      <c r="ZT778" s="7"/>
      <c r="ZU778" s="7"/>
      <c r="ZV778" s="7"/>
      <c r="ZW778" s="7"/>
      <c r="ZX778" s="7"/>
      <c r="ZY778" s="7"/>
      <c r="ZZ778" s="7"/>
      <c r="AAA778" s="7"/>
      <c r="AAB778" s="7"/>
      <c r="AAC778" s="7"/>
      <c r="AAD778" s="7"/>
      <c r="AAE778" s="7"/>
      <c r="AAF778" s="7"/>
      <c r="AAG778" s="7"/>
      <c r="AAH778" s="7"/>
      <c r="AAI778" s="7"/>
      <c r="AAJ778" s="7"/>
      <c r="AAK778" s="7"/>
      <c r="AAL778" s="7"/>
      <c r="AAM778" s="7"/>
      <c r="AAN778" s="7"/>
      <c r="AAO778" s="7"/>
      <c r="AAP778" s="7"/>
      <c r="AAQ778" s="7"/>
      <c r="AAR778" s="7"/>
      <c r="AAS778" s="7"/>
      <c r="AAT778" s="7"/>
      <c r="AAU778" s="7"/>
      <c r="AAV778" s="7"/>
      <c r="AAW778" s="7"/>
      <c r="AAX778" s="7"/>
      <c r="AAY778" s="7"/>
      <c r="AAZ778" s="7"/>
      <c r="ABA778" s="7"/>
      <c r="ABB778" s="7"/>
      <c r="ABC778" s="7"/>
      <c r="ABD778" s="7"/>
      <c r="ABE778" s="7"/>
      <c r="ABF778" s="7"/>
      <c r="ABG778" s="7"/>
      <c r="ABH778" s="7"/>
      <c r="ABI778" s="7"/>
      <c r="ABJ778" s="7"/>
      <c r="ABK778" s="7"/>
      <c r="ABL778" s="7"/>
      <c r="ABM778" s="7"/>
      <c r="ABN778" s="7"/>
      <c r="ABO778" s="7"/>
      <c r="ABP778" s="7"/>
      <c r="ABQ778" s="7"/>
      <c r="ABR778" s="7"/>
      <c r="ABS778" s="7"/>
      <c r="ABT778" s="7"/>
      <c r="ABU778" s="7"/>
      <c r="ABV778" s="7"/>
      <c r="ABW778" s="7"/>
      <c r="ABX778" s="7"/>
      <c r="ABY778" s="7"/>
      <c r="ABZ778" s="7"/>
      <c r="ACA778" s="7"/>
      <c r="ACB778" s="7"/>
      <c r="ACC778" s="7"/>
      <c r="ACD778" s="7"/>
      <c r="ACE778" s="7"/>
      <c r="ACF778" s="7"/>
      <c r="ACG778" s="7"/>
      <c r="ACH778" s="7"/>
      <c r="ACI778" s="7"/>
      <c r="ACJ778" s="7"/>
      <c r="ACK778" s="7"/>
      <c r="ACL778" s="7"/>
      <c r="ACM778" s="7"/>
      <c r="ACN778" s="7"/>
      <c r="ACO778" s="7"/>
      <c r="ACP778" s="7"/>
      <c r="ACQ778" s="7"/>
      <c r="ACR778" s="7"/>
      <c r="ACS778" s="7"/>
      <c r="ACT778" s="7"/>
      <c r="ACU778" s="7"/>
      <c r="ACV778" s="7"/>
      <c r="ACW778" s="7"/>
      <c r="ACX778" s="7"/>
      <c r="ACY778" s="7"/>
      <c r="ACZ778" s="7"/>
      <c r="ADA778" s="7"/>
      <c r="ADB778" s="7"/>
      <c r="ADC778" s="7"/>
      <c r="ADD778" s="7"/>
      <c r="ADE778" s="7"/>
      <c r="ADF778" s="7"/>
      <c r="ADG778" s="7"/>
      <c r="ADH778" s="7"/>
      <c r="ADI778" s="7"/>
      <c r="ADJ778" s="7"/>
      <c r="ADK778" s="7"/>
      <c r="ADL778" s="7"/>
      <c r="ADM778" s="7"/>
      <c r="ADN778" s="7"/>
      <c r="ADO778" s="7"/>
      <c r="ADP778" s="7"/>
      <c r="ADQ778" s="7"/>
      <c r="ADR778" s="7"/>
      <c r="ADS778" s="7"/>
      <c r="ADT778" s="7"/>
      <c r="ADU778" s="7"/>
      <c r="ADV778" s="7"/>
      <c r="ADW778" s="7"/>
      <c r="ADX778" s="7"/>
      <c r="ADY778" s="7"/>
      <c r="ADZ778" s="7"/>
      <c r="AEA778" s="7"/>
      <c r="AEB778" s="7"/>
      <c r="AEC778" s="7"/>
      <c r="AED778" s="7"/>
      <c r="AEE778" s="7"/>
      <c r="AEF778" s="7"/>
      <c r="AEG778" s="7"/>
      <c r="AEH778" s="7"/>
      <c r="AEI778" s="7"/>
      <c r="AEJ778" s="7"/>
      <c r="AEK778" s="7"/>
      <c r="AEL778" s="7"/>
      <c r="AEM778" s="7"/>
      <c r="AEN778" s="7"/>
      <c r="AEO778" s="7"/>
      <c r="AEP778" s="7"/>
      <c r="AEQ778" s="7"/>
      <c r="AER778" s="7"/>
      <c r="AES778" s="7"/>
      <c r="AET778" s="7"/>
      <c r="AEU778" s="7"/>
      <c r="AEV778" s="7"/>
      <c r="AEW778" s="7"/>
      <c r="AEX778" s="7"/>
      <c r="AEY778" s="7"/>
      <c r="AEZ778" s="7"/>
      <c r="AFA778" s="7"/>
      <c r="AFB778" s="7"/>
      <c r="AFC778" s="7"/>
      <c r="AFD778" s="7"/>
      <c r="AFE778" s="7"/>
      <c r="AFF778" s="7"/>
      <c r="AFG778" s="7"/>
      <c r="AFH778" s="7"/>
      <c r="AFI778" s="7"/>
      <c r="AFJ778" s="7"/>
      <c r="AFK778" s="7"/>
      <c r="AFL778" s="7"/>
      <c r="AFM778" s="7"/>
      <c r="AFN778" s="7"/>
      <c r="AFO778" s="7"/>
      <c r="AFP778" s="7"/>
      <c r="AFQ778" s="7"/>
      <c r="AFR778" s="7"/>
      <c r="AFS778" s="7"/>
      <c r="AFT778" s="7"/>
      <c r="AFU778" s="7"/>
      <c r="AFV778" s="7"/>
      <c r="AFW778" s="7"/>
      <c r="AFX778" s="7"/>
      <c r="AFY778" s="7"/>
      <c r="AFZ778" s="7"/>
      <c r="AGA778" s="7"/>
      <c r="AGB778" s="7"/>
      <c r="AGC778" s="7"/>
      <c r="AGD778" s="7"/>
      <c r="AGE778" s="7"/>
      <c r="AGF778" s="7"/>
      <c r="AGG778" s="7"/>
      <c r="AGH778" s="7"/>
      <c r="AGI778" s="7"/>
      <c r="AGJ778" s="7"/>
      <c r="AGK778" s="7"/>
      <c r="AGL778" s="7"/>
      <c r="AGM778" s="7"/>
      <c r="AGN778" s="7"/>
      <c r="AGO778" s="7"/>
      <c r="AGP778" s="7"/>
      <c r="AGQ778" s="7"/>
      <c r="AGR778" s="7"/>
      <c r="AGS778" s="7"/>
      <c r="AGT778" s="7"/>
      <c r="AGU778" s="7"/>
      <c r="AGV778" s="7"/>
      <c r="AGW778" s="7"/>
      <c r="AGX778" s="7"/>
      <c r="AGY778" s="7"/>
      <c r="AGZ778" s="7"/>
      <c r="AHA778" s="7"/>
      <c r="AHB778" s="7"/>
      <c r="AHC778" s="7"/>
      <c r="AHD778" s="7"/>
      <c r="AHE778" s="7"/>
      <c r="AHF778" s="7"/>
      <c r="AHG778" s="7"/>
      <c r="AHH778" s="7"/>
      <c r="AHI778" s="7"/>
      <c r="AHJ778" s="7"/>
      <c r="AHK778" s="7"/>
      <c r="AHL778" s="7"/>
      <c r="AHM778" s="7"/>
      <c r="AHN778" s="7"/>
      <c r="AHO778" s="7"/>
      <c r="AHP778" s="7"/>
      <c r="AHQ778" s="7"/>
      <c r="AHR778" s="7"/>
      <c r="AHS778" s="7"/>
      <c r="AHT778" s="7"/>
      <c r="AHU778" s="7"/>
      <c r="AHV778" s="7"/>
      <c r="AHW778" s="7"/>
      <c r="AHX778" s="7"/>
      <c r="AHY778" s="7"/>
      <c r="AHZ778" s="7"/>
      <c r="AIA778" s="7"/>
      <c r="AIB778" s="7"/>
      <c r="AIC778" s="7"/>
      <c r="AID778" s="7"/>
      <c r="AIE778" s="7"/>
      <c r="AIF778" s="7"/>
      <c r="AIG778" s="7"/>
      <c r="AIH778" s="7"/>
      <c r="AII778" s="7"/>
      <c r="AIJ778" s="7"/>
      <c r="AIK778" s="7"/>
      <c r="AIL778" s="7"/>
      <c r="AIM778" s="7"/>
      <c r="AIN778" s="7"/>
      <c r="AIO778" s="7"/>
      <c r="AIP778" s="7"/>
      <c r="AIQ778" s="7"/>
      <c r="AIR778" s="7"/>
      <c r="AIS778" s="7"/>
      <c r="AIT778" s="7"/>
      <c r="AIU778" s="7"/>
      <c r="AIV778" s="7"/>
      <c r="AIW778" s="7"/>
      <c r="AIX778" s="7"/>
      <c r="AIY778" s="7"/>
      <c r="AIZ778" s="7"/>
      <c r="AJA778" s="7"/>
      <c r="AJB778" s="7"/>
      <c r="AJC778" s="7"/>
      <c r="AJD778" s="7"/>
      <c r="AJE778" s="7"/>
      <c r="AJF778" s="7"/>
      <c r="AJG778" s="7"/>
      <c r="AJH778" s="7"/>
      <c r="AJI778" s="7"/>
      <c r="AJJ778" s="7"/>
      <c r="AJK778" s="7"/>
      <c r="AJL778" s="7"/>
      <c r="AJM778" s="7"/>
      <c r="AJN778" s="7"/>
      <c r="AJO778" s="7"/>
      <c r="AJP778" s="7"/>
      <c r="AJQ778" s="7"/>
      <c r="AJR778" s="7"/>
      <c r="AJS778" s="7"/>
      <c r="AJT778" s="7"/>
      <c r="AJU778" s="7"/>
      <c r="AJV778" s="7"/>
      <c r="AJW778" s="7"/>
      <c r="AJX778" s="7"/>
      <c r="AJY778" s="7"/>
      <c r="AJZ778" s="7"/>
      <c r="AKA778" s="7"/>
      <c r="AKB778" s="7"/>
      <c r="AKC778" s="7"/>
      <c r="AKD778" s="7"/>
      <c r="AKE778" s="7"/>
      <c r="AKF778" s="7"/>
      <c r="AKG778" s="7"/>
      <c r="AKH778" s="7"/>
      <c r="AKI778" s="7"/>
      <c r="AKJ778" s="7"/>
      <c r="AKK778" s="7"/>
      <c r="AKL778" s="7"/>
      <c r="AKM778" s="7"/>
      <c r="AKN778" s="7"/>
      <c r="AKO778" s="7"/>
      <c r="AKP778" s="7"/>
      <c r="AKQ778" s="7"/>
      <c r="AKR778" s="7"/>
      <c r="AKS778" s="7"/>
      <c r="AKT778" s="7"/>
      <c r="AKU778" s="7"/>
      <c r="AKV778" s="7"/>
      <c r="AKW778" s="7"/>
      <c r="AKX778" s="7"/>
      <c r="AKY778" s="7"/>
      <c r="AKZ778" s="7"/>
      <c r="ALA778" s="7"/>
      <c r="ALB778" s="7"/>
      <c r="ALC778" s="7"/>
      <c r="ALD778" s="7"/>
      <c r="ALE778" s="7"/>
      <c r="ALF778" s="7"/>
      <c r="ALG778" s="7"/>
      <c r="ALH778" s="7"/>
      <c r="ALI778" s="7"/>
      <c r="ALJ778" s="7"/>
      <c r="ALK778" s="7"/>
      <c r="ALL778" s="7"/>
      <c r="ALM778" s="7"/>
      <c r="ALN778" s="7"/>
      <c r="ALO778" s="7"/>
      <c r="ALP778" s="7"/>
      <c r="ALQ778" s="7"/>
      <c r="ALR778" s="7"/>
      <c r="ALS778" s="7"/>
      <c r="ALT778" s="7"/>
      <c r="ALU778" s="7"/>
      <c r="ALV778" s="7"/>
      <c r="ALW778" s="7"/>
      <c r="ALX778" s="7"/>
      <c r="ALY778" s="7"/>
      <c r="ALZ778" s="7"/>
      <c r="AMA778" s="7"/>
      <c r="AMB778" s="7"/>
      <c r="AMC778" s="7"/>
      <c r="AMD778" s="7"/>
      <c r="AME778" s="7"/>
      <c r="AMF778" s="7"/>
      <c r="AMG778" s="7"/>
      <c r="AMH778" s="7"/>
      <c r="AMI778" s="28"/>
      <c r="AMJ778" s="28"/>
    </row>
    <row r="779" spans="1:1024" ht="55.5" customHeight="1">
      <c r="A779" s="10" t="s">
        <v>2837</v>
      </c>
      <c r="B779" s="10" t="s">
        <v>2838</v>
      </c>
      <c r="C779" s="19" t="s">
        <v>2841</v>
      </c>
      <c r="D779" s="19" t="s">
        <v>2738</v>
      </c>
      <c r="E779" s="20">
        <v>20</v>
      </c>
      <c r="F779" s="11" t="s">
        <v>18</v>
      </c>
      <c r="G779" s="21"/>
      <c r="H779" s="21" t="s">
        <v>1</v>
      </c>
      <c r="I779" s="21"/>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c r="MK779" s="7"/>
      <c r="ML779" s="7"/>
      <c r="MM779" s="7"/>
      <c r="MN779" s="7"/>
      <c r="MO779" s="7"/>
      <c r="MP779" s="7"/>
      <c r="MQ779" s="7"/>
      <c r="MR779" s="7"/>
      <c r="MS779" s="7"/>
      <c r="MT779" s="7"/>
      <c r="MU779" s="7"/>
      <c r="MV779" s="7"/>
      <c r="MW779" s="7"/>
      <c r="MX779" s="7"/>
      <c r="MY779" s="7"/>
      <c r="MZ779" s="7"/>
      <c r="NA779" s="7"/>
      <c r="NB779" s="7"/>
      <c r="NC779" s="7"/>
      <c r="ND779" s="7"/>
      <c r="NE779" s="7"/>
      <c r="NF779" s="7"/>
      <c r="NG779" s="7"/>
      <c r="NH779" s="7"/>
      <c r="NI779" s="7"/>
      <c r="NJ779" s="7"/>
      <c r="NK779" s="7"/>
      <c r="NL779" s="7"/>
      <c r="NM779" s="7"/>
      <c r="NN779" s="7"/>
      <c r="NO779" s="7"/>
      <c r="NP779" s="7"/>
      <c r="NQ779" s="7"/>
      <c r="NR779" s="7"/>
      <c r="NS779" s="7"/>
      <c r="NT779" s="7"/>
      <c r="NU779" s="7"/>
      <c r="NV779" s="7"/>
      <c r="NW779" s="7"/>
      <c r="NX779" s="7"/>
      <c r="NY779" s="7"/>
      <c r="NZ779" s="7"/>
      <c r="OA779" s="7"/>
      <c r="OB779" s="7"/>
      <c r="OC779" s="7"/>
      <c r="OD779" s="7"/>
      <c r="OE779" s="7"/>
      <c r="OF779" s="7"/>
      <c r="OG779" s="7"/>
      <c r="OH779" s="7"/>
      <c r="OI779" s="7"/>
      <c r="OJ779" s="7"/>
      <c r="OK779" s="7"/>
      <c r="OL779" s="7"/>
      <c r="OM779" s="7"/>
      <c r="ON779" s="7"/>
      <c r="OO779" s="7"/>
      <c r="OP779" s="7"/>
      <c r="OQ779" s="7"/>
      <c r="OR779" s="7"/>
      <c r="OS779" s="7"/>
      <c r="OT779" s="7"/>
      <c r="OU779" s="7"/>
      <c r="OV779" s="7"/>
      <c r="OW779" s="7"/>
      <c r="OX779" s="7"/>
      <c r="OY779" s="7"/>
      <c r="OZ779" s="7"/>
      <c r="PA779" s="7"/>
      <c r="PB779" s="7"/>
      <c r="PC779" s="7"/>
      <c r="PD779" s="7"/>
      <c r="PE779" s="7"/>
      <c r="PF779" s="7"/>
      <c r="PG779" s="7"/>
      <c r="PH779" s="7"/>
      <c r="PI779" s="7"/>
      <c r="PJ779" s="7"/>
      <c r="PK779" s="7"/>
      <c r="PL779" s="7"/>
      <c r="PM779" s="7"/>
      <c r="PN779" s="7"/>
      <c r="PO779" s="7"/>
      <c r="PP779" s="7"/>
      <c r="PQ779" s="7"/>
      <c r="PR779" s="7"/>
      <c r="PS779" s="7"/>
      <c r="PT779" s="7"/>
      <c r="PU779" s="7"/>
      <c r="PV779" s="7"/>
      <c r="PW779" s="7"/>
      <c r="PX779" s="7"/>
      <c r="PY779" s="7"/>
      <c r="PZ779" s="7"/>
      <c r="QA779" s="7"/>
      <c r="QB779" s="7"/>
      <c r="QC779" s="7"/>
      <c r="QD779" s="7"/>
      <c r="QE779" s="7"/>
      <c r="QF779" s="7"/>
      <c r="QG779" s="7"/>
      <c r="QH779" s="7"/>
      <c r="QI779" s="7"/>
      <c r="QJ779" s="7"/>
      <c r="QK779" s="7"/>
      <c r="QL779" s="7"/>
      <c r="QM779" s="7"/>
      <c r="QN779" s="7"/>
      <c r="QO779" s="7"/>
      <c r="QP779" s="7"/>
      <c r="QQ779" s="7"/>
      <c r="QR779" s="7"/>
      <c r="QS779" s="7"/>
      <c r="QT779" s="7"/>
      <c r="QU779" s="7"/>
      <c r="QV779" s="7"/>
      <c r="QW779" s="7"/>
      <c r="QX779" s="7"/>
      <c r="QY779" s="7"/>
      <c r="QZ779" s="7"/>
      <c r="RA779" s="7"/>
      <c r="RB779" s="7"/>
      <c r="RC779" s="7"/>
      <c r="RD779" s="7"/>
      <c r="RE779" s="7"/>
      <c r="RF779" s="7"/>
      <c r="RG779" s="7"/>
      <c r="RH779" s="7"/>
      <c r="RI779" s="7"/>
      <c r="RJ779" s="7"/>
      <c r="RK779" s="7"/>
      <c r="RL779" s="7"/>
      <c r="RM779" s="7"/>
      <c r="RN779" s="7"/>
      <c r="RO779" s="7"/>
      <c r="RP779" s="7"/>
      <c r="RQ779" s="7"/>
      <c r="RR779" s="7"/>
      <c r="RS779" s="7"/>
      <c r="RT779" s="7"/>
      <c r="RU779" s="7"/>
      <c r="RV779" s="7"/>
      <c r="RW779" s="7"/>
      <c r="RX779" s="7"/>
      <c r="RY779" s="7"/>
      <c r="RZ779" s="7"/>
      <c r="SA779" s="7"/>
      <c r="SB779" s="7"/>
      <c r="SC779" s="7"/>
      <c r="SD779" s="7"/>
      <c r="SE779" s="7"/>
      <c r="SF779" s="7"/>
      <c r="SG779" s="7"/>
      <c r="SH779" s="7"/>
      <c r="SI779" s="7"/>
      <c r="SJ779" s="7"/>
      <c r="SK779" s="7"/>
      <c r="SL779" s="7"/>
      <c r="SM779" s="7"/>
      <c r="SN779" s="7"/>
      <c r="SO779" s="7"/>
      <c r="SP779" s="7"/>
      <c r="SQ779" s="7"/>
      <c r="SR779" s="7"/>
      <c r="SS779" s="7"/>
      <c r="ST779" s="7"/>
      <c r="SU779" s="7"/>
      <c r="SV779" s="7"/>
      <c r="SW779" s="7"/>
      <c r="SX779" s="7"/>
      <c r="SY779" s="7"/>
      <c r="SZ779" s="7"/>
      <c r="TA779" s="7"/>
      <c r="TB779" s="7"/>
      <c r="TC779" s="7"/>
      <c r="TD779" s="7"/>
      <c r="TE779" s="7"/>
      <c r="TF779" s="7"/>
      <c r="TG779" s="7"/>
      <c r="TH779" s="7"/>
      <c r="TI779" s="7"/>
      <c r="TJ779" s="7"/>
      <c r="TK779" s="7"/>
      <c r="TL779" s="7"/>
      <c r="TM779" s="7"/>
      <c r="TN779" s="7"/>
      <c r="TO779" s="7"/>
      <c r="TP779" s="7"/>
      <c r="TQ779" s="7"/>
      <c r="TR779" s="7"/>
      <c r="TS779" s="7"/>
      <c r="TT779" s="7"/>
      <c r="TU779" s="7"/>
      <c r="TV779" s="7"/>
      <c r="TW779" s="7"/>
      <c r="TX779" s="7"/>
      <c r="TY779" s="7"/>
      <c r="TZ779" s="7"/>
      <c r="UA779" s="7"/>
      <c r="UB779" s="7"/>
      <c r="UC779" s="7"/>
      <c r="UD779" s="7"/>
      <c r="UE779" s="7"/>
      <c r="UF779" s="7"/>
      <c r="UG779" s="7"/>
      <c r="UH779" s="7"/>
      <c r="UI779" s="7"/>
      <c r="UJ779" s="7"/>
      <c r="UK779" s="7"/>
      <c r="UL779" s="7"/>
      <c r="UM779" s="7"/>
      <c r="UN779" s="7"/>
      <c r="UO779" s="7"/>
      <c r="UP779" s="7"/>
      <c r="UQ779" s="7"/>
      <c r="UR779" s="7"/>
      <c r="US779" s="7"/>
      <c r="UT779" s="7"/>
      <c r="UU779" s="7"/>
      <c r="UV779" s="7"/>
      <c r="UW779" s="7"/>
      <c r="UX779" s="7"/>
      <c r="UY779" s="7"/>
      <c r="UZ779" s="7"/>
      <c r="VA779" s="7"/>
      <c r="VB779" s="7"/>
      <c r="VC779" s="7"/>
      <c r="VD779" s="7"/>
      <c r="VE779" s="7"/>
      <c r="VF779" s="7"/>
      <c r="VG779" s="7"/>
      <c r="VH779" s="7"/>
      <c r="VI779" s="7"/>
      <c r="VJ779" s="7"/>
      <c r="VK779" s="7"/>
      <c r="VL779" s="7"/>
      <c r="VM779" s="7"/>
      <c r="VN779" s="7"/>
      <c r="VO779" s="7"/>
      <c r="VP779" s="7"/>
      <c r="VQ779" s="7"/>
      <c r="VR779" s="7"/>
      <c r="VS779" s="7"/>
      <c r="VT779" s="7"/>
      <c r="VU779" s="7"/>
      <c r="VV779" s="7"/>
      <c r="VW779" s="7"/>
      <c r="VX779" s="7"/>
      <c r="VY779" s="7"/>
      <c r="VZ779" s="7"/>
      <c r="WA779" s="7"/>
      <c r="WB779" s="7"/>
      <c r="WC779" s="7"/>
      <c r="WD779" s="7"/>
      <c r="WE779" s="7"/>
      <c r="WF779" s="7"/>
      <c r="WG779" s="7"/>
      <c r="WH779" s="7"/>
      <c r="WI779" s="7"/>
      <c r="WJ779" s="7"/>
      <c r="WK779" s="7"/>
      <c r="WL779" s="7"/>
      <c r="WM779" s="7"/>
      <c r="WN779" s="7"/>
      <c r="WO779" s="7"/>
      <c r="WP779" s="7"/>
      <c r="WQ779" s="7"/>
      <c r="WR779" s="7"/>
      <c r="WS779" s="7"/>
      <c r="WT779" s="7"/>
      <c r="WU779" s="7"/>
      <c r="WV779" s="7"/>
      <c r="WW779" s="7"/>
      <c r="WX779" s="7"/>
      <c r="WY779" s="7"/>
      <c r="WZ779" s="7"/>
      <c r="XA779" s="7"/>
      <c r="XB779" s="7"/>
      <c r="XC779" s="7"/>
      <c r="XD779" s="7"/>
      <c r="XE779" s="7"/>
      <c r="XF779" s="7"/>
      <c r="XG779" s="7"/>
      <c r="XH779" s="7"/>
      <c r="XI779" s="7"/>
      <c r="XJ779" s="7"/>
      <c r="XK779" s="7"/>
      <c r="XL779" s="7"/>
      <c r="XM779" s="7"/>
      <c r="XN779" s="7"/>
      <c r="XO779" s="7"/>
      <c r="XP779" s="7"/>
      <c r="XQ779" s="7"/>
      <c r="XR779" s="7"/>
      <c r="XS779" s="7"/>
      <c r="XT779" s="7"/>
      <c r="XU779" s="7"/>
      <c r="XV779" s="7"/>
      <c r="XW779" s="7"/>
      <c r="XX779" s="7"/>
      <c r="XY779" s="7"/>
      <c r="XZ779" s="7"/>
      <c r="YA779" s="7"/>
      <c r="YB779" s="7"/>
      <c r="YC779" s="7"/>
      <c r="YD779" s="7"/>
      <c r="YE779" s="7"/>
      <c r="YF779" s="7"/>
      <c r="YG779" s="7"/>
      <c r="YH779" s="7"/>
      <c r="YI779" s="7"/>
      <c r="YJ779" s="7"/>
      <c r="YK779" s="7"/>
      <c r="YL779" s="7"/>
      <c r="YM779" s="7"/>
      <c r="YN779" s="7"/>
      <c r="YO779" s="7"/>
      <c r="YP779" s="7"/>
      <c r="YQ779" s="7"/>
      <c r="YR779" s="7"/>
      <c r="YS779" s="7"/>
      <c r="YT779" s="7"/>
      <c r="YU779" s="7"/>
      <c r="YV779" s="7"/>
      <c r="YW779" s="7"/>
      <c r="YX779" s="7"/>
      <c r="YY779" s="7"/>
      <c r="YZ779" s="7"/>
      <c r="ZA779" s="7"/>
      <c r="ZB779" s="7"/>
      <c r="ZC779" s="7"/>
      <c r="ZD779" s="7"/>
      <c r="ZE779" s="7"/>
      <c r="ZF779" s="7"/>
      <c r="ZG779" s="7"/>
      <c r="ZH779" s="7"/>
      <c r="ZI779" s="7"/>
      <c r="ZJ779" s="7"/>
      <c r="ZK779" s="7"/>
      <c r="ZL779" s="7"/>
      <c r="ZM779" s="7"/>
      <c r="ZN779" s="7"/>
      <c r="ZO779" s="7"/>
      <c r="ZP779" s="7"/>
      <c r="ZQ779" s="7"/>
      <c r="ZR779" s="7"/>
      <c r="ZS779" s="7"/>
      <c r="ZT779" s="7"/>
      <c r="ZU779" s="7"/>
      <c r="ZV779" s="7"/>
      <c r="ZW779" s="7"/>
      <c r="ZX779" s="7"/>
      <c r="ZY779" s="7"/>
      <c r="ZZ779" s="7"/>
      <c r="AAA779" s="7"/>
      <c r="AAB779" s="7"/>
      <c r="AAC779" s="7"/>
      <c r="AAD779" s="7"/>
      <c r="AAE779" s="7"/>
      <c r="AAF779" s="7"/>
      <c r="AAG779" s="7"/>
      <c r="AAH779" s="7"/>
      <c r="AAI779" s="7"/>
      <c r="AAJ779" s="7"/>
      <c r="AAK779" s="7"/>
      <c r="AAL779" s="7"/>
      <c r="AAM779" s="7"/>
      <c r="AAN779" s="7"/>
      <c r="AAO779" s="7"/>
      <c r="AAP779" s="7"/>
      <c r="AAQ779" s="7"/>
      <c r="AAR779" s="7"/>
      <c r="AAS779" s="7"/>
      <c r="AAT779" s="7"/>
      <c r="AAU779" s="7"/>
      <c r="AAV779" s="7"/>
      <c r="AAW779" s="7"/>
      <c r="AAX779" s="7"/>
      <c r="AAY779" s="7"/>
      <c r="AAZ779" s="7"/>
      <c r="ABA779" s="7"/>
      <c r="ABB779" s="7"/>
      <c r="ABC779" s="7"/>
      <c r="ABD779" s="7"/>
      <c r="ABE779" s="7"/>
      <c r="ABF779" s="7"/>
      <c r="ABG779" s="7"/>
      <c r="ABH779" s="7"/>
      <c r="ABI779" s="7"/>
      <c r="ABJ779" s="7"/>
      <c r="ABK779" s="7"/>
      <c r="ABL779" s="7"/>
      <c r="ABM779" s="7"/>
      <c r="ABN779" s="7"/>
      <c r="ABO779" s="7"/>
      <c r="ABP779" s="7"/>
      <c r="ABQ779" s="7"/>
      <c r="ABR779" s="7"/>
      <c r="ABS779" s="7"/>
      <c r="ABT779" s="7"/>
      <c r="ABU779" s="7"/>
      <c r="ABV779" s="7"/>
      <c r="ABW779" s="7"/>
      <c r="ABX779" s="7"/>
      <c r="ABY779" s="7"/>
      <c r="ABZ779" s="7"/>
      <c r="ACA779" s="7"/>
      <c r="ACB779" s="7"/>
      <c r="ACC779" s="7"/>
      <c r="ACD779" s="7"/>
      <c r="ACE779" s="7"/>
      <c r="ACF779" s="7"/>
      <c r="ACG779" s="7"/>
      <c r="ACH779" s="7"/>
      <c r="ACI779" s="7"/>
      <c r="ACJ779" s="7"/>
      <c r="ACK779" s="7"/>
      <c r="ACL779" s="7"/>
      <c r="ACM779" s="7"/>
      <c r="ACN779" s="7"/>
      <c r="ACO779" s="7"/>
      <c r="ACP779" s="7"/>
      <c r="ACQ779" s="7"/>
      <c r="ACR779" s="7"/>
      <c r="ACS779" s="7"/>
      <c r="ACT779" s="7"/>
      <c r="ACU779" s="7"/>
      <c r="ACV779" s="7"/>
      <c r="ACW779" s="7"/>
      <c r="ACX779" s="7"/>
      <c r="ACY779" s="7"/>
      <c r="ACZ779" s="7"/>
      <c r="ADA779" s="7"/>
      <c r="ADB779" s="7"/>
      <c r="ADC779" s="7"/>
      <c r="ADD779" s="7"/>
      <c r="ADE779" s="7"/>
      <c r="ADF779" s="7"/>
      <c r="ADG779" s="7"/>
      <c r="ADH779" s="7"/>
      <c r="ADI779" s="7"/>
      <c r="ADJ779" s="7"/>
      <c r="ADK779" s="7"/>
      <c r="ADL779" s="7"/>
      <c r="ADM779" s="7"/>
      <c r="ADN779" s="7"/>
      <c r="ADO779" s="7"/>
      <c r="ADP779" s="7"/>
      <c r="ADQ779" s="7"/>
      <c r="ADR779" s="7"/>
      <c r="ADS779" s="7"/>
      <c r="ADT779" s="7"/>
      <c r="ADU779" s="7"/>
      <c r="ADV779" s="7"/>
      <c r="ADW779" s="7"/>
      <c r="ADX779" s="7"/>
      <c r="ADY779" s="7"/>
      <c r="ADZ779" s="7"/>
      <c r="AEA779" s="7"/>
      <c r="AEB779" s="7"/>
      <c r="AEC779" s="7"/>
      <c r="AED779" s="7"/>
      <c r="AEE779" s="7"/>
      <c r="AEF779" s="7"/>
      <c r="AEG779" s="7"/>
      <c r="AEH779" s="7"/>
      <c r="AEI779" s="7"/>
      <c r="AEJ779" s="7"/>
      <c r="AEK779" s="7"/>
      <c r="AEL779" s="7"/>
      <c r="AEM779" s="7"/>
      <c r="AEN779" s="7"/>
      <c r="AEO779" s="7"/>
      <c r="AEP779" s="7"/>
      <c r="AEQ779" s="7"/>
      <c r="AER779" s="7"/>
      <c r="AES779" s="7"/>
      <c r="AET779" s="7"/>
      <c r="AEU779" s="7"/>
      <c r="AEV779" s="7"/>
      <c r="AEW779" s="7"/>
      <c r="AEX779" s="7"/>
      <c r="AEY779" s="7"/>
      <c r="AEZ779" s="7"/>
      <c r="AFA779" s="7"/>
      <c r="AFB779" s="7"/>
      <c r="AFC779" s="7"/>
      <c r="AFD779" s="7"/>
      <c r="AFE779" s="7"/>
      <c r="AFF779" s="7"/>
      <c r="AFG779" s="7"/>
      <c r="AFH779" s="7"/>
      <c r="AFI779" s="7"/>
      <c r="AFJ779" s="7"/>
      <c r="AFK779" s="7"/>
      <c r="AFL779" s="7"/>
      <c r="AFM779" s="7"/>
      <c r="AFN779" s="7"/>
      <c r="AFO779" s="7"/>
      <c r="AFP779" s="7"/>
      <c r="AFQ779" s="7"/>
      <c r="AFR779" s="7"/>
      <c r="AFS779" s="7"/>
      <c r="AFT779" s="7"/>
      <c r="AFU779" s="7"/>
      <c r="AFV779" s="7"/>
      <c r="AFW779" s="7"/>
      <c r="AFX779" s="7"/>
      <c r="AFY779" s="7"/>
      <c r="AFZ779" s="7"/>
      <c r="AGA779" s="7"/>
      <c r="AGB779" s="7"/>
      <c r="AGC779" s="7"/>
      <c r="AGD779" s="7"/>
      <c r="AGE779" s="7"/>
      <c r="AGF779" s="7"/>
      <c r="AGG779" s="7"/>
      <c r="AGH779" s="7"/>
      <c r="AGI779" s="7"/>
      <c r="AGJ779" s="7"/>
      <c r="AGK779" s="7"/>
      <c r="AGL779" s="7"/>
      <c r="AGM779" s="7"/>
      <c r="AGN779" s="7"/>
      <c r="AGO779" s="7"/>
      <c r="AGP779" s="7"/>
      <c r="AGQ779" s="7"/>
      <c r="AGR779" s="7"/>
      <c r="AGS779" s="7"/>
      <c r="AGT779" s="7"/>
      <c r="AGU779" s="7"/>
      <c r="AGV779" s="7"/>
      <c r="AGW779" s="7"/>
      <c r="AGX779" s="7"/>
      <c r="AGY779" s="7"/>
      <c r="AGZ779" s="7"/>
      <c r="AHA779" s="7"/>
      <c r="AHB779" s="7"/>
      <c r="AHC779" s="7"/>
      <c r="AHD779" s="7"/>
      <c r="AHE779" s="7"/>
      <c r="AHF779" s="7"/>
      <c r="AHG779" s="7"/>
      <c r="AHH779" s="7"/>
      <c r="AHI779" s="7"/>
      <c r="AHJ779" s="7"/>
      <c r="AHK779" s="7"/>
      <c r="AHL779" s="7"/>
      <c r="AHM779" s="7"/>
      <c r="AHN779" s="7"/>
      <c r="AHO779" s="7"/>
      <c r="AHP779" s="7"/>
      <c r="AHQ779" s="7"/>
      <c r="AHR779" s="7"/>
      <c r="AHS779" s="7"/>
      <c r="AHT779" s="7"/>
      <c r="AHU779" s="7"/>
      <c r="AHV779" s="7"/>
      <c r="AHW779" s="7"/>
      <c r="AHX779" s="7"/>
      <c r="AHY779" s="7"/>
      <c r="AHZ779" s="7"/>
      <c r="AIA779" s="7"/>
      <c r="AIB779" s="7"/>
      <c r="AIC779" s="7"/>
      <c r="AID779" s="7"/>
      <c r="AIE779" s="7"/>
      <c r="AIF779" s="7"/>
      <c r="AIG779" s="7"/>
      <c r="AIH779" s="7"/>
      <c r="AII779" s="7"/>
      <c r="AIJ779" s="7"/>
      <c r="AIK779" s="7"/>
      <c r="AIL779" s="7"/>
      <c r="AIM779" s="7"/>
      <c r="AIN779" s="7"/>
      <c r="AIO779" s="7"/>
      <c r="AIP779" s="7"/>
      <c r="AIQ779" s="7"/>
      <c r="AIR779" s="7"/>
      <c r="AIS779" s="7"/>
      <c r="AIT779" s="7"/>
      <c r="AIU779" s="7"/>
      <c r="AIV779" s="7"/>
      <c r="AIW779" s="7"/>
      <c r="AIX779" s="7"/>
      <c r="AIY779" s="7"/>
      <c r="AIZ779" s="7"/>
      <c r="AJA779" s="7"/>
      <c r="AJB779" s="7"/>
      <c r="AJC779" s="7"/>
      <c r="AJD779" s="7"/>
      <c r="AJE779" s="7"/>
      <c r="AJF779" s="7"/>
      <c r="AJG779" s="7"/>
      <c r="AJH779" s="7"/>
      <c r="AJI779" s="7"/>
      <c r="AJJ779" s="7"/>
      <c r="AJK779" s="7"/>
      <c r="AJL779" s="7"/>
      <c r="AJM779" s="7"/>
      <c r="AJN779" s="7"/>
      <c r="AJO779" s="7"/>
      <c r="AJP779" s="7"/>
      <c r="AJQ779" s="7"/>
      <c r="AJR779" s="7"/>
      <c r="AJS779" s="7"/>
      <c r="AJT779" s="7"/>
      <c r="AJU779" s="7"/>
      <c r="AJV779" s="7"/>
      <c r="AJW779" s="7"/>
      <c r="AJX779" s="7"/>
      <c r="AJY779" s="7"/>
      <c r="AJZ779" s="7"/>
      <c r="AKA779" s="7"/>
      <c r="AKB779" s="7"/>
      <c r="AKC779" s="7"/>
      <c r="AKD779" s="7"/>
      <c r="AKE779" s="7"/>
      <c r="AKF779" s="7"/>
      <c r="AKG779" s="7"/>
      <c r="AKH779" s="7"/>
      <c r="AKI779" s="7"/>
      <c r="AKJ779" s="7"/>
      <c r="AKK779" s="7"/>
      <c r="AKL779" s="7"/>
      <c r="AKM779" s="7"/>
      <c r="AKN779" s="7"/>
      <c r="AKO779" s="7"/>
      <c r="AKP779" s="7"/>
      <c r="AKQ779" s="7"/>
      <c r="AKR779" s="7"/>
      <c r="AKS779" s="7"/>
      <c r="AKT779" s="7"/>
      <c r="AKU779" s="7"/>
      <c r="AKV779" s="7"/>
      <c r="AKW779" s="7"/>
      <c r="AKX779" s="7"/>
      <c r="AKY779" s="7"/>
      <c r="AKZ779" s="7"/>
      <c r="ALA779" s="7"/>
      <c r="ALB779" s="7"/>
      <c r="ALC779" s="7"/>
      <c r="ALD779" s="7"/>
      <c r="ALE779" s="7"/>
      <c r="ALF779" s="7"/>
      <c r="ALG779" s="7"/>
      <c r="ALH779" s="7"/>
      <c r="ALI779" s="7"/>
      <c r="ALJ779" s="7"/>
      <c r="ALK779" s="7"/>
      <c r="ALL779" s="7"/>
      <c r="ALM779" s="7"/>
      <c r="ALN779" s="7"/>
      <c r="ALO779" s="7"/>
      <c r="ALP779" s="7"/>
      <c r="ALQ779" s="7"/>
      <c r="ALR779" s="7"/>
      <c r="ALS779" s="7"/>
      <c r="ALT779" s="7"/>
      <c r="ALU779" s="7"/>
      <c r="ALV779" s="7"/>
      <c r="ALW779" s="7"/>
      <c r="ALX779" s="7"/>
      <c r="ALY779" s="7"/>
      <c r="ALZ779" s="7"/>
      <c r="AMA779" s="7"/>
      <c r="AMB779" s="7"/>
      <c r="AMC779" s="7"/>
      <c r="AMD779" s="7"/>
      <c r="AME779" s="7"/>
      <c r="AMF779" s="7"/>
      <c r="AMG779" s="7"/>
      <c r="AMH779" s="7"/>
      <c r="AMI779" s="28"/>
      <c r="AMJ779" s="28"/>
    </row>
    <row r="780" spans="1:1024" ht="55.5" customHeight="1">
      <c r="A780" s="10" t="s">
        <v>2837</v>
      </c>
      <c r="B780" s="10" t="s">
        <v>2838</v>
      </c>
      <c r="C780" s="19" t="s">
        <v>2842</v>
      </c>
      <c r="D780" s="19" t="s">
        <v>2738</v>
      </c>
      <c r="E780" s="20">
        <v>40</v>
      </c>
      <c r="F780" s="11" t="s">
        <v>18</v>
      </c>
      <c r="G780" s="21"/>
      <c r="H780" s="21" t="s">
        <v>1</v>
      </c>
      <c r="I780" s="21"/>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c r="MK780" s="7"/>
      <c r="ML780" s="7"/>
      <c r="MM780" s="7"/>
      <c r="MN780" s="7"/>
      <c r="MO780" s="7"/>
      <c r="MP780" s="7"/>
      <c r="MQ780" s="7"/>
      <c r="MR780" s="7"/>
      <c r="MS780" s="7"/>
      <c r="MT780" s="7"/>
      <c r="MU780" s="7"/>
      <c r="MV780" s="7"/>
      <c r="MW780" s="7"/>
      <c r="MX780" s="7"/>
      <c r="MY780" s="7"/>
      <c r="MZ780" s="7"/>
      <c r="NA780" s="7"/>
      <c r="NB780" s="7"/>
      <c r="NC780" s="7"/>
      <c r="ND780" s="7"/>
      <c r="NE780" s="7"/>
      <c r="NF780" s="7"/>
      <c r="NG780" s="7"/>
      <c r="NH780" s="7"/>
      <c r="NI780" s="7"/>
      <c r="NJ780" s="7"/>
      <c r="NK780" s="7"/>
      <c r="NL780" s="7"/>
      <c r="NM780" s="7"/>
      <c r="NN780" s="7"/>
      <c r="NO780" s="7"/>
      <c r="NP780" s="7"/>
      <c r="NQ780" s="7"/>
      <c r="NR780" s="7"/>
      <c r="NS780" s="7"/>
      <c r="NT780" s="7"/>
      <c r="NU780" s="7"/>
      <c r="NV780" s="7"/>
      <c r="NW780" s="7"/>
      <c r="NX780" s="7"/>
      <c r="NY780" s="7"/>
      <c r="NZ780" s="7"/>
      <c r="OA780" s="7"/>
      <c r="OB780" s="7"/>
      <c r="OC780" s="7"/>
      <c r="OD780" s="7"/>
      <c r="OE780" s="7"/>
      <c r="OF780" s="7"/>
      <c r="OG780" s="7"/>
      <c r="OH780" s="7"/>
      <c r="OI780" s="7"/>
      <c r="OJ780" s="7"/>
      <c r="OK780" s="7"/>
      <c r="OL780" s="7"/>
      <c r="OM780" s="7"/>
      <c r="ON780" s="7"/>
      <c r="OO780" s="7"/>
      <c r="OP780" s="7"/>
      <c r="OQ780" s="7"/>
      <c r="OR780" s="7"/>
      <c r="OS780" s="7"/>
      <c r="OT780" s="7"/>
      <c r="OU780" s="7"/>
      <c r="OV780" s="7"/>
      <c r="OW780" s="7"/>
      <c r="OX780" s="7"/>
      <c r="OY780" s="7"/>
      <c r="OZ780" s="7"/>
      <c r="PA780" s="7"/>
      <c r="PB780" s="7"/>
      <c r="PC780" s="7"/>
      <c r="PD780" s="7"/>
      <c r="PE780" s="7"/>
      <c r="PF780" s="7"/>
      <c r="PG780" s="7"/>
      <c r="PH780" s="7"/>
      <c r="PI780" s="7"/>
      <c r="PJ780" s="7"/>
      <c r="PK780" s="7"/>
      <c r="PL780" s="7"/>
      <c r="PM780" s="7"/>
      <c r="PN780" s="7"/>
      <c r="PO780" s="7"/>
      <c r="PP780" s="7"/>
      <c r="PQ780" s="7"/>
      <c r="PR780" s="7"/>
      <c r="PS780" s="7"/>
      <c r="PT780" s="7"/>
      <c r="PU780" s="7"/>
      <c r="PV780" s="7"/>
      <c r="PW780" s="7"/>
      <c r="PX780" s="7"/>
      <c r="PY780" s="7"/>
      <c r="PZ780" s="7"/>
      <c r="QA780" s="7"/>
      <c r="QB780" s="7"/>
      <c r="QC780" s="7"/>
      <c r="QD780" s="7"/>
      <c r="QE780" s="7"/>
      <c r="QF780" s="7"/>
      <c r="QG780" s="7"/>
      <c r="QH780" s="7"/>
      <c r="QI780" s="7"/>
      <c r="QJ780" s="7"/>
      <c r="QK780" s="7"/>
      <c r="QL780" s="7"/>
      <c r="QM780" s="7"/>
      <c r="QN780" s="7"/>
      <c r="QO780" s="7"/>
      <c r="QP780" s="7"/>
      <c r="QQ780" s="7"/>
      <c r="QR780" s="7"/>
      <c r="QS780" s="7"/>
      <c r="QT780" s="7"/>
      <c r="QU780" s="7"/>
      <c r="QV780" s="7"/>
      <c r="QW780" s="7"/>
      <c r="QX780" s="7"/>
      <c r="QY780" s="7"/>
      <c r="QZ780" s="7"/>
      <c r="RA780" s="7"/>
      <c r="RB780" s="7"/>
      <c r="RC780" s="7"/>
      <c r="RD780" s="7"/>
      <c r="RE780" s="7"/>
      <c r="RF780" s="7"/>
      <c r="RG780" s="7"/>
      <c r="RH780" s="7"/>
      <c r="RI780" s="7"/>
      <c r="RJ780" s="7"/>
      <c r="RK780" s="7"/>
      <c r="RL780" s="7"/>
      <c r="RM780" s="7"/>
      <c r="RN780" s="7"/>
      <c r="RO780" s="7"/>
      <c r="RP780" s="7"/>
      <c r="RQ780" s="7"/>
      <c r="RR780" s="7"/>
      <c r="RS780" s="7"/>
      <c r="RT780" s="7"/>
      <c r="RU780" s="7"/>
      <c r="RV780" s="7"/>
      <c r="RW780" s="7"/>
      <c r="RX780" s="7"/>
      <c r="RY780" s="7"/>
      <c r="RZ780" s="7"/>
      <c r="SA780" s="7"/>
      <c r="SB780" s="7"/>
      <c r="SC780" s="7"/>
      <c r="SD780" s="7"/>
      <c r="SE780" s="7"/>
      <c r="SF780" s="7"/>
      <c r="SG780" s="7"/>
      <c r="SH780" s="7"/>
      <c r="SI780" s="7"/>
      <c r="SJ780" s="7"/>
      <c r="SK780" s="7"/>
      <c r="SL780" s="7"/>
      <c r="SM780" s="7"/>
      <c r="SN780" s="7"/>
      <c r="SO780" s="7"/>
      <c r="SP780" s="7"/>
      <c r="SQ780" s="7"/>
      <c r="SR780" s="7"/>
      <c r="SS780" s="7"/>
      <c r="ST780" s="7"/>
      <c r="SU780" s="7"/>
      <c r="SV780" s="7"/>
      <c r="SW780" s="7"/>
      <c r="SX780" s="7"/>
      <c r="SY780" s="7"/>
      <c r="SZ780" s="7"/>
      <c r="TA780" s="7"/>
      <c r="TB780" s="7"/>
      <c r="TC780" s="7"/>
      <c r="TD780" s="7"/>
      <c r="TE780" s="7"/>
      <c r="TF780" s="7"/>
      <c r="TG780" s="7"/>
      <c r="TH780" s="7"/>
      <c r="TI780" s="7"/>
      <c r="TJ780" s="7"/>
      <c r="TK780" s="7"/>
      <c r="TL780" s="7"/>
      <c r="TM780" s="7"/>
      <c r="TN780" s="7"/>
      <c r="TO780" s="7"/>
      <c r="TP780" s="7"/>
      <c r="TQ780" s="7"/>
      <c r="TR780" s="7"/>
      <c r="TS780" s="7"/>
      <c r="TT780" s="7"/>
      <c r="TU780" s="7"/>
      <c r="TV780" s="7"/>
      <c r="TW780" s="7"/>
      <c r="TX780" s="7"/>
      <c r="TY780" s="7"/>
      <c r="TZ780" s="7"/>
      <c r="UA780" s="7"/>
      <c r="UB780" s="7"/>
      <c r="UC780" s="7"/>
      <c r="UD780" s="7"/>
      <c r="UE780" s="7"/>
      <c r="UF780" s="7"/>
      <c r="UG780" s="7"/>
      <c r="UH780" s="7"/>
      <c r="UI780" s="7"/>
      <c r="UJ780" s="7"/>
      <c r="UK780" s="7"/>
      <c r="UL780" s="7"/>
      <c r="UM780" s="7"/>
      <c r="UN780" s="7"/>
      <c r="UO780" s="7"/>
      <c r="UP780" s="7"/>
      <c r="UQ780" s="7"/>
      <c r="UR780" s="7"/>
      <c r="US780" s="7"/>
      <c r="UT780" s="7"/>
      <c r="UU780" s="7"/>
      <c r="UV780" s="7"/>
      <c r="UW780" s="7"/>
      <c r="UX780" s="7"/>
      <c r="UY780" s="7"/>
      <c r="UZ780" s="7"/>
      <c r="VA780" s="7"/>
      <c r="VB780" s="7"/>
      <c r="VC780" s="7"/>
      <c r="VD780" s="7"/>
      <c r="VE780" s="7"/>
      <c r="VF780" s="7"/>
      <c r="VG780" s="7"/>
      <c r="VH780" s="7"/>
      <c r="VI780" s="7"/>
      <c r="VJ780" s="7"/>
      <c r="VK780" s="7"/>
      <c r="VL780" s="7"/>
      <c r="VM780" s="7"/>
      <c r="VN780" s="7"/>
      <c r="VO780" s="7"/>
      <c r="VP780" s="7"/>
      <c r="VQ780" s="7"/>
      <c r="VR780" s="7"/>
      <c r="VS780" s="7"/>
      <c r="VT780" s="7"/>
      <c r="VU780" s="7"/>
      <c r="VV780" s="7"/>
      <c r="VW780" s="7"/>
      <c r="VX780" s="7"/>
      <c r="VY780" s="7"/>
      <c r="VZ780" s="7"/>
      <c r="WA780" s="7"/>
      <c r="WB780" s="7"/>
      <c r="WC780" s="7"/>
      <c r="WD780" s="7"/>
      <c r="WE780" s="7"/>
      <c r="WF780" s="7"/>
      <c r="WG780" s="7"/>
      <c r="WH780" s="7"/>
      <c r="WI780" s="7"/>
      <c r="WJ780" s="7"/>
      <c r="WK780" s="7"/>
      <c r="WL780" s="7"/>
      <c r="WM780" s="7"/>
      <c r="WN780" s="7"/>
      <c r="WO780" s="7"/>
      <c r="WP780" s="7"/>
      <c r="WQ780" s="7"/>
      <c r="WR780" s="7"/>
      <c r="WS780" s="7"/>
      <c r="WT780" s="7"/>
      <c r="WU780" s="7"/>
      <c r="WV780" s="7"/>
      <c r="WW780" s="7"/>
      <c r="WX780" s="7"/>
      <c r="WY780" s="7"/>
      <c r="WZ780" s="7"/>
      <c r="XA780" s="7"/>
      <c r="XB780" s="7"/>
      <c r="XC780" s="7"/>
      <c r="XD780" s="7"/>
      <c r="XE780" s="7"/>
      <c r="XF780" s="7"/>
      <c r="XG780" s="7"/>
      <c r="XH780" s="7"/>
      <c r="XI780" s="7"/>
      <c r="XJ780" s="7"/>
      <c r="XK780" s="7"/>
      <c r="XL780" s="7"/>
      <c r="XM780" s="7"/>
      <c r="XN780" s="7"/>
      <c r="XO780" s="7"/>
      <c r="XP780" s="7"/>
      <c r="XQ780" s="7"/>
      <c r="XR780" s="7"/>
      <c r="XS780" s="7"/>
      <c r="XT780" s="7"/>
      <c r="XU780" s="7"/>
      <c r="XV780" s="7"/>
      <c r="XW780" s="7"/>
      <c r="XX780" s="7"/>
      <c r="XY780" s="7"/>
      <c r="XZ780" s="7"/>
      <c r="YA780" s="7"/>
      <c r="YB780" s="7"/>
      <c r="YC780" s="7"/>
      <c r="YD780" s="7"/>
      <c r="YE780" s="7"/>
      <c r="YF780" s="7"/>
      <c r="YG780" s="7"/>
      <c r="YH780" s="7"/>
      <c r="YI780" s="7"/>
      <c r="YJ780" s="7"/>
      <c r="YK780" s="7"/>
      <c r="YL780" s="7"/>
      <c r="YM780" s="7"/>
      <c r="YN780" s="7"/>
      <c r="YO780" s="7"/>
      <c r="YP780" s="7"/>
      <c r="YQ780" s="7"/>
      <c r="YR780" s="7"/>
      <c r="YS780" s="7"/>
      <c r="YT780" s="7"/>
      <c r="YU780" s="7"/>
      <c r="YV780" s="7"/>
      <c r="YW780" s="7"/>
      <c r="YX780" s="7"/>
      <c r="YY780" s="7"/>
      <c r="YZ780" s="7"/>
      <c r="ZA780" s="7"/>
      <c r="ZB780" s="7"/>
      <c r="ZC780" s="7"/>
      <c r="ZD780" s="7"/>
      <c r="ZE780" s="7"/>
      <c r="ZF780" s="7"/>
      <c r="ZG780" s="7"/>
      <c r="ZH780" s="7"/>
      <c r="ZI780" s="7"/>
      <c r="ZJ780" s="7"/>
      <c r="ZK780" s="7"/>
      <c r="ZL780" s="7"/>
      <c r="ZM780" s="7"/>
      <c r="ZN780" s="7"/>
      <c r="ZO780" s="7"/>
      <c r="ZP780" s="7"/>
      <c r="ZQ780" s="7"/>
      <c r="ZR780" s="7"/>
      <c r="ZS780" s="7"/>
      <c r="ZT780" s="7"/>
      <c r="ZU780" s="7"/>
      <c r="ZV780" s="7"/>
      <c r="ZW780" s="7"/>
      <c r="ZX780" s="7"/>
      <c r="ZY780" s="7"/>
      <c r="ZZ780" s="7"/>
      <c r="AAA780" s="7"/>
      <c r="AAB780" s="7"/>
      <c r="AAC780" s="7"/>
      <c r="AAD780" s="7"/>
      <c r="AAE780" s="7"/>
      <c r="AAF780" s="7"/>
      <c r="AAG780" s="7"/>
      <c r="AAH780" s="7"/>
      <c r="AAI780" s="7"/>
      <c r="AAJ780" s="7"/>
      <c r="AAK780" s="7"/>
      <c r="AAL780" s="7"/>
      <c r="AAM780" s="7"/>
      <c r="AAN780" s="7"/>
      <c r="AAO780" s="7"/>
      <c r="AAP780" s="7"/>
      <c r="AAQ780" s="7"/>
      <c r="AAR780" s="7"/>
      <c r="AAS780" s="7"/>
      <c r="AAT780" s="7"/>
      <c r="AAU780" s="7"/>
      <c r="AAV780" s="7"/>
      <c r="AAW780" s="7"/>
      <c r="AAX780" s="7"/>
      <c r="AAY780" s="7"/>
      <c r="AAZ780" s="7"/>
      <c r="ABA780" s="7"/>
      <c r="ABB780" s="7"/>
      <c r="ABC780" s="7"/>
      <c r="ABD780" s="7"/>
      <c r="ABE780" s="7"/>
      <c r="ABF780" s="7"/>
      <c r="ABG780" s="7"/>
      <c r="ABH780" s="7"/>
      <c r="ABI780" s="7"/>
      <c r="ABJ780" s="7"/>
      <c r="ABK780" s="7"/>
      <c r="ABL780" s="7"/>
      <c r="ABM780" s="7"/>
      <c r="ABN780" s="7"/>
      <c r="ABO780" s="7"/>
      <c r="ABP780" s="7"/>
      <c r="ABQ780" s="7"/>
      <c r="ABR780" s="7"/>
      <c r="ABS780" s="7"/>
      <c r="ABT780" s="7"/>
      <c r="ABU780" s="7"/>
      <c r="ABV780" s="7"/>
      <c r="ABW780" s="7"/>
      <c r="ABX780" s="7"/>
      <c r="ABY780" s="7"/>
      <c r="ABZ780" s="7"/>
      <c r="ACA780" s="7"/>
      <c r="ACB780" s="7"/>
      <c r="ACC780" s="7"/>
      <c r="ACD780" s="7"/>
      <c r="ACE780" s="7"/>
      <c r="ACF780" s="7"/>
      <c r="ACG780" s="7"/>
      <c r="ACH780" s="7"/>
      <c r="ACI780" s="7"/>
      <c r="ACJ780" s="7"/>
      <c r="ACK780" s="7"/>
      <c r="ACL780" s="7"/>
      <c r="ACM780" s="7"/>
      <c r="ACN780" s="7"/>
      <c r="ACO780" s="7"/>
      <c r="ACP780" s="7"/>
      <c r="ACQ780" s="7"/>
      <c r="ACR780" s="7"/>
      <c r="ACS780" s="7"/>
      <c r="ACT780" s="7"/>
      <c r="ACU780" s="7"/>
      <c r="ACV780" s="7"/>
      <c r="ACW780" s="7"/>
      <c r="ACX780" s="7"/>
      <c r="ACY780" s="7"/>
      <c r="ACZ780" s="7"/>
      <c r="ADA780" s="7"/>
      <c r="ADB780" s="7"/>
      <c r="ADC780" s="7"/>
      <c r="ADD780" s="7"/>
      <c r="ADE780" s="7"/>
      <c r="ADF780" s="7"/>
      <c r="ADG780" s="7"/>
      <c r="ADH780" s="7"/>
      <c r="ADI780" s="7"/>
      <c r="ADJ780" s="7"/>
      <c r="ADK780" s="7"/>
      <c r="ADL780" s="7"/>
      <c r="ADM780" s="7"/>
      <c r="ADN780" s="7"/>
      <c r="ADO780" s="7"/>
      <c r="ADP780" s="7"/>
      <c r="ADQ780" s="7"/>
      <c r="ADR780" s="7"/>
      <c r="ADS780" s="7"/>
      <c r="ADT780" s="7"/>
      <c r="ADU780" s="7"/>
      <c r="ADV780" s="7"/>
      <c r="ADW780" s="7"/>
      <c r="ADX780" s="7"/>
      <c r="ADY780" s="7"/>
      <c r="ADZ780" s="7"/>
      <c r="AEA780" s="7"/>
      <c r="AEB780" s="7"/>
      <c r="AEC780" s="7"/>
      <c r="AED780" s="7"/>
      <c r="AEE780" s="7"/>
      <c r="AEF780" s="7"/>
      <c r="AEG780" s="7"/>
      <c r="AEH780" s="7"/>
      <c r="AEI780" s="7"/>
      <c r="AEJ780" s="7"/>
      <c r="AEK780" s="7"/>
      <c r="AEL780" s="7"/>
      <c r="AEM780" s="7"/>
      <c r="AEN780" s="7"/>
      <c r="AEO780" s="7"/>
      <c r="AEP780" s="7"/>
      <c r="AEQ780" s="7"/>
      <c r="AER780" s="7"/>
      <c r="AES780" s="7"/>
      <c r="AET780" s="7"/>
      <c r="AEU780" s="7"/>
      <c r="AEV780" s="7"/>
      <c r="AEW780" s="7"/>
      <c r="AEX780" s="7"/>
      <c r="AEY780" s="7"/>
      <c r="AEZ780" s="7"/>
      <c r="AFA780" s="7"/>
      <c r="AFB780" s="7"/>
      <c r="AFC780" s="7"/>
      <c r="AFD780" s="7"/>
      <c r="AFE780" s="7"/>
      <c r="AFF780" s="7"/>
      <c r="AFG780" s="7"/>
      <c r="AFH780" s="7"/>
      <c r="AFI780" s="7"/>
      <c r="AFJ780" s="7"/>
      <c r="AFK780" s="7"/>
      <c r="AFL780" s="7"/>
      <c r="AFM780" s="7"/>
      <c r="AFN780" s="7"/>
      <c r="AFO780" s="7"/>
      <c r="AFP780" s="7"/>
      <c r="AFQ780" s="7"/>
      <c r="AFR780" s="7"/>
      <c r="AFS780" s="7"/>
      <c r="AFT780" s="7"/>
      <c r="AFU780" s="7"/>
      <c r="AFV780" s="7"/>
      <c r="AFW780" s="7"/>
      <c r="AFX780" s="7"/>
      <c r="AFY780" s="7"/>
      <c r="AFZ780" s="7"/>
      <c r="AGA780" s="7"/>
      <c r="AGB780" s="7"/>
      <c r="AGC780" s="7"/>
      <c r="AGD780" s="7"/>
      <c r="AGE780" s="7"/>
      <c r="AGF780" s="7"/>
      <c r="AGG780" s="7"/>
      <c r="AGH780" s="7"/>
      <c r="AGI780" s="7"/>
      <c r="AGJ780" s="7"/>
      <c r="AGK780" s="7"/>
      <c r="AGL780" s="7"/>
      <c r="AGM780" s="7"/>
      <c r="AGN780" s="7"/>
      <c r="AGO780" s="7"/>
      <c r="AGP780" s="7"/>
      <c r="AGQ780" s="7"/>
      <c r="AGR780" s="7"/>
      <c r="AGS780" s="7"/>
      <c r="AGT780" s="7"/>
      <c r="AGU780" s="7"/>
      <c r="AGV780" s="7"/>
      <c r="AGW780" s="7"/>
      <c r="AGX780" s="7"/>
      <c r="AGY780" s="7"/>
      <c r="AGZ780" s="7"/>
      <c r="AHA780" s="7"/>
      <c r="AHB780" s="7"/>
      <c r="AHC780" s="7"/>
      <c r="AHD780" s="7"/>
      <c r="AHE780" s="7"/>
      <c r="AHF780" s="7"/>
      <c r="AHG780" s="7"/>
      <c r="AHH780" s="7"/>
      <c r="AHI780" s="7"/>
      <c r="AHJ780" s="7"/>
      <c r="AHK780" s="7"/>
      <c r="AHL780" s="7"/>
      <c r="AHM780" s="7"/>
      <c r="AHN780" s="7"/>
      <c r="AHO780" s="7"/>
      <c r="AHP780" s="7"/>
      <c r="AHQ780" s="7"/>
      <c r="AHR780" s="7"/>
      <c r="AHS780" s="7"/>
      <c r="AHT780" s="7"/>
      <c r="AHU780" s="7"/>
      <c r="AHV780" s="7"/>
      <c r="AHW780" s="7"/>
      <c r="AHX780" s="7"/>
      <c r="AHY780" s="7"/>
      <c r="AHZ780" s="7"/>
      <c r="AIA780" s="7"/>
      <c r="AIB780" s="7"/>
      <c r="AIC780" s="7"/>
      <c r="AID780" s="7"/>
      <c r="AIE780" s="7"/>
      <c r="AIF780" s="7"/>
      <c r="AIG780" s="7"/>
      <c r="AIH780" s="7"/>
      <c r="AII780" s="7"/>
      <c r="AIJ780" s="7"/>
      <c r="AIK780" s="7"/>
      <c r="AIL780" s="7"/>
      <c r="AIM780" s="7"/>
      <c r="AIN780" s="7"/>
      <c r="AIO780" s="7"/>
      <c r="AIP780" s="7"/>
      <c r="AIQ780" s="7"/>
      <c r="AIR780" s="7"/>
      <c r="AIS780" s="7"/>
      <c r="AIT780" s="7"/>
      <c r="AIU780" s="7"/>
      <c r="AIV780" s="7"/>
      <c r="AIW780" s="7"/>
      <c r="AIX780" s="7"/>
      <c r="AIY780" s="7"/>
      <c r="AIZ780" s="7"/>
      <c r="AJA780" s="7"/>
      <c r="AJB780" s="7"/>
      <c r="AJC780" s="7"/>
      <c r="AJD780" s="7"/>
      <c r="AJE780" s="7"/>
      <c r="AJF780" s="7"/>
      <c r="AJG780" s="7"/>
      <c r="AJH780" s="7"/>
      <c r="AJI780" s="7"/>
      <c r="AJJ780" s="7"/>
      <c r="AJK780" s="7"/>
      <c r="AJL780" s="7"/>
      <c r="AJM780" s="7"/>
      <c r="AJN780" s="7"/>
      <c r="AJO780" s="7"/>
      <c r="AJP780" s="7"/>
      <c r="AJQ780" s="7"/>
      <c r="AJR780" s="7"/>
      <c r="AJS780" s="7"/>
      <c r="AJT780" s="7"/>
      <c r="AJU780" s="7"/>
      <c r="AJV780" s="7"/>
      <c r="AJW780" s="7"/>
      <c r="AJX780" s="7"/>
      <c r="AJY780" s="7"/>
      <c r="AJZ780" s="7"/>
      <c r="AKA780" s="7"/>
      <c r="AKB780" s="7"/>
      <c r="AKC780" s="7"/>
      <c r="AKD780" s="7"/>
      <c r="AKE780" s="7"/>
      <c r="AKF780" s="7"/>
      <c r="AKG780" s="7"/>
      <c r="AKH780" s="7"/>
      <c r="AKI780" s="7"/>
      <c r="AKJ780" s="7"/>
      <c r="AKK780" s="7"/>
      <c r="AKL780" s="7"/>
      <c r="AKM780" s="7"/>
      <c r="AKN780" s="7"/>
      <c r="AKO780" s="7"/>
      <c r="AKP780" s="7"/>
      <c r="AKQ780" s="7"/>
      <c r="AKR780" s="7"/>
      <c r="AKS780" s="7"/>
      <c r="AKT780" s="7"/>
      <c r="AKU780" s="7"/>
      <c r="AKV780" s="7"/>
      <c r="AKW780" s="7"/>
      <c r="AKX780" s="7"/>
      <c r="AKY780" s="7"/>
      <c r="AKZ780" s="7"/>
      <c r="ALA780" s="7"/>
      <c r="ALB780" s="7"/>
      <c r="ALC780" s="7"/>
      <c r="ALD780" s="7"/>
      <c r="ALE780" s="7"/>
      <c r="ALF780" s="7"/>
      <c r="ALG780" s="7"/>
      <c r="ALH780" s="7"/>
      <c r="ALI780" s="7"/>
      <c r="ALJ780" s="7"/>
      <c r="ALK780" s="7"/>
      <c r="ALL780" s="7"/>
      <c r="ALM780" s="7"/>
      <c r="ALN780" s="7"/>
      <c r="ALO780" s="7"/>
      <c r="ALP780" s="7"/>
      <c r="ALQ780" s="7"/>
      <c r="ALR780" s="7"/>
      <c r="ALS780" s="7"/>
      <c r="ALT780" s="7"/>
      <c r="ALU780" s="7"/>
      <c r="ALV780" s="7"/>
      <c r="ALW780" s="7"/>
      <c r="ALX780" s="7"/>
      <c r="ALY780" s="7"/>
      <c r="ALZ780" s="7"/>
      <c r="AMA780" s="7"/>
      <c r="AMB780" s="7"/>
      <c r="AMC780" s="7"/>
      <c r="AMD780" s="7"/>
      <c r="AME780" s="7"/>
      <c r="AMF780" s="7"/>
      <c r="AMG780" s="7"/>
      <c r="AMH780" s="7"/>
      <c r="AMI780" s="28"/>
      <c r="AMJ780" s="28"/>
    </row>
    <row r="781" spans="1:1024" ht="55.5" customHeight="1">
      <c r="A781" s="10" t="s">
        <v>2837</v>
      </c>
      <c r="B781" s="10" t="s">
        <v>2838</v>
      </c>
      <c r="C781" s="19" t="s">
        <v>2843</v>
      </c>
      <c r="D781" s="19" t="s">
        <v>2738</v>
      </c>
      <c r="E781" s="20">
        <v>20</v>
      </c>
      <c r="F781" s="11" t="s">
        <v>18</v>
      </c>
      <c r="G781" s="21"/>
      <c r="H781" s="21" t="s">
        <v>1</v>
      </c>
      <c r="I781" s="21"/>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c r="MK781" s="7"/>
      <c r="ML781" s="7"/>
      <c r="MM781" s="7"/>
      <c r="MN781" s="7"/>
      <c r="MO781" s="7"/>
      <c r="MP781" s="7"/>
      <c r="MQ781" s="7"/>
      <c r="MR781" s="7"/>
      <c r="MS781" s="7"/>
      <c r="MT781" s="7"/>
      <c r="MU781" s="7"/>
      <c r="MV781" s="7"/>
      <c r="MW781" s="7"/>
      <c r="MX781" s="7"/>
      <c r="MY781" s="7"/>
      <c r="MZ781" s="7"/>
      <c r="NA781" s="7"/>
      <c r="NB781" s="7"/>
      <c r="NC781" s="7"/>
      <c r="ND781" s="7"/>
      <c r="NE781" s="7"/>
      <c r="NF781" s="7"/>
      <c r="NG781" s="7"/>
      <c r="NH781" s="7"/>
      <c r="NI781" s="7"/>
      <c r="NJ781" s="7"/>
      <c r="NK781" s="7"/>
      <c r="NL781" s="7"/>
      <c r="NM781" s="7"/>
      <c r="NN781" s="7"/>
      <c r="NO781" s="7"/>
      <c r="NP781" s="7"/>
      <c r="NQ781" s="7"/>
      <c r="NR781" s="7"/>
      <c r="NS781" s="7"/>
      <c r="NT781" s="7"/>
      <c r="NU781" s="7"/>
      <c r="NV781" s="7"/>
      <c r="NW781" s="7"/>
      <c r="NX781" s="7"/>
      <c r="NY781" s="7"/>
      <c r="NZ781" s="7"/>
      <c r="OA781" s="7"/>
      <c r="OB781" s="7"/>
      <c r="OC781" s="7"/>
      <c r="OD781" s="7"/>
      <c r="OE781" s="7"/>
      <c r="OF781" s="7"/>
      <c r="OG781" s="7"/>
      <c r="OH781" s="7"/>
      <c r="OI781" s="7"/>
      <c r="OJ781" s="7"/>
      <c r="OK781" s="7"/>
      <c r="OL781" s="7"/>
      <c r="OM781" s="7"/>
      <c r="ON781" s="7"/>
      <c r="OO781" s="7"/>
      <c r="OP781" s="7"/>
      <c r="OQ781" s="7"/>
      <c r="OR781" s="7"/>
      <c r="OS781" s="7"/>
      <c r="OT781" s="7"/>
      <c r="OU781" s="7"/>
      <c r="OV781" s="7"/>
      <c r="OW781" s="7"/>
      <c r="OX781" s="7"/>
      <c r="OY781" s="7"/>
      <c r="OZ781" s="7"/>
      <c r="PA781" s="7"/>
      <c r="PB781" s="7"/>
      <c r="PC781" s="7"/>
      <c r="PD781" s="7"/>
      <c r="PE781" s="7"/>
      <c r="PF781" s="7"/>
      <c r="PG781" s="7"/>
      <c r="PH781" s="7"/>
      <c r="PI781" s="7"/>
      <c r="PJ781" s="7"/>
      <c r="PK781" s="7"/>
      <c r="PL781" s="7"/>
      <c r="PM781" s="7"/>
      <c r="PN781" s="7"/>
      <c r="PO781" s="7"/>
      <c r="PP781" s="7"/>
      <c r="PQ781" s="7"/>
      <c r="PR781" s="7"/>
      <c r="PS781" s="7"/>
      <c r="PT781" s="7"/>
      <c r="PU781" s="7"/>
      <c r="PV781" s="7"/>
      <c r="PW781" s="7"/>
      <c r="PX781" s="7"/>
      <c r="PY781" s="7"/>
      <c r="PZ781" s="7"/>
      <c r="QA781" s="7"/>
      <c r="QB781" s="7"/>
      <c r="QC781" s="7"/>
      <c r="QD781" s="7"/>
      <c r="QE781" s="7"/>
      <c r="QF781" s="7"/>
      <c r="QG781" s="7"/>
      <c r="QH781" s="7"/>
      <c r="QI781" s="7"/>
      <c r="QJ781" s="7"/>
      <c r="QK781" s="7"/>
      <c r="QL781" s="7"/>
      <c r="QM781" s="7"/>
      <c r="QN781" s="7"/>
      <c r="QO781" s="7"/>
      <c r="QP781" s="7"/>
      <c r="QQ781" s="7"/>
      <c r="QR781" s="7"/>
      <c r="QS781" s="7"/>
      <c r="QT781" s="7"/>
      <c r="QU781" s="7"/>
      <c r="QV781" s="7"/>
      <c r="QW781" s="7"/>
      <c r="QX781" s="7"/>
      <c r="QY781" s="7"/>
      <c r="QZ781" s="7"/>
      <c r="RA781" s="7"/>
      <c r="RB781" s="7"/>
      <c r="RC781" s="7"/>
      <c r="RD781" s="7"/>
      <c r="RE781" s="7"/>
      <c r="RF781" s="7"/>
      <c r="RG781" s="7"/>
      <c r="RH781" s="7"/>
      <c r="RI781" s="7"/>
      <c r="RJ781" s="7"/>
      <c r="RK781" s="7"/>
      <c r="RL781" s="7"/>
      <c r="RM781" s="7"/>
      <c r="RN781" s="7"/>
      <c r="RO781" s="7"/>
      <c r="RP781" s="7"/>
      <c r="RQ781" s="7"/>
      <c r="RR781" s="7"/>
      <c r="RS781" s="7"/>
      <c r="RT781" s="7"/>
      <c r="RU781" s="7"/>
      <c r="RV781" s="7"/>
      <c r="RW781" s="7"/>
      <c r="RX781" s="7"/>
      <c r="RY781" s="7"/>
      <c r="RZ781" s="7"/>
      <c r="SA781" s="7"/>
      <c r="SB781" s="7"/>
      <c r="SC781" s="7"/>
      <c r="SD781" s="7"/>
      <c r="SE781" s="7"/>
      <c r="SF781" s="7"/>
      <c r="SG781" s="7"/>
      <c r="SH781" s="7"/>
      <c r="SI781" s="7"/>
      <c r="SJ781" s="7"/>
      <c r="SK781" s="7"/>
      <c r="SL781" s="7"/>
      <c r="SM781" s="7"/>
      <c r="SN781" s="7"/>
      <c r="SO781" s="7"/>
      <c r="SP781" s="7"/>
      <c r="SQ781" s="7"/>
      <c r="SR781" s="7"/>
      <c r="SS781" s="7"/>
      <c r="ST781" s="7"/>
      <c r="SU781" s="7"/>
      <c r="SV781" s="7"/>
      <c r="SW781" s="7"/>
      <c r="SX781" s="7"/>
      <c r="SY781" s="7"/>
      <c r="SZ781" s="7"/>
      <c r="TA781" s="7"/>
      <c r="TB781" s="7"/>
      <c r="TC781" s="7"/>
      <c r="TD781" s="7"/>
      <c r="TE781" s="7"/>
      <c r="TF781" s="7"/>
      <c r="TG781" s="7"/>
      <c r="TH781" s="7"/>
      <c r="TI781" s="7"/>
      <c r="TJ781" s="7"/>
      <c r="TK781" s="7"/>
      <c r="TL781" s="7"/>
      <c r="TM781" s="7"/>
      <c r="TN781" s="7"/>
      <c r="TO781" s="7"/>
      <c r="TP781" s="7"/>
      <c r="TQ781" s="7"/>
      <c r="TR781" s="7"/>
      <c r="TS781" s="7"/>
      <c r="TT781" s="7"/>
      <c r="TU781" s="7"/>
      <c r="TV781" s="7"/>
      <c r="TW781" s="7"/>
      <c r="TX781" s="7"/>
      <c r="TY781" s="7"/>
      <c r="TZ781" s="7"/>
      <c r="UA781" s="7"/>
      <c r="UB781" s="7"/>
      <c r="UC781" s="7"/>
      <c r="UD781" s="7"/>
      <c r="UE781" s="7"/>
      <c r="UF781" s="7"/>
      <c r="UG781" s="7"/>
      <c r="UH781" s="7"/>
      <c r="UI781" s="7"/>
      <c r="UJ781" s="7"/>
      <c r="UK781" s="7"/>
      <c r="UL781" s="7"/>
      <c r="UM781" s="7"/>
      <c r="UN781" s="7"/>
      <c r="UO781" s="7"/>
      <c r="UP781" s="7"/>
      <c r="UQ781" s="7"/>
      <c r="UR781" s="7"/>
      <c r="US781" s="7"/>
      <c r="UT781" s="7"/>
      <c r="UU781" s="7"/>
      <c r="UV781" s="7"/>
      <c r="UW781" s="7"/>
      <c r="UX781" s="7"/>
      <c r="UY781" s="7"/>
      <c r="UZ781" s="7"/>
      <c r="VA781" s="7"/>
      <c r="VB781" s="7"/>
      <c r="VC781" s="7"/>
      <c r="VD781" s="7"/>
      <c r="VE781" s="7"/>
      <c r="VF781" s="7"/>
      <c r="VG781" s="7"/>
      <c r="VH781" s="7"/>
      <c r="VI781" s="7"/>
      <c r="VJ781" s="7"/>
      <c r="VK781" s="7"/>
      <c r="VL781" s="7"/>
      <c r="VM781" s="7"/>
      <c r="VN781" s="7"/>
      <c r="VO781" s="7"/>
      <c r="VP781" s="7"/>
      <c r="VQ781" s="7"/>
      <c r="VR781" s="7"/>
      <c r="VS781" s="7"/>
      <c r="VT781" s="7"/>
      <c r="VU781" s="7"/>
      <c r="VV781" s="7"/>
      <c r="VW781" s="7"/>
      <c r="VX781" s="7"/>
      <c r="VY781" s="7"/>
      <c r="VZ781" s="7"/>
      <c r="WA781" s="7"/>
      <c r="WB781" s="7"/>
      <c r="WC781" s="7"/>
      <c r="WD781" s="7"/>
      <c r="WE781" s="7"/>
      <c r="WF781" s="7"/>
      <c r="WG781" s="7"/>
      <c r="WH781" s="7"/>
      <c r="WI781" s="7"/>
      <c r="WJ781" s="7"/>
      <c r="WK781" s="7"/>
      <c r="WL781" s="7"/>
      <c r="WM781" s="7"/>
      <c r="WN781" s="7"/>
      <c r="WO781" s="7"/>
      <c r="WP781" s="7"/>
      <c r="WQ781" s="7"/>
      <c r="WR781" s="7"/>
      <c r="WS781" s="7"/>
      <c r="WT781" s="7"/>
      <c r="WU781" s="7"/>
      <c r="WV781" s="7"/>
      <c r="WW781" s="7"/>
      <c r="WX781" s="7"/>
      <c r="WY781" s="7"/>
      <c r="WZ781" s="7"/>
      <c r="XA781" s="7"/>
      <c r="XB781" s="7"/>
      <c r="XC781" s="7"/>
      <c r="XD781" s="7"/>
      <c r="XE781" s="7"/>
      <c r="XF781" s="7"/>
      <c r="XG781" s="7"/>
      <c r="XH781" s="7"/>
      <c r="XI781" s="7"/>
      <c r="XJ781" s="7"/>
      <c r="XK781" s="7"/>
      <c r="XL781" s="7"/>
      <c r="XM781" s="7"/>
      <c r="XN781" s="7"/>
      <c r="XO781" s="7"/>
      <c r="XP781" s="7"/>
      <c r="XQ781" s="7"/>
      <c r="XR781" s="7"/>
      <c r="XS781" s="7"/>
      <c r="XT781" s="7"/>
      <c r="XU781" s="7"/>
      <c r="XV781" s="7"/>
      <c r="XW781" s="7"/>
      <c r="XX781" s="7"/>
      <c r="XY781" s="7"/>
      <c r="XZ781" s="7"/>
      <c r="YA781" s="7"/>
      <c r="YB781" s="7"/>
      <c r="YC781" s="7"/>
      <c r="YD781" s="7"/>
      <c r="YE781" s="7"/>
      <c r="YF781" s="7"/>
      <c r="YG781" s="7"/>
      <c r="YH781" s="7"/>
      <c r="YI781" s="7"/>
      <c r="YJ781" s="7"/>
      <c r="YK781" s="7"/>
      <c r="YL781" s="7"/>
      <c r="YM781" s="7"/>
      <c r="YN781" s="7"/>
      <c r="YO781" s="7"/>
      <c r="YP781" s="7"/>
      <c r="YQ781" s="7"/>
      <c r="YR781" s="7"/>
      <c r="YS781" s="7"/>
      <c r="YT781" s="7"/>
      <c r="YU781" s="7"/>
      <c r="YV781" s="7"/>
      <c r="YW781" s="7"/>
      <c r="YX781" s="7"/>
      <c r="YY781" s="7"/>
      <c r="YZ781" s="7"/>
      <c r="ZA781" s="7"/>
      <c r="ZB781" s="7"/>
      <c r="ZC781" s="7"/>
      <c r="ZD781" s="7"/>
      <c r="ZE781" s="7"/>
      <c r="ZF781" s="7"/>
      <c r="ZG781" s="7"/>
      <c r="ZH781" s="7"/>
      <c r="ZI781" s="7"/>
      <c r="ZJ781" s="7"/>
      <c r="ZK781" s="7"/>
      <c r="ZL781" s="7"/>
      <c r="ZM781" s="7"/>
      <c r="ZN781" s="7"/>
      <c r="ZO781" s="7"/>
      <c r="ZP781" s="7"/>
      <c r="ZQ781" s="7"/>
      <c r="ZR781" s="7"/>
      <c r="ZS781" s="7"/>
      <c r="ZT781" s="7"/>
      <c r="ZU781" s="7"/>
      <c r="ZV781" s="7"/>
      <c r="ZW781" s="7"/>
      <c r="ZX781" s="7"/>
      <c r="ZY781" s="7"/>
      <c r="ZZ781" s="7"/>
      <c r="AAA781" s="7"/>
      <c r="AAB781" s="7"/>
      <c r="AAC781" s="7"/>
      <c r="AAD781" s="7"/>
      <c r="AAE781" s="7"/>
      <c r="AAF781" s="7"/>
      <c r="AAG781" s="7"/>
      <c r="AAH781" s="7"/>
      <c r="AAI781" s="7"/>
      <c r="AAJ781" s="7"/>
      <c r="AAK781" s="7"/>
      <c r="AAL781" s="7"/>
      <c r="AAM781" s="7"/>
      <c r="AAN781" s="7"/>
      <c r="AAO781" s="7"/>
      <c r="AAP781" s="7"/>
      <c r="AAQ781" s="7"/>
      <c r="AAR781" s="7"/>
      <c r="AAS781" s="7"/>
      <c r="AAT781" s="7"/>
      <c r="AAU781" s="7"/>
      <c r="AAV781" s="7"/>
      <c r="AAW781" s="7"/>
      <c r="AAX781" s="7"/>
      <c r="AAY781" s="7"/>
      <c r="AAZ781" s="7"/>
      <c r="ABA781" s="7"/>
      <c r="ABB781" s="7"/>
      <c r="ABC781" s="7"/>
      <c r="ABD781" s="7"/>
      <c r="ABE781" s="7"/>
      <c r="ABF781" s="7"/>
      <c r="ABG781" s="7"/>
      <c r="ABH781" s="7"/>
      <c r="ABI781" s="7"/>
      <c r="ABJ781" s="7"/>
      <c r="ABK781" s="7"/>
      <c r="ABL781" s="7"/>
      <c r="ABM781" s="7"/>
      <c r="ABN781" s="7"/>
      <c r="ABO781" s="7"/>
      <c r="ABP781" s="7"/>
      <c r="ABQ781" s="7"/>
      <c r="ABR781" s="7"/>
      <c r="ABS781" s="7"/>
      <c r="ABT781" s="7"/>
      <c r="ABU781" s="7"/>
      <c r="ABV781" s="7"/>
      <c r="ABW781" s="7"/>
      <c r="ABX781" s="7"/>
      <c r="ABY781" s="7"/>
      <c r="ABZ781" s="7"/>
      <c r="ACA781" s="7"/>
      <c r="ACB781" s="7"/>
      <c r="ACC781" s="7"/>
      <c r="ACD781" s="7"/>
      <c r="ACE781" s="7"/>
      <c r="ACF781" s="7"/>
      <c r="ACG781" s="7"/>
      <c r="ACH781" s="7"/>
      <c r="ACI781" s="7"/>
      <c r="ACJ781" s="7"/>
      <c r="ACK781" s="7"/>
      <c r="ACL781" s="7"/>
      <c r="ACM781" s="7"/>
      <c r="ACN781" s="7"/>
      <c r="ACO781" s="7"/>
      <c r="ACP781" s="7"/>
      <c r="ACQ781" s="7"/>
      <c r="ACR781" s="7"/>
      <c r="ACS781" s="7"/>
      <c r="ACT781" s="7"/>
      <c r="ACU781" s="7"/>
      <c r="ACV781" s="7"/>
      <c r="ACW781" s="7"/>
      <c r="ACX781" s="7"/>
      <c r="ACY781" s="7"/>
      <c r="ACZ781" s="7"/>
      <c r="ADA781" s="7"/>
      <c r="ADB781" s="7"/>
      <c r="ADC781" s="7"/>
      <c r="ADD781" s="7"/>
      <c r="ADE781" s="7"/>
      <c r="ADF781" s="7"/>
      <c r="ADG781" s="7"/>
      <c r="ADH781" s="7"/>
      <c r="ADI781" s="7"/>
      <c r="ADJ781" s="7"/>
      <c r="ADK781" s="7"/>
      <c r="ADL781" s="7"/>
      <c r="ADM781" s="7"/>
      <c r="ADN781" s="7"/>
      <c r="ADO781" s="7"/>
      <c r="ADP781" s="7"/>
      <c r="ADQ781" s="7"/>
      <c r="ADR781" s="7"/>
      <c r="ADS781" s="7"/>
      <c r="ADT781" s="7"/>
      <c r="ADU781" s="7"/>
      <c r="ADV781" s="7"/>
      <c r="ADW781" s="7"/>
      <c r="ADX781" s="7"/>
      <c r="ADY781" s="7"/>
      <c r="ADZ781" s="7"/>
      <c r="AEA781" s="7"/>
      <c r="AEB781" s="7"/>
      <c r="AEC781" s="7"/>
      <c r="AED781" s="7"/>
      <c r="AEE781" s="7"/>
      <c r="AEF781" s="7"/>
      <c r="AEG781" s="7"/>
      <c r="AEH781" s="7"/>
      <c r="AEI781" s="7"/>
      <c r="AEJ781" s="7"/>
      <c r="AEK781" s="7"/>
      <c r="AEL781" s="7"/>
      <c r="AEM781" s="7"/>
      <c r="AEN781" s="7"/>
      <c r="AEO781" s="7"/>
      <c r="AEP781" s="7"/>
      <c r="AEQ781" s="7"/>
      <c r="AER781" s="7"/>
      <c r="AES781" s="7"/>
      <c r="AET781" s="7"/>
      <c r="AEU781" s="7"/>
      <c r="AEV781" s="7"/>
      <c r="AEW781" s="7"/>
      <c r="AEX781" s="7"/>
      <c r="AEY781" s="7"/>
      <c r="AEZ781" s="7"/>
      <c r="AFA781" s="7"/>
      <c r="AFB781" s="7"/>
      <c r="AFC781" s="7"/>
      <c r="AFD781" s="7"/>
      <c r="AFE781" s="7"/>
      <c r="AFF781" s="7"/>
      <c r="AFG781" s="7"/>
      <c r="AFH781" s="7"/>
      <c r="AFI781" s="7"/>
      <c r="AFJ781" s="7"/>
      <c r="AFK781" s="7"/>
      <c r="AFL781" s="7"/>
      <c r="AFM781" s="7"/>
      <c r="AFN781" s="7"/>
      <c r="AFO781" s="7"/>
      <c r="AFP781" s="7"/>
      <c r="AFQ781" s="7"/>
      <c r="AFR781" s="7"/>
      <c r="AFS781" s="7"/>
      <c r="AFT781" s="7"/>
      <c r="AFU781" s="7"/>
      <c r="AFV781" s="7"/>
      <c r="AFW781" s="7"/>
      <c r="AFX781" s="7"/>
      <c r="AFY781" s="7"/>
      <c r="AFZ781" s="7"/>
      <c r="AGA781" s="7"/>
      <c r="AGB781" s="7"/>
      <c r="AGC781" s="7"/>
      <c r="AGD781" s="7"/>
      <c r="AGE781" s="7"/>
      <c r="AGF781" s="7"/>
      <c r="AGG781" s="7"/>
      <c r="AGH781" s="7"/>
      <c r="AGI781" s="7"/>
      <c r="AGJ781" s="7"/>
      <c r="AGK781" s="7"/>
      <c r="AGL781" s="7"/>
      <c r="AGM781" s="7"/>
      <c r="AGN781" s="7"/>
      <c r="AGO781" s="7"/>
      <c r="AGP781" s="7"/>
      <c r="AGQ781" s="7"/>
      <c r="AGR781" s="7"/>
      <c r="AGS781" s="7"/>
      <c r="AGT781" s="7"/>
      <c r="AGU781" s="7"/>
      <c r="AGV781" s="7"/>
      <c r="AGW781" s="7"/>
      <c r="AGX781" s="7"/>
      <c r="AGY781" s="7"/>
      <c r="AGZ781" s="7"/>
      <c r="AHA781" s="7"/>
      <c r="AHB781" s="7"/>
      <c r="AHC781" s="7"/>
      <c r="AHD781" s="7"/>
      <c r="AHE781" s="7"/>
      <c r="AHF781" s="7"/>
      <c r="AHG781" s="7"/>
      <c r="AHH781" s="7"/>
      <c r="AHI781" s="7"/>
      <c r="AHJ781" s="7"/>
      <c r="AHK781" s="7"/>
      <c r="AHL781" s="7"/>
      <c r="AHM781" s="7"/>
      <c r="AHN781" s="7"/>
      <c r="AHO781" s="7"/>
      <c r="AHP781" s="7"/>
      <c r="AHQ781" s="7"/>
      <c r="AHR781" s="7"/>
      <c r="AHS781" s="7"/>
      <c r="AHT781" s="7"/>
      <c r="AHU781" s="7"/>
      <c r="AHV781" s="7"/>
      <c r="AHW781" s="7"/>
      <c r="AHX781" s="7"/>
      <c r="AHY781" s="7"/>
      <c r="AHZ781" s="7"/>
      <c r="AIA781" s="7"/>
      <c r="AIB781" s="7"/>
      <c r="AIC781" s="7"/>
      <c r="AID781" s="7"/>
      <c r="AIE781" s="7"/>
      <c r="AIF781" s="7"/>
      <c r="AIG781" s="7"/>
      <c r="AIH781" s="7"/>
      <c r="AII781" s="7"/>
      <c r="AIJ781" s="7"/>
      <c r="AIK781" s="7"/>
      <c r="AIL781" s="7"/>
      <c r="AIM781" s="7"/>
      <c r="AIN781" s="7"/>
      <c r="AIO781" s="7"/>
      <c r="AIP781" s="7"/>
      <c r="AIQ781" s="7"/>
      <c r="AIR781" s="7"/>
      <c r="AIS781" s="7"/>
      <c r="AIT781" s="7"/>
      <c r="AIU781" s="7"/>
      <c r="AIV781" s="7"/>
      <c r="AIW781" s="7"/>
      <c r="AIX781" s="7"/>
      <c r="AIY781" s="7"/>
      <c r="AIZ781" s="7"/>
      <c r="AJA781" s="7"/>
      <c r="AJB781" s="7"/>
      <c r="AJC781" s="7"/>
      <c r="AJD781" s="7"/>
      <c r="AJE781" s="7"/>
      <c r="AJF781" s="7"/>
      <c r="AJG781" s="7"/>
      <c r="AJH781" s="7"/>
      <c r="AJI781" s="7"/>
      <c r="AJJ781" s="7"/>
      <c r="AJK781" s="7"/>
      <c r="AJL781" s="7"/>
      <c r="AJM781" s="7"/>
      <c r="AJN781" s="7"/>
      <c r="AJO781" s="7"/>
      <c r="AJP781" s="7"/>
      <c r="AJQ781" s="7"/>
      <c r="AJR781" s="7"/>
      <c r="AJS781" s="7"/>
      <c r="AJT781" s="7"/>
      <c r="AJU781" s="7"/>
      <c r="AJV781" s="7"/>
      <c r="AJW781" s="7"/>
      <c r="AJX781" s="7"/>
      <c r="AJY781" s="7"/>
      <c r="AJZ781" s="7"/>
      <c r="AKA781" s="7"/>
      <c r="AKB781" s="7"/>
      <c r="AKC781" s="7"/>
      <c r="AKD781" s="7"/>
      <c r="AKE781" s="7"/>
      <c r="AKF781" s="7"/>
      <c r="AKG781" s="7"/>
      <c r="AKH781" s="7"/>
      <c r="AKI781" s="7"/>
      <c r="AKJ781" s="7"/>
      <c r="AKK781" s="7"/>
      <c r="AKL781" s="7"/>
      <c r="AKM781" s="7"/>
      <c r="AKN781" s="7"/>
      <c r="AKO781" s="7"/>
      <c r="AKP781" s="7"/>
      <c r="AKQ781" s="7"/>
      <c r="AKR781" s="7"/>
      <c r="AKS781" s="7"/>
      <c r="AKT781" s="7"/>
      <c r="AKU781" s="7"/>
      <c r="AKV781" s="7"/>
      <c r="AKW781" s="7"/>
      <c r="AKX781" s="7"/>
      <c r="AKY781" s="7"/>
      <c r="AKZ781" s="7"/>
      <c r="ALA781" s="7"/>
      <c r="ALB781" s="7"/>
      <c r="ALC781" s="7"/>
      <c r="ALD781" s="7"/>
      <c r="ALE781" s="7"/>
      <c r="ALF781" s="7"/>
      <c r="ALG781" s="7"/>
      <c r="ALH781" s="7"/>
      <c r="ALI781" s="7"/>
      <c r="ALJ781" s="7"/>
      <c r="ALK781" s="7"/>
      <c r="ALL781" s="7"/>
      <c r="ALM781" s="7"/>
      <c r="ALN781" s="7"/>
      <c r="ALO781" s="7"/>
      <c r="ALP781" s="7"/>
      <c r="ALQ781" s="7"/>
      <c r="ALR781" s="7"/>
      <c r="ALS781" s="7"/>
      <c r="ALT781" s="7"/>
      <c r="ALU781" s="7"/>
      <c r="ALV781" s="7"/>
      <c r="ALW781" s="7"/>
      <c r="ALX781" s="7"/>
      <c r="ALY781" s="7"/>
      <c r="ALZ781" s="7"/>
      <c r="AMA781" s="7"/>
      <c r="AMB781" s="7"/>
      <c r="AMC781" s="7"/>
      <c r="AMD781" s="7"/>
      <c r="AME781" s="7"/>
      <c r="AMF781" s="7"/>
      <c r="AMG781" s="7"/>
      <c r="AMH781" s="7"/>
      <c r="AMI781" s="28"/>
      <c r="AMJ781" s="28"/>
    </row>
    <row r="782" spans="1:1024" ht="55.5" customHeight="1">
      <c r="A782" s="10" t="s">
        <v>2837</v>
      </c>
      <c r="B782" s="10" t="s">
        <v>2838</v>
      </c>
      <c r="C782" s="19" t="s">
        <v>2844</v>
      </c>
      <c r="D782" s="19" t="s">
        <v>2738</v>
      </c>
      <c r="E782" s="20">
        <v>20</v>
      </c>
      <c r="F782" s="11" t="s">
        <v>18</v>
      </c>
      <c r="G782" s="21"/>
      <c r="H782" s="21" t="s">
        <v>1</v>
      </c>
      <c r="I782" s="21"/>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c r="MK782" s="7"/>
      <c r="ML782" s="7"/>
      <c r="MM782" s="7"/>
      <c r="MN782" s="7"/>
      <c r="MO782" s="7"/>
      <c r="MP782" s="7"/>
      <c r="MQ782" s="7"/>
      <c r="MR782" s="7"/>
      <c r="MS782" s="7"/>
      <c r="MT782" s="7"/>
      <c r="MU782" s="7"/>
      <c r="MV782" s="7"/>
      <c r="MW782" s="7"/>
      <c r="MX782" s="7"/>
      <c r="MY782" s="7"/>
      <c r="MZ782" s="7"/>
      <c r="NA782" s="7"/>
      <c r="NB782" s="7"/>
      <c r="NC782" s="7"/>
      <c r="ND782" s="7"/>
      <c r="NE782" s="7"/>
      <c r="NF782" s="7"/>
      <c r="NG782" s="7"/>
      <c r="NH782" s="7"/>
      <c r="NI782" s="7"/>
      <c r="NJ782" s="7"/>
      <c r="NK782" s="7"/>
      <c r="NL782" s="7"/>
      <c r="NM782" s="7"/>
      <c r="NN782" s="7"/>
      <c r="NO782" s="7"/>
      <c r="NP782" s="7"/>
      <c r="NQ782" s="7"/>
      <c r="NR782" s="7"/>
      <c r="NS782" s="7"/>
      <c r="NT782" s="7"/>
      <c r="NU782" s="7"/>
      <c r="NV782" s="7"/>
      <c r="NW782" s="7"/>
      <c r="NX782" s="7"/>
      <c r="NY782" s="7"/>
      <c r="NZ782" s="7"/>
      <c r="OA782" s="7"/>
      <c r="OB782" s="7"/>
      <c r="OC782" s="7"/>
      <c r="OD782" s="7"/>
      <c r="OE782" s="7"/>
      <c r="OF782" s="7"/>
      <c r="OG782" s="7"/>
      <c r="OH782" s="7"/>
      <c r="OI782" s="7"/>
      <c r="OJ782" s="7"/>
      <c r="OK782" s="7"/>
      <c r="OL782" s="7"/>
      <c r="OM782" s="7"/>
      <c r="ON782" s="7"/>
      <c r="OO782" s="7"/>
      <c r="OP782" s="7"/>
      <c r="OQ782" s="7"/>
      <c r="OR782" s="7"/>
      <c r="OS782" s="7"/>
      <c r="OT782" s="7"/>
      <c r="OU782" s="7"/>
      <c r="OV782" s="7"/>
      <c r="OW782" s="7"/>
      <c r="OX782" s="7"/>
      <c r="OY782" s="7"/>
      <c r="OZ782" s="7"/>
      <c r="PA782" s="7"/>
      <c r="PB782" s="7"/>
      <c r="PC782" s="7"/>
      <c r="PD782" s="7"/>
      <c r="PE782" s="7"/>
      <c r="PF782" s="7"/>
      <c r="PG782" s="7"/>
      <c r="PH782" s="7"/>
      <c r="PI782" s="7"/>
      <c r="PJ782" s="7"/>
      <c r="PK782" s="7"/>
      <c r="PL782" s="7"/>
      <c r="PM782" s="7"/>
      <c r="PN782" s="7"/>
      <c r="PO782" s="7"/>
      <c r="PP782" s="7"/>
      <c r="PQ782" s="7"/>
      <c r="PR782" s="7"/>
      <c r="PS782" s="7"/>
      <c r="PT782" s="7"/>
      <c r="PU782" s="7"/>
      <c r="PV782" s="7"/>
      <c r="PW782" s="7"/>
      <c r="PX782" s="7"/>
      <c r="PY782" s="7"/>
      <c r="PZ782" s="7"/>
      <c r="QA782" s="7"/>
      <c r="QB782" s="7"/>
      <c r="QC782" s="7"/>
      <c r="QD782" s="7"/>
      <c r="QE782" s="7"/>
      <c r="QF782" s="7"/>
      <c r="QG782" s="7"/>
      <c r="QH782" s="7"/>
      <c r="QI782" s="7"/>
      <c r="QJ782" s="7"/>
      <c r="QK782" s="7"/>
      <c r="QL782" s="7"/>
      <c r="QM782" s="7"/>
      <c r="QN782" s="7"/>
      <c r="QO782" s="7"/>
      <c r="QP782" s="7"/>
      <c r="QQ782" s="7"/>
      <c r="QR782" s="7"/>
      <c r="QS782" s="7"/>
      <c r="QT782" s="7"/>
      <c r="QU782" s="7"/>
      <c r="QV782" s="7"/>
      <c r="QW782" s="7"/>
      <c r="QX782" s="7"/>
      <c r="QY782" s="7"/>
      <c r="QZ782" s="7"/>
      <c r="RA782" s="7"/>
      <c r="RB782" s="7"/>
      <c r="RC782" s="7"/>
      <c r="RD782" s="7"/>
      <c r="RE782" s="7"/>
      <c r="RF782" s="7"/>
      <c r="RG782" s="7"/>
      <c r="RH782" s="7"/>
      <c r="RI782" s="7"/>
      <c r="RJ782" s="7"/>
      <c r="RK782" s="7"/>
      <c r="RL782" s="7"/>
      <c r="RM782" s="7"/>
      <c r="RN782" s="7"/>
      <c r="RO782" s="7"/>
      <c r="RP782" s="7"/>
      <c r="RQ782" s="7"/>
      <c r="RR782" s="7"/>
      <c r="RS782" s="7"/>
      <c r="RT782" s="7"/>
      <c r="RU782" s="7"/>
      <c r="RV782" s="7"/>
      <c r="RW782" s="7"/>
      <c r="RX782" s="7"/>
      <c r="RY782" s="7"/>
      <c r="RZ782" s="7"/>
      <c r="SA782" s="7"/>
      <c r="SB782" s="7"/>
      <c r="SC782" s="7"/>
      <c r="SD782" s="7"/>
      <c r="SE782" s="7"/>
      <c r="SF782" s="7"/>
      <c r="SG782" s="7"/>
      <c r="SH782" s="7"/>
      <c r="SI782" s="7"/>
      <c r="SJ782" s="7"/>
      <c r="SK782" s="7"/>
      <c r="SL782" s="7"/>
      <c r="SM782" s="7"/>
      <c r="SN782" s="7"/>
      <c r="SO782" s="7"/>
      <c r="SP782" s="7"/>
      <c r="SQ782" s="7"/>
      <c r="SR782" s="7"/>
      <c r="SS782" s="7"/>
      <c r="ST782" s="7"/>
      <c r="SU782" s="7"/>
      <c r="SV782" s="7"/>
      <c r="SW782" s="7"/>
      <c r="SX782" s="7"/>
      <c r="SY782" s="7"/>
      <c r="SZ782" s="7"/>
      <c r="TA782" s="7"/>
      <c r="TB782" s="7"/>
      <c r="TC782" s="7"/>
      <c r="TD782" s="7"/>
      <c r="TE782" s="7"/>
      <c r="TF782" s="7"/>
      <c r="TG782" s="7"/>
      <c r="TH782" s="7"/>
      <c r="TI782" s="7"/>
      <c r="TJ782" s="7"/>
      <c r="TK782" s="7"/>
      <c r="TL782" s="7"/>
      <c r="TM782" s="7"/>
      <c r="TN782" s="7"/>
      <c r="TO782" s="7"/>
      <c r="TP782" s="7"/>
      <c r="TQ782" s="7"/>
      <c r="TR782" s="7"/>
      <c r="TS782" s="7"/>
      <c r="TT782" s="7"/>
      <c r="TU782" s="7"/>
      <c r="TV782" s="7"/>
      <c r="TW782" s="7"/>
      <c r="TX782" s="7"/>
      <c r="TY782" s="7"/>
      <c r="TZ782" s="7"/>
      <c r="UA782" s="7"/>
      <c r="UB782" s="7"/>
      <c r="UC782" s="7"/>
      <c r="UD782" s="7"/>
      <c r="UE782" s="7"/>
      <c r="UF782" s="7"/>
      <c r="UG782" s="7"/>
      <c r="UH782" s="7"/>
      <c r="UI782" s="7"/>
      <c r="UJ782" s="7"/>
      <c r="UK782" s="7"/>
      <c r="UL782" s="7"/>
      <c r="UM782" s="7"/>
      <c r="UN782" s="7"/>
      <c r="UO782" s="7"/>
      <c r="UP782" s="7"/>
      <c r="UQ782" s="7"/>
      <c r="UR782" s="7"/>
      <c r="US782" s="7"/>
      <c r="UT782" s="7"/>
      <c r="UU782" s="7"/>
      <c r="UV782" s="7"/>
      <c r="UW782" s="7"/>
      <c r="UX782" s="7"/>
      <c r="UY782" s="7"/>
      <c r="UZ782" s="7"/>
      <c r="VA782" s="7"/>
      <c r="VB782" s="7"/>
      <c r="VC782" s="7"/>
      <c r="VD782" s="7"/>
      <c r="VE782" s="7"/>
      <c r="VF782" s="7"/>
      <c r="VG782" s="7"/>
      <c r="VH782" s="7"/>
      <c r="VI782" s="7"/>
      <c r="VJ782" s="7"/>
      <c r="VK782" s="7"/>
      <c r="VL782" s="7"/>
      <c r="VM782" s="7"/>
      <c r="VN782" s="7"/>
      <c r="VO782" s="7"/>
      <c r="VP782" s="7"/>
      <c r="VQ782" s="7"/>
      <c r="VR782" s="7"/>
      <c r="VS782" s="7"/>
      <c r="VT782" s="7"/>
      <c r="VU782" s="7"/>
      <c r="VV782" s="7"/>
      <c r="VW782" s="7"/>
      <c r="VX782" s="7"/>
      <c r="VY782" s="7"/>
      <c r="VZ782" s="7"/>
      <c r="WA782" s="7"/>
      <c r="WB782" s="7"/>
      <c r="WC782" s="7"/>
      <c r="WD782" s="7"/>
      <c r="WE782" s="7"/>
      <c r="WF782" s="7"/>
      <c r="WG782" s="7"/>
      <c r="WH782" s="7"/>
      <c r="WI782" s="7"/>
      <c r="WJ782" s="7"/>
      <c r="WK782" s="7"/>
      <c r="WL782" s="7"/>
      <c r="WM782" s="7"/>
      <c r="WN782" s="7"/>
      <c r="WO782" s="7"/>
      <c r="WP782" s="7"/>
      <c r="WQ782" s="7"/>
      <c r="WR782" s="7"/>
      <c r="WS782" s="7"/>
      <c r="WT782" s="7"/>
      <c r="WU782" s="7"/>
      <c r="WV782" s="7"/>
      <c r="WW782" s="7"/>
      <c r="WX782" s="7"/>
      <c r="WY782" s="7"/>
      <c r="WZ782" s="7"/>
      <c r="XA782" s="7"/>
      <c r="XB782" s="7"/>
      <c r="XC782" s="7"/>
      <c r="XD782" s="7"/>
      <c r="XE782" s="7"/>
      <c r="XF782" s="7"/>
      <c r="XG782" s="7"/>
      <c r="XH782" s="7"/>
      <c r="XI782" s="7"/>
      <c r="XJ782" s="7"/>
      <c r="XK782" s="7"/>
      <c r="XL782" s="7"/>
      <c r="XM782" s="7"/>
      <c r="XN782" s="7"/>
      <c r="XO782" s="7"/>
      <c r="XP782" s="7"/>
      <c r="XQ782" s="7"/>
      <c r="XR782" s="7"/>
      <c r="XS782" s="7"/>
      <c r="XT782" s="7"/>
      <c r="XU782" s="7"/>
      <c r="XV782" s="7"/>
      <c r="XW782" s="7"/>
      <c r="XX782" s="7"/>
      <c r="XY782" s="7"/>
      <c r="XZ782" s="7"/>
      <c r="YA782" s="7"/>
      <c r="YB782" s="7"/>
      <c r="YC782" s="7"/>
      <c r="YD782" s="7"/>
      <c r="YE782" s="7"/>
      <c r="YF782" s="7"/>
      <c r="YG782" s="7"/>
      <c r="YH782" s="7"/>
      <c r="YI782" s="7"/>
      <c r="YJ782" s="7"/>
      <c r="YK782" s="7"/>
      <c r="YL782" s="7"/>
      <c r="YM782" s="7"/>
      <c r="YN782" s="7"/>
      <c r="YO782" s="7"/>
      <c r="YP782" s="7"/>
      <c r="YQ782" s="7"/>
      <c r="YR782" s="7"/>
      <c r="YS782" s="7"/>
      <c r="YT782" s="7"/>
      <c r="YU782" s="7"/>
      <c r="YV782" s="7"/>
      <c r="YW782" s="7"/>
      <c r="YX782" s="7"/>
      <c r="YY782" s="7"/>
      <c r="YZ782" s="7"/>
      <c r="ZA782" s="7"/>
      <c r="ZB782" s="7"/>
      <c r="ZC782" s="7"/>
      <c r="ZD782" s="7"/>
      <c r="ZE782" s="7"/>
      <c r="ZF782" s="7"/>
      <c r="ZG782" s="7"/>
      <c r="ZH782" s="7"/>
      <c r="ZI782" s="7"/>
      <c r="ZJ782" s="7"/>
      <c r="ZK782" s="7"/>
      <c r="ZL782" s="7"/>
      <c r="ZM782" s="7"/>
      <c r="ZN782" s="7"/>
      <c r="ZO782" s="7"/>
      <c r="ZP782" s="7"/>
      <c r="ZQ782" s="7"/>
      <c r="ZR782" s="7"/>
      <c r="ZS782" s="7"/>
      <c r="ZT782" s="7"/>
      <c r="ZU782" s="7"/>
      <c r="ZV782" s="7"/>
      <c r="ZW782" s="7"/>
      <c r="ZX782" s="7"/>
      <c r="ZY782" s="7"/>
      <c r="ZZ782" s="7"/>
      <c r="AAA782" s="7"/>
      <c r="AAB782" s="7"/>
      <c r="AAC782" s="7"/>
      <c r="AAD782" s="7"/>
      <c r="AAE782" s="7"/>
      <c r="AAF782" s="7"/>
      <c r="AAG782" s="7"/>
      <c r="AAH782" s="7"/>
      <c r="AAI782" s="7"/>
      <c r="AAJ782" s="7"/>
      <c r="AAK782" s="7"/>
      <c r="AAL782" s="7"/>
      <c r="AAM782" s="7"/>
      <c r="AAN782" s="7"/>
      <c r="AAO782" s="7"/>
      <c r="AAP782" s="7"/>
      <c r="AAQ782" s="7"/>
      <c r="AAR782" s="7"/>
      <c r="AAS782" s="7"/>
      <c r="AAT782" s="7"/>
      <c r="AAU782" s="7"/>
      <c r="AAV782" s="7"/>
      <c r="AAW782" s="7"/>
      <c r="AAX782" s="7"/>
      <c r="AAY782" s="7"/>
      <c r="AAZ782" s="7"/>
      <c r="ABA782" s="7"/>
      <c r="ABB782" s="7"/>
      <c r="ABC782" s="7"/>
      <c r="ABD782" s="7"/>
      <c r="ABE782" s="7"/>
      <c r="ABF782" s="7"/>
      <c r="ABG782" s="7"/>
      <c r="ABH782" s="7"/>
      <c r="ABI782" s="7"/>
      <c r="ABJ782" s="7"/>
      <c r="ABK782" s="7"/>
      <c r="ABL782" s="7"/>
      <c r="ABM782" s="7"/>
      <c r="ABN782" s="7"/>
      <c r="ABO782" s="7"/>
      <c r="ABP782" s="7"/>
      <c r="ABQ782" s="7"/>
      <c r="ABR782" s="7"/>
      <c r="ABS782" s="7"/>
      <c r="ABT782" s="7"/>
      <c r="ABU782" s="7"/>
      <c r="ABV782" s="7"/>
      <c r="ABW782" s="7"/>
      <c r="ABX782" s="7"/>
      <c r="ABY782" s="7"/>
      <c r="ABZ782" s="7"/>
      <c r="ACA782" s="7"/>
      <c r="ACB782" s="7"/>
      <c r="ACC782" s="7"/>
      <c r="ACD782" s="7"/>
      <c r="ACE782" s="7"/>
      <c r="ACF782" s="7"/>
      <c r="ACG782" s="7"/>
      <c r="ACH782" s="7"/>
      <c r="ACI782" s="7"/>
      <c r="ACJ782" s="7"/>
      <c r="ACK782" s="7"/>
      <c r="ACL782" s="7"/>
      <c r="ACM782" s="7"/>
      <c r="ACN782" s="7"/>
      <c r="ACO782" s="7"/>
      <c r="ACP782" s="7"/>
      <c r="ACQ782" s="7"/>
      <c r="ACR782" s="7"/>
      <c r="ACS782" s="7"/>
      <c r="ACT782" s="7"/>
      <c r="ACU782" s="7"/>
      <c r="ACV782" s="7"/>
      <c r="ACW782" s="7"/>
      <c r="ACX782" s="7"/>
      <c r="ACY782" s="7"/>
      <c r="ACZ782" s="7"/>
      <c r="ADA782" s="7"/>
      <c r="ADB782" s="7"/>
      <c r="ADC782" s="7"/>
      <c r="ADD782" s="7"/>
      <c r="ADE782" s="7"/>
      <c r="ADF782" s="7"/>
      <c r="ADG782" s="7"/>
      <c r="ADH782" s="7"/>
      <c r="ADI782" s="7"/>
      <c r="ADJ782" s="7"/>
      <c r="ADK782" s="7"/>
      <c r="ADL782" s="7"/>
      <c r="ADM782" s="7"/>
      <c r="ADN782" s="7"/>
      <c r="ADO782" s="7"/>
      <c r="ADP782" s="7"/>
      <c r="ADQ782" s="7"/>
      <c r="ADR782" s="7"/>
      <c r="ADS782" s="7"/>
      <c r="ADT782" s="7"/>
      <c r="ADU782" s="7"/>
      <c r="ADV782" s="7"/>
      <c r="ADW782" s="7"/>
      <c r="ADX782" s="7"/>
      <c r="ADY782" s="7"/>
      <c r="ADZ782" s="7"/>
      <c r="AEA782" s="7"/>
      <c r="AEB782" s="7"/>
      <c r="AEC782" s="7"/>
      <c r="AED782" s="7"/>
      <c r="AEE782" s="7"/>
      <c r="AEF782" s="7"/>
      <c r="AEG782" s="7"/>
      <c r="AEH782" s="7"/>
      <c r="AEI782" s="7"/>
      <c r="AEJ782" s="7"/>
      <c r="AEK782" s="7"/>
      <c r="AEL782" s="7"/>
      <c r="AEM782" s="7"/>
      <c r="AEN782" s="7"/>
      <c r="AEO782" s="7"/>
      <c r="AEP782" s="7"/>
      <c r="AEQ782" s="7"/>
      <c r="AER782" s="7"/>
      <c r="AES782" s="7"/>
      <c r="AET782" s="7"/>
      <c r="AEU782" s="7"/>
      <c r="AEV782" s="7"/>
      <c r="AEW782" s="7"/>
      <c r="AEX782" s="7"/>
      <c r="AEY782" s="7"/>
      <c r="AEZ782" s="7"/>
      <c r="AFA782" s="7"/>
      <c r="AFB782" s="7"/>
      <c r="AFC782" s="7"/>
      <c r="AFD782" s="7"/>
      <c r="AFE782" s="7"/>
      <c r="AFF782" s="7"/>
      <c r="AFG782" s="7"/>
      <c r="AFH782" s="7"/>
      <c r="AFI782" s="7"/>
      <c r="AFJ782" s="7"/>
      <c r="AFK782" s="7"/>
      <c r="AFL782" s="7"/>
      <c r="AFM782" s="7"/>
      <c r="AFN782" s="7"/>
      <c r="AFO782" s="7"/>
      <c r="AFP782" s="7"/>
      <c r="AFQ782" s="7"/>
      <c r="AFR782" s="7"/>
      <c r="AFS782" s="7"/>
      <c r="AFT782" s="7"/>
      <c r="AFU782" s="7"/>
      <c r="AFV782" s="7"/>
      <c r="AFW782" s="7"/>
      <c r="AFX782" s="7"/>
      <c r="AFY782" s="7"/>
      <c r="AFZ782" s="7"/>
      <c r="AGA782" s="7"/>
      <c r="AGB782" s="7"/>
      <c r="AGC782" s="7"/>
      <c r="AGD782" s="7"/>
      <c r="AGE782" s="7"/>
      <c r="AGF782" s="7"/>
      <c r="AGG782" s="7"/>
      <c r="AGH782" s="7"/>
      <c r="AGI782" s="7"/>
      <c r="AGJ782" s="7"/>
      <c r="AGK782" s="7"/>
      <c r="AGL782" s="7"/>
      <c r="AGM782" s="7"/>
      <c r="AGN782" s="7"/>
      <c r="AGO782" s="7"/>
      <c r="AGP782" s="7"/>
      <c r="AGQ782" s="7"/>
      <c r="AGR782" s="7"/>
      <c r="AGS782" s="7"/>
      <c r="AGT782" s="7"/>
      <c r="AGU782" s="7"/>
      <c r="AGV782" s="7"/>
      <c r="AGW782" s="7"/>
      <c r="AGX782" s="7"/>
      <c r="AGY782" s="7"/>
      <c r="AGZ782" s="7"/>
      <c r="AHA782" s="7"/>
      <c r="AHB782" s="7"/>
      <c r="AHC782" s="7"/>
      <c r="AHD782" s="7"/>
      <c r="AHE782" s="7"/>
      <c r="AHF782" s="7"/>
      <c r="AHG782" s="7"/>
      <c r="AHH782" s="7"/>
      <c r="AHI782" s="7"/>
      <c r="AHJ782" s="7"/>
      <c r="AHK782" s="7"/>
      <c r="AHL782" s="7"/>
      <c r="AHM782" s="7"/>
      <c r="AHN782" s="7"/>
      <c r="AHO782" s="7"/>
      <c r="AHP782" s="7"/>
      <c r="AHQ782" s="7"/>
      <c r="AHR782" s="7"/>
      <c r="AHS782" s="7"/>
      <c r="AHT782" s="7"/>
      <c r="AHU782" s="7"/>
      <c r="AHV782" s="7"/>
      <c r="AHW782" s="7"/>
      <c r="AHX782" s="7"/>
      <c r="AHY782" s="7"/>
      <c r="AHZ782" s="7"/>
      <c r="AIA782" s="7"/>
      <c r="AIB782" s="7"/>
      <c r="AIC782" s="7"/>
      <c r="AID782" s="7"/>
      <c r="AIE782" s="7"/>
      <c r="AIF782" s="7"/>
      <c r="AIG782" s="7"/>
      <c r="AIH782" s="7"/>
      <c r="AII782" s="7"/>
      <c r="AIJ782" s="7"/>
      <c r="AIK782" s="7"/>
      <c r="AIL782" s="7"/>
      <c r="AIM782" s="7"/>
      <c r="AIN782" s="7"/>
      <c r="AIO782" s="7"/>
      <c r="AIP782" s="7"/>
      <c r="AIQ782" s="7"/>
      <c r="AIR782" s="7"/>
      <c r="AIS782" s="7"/>
      <c r="AIT782" s="7"/>
      <c r="AIU782" s="7"/>
      <c r="AIV782" s="7"/>
      <c r="AIW782" s="7"/>
      <c r="AIX782" s="7"/>
      <c r="AIY782" s="7"/>
      <c r="AIZ782" s="7"/>
      <c r="AJA782" s="7"/>
      <c r="AJB782" s="7"/>
      <c r="AJC782" s="7"/>
      <c r="AJD782" s="7"/>
      <c r="AJE782" s="7"/>
      <c r="AJF782" s="7"/>
      <c r="AJG782" s="7"/>
      <c r="AJH782" s="7"/>
      <c r="AJI782" s="7"/>
      <c r="AJJ782" s="7"/>
      <c r="AJK782" s="7"/>
      <c r="AJL782" s="7"/>
      <c r="AJM782" s="7"/>
      <c r="AJN782" s="7"/>
      <c r="AJO782" s="7"/>
      <c r="AJP782" s="7"/>
      <c r="AJQ782" s="7"/>
      <c r="AJR782" s="7"/>
      <c r="AJS782" s="7"/>
      <c r="AJT782" s="7"/>
      <c r="AJU782" s="7"/>
      <c r="AJV782" s="7"/>
      <c r="AJW782" s="7"/>
      <c r="AJX782" s="7"/>
      <c r="AJY782" s="7"/>
      <c r="AJZ782" s="7"/>
      <c r="AKA782" s="7"/>
      <c r="AKB782" s="7"/>
      <c r="AKC782" s="7"/>
      <c r="AKD782" s="7"/>
      <c r="AKE782" s="7"/>
      <c r="AKF782" s="7"/>
      <c r="AKG782" s="7"/>
      <c r="AKH782" s="7"/>
      <c r="AKI782" s="7"/>
      <c r="AKJ782" s="7"/>
      <c r="AKK782" s="7"/>
      <c r="AKL782" s="7"/>
      <c r="AKM782" s="7"/>
      <c r="AKN782" s="7"/>
      <c r="AKO782" s="7"/>
      <c r="AKP782" s="7"/>
      <c r="AKQ782" s="7"/>
      <c r="AKR782" s="7"/>
      <c r="AKS782" s="7"/>
      <c r="AKT782" s="7"/>
      <c r="AKU782" s="7"/>
      <c r="AKV782" s="7"/>
      <c r="AKW782" s="7"/>
      <c r="AKX782" s="7"/>
      <c r="AKY782" s="7"/>
      <c r="AKZ782" s="7"/>
      <c r="ALA782" s="7"/>
      <c r="ALB782" s="7"/>
      <c r="ALC782" s="7"/>
      <c r="ALD782" s="7"/>
      <c r="ALE782" s="7"/>
      <c r="ALF782" s="7"/>
      <c r="ALG782" s="7"/>
      <c r="ALH782" s="7"/>
      <c r="ALI782" s="7"/>
      <c r="ALJ782" s="7"/>
      <c r="ALK782" s="7"/>
      <c r="ALL782" s="7"/>
      <c r="ALM782" s="7"/>
      <c r="ALN782" s="7"/>
      <c r="ALO782" s="7"/>
      <c r="ALP782" s="7"/>
      <c r="ALQ782" s="7"/>
      <c r="ALR782" s="7"/>
      <c r="ALS782" s="7"/>
      <c r="ALT782" s="7"/>
      <c r="ALU782" s="7"/>
      <c r="ALV782" s="7"/>
      <c r="ALW782" s="7"/>
      <c r="ALX782" s="7"/>
      <c r="ALY782" s="7"/>
      <c r="ALZ782" s="7"/>
      <c r="AMA782" s="7"/>
      <c r="AMB782" s="7"/>
      <c r="AMC782" s="7"/>
      <c r="AMD782" s="7"/>
      <c r="AME782" s="7"/>
      <c r="AMF782" s="7"/>
      <c r="AMG782" s="7"/>
      <c r="AMH782" s="7"/>
      <c r="AMI782" s="28"/>
      <c r="AMJ782" s="28"/>
    </row>
    <row r="783" spans="1:1024" ht="55.5" customHeight="1">
      <c r="A783" s="10" t="s">
        <v>2837</v>
      </c>
      <c r="B783" s="10" t="s">
        <v>2838</v>
      </c>
      <c r="C783" s="19" t="s">
        <v>2845</v>
      </c>
      <c r="D783" s="19" t="s">
        <v>2738</v>
      </c>
      <c r="E783" s="20">
        <v>40</v>
      </c>
      <c r="F783" s="11" t="s">
        <v>18</v>
      </c>
      <c r="G783" s="21"/>
      <c r="H783" s="21" t="s">
        <v>1</v>
      </c>
      <c r="I783" s="21"/>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c r="MK783" s="7"/>
      <c r="ML783" s="7"/>
      <c r="MM783" s="7"/>
      <c r="MN783" s="7"/>
      <c r="MO783" s="7"/>
      <c r="MP783" s="7"/>
      <c r="MQ783" s="7"/>
      <c r="MR783" s="7"/>
      <c r="MS783" s="7"/>
      <c r="MT783" s="7"/>
      <c r="MU783" s="7"/>
      <c r="MV783" s="7"/>
      <c r="MW783" s="7"/>
      <c r="MX783" s="7"/>
      <c r="MY783" s="7"/>
      <c r="MZ783" s="7"/>
      <c r="NA783" s="7"/>
      <c r="NB783" s="7"/>
      <c r="NC783" s="7"/>
      <c r="ND783" s="7"/>
      <c r="NE783" s="7"/>
      <c r="NF783" s="7"/>
      <c r="NG783" s="7"/>
      <c r="NH783" s="7"/>
      <c r="NI783" s="7"/>
      <c r="NJ783" s="7"/>
      <c r="NK783" s="7"/>
      <c r="NL783" s="7"/>
      <c r="NM783" s="7"/>
      <c r="NN783" s="7"/>
      <c r="NO783" s="7"/>
      <c r="NP783" s="7"/>
      <c r="NQ783" s="7"/>
      <c r="NR783" s="7"/>
      <c r="NS783" s="7"/>
      <c r="NT783" s="7"/>
      <c r="NU783" s="7"/>
      <c r="NV783" s="7"/>
      <c r="NW783" s="7"/>
      <c r="NX783" s="7"/>
      <c r="NY783" s="7"/>
      <c r="NZ783" s="7"/>
      <c r="OA783" s="7"/>
      <c r="OB783" s="7"/>
      <c r="OC783" s="7"/>
      <c r="OD783" s="7"/>
      <c r="OE783" s="7"/>
      <c r="OF783" s="7"/>
      <c r="OG783" s="7"/>
      <c r="OH783" s="7"/>
      <c r="OI783" s="7"/>
      <c r="OJ783" s="7"/>
      <c r="OK783" s="7"/>
      <c r="OL783" s="7"/>
      <c r="OM783" s="7"/>
      <c r="ON783" s="7"/>
      <c r="OO783" s="7"/>
      <c r="OP783" s="7"/>
      <c r="OQ783" s="7"/>
      <c r="OR783" s="7"/>
      <c r="OS783" s="7"/>
      <c r="OT783" s="7"/>
      <c r="OU783" s="7"/>
      <c r="OV783" s="7"/>
      <c r="OW783" s="7"/>
      <c r="OX783" s="7"/>
      <c r="OY783" s="7"/>
      <c r="OZ783" s="7"/>
      <c r="PA783" s="7"/>
      <c r="PB783" s="7"/>
      <c r="PC783" s="7"/>
      <c r="PD783" s="7"/>
      <c r="PE783" s="7"/>
      <c r="PF783" s="7"/>
      <c r="PG783" s="7"/>
      <c r="PH783" s="7"/>
      <c r="PI783" s="7"/>
      <c r="PJ783" s="7"/>
      <c r="PK783" s="7"/>
      <c r="PL783" s="7"/>
      <c r="PM783" s="7"/>
      <c r="PN783" s="7"/>
      <c r="PO783" s="7"/>
      <c r="PP783" s="7"/>
      <c r="PQ783" s="7"/>
      <c r="PR783" s="7"/>
      <c r="PS783" s="7"/>
      <c r="PT783" s="7"/>
      <c r="PU783" s="7"/>
      <c r="PV783" s="7"/>
      <c r="PW783" s="7"/>
      <c r="PX783" s="7"/>
      <c r="PY783" s="7"/>
      <c r="PZ783" s="7"/>
      <c r="QA783" s="7"/>
      <c r="QB783" s="7"/>
      <c r="QC783" s="7"/>
      <c r="QD783" s="7"/>
      <c r="QE783" s="7"/>
      <c r="QF783" s="7"/>
      <c r="QG783" s="7"/>
      <c r="QH783" s="7"/>
      <c r="QI783" s="7"/>
      <c r="QJ783" s="7"/>
      <c r="QK783" s="7"/>
      <c r="QL783" s="7"/>
      <c r="QM783" s="7"/>
      <c r="QN783" s="7"/>
      <c r="QO783" s="7"/>
      <c r="QP783" s="7"/>
      <c r="QQ783" s="7"/>
      <c r="QR783" s="7"/>
      <c r="QS783" s="7"/>
      <c r="QT783" s="7"/>
      <c r="QU783" s="7"/>
      <c r="QV783" s="7"/>
      <c r="QW783" s="7"/>
      <c r="QX783" s="7"/>
      <c r="QY783" s="7"/>
      <c r="QZ783" s="7"/>
      <c r="RA783" s="7"/>
      <c r="RB783" s="7"/>
      <c r="RC783" s="7"/>
      <c r="RD783" s="7"/>
      <c r="RE783" s="7"/>
      <c r="RF783" s="7"/>
      <c r="RG783" s="7"/>
      <c r="RH783" s="7"/>
      <c r="RI783" s="7"/>
      <c r="RJ783" s="7"/>
      <c r="RK783" s="7"/>
      <c r="RL783" s="7"/>
      <c r="RM783" s="7"/>
      <c r="RN783" s="7"/>
      <c r="RO783" s="7"/>
      <c r="RP783" s="7"/>
      <c r="RQ783" s="7"/>
      <c r="RR783" s="7"/>
      <c r="RS783" s="7"/>
      <c r="RT783" s="7"/>
      <c r="RU783" s="7"/>
      <c r="RV783" s="7"/>
      <c r="RW783" s="7"/>
      <c r="RX783" s="7"/>
      <c r="RY783" s="7"/>
      <c r="RZ783" s="7"/>
      <c r="SA783" s="7"/>
      <c r="SB783" s="7"/>
      <c r="SC783" s="7"/>
      <c r="SD783" s="7"/>
      <c r="SE783" s="7"/>
      <c r="SF783" s="7"/>
      <c r="SG783" s="7"/>
      <c r="SH783" s="7"/>
      <c r="SI783" s="7"/>
      <c r="SJ783" s="7"/>
      <c r="SK783" s="7"/>
      <c r="SL783" s="7"/>
      <c r="SM783" s="7"/>
      <c r="SN783" s="7"/>
      <c r="SO783" s="7"/>
      <c r="SP783" s="7"/>
      <c r="SQ783" s="7"/>
      <c r="SR783" s="7"/>
      <c r="SS783" s="7"/>
      <c r="ST783" s="7"/>
      <c r="SU783" s="7"/>
      <c r="SV783" s="7"/>
      <c r="SW783" s="7"/>
      <c r="SX783" s="7"/>
      <c r="SY783" s="7"/>
      <c r="SZ783" s="7"/>
      <c r="TA783" s="7"/>
      <c r="TB783" s="7"/>
      <c r="TC783" s="7"/>
      <c r="TD783" s="7"/>
      <c r="TE783" s="7"/>
      <c r="TF783" s="7"/>
      <c r="TG783" s="7"/>
      <c r="TH783" s="7"/>
      <c r="TI783" s="7"/>
      <c r="TJ783" s="7"/>
      <c r="TK783" s="7"/>
      <c r="TL783" s="7"/>
      <c r="TM783" s="7"/>
      <c r="TN783" s="7"/>
      <c r="TO783" s="7"/>
      <c r="TP783" s="7"/>
      <c r="TQ783" s="7"/>
      <c r="TR783" s="7"/>
      <c r="TS783" s="7"/>
      <c r="TT783" s="7"/>
      <c r="TU783" s="7"/>
      <c r="TV783" s="7"/>
      <c r="TW783" s="7"/>
      <c r="TX783" s="7"/>
      <c r="TY783" s="7"/>
      <c r="TZ783" s="7"/>
      <c r="UA783" s="7"/>
      <c r="UB783" s="7"/>
      <c r="UC783" s="7"/>
      <c r="UD783" s="7"/>
      <c r="UE783" s="7"/>
      <c r="UF783" s="7"/>
      <c r="UG783" s="7"/>
      <c r="UH783" s="7"/>
      <c r="UI783" s="7"/>
      <c r="UJ783" s="7"/>
      <c r="UK783" s="7"/>
      <c r="UL783" s="7"/>
      <c r="UM783" s="7"/>
      <c r="UN783" s="7"/>
      <c r="UO783" s="7"/>
      <c r="UP783" s="7"/>
      <c r="UQ783" s="7"/>
      <c r="UR783" s="7"/>
      <c r="US783" s="7"/>
      <c r="UT783" s="7"/>
      <c r="UU783" s="7"/>
      <c r="UV783" s="7"/>
      <c r="UW783" s="7"/>
      <c r="UX783" s="7"/>
      <c r="UY783" s="7"/>
      <c r="UZ783" s="7"/>
      <c r="VA783" s="7"/>
      <c r="VB783" s="7"/>
      <c r="VC783" s="7"/>
      <c r="VD783" s="7"/>
      <c r="VE783" s="7"/>
      <c r="VF783" s="7"/>
      <c r="VG783" s="7"/>
      <c r="VH783" s="7"/>
      <c r="VI783" s="7"/>
      <c r="VJ783" s="7"/>
      <c r="VK783" s="7"/>
      <c r="VL783" s="7"/>
      <c r="VM783" s="7"/>
      <c r="VN783" s="7"/>
      <c r="VO783" s="7"/>
      <c r="VP783" s="7"/>
      <c r="VQ783" s="7"/>
      <c r="VR783" s="7"/>
      <c r="VS783" s="7"/>
      <c r="VT783" s="7"/>
      <c r="VU783" s="7"/>
      <c r="VV783" s="7"/>
      <c r="VW783" s="7"/>
      <c r="VX783" s="7"/>
      <c r="VY783" s="7"/>
      <c r="VZ783" s="7"/>
      <c r="WA783" s="7"/>
      <c r="WB783" s="7"/>
      <c r="WC783" s="7"/>
      <c r="WD783" s="7"/>
      <c r="WE783" s="7"/>
      <c r="WF783" s="7"/>
      <c r="WG783" s="7"/>
      <c r="WH783" s="7"/>
      <c r="WI783" s="7"/>
      <c r="WJ783" s="7"/>
      <c r="WK783" s="7"/>
      <c r="WL783" s="7"/>
      <c r="WM783" s="7"/>
      <c r="WN783" s="7"/>
      <c r="WO783" s="7"/>
      <c r="WP783" s="7"/>
      <c r="WQ783" s="7"/>
      <c r="WR783" s="7"/>
      <c r="WS783" s="7"/>
      <c r="WT783" s="7"/>
      <c r="WU783" s="7"/>
      <c r="WV783" s="7"/>
      <c r="WW783" s="7"/>
      <c r="WX783" s="7"/>
      <c r="WY783" s="7"/>
      <c r="WZ783" s="7"/>
      <c r="XA783" s="7"/>
      <c r="XB783" s="7"/>
      <c r="XC783" s="7"/>
      <c r="XD783" s="7"/>
      <c r="XE783" s="7"/>
      <c r="XF783" s="7"/>
      <c r="XG783" s="7"/>
      <c r="XH783" s="7"/>
      <c r="XI783" s="7"/>
      <c r="XJ783" s="7"/>
      <c r="XK783" s="7"/>
      <c r="XL783" s="7"/>
      <c r="XM783" s="7"/>
      <c r="XN783" s="7"/>
      <c r="XO783" s="7"/>
      <c r="XP783" s="7"/>
      <c r="XQ783" s="7"/>
      <c r="XR783" s="7"/>
      <c r="XS783" s="7"/>
      <c r="XT783" s="7"/>
      <c r="XU783" s="7"/>
      <c r="XV783" s="7"/>
      <c r="XW783" s="7"/>
      <c r="XX783" s="7"/>
      <c r="XY783" s="7"/>
      <c r="XZ783" s="7"/>
      <c r="YA783" s="7"/>
      <c r="YB783" s="7"/>
      <c r="YC783" s="7"/>
      <c r="YD783" s="7"/>
      <c r="YE783" s="7"/>
      <c r="YF783" s="7"/>
      <c r="YG783" s="7"/>
      <c r="YH783" s="7"/>
      <c r="YI783" s="7"/>
      <c r="YJ783" s="7"/>
      <c r="YK783" s="7"/>
      <c r="YL783" s="7"/>
      <c r="YM783" s="7"/>
      <c r="YN783" s="7"/>
      <c r="YO783" s="7"/>
      <c r="YP783" s="7"/>
      <c r="YQ783" s="7"/>
      <c r="YR783" s="7"/>
      <c r="YS783" s="7"/>
      <c r="YT783" s="7"/>
      <c r="YU783" s="7"/>
      <c r="YV783" s="7"/>
      <c r="YW783" s="7"/>
      <c r="YX783" s="7"/>
      <c r="YY783" s="7"/>
      <c r="YZ783" s="7"/>
      <c r="ZA783" s="7"/>
      <c r="ZB783" s="7"/>
      <c r="ZC783" s="7"/>
      <c r="ZD783" s="7"/>
      <c r="ZE783" s="7"/>
      <c r="ZF783" s="7"/>
      <c r="ZG783" s="7"/>
      <c r="ZH783" s="7"/>
      <c r="ZI783" s="7"/>
      <c r="ZJ783" s="7"/>
      <c r="ZK783" s="7"/>
      <c r="ZL783" s="7"/>
      <c r="ZM783" s="7"/>
      <c r="ZN783" s="7"/>
      <c r="ZO783" s="7"/>
      <c r="ZP783" s="7"/>
      <c r="ZQ783" s="7"/>
      <c r="ZR783" s="7"/>
      <c r="ZS783" s="7"/>
      <c r="ZT783" s="7"/>
      <c r="ZU783" s="7"/>
      <c r="ZV783" s="7"/>
      <c r="ZW783" s="7"/>
      <c r="ZX783" s="7"/>
      <c r="ZY783" s="7"/>
      <c r="ZZ783" s="7"/>
      <c r="AAA783" s="7"/>
      <c r="AAB783" s="7"/>
      <c r="AAC783" s="7"/>
      <c r="AAD783" s="7"/>
      <c r="AAE783" s="7"/>
      <c r="AAF783" s="7"/>
      <c r="AAG783" s="7"/>
      <c r="AAH783" s="7"/>
      <c r="AAI783" s="7"/>
      <c r="AAJ783" s="7"/>
      <c r="AAK783" s="7"/>
      <c r="AAL783" s="7"/>
      <c r="AAM783" s="7"/>
      <c r="AAN783" s="7"/>
      <c r="AAO783" s="7"/>
      <c r="AAP783" s="7"/>
      <c r="AAQ783" s="7"/>
      <c r="AAR783" s="7"/>
      <c r="AAS783" s="7"/>
      <c r="AAT783" s="7"/>
      <c r="AAU783" s="7"/>
      <c r="AAV783" s="7"/>
      <c r="AAW783" s="7"/>
      <c r="AAX783" s="7"/>
      <c r="AAY783" s="7"/>
      <c r="AAZ783" s="7"/>
      <c r="ABA783" s="7"/>
      <c r="ABB783" s="7"/>
      <c r="ABC783" s="7"/>
      <c r="ABD783" s="7"/>
      <c r="ABE783" s="7"/>
      <c r="ABF783" s="7"/>
      <c r="ABG783" s="7"/>
      <c r="ABH783" s="7"/>
      <c r="ABI783" s="7"/>
      <c r="ABJ783" s="7"/>
      <c r="ABK783" s="7"/>
      <c r="ABL783" s="7"/>
      <c r="ABM783" s="7"/>
      <c r="ABN783" s="7"/>
      <c r="ABO783" s="7"/>
      <c r="ABP783" s="7"/>
      <c r="ABQ783" s="7"/>
      <c r="ABR783" s="7"/>
      <c r="ABS783" s="7"/>
      <c r="ABT783" s="7"/>
      <c r="ABU783" s="7"/>
      <c r="ABV783" s="7"/>
      <c r="ABW783" s="7"/>
      <c r="ABX783" s="7"/>
      <c r="ABY783" s="7"/>
      <c r="ABZ783" s="7"/>
      <c r="ACA783" s="7"/>
      <c r="ACB783" s="7"/>
      <c r="ACC783" s="7"/>
      <c r="ACD783" s="7"/>
      <c r="ACE783" s="7"/>
      <c r="ACF783" s="7"/>
      <c r="ACG783" s="7"/>
      <c r="ACH783" s="7"/>
      <c r="ACI783" s="7"/>
      <c r="ACJ783" s="7"/>
      <c r="ACK783" s="7"/>
      <c r="ACL783" s="7"/>
      <c r="ACM783" s="7"/>
      <c r="ACN783" s="7"/>
      <c r="ACO783" s="7"/>
      <c r="ACP783" s="7"/>
      <c r="ACQ783" s="7"/>
      <c r="ACR783" s="7"/>
      <c r="ACS783" s="7"/>
      <c r="ACT783" s="7"/>
      <c r="ACU783" s="7"/>
      <c r="ACV783" s="7"/>
      <c r="ACW783" s="7"/>
      <c r="ACX783" s="7"/>
      <c r="ACY783" s="7"/>
      <c r="ACZ783" s="7"/>
      <c r="ADA783" s="7"/>
      <c r="ADB783" s="7"/>
      <c r="ADC783" s="7"/>
      <c r="ADD783" s="7"/>
      <c r="ADE783" s="7"/>
      <c r="ADF783" s="7"/>
      <c r="ADG783" s="7"/>
      <c r="ADH783" s="7"/>
      <c r="ADI783" s="7"/>
      <c r="ADJ783" s="7"/>
      <c r="ADK783" s="7"/>
      <c r="ADL783" s="7"/>
      <c r="ADM783" s="7"/>
      <c r="ADN783" s="7"/>
      <c r="ADO783" s="7"/>
      <c r="ADP783" s="7"/>
      <c r="ADQ783" s="7"/>
      <c r="ADR783" s="7"/>
      <c r="ADS783" s="7"/>
      <c r="ADT783" s="7"/>
      <c r="ADU783" s="7"/>
      <c r="ADV783" s="7"/>
      <c r="ADW783" s="7"/>
      <c r="ADX783" s="7"/>
      <c r="ADY783" s="7"/>
      <c r="ADZ783" s="7"/>
      <c r="AEA783" s="7"/>
      <c r="AEB783" s="7"/>
      <c r="AEC783" s="7"/>
      <c r="AED783" s="7"/>
      <c r="AEE783" s="7"/>
      <c r="AEF783" s="7"/>
      <c r="AEG783" s="7"/>
      <c r="AEH783" s="7"/>
      <c r="AEI783" s="7"/>
      <c r="AEJ783" s="7"/>
      <c r="AEK783" s="7"/>
      <c r="AEL783" s="7"/>
      <c r="AEM783" s="7"/>
      <c r="AEN783" s="7"/>
      <c r="AEO783" s="7"/>
      <c r="AEP783" s="7"/>
      <c r="AEQ783" s="7"/>
      <c r="AER783" s="7"/>
      <c r="AES783" s="7"/>
      <c r="AET783" s="7"/>
      <c r="AEU783" s="7"/>
      <c r="AEV783" s="7"/>
      <c r="AEW783" s="7"/>
      <c r="AEX783" s="7"/>
      <c r="AEY783" s="7"/>
      <c r="AEZ783" s="7"/>
      <c r="AFA783" s="7"/>
      <c r="AFB783" s="7"/>
      <c r="AFC783" s="7"/>
      <c r="AFD783" s="7"/>
      <c r="AFE783" s="7"/>
      <c r="AFF783" s="7"/>
      <c r="AFG783" s="7"/>
      <c r="AFH783" s="7"/>
      <c r="AFI783" s="7"/>
      <c r="AFJ783" s="7"/>
      <c r="AFK783" s="7"/>
      <c r="AFL783" s="7"/>
      <c r="AFM783" s="7"/>
      <c r="AFN783" s="7"/>
      <c r="AFO783" s="7"/>
      <c r="AFP783" s="7"/>
      <c r="AFQ783" s="7"/>
      <c r="AFR783" s="7"/>
      <c r="AFS783" s="7"/>
      <c r="AFT783" s="7"/>
      <c r="AFU783" s="7"/>
      <c r="AFV783" s="7"/>
      <c r="AFW783" s="7"/>
      <c r="AFX783" s="7"/>
      <c r="AFY783" s="7"/>
      <c r="AFZ783" s="7"/>
      <c r="AGA783" s="7"/>
      <c r="AGB783" s="7"/>
      <c r="AGC783" s="7"/>
      <c r="AGD783" s="7"/>
      <c r="AGE783" s="7"/>
      <c r="AGF783" s="7"/>
      <c r="AGG783" s="7"/>
      <c r="AGH783" s="7"/>
      <c r="AGI783" s="7"/>
      <c r="AGJ783" s="7"/>
      <c r="AGK783" s="7"/>
      <c r="AGL783" s="7"/>
      <c r="AGM783" s="7"/>
      <c r="AGN783" s="7"/>
      <c r="AGO783" s="7"/>
      <c r="AGP783" s="7"/>
      <c r="AGQ783" s="7"/>
      <c r="AGR783" s="7"/>
      <c r="AGS783" s="7"/>
      <c r="AGT783" s="7"/>
      <c r="AGU783" s="7"/>
      <c r="AGV783" s="7"/>
      <c r="AGW783" s="7"/>
      <c r="AGX783" s="7"/>
      <c r="AGY783" s="7"/>
      <c r="AGZ783" s="7"/>
      <c r="AHA783" s="7"/>
      <c r="AHB783" s="7"/>
      <c r="AHC783" s="7"/>
      <c r="AHD783" s="7"/>
      <c r="AHE783" s="7"/>
      <c r="AHF783" s="7"/>
      <c r="AHG783" s="7"/>
      <c r="AHH783" s="7"/>
      <c r="AHI783" s="7"/>
      <c r="AHJ783" s="7"/>
      <c r="AHK783" s="7"/>
      <c r="AHL783" s="7"/>
      <c r="AHM783" s="7"/>
      <c r="AHN783" s="7"/>
      <c r="AHO783" s="7"/>
      <c r="AHP783" s="7"/>
      <c r="AHQ783" s="7"/>
      <c r="AHR783" s="7"/>
      <c r="AHS783" s="7"/>
      <c r="AHT783" s="7"/>
      <c r="AHU783" s="7"/>
      <c r="AHV783" s="7"/>
      <c r="AHW783" s="7"/>
      <c r="AHX783" s="7"/>
      <c r="AHY783" s="7"/>
      <c r="AHZ783" s="7"/>
      <c r="AIA783" s="7"/>
      <c r="AIB783" s="7"/>
      <c r="AIC783" s="7"/>
      <c r="AID783" s="7"/>
      <c r="AIE783" s="7"/>
      <c r="AIF783" s="7"/>
      <c r="AIG783" s="7"/>
      <c r="AIH783" s="7"/>
      <c r="AII783" s="7"/>
      <c r="AIJ783" s="7"/>
      <c r="AIK783" s="7"/>
      <c r="AIL783" s="7"/>
      <c r="AIM783" s="7"/>
      <c r="AIN783" s="7"/>
      <c r="AIO783" s="7"/>
      <c r="AIP783" s="7"/>
      <c r="AIQ783" s="7"/>
      <c r="AIR783" s="7"/>
      <c r="AIS783" s="7"/>
      <c r="AIT783" s="7"/>
      <c r="AIU783" s="7"/>
      <c r="AIV783" s="7"/>
      <c r="AIW783" s="7"/>
      <c r="AIX783" s="7"/>
      <c r="AIY783" s="7"/>
      <c r="AIZ783" s="7"/>
      <c r="AJA783" s="7"/>
      <c r="AJB783" s="7"/>
      <c r="AJC783" s="7"/>
      <c r="AJD783" s="7"/>
      <c r="AJE783" s="7"/>
      <c r="AJF783" s="7"/>
      <c r="AJG783" s="7"/>
      <c r="AJH783" s="7"/>
      <c r="AJI783" s="7"/>
      <c r="AJJ783" s="7"/>
      <c r="AJK783" s="7"/>
      <c r="AJL783" s="7"/>
      <c r="AJM783" s="7"/>
      <c r="AJN783" s="7"/>
      <c r="AJO783" s="7"/>
      <c r="AJP783" s="7"/>
      <c r="AJQ783" s="7"/>
      <c r="AJR783" s="7"/>
      <c r="AJS783" s="7"/>
      <c r="AJT783" s="7"/>
      <c r="AJU783" s="7"/>
      <c r="AJV783" s="7"/>
      <c r="AJW783" s="7"/>
      <c r="AJX783" s="7"/>
      <c r="AJY783" s="7"/>
      <c r="AJZ783" s="7"/>
      <c r="AKA783" s="7"/>
      <c r="AKB783" s="7"/>
      <c r="AKC783" s="7"/>
      <c r="AKD783" s="7"/>
      <c r="AKE783" s="7"/>
      <c r="AKF783" s="7"/>
      <c r="AKG783" s="7"/>
      <c r="AKH783" s="7"/>
      <c r="AKI783" s="7"/>
      <c r="AKJ783" s="7"/>
      <c r="AKK783" s="7"/>
      <c r="AKL783" s="7"/>
      <c r="AKM783" s="7"/>
      <c r="AKN783" s="7"/>
      <c r="AKO783" s="7"/>
      <c r="AKP783" s="7"/>
      <c r="AKQ783" s="7"/>
      <c r="AKR783" s="7"/>
      <c r="AKS783" s="7"/>
      <c r="AKT783" s="7"/>
      <c r="AKU783" s="7"/>
      <c r="AKV783" s="7"/>
      <c r="AKW783" s="7"/>
      <c r="AKX783" s="7"/>
      <c r="AKY783" s="7"/>
      <c r="AKZ783" s="7"/>
      <c r="ALA783" s="7"/>
      <c r="ALB783" s="7"/>
      <c r="ALC783" s="7"/>
      <c r="ALD783" s="7"/>
      <c r="ALE783" s="7"/>
      <c r="ALF783" s="7"/>
      <c r="ALG783" s="7"/>
      <c r="ALH783" s="7"/>
      <c r="ALI783" s="7"/>
      <c r="ALJ783" s="7"/>
      <c r="ALK783" s="7"/>
      <c r="ALL783" s="7"/>
      <c r="ALM783" s="7"/>
      <c r="ALN783" s="7"/>
      <c r="ALO783" s="7"/>
      <c r="ALP783" s="7"/>
      <c r="ALQ783" s="7"/>
      <c r="ALR783" s="7"/>
      <c r="ALS783" s="7"/>
      <c r="ALT783" s="7"/>
      <c r="ALU783" s="7"/>
      <c r="ALV783" s="7"/>
      <c r="ALW783" s="7"/>
      <c r="ALX783" s="7"/>
      <c r="ALY783" s="7"/>
      <c r="ALZ783" s="7"/>
      <c r="AMA783" s="7"/>
      <c r="AMB783" s="7"/>
      <c r="AMC783" s="7"/>
      <c r="AMD783" s="7"/>
      <c r="AME783" s="7"/>
      <c r="AMF783" s="7"/>
      <c r="AMG783" s="7"/>
      <c r="AMH783" s="7"/>
      <c r="AMI783" s="28"/>
      <c r="AMJ783" s="28"/>
    </row>
    <row r="784" spans="1:1024" ht="55.5" customHeight="1">
      <c r="A784" s="10" t="s">
        <v>2837</v>
      </c>
      <c r="B784" s="10" t="s">
        <v>2838</v>
      </c>
      <c r="C784" s="19" t="s">
        <v>2846</v>
      </c>
      <c r="D784" s="19" t="s">
        <v>2738</v>
      </c>
      <c r="E784" s="20">
        <v>40</v>
      </c>
      <c r="F784" s="11" t="s">
        <v>18</v>
      </c>
      <c r="G784" s="21"/>
      <c r="H784" s="21" t="s">
        <v>1</v>
      </c>
      <c r="I784" s="21"/>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c r="MK784" s="7"/>
      <c r="ML784" s="7"/>
      <c r="MM784" s="7"/>
      <c r="MN784" s="7"/>
      <c r="MO784" s="7"/>
      <c r="MP784" s="7"/>
      <c r="MQ784" s="7"/>
      <c r="MR784" s="7"/>
      <c r="MS784" s="7"/>
      <c r="MT784" s="7"/>
      <c r="MU784" s="7"/>
      <c r="MV784" s="7"/>
      <c r="MW784" s="7"/>
      <c r="MX784" s="7"/>
      <c r="MY784" s="7"/>
      <c r="MZ784" s="7"/>
      <c r="NA784" s="7"/>
      <c r="NB784" s="7"/>
      <c r="NC784" s="7"/>
      <c r="ND784" s="7"/>
      <c r="NE784" s="7"/>
      <c r="NF784" s="7"/>
      <c r="NG784" s="7"/>
      <c r="NH784" s="7"/>
      <c r="NI784" s="7"/>
      <c r="NJ784" s="7"/>
      <c r="NK784" s="7"/>
      <c r="NL784" s="7"/>
      <c r="NM784" s="7"/>
      <c r="NN784" s="7"/>
      <c r="NO784" s="7"/>
      <c r="NP784" s="7"/>
      <c r="NQ784" s="7"/>
      <c r="NR784" s="7"/>
      <c r="NS784" s="7"/>
      <c r="NT784" s="7"/>
      <c r="NU784" s="7"/>
      <c r="NV784" s="7"/>
      <c r="NW784" s="7"/>
      <c r="NX784" s="7"/>
      <c r="NY784" s="7"/>
      <c r="NZ784" s="7"/>
      <c r="OA784" s="7"/>
      <c r="OB784" s="7"/>
      <c r="OC784" s="7"/>
      <c r="OD784" s="7"/>
      <c r="OE784" s="7"/>
      <c r="OF784" s="7"/>
      <c r="OG784" s="7"/>
      <c r="OH784" s="7"/>
      <c r="OI784" s="7"/>
      <c r="OJ784" s="7"/>
      <c r="OK784" s="7"/>
      <c r="OL784" s="7"/>
      <c r="OM784" s="7"/>
      <c r="ON784" s="7"/>
      <c r="OO784" s="7"/>
      <c r="OP784" s="7"/>
      <c r="OQ784" s="7"/>
      <c r="OR784" s="7"/>
      <c r="OS784" s="7"/>
      <c r="OT784" s="7"/>
      <c r="OU784" s="7"/>
      <c r="OV784" s="7"/>
      <c r="OW784" s="7"/>
      <c r="OX784" s="7"/>
      <c r="OY784" s="7"/>
      <c r="OZ784" s="7"/>
      <c r="PA784" s="7"/>
      <c r="PB784" s="7"/>
      <c r="PC784" s="7"/>
      <c r="PD784" s="7"/>
      <c r="PE784" s="7"/>
      <c r="PF784" s="7"/>
      <c r="PG784" s="7"/>
      <c r="PH784" s="7"/>
      <c r="PI784" s="7"/>
      <c r="PJ784" s="7"/>
      <c r="PK784" s="7"/>
      <c r="PL784" s="7"/>
      <c r="PM784" s="7"/>
      <c r="PN784" s="7"/>
      <c r="PO784" s="7"/>
      <c r="PP784" s="7"/>
      <c r="PQ784" s="7"/>
      <c r="PR784" s="7"/>
      <c r="PS784" s="7"/>
      <c r="PT784" s="7"/>
      <c r="PU784" s="7"/>
      <c r="PV784" s="7"/>
      <c r="PW784" s="7"/>
      <c r="PX784" s="7"/>
      <c r="PY784" s="7"/>
      <c r="PZ784" s="7"/>
      <c r="QA784" s="7"/>
      <c r="QB784" s="7"/>
      <c r="QC784" s="7"/>
      <c r="QD784" s="7"/>
      <c r="QE784" s="7"/>
      <c r="QF784" s="7"/>
      <c r="QG784" s="7"/>
      <c r="QH784" s="7"/>
      <c r="QI784" s="7"/>
      <c r="QJ784" s="7"/>
      <c r="QK784" s="7"/>
      <c r="QL784" s="7"/>
      <c r="QM784" s="7"/>
      <c r="QN784" s="7"/>
      <c r="QO784" s="7"/>
      <c r="QP784" s="7"/>
      <c r="QQ784" s="7"/>
      <c r="QR784" s="7"/>
      <c r="QS784" s="7"/>
      <c r="QT784" s="7"/>
      <c r="QU784" s="7"/>
      <c r="QV784" s="7"/>
      <c r="QW784" s="7"/>
      <c r="QX784" s="7"/>
      <c r="QY784" s="7"/>
      <c r="QZ784" s="7"/>
      <c r="RA784" s="7"/>
      <c r="RB784" s="7"/>
      <c r="RC784" s="7"/>
      <c r="RD784" s="7"/>
      <c r="RE784" s="7"/>
      <c r="RF784" s="7"/>
      <c r="RG784" s="7"/>
      <c r="RH784" s="7"/>
      <c r="RI784" s="7"/>
      <c r="RJ784" s="7"/>
      <c r="RK784" s="7"/>
      <c r="RL784" s="7"/>
      <c r="RM784" s="7"/>
      <c r="RN784" s="7"/>
      <c r="RO784" s="7"/>
      <c r="RP784" s="7"/>
      <c r="RQ784" s="7"/>
      <c r="RR784" s="7"/>
      <c r="RS784" s="7"/>
      <c r="RT784" s="7"/>
      <c r="RU784" s="7"/>
      <c r="RV784" s="7"/>
      <c r="RW784" s="7"/>
      <c r="RX784" s="7"/>
      <c r="RY784" s="7"/>
      <c r="RZ784" s="7"/>
      <c r="SA784" s="7"/>
      <c r="SB784" s="7"/>
      <c r="SC784" s="7"/>
      <c r="SD784" s="7"/>
      <c r="SE784" s="7"/>
      <c r="SF784" s="7"/>
      <c r="SG784" s="7"/>
      <c r="SH784" s="7"/>
      <c r="SI784" s="7"/>
      <c r="SJ784" s="7"/>
      <c r="SK784" s="7"/>
      <c r="SL784" s="7"/>
      <c r="SM784" s="7"/>
      <c r="SN784" s="7"/>
      <c r="SO784" s="7"/>
      <c r="SP784" s="7"/>
      <c r="SQ784" s="7"/>
      <c r="SR784" s="7"/>
      <c r="SS784" s="7"/>
      <c r="ST784" s="7"/>
      <c r="SU784" s="7"/>
      <c r="SV784" s="7"/>
      <c r="SW784" s="7"/>
      <c r="SX784" s="7"/>
      <c r="SY784" s="7"/>
      <c r="SZ784" s="7"/>
      <c r="TA784" s="7"/>
      <c r="TB784" s="7"/>
      <c r="TC784" s="7"/>
      <c r="TD784" s="7"/>
      <c r="TE784" s="7"/>
      <c r="TF784" s="7"/>
      <c r="TG784" s="7"/>
      <c r="TH784" s="7"/>
      <c r="TI784" s="7"/>
      <c r="TJ784" s="7"/>
      <c r="TK784" s="7"/>
      <c r="TL784" s="7"/>
      <c r="TM784" s="7"/>
      <c r="TN784" s="7"/>
      <c r="TO784" s="7"/>
      <c r="TP784" s="7"/>
      <c r="TQ784" s="7"/>
      <c r="TR784" s="7"/>
      <c r="TS784" s="7"/>
      <c r="TT784" s="7"/>
      <c r="TU784" s="7"/>
      <c r="TV784" s="7"/>
      <c r="TW784" s="7"/>
      <c r="TX784" s="7"/>
      <c r="TY784" s="7"/>
      <c r="TZ784" s="7"/>
      <c r="UA784" s="7"/>
      <c r="UB784" s="7"/>
      <c r="UC784" s="7"/>
      <c r="UD784" s="7"/>
      <c r="UE784" s="7"/>
      <c r="UF784" s="7"/>
      <c r="UG784" s="7"/>
      <c r="UH784" s="7"/>
      <c r="UI784" s="7"/>
      <c r="UJ784" s="7"/>
      <c r="UK784" s="7"/>
      <c r="UL784" s="7"/>
      <c r="UM784" s="7"/>
      <c r="UN784" s="7"/>
      <c r="UO784" s="7"/>
      <c r="UP784" s="7"/>
      <c r="UQ784" s="7"/>
      <c r="UR784" s="7"/>
      <c r="US784" s="7"/>
      <c r="UT784" s="7"/>
      <c r="UU784" s="7"/>
      <c r="UV784" s="7"/>
      <c r="UW784" s="7"/>
      <c r="UX784" s="7"/>
      <c r="UY784" s="7"/>
      <c r="UZ784" s="7"/>
      <c r="VA784" s="7"/>
      <c r="VB784" s="7"/>
      <c r="VC784" s="7"/>
      <c r="VD784" s="7"/>
      <c r="VE784" s="7"/>
      <c r="VF784" s="7"/>
      <c r="VG784" s="7"/>
      <c r="VH784" s="7"/>
      <c r="VI784" s="7"/>
      <c r="VJ784" s="7"/>
      <c r="VK784" s="7"/>
      <c r="VL784" s="7"/>
      <c r="VM784" s="7"/>
      <c r="VN784" s="7"/>
      <c r="VO784" s="7"/>
      <c r="VP784" s="7"/>
      <c r="VQ784" s="7"/>
      <c r="VR784" s="7"/>
      <c r="VS784" s="7"/>
      <c r="VT784" s="7"/>
      <c r="VU784" s="7"/>
      <c r="VV784" s="7"/>
      <c r="VW784" s="7"/>
      <c r="VX784" s="7"/>
      <c r="VY784" s="7"/>
      <c r="VZ784" s="7"/>
      <c r="WA784" s="7"/>
      <c r="WB784" s="7"/>
      <c r="WC784" s="7"/>
      <c r="WD784" s="7"/>
      <c r="WE784" s="7"/>
      <c r="WF784" s="7"/>
      <c r="WG784" s="7"/>
      <c r="WH784" s="7"/>
      <c r="WI784" s="7"/>
      <c r="WJ784" s="7"/>
      <c r="WK784" s="7"/>
      <c r="WL784" s="7"/>
      <c r="WM784" s="7"/>
      <c r="WN784" s="7"/>
      <c r="WO784" s="7"/>
      <c r="WP784" s="7"/>
      <c r="WQ784" s="7"/>
      <c r="WR784" s="7"/>
      <c r="WS784" s="7"/>
      <c r="WT784" s="7"/>
      <c r="WU784" s="7"/>
      <c r="WV784" s="7"/>
      <c r="WW784" s="7"/>
      <c r="WX784" s="7"/>
      <c r="WY784" s="7"/>
      <c r="WZ784" s="7"/>
      <c r="XA784" s="7"/>
      <c r="XB784" s="7"/>
      <c r="XC784" s="7"/>
      <c r="XD784" s="7"/>
      <c r="XE784" s="7"/>
      <c r="XF784" s="7"/>
      <c r="XG784" s="7"/>
      <c r="XH784" s="7"/>
      <c r="XI784" s="7"/>
      <c r="XJ784" s="7"/>
      <c r="XK784" s="7"/>
      <c r="XL784" s="7"/>
      <c r="XM784" s="7"/>
      <c r="XN784" s="7"/>
      <c r="XO784" s="7"/>
      <c r="XP784" s="7"/>
      <c r="XQ784" s="7"/>
      <c r="XR784" s="7"/>
      <c r="XS784" s="7"/>
      <c r="XT784" s="7"/>
      <c r="XU784" s="7"/>
      <c r="XV784" s="7"/>
      <c r="XW784" s="7"/>
      <c r="XX784" s="7"/>
      <c r="XY784" s="7"/>
      <c r="XZ784" s="7"/>
      <c r="YA784" s="7"/>
      <c r="YB784" s="7"/>
      <c r="YC784" s="7"/>
      <c r="YD784" s="7"/>
      <c r="YE784" s="7"/>
      <c r="YF784" s="7"/>
      <c r="YG784" s="7"/>
      <c r="YH784" s="7"/>
      <c r="YI784" s="7"/>
      <c r="YJ784" s="7"/>
      <c r="YK784" s="7"/>
      <c r="YL784" s="7"/>
      <c r="YM784" s="7"/>
      <c r="YN784" s="7"/>
      <c r="YO784" s="7"/>
      <c r="YP784" s="7"/>
      <c r="YQ784" s="7"/>
      <c r="YR784" s="7"/>
      <c r="YS784" s="7"/>
      <c r="YT784" s="7"/>
      <c r="YU784" s="7"/>
      <c r="YV784" s="7"/>
      <c r="YW784" s="7"/>
      <c r="YX784" s="7"/>
      <c r="YY784" s="7"/>
      <c r="YZ784" s="7"/>
      <c r="ZA784" s="7"/>
      <c r="ZB784" s="7"/>
      <c r="ZC784" s="7"/>
      <c r="ZD784" s="7"/>
      <c r="ZE784" s="7"/>
      <c r="ZF784" s="7"/>
      <c r="ZG784" s="7"/>
      <c r="ZH784" s="7"/>
      <c r="ZI784" s="7"/>
      <c r="ZJ784" s="7"/>
      <c r="ZK784" s="7"/>
      <c r="ZL784" s="7"/>
      <c r="ZM784" s="7"/>
      <c r="ZN784" s="7"/>
      <c r="ZO784" s="7"/>
      <c r="ZP784" s="7"/>
      <c r="ZQ784" s="7"/>
      <c r="ZR784" s="7"/>
      <c r="ZS784" s="7"/>
      <c r="ZT784" s="7"/>
      <c r="ZU784" s="7"/>
      <c r="ZV784" s="7"/>
      <c r="ZW784" s="7"/>
      <c r="ZX784" s="7"/>
      <c r="ZY784" s="7"/>
      <c r="ZZ784" s="7"/>
      <c r="AAA784" s="7"/>
      <c r="AAB784" s="7"/>
      <c r="AAC784" s="7"/>
      <c r="AAD784" s="7"/>
      <c r="AAE784" s="7"/>
      <c r="AAF784" s="7"/>
      <c r="AAG784" s="7"/>
      <c r="AAH784" s="7"/>
      <c r="AAI784" s="7"/>
      <c r="AAJ784" s="7"/>
      <c r="AAK784" s="7"/>
      <c r="AAL784" s="7"/>
      <c r="AAM784" s="7"/>
      <c r="AAN784" s="7"/>
      <c r="AAO784" s="7"/>
      <c r="AAP784" s="7"/>
      <c r="AAQ784" s="7"/>
      <c r="AAR784" s="7"/>
      <c r="AAS784" s="7"/>
      <c r="AAT784" s="7"/>
      <c r="AAU784" s="7"/>
      <c r="AAV784" s="7"/>
      <c r="AAW784" s="7"/>
      <c r="AAX784" s="7"/>
      <c r="AAY784" s="7"/>
      <c r="AAZ784" s="7"/>
      <c r="ABA784" s="7"/>
      <c r="ABB784" s="7"/>
      <c r="ABC784" s="7"/>
      <c r="ABD784" s="7"/>
      <c r="ABE784" s="7"/>
      <c r="ABF784" s="7"/>
      <c r="ABG784" s="7"/>
      <c r="ABH784" s="7"/>
      <c r="ABI784" s="7"/>
      <c r="ABJ784" s="7"/>
      <c r="ABK784" s="7"/>
      <c r="ABL784" s="7"/>
      <c r="ABM784" s="7"/>
      <c r="ABN784" s="7"/>
      <c r="ABO784" s="7"/>
      <c r="ABP784" s="7"/>
      <c r="ABQ784" s="7"/>
      <c r="ABR784" s="7"/>
      <c r="ABS784" s="7"/>
      <c r="ABT784" s="7"/>
      <c r="ABU784" s="7"/>
      <c r="ABV784" s="7"/>
      <c r="ABW784" s="7"/>
      <c r="ABX784" s="7"/>
      <c r="ABY784" s="7"/>
      <c r="ABZ784" s="7"/>
      <c r="ACA784" s="7"/>
      <c r="ACB784" s="7"/>
      <c r="ACC784" s="7"/>
      <c r="ACD784" s="7"/>
      <c r="ACE784" s="7"/>
      <c r="ACF784" s="7"/>
      <c r="ACG784" s="7"/>
      <c r="ACH784" s="7"/>
      <c r="ACI784" s="7"/>
      <c r="ACJ784" s="7"/>
      <c r="ACK784" s="7"/>
      <c r="ACL784" s="7"/>
      <c r="ACM784" s="7"/>
      <c r="ACN784" s="7"/>
      <c r="ACO784" s="7"/>
      <c r="ACP784" s="7"/>
      <c r="ACQ784" s="7"/>
      <c r="ACR784" s="7"/>
      <c r="ACS784" s="7"/>
      <c r="ACT784" s="7"/>
      <c r="ACU784" s="7"/>
      <c r="ACV784" s="7"/>
      <c r="ACW784" s="7"/>
      <c r="ACX784" s="7"/>
      <c r="ACY784" s="7"/>
      <c r="ACZ784" s="7"/>
      <c r="ADA784" s="7"/>
      <c r="ADB784" s="7"/>
      <c r="ADC784" s="7"/>
      <c r="ADD784" s="7"/>
      <c r="ADE784" s="7"/>
      <c r="ADF784" s="7"/>
      <c r="ADG784" s="7"/>
      <c r="ADH784" s="7"/>
      <c r="ADI784" s="7"/>
      <c r="ADJ784" s="7"/>
      <c r="ADK784" s="7"/>
      <c r="ADL784" s="7"/>
      <c r="ADM784" s="7"/>
      <c r="ADN784" s="7"/>
      <c r="ADO784" s="7"/>
      <c r="ADP784" s="7"/>
      <c r="ADQ784" s="7"/>
      <c r="ADR784" s="7"/>
      <c r="ADS784" s="7"/>
      <c r="ADT784" s="7"/>
      <c r="ADU784" s="7"/>
      <c r="ADV784" s="7"/>
      <c r="ADW784" s="7"/>
      <c r="ADX784" s="7"/>
      <c r="ADY784" s="7"/>
      <c r="ADZ784" s="7"/>
      <c r="AEA784" s="7"/>
      <c r="AEB784" s="7"/>
      <c r="AEC784" s="7"/>
      <c r="AED784" s="7"/>
      <c r="AEE784" s="7"/>
      <c r="AEF784" s="7"/>
      <c r="AEG784" s="7"/>
      <c r="AEH784" s="7"/>
      <c r="AEI784" s="7"/>
      <c r="AEJ784" s="7"/>
      <c r="AEK784" s="7"/>
      <c r="AEL784" s="7"/>
      <c r="AEM784" s="7"/>
      <c r="AEN784" s="7"/>
      <c r="AEO784" s="7"/>
      <c r="AEP784" s="7"/>
      <c r="AEQ784" s="7"/>
      <c r="AER784" s="7"/>
      <c r="AES784" s="7"/>
      <c r="AET784" s="7"/>
      <c r="AEU784" s="7"/>
      <c r="AEV784" s="7"/>
      <c r="AEW784" s="7"/>
      <c r="AEX784" s="7"/>
      <c r="AEY784" s="7"/>
      <c r="AEZ784" s="7"/>
      <c r="AFA784" s="7"/>
      <c r="AFB784" s="7"/>
      <c r="AFC784" s="7"/>
      <c r="AFD784" s="7"/>
      <c r="AFE784" s="7"/>
      <c r="AFF784" s="7"/>
      <c r="AFG784" s="7"/>
      <c r="AFH784" s="7"/>
      <c r="AFI784" s="7"/>
      <c r="AFJ784" s="7"/>
      <c r="AFK784" s="7"/>
      <c r="AFL784" s="7"/>
      <c r="AFM784" s="7"/>
      <c r="AFN784" s="7"/>
      <c r="AFO784" s="7"/>
      <c r="AFP784" s="7"/>
      <c r="AFQ784" s="7"/>
      <c r="AFR784" s="7"/>
      <c r="AFS784" s="7"/>
      <c r="AFT784" s="7"/>
      <c r="AFU784" s="7"/>
      <c r="AFV784" s="7"/>
      <c r="AFW784" s="7"/>
      <c r="AFX784" s="7"/>
      <c r="AFY784" s="7"/>
      <c r="AFZ784" s="7"/>
      <c r="AGA784" s="7"/>
      <c r="AGB784" s="7"/>
      <c r="AGC784" s="7"/>
      <c r="AGD784" s="7"/>
      <c r="AGE784" s="7"/>
      <c r="AGF784" s="7"/>
      <c r="AGG784" s="7"/>
      <c r="AGH784" s="7"/>
      <c r="AGI784" s="7"/>
      <c r="AGJ784" s="7"/>
      <c r="AGK784" s="7"/>
      <c r="AGL784" s="7"/>
      <c r="AGM784" s="7"/>
      <c r="AGN784" s="7"/>
      <c r="AGO784" s="7"/>
      <c r="AGP784" s="7"/>
      <c r="AGQ784" s="7"/>
      <c r="AGR784" s="7"/>
      <c r="AGS784" s="7"/>
      <c r="AGT784" s="7"/>
      <c r="AGU784" s="7"/>
      <c r="AGV784" s="7"/>
      <c r="AGW784" s="7"/>
      <c r="AGX784" s="7"/>
      <c r="AGY784" s="7"/>
      <c r="AGZ784" s="7"/>
      <c r="AHA784" s="7"/>
      <c r="AHB784" s="7"/>
      <c r="AHC784" s="7"/>
      <c r="AHD784" s="7"/>
      <c r="AHE784" s="7"/>
      <c r="AHF784" s="7"/>
      <c r="AHG784" s="7"/>
      <c r="AHH784" s="7"/>
      <c r="AHI784" s="7"/>
      <c r="AHJ784" s="7"/>
      <c r="AHK784" s="7"/>
      <c r="AHL784" s="7"/>
      <c r="AHM784" s="7"/>
      <c r="AHN784" s="7"/>
      <c r="AHO784" s="7"/>
      <c r="AHP784" s="7"/>
      <c r="AHQ784" s="7"/>
      <c r="AHR784" s="7"/>
      <c r="AHS784" s="7"/>
      <c r="AHT784" s="7"/>
      <c r="AHU784" s="7"/>
      <c r="AHV784" s="7"/>
      <c r="AHW784" s="7"/>
      <c r="AHX784" s="7"/>
      <c r="AHY784" s="7"/>
      <c r="AHZ784" s="7"/>
      <c r="AIA784" s="7"/>
      <c r="AIB784" s="7"/>
      <c r="AIC784" s="7"/>
      <c r="AID784" s="7"/>
      <c r="AIE784" s="7"/>
      <c r="AIF784" s="7"/>
      <c r="AIG784" s="7"/>
      <c r="AIH784" s="7"/>
      <c r="AII784" s="7"/>
      <c r="AIJ784" s="7"/>
      <c r="AIK784" s="7"/>
      <c r="AIL784" s="7"/>
      <c r="AIM784" s="7"/>
      <c r="AIN784" s="7"/>
      <c r="AIO784" s="7"/>
      <c r="AIP784" s="7"/>
      <c r="AIQ784" s="7"/>
      <c r="AIR784" s="7"/>
      <c r="AIS784" s="7"/>
      <c r="AIT784" s="7"/>
      <c r="AIU784" s="7"/>
      <c r="AIV784" s="7"/>
      <c r="AIW784" s="7"/>
      <c r="AIX784" s="7"/>
      <c r="AIY784" s="7"/>
      <c r="AIZ784" s="7"/>
      <c r="AJA784" s="7"/>
      <c r="AJB784" s="7"/>
      <c r="AJC784" s="7"/>
      <c r="AJD784" s="7"/>
      <c r="AJE784" s="7"/>
      <c r="AJF784" s="7"/>
      <c r="AJG784" s="7"/>
      <c r="AJH784" s="7"/>
      <c r="AJI784" s="7"/>
      <c r="AJJ784" s="7"/>
      <c r="AJK784" s="7"/>
      <c r="AJL784" s="7"/>
      <c r="AJM784" s="7"/>
      <c r="AJN784" s="7"/>
      <c r="AJO784" s="7"/>
      <c r="AJP784" s="7"/>
      <c r="AJQ784" s="7"/>
      <c r="AJR784" s="7"/>
      <c r="AJS784" s="7"/>
      <c r="AJT784" s="7"/>
      <c r="AJU784" s="7"/>
      <c r="AJV784" s="7"/>
      <c r="AJW784" s="7"/>
      <c r="AJX784" s="7"/>
      <c r="AJY784" s="7"/>
      <c r="AJZ784" s="7"/>
      <c r="AKA784" s="7"/>
      <c r="AKB784" s="7"/>
      <c r="AKC784" s="7"/>
      <c r="AKD784" s="7"/>
      <c r="AKE784" s="7"/>
      <c r="AKF784" s="7"/>
      <c r="AKG784" s="7"/>
      <c r="AKH784" s="7"/>
      <c r="AKI784" s="7"/>
      <c r="AKJ784" s="7"/>
      <c r="AKK784" s="7"/>
      <c r="AKL784" s="7"/>
      <c r="AKM784" s="7"/>
      <c r="AKN784" s="7"/>
      <c r="AKO784" s="7"/>
      <c r="AKP784" s="7"/>
      <c r="AKQ784" s="7"/>
      <c r="AKR784" s="7"/>
      <c r="AKS784" s="7"/>
      <c r="AKT784" s="7"/>
      <c r="AKU784" s="7"/>
      <c r="AKV784" s="7"/>
      <c r="AKW784" s="7"/>
      <c r="AKX784" s="7"/>
      <c r="AKY784" s="7"/>
      <c r="AKZ784" s="7"/>
      <c r="ALA784" s="7"/>
      <c r="ALB784" s="7"/>
      <c r="ALC784" s="7"/>
      <c r="ALD784" s="7"/>
      <c r="ALE784" s="7"/>
      <c r="ALF784" s="7"/>
      <c r="ALG784" s="7"/>
      <c r="ALH784" s="7"/>
      <c r="ALI784" s="7"/>
      <c r="ALJ784" s="7"/>
      <c r="ALK784" s="7"/>
      <c r="ALL784" s="7"/>
      <c r="ALM784" s="7"/>
      <c r="ALN784" s="7"/>
      <c r="ALO784" s="7"/>
      <c r="ALP784" s="7"/>
      <c r="ALQ784" s="7"/>
      <c r="ALR784" s="7"/>
      <c r="ALS784" s="7"/>
      <c r="ALT784" s="7"/>
      <c r="ALU784" s="7"/>
      <c r="ALV784" s="7"/>
      <c r="ALW784" s="7"/>
      <c r="ALX784" s="7"/>
      <c r="ALY784" s="7"/>
      <c r="ALZ784" s="7"/>
      <c r="AMA784" s="7"/>
      <c r="AMB784" s="7"/>
      <c r="AMC784" s="7"/>
      <c r="AMD784" s="7"/>
      <c r="AME784" s="7"/>
      <c r="AMF784" s="7"/>
      <c r="AMG784" s="7"/>
      <c r="AMH784" s="7"/>
      <c r="AMI784" s="28"/>
      <c r="AMJ784" s="28"/>
    </row>
    <row r="785" spans="1:1024" ht="55.5" customHeight="1">
      <c r="A785" s="10" t="s">
        <v>2837</v>
      </c>
      <c r="B785" s="10" t="s">
        <v>2838</v>
      </c>
      <c r="C785" s="19" t="s">
        <v>2847</v>
      </c>
      <c r="D785" s="19" t="s">
        <v>2738</v>
      </c>
      <c r="E785" s="20">
        <v>20</v>
      </c>
      <c r="F785" s="11" t="s">
        <v>18</v>
      </c>
      <c r="G785" s="21"/>
      <c r="H785" s="21" t="s">
        <v>1</v>
      </c>
      <c r="I785" s="21"/>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c r="MK785" s="7"/>
      <c r="ML785" s="7"/>
      <c r="MM785" s="7"/>
      <c r="MN785" s="7"/>
      <c r="MO785" s="7"/>
      <c r="MP785" s="7"/>
      <c r="MQ785" s="7"/>
      <c r="MR785" s="7"/>
      <c r="MS785" s="7"/>
      <c r="MT785" s="7"/>
      <c r="MU785" s="7"/>
      <c r="MV785" s="7"/>
      <c r="MW785" s="7"/>
      <c r="MX785" s="7"/>
      <c r="MY785" s="7"/>
      <c r="MZ785" s="7"/>
      <c r="NA785" s="7"/>
      <c r="NB785" s="7"/>
      <c r="NC785" s="7"/>
      <c r="ND785" s="7"/>
      <c r="NE785" s="7"/>
      <c r="NF785" s="7"/>
      <c r="NG785" s="7"/>
      <c r="NH785" s="7"/>
      <c r="NI785" s="7"/>
      <c r="NJ785" s="7"/>
      <c r="NK785" s="7"/>
      <c r="NL785" s="7"/>
      <c r="NM785" s="7"/>
      <c r="NN785" s="7"/>
      <c r="NO785" s="7"/>
      <c r="NP785" s="7"/>
      <c r="NQ785" s="7"/>
      <c r="NR785" s="7"/>
      <c r="NS785" s="7"/>
      <c r="NT785" s="7"/>
      <c r="NU785" s="7"/>
      <c r="NV785" s="7"/>
      <c r="NW785" s="7"/>
      <c r="NX785" s="7"/>
      <c r="NY785" s="7"/>
      <c r="NZ785" s="7"/>
      <c r="OA785" s="7"/>
      <c r="OB785" s="7"/>
      <c r="OC785" s="7"/>
      <c r="OD785" s="7"/>
      <c r="OE785" s="7"/>
      <c r="OF785" s="7"/>
      <c r="OG785" s="7"/>
      <c r="OH785" s="7"/>
      <c r="OI785" s="7"/>
      <c r="OJ785" s="7"/>
      <c r="OK785" s="7"/>
      <c r="OL785" s="7"/>
      <c r="OM785" s="7"/>
      <c r="ON785" s="7"/>
      <c r="OO785" s="7"/>
      <c r="OP785" s="7"/>
      <c r="OQ785" s="7"/>
      <c r="OR785" s="7"/>
      <c r="OS785" s="7"/>
      <c r="OT785" s="7"/>
      <c r="OU785" s="7"/>
      <c r="OV785" s="7"/>
      <c r="OW785" s="7"/>
      <c r="OX785" s="7"/>
      <c r="OY785" s="7"/>
      <c r="OZ785" s="7"/>
      <c r="PA785" s="7"/>
      <c r="PB785" s="7"/>
      <c r="PC785" s="7"/>
      <c r="PD785" s="7"/>
      <c r="PE785" s="7"/>
      <c r="PF785" s="7"/>
      <c r="PG785" s="7"/>
      <c r="PH785" s="7"/>
      <c r="PI785" s="7"/>
      <c r="PJ785" s="7"/>
      <c r="PK785" s="7"/>
      <c r="PL785" s="7"/>
      <c r="PM785" s="7"/>
      <c r="PN785" s="7"/>
      <c r="PO785" s="7"/>
      <c r="PP785" s="7"/>
      <c r="PQ785" s="7"/>
      <c r="PR785" s="7"/>
      <c r="PS785" s="7"/>
      <c r="PT785" s="7"/>
      <c r="PU785" s="7"/>
      <c r="PV785" s="7"/>
      <c r="PW785" s="7"/>
      <c r="PX785" s="7"/>
      <c r="PY785" s="7"/>
      <c r="PZ785" s="7"/>
      <c r="QA785" s="7"/>
      <c r="QB785" s="7"/>
      <c r="QC785" s="7"/>
      <c r="QD785" s="7"/>
      <c r="QE785" s="7"/>
      <c r="QF785" s="7"/>
      <c r="QG785" s="7"/>
      <c r="QH785" s="7"/>
      <c r="QI785" s="7"/>
      <c r="QJ785" s="7"/>
      <c r="QK785" s="7"/>
      <c r="QL785" s="7"/>
      <c r="QM785" s="7"/>
      <c r="QN785" s="7"/>
      <c r="QO785" s="7"/>
      <c r="QP785" s="7"/>
      <c r="QQ785" s="7"/>
      <c r="QR785" s="7"/>
      <c r="QS785" s="7"/>
      <c r="QT785" s="7"/>
      <c r="QU785" s="7"/>
      <c r="QV785" s="7"/>
      <c r="QW785" s="7"/>
      <c r="QX785" s="7"/>
      <c r="QY785" s="7"/>
      <c r="QZ785" s="7"/>
      <c r="RA785" s="7"/>
      <c r="RB785" s="7"/>
      <c r="RC785" s="7"/>
      <c r="RD785" s="7"/>
      <c r="RE785" s="7"/>
      <c r="RF785" s="7"/>
      <c r="RG785" s="7"/>
      <c r="RH785" s="7"/>
      <c r="RI785" s="7"/>
      <c r="RJ785" s="7"/>
      <c r="RK785" s="7"/>
      <c r="RL785" s="7"/>
      <c r="RM785" s="7"/>
      <c r="RN785" s="7"/>
      <c r="RO785" s="7"/>
      <c r="RP785" s="7"/>
      <c r="RQ785" s="7"/>
      <c r="RR785" s="7"/>
      <c r="RS785" s="7"/>
      <c r="RT785" s="7"/>
      <c r="RU785" s="7"/>
      <c r="RV785" s="7"/>
      <c r="RW785" s="7"/>
      <c r="RX785" s="7"/>
      <c r="RY785" s="7"/>
      <c r="RZ785" s="7"/>
      <c r="SA785" s="7"/>
      <c r="SB785" s="7"/>
      <c r="SC785" s="7"/>
      <c r="SD785" s="7"/>
      <c r="SE785" s="7"/>
      <c r="SF785" s="7"/>
      <c r="SG785" s="7"/>
      <c r="SH785" s="7"/>
      <c r="SI785" s="7"/>
      <c r="SJ785" s="7"/>
      <c r="SK785" s="7"/>
      <c r="SL785" s="7"/>
      <c r="SM785" s="7"/>
      <c r="SN785" s="7"/>
      <c r="SO785" s="7"/>
      <c r="SP785" s="7"/>
      <c r="SQ785" s="7"/>
      <c r="SR785" s="7"/>
      <c r="SS785" s="7"/>
      <c r="ST785" s="7"/>
      <c r="SU785" s="7"/>
      <c r="SV785" s="7"/>
      <c r="SW785" s="7"/>
      <c r="SX785" s="7"/>
      <c r="SY785" s="7"/>
      <c r="SZ785" s="7"/>
      <c r="TA785" s="7"/>
      <c r="TB785" s="7"/>
      <c r="TC785" s="7"/>
      <c r="TD785" s="7"/>
      <c r="TE785" s="7"/>
      <c r="TF785" s="7"/>
      <c r="TG785" s="7"/>
      <c r="TH785" s="7"/>
      <c r="TI785" s="7"/>
      <c r="TJ785" s="7"/>
      <c r="TK785" s="7"/>
      <c r="TL785" s="7"/>
      <c r="TM785" s="7"/>
      <c r="TN785" s="7"/>
      <c r="TO785" s="7"/>
      <c r="TP785" s="7"/>
      <c r="TQ785" s="7"/>
      <c r="TR785" s="7"/>
      <c r="TS785" s="7"/>
      <c r="TT785" s="7"/>
      <c r="TU785" s="7"/>
      <c r="TV785" s="7"/>
      <c r="TW785" s="7"/>
      <c r="TX785" s="7"/>
      <c r="TY785" s="7"/>
      <c r="TZ785" s="7"/>
      <c r="UA785" s="7"/>
      <c r="UB785" s="7"/>
      <c r="UC785" s="7"/>
      <c r="UD785" s="7"/>
      <c r="UE785" s="7"/>
      <c r="UF785" s="7"/>
      <c r="UG785" s="7"/>
      <c r="UH785" s="7"/>
      <c r="UI785" s="7"/>
      <c r="UJ785" s="7"/>
      <c r="UK785" s="7"/>
      <c r="UL785" s="7"/>
      <c r="UM785" s="7"/>
      <c r="UN785" s="7"/>
      <c r="UO785" s="7"/>
      <c r="UP785" s="7"/>
      <c r="UQ785" s="7"/>
      <c r="UR785" s="7"/>
      <c r="US785" s="7"/>
      <c r="UT785" s="7"/>
      <c r="UU785" s="7"/>
      <c r="UV785" s="7"/>
      <c r="UW785" s="7"/>
      <c r="UX785" s="7"/>
      <c r="UY785" s="7"/>
      <c r="UZ785" s="7"/>
      <c r="VA785" s="7"/>
      <c r="VB785" s="7"/>
      <c r="VC785" s="7"/>
      <c r="VD785" s="7"/>
      <c r="VE785" s="7"/>
      <c r="VF785" s="7"/>
      <c r="VG785" s="7"/>
      <c r="VH785" s="7"/>
      <c r="VI785" s="7"/>
      <c r="VJ785" s="7"/>
      <c r="VK785" s="7"/>
      <c r="VL785" s="7"/>
      <c r="VM785" s="7"/>
      <c r="VN785" s="7"/>
      <c r="VO785" s="7"/>
      <c r="VP785" s="7"/>
      <c r="VQ785" s="7"/>
      <c r="VR785" s="7"/>
      <c r="VS785" s="7"/>
      <c r="VT785" s="7"/>
      <c r="VU785" s="7"/>
      <c r="VV785" s="7"/>
      <c r="VW785" s="7"/>
      <c r="VX785" s="7"/>
      <c r="VY785" s="7"/>
      <c r="VZ785" s="7"/>
      <c r="WA785" s="7"/>
      <c r="WB785" s="7"/>
      <c r="WC785" s="7"/>
      <c r="WD785" s="7"/>
      <c r="WE785" s="7"/>
      <c r="WF785" s="7"/>
      <c r="WG785" s="7"/>
      <c r="WH785" s="7"/>
      <c r="WI785" s="7"/>
      <c r="WJ785" s="7"/>
      <c r="WK785" s="7"/>
      <c r="WL785" s="7"/>
      <c r="WM785" s="7"/>
      <c r="WN785" s="7"/>
      <c r="WO785" s="7"/>
      <c r="WP785" s="7"/>
      <c r="WQ785" s="7"/>
      <c r="WR785" s="7"/>
      <c r="WS785" s="7"/>
      <c r="WT785" s="7"/>
      <c r="WU785" s="7"/>
      <c r="WV785" s="7"/>
      <c r="WW785" s="7"/>
      <c r="WX785" s="7"/>
      <c r="WY785" s="7"/>
      <c r="WZ785" s="7"/>
      <c r="XA785" s="7"/>
      <c r="XB785" s="7"/>
      <c r="XC785" s="7"/>
      <c r="XD785" s="7"/>
      <c r="XE785" s="7"/>
      <c r="XF785" s="7"/>
      <c r="XG785" s="7"/>
      <c r="XH785" s="7"/>
      <c r="XI785" s="7"/>
      <c r="XJ785" s="7"/>
      <c r="XK785" s="7"/>
      <c r="XL785" s="7"/>
      <c r="XM785" s="7"/>
      <c r="XN785" s="7"/>
      <c r="XO785" s="7"/>
      <c r="XP785" s="7"/>
      <c r="XQ785" s="7"/>
      <c r="XR785" s="7"/>
      <c r="XS785" s="7"/>
      <c r="XT785" s="7"/>
      <c r="XU785" s="7"/>
      <c r="XV785" s="7"/>
      <c r="XW785" s="7"/>
      <c r="XX785" s="7"/>
      <c r="XY785" s="7"/>
      <c r="XZ785" s="7"/>
      <c r="YA785" s="7"/>
      <c r="YB785" s="7"/>
      <c r="YC785" s="7"/>
      <c r="YD785" s="7"/>
      <c r="YE785" s="7"/>
      <c r="YF785" s="7"/>
      <c r="YG785" s="7"/>
      <c r="YH785" s="7"/>
      <c r="YI785" s="7"/>
      <c r="YJ785" s="7"/>
      <c r="YK785" s="7"/>
      <c r="YL785" s="7"/>
      <c r="YM785" s="7"/>
      <c r="YN785" s="7"/>
      <c r="YO785" s="7"/>
      <c r="YP785" s="7"/>
      <c r="YQ785" s="7"/>
      <c r="YR785" s="7"/>
      <c r="YS785" s="7"/>
      <c r="YT785" s="7"/>
      <c r="YU785" s="7"/>
      <c r="YV785" s="7"/>
      <c r="YW785" s="7"/>
      <c r="YX785" s="7"/>
      <c r="YY785" s="7"/>
      <c r="YZ785" s="7"/>
      <c r="ZA785" s="7"/>
      <c r="ZB785" s="7"/>
      <c r="ZC785" s="7"/>
      <c r="ZD785" s="7"/>
      <c r="ZE785" s="7"/>
      <c r="ZF785" s="7"/>
      <c r="ZG785" s="7"/>
      <c r="ZH785" s="7"/>
      <c r="ZI785" s="7"/>
      <c r="ZJ785" s="7"/>
      <c r="ZK785" s="7"/>
      <c r="ZL785" s="7"/>
      <c r="ZM785" s="7"/>
      <c r="ZN785" s="7"/>
      <c r="ZO785" s="7"/>
      <c r="ZP785" s="7"/>
      <c r="ZQ785" s="7"/>
      <c r="ZR785" s="7"/>
      <c r="ZS785" s="7"/>
      <c r="ZT785" s="7"/>
      <c r="ZU785" s="7"/>
      <c r="ZV785" s="7"/>
      <c r="ZW785" s="7"/>
      <c r="ZX785" s="7"/>
      <c r="ZY785" s="7"/>
      <c r="ZZ785" s="7"/>
      <c r="AAA785" s="7"/>
      <c r="AAB785" s="7"/>
      <c r="AAC785" s="7"/>
      <c r="AAD785" s="7"/>
      <c r="AAE785" s="7"/>
      <c r="AAF785" s="7"/>
      <c r="AAG785" s="7"/>
      <c r="AAH785" s="7"/>
      <c r="AAI785" s="7"/>
      <c r="AAJ785" s="7"/>
      <c r="AAK785" s="7"/>
      <c r="AAL785" s="7"/>
      <c r="AAM785" s="7"/>
      <c r="AAN785" s="7"/>
      <c r="AAO785" s="7"/>
      <c r="AAP785" s="7"/>
      <c r="AAQ785" s="7"/>
      <c r="AAR785" s="7"/>
      <c r="AAS785" s="7"/>
      <c r="AAT785" s="7"/>
      <c r="AAU785" s="7"/>
      <c r="AAV785" s="7"/>
      <c r="AAW785" s="7"/>
      <c r="AAX785" s="7"/>
      <c r="AAY785" s="7"/>
      <c r="AAZ785" s="7"/>
      <c r="ABA785" s="7"/>
      <c r="ABB785" s="7"/>
      <c r="ABC785" s="7"/>
      <c r="ABD785" s="7"/>
      <c r="ABE785" s="7"/>
      <c r="ABF785" s="7"/>
      <c r="ABG785" s="7"/>
      <c r="ABH785" s="7"/>
      <c r="ABI785" s="7"/>
      <c r="ABJ785" s="7"/>
      <c r="ABK785" s="7"/>
      <c r="ABL785" s="7"/>
      <c r="ABM785" s="7"/>
      <c r="ABN785" s="7"/>
      <c r="ABO785" s="7"/>
      <c r="ABP785" s="7"/>
      <c r="ABQ785" s="7"/>
      <c r="ABR785" s="7"/>
      <c r="ABS785" s="7"/>
      <c r="ABT785" s="7"/>
      <c r="ABU785" s="7"/>
      <c r="ABV785" s="7"/>
      <c r="ABW785" s="7"/>
      <c r="ABX785" s="7"/>
      <c r="ABY785" s="7"/>
      <c r="ABZ785" s="7"/>
      <c r="ACA785" s="7"/>
      <c r="ACB785" s="7"/>
      <c r="ACC785" s="7"/>
      <c r="ACD785" s="7"/>
      <c r="ACE785" s="7"/>
      <c r="ACF785" s="7"/>
      <c r="ACG785" s="7"/>
      <c r="ACH785" s="7"/>
      <c r="ACI785" s="7"/>
      <c r="ACJ785" s="7"/>
      <c r="ACK785" s="7"/>
      <c r="ACL785" s="7"/>
      <c r="ACM785" s="7"/>
      <c r="ACN785" s="7"/>
      <c r="ACO785" s="7"/>
      <c r="ACP785" s="7"/>
      <c r="ACQ785" s="7"/>
      <c r="ACR785" s="7"/>
      <c r="ACS785" s="7"/>
      <c r="ACT785" s="7"/>
      <c r="ACU785" s="7"/>
      <c r="ACV785" s="7"/>
      <c r="ACW785" s="7"/>
      <c r="ACX785" s="7"/>
      <c r="ACY785" s="7"/>
      <c r="ACZ785" s="7"/>
      <c r="ADA785" s="7"/>
      <c r="ADB785" s="7"/>
      <c r="ADC785" s="7"/>
      <c r="ADD785" s="7"/>
      <c r="ADE785" s="7"/>
      <c r="ADF785" s="7"/>
      <c r="ADG785" s="7"/>
      <c r="ADH785" s="7"/>
      <c r="ADI785" s="7"/>
      <c r="ADJ785" s="7"/>
      <c r="ADK785" s="7"/>
      <c r="ADL785" s="7"/>
      <c r="ADM785" s="7"/>
      <c r="ADN785" s="7"/>
      <c r="ADO785" s="7"/>
      <c r="ADP785" s="7"/>
      <c r="ADQ785" s="7"/>
      <c r="ADR785" s="7"/>
      <c r="ADS785" s="7"/>
      <c r="ADT785" s="7"/>
      <c r="ADU785" s="7"/>
      <c r="ADV785" s="7"/>
      <c r="ADW785" s="7"/>
      <c r="ADX785" s="7"/>
      <c r="ADY785" s="7"/>
      <c r="ADZ785" s="7"/>
      <c r="AEA785" s="7"/>
      <c r="AEB785" s="7"/>
      <c r="AEC785" s="7"/>
      <c r="AED785" s="7"/>
      <c r="AEE785" s="7"/>
      <c r="AEF785" s="7"/>
      <c r="AEG785" s="7"/>
      <c r="AEH785" s="7"/>
      <c r="AEI785" s="7"/>
      <c r="AEJ785" s="7"/>
      <c r="AEK785" s="7"/>
      <c r="AEL785" s="7"/>
      <c r="AEM785" s="7"/>
      <c r="AEN785" s="7"/>
      <c r="AEO785" s="7"/>
      <c r="AEP785" s="7"/>
      <c r="AEQ785" s="7"/>
      <c r="AER785" s="7"/>
      <c r="AES785" s="7"/>
      <c r="AET785" s="7"/>
      <c r="AEU785" s="7"/>
      <c r="AEV785" s="7"/>
      <c r="AEW785" s="7"/>
      <c r="AEX785" s="7"/>
      <c r="AEY785" s="7"/>
      <c r="AEZ785" s="7"/>
      <c r="AFA785" s="7"/>
      <c r="AFB785" s="7"/>
      <c r="AFC785" s="7"/>
      <c r="AFD785" s="7"/>
      <c r="AFE785" s="7"/>
      <c r="AFF785" s="7"/>
      <c r="AFG785" s="7"/>
      <c r="AFH785" s="7"/>
      <c r="AFI785" s="7"/>
      <c r="AFJ785" s="7"/>
      <c r="AFK785" s="7"/>
      <c r="AFL785" s="7"/>
      <c r="AFM785" s="7"/>
      <c r="AFN785" s="7"/>
      <c r="AFO785" s="7"/>
      <c r="AFP785" s="7"/>
      <c r="AFQ785" s="7"/>
      <c r="AFR785" s="7"/>
      <c r="AFS785" s="7"/>
      <c r="AFT785" s="7"/>
      <c r="AFU785" s="7"/>
      <c r="AFV785" s="7"/>
      <c r="AFW785" s="7"/>
      <c r="AFX785" s="7"/>
      <c r="AFY785" s="7"/>
      <c r="AFZ785" s="7"/>
      <c r="AGA785" s="7"/>
      <c r="AGB785" s="7"/>
      <c r="AGC785" s="7"/>
      <c r="AGD785" s="7"/>
      <c r="AGE785" s="7"/>
      <c r="AGF785" s="7"/>
      <c r="AGG785" s="7"/>
      <c r="AGH785" s="7"/>
      <c r="AGI785" s="7"/>
      <c r="AGJ785" s="7"/>
      <c r="AGK785" s="7"/>
      <c r="AGL785" s="7"/>
      <c r="AGM785" s="7"/>
      <c r="AGN785" s="7"/>
      <c r="AGO785" s="7"/>
      <c r="AGP785" s="7"/>
      <c r="AGQ785" s="7"/>
      <c r="AGR785" s="7"/>
      <c r="AGS785" s="7"/>
      <c r="AGT785" s="7"/>
      <c r="AGU785" s="7"/>
      <c r="AGV785" s="7"/>
      <c r="AGW785" s="7"/>
      <c r="AGX785" s="7"/>
      <c r="AGY785" s="7"/>
      <c r="AGZ785" s="7"/>
      <c r="AHA785" s="7"/>
      <c r="AHB785" s="7"/>
      <c r="AHC785" s="7"/>
      <c r="AHD785" s="7"/>
      <c r="AHE785" s="7"/>
      <c r="AHF785" s="7"/>
      <c r="AHG785" s="7"/>
      <c r="AHH785" s="7"/>
      <c r="AHI785" s="7"/>
      <c r="AHJ785" s="7"/>
      <c r="AHK785" s="7"/>
      <c r="AHL785" s="7"/>
      <c r="AHM785" s="7"/>
      <c r="AHN785" s="7"/>
      <c r="AHO785" s="7"/>
      <c r="AHP785" s="7"/>
      <c r="AHQ785" s="7"/>
      <c r="AHR785" s="7"/>
      <c r="AHS785" s="7"/>
      <c r="AHT785" s="7"/>
      <c r="AHU785" s="7"/>
      <c r="AHV785" s="7"/>
      <c r="AHW785" s="7"/>
      <c r="AHX785" s="7"/>
      <c r="AHY785" s="7"/>
      <c r="AHZ785" s="7"/>
      <c r="AIA785" s="7"/>
      <c r="AIB785" s="7"/>
      <c r="AIC785" s="7"/>
      <c r="AID785" s="7"/>
      <c r="AIE785" s="7"/>
      <c r="AIF785" s="7"/>
      <c r="AIG785" s="7"/>
      <c r="AIH785" s="7"/>
      <c r="AII785" s="7"/>
      <c r="AIJ785" s="7"/>
      <c r="AIK785" s="7"/>
      <c r="AIL785" s="7"/>
      <c r="AIM785" s="7"/>
      <c r="AIN785" s="7"/>
      <c r="AIO785" s="7"/>
      <c r="AIP785" s="7"/>
      <c r="AIQ785" s="7"/>
      <c r="AIR785" s="7"/>
      <c r="AIS785" s="7"/>
      <c r="AIT785" s="7"/>
      <c r="AIU785" s="7"/>
      <c r="AIV785" s="7"/>
      <c r="AIW785" s="7"/>
      <c r="AIX785" s="7"/>
      <c r="AIY785" s="7"/>
      <c r="AIZ785" s="7"/>
      <c r="AJA785" s="7"/>
      <c r="AJB785" s="7"/>
      <c r="AJC785" s="7"/>
      <c r="AJD785" s="7"/>
      <c r="AJE785" s="7"/>
      <c r="AJF785" s="7"/>
      <c r="AJG785" s="7"/>
      <c r="AJH785" s="7"/>
      <c r="AJI785" s="7"/>
      <c r="AJJ785" s="7"/>
      <c r="AJK785" s="7"/>
      <c r="AJL785" s="7"/>
      <c r="AJM785" s="7"/>
      <c r="AJN785" s="7"/>
      <c r="AJO785" s="7"/>
      <c r="AJP785" s="7"/>
      <c r="AJQ785" s="7"/>
      <c r="AJR785" s="7"/>
      <c r="AJS785" s="7"/>
      <c r="AJT785" s="7"/>
      <c r="AJU785" s="7"/>
      <c r="AJV785" s="7"/>
      <c r="AJW785" s="7"/>
      <c r="AJX785" s="7"/>
      <c r="AJY785" s="7"/>
      <c r="AJZ785" s="7"/>
      <c r="AKA785" s="7"/>
      <c r="AKB785" s="7"/>
      <c r="AKC785" s="7"/>
      <c r="AKD785" s="7"/>
      <c r="AKE785" s="7"/>
      <c r="AKF785" s="7"/>
      <c r="AKG785" s="7"/>
      <c r="AKH785" s="7"/>
      <c r="AKI785" s="7"/>
      <c r="AKJ785" s="7"/>
      <c r="AKK785" s="7"/>
      <c r="AKL785" s="7"/>
      <c r="AKM785" s="7"/>
      <c r="AKN785" s="7"/>
      <c r="AKO785" s="7"/>
      <c r="AKP785" s="7"/>
      <c r="AKQ785" s="7"/>
      <c r="AKR785" s="7"/>
      <c r="AKS785" s="7"/>
      <c r="AKT785" s="7"/>
      <c r="AKU785" s="7"/>
      <c r="AKV785" s="7"/>
      <c r="AKW785" s="7"/>
      <c r="AKX785" s="7"/>
      <c r="AKY785" s="7"/>
      <c r="AKZ785" s="7"/>
      <c r="ALA785" s="7"/>
      <c r="ALB785" s="7"/>
      <c r="ALC785" s="7"/>
      <c r="ALD785" s="7"/>
      <c r="ALE785" s="7"/>
      <c r="ALF785" s="7"/>
      <c r="ALG785" s="7"/>
      <c r="ALH785" s="7"/>
      <c r="ALI785" s="7"/>
      <c r="ALJ785" s="7"/>
      <c r="ALK785" s="7"/>
      <c r="ALL785" s="7"/>
      <c r="ALM785" s="7"/>
      <c r="ALN785" s="7"/>
      <c r="ALO785" s="7"/>
      <c r="ALP785" s="7"/>
      <c r="ALQ785" s="7"/>
      <c r="ALR785" s="7"/>
      <c r="ALS785" s="7"/>
      <c r="ALT785" s="7"/>
      <c r="ALU785" s="7"/>
      <c r="ALV785" s="7"/>
      <c r="ALW785" s="7"/>
      <c r="ALX785" s="7"/>
      <c r="ALY785" s="7"/>
      <c r="ALZ785" s="7"/>
      <c r="AMA785" s="7"/>
      <c r="AMB785" s="7"/>
      <c r="AMC785" s="7"/>
      <c r="AMD785" s="7"/>
      <c r="AME785" s="7"/>
      <c r="AMF785" s="7"/>
      <c r="AMG785" s="7"/>
      <c r="AMH785" s="7"/>
      <c r="AMI785" s="28"/>
      <c r="AMJ785" s="28"/>
    </row>
    <row r="786" spans="1:1024" ht="55.5" customHeight="1">
      <c r="A786" s="10" t="s">
        <v>2837</v>
      </c>
      <c r="B786" s="10" t="s">
        <v>2838</v>
      </c>
      <c r="C786" s="19" t="s">
        <v>2848</v>
      </c>
      <c r="D786" s="19" t="s">
        <v>2738</v>
      </c>
      <c r="E786" s="20">
        <v>20</v>
      </c>
      <c r="F786" s="11" t="s">
        <v>18</v>
      </c>
      <c r="G786" s="21"/>
      <c r="H786" s="21" t="s">
        <v>1</v>
      </c>
      <c r="I786" s="21"/>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c r="MK786" s="7"/>
      <c r="ML786" s="7"/>
      <c r="MM786" s="7"/>
      <c r="MN786" s="7"/>
      <c r="MO786" s="7"/>
      <c r="MP786" s="7"/>
      <c r="MQ786" s="7"/>
      <c r="MR786" s="7"/>
      <c r="MS786" s="7"/>
      <c r="MT786" s="7"/>
      <c r="MU786" s="7"/>
      <c r="MV786" s="7"/>
      <c r="MW786" s="7"/>
      <c r="MX786" s="7"/>
      <c r="MY786" s="7"/>
      <c r="MZ786" s="7"/>
      <c r="NA786" s="7"/>
      <c r="NB786" s="7"/>
      <c r="NC786" s="7"/>
      <c r="ND786" s="7"/>
      <c r="NE786" s="7"/>
      <c r="NF786" s="7"/>
      <c r="NG786" s="7"/>
      <c r="NH786" s="7"/>
      <c r="NI786" s="7"/>
      <c r="NJ786" s="7"/>
      <c r="NK786" s="7"/>
      <c r="NL786" s="7"/>
      <c r="NM786" s="7"/>
      <c r="NN786" s="7"/>
      <c r="NO786" s="7"/>
      <c r="NP786" s="7"/>
      <c r="NQ786" s="7"/>
      <c r="NR786" s="7"/>
      <c r="NS786" s="7"/>
      <c r="NT786" s="7"/>
      <c r="NU786" s="7"/>
      <c r="NV786" s="7"/>
      <c r="NW786" s="7"/>
      <c r="NX786" s="7"/>
      <c r="NY786" s="7"/>
      <c r="NZ786" s="7"/>
      <c r="OA786" s="7"/>
      <c r="OB786" s="7"/>
      <c r="OC786" s="7"/>
      <c r="OD786" s="7"/>
      <c r="OE786" s="7"/>
      <c r="OF786" s="7"/>
      <c r="OG786" s="7"/>
      <c r="OH786" s="7"/>
      <c r="OI786" s="7"/>
      <c r="OJ786" s="7"/>
      <c r="OK786" s="7"/>
      <c r="OL786" s="7"/>
      <c r="OM786" s="7"/>
      <c r="ON786" s="7"/>
      <c r="OO786" s="7"/>
      <c r="OP786" s="7"/>
      <c r="OQ786" s="7"/>
      <c r="OR786" s="7"/>
      <c r="OS786" s="7"/>
      <c r="OT786" s="7"/>
      <c r="OU786" s="7"/>
      <c r="OV786" s="7"/>
      <c r="OW786" s="7"/>
      <c r="OX786" s="7"/>
      <c r="OY786" s="7"/>
      <c r="OZ786" s="7"/>
      <c r="PA786" s="7"/>
      <c r="PB786" s="7"/>
      <c r="PC786" s="7"/>
      <c r="PD786" s="7"/>
      <c r="PE786" s="7"/>
      <c r="PF786" s="7"/>
      <c r="PG786" s="7"/>
      <c r="PH786" s="7"/>
      <c r="PI786" s="7"/>
      <c r="PJ786" s="7"/>
      <c r="PK786" s="7"/>
      <c r="PL786" s="7"/>
      <c r="PM786" s="7"/>
      <c r="PN786" s="7"/>
      <c r="PO786" s="7"/>
      <c r="PP786" s="7"/>
      <c r="PQ786" s="7"/>
      <c r="PR786" s="7"/>
      <c r="PS786" s="7"/>
      <c r="PT786" s="7"/>
      <c r="PU786" s="7"/>
      <c r="PV786" s="7"/>
      <c r="PW786" s="7"/>
      <c r="PX786" s="7"/>
      <c r="PY786" s="7"/>
      <c r="PZ786" s="7"/>
      <c r="QA786" s="7"/>
      <c r="QB786" s="7"/>
      <c r="QC786" s="7"/>
      <c r="QD786" s="7"/>
      <c r="QE786" s="7"/>
      <c r="QF786" s="7"/>
      <c r="QG786" s="7"/>
      <c r="QH786" s="7"/>
      <c r="QI786" s="7"/>
      <c r="QJ786" s="7"/>
      <c r="QK786" s="7"/>
      <c r="QL786" s="7"/>
      <c r="QM786" s="7"/>
      <c r="QN786" s="7"/>
      <c r="QO786" s="7"/>
      <c r="QP786" s="7"/>
      <c r="QQ786" s="7"/>
      <c r="QR786" s="7"/>
      <c r="QS786" s="7"/>
      <c r="QT786" s="7"/>
      <c r="QU786" s="7"/>
      <c r="QV786" s="7"/>
      <c r="QW786" s="7"/>
      <c r="QX786" s="7"/>
      <c r="QY786" s="7"/>
      <c r="QZ786" s="7"/>
      <c r="RA786" s="7"/>
      <c r="RB786" s="7"/>
      <c r="RC786" s="7"/>
      <c r="RD786" s="7"/>
      <c r="RE786" s="7"/>
      <c r="RF786" s="7"/>
      <c r="RG786" s="7"/>
      <c r="RH786" s="7"/>
      <c r="RI786" s="7"/>
      <c r="RJ786" s="7"/>
      <c r="RK786" s="7"/>
      <c r="RL786" s="7"/>
      <c r="RM786" s="7"/>
      <c r="RN786" s="7"/>
      <c r="RO786" s="7"/>
      <c r="RP786" s="7"/>
      <c r="RQ786" s="7"/>
      <c r="RR786" s="7"/>
      <c r="RS786" s="7"/>
      <c r="RT786" s="7"/>
      <c r="RU786" s="7"/>
      <c r="RV786" s="7"/>
      <c r="RW786" s="7"/>
      <c r="RX786" s="7"/>
      <c r="RY786" s="7"/>
      <c r="RZ786" s="7"/>
      <c r="SA786" s="7"/>
      <c r="SB786" s="7"/>
      <c r="SC786" s="7"/>
      <c r="SD786" s="7"/>
      <c r="SE786" s="7"/>
      <c r="SF786" s="7"/>
      <c r="SG786" s="7"/>
      <c r="SH786" s="7"/>
      <c r="SI786" s="7"/>
      <c r="SJ786" s="7"/>
      <c r="SK786" s="7"/>
      <c r="SL786" s="7"/>
      <c r="SM786" s="7"/>
      <c r="SN786" s="7"/>
      <c r="SO786" s="7"/>
      <c r="SP786" s="7"/>
      <c r="SQ786" s="7"/>
      <c r="SR786" s="7"/>
      <c r="SS786" s="7"/>
      <c r="ST786" s="7"/>
      <c r="SU786" s="7"/>
      <c r="SV786" s="7"/>
      <c r="SW786" s="7"/>
      <c r="SX786" s="7"/>
      <c r="SY786" s="7"/>
      <c r="SZ786" s="7"/>
      <c r="TA786" s="7"/>
      <c r="TB786" s="7"/>
      <c r="TC786" s="7"/>
      <c r="TD786" s="7"/>
      <c r="TE786" s="7"/>
      <c r="TF786" s="7"/>
      <c r="TG786" s="7"/>
      <c r="TH786" s="7"/>
      <c r="TI786" s="7"/>
      <c r="TJ786" s="7"/>
      <c r="TK786" s="7"/>
      <c r="TL786" s="7"/>
      <c r="TM786" s="7"/>
      <c r="TN786" s="7"/>
      <c r="TO786" s="7"/>
      <c r="TP786" s="7"/>
      <c r="TQ786" s="7"/>
      <c r="TR786" s="7"/>
      <c r="TS786" s="7"/>
      <c r="TT786" s="7"/>
      <c r="TU786" s="7"/>
      <c r="TV786" s="7"/>
      <c r="TW786" s="7"/>
      <c r="TX786" s="7"/>
      <c r="TY786" s="7"/>
      <c r="TZ786" s="7"/>
      <c r="UA786" s="7"/>
      <c r="UB786" s="7"/>
      <c r="UC786" s="7"/>
      <c r="UD786" s="7"/>
      <c r="UE786" s="7"/>
      <c r="UF786" s="7"/>
      <c r="UG786" s="7"/>
      <c r="UH786" s="7"/>
      <c r="UI786" s="7"/>
      <c r="UJ786" s="7"/>
      <c r="UK786" s="7"/>
      <c r="UL786" s="7"/>
      <c r="UM786" s="7"/>
      <c r="UN786" s="7"/>
      <c r="UO786" s="7"/>
      <c r="UP786" s="7"/>
      <c r="UQ786" s="7"/>
      <c r="UR786" s="7"/>
      <c r="US786" s="7"/>
      <c r="UT786" s="7"/>
      <c r="UU786" s="7"/>
      <c r="UV786" s="7"/>
      <c r="UW786" s="7"/>
      <c r="UX786" s="7"/>
      <c r="UY786" s="7"/>
      <c r="UZ786" s="7"/>
      <c r="VA786" s="7"/>
      <c r="VB786" s="7"/>
      <c r="VC786" s="7"/>
      <c r="VD786" s="7"/>
      <c r="VE786" s="7"/>
      <c r="VF786" s="7"/>
      <c r="VG786" s="7"/>
      <c r="VH786" s="7"/>
      <c r="VI786" s="7"/>
      <c r="VJ786" s="7"/>
      <c r="VK786" s="7"/>
      <c r="VL786" s="7"/>
      <c r="VM786" s="7"/>
      <c r="VN786" s="7"/>
      <c r="VO786" s="7"/>
      <c r="VP786" s="7"/>
      <c r="VQ786" s="7"/>
      <c r="VR786" s="7"/>
      <c r="VS786" s="7"/>
      <c r="VT786" s="7"/>
      <c r="VU786" s="7"/>
      <c r="VV786" s="7"/>
      <c r="VW786" s="7"/>
      <c r="VX786" s="7"/>
      <c r="VY786" s="7"/>
      <c r="VZ786" s="7"/>
      <c r="WA786" s="7"/>
      <c r="WB786" s="7"/>
      <c r="WC786" s="7"/>
      <c r="WD786" s="7"/>
      <c r="WE786" s="7"/>
      <c r="WF786" s="7"/>
      <c r="WG786" s="7"/>
      <c r="WH786" s="7"/>
      <c r="WI786" s="7"/>
      <c r="WJ786" s="7"/>
      <c r="WK786" s="7"/>
      <c r="WL786" s="7"/>
      <c r="WM786" s="7"/>
      <c r="WN786" s="7"/>
      <c r="WO786" s="7"/>
      <c r="WP786" s="7"/>
      <c r="WQ786" s="7"/>
      <c r="WR786" s="7"/>
      <c r="WS786" s="7"/>
      <c r="WT786" s="7"/>
      <c r="WU786" s="7"/>
      <c r="WV786" s="7"/>
      <c r="WW786" s="7"/>
      <c r="WX786" s="7"/>
      <c r="WY786" s="7"/>
      <c r="WZ786" s="7"/>
      <c r="XA786" s="7"/>
      <c r="XB786" s="7"/>
      <c r="XC786" s="7"/>
      <c r="XD786" s="7"/>
      <c r="XE786" s="7"/>
      <c r="XF786" s="7"/>
      <c r="XG786" s="7"/>
      <c r="XH786" s="7"/>
      <c r="XI786" s="7"/>
      <c r="XJ786" s="7"/>
      <c r="XK786" s="7"/>
      <c r="XL786" s="7"/>
      <c r="XM786" s="7"/>
      <c r="XN786" s="7"/>
      <c r="XO786" s="7"/>
      <c r="XP786" s="7"/>
      <c r="XQ786" s="7"/>
      <c r="XR786" s="7"/>
      <c r="XS786" s="7"/>
      <c r="XT786" s="7"/>
      <c r="XU786" s="7"/>
      <c r="XV786" s="7"/>
      <c r="XW786" s="7"/>
      <c r="XX786" s="7"/>
      <c r="XY786" s="7"/>
      <c r="XZ786" s="7"/>
      <c r="YA786" s="7"/>
      <c r="YB786" s="7"/>
      <c r="YC786" s="7"/>
      <c r="YD786" s="7"/>
      <c r="YE786" s="7"/>
      <c r="YF786" s="7"/>
      <c r="YG786" s="7"/>
      <c r="YH786" s="7"/>
      <c r="YI786" s="7"/>
      <c r="YJ786" s="7"/>
      <c r="YK786" s="7"/>
      <c r="YL786" s="7"/>
      <c r="YM786" s="7"/>
      <c r="YN786" s="7"/>
      <c r="YO786" s="7"/>
      <c r="YP786" s="7"/>
      <c r="YQ786" s="7"/>
      <c r="YR786" s="7"/>
      <c r="YS786" s="7"/>
      <c r="YT786" s="7"/>
      <c r="YU786" s="7"/>
      <c r="YV786" s="7"/>
      <c r="YW786" s="7"/>
      <c r="YX786" s="7"/>
      <c r="YY786" s="7"/>
      <c r="YZ786" s="7"/>
      <c r="ZA786" s="7"/>
      <c r="ZB786" s="7"/>
      <c r="ZC786" s="7"/>
      <c r="ZD786" s="7"/>
      <c r="ZE786" s="7"/>
      <c r="ZF786" s="7"/>
      <c r="ZG786" s="7"/>
      <c r="ZH786" s="7"/>
      <c r="ZI786" s="7"/>
      <c r="ZJ786" s="7"/>
      <c r="ZK786" s="7"/>
      <c r="ZL786" s="7"/>
      <c r="ZM786" s="7"/>
      <c r="ZN786" s="7"/>
      <c r="ZO786" s="7"/>
      <c r="ZP786" s="7"/>
      <c r="ZQ786" s="7"/>
      <c r="ZR786" s="7"/>
      <c r="ZS786" s="7"/>
      <c r="ZT786" s="7"/>
      <c r="ZU786" s="7"/>
      <c r="ZV786" s="7"/>
      <c r="ZW786" s="7"/>
      <c r="ZX786" s="7"/>
      <c r="ZY786" s="7"/>
      <c r="ZZ786" s="7"/>
      <c r="AAA786" s="7"/>
      <c r="AAB786" s="7"/>
      <c r="AAC786" s="7"/>
      <c r="AAD786" s="7"/>
      <c r="AAE786" s="7"/>
      <c r="AAF786" s="7"/>
      <c r="AAG786" s="7"/>
      <c r="AAH786" s="7"/>
      <c r="AAI786" s="7"/>
      <c r="AAJ786" s="7"/>
      <c r="AAK786" s="7"/>
      <c r="AAL786" s="7"/>
      <c r="AAM786" s="7"/>
      <c r="AAN786" s="7"/>
      <c r="AAO786" s="7"/>
      <c r="AAP786" s="7"/>
      <c r="AAQ786" s="7"/>
      <c r="AAR786" s="7"/>
      <c r="AAS786" s="7"/>
      <c r="AAT786" s="7"/>
      <c r="AAU786" s="7"/>
      <c r="AAV786" s="7"/>
      <c r="AAW786" s="7"/>
      <c r="AAX786" s="7"/>
      <c r="AAY786" s="7"/>
      <c r="AAZ786" s="7"/>
      <c r="ABA786" s="7"/>
      <c r="ABB786" s="7"/>
      <c r="ABC786" s="7"/>
      <c r="ABD786" s="7"/>
      <c r="ABE786" s="7"/>
      <c r="ABF786" s="7"/>
      <c r="ABG786" s="7"/>
      <c r="ABH786" s="7"/>
      <c r="ABI786" s="7"/>
      <c r="ABJ786" s="7"/>
      <c r="ABK786" s="7"/>
      <c r="ABL786" s="7"/>
      <c r="ABM786" s="7"/>
      <c r="ABN786" s="7"/>
      <c r="ABO786" s="7"/>
      <c r="ABP786" s="7"/>
      <c r="ABQ786" s="7"/>
      <c r="ABR786" s="7"/>
      <c r="ABS786" s="7"/>
      <c r="ABT786" s="7"/>
      <c r="ABU786" s="7"/>
      <c r="ABV786" s="7"/>
      <c r="ABW786" s="7"/>
      <c r="ABX786" s="7"/>
      <c r="ABY786" s="7"/>
      <c r="ABZ786" s="7"/>
      <c r="ACA786" s="7"/>
      <c r="ACB786" s="7"/>
      <c r="ACC786" s="7"/>
      <c r="ACD786" s="7"/>
      <c r="ACE786" s="7"/>
      <c r="ACF786" s="7"/>
      <c r="ACG786" s="7"/>
      <c r="ACH786" s="7"/>
      <c r="ACI786" s="7"/>
      <c r="ACJ786" s="7"/>
      <c r="ACK786" s="7"/>
      <c r="ACL786" s="7"/>
      <c r="ACM786" s="7"/>
      <c r="ACN786" s="7"/>
      <c r="ACO786" s="7"/>
      <c r="ACP786" s="7"/>
      <c r="ACQ786" s="7"/>
      <c r="ACR786" s="7"/>
      <c r="ACS786" s="7"/>
      <c r="ACT786" s="7"/>
      <c r="ACU786" s="7"/>
      <c r="ACV786" s="7"/>
      <c r="ACW786" s="7"/>
      <c r="ACX786" s="7"/>
      <c r="ACY786" s="7"/>
      <c r="ACZ786" s="7"/>
      <c r="ADA786" s="7"/>
      <c r="ADB786" s="7"/>
      <c r="ADC786" s="7"/>
      <c r="ADD786" s="7"/>
      <c r="ADE786" s="7"/>
      <c r="ADF786" s="7"/>
      <c r="ADG786" s="7"/>
      <c r="ADH786" s="7"/>
      <c r="ADI786" s="7"/>
      <c r="ADJ786" s="7"/>
      <c r="ADK786" s="7"/>
      <c r="ADL786" s="7"/>
      <c r="ADM786" s="7"/>
      <c r="ADN786" s="7"/>
      <c r="ADO786" s="7"/>
      <c r="ADP786" s="7"/>
      <c r="ADQ786" s="7"/>
      <c r="ADR786" s="7"/>
      <c r="ADS786" s="7"/>
      <c r="ADT786" s="7"/>
      <c r="ADU786" s="7"/>
      <c r="ADV786" s="7"/>
      <c r="ADW786" s="7"/>
      <c r="ADX786" s="7"/>
      <c r="ADY786" s="7"/>
      <c r="ADZ786" s="7"/>
      <c r="AEA786" s="7"/>
      <c r="AEB786" s="7"/>
      <c r="AEC786" s="7"/>
      <c r="AED786" s="7"/>
      <c r="AEE786" s="7"/>
      <c r="AEF786" s="7"/>
      <c r="AEG786" s="7"/>
      <c r="AEH786" s="7"/>
      <c r="AEI786" s="7"/>
      <c r="AEJ786" s="7"/>
      <c r="AEK786" s="7"/>
      <c r="AEL786" s="7"/>
      <c r="AEM786" s="7"/>
      <c r="AEN786" s="7"/>
      <c r="AEO786" s="7"/>
      <c r="AEP786" s="7"/>
      <c r="AEQ786" s="7"/>
      <c r="AER786" s="7"/>
      <c r="AES786" s="7"/>
      <c r="AET786" s="7"/>
      <c r="AEU786" s="7"/>
      <c r="AEV786" s="7"/>
      <c r="AEW786" s="7"/>
      <c r="AEX786" s="7"/>
      <c r="AEY786" s="7"/>
      <c r="AEZ786" s="7"/>
      <c r="AFA786" s="7"/>
      <c r="AFB786" s="7"/>
      <c r="AFC786" s="7"/>
      <c r="AFD786" s="7"/>
      <c r="AFE786" s="7"/>
      <c r="AFF786" s="7"/>
      <c r="AFG786" s="7"/>
      <c r="AFH786" s="7"/>
      <c r="AFI786" s="7"/>
      <c r="AFJ786" s="7"/>
      <c r="AFK786" s="7"/>
      <c r="AFL786" s="7"/>
      <c r="AFM786" s="7"/>
      <c r="AFN786" s="7"/>
      <c r="AFO786" s="7"/>
      <c r="AFP786" s="7"/>
      <c r="AFQ786" s="7"/>
      <c r="AFR786" s="7"/>
      <c r="AFS786" s="7"/>
      <c r="AFT786" s="7"/>
      <c r="AFU786" s="7"/>
      <c r="AFV786" s="7"/>
      <c r="AFW786" s="7"/>
      <c r="AFX786" s="7"/>
      <c r="AFY786" s="7"/>
      <c r="AFZ786" s="7"/>
      <c r="AGA786" s="7"/>
      <c r="AGB786" s="7"/>
      <c r="AGC786" s="7"/>
      <c r="AGD786" s="7"/>
      <c r="AGE786" s="7"/>
      <c r="AGF786" s="7"/>
      <c r="AGG786" s="7"/>
      <c r="AGH786" s="7"/>
      <c r="AGI786" s="7"/>
      <c r="AGJ786" s="7"/>
      <c r="AGK786" s="7"/>
      <c r="AGL786" s="7"/>
      <c r="AGM786" s="7"/>
      <c r="AGN786" s="7"/>
      <c r="AGO786" s="7"/>
      <c r="AGP786" s="7"/>
      <c r="AGQ786" s="7"/>
      <c r="AGR786" s="7"/>
      <c r="AGS786" s="7"/>
      <c r="AGT786" s="7"/>
      <c r="AGU786" s="7"/>
      <c r="AGV786" s="7"/>
      <c r="AGW786" s="7"/>
      <c r="AGX786" s="7"/>
      <c r="AGY786" s="7"/>
      <c r="AGZ786" s="7"/>
      <c r="AHA786" s="7"/>
      <c r="AHB786" s="7"/>
      <c r="AHC786" s="7"/>
      <c r="AHD786" s="7"/>
      <c r="AHE786" s="7"/>
      <c r="AHF786" s="7"/>
      <c r="AHG786" s="7"/>
      <c r="AHH786" s="7"/>
      <c r="AHI786" s="7"/>
      <c r="AHJ786" s="7"/>
      <c r="AHK786" s="7"/>
      <c r="AHL786" s="7"/>
      <c r="AHM786" s="7"/>
      <c r="AHN786" s="7"/>
      <c r="AHO786" s="7"/>
      <c r="AHP786" s="7"/>
      <c r="AHQ786" s="7"/>
      <c r="AHR786" s="7"/>
      <c r="AHS786" s="7"/>
      <c r="AHT786" s="7"/>
      <c r="AHU786" s="7"/>
      <c r="AHV786" s="7"/>
      <c r="AHW786" s="7"/>
      <c r="AHX786" s="7"/>
      <c r="AHY786" s="7"/>
      <c r="AHZ786" s="7"/>
      <c r="AIA786" s="7"/>
      <c r="AIB786" s="7"/>
      <c r="AIC786" s="7"/>
      <c r="AID786" s="7"/>
      <c r="AIE786" s="7"/>
      <c r="AIF786" s="7"/>
      <c r="AIG786" s="7"/>
      <c r="AIH786" s="7"/>
      <c r="AII786" s="7"/>
      <c r="AIJ786" s="7"/>
      <c r="AIK786" s="7"/>
      <c r="AIL786" s="7"/>
      <c r="AIM786" s="7"/>
      <c r="AIN786" s="7"/>
      <c r="AIO786" s="7"/>
      <c r="AIP786" s="7"/>
      <c r="AIQ786" s="7"/>
      <c r="AIR786" s="7"/>
      <c r="AIS786" s="7"/>
      <c r="AIT786" s="7"/>
      <c r="AIU786" s="7"/>
      <c r="AIV786" s="7"/>
      <c r="AIW786" s="7"/>
      <c r="AIX786" s="7"/>
      <c r="AIY786" s="7"/>
      <c r="AIZ786" s="7"/>
      <c r="AJA786" s="7"/>
      <c r="AJB786" s="7"/>
      <c r="AJC786" s="7"/>
      <c r="AJD786" s="7"/>
      <c r="AJE786" s="7"/>
      <c r="AJF786" s="7"/>
      <c r="AJG786" s="7"/>
      <c r="AJH786" s="7"/>
      <c r="AJI786" s="7"/>
      <c r="AJJ786" s="7"/>
      <c r="AJK786" s="7"/>
      <c r="AJL786" s="7"/>
      <c r="AJM786" s="7"/>
      <c r="AJN786" s="7"/>
      <c r="AJO786" s="7"/>
      <c r="AJP786" s="7"/>
      <c r="AJQ786" s="7"/>
      <c r="AJR786" s="7"/>
      <c r="AJS786" s="7"/>
      <c r="AJT786" s="7"/>
      <c r="AJU786" s="7"/>
      <c r="AJV786" s="7"/>
      <c r="AJW786" s="7"/>
      <c r="AJX786" s="7"/>
      <c r="AJY786" s="7"/>
      <c r="AJZ786" s="7"/>
      <c r="AKA786" s="7"/>
      <c r="AKB786" s="7"/>
      <c r="AKC786" s="7"/>
      <c r="AKD786" s="7"/>
      <c r="AKE786" s="7"/>
      <c r="AKF786" s="7"/>
      <c r="AKG786" s="7"/>
      <c r="AKH786" s="7"/>
      <c r="AKI786" s="7"/>
      <c r="AKJ786" s="7"/>
      <c r="AKK786" s="7"/>
      <c r="AKL786" s="7"/>
      <c r="AKM786" s="7"/>
      <c r="AKN786" s="7"/>
      <c r="AKO786" s="7"/>
      <c r="AKP786" s="7"/>
      <c r="AKQ786" s="7"/>
      <c r="AKR786" s="7"/>
      <c r="AKS786" s="7"/>
      <c r="AKT786" s="7"/>
      <c r="AKU786" s="7"/>
      <c r="AKV786" s="7"/>
      <c r="AKW786" s="7"/>
      <c r="AKX786" s="7"/>
      <c r="AKY786" s="7"/>
      <c r="AKZ786" s="7"/>
      <c r="ALA786" s="7"/>
      <c r="ALB786" s="7"/>
      <c r="ALC786" s="7"/>
      <c r="ALD786" s="7"/>
      <c r="ALE786" s="7"/>
      <c r="ALF786" s="7"/>
      <c r="ALG786" s="7"/>
      <c r="ALH786" s="7"/>
      <c r="ALI786" s="7"/>
      <c r="ALJ786" s="7"/>
      <c r="ALK786" s="7"/>
      <c r="ALL786" s="7"/>
      <c r="ALM786" s="7"/>
      <c r="ALN786" s="7"/>
      <c r="ALO786" s="7"/>
      <c r="ALP786" s="7"/>
      <c r="ALQ786" s="7"/>
      <c r="ALR786" s="7"/>
      <c r="ALS786" s="7"/>
      <c r="ALT786" s="7"/>
      <c r="ALU786" s="7"/>
      <c r="ALV786" s="7"/>
      <c r="ALW786" s="7"/>
      <c r="ALX786" s="7"/>
      <c r="ALY786" s="7"/>
      <c r="ALZ786" s="7"/>
      <c r="AMA786" s="7"/>
      <c r="AMB786" s="7"/>
      <c r="AMC786" s="7"/>
      <c r="AMD786" s="7"/>
      <c r="AME786" s="7"/>
      <c r="AMF786" s="7"/>
      <c r="AMG786" s="7"/>
      <c r="AMH786" s="7"/>
      <c r="AMI786" s="28"/>
      <c r="AMJ786" s="28"/>
    </row>
    <row r="787" spans="1:1024" ht="55.5" customHeight="1">
      <c r="A787" s="10" t="s">
        <v>2837</v>
      </c>
      <c r="B787" s="10" t="s">
        <v>2838</v>
      </c>
      <c r="C787" s="19" t="s">
        <v>2849</v>
      </c>
      <c r="D787" s="19" t="s">
        <v>2738</v>
      </c>
      <c r="E787" s="20">
        <v>20</v>
      </c>
      <c r="F787" s="11" t="s">
        <v>18</v>
      </c>
      <c r="G787" s="21"/>
      <c r="H787" s="21" t="s">
        <v>1</v>
      </c>
      <c r="I787" s="21"/>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c r="MK787" s="7"/>
      <c r="ML787" s="7"/>
      <c r="MM787" s="7"/>
      <c r="MN787" s="7"/>
      <c r="MO787" s="7"/>
      <c r="MP787" s="7"/>
      <c r="MQ787" s="7"/>
      <c r="MR787" s="7"/>
      <c r="MS787" s="7"/>
      <c r="MT787" s="7"/>
      <c r="MU787" s="7"/>
      <c r="MV787" s="7"/>
      <c r="MW787" s="7"/>
      <c r="MX787" s="7"/>
      <c r="MY787" s="7"/>
      <c r="MZ787" s="7"/>
      <c r="NA787" s="7"/>
      <c r="NB787" s="7"/>
      <c r="NC787" s="7"/>
      <c r="ND787" s="7"/>
      <c r="NE787" s="7"/>
      <c r="NF787" s="7"/>
      <c r="NG787" s="7"/>
      <c r="NH787" s="7"/>
      <c r="NI787" s="7"/>
      <c r="NJ787" s="7"/>
      <c r="NK787" s="7"/>
      <c r="NL787" s="7"/>
      <c r="NM787" s="7"/>
      <c r="NN787" s="7"/>
      <c r="NO787" s="7"/>
      <c r="NP787" s="7"/>
      <c r="NQ787" s="7"/>
      <c r="NR787" s="7"/>
      <c r="NS787" s="7"/>
      <c r="NT787" s="7"/>
      <c r="NU787" s="7"/>
      <c r="NV787" s="7"/>
      <c r="NW787" s="7"/>
      <c r="NX787" s="7"/>
      <c r="NY787" s="7"/>
      <c r="NZ787" s="7"/>
      <c r="OA787" s="7"/>
      <c r="OB787" s="7"/>
      <c r="OC787" s="7"/>
      <c r="OD787" s="7"/>
      <c r="OE787" s="7"/>
      <c r="OF787" s="7"/>
      <c r="OG787" s="7"/>
      <c r="OH787" s="7"/>
      <c r="OI787" s="7"/>
      <c r="OJ787" s="7"/>
      <c r="OK787" s="7"/>
      <c r="OL787" s="7"/>
      <c r="OM787" s="7"/>
      <c r="ON787" s="7"/>
      <c r="OO787" s="7"/>
      <c r="OP787" s="7"/>
      <c r="OQ787" s="7"/>
      <c r="OR787" s="7"/>
      <c r="OS787" s="7"/>
      <c r="OT787" s="7"/>
      <c r="OU787" s="7"/>
      <c r="OV787" s="7"/>
      <c r="OW787" s="7"/>
      <c r="OX787" s="7"/>
      <c r="OY787" s="7"/>
      <c r="OZ787" s="7"/>
      <c r="PA787" s="7"/>
      <c r="PB787" s="7"/>
      <c r="PC787" s="7"/>
      <c r="PD787" s="7"/>
      <c r="PE787" s="7"/>
      <c r="PF787" s="7"/>
      <c r="PG787" s="7"/>
      <c r="PH787" s="7"/>
      <c r="PI787" s="7"/>
      <c r="PJ787" s="7"/>
      <c r="PK787" s="7"/>
      <c r="PL787" s="7"/>
      <c r="PM787" s="7"/>
      <c r="PN787" s="7"/>
      <c r="PO787" s="7"/>
      <c r="PP787" s="7"/>
      <c r="PQ787" s="7"/>
      <c r="PR787" s="7"/>
      <c r="PS787" s="7"/>
      <c r="PT787" s="7"/>
      <c r="PU787" s="7"/>
      <c r="PV787" s="7"/>
      <c r="PW787" s="7"/>
      <c r="PX787" s="7"/>
      <c r="PY787" s="7"/>
      <c r="PZ787" s="7"/>
      <c r="QA787" s="7"/>
      <c r="QB787" s="7"/>
      <c r="QC787" s="7"/>
      <c r="QD787" s="7"/>
      <c r="QE787" s="7"/>
      <c r="QF787" s="7"/>
      <c r="QG787" s="7"/>
      <c r="QH787" s="7"/>
      <c r="QI787" s="7"/>
      <c r="QJ787" s="7"/>
      <c r="QK787" s="7"/>
      <c r="QL787" s="7"/>
      <c r="QM787" s="7"/>
      <c r="QN787" s="7"/>
      <c r="QO787" s="7"/>
      <c r="QP787" s="7"/>
      <c r="QQ787" s="7"/>
      <c r="QR787" s="7"/>
      <c r="QS787" s="7"/>
      <c r="QT787" s="7"/>
      <c r="QU787" s="7"/>
      <c r="QV787" s="7"/>
      <c r="QW787" s="7"/>
      <c r="QX787" s="7"/>
      <c r="QY787" s="7"/>
      <c r="QZ787" s="7"/>
      <c r="RA787" s="7"/>
      <c r="RB787" s="7"/>
      <c r="RC787" s="7"/>
      <c r="RD787" s="7"/>
      <c r="RE787" s="7"/>
      <c r="RF787" s="7"/>
      <c r="RG787" s="7"/>
      <c r="RH787" s="7"/>
      <c r="RI787" s="7"/>
      <c r="RJ787" s="7"/>
      <c r="RK787" s="7"/>
      <c r="RL787" s="7"/>
      <c r="RM787" s="7"/>
      <c r="RN787" s="7"/>
      <c r="RO787" s="7"/>
      <c r="RP787" s="7"/>
      <c r="RQ787" s="7"/>
      <c r="RR787" s="7"/>
      <c r="RS787" s="7"/>
      <c r="RT787" s="7"/>
      <c r="RU787" s="7"/>
      <c r="RV787" s="7"/>
      <c r="RW787" s="7"/>
      <c r="RX787" s="7"/>
      <c r="RY787" s="7"/>
      <c r="RZ787" s="7"/>
      <c r="SA787" s="7"/>
      <c r="SB787" s="7"/>
      <c r="SC787" s="7"/>
      <c r="SD787" s="7"/>
      <c r="SE787" s="7"/>
      <c r="SF787" s="7"/>
      <c r="SG787" s="7"/>
      <c r="SH787" s="7"/>
      <c r="SI787" s="7"/>
      <c r="SJ787" s="7"/>
      <c r="SK787" s="7"/>
      <c r="SL787" s="7"/>
      <c r="SM787" s="7"/>
      <c r="SN787" s="7"/>
      <c r="SO787" s="7"/>
      <c r="SP787" s="7"/>
      <c r="SQ787" s="7"/>
      <c r="SR787" s="7"/>
      <c r="SS787" s="7"/>
      <c r="ST787" s="7"/>
      <c r="SU787" s="7"/>
      <c r="SV787" s="7"/>
      <c r="SW787" s="7"/>
      <c r="SX787" s="7"/>
      <c r="SY787" s="7"/>
      <c r="SZ787" s="7"/>
      <c r="TA787" s="7"/>
      <c r="TB787" s="7"/>
      <c r="TC787" s="7"/>
      <c r="TD787" s="7"/>
      <c r="TE787" s="7"/>
      <c r="TF787" s="7"/>
      <c r="TG787" s="7"/>
      <c r="TH787" s="7"/>
      <c r="TI787" s="7"/>
      <c r="TJ787" s="7"/>
      <c r="TK787" s="7"/>
      <c r="TL787" s="7"/>
      <c r="TM787" s="7"/>
      <c r="TN787" s="7"/>
      <c r="TO787" s="7"/>
      <c r="TP787" s="7"/>
      <c r="TQ787" s="7"/>
      <c r="TR787" s="7"/>
      <c r="TS787" s="7"/>
      <c r="TT787" s="7"/>
      <c r="TU787" s="7"/>
      <c r="TV787" s="7"/>
      <c r="TW787" s="7"/>
      <c r="TX787" s="7"/>
      <c r="TY787" s="7"/>
      <c r="TZ787" s="7"/>
      <c r="UA787" s="7"/>
      <c r="UB787" s="7"/>
      <c r="UC787" s="7"/>
      <c r="UD787" s="7"/>
      <c r="UE787" s="7"/>
      <c r="UF787" s="7"/>
      <c r="UG787" s="7"/>
      <c r="UH787" s="7"/>
      <c r="UI787" s="7"/>
      <c r="UJ787" s="7"/>
      <c r="UK787" s="7"/>
      <c r="UL787" s="7"/>
      <c r="UM787" s="7"/>
      <c r="UN787" s="7"/>
      <c r="UO787" s="7"/>
      <c r="UP787" s="7"/>
      <c r="UQ787" s="7"/>
      <c r="UR787" s="7"/>
      <c r="US787" s="7"/>
      <c r="UT787" s="7"/>
      <c r="UU787" s="7"/>
      <c r="UV787" s="7"/>
      <c r="UW787" s="7"/>
      <c r="UX787" s="7"/>
      <c r="UY787" s="7"/>
      <c r="UZ787" s="7"/>
      <c r="VA787" s="7"/>
      <c r="VB787" s="7"/>
      <c r="VC787" s="7"/>
      <c r="VD787" s="7"/>
      <c r="VE787" s="7"/>
      <c r="VF787" s="7"/>
      <c r="VG787" s="7"/>
      <c r="VH787" s="7"/>
      <c r="VI787" s="7"/>
      <c r="VJ787" s="7"/>
      <c r="VK787" s="7"/>
      <c r="VL787" s="7"/>
      <c r="VM787" s="7"/>
      <c r="VN787" s="7"/>
      <c r="VO787" s="7"/>
      <c r="VP787" s="7"/>
      <c r="VQ787" s="7"/>
      <c r="VR787" s="7"/>
      <c r="VS787" s="7"/>
      <c r="VT787" s="7"/>
      <c r="VU787" s="7"/>
      <c r="VV787" s="7"/>
      <c r="VW787" s="7"/>
      <c r="VX787" s="7"/>
      <c r="VY787" s="7"/>
      <c r="VZ787" s="7"/>
      <c r="WA787" s="7"/>
      <c r="WB787" s="7"/>
      <c r="WC787" s="7"/>
      <c r="WD787" s="7"/>
      <c r="WE787" s="7"/>
      <c r="WF787" s="7"/>
      <c r="WG787" s="7"/>
      <c r="WH787" s="7"/>
      <c r="WI787" s="7"/>
      <c r="WJ787" s="7"/>
      <c r="WK787" s="7"/>
      <c r="WL787" s="7"/>
      <c r="WM787" s="7"/>
      <c r="WN787" s="7"/>
      <c r="WO787" s="7"/>
      <c r="WP787" s="7"/>
      <c r="WQ787" s="7"/>
      <c r="WR787" s="7"/>
      <c r="WS787" s="7"/>
      <c r="WT787" s="7"/>
      <c r="WU787" s="7"/>
      <c r="WV787" s="7"/>
      <c r="WW787" s="7"/>
      <c r="WX787" s="7"/>
      <c r="WY787" s="7"/>
      <c r="WZ787" s="7"/>
      <c r="XA787" s="7"/>
      <c r="XB787" s="7"/>
      <c r="XC787" s="7"/>
      <c r="XD787" s="7"/>
      <c r="XE787" s="7"/>
      <c r="XF787" s="7"/>
      <c r="XG787" s="7"/>
      <c r="XH787" s="7"/>
      <c r="XI787" s="7"/>
      <c r="XJ787" s="7"/>
      <c r="XK787" s="7"/>
      <c r="XL787" s="7"/>
      <c r="XM787" s="7"/>
      <c r="XN787" s="7"/>
      <c r="XO787" s="7"/>
      <c r="XP787" s="7"/>
      <c r="XQ787" s="7"/>
      <c r="XR787" s="7"/>
      <c r="XS787" s="7"/>
      <c r="XT787" s="7"/>
      <c r="XU787" s="7"/>
      <c r="XV787" s="7"/>
      <c r="XW787" s="7"/>
      <c r="XX787" s="7"/>
      <c r="XY787" s="7"/>
      <c r="XZ787" s="7"/>
      <c r="YA787" s="7"/>
      <c r="YB787" s="7"/>
      <c r="YC787" s="7"/>
      <c r="YD787" s="7"/>
      <c r="YE787" s="7"/>
      <c r="YF787" s="7"/>
      <c r="YG787" s="7"/>
      <c r="YH787" s="7"/>
      <c r="YI787" s="7"/>
      <c r="YJ787" s="7"/>
      <c r="YK787" s="7"/>
      <c r="YL787" s="7"/>
      <c r="YM787" s="7"/>
      <c r="YN787" s="7"/>
      <c r="YO787" s="7"/>
      <c r="YP787" s="7"/>
      <c r="YQ787" s="7"/>
      <c r="YR787" s="7"/>
      <c r="YS787" s="7"/>
      <c r="YT787" s="7"/>
      <c r="YU787" s="7"/>
      <c r="YV787" s="7"/>
      <c r="YW787" s="7"/>
      <c r="YX787" s="7"/>
      <c r="YY787" s="7"/>
      <c r="YZ787" s="7"/>
      <c r="ZA787" s="7"/>
      <c r="ZB787" s="7"/>
      <c r="ZC787" s="7"/>
      <c r="ZD787" s="7"/>
      <c r="ZE787" s="7"/>
      <c r="ZF787" s="7"/>
      <c r="ZG787" s="7"/>
      <c r="ZH787" s="7"/>
      <c r="ZI787" s="7"/>
      <c r="ZJ787" s="7"/>
      <c r="ZK787" s="7"/>
      <c r="ZL787" s="7"/>
      <c r="ZM787" s="7"/>
      <c r="ZN787" s="7"/>
      <c r="ZO787" s="7"/>
      <c r="ZP787" s="7"/>
      <c r="ZQ787" s="7"/>
      <c r="ZR787" s="7"/>
      <c r="ZS787" s="7"/>
      <c r="ZT787" s="7"/>
      <c r="ZU787" s="7"/>
      <c r="ZV787" s="7"/>
      <c r="ZW787" s="7"/>
      <c r="ZX787" s="7"/>
      <c r="ZY787" s="7"/>
      <c r="ZZ787" s="7"/>
      <c r="AAA787" s="7"/>
      <c r="AAB787" s="7"/>
      <c r="AAC787" s="7"/>
      <c r="AAD787" s="7"/>
      <c r="AAE787" s="7"/>
      <c r="AAF787" s="7"/>
      <c r="AAG787" s="7"/>
      <c r="AAH787" s="7"/>
      <c r="AAI787" s="7"/>
      <c r="AAJ787" s="7"/>
      <c r="AAK787" s="7"/>
      <c r="AAL787" s="7"/>
      <c r="AAM787" s="7"/>
      <c r="AAN787" s="7"/>
      <c r="AAO787" s="7"/>
      <c r="AAP787" s="7"/>
      <c r="AAQ787" s="7"/>
      <c r="AAR787" s="7"/>
      <c r="AAS787" s="7"/>
      <c r="AAT787" s="7"/>
      <c r="AAU787" s="7"/>
      <c r="AAV787" s="7"/>
      <c r="AAW787" s="7"/>
      <c r="AAX787" s="7"/>
      <c r="AAY787" s="7"/>
      <c r="AAZ787" s="7"/>
      <c r="ABA787" s="7"/>
      <c r="ABB787" s="7"/>
      <c r="ABC787" s="7"/>
      <c r="ABD787" s="7"/>
      <c r="ABE787" s="7"/>
      <c r="ABF787" s="7"/>
      <c r="ABG787" s="7"/>
      <c r="ABH787" s="7"/>
      <c r="ABI787" s="7"/>
      <c r="ABJ787" s="7"/>
      <c r="ABK787" s="7"/>
      <c r="ABL787" s="7"/>
      <c r="ABM787" s="7"/>
      <c r="ABN787" s="7"/>
      <c r="ABO787" s="7"/>
      <c r="ABP787" s="7"/>
      <c r="ABQ787" s="7"/>
      <c r="ABR787" s="7"/>
      <c r="ABS787" s="7"/>
      <c r="ABT787" s="7"/>
      <c r="ABU787" s="7"/>
      <c r="ABV787" s="7"/>
      <c r="ABW787" s="7"/>
      <c r="ABX787" s="7"/>
      <c r="ABY787" s="7"/>
      <c r="ABZ787" s="7"/>
      <c r="ACA787" s="7"/>
      <c r="ACB787" s="7"/>
      <c r="ACC787" s="7"/>
      <c r="ACD787" s="7"/>
      <c r="ACE787" s="7"/>
      <c r="ACF787" s="7"/>
      <c r="ACG787" s="7"/>
      <c r="ACH787" s="7"/>
      <c r="ACI787" s="7"/>
      <c r="ACJ787" s="7"/>
      <c r="ACK787" s="7"/>
      <c r="ACL787" s="7"/>
      <c r="ACM787" s="7"/>
      <c r="ACN787" s="7"/>
      <c r="ACO787" s="7"/>
      <c r="ACP787" s="7"/>
      <c r="ACQ787" s="7"/>
      <c r="ACR787" s="7"/>
      <c r="ACS787" s="7"/>
      <c r="ACT787" s="7"/>
      <c r="ACU787" s="7"/>
      <c r="ACV787" s="7"/>
      <c r="ACW787" s="7"/>
      <c r="ACX787" s="7"/>
      <c r="ACY787" s="7"/>
      <c r="ACZ787" s="7"/>
      <c r="ADA787" s="7"/>
      <c r="ADB787" s="7"/>
      <c r="ADC787" s="7"/>
      <c r="ADD787" s="7"/>
      <c r="ADE787" s="7"/>
      <c r="ADF787" s="7"/>
      <c r="ADG787" s="7"/>
      <c r="ADH787" s="7"/>
      <c r="ADI787" s="7"/>
      <c r="ADJ787" s="7"/>
      <c r="ADK787" s="7"/>
      <c r="ADL787" s="7"/>
      <c r="ADM787" s="7"/>
      <c r="ADN787" s="7"/>
      <c r="ADO787" s="7"/>
      <c r="ADP787" s="7"/>
      <c r="ADQ787" s="7"/>
      <c r="ADR787" s="7"/>
      <c r="ADS787" s="7"/>
      <c r="ADT787" s="7"/>
      <c r="ADU787" s="7"/>
      <c r="ADV787" s="7"/>
      <c r="ADW787" s="7"/>
      <c r="ADX787" s="7"/>
      <c r="ADY787" s="7"/>
      <c r="ADZ787" s="7"/>
      <c r="AEA787" s="7"/>
      <c r="AEB787" s="7"/>
      <c r="AEC787" s="7"/>
      <c r="AED787" s="7"/>
      <c r="AEE787" s="7"/>
      <c r="AEF787" s="7"/>
      <c r="AEG787" s="7"/>
      <c r="AEH787" s="7"/>
      <c r="AEI787" s="7"/>
      <c r="AEJ787" s="7"/>
      <c r="AEK787" s="7"/>
      <c r="AEL787" s="7"/>
      <c r="AEM787" s="7"/>
      <c r="AEN787" s="7"/>
      <c r="AEO787" s="7"/>
      <c r="AEP787" s="7"/>
      <c r="AEQ787" s="7"/>
      <c r="AER787" s="7"/>
      <c r="AES787" s="7"/>
      <c r="AET787" s="7"/>
      <c r="AEU787" s="7"/>
      <c r="AEV787" s="7"/>
      <c r="AEW787" s="7"/>
      <c r="AEX787" s="7"/>
      <c r="AEY787" s="7"/>
      <c r="AEZ787" s="7"/>
      <c r="AFA787" s="7"/>
      <c r="AFB787" s="7"/>
      <c r="AFC787" s="7"/>
      <c r="AFD787" s="7"/>
      <c r="AFE787" s="7"/>
      <c r="AFF787" s="7"/>
      <c r="AFG787" s="7"/>
      <c r="AFH787" s="7"/>
      <c r="AFI787" s="7"/>
      <c r="AFJ787" s="7"/>
      <c r="AFK787" s="7"/>
      <c r="AFL787" s="7"/>
      <c r="AFM787" s="7"/>
      <c r="AFN787" s="7"/>
      <c r="AFO787" s="7"/>
      <c r="AFP787" s="7"/>
      <c r="AFQ787" s="7"/>
      <c r="AFR787" s="7"/>
      <c r="AFS787" s="7"/>
      <c r="AFT787" s="7"/>
      <c r="AFU787" s="7"/>
      <c r="AFV787" s="7"/>
      <c r="AFW787" s="7"/>
      <c r="AFX787" s="7"/>
      <c r="AFY787" s="7"/>
      <c r="AFZ787" s="7"/>
      <c r="AGA787" s="7"/>
      <c r="AGB787" s="7"/>
      <c r="AGC787" s="7"/>
      <c r="AGD787" s="7"/>
      <c r="AGE787" s="7"/>
      <c r="AGF787" s="7"/>
      <c r="AGG787" s="7"/>
      <c r="AGH787" s="7"/>
      <c r="AGI787" s="7"/>
      <c r="AGJ787" s="7"/>
      <c r="AGK787" s="7"/>
      <c r="AGL787" s="7"/>
      <c r="AGM787" s="7"/>
      <c r="AGN787" s="7"/>
      <c r="AGO787" s="7"/>
      <c r="AGP787" s="7"/>
      <c r="AGQ787" s="7"/>
      <c r="AGR787" s="7"/>
      <c r="AGS787" s="7"/>
      <c r="AGT787" s="7"/>
      <c r="AGU787" s="7"/>
      <c r="AGV787" s="7"/>
      <c r="AGW787" s="7"/>
      <c r="AGX787" s="7"/>
      <c r="AGY787" s="7"/>
      <c r="AGZ787" s="7"/>
      <c r="AHA787" s="7"/>
      <c r="AHB787" s="7"/>
      <c r="AHC787" s="7"/>
      <c r="AHD787" s="7"/>
      <c r="AHE787" s="7"/>
      <c r="AHF787" s="7"/>
      <c r="AHG787" s="7"/>
      <c r="AHH787" s="7"/>
      <c r="AHI787" s="7"/>
      <c r="AHJ787" s="7"/>
      <c r="AHK787" s="7"/>
      <c r="AHL787" s="7"/>
      <c r="AHM787" s="7"/>
      <c r="AHN787" s="7"/>
      <c r="AHO787" s="7"/>
      <c r="AHP787" s="7"/>
      <c r="AHQ787" s="7"/>
      <c r="AHR787" s="7"/>
      <c r="AHS787" s="7"/>
      <c r="AHT787" s="7"/>
      <c r="AHU787" s="7"/>
      <c r="AHV787" s="7"/>
      <c r="AHW787" s="7"/>
      <c r="AHX787" s="7"/>
      <c r="AHY787" s="7"/>
      <c r="AHZ787" s="7"/>
      <c r="AIA787" s="7"/>
      <c r="AIB787" s="7"/>
      <c r="AIC787" s="7"/>
      <c r="AID787" s="7"/>
      <c r="AIE787" s="7"/>
      <c r="AIF787" s="7"/>
      <c r="AIG787" s="7"/>
      <c r="AIH787" s="7"/>
      <c r="AII787" s="7"/>
      <c r="AIJ787" s="7"/>
      <c r="AIK787" s="7"/>
      <c r="AIL787" s="7"/>
      <c r="AIM787" s="7"/>
      <c r="AIN787" s="7"/>
      <c r="AIO787" s="7"/>
      <c r="AIP787" s="7"/>
      <c r="AIQ787" s="7"/>
      <c r="AIR787" s="7"/>
      <c r="AIS787" s="7"/>
      <c r="AIT787" s="7"/>
      <c r="AIU787" s="7"/>
      <c r="AIV787" s="7"/>
      <c r="AIW787" s="7"/>
      <c r="AIX787" s="7"/>
      <c r="AIY787" s="7"/>
      <c r="AIZ787" s="7"/>
      <c r="AJA787" s="7"/>
      <c r="AJB787" s="7"/>
      <c r="AJC787" s="7"/>
      <c r="AJD787" s="7"/>
      <c r="AJE787" s="7"/>
      <c r="AJF787" s="7"/>
      <c r="AJG787" s="7"/>
      <c r="AJH787" s="7"/>
      <c r="AJI787" s="7"/>
      <c r="AJJ787" s="7"/>
      <c r="AJK787" s="7"/>
      <c r="AJL787" s="7"/>
      <c r="AJM787" s="7"/>
      <c r="AJN787" s="7"/>
      <c r="AJO787" s="7"/>
      <c r="AJP787" s="7"/>
      <c r="AJQ787" s="7"/>
      <c r="AJR787" s="7"/>
      <c r="AJS787" s="7"/>
      <c r="AJT787" s="7"/>
      <c r="AJU787" s="7"/>
      <c r="AJV787" s="7"/>
      <c r="AJW787" s="7"/>
      <c r="AJX787" s="7"/>
      <c r="AJY787" s="7"/>
      <c r="AJZ787" s="7"/>
      <c r="AKA787" s="7"/>
      <c r="AKB787" s="7"/>
      <c r="AKC787" s="7"/>
      <c r="AKD787" s="7"/>
      <c r="AKE787" s="7"/>
      <c r="AKF787" s="7"/>
      <c r="AKG787" s="7"/>
      <c r="AKH787" s="7"/>
      <c r="AKI787" s="7"/>
      <c r="AKJ787" s="7"/>
      <c r="AKK787" s="7"/>
      <c r="AKL787" s="7"/>
      <c r="AKM787" s="7"/>
      <c r="AKN787" s="7"/>
      <c r="AKO787" s="7"/>
      <c r="AKP787" s="7"/>
      <c r="AKQ787" s="7"/>
      <c r="AKR787" s="7"/>
      <c r="AKS787" s="7"/>
      <c r="AKT787" s="7"/>
      <c r="AKU787" s="7"/>
      <c r="AKV787" s="7"/>
      <c r="AKW787" s="7"/>
      <c r="AKX787" s="7"/>
      <c r="AKY787" s="7"/>
      <c r="AKZ787" s="7"/>
      <c r="ALA787" s="7"/>
      <c r="ALB787" s="7"/>
      <c r="ALC787" s="7"/>
      <c r="ALD787" s="7"/>
      <c r="ALE787" s="7"/>
      <c r="ALF787" s="7"/>
      <c r="ALG787" s="7"/>
      <c r="ALH787" s="7"/>
      <c r="ALI787" s="7"/>
      <c r="ALJ787" s="7"/>
      <c r="ALK787" s="7"/>
      <c r="ALL787" s="7"/>
      <c r="ALM787" s="7"/>
      <c r="ALN787" s="7"/>
      <c r="ALO787" s="7"/>
      <c r="ALP787" s="7"/>
      <c r="ALQ787" s="7"/>
      <c r="ALR787" s="7"/>
      <c r="ALS787" s="7"/>
      <c r="ALT787" s="7"/>
      <c r="ALU787" s="7"/>
      <c r="ALV787" s="7"/>
      <c r="ALW787" s="7"/>
      <c r="ALX787" s="7"/>
      <c r="ALY787" s="7"/>
      <c r="ALZ787" s="7"/>
      <c r="AMA787" s="7"/>
      <c r="AMB787" s="7"/>
      <c r="AMC787" s="7"/>
      <c r="AMD787" s="7"/>
      <c r="AME787" s="7"/>
      <c r="AMF787" s="7"/>
      <c r="AMG787" s="7"/>
      <c r="AMH787" s="7"/>
      <c r="AMI787" s="28"/>
      <c r="AMJ787" s="28"/>
    </row>
    <row r="788" spans="1:1024" ht="55.5" customHeight="1">
      <c r="A788" s="10" t="s">
        <v>2837</v>
      </c>
      <c r="B788" s="10" t="s">
        <v>2838</v>
      </c>
      <c r="C788" s="19" t="s">
        <v>2850</v>
      </c>
      <c r="D788" s="19" t="s">
        <v>2738</v>
      </c>
      <c r="E788" s="20">
        <v>20</v>
      </c>
      <c r="F788" s="11" t="s">
        <v>18</v>
      </c>
      <c r="G788" s="21"/>
      <c r="H788" s="21" t="s">
        <v>1</v>
      </c>
      <c r="I788" s="21"/>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c r="MK788" s="7"/>
      <c r="ML788" s="7"/>
      <c r="MM788" s="7"/>
      <c r="MN788" s="7"/>
      <c r="MO788" s="7"/>
      <c r="MP788" s="7"/>
      <c r="MQ788" s="7"/>
      <c r="MR788" s="7"/>
      <c r="MS788" s="7"/>
      <c r="MT788" s="7"/>
      <c r="MU788" s="7"/>
      <c r="MV788" s="7"/>
      <c r="MW788" s="7"/>
      <c r="MX788" s="7"/>
      <c r="MY788" s="7"/>
      <c r="MZ788" s="7"/>
      <c r="NA788" s="7"/>
      <c r="NB788" s="7"/>
      <c r="NC788" s="7"/>
      <c r="ND788" s="7"/>
      <c r="NE788" s="7"/>
      <c r="NF788" s="7"/>
      <c r="NG788" s="7"/>
      <c r="NH788" s="7"/>
      <c r="NI788" s="7"/>
      <c r="NJ788" s="7"/>
      <c r="NK788" s="7"/>
      <c r="NL788" s="7"/>
      <c r="NM788" s="7"/>
      <c r="NN788" s="7"/>
      <c r="NO788" s="7"/>
      <c r="NP788" s="7"/>
      <c r="NQ788" s="7"/>
      <c r="NR788" s="7"/>
      <c r="NS788" s="7"/>
      <c r="NT788" s="7"/>
      <c r="NU788" s="7"/>
      <c r="NV788" s="7"/>
      <c r="NW788" s="7"/>
      <c r="NX788" s="7"/>
      <c r="NY788" s="7"/>
      <c r="NZ788" s="7"/>
      <c r="OA788" s="7"/>
      <c r="OB788" s="7"/>
      <c r="OC788" s="7"/>
      <c r="OD788" s="7"/>
      <c r="OE788" s="7"/>
      <c r="OF788" s="7"/>
      <c r="OG788" s="7"/>
      <c r="OH788" s="7"/>
      <c r="OI788" s="7"/>
      <c r="OJ788" s="7"/>
      <c r="OK788" s="7"/>
      <c r="OL788" s="7"/>
      <c r="OM788" s="7"/>
      <c r="ON788" s="7"/>
      <c r="OO788" s="7"/>
      <c r="OP788" s="7"/>
      <c r="OQ788" s="7"/>
      <c r="OR788" s="7"/>
      <c r="OS788" s="7"/>
      <c r="OT788" s="7"/>
      <c r="OU788" s="7"/>
      <c r="OV788" s="7"/>
      <c r="OW788" s="7"/>
      <c r="OX788" s="7"/>
      <c r="OY788" s="7"/>
      <c r="OZ788" s="7"/>
      <c r="PA788" s="7"/>
      <c r="PB788" s="7"/>
      <c r="PC788" s="7"/>
      <c r="PD788" s="7"/>
      <c r="PE788" s="7"/>
      <c r="PF788" s="7"/>
      <c r="PG788" s="7"/>
      <c r="PH788" s="7"/>
      <c r="PI788" s="7"/>
      <c r="PJ788" s="7"/>
      <c r="PK788" s="7"/>
      <c r="PL788" s="7"/>
      <c r="PM788" s="7"/>
      <c r="PN788" s="7"/>
      <c r="PO788" s="7"/>
      <c r="PP788" s="7"/>
      <c r="PQ788" s="7"/>
      <c r="PR788" s="7"/>
      <c r="PS788" s="7"/>
      <c r="PT788" s="7"/>
      <c r="PU788" s="7"/>
      <c r="PV788" s="7"/>
      <c r="PW788" s="7"/>
      <c r="PX788" s="7"/>
      <c r="PY788" s="7"/>
      <c r="PZ788" s="7"/>
      <c r="QA788" s="7"/>
      <c r="QB788" s="7"/>
      <c r="QC788" s="7"/>
      <c r="QD788" s="7"/>
      <c r="QE788" s="7"/>
      <c r="QF788" s="7"/>
      <c r="QG788" s="7"/>
      <c r="QH788" s="7"/>
      <c r="QI788" s="7"/>
      <c r="QJ788" s="7"/>
      <c r="QK788" s="7"/>
      <c r="QL788" s="7"/>
      <c r="QM788" s="7"/>
      <c r="QN788" s="7"/>
      <c r="QO788" s="7"/>
      <c r="QP788" s="7"/>
      <c r="QQ788" s="7"/>
      <c r="QR788" s="7"/>
      <c r="QS788" s="7"/>
      <c r="QT788" s="7"/>
      <c r="QU788" s="7"/>
      <c r="QV788" s="7"/>
      <c r="QW788" s="7"/>
      <c r="QX788" s="7"/>
      <c r="QY788" s="7"/>
      <c r="QZ788" s="7"/>
      <c r="RA788" s="7"/>
      <c r="RB788" s="7"/>
      <c r="RC788" s="7"/>
      <c r="RD788" s="7"/>
      <c r="RE788" s="7"/>
      <c r="RF788" s="7"/>
      <c r="RG788" s="7"/>
      <c r="RH788" s="7"/>
      <c r="RI788" s="7"/>
      <c r="RJ788" s="7"/>
      <c r="RK788" s="7"/>
      <c r="RL788" s="7"/>
      <c r="RM788" s="7"/>
      <c r="RN788" s="7"/>
      <c r="RO788" s="7"/>
      <c r="RP788" s="7"/>
      <c r="RQ788" s="7"/>
      <c r="RR788" s="7"/>
      <c r="RS788" s="7"/>
      <c r="RT788" s="7"/>
      <c r="RU788" s="7"/>
      <c r="RV788" s="7"/>
      <c r="RW788" s="7"/>
      <c r="RX788" s="7"/>
      <c r="RY788" s="7"/>
      <c r="RZ788" s="7"/>
      <c r="SA788" s="7"/>
      <c r="SB788" s="7"/>
      <c r="SC788" s="7"/>
      <c r="SD788" s="7"/>
      <c r="SE788" s="7"/>
      <c r="SF788" s="7"/>
      <c r="SG788" s="7"/>
      <c r="SH788" s="7"/>
      <c r="SI788" s="7"/>
      <c r="SJ788" s="7"/>
      <c r="SK788" s="7"/>
      <c r="SL788" s="7"/>
      <c r="SM788" s="7"/>
      <c r="SN788" s="7"/>
      <c r="SO788" s="7"/>
      <c r="SP788" s="7"/>
      <c r="SQ788" s="7"/>
      <c r="SR788" s="7"/>
      <c r="SS788" s="7"/>
      <c r="ST788" s="7"/>
      <c r="SU788" s="7"/>
      <c r="SV788" s="7"/>
      <c r="SW788" s="7"/>
      <c r="SX788" s="7"/>
      <c r="SY788" s="7"/>
      <c r="SZ788" s="7"/>
      <c r="TA788" s="7"/>
      <c r="TB788" s="7"/>
      <c r="TC788" s="7"/>
      <c r="TD788" s="7"/>
      <c r="TE788" s="7"/>
      <c r="TF788" s="7"/>
      <c r="TG788" s="7"/>
      <c r="TH788" s="7"/>
      <c r="TI788" s="7"/>
      <c r="TJ788" s="7"/>
      <c r="TK788" s="7"/>
      <c r="TL788" s="7"/>
      <c r="TM788" s="7"/>
      <c r="TN788" s="7"/>
      <c r="TO788" s="7"/>
      <c r="TP788" s="7"/>
      <c r="TQ788" s="7"/>
      <c r="TR788" s="7"/>
      <c r="TS788" s="7"/>
      <c r="TT788" s="7"/>
      <c r="TU788" s="7"/>
      <c r="TV788" s="7"/>
      <c r="TW788" s="7"/>
      <c r="TX788" s="7"/>
      <c r="TY788" s="7"/>
      <c r="TZ788" s="7"/>
      <c r="UA788" s="7"/>
      <c r="UB788" s="7"/>
      <c r="UC788" s="7"/>
      <c r="UD788" s="7"/>
      <c r="UE788" s="7"/>
      <c r="UF788" s="7"/>
      <c r="UG788" s="7"/>
      <c r="UH788" s="7"/>
      <c r="UI788" s="7"/>
      <c r="UJ788" s="7"/>
      <c r="UK788" s="7"/>
      <c r="UL788" s="7"/>
      <c r="UM788" s="7"/>
      <c r="UN788" s="7"/>
      <c r="UO788" s="7"/>
      <c r="UP788" s="7"/>
      <c r="UQ788" s="7"/>
      <c r="UR788" s="7"/>
      <c r="US788" s="7"/>
      <c r="UT788" s="7"/>
      <c r="UU788" s="7"/>
      <c r="UV788" s="7"/>
      <c r="UW788" s="7"/>
      <c r="UX788" s="7"/>
      <c r="UY788" s="7"/>
      <c r="UZ788" s="7"/>
      <c r="VA788" s="7"/>
      <c r="VB788" s="7"/>
      <c r="VC788" s="7"/>
      <c r="VD788" s="7"/>
      <c r="VE788" s="7"/>
      <c r="VF788" s="7"/>
      <c r="VG788" s="7"/>
      <c r="VH788" s="7"/>
      <c r="VI788" s="7"/>
      <c r="VJ788" s="7"/>
      <c r="VK788" s="7"/>
      <c r="VL788" s="7"/>
      <c r="VM788" s="7"/>
      <c r="VN788" s="7"/>
      <c r="VO788" s="7"/>
      <c r="VP788" s="7"/>
      <c r="VQ788" s="7"/>
      <c r="VR788" s="7"/>
      <c r="VS788" s="7"/>
      <c r="VT788" s="7"/>
      <c r="VU788" s="7"/>
      <c r="VV788" s="7"/>
      <c r="VW788" s="7"/>
      <c r="VX788" s="7"/>
      <c r="VY788" s="7"/>
      <c r="VZ788" s="7"/>
      <c r="WA788" s="7"/>
      <c r="WB788" s="7"/>
      <c r="WC788" s="7"/>
      <c r="WD788" s="7"/>
      <c r="WE788" s="7"/>
      <c r="WF788" s="7"/>
      <c r="WG788" s="7"/>
      <c r="WH788" s="7"/>
      <c r="WI788" s="7"/>
      <c r="WJ788" s="7"/>
      <c r="WK788" s="7"/>
      <c r="WL788" s="7"/>
      <c r="WM788" s="7"/>
      <c r="WN788" s="7"/>
      <c r="WO788" s="7"/>
      <c r="WP788" s="7"/>
      <c r="WQ788" s="7"/>
      <c r="WR788" s="7"/>
      <c r="WS788" s="7"/>
      <c r="WT788" s="7"/>
      <c r="WU788" s="7"/>
      <c r="WV788" s="7"/>
      <c r="WW788" s="7"/>
      <c r="WX788" s="7"/>
      <c r="WY788" s="7"/>
      <c r="WZ788" s="7"/>
      <c r="XA788" s="7"/>
      <c r="XB788" s="7"/>
      <c r="XC788" s="7"/>
      <c r="XD788" s="7"/>
      <c r="XE788" s="7"/>
      <c r="XF788" s="7"/>
      <c r="XG788" s="7"/>
      <c r="XH788" s="7"/>
      <c r="XI788" s="7"/>
      <c r="XJ788" s="7"/>
      <c r="XK788" s="7"/>
      <c r="XL788" s="7"/>
      <c r="XM788" s="7"/>
      <c r="XN788" s="7"/>
      <c r="XO788" s="7"/>
      <c r="XP788" s="7"/>
      <c r="XQ788" s="7"/>
      <c r="XR788" s="7"/>
      <c r="XS788" s="7"/>
      <c r="XT788" s="7"/>
      <c r="XU788" s="7"/>
      <c r="XV788" s="7"/>
      <c r="XW788" s="7"/>
      <c r="XX788" s="7"/>
      <c r="XY788" s="7"/>
      <c r="XZ788" s="7"/>
      <c r="YA788" s="7"/>
      <c r="YB788" s="7"/>
      <c r="YC788" s="7"/>
      <c r="YD788" s="7"/>
      <c r="YE788" s="7"/>
      <c r="YF788" s="7"/>
      <c r="YG788" s="7"/>
      <c r="YH788" s="7"/>
      <c r="YI788" s="7"/>
      <c r="YJ788" s="7"/>
      <c r="YK788" s="7"/>
      <c r="YL788" s="7"/>
      <c r="YM788" s="7"/>
      <c r="YN788" s="7"/>
      <c r="YO788" s="7"/>
      <c r="YP788" s="7"/>
      <c r="YQ788" s="7"/>
      <c r="YR788" s="7"/>
      <c r="YS788" s="7"/>
      <c r="YT788" s="7"/>
      <c r="YU788" s="7"/>
      <c r="YV788" s="7"/>
      <c r="YW788" s="7"/>
      <c r="YX788" s="7"/>
      <c r="YY788" s="7"/>
      <c r="YZ788" s="7"/>
      <c r="ZA788" s="7"/>
      <c r="ZB788" s="7"/>
      <c r="ZC788" s="7"/>
      <c r="ZD788" s="7"/>
      <c r="ZE788" s="7"/>
      <c r="ZF788" s="7"/>
      <c r="ZG788" s="7"/>
      <c r="ZH788" s="7"/>
      <c r="ZI788" s="7"/>
      <c r="ZJ788" s="7"/>
      <c r="ZK788" s="7"/>
      <c r="ZL788" s="7"/>
      <c r="ZM788" s="7"/>
      <c r="ZN788" s="7"/>
      <c r="ZO788" s="7"/>
      <c r="ZP788" s="7"/>
      <c r="ZQ788" s="7"/>
      <c r="ZR788" s="7"/>
      <c r="ZS788" s="7"/>
      <c r="ZT788" s="7"/>
      <c r="ZU788" s="7"/>
      <c r="ZV788" s="7"/>
      <c r="ZW788" s="7"/>
      <c r="ZX788" s="7"/>
      <c r="ZY788" s="7"/>
      <c r="ZZ788" s="7"/>
      <c r="AAA788" s="7"/>
      <c r="AAB788" s="7"/>
      <c r="AAC788" s="7"/>
      <c r="AAD788" s="7"/>
      <c r="AAE788" s="7"/>
      <c r="AAF788" s="7"/>
      <c r="AAG788" s="7"/>
      <c r="AAH788" s="7"/>
      <c r="AAI788" s="7"/>
      <c r="AAJ788" s="7"/>
      <c r="AAK788" s="7"/>
      <c r="AAL788" s="7"/>
      <c r="AAM788" s="7"/>
      <c r="AAN788" s="7"/>
      <c r="AAO788" s="7"/>
      <c r="AAP788" s="7"/>
      <c r="AAQ788" s="7"/>
      <c r="AAR788" s="7"/>
      <c r="AAS788" s="7"/>
      <c r="AAT788" s="7"/>
      <c r="AAU788" s="7"/>
      <c r="AAV788" s="7"/>
      <c r="AAW788" s="7"/>
      <c r="AAX788" s="7"/>
      <c r="AAY788" s="7"/>
      <c r="AAZ788" s="7"/>
      <c r="ABA788" s="7"/>
      <c r="ABB788" s="7"/>
      <c r="ABC788" s="7"/>
      <c r="ABD788" s="7"/>
      <c r="ABE788" s="7"/>
      <c r="ABF788" s="7"/>
      <c r="ABG788" s="7"/>
      <c r="ABH788" s="7"/>
      <c r="ABI788" s="7"/>
      <c r="ABJ788" s="7"/>
      <c r="ABK788" s="7"/>
      <c r="ABL788" s="7"/>
      <c r="ABM788" s="7"/>
      <c r="ABN788" s="7"/>
      <c r="ABO788" s="7"/>
      <c r="ABP788" s="7"/>
      <c r="ABQ788" s="7"/>
      <c r="ABR788" s="7"/>
      <c r="ABS788" s="7"/>
      <c r="ABT788" s="7"/>
      <c r="ABU788" s="7"/>
      <c r="ABV788" s="7"/>
      <c r="ABW788" s="7"/>
      <c r="ABX788" s="7"/>
      <c r="ABY788" s="7"/>
      <c r="ABZ788" s="7"/>
      <c r="ACA788" s="7"/>
      <c r="ACB788" s="7"/>
      <c r="ACC788" s="7"/>
      <c r="ACD788" s="7"/>
      <c r="ACE788" s="7"/>
      <c r="ACF788" s="7"/>
      <c r="ACG788" s="7"/>
      <c r="ACH788" s="7"/>
      <c r="ACI788" s="7"/>
      <c r="ACJ788" s="7"/>
      <c r="ACK788" s="7"/>
      <c r="ACL788" s="7"/>
      <c r="ACM788" s="7"/>
      <c r="ACN788" s="7"/>
      <c r="ACO788" s="7"/>
      <c r="ACP788" s="7"/>
      <c r="ACQ788" s="7"/>
      <c r="ACR788" s="7"/>
      <c r="ACS788" s="7"/>
      <c r="ACT788" s="7"/>
      <c r="ACU788" s="7"/>
      <c r="ACV788" s="7"/>
      <c r="ACW788" s="7"/>
      <c r="ACX788" s="7"/>
      <c r="ACY788" s="7"/>
      <c r="ACZ788" s="7"/>
      <c r="ADA788" s="7"/>
      <c r="ADB788" s="7"/>
      <c r="ADC788" s="7"/>
      <c r="ADD788" s="7"/>
      <c r="ADE788" s="7"/>
      <c r="ADF788" s="7"/>
      <c r="ADG788" s="7"/>
      <c r="ADH788" s="7"/>
      <c r="ADI788" s="7"/>
      <c r="ADJ788" s="7"/>
      <c r="ADK788" s="7"/>
      <c r="ADL788" s="7"/>
      <c r="ADM788" s="7"/>
      <c r="ADN788" s="7"/>
      <c r="ADO788" s="7"/>
      <c r="ADP788" s="7"/>
      <c r="ADQ788" s="7"/>
      <c r="ADR788" s="7"/>
      <c r="ADS788" s="7"/>
      <c r="ADT788" s="7"/>
      <c r="ADU788" s="7"/>
      <c r="ADV788" s="7"/>
      <c r="ADW788" s="7"/>
      <c r="ADX788" s="7"/>
      <c r="ADY788" s="7"/>
      <c r="ADZ788" s="7"/>
      <c r="AEA788" s="7"/>
      <c r="AEB788" s="7"/>
      <c r="AEC788" s="7"/>
      <c r="AED788" s="7"/>
      <c r="AEE788" s="7"/>
      <c r="AEF788" s="7"/>
      <c r="AEG788" s="7"/>
      <c r="AEH788" s="7"/>
      <c r="AEI788" s="7"/>
      <c r="AEJ788" s="7"/>
      <c r="AEK788" s="7"/>
      <c r="AEL788" s="7"/>
      <c r="AEM788" s="7"/>
      <c r="AEN788" s="7"/>
      <c r="AEO788" s="7"/>
      <c r="AEP788" s="7"/>
      <c r="AEQ788" s="7"/>
      <c r="AER788" s="7"/>
      <c r="AES788" s="7"/>
      <c r="AET788" s="7"/>
      <c r="AEU788" s="7"/>
      <c r="AEV788" s="7"/>
      <c r="AEW788" s="7"/>
      <c r="AEX788" s="7"/>
      <c r="AEY788" s="7"/>
      <c r="AEZ788" s="7"/>
      <c r="AFA788" s="7"/>
      <c r="AFB788" s="7"/>
      <c r="AFC788" s="7"/>
      <c r="AFD788" s="7"/>
      <c r="AFE788" s="7"/>
      <c r="AFF788" s="7"/>
      <c r="AFG788" s="7"/>
      <c r="AFH788" s="7"/>
      <c r="AFI788" s="7"/>
      <c r="AFJ788" s="7"/>
      <c r="AFK788" s="7"/>
      <c r="AFL788" s="7"/>
      <c r="AFM788" s="7"/>
      <c r="AFN788" s="7"/>
      <c r="AFO788" s="7"/>
      <c r="AFP788" s="7"/>
      <c r="AFQ788" s="7"/>
      <c r="AFR788" s="7"/>
      <c r="AFS788" s="7"/>
      <c r="AFT788" s="7"/>
      <c r="AFU788" s="7"/>
      <c r="AFV788" s="7"/>
      <c r="AFW788" s="7"/>
      <c r="AFX788" s="7"/>
      <c r="AFY788" s="7"/>
      <c r="AFZ788" s="7"/>
      <c r="AGA788" s="7"/>
      <c r="AGB788" s="7"/>
      <c r="AGC788" s="7"/>
      <c r="AGD788" s="7"/>
      <c r="AGE788" s="7"/>
      <c r="AGF788" s="7"/>
      <c r="AGG788" s="7"/>
      <c r="AGH788" s="7"/>
      <c r="AGI788" s="7"/>
      <c r="AGJ788" s="7"/>
      <c r="AGK788" s="7"/>
      <c r="AGL788" s="7"/>
      <c r="AGM788" s="7"/>
      <c r="AGN788" s="7"/>
      <c r="AGO788" s="7"/>
      <c r="AGP788" s="7"/>
      <c r="AGQ788" s="7"/>
      <c r="AGR788" s="7"/>
      <c r="AGS788" s="7"/>
      <c r="AGT788" s="7"/>
      <c r="AGU788" s="7"/>
      <c r="AGV788" s="7"/>
      <c r="AGW788" s="7"/>
      <c r="AGX788" s="7"/>
      <c r="AGY788" s="7"/>
      <c r="AGZ788" s="7"/>
      <c r="AHA788" s="7"/>
      <c r="AHB788" s="7"/>
      <c r="AHC788" s="7"/>
      <c r="AHD788" s="7"/>
      <c r="AHE788" s="7"/>
      <c r="AHF788" s="7"/>
      <c r="AHG788" s="7"/>
      <c r="AHH788" s="7"/>
      <c r="AHI788" s="7"/>
      <c r="AHJ788" s="7"/>
      <c r="AHK788" s="7"/>
      <c r="AHL788" s="7"/>
      <c r="AHM788" s="7"/>
      <c r="AHN788" s="7"/>
      <c r="AHO788" s="7"/>
      <c r="AHP788" s="7"/>
      <c r="AHQ788" s="7"/>
      <c r="AHR788" s="7"/>
      <c r="AHS788" s="7"/>
      <c r="AHT788" s="7"/>
      <c r="AHU788" s="7"/>
      <c r="AHV788" s="7"/>
      <c r="AHW788" s="7"/>
      <c r="AHX788" s="7"/>
      <c r="AHY788" s="7"/>
      <c r="AHZ788" s="7"/>
      <c r="AIA788" s="7"/>
      <c r="AIB788" s="7"/>
      <c r="AIC788" s="7"/>
      <c r="AID788" s="7"/>
      <c r="AIE788" s="7"/>
      <c r="AIF788" s="7"/>
      <c r="AIG788" s="7"/>
      <c r="AIH788" s="7"/>
      <c r="AII788" s="7"/>
      <c r="AIJ788" s="7"/>
      <c r="AIK788" s="7"/>
      <c r="AIL788" s="7"/>
      <c r="AIM788" s="7"/>
      <c r="AIN788" s="7"/>
      <c r="AIO788" s="7"/>
      <c r="AIP788" s="7"/>
      <c r="AIQ788" s="7"/>
      <c r="AIR788" s="7"/>
      <c r="AIS788" s="7"/>
      <c r="AIT788" s="7"/>
      <c r="AIU788" s="7"/>
      <c r="AIV788" s="7"/>
      <c r="AIW788" s="7"/>
      <c r="AIX788" s="7"/>
      <c r="AIY788" s="7"/>
      <c r="AIZ788" s="7"/>
      <c r="AJA788" s="7"/>
      <c r="AJB788" s="7"/>
      <c r="AJC788" s="7"/>
      <c r="AJD788" s="7"/>
      <c r="AJE788" s="7"/>
      <c r="AJF788" s="7"/>
      <c r="AJG788" s="7"/>
      <c r="AJH788" s="7"/>
      <c r="AJI788" s="7"/>
      <c r="AJJ788" s="7"/>
      <c r="AJK788" s="7"/>
      <c r="AJL788" s="7"/>
      <c r="AJM788" s="7"/>
      <c r="AJN788" s="7"/>
      <c r="AJO788" s="7"/>
      <c r="AJP788" s="7"/>
      <c r="AJQ788" s="7"/>
      <c r="AJR788" s="7"/>
      <c r="AJS788" s="7"/>
      <c r="AJT788" s="7"/>
      <c r="AJU788" s="7"/>
      <c r="AJV788" s="7"/>
      <c r="AJW788" s="7"/>
      <c r="AJX788" s="7"/>
      <c r="AJY788" s="7"/>
      <c r="AJZ788" s="7"/>
      <c r="AKA788" s="7"/>
      <c r="AKB788" s="7"/>
      <c r="AKC788" s="7"/>
      <c r="AKD788" s="7"/>
      <c r="AKE788" s="7"/>
      <c r="AKF788" s="7"/>
      <c r="AKG788" s="7"/>
      <c r="AKH788" s="7"/>
      <c r="AKI788" s="7"/>
      <c r="AKJ788" s="7"/>
      <c r="AKK788" s="7"/>
      <c r="AKL788" s="7"/>
      <c r="AKM788" s="7"/>
      <c r="AKN788" s="7"/>
      <c r="AKO788" s="7"/>
      <c r="AKP788" s="7"/>
      <c r="AKQ788" s="7"/>
      <c r="AKR788" s="7"/>
      <c r="AKS788" s="7"/>
      <c r="AKT788" s="7"/>
      <c r="AKU788" s="7"/>
      <c r="AKV788" s="7"/>
      <c r="AKW788" s="7"/>
      <c r="AKX788" s="7"/>
      <c r="AKY788" s="7"/>
      <c r="AKZ788" s="7"/>
      <c r="ALA788" s="7"/>
      <c r="ALB788" s="7"/>
      <c r="ALC788" s="7"/>
      <c r="ALD788" s="7"/>
      <c r="ALE788" s="7"/>
      <c r="ALF788" s="7"/>
      <c r="ALG788" s="7"/>
      <c r="ALH788" s="7"/>
      <c r="ALI788" s="7"/>
      <c r="ALJ788" s="7"/>
      <c r="ALK788" s="7"/>
      <c r="ALL788" s="7"/>
      <c r="ALM788" s="7"/>
      <c r="ALN788" s="7"/>
      <c r="ALO788" s="7"/>
      <c r="ALP788" s="7"/>
      <c r="ALQ788" s="7"/>
      <c r="ALR788" s="7"/>
      <c r="ALS788" s="7"/>
      <c r="ALT788" s="7"/>
      <c r="ALU788" s="7"/>
      <c r="ALV788" s="7"/>
      <c r="ALW788" s="7"/>
      <c r="ALX788" s="7"/>
      <c r="ALY788" s="7"/>
      <c r="ALZ788" s="7"/>
      <c r="AMA788" s="7"/>
      <c r="AMB788" s="7"/>
      <c r="AMC788" s="7"/>
      <c r="AMD788" s="7"/>
      <c r="AME788" s="7"/>
      <c r="AMF788" s="7"/>
      <c r="AMG788" s="7"/>
      <c r="AMH788" s="7"/>
      <c r="AMI788" s="28"/>
      <c r="AMJ788" s="28"/>
    </row>
    <row r="789" spans="1:1024" ht="55.5" customHeight="1">
      <c r="A789" s="10" t="s">
        <v>2837</v>
      </c>
      <c r="B789" s="10" t="s">
        <v>2838</v>
      </c>
      <c r="C789" s="19" t="s">
        <v>2851</v>
      </c>
      <c r="D789" s="19" t="s">
        <v>2738</v>
      </c>
      <c r="E789" s="20">
        <v>20</v>
      </c>
      <c r="F789" s="11" t="s">
        <v>18</v>
      </c>
      <c r="G789" s="21"/>
      <c r="H789" s="21" t="s">
        <v>1</v>
      </c>
      <c r="I789" s="21"/>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c r="MK789" s="7"/>
      <c r="ML789" s="7"/>
      <c r="MM789" s="7"/>
      <c r="MN789" s="7"/>
      <c r="MO789" s="7"/>
      <c r="MP789" s="7"/>
      <c r="MQ789" s="7"/>
      <c r="MR789" s="7"/>
      <c r="MS789" s="7"/>
      <c r="MT789" s="7"/>
      <c r="MU789" s="7"/>
      <c r="MV789" s="7"/>
      <c r="MW789" s="7"/>
      <c r="MX789" s="7"/>
      <c r="MY789" s="7"/>
      <c r="MZ789" s="7"/>
      <c r="NA789" s="7"/>
      <c r="NB789" s="7"/>
      <c r="NC789" s="7"/>
      <c r="ND789" s="7"/>
      <c r="NE789" s="7"/>
      <c r="NF789" s="7"/>
      <c r="NG789" s="7"/>
      <c r="NH789" s="7"/>
      <c r="NI789" s="7"/>
      <c r="NJ789" s="7"/>
      <c r="NK789" s="7"/>
      <c r="NL789" s="7"/>
      <c r="NM789" s="7"/>
      <c r="NN789" s="7"/>
      <c r="NO789" s="7"/>
      <c r="NP789" s="7"/>
      <c r="NQ789" s="7"/>
      <c r="NR789" s="7"/>
      <c r="NS789" s="7"/>
      <c r="NT789" s="7"/>
      <c r="NU789" s="7"/>
      <c r="NV789" s="7"/>
      <c r="NW789" s="7"/>
      <c r="NX789" s="7"/>
      <c r="NY789" s="7"/>
      <c r="NZ789" s="7"/>
      <c r="OA789" s="7"/>
      <c r="OB789" s="7"/>
      <c r="OC789" s="7"/>
      <c r="OD789" s="7"/>
      <c r="OE789" s="7"/>
      <c r="OF789" s="7"/>
      <c r="OG789" s="7"/>
      <c r="OH789" s="7"/>
      <c r="OI789" s="7"/>
      <c r="OJ789" s="7"/>
      <c r="OK789" s="7"/>
      <c r="OL789" s="7"/>
      <c r="OM789" s="7"/>
      <c r="ON789" s="7"/>
      <c r="OO789" s="7"/>
      <c r="OP789" s="7"/>
      <c r="OQ789" s="7"/>
      <c r="OR789" s="7"/>
      <c r="OS789" s="7"/>
      <c r="OT789" s="7"/>
      <c r="OU789" s="7"/>
      <c r="OV789" s="7"/>
      <c r="OW789" s="7"/>
      <c r="OX789" s="7"/>
      <c r="OY789" s="7"/>
      <c r="OZ789" s="7"/>
      <c r="PA789" s="7"/>
      <c r="PB789" s="7"/>
      <c r="PC789" s="7"/>
      <c r="PD789" s="7"/>
      <c r="PE789" s="7"/>
      <c r="PF789" s="7"/>
      <c r="PG789" s="7"/>
      <c r="PH789" s="7"/>
      <c r="PI789" s="7"/>
      <c r="PJ789" s="7"/>
      <c r="PK789" s="7"/>
      <c r="PL789" s="7"/>
      <c r="PM789" s="7"/>
      <c r="PN789" s="7"/>
      <c r="PO789" s="7"/>
      <c r="PP789" s="7"/>
      <c r="PQ789" s="7"/>
      <c r="PR789" s="7"/>
      <c r="PS789" s="7"/>
      <c r="PT789" s="7"/>
      <c r="PU789" s="7"/>
      <c r="PV789" s="7"/>
      <c r="PW789" s="7"/>
      <c r="PX789" s="7"/>
      <c r="PY789" s="7"/>
      <c r="PZ789" s="7"/>
      <c r="QA789" s="7"/>
      <c r="QB789" s="7"/>
      <c r="QC789" s="7"/>
      <c r="QD789" s="7"/>
      <c r="QE789" s="7"/>
      <c r="QF789" s="7"/>
      <c r="QG789" s="7"/>
      <c r="QH789" s="7"/>
      <c r="QI789" s="7"/>
      <c r="QJ789" s="7"/>
      <c r="QK789" s="7"/>
      <c r="QL789" s="7"/>
      <c r="QM789" s="7"/>
      <c r="QN789" s="7"/>
      <c r="QO789" s="7"/>
      <c r="QP789" s="7"/>
      <c r="QQ789" s="7"/>
      <c r="QR789" s="7"/>
      <c r="QS789" s="7"/>
      <c r="QT789" s="7"/>
      <c r="QU789" s="7"/>
      <c r="QV789" s="7"/>
      <c r="QW789" s="7"/>
      <c r="QX789" s="7"/>
      <c r="QY789" s="7"/>
      <c r="QZ789" s="7"/>
      <c r="RA789" s="7"/>
      <c r="RB789" s="7"/>
      <c r="RC789" s="7"/>
      <c r="RD789" s="7"/>
      <c r="RE789" s="7"/>
      <c r="RF789" s="7"/>
      <c r="RG789" s="7"/>
      <c r="RH789" s="7"/>
      <c r="RI789" s="7"/>
      <c r="RJ789" s="7"/>
      <c r="RK789" s="7"/>
      <c r="RL789" s="7"/>
      <c r="RM789" s="7"/>
      <c r="RN789" s="7"/>
      <c r="RO789" s="7"/>
      <c r="RP789" s="7"/>
      <c r="RQ789" s="7"/>
      <c r="RR789" s="7"/>
      <c r="RS789" s="7"/>
      <c r="RT789" s="7"/>
      <c r="RU789" s="7"/>
      <c r="RV789" s="7"/>
      <c r="RW789" s="7"/>
      <c r="RX789" s="7"/>
      <c r="RY789" s="7"/>
      <c r="RZ789" s="7"/>
      <c r="SA789" s="7"/>
      <c r="SB789" s="7"/>
      <c r="SC789" s="7"/>
      <c r="SD789" s="7"/>
      <c r="SE789" s="7"/>
      <c r="SF789" s="7"/>
      <c r="SG789" s="7"/>
      <c r="SH789" s="7"/>
      <c r="SI789" s="7"/>
      <c r="SJ789" s="7"/>
      <c r="SK789" s="7"/>
      <c r="SL789" s="7"/>
      <c r="SM789" s="7"/>
      <c r="SN789" s="7"/>
      <c r="SO789" s="7"/>
      <c r="SP789" s="7"/>
      <c r="SQ789" s="7"/>
      <c r="SR789" s="7"/>
      <c r="SS789" s="7"/>
      <c r="ST789" s="7"/>
      <c r="SU789" s="7"/>
      <c r="SV789" s="7"/>
      <c r="SW789" s="7"/>
      <c r="SX789" s="7"/>
      <c r="SY789" s="7"/>
      <c r="SZ789" s="7"/>
      <c r="TA789" s="7"/>
      <c r="TB789" s="7"/>
      <c r="TC789" s="7"/>
      <c r="TD789" s="7"/>
      <c r="TE789" s="7"/>
      <c r="TF789" s="7"/>
      <c r="TG789" s="7"/>
      <c r="TH789" s="7"/>
      <c r="TI789" s="7"/>
      <c r="TJ789" s="7"/>
      <c r="TK789" s="7"/>
      <c r="TL789" s="7"/>
      <c r="TM789" s="7"/>
      <c r="TN789" s="7"/>
      <c r="TO789" s="7"/>
      <c r="TP789" s="7"/>
      <c r="TQ789" s="7"/>
      <c r="TR789" s="7"/>
      <c r="TS789" s="7"/>
      <c r="TT789" s="7"/>
      <c r="TU789" s="7"/>
      <c r="TV789" s="7"/>
      <c r="TW789" s="7"/>
      <c r="TX789" s="7"/>
      <c r="TY789" s="7"/>
      <c r="TZ789" s="7"/>
      <c r="UA789" s="7"/>
      <c r="UB789" s="7"/>
      <c r="UC789" s="7"/>
      <c r="UD789" s="7"/>
      <c r="UE789" s="7"/>
      <c r="UF789" s="7"/>
      <c r="UG789" s="7"/>
      <c r="UH789" s="7"/>
      <c r="UI789" s="7"/>
      <c r="UJ789" s="7"/>
      <c r="UK789" s="7"/>
      <c r="UL789" s="7"/>
      <c r="UM789" s="7"/>
      <c r="UN789" s="7"/>
      <c r="UO789" s="7"/>
      <c r="UP789" s="7"/>
      <c r="UQ789" s="7"/>
      <c r="UR789" s="7"/>
      <c r="US789" s="7"/>
      <c r="UT789" s="7"/>
      <c r="UU789" s="7"/>
      <c r="UV789" s="7"/>
      <c r="UW789" s="7"/>
      <c r="UX789" s="7"/>
      <c r="UY789" s="7"/>
      <c r="UZ789" s="7"/>
      <c r="VA789" s="7"/>
      <c r="VB789" s="7"/>
      <c r="VC789" s="7"/>
      <c r="VD789" s="7"/>
      <c r="VE789" s="7"/>
      <c r="VF789" s="7"/>
      <c r="VG789" s="7"/>
      <c r="VH789" s="7"/>
      <c r="VI789" s="7"/>
      <c r="VJ789" s="7"/>
      <c r="VK789" s="7"/>
      <c r="VL789" s="7"/>
      <c r="VM789" s="7"/>
      <c r="VN789" s="7"/>
      <c r="VO789" s="7"/>
      <c r="VP789" s="7"/>
      <c r="VQ789" s="7"/>
      <c r="VR789" s="7"/>
      <c r="VS789" s="7"/>
      <c r="VT789" s="7"/>
      <c r="VU789" s="7"/>
      <c r="VV789" s="7"/>
      <c r="VW789" s="7"/>
      <c r="VX789" s="7"/>
      <c r="VY789" s="7"/>
      <c r="VZ789" s="7"/>
      <c r="WA789" s="7"/>
      <c r="WB789" s="7"/>
      <c r="WC789" s="7"/>
      <c r="WD789" s="7"/>
      <c r="WE789" s="7"/>
      <c r="WF789" s="7"/>
      <c r="WG789" s="7"/>
      <c r="WH789" s="7"/>
      <c r="WI789" s="7"/>
      <c r="WJ789" s="7"/>
      <c r="WK789" s="7"/>
      <c r="WL789" s="7"/>
      <c r="WM789" s="7"/>
      <c r="WN789" s="7"/>
      <c r="WO789" s="7"/>
      <c r="WP789" s="7"/>
      <c r="WQ789" s="7"/>
      <c r="WR789" s="7"/>
      <c r="WS789" s="7"/>
      <c r="WT789" s="7"/>
      <c r="WU789" s="7"/>
      <c r="WV789" s="7"/>
      <c r="WW789" s="7"/>
      <c r="WX789" s="7"/>
      <c r="WY789" s="7"/>
      <c r="WZ789" s="7"/>
      <c r="XA789" s="7"/>
      <c r="XB789" s="7"/>
      <c r="XC789" s="7"/>
      <c r="XD789" s="7"/>
      <c r="XE789" s="7"/>
      <c r="XF789" s="7"/>
      <c r="XG789" s="7"/>
      <c r="XH789" s="7"/>
      <c r="XI789" s="7"/>
      <c r="XJ789" s="7"/>
      <c r="XK789" s="7"/>
      <c r="XL789" s="7"/>
      <c r="XM789" s="7"/>
      <c r="XN789" s="7"/>
      <c r="XO789" s="7"/>
      <c r="XP789" s="7"/>
      <c r="XQ789" s="7"/>
      <c r="XR789" s="7"/>
      <c r="XS789" s="7"/>
      <c r="XT789" s="7"/>
      <c r="XU789" s="7"/>
      <c r="XV789" s="7"/>
      <c r="XW789" s="7"/>
      <c r="XX789" s="7"/>
      <c r="XY789" s="7"/>
      <c r="XZ789" s="7"/>
      <c r="YA789" s="7"/>
      <c r="YB789" s="7"/>
      <c r="YC789" s="7"/>
      <c r="YD789" s="7"/>
      <c r="YE789" s="7"/>
      <c r="YF789" s="7"/>
      <c r="YG789" s="7"/>
      <c r="YH789" s="7"/>
      <c r="YI789" s="7"/>
      <c r="YJ789" s="7"/>
      <c r="YK789" s="7"/>
      <c r="YL789" s="7"/>
      <c r="YM789" s="7"/>
      <c r="YN789" s="7"/>
      <c r="YO789" s="7"/>
      <c r="YP789" s="7"/>
      <c r="YQ789" s="7"/>
      <c r="YR789" s="7"/>
      <c r="YS789" s="7"/>
      <c r="YT789" s="7"/>
      <c r="YU789" s="7"/>
      <c r="YV789" s="7"/>
      <c r="YW789" s="7"/>
      <c r="YX789" s="7"/>
      <c r="YY789" s="7"/>
      <c r="YZ789" s="7"/>
      <c r="ZA789" s="7"/>
      <c r="ZB789" s="7"/>
      <c r="ZC789" s="7"/>
      <c r="ZD789" s="7"/>
      <c r="ZE789" s="7"/>
      <c r="ZF789" s="7"/>
      <c r="ZG789" s="7"/>
      <c r="ZH789" s="7"/>
      <c r="ZI789" s="7"/>
      <c r="ZJ789" s="7"/>
      <c r="ZK789" s="7"/>
      <c r="ZL789" s="7"/>
      <c r="ZM789" s="7"/>
      <c r="ZN789" s="7"/>
      <c r="ZO789" s="7"/>
      <c r="ZP789" s="7"/>
      <c r="ZQ789" s="7"/>
      <c r="ZR789" s="7"/>
      <c r="ZS789" s="7"/>
      <c r="ZT789" s="7"/>
      <c r="ZU789" s="7"/>
      <c r="ZV789" s="7"/>
      <c r="ZW789" s="7"/>
      <c r="ZX789" s="7"/>
      <c r="ZY789" s="7"/>
      <c r="ZZ789" s="7"/>
      <c r="AAA789" s="7"/>
      <c r="AAB789" s="7"/>
      <c r="AAC789" s="7"/>
      <c r="AAD789" s="7"/>
      <c r="AAE789" s="7"/>
      <c r="AAF789" s="7"/>
      <c r="AAG789" s="7"/>
      <c r="AAH789" s="7"/>
      <c r="AAI789" s="7"/>
      <c r="AAJ789" s="7"/>
      <c r="AAK789" s="7"/>
      <c r="AAL789" s="7"/>
      <c r="AAM789" s="7"/>
      <c r="AAN789" s="7"/>
      <c r="AAO789" s="7"/>
      <c r="AAP789" s="7"/>
      <c r="AAQ789" s="7"/>
      <c r="AAR789" s="7"/>
      <c r="AAS789" s="7"/>
      <c r="AAT789" s="7"/>
      <c r="AAU789" s="7"/>
      <c r="AAV789" s="7"/>
      <c r="AAW789" s="7"/>
      <c r="AAX789" s="7"/>
      <c r="AAY789" s="7"/>
      <c r="AAZ789" s="7"/>
      <c r="ABA789" s="7"/>
      <c r="ABB789" s="7"/>
      <c r="ABC789" s="7"/>
      <c r="ABD789" s="7"/>
      <c r="ABE789" s="7"/>
      <c r="ABF789" s="7"/>
      <c r="ABG789" s="7"/>
      <c r="ABH789" s="7"/>
      <c r="ABI789" s="7"/>
      <c r="ABJ789" s="7"/>
      <c r="ABK789" s="7"/>
      <c r="ABL789" s="7"/>
      <c r="ABM789" s="7"/>
      <c r="ABN789" s="7"/>
      <c r="ABO789" s="7"/>
      <c r="ABP789" s="7"/>
      <c r="ABQ789" s="7"/>
      <c r="ABR789" s="7"/>
      <c r="ABS789" s="7"/>
      <c r="ABT789" s="7"/>
      <c r="ABU789" s="7"/>
      <c r="ABV789" s="7"/>
      <c r="ABW789" s="7"/>
      <c r="ABX789" s="7"/>
      <c r="ABY789" s="7"/>
      <c r="ABZ789" s="7"/>
      <c r="ACA789" s="7"/>
      <c r="ACB789" s="7"/>
      <c r="ACC789" s="7"/>
      <c r="ACD789" s="7"/>
      <c r="ACE789" s="7"/>
      <c r="ACF789" s="7"/>
      <c r="ACG789" s="7"/>
      <c r="ACH789" s="7"/>
      <c r="ACI789" s="7"/>
      <c r="ACJ789" s="7"/>
      <c r="ACK789" s="7"/>
      <c r="ACL789" s="7"/>
      <c r="ACM789" s="7"/>
      <c r="ACN789" s="7"/>
      <c r="ACO789" s="7"/>
      <c r="ACP789" s="7"/>
      <c r="ACQ789" s="7"/>
      <c r="ACR789" s="7"/>
      <c r="ACS789" s="7"/>
      <c r="ACT789" s="7"/>
      <c r="ACU789" s="7"/>
      <c r="ACV789" s="7"/>
      <c r="ACW789" s="7"/>
      <c r="ACX789" s="7"/>
      <c r="ACY789" s="7"/>
      <c r="ACZ789" s="7"/>
      <c r="ADA789" s="7"/>
      <c r="ADB789" s="7"/>
      <c r="ADC789" s="7"/>
      <c r="ADD789" s="7"/>
      <c r="ADE789" s="7"/>
      <c r="ADF789" s="7"/>
      <c r="ADG789" s="7"/>
      <c r="ADH789" s="7"/>
      <c r="ADI789" s="7"/>
      <c r="ADJ789" s="7"/>
      <c r="ADK789" s="7"/>
      <c r="ADL789" s="7"/>
      <c r="ADM789" s="7"/>
      <c r="ADN789" s="7"/>
      <c r="ADO789" s="7"/>
      <c r="ADP789" s="7"/>
      <c r="ADQ789" s="7"/>
      <c r="ADR789" s="7"/>
      <c r="ADS789" s="7"/>
      <c r="ADT789" s="7"/>
      <c r="ADU789" s="7"/>
      <c r="ADV789" s="7"/>
      <c r="ADW789" s="7"/>
      <c r="ADX789" s="7"/>
      <c r="ADY789" s="7"/>
      <c r="ADZ789" s="7"/>
      <c r="AEA789" s="7"/>
      <c r="AEB789" s="7"/>
      <c r="AEC789" s="7"/>
      <c r="AED789" s="7"/>
      <c r="AEE789" s="7"/>
      <c r="AEF789" s="7"/>
      <c r="AEG789" s="7"/>
      <c r="AEH789" s="7"/>
      <c r="AEI789" s="7"/>
      <c r="AEJ789" s="7"/>
      <c r="AEK789" s="7"/>
      <c r="AEL789" s="7"/>
      <c r="AEM789" s="7"/>
      <c r="AEN789" s="7"/>
      <c r="AEO789" s="7"/>
      <c r="AEP789" s="7"/>
      <c r="AEQ789" s="7"/>
      <c r="AER789" s="7"/>
      <c r="AES789" s="7"/>
      <c r="AET789" s="7"/>
      <c r="AEU789" s="7"/>
      <c r="AEV789" s="7"/>
      <c r="AEW789" s="7"/>
      <c r="AEX789" s="7"/>
      <c r="AEY789" s="7"/>
      <c r="AEZ789" s="7"/>
      <c r="AFA789" s="7"/>
      <c r="AFB789" s="7"/>
      <c r="AFC789" s="7"/>
      <c r="AFD789" s="7"/>
      <c r="AFE789" s="7"/>
      <c r="AFF789" s="7"/>
      <c r="AFG789" s="7"/>
      <c r="AFH789" s="7"/>
      <c r="AFI789" s="7"/>
      <c r="AFJ789" s="7"/>
      <c r="AFK789" s="7"/>
      <c r="AFL789" s="7"/>
      <c r="AFM789" s="7"/>
      <c r="AFN789" s="7"/>
      <c r="AFO789" s="7"/>
      <c r="AFP789" s="7"/>
      <c r="AFQ789" s="7"/>
      <c r="AFR789" s="7"/>
      <c r="AFS789" s="7"/>
      <c r="AFT789" s="7"/>
      <c r="AFU789" s="7"/>
      <c r="AFV789" s="7"/>
      <c r="AFW789" s="7"/>
      <c r="AFX789" s="7"/>
      <c r="AFY789" s="7"/>
      <c r="AFZ789" s="7"/>
      <c r="AGA789" s="7"/>
      <c r="AGB789" s="7"/>
      <c r="AGC789" s="7"/>
      <c r="AGD789" s="7"/>
      <c r="AGE789" s="7"/>
      <c r="AGF789" s="7"/>
      <c r="AGG789" s="7"/>
      <c r="AGH789" s="7"/>
      <c r="AGI789" s="7"/>
      <c r="AGJ789" s="7"/>
      <c r="AGK789" s="7"/>
      <c r="AGL789" s="7"/>
      <c r="AGM789" s="7"/>
      <c r="AGN789" s="7"/>
      <c r="AGO789" s="7"/>
      <c r="AGP789" s="7"/>
      <c r="AGQ789" s="7"/>
      <c r="AGR789" s="7"/>
      <c r="AGS789" s="7"/>
      <c r="AGT789" s="7"/>
      <c r="AGU789" s="7"/>
      <c r="AGV789" s="7"/>
      <c r="AGW789" s="7"/>
      <c r="AGX789" s="7"/>
      <c r="AGY789" s="7"/>
      <c r="AGZ789" s="7"/>
      <c r="AHA789" s="7"/>
      <c r="AHB789" s="7"/>
      <c r="AHC789" s="7"/>
      <c r="AHD789" s="7"/>
      <c r="AHE789" s="7"/>
      <c r="AHF789" s="7"/>
      <c r="AHG789" s="7"/>
      <c r="AHH789" s="7"/>
      <c r="AHI789" s="7"/>
      <c r="AHJ789" s="7"/>
      <c r="AHK789" s="7"/>
      <c r="AHL789" s="7"/>
      <c r="AHM789" s="7"/>
      <c r="AHN789" s="7"/>
      <c r="AHO789" s="7"/>
      <c r="AHP789" s="7"/>
      <c r="AHQ789" s="7"/>
      <c r="AHR789" s="7"/>
      <c r="AHS789" s="7"/>
      <c r="AHT789" s="7"/>
      <c r="AHU789" s="7"/>
      <c r="AHV789" s="7"/>
      <c r="AHW789" s="7"/>
      <c r="AHX789" s="7"/>
      <c r="AHY789" s="7"/>
      <c r="AHZ789" s="7"/>
      <c r="AIA789" s="7"/>
      <c r="AIB789" s="7"/>
      <c r="AIC789" s="7"/>
      <c r="AID789" s="7"/>
      <c r="AIE789" s="7"/>
      <c r="AIF789" s="7"/>
      <c r="AIG789" s="7"/>
      <c r="AIH789" s="7"/>
      <c r="AII789" s="7"/>
      <c r="AIJ789" s="7"/>
      <c r="AIK789" s="7"/>
      <c r="AIL789" s="7"/>
      <c r="AIM789" s="7"/>
      <c r="AIN789" s="7"/>
      <c r="AIO789" s="7"/>
      <c r="AIP789" s="7"/>
      <c r="AIQ789" s="7"/>
      <c r="AIR789" s="7"/>
      <c r="AIS789" s="7"/>
      <c r="AIT789" s="7"/>
      <c r="AIU789" s="7"/>
      <c r="AIV789" s="7"/>
      <c r="AIW789" s="7"/>
      <c r="AIX789" s="7"/>
      <c r="AIY789" s="7"/>
      <c r="AIZ789" s="7"/>
      <c r="AJA789" s="7"/>
      <c r="AJB789" s="7"/>
      <c r="AJC789" s="7"/>
      <c r="AJD789" s="7"/>
      <c r="AJE789" s="7"/>
      <c r="AJF789" s="7"/>
      <c r="AJG789" s="7"/>
      <c r="AJH789" s="7"/>
      <c r="AJI789" s="7"/>
      <c r="AJJ789" s="7"/>
      <c r="AJK789" s="7"/>
      <c r="AJL789" s="7"/>
      <c r="AJM789" s="7"/>
      <c r="AJN789" s="7"/>
      <c r="AJO789" s="7"/>
      <c r="AJP789" s="7"/>
      <c r="AJQ789" s="7"/>
      <c r="AJR789" s="7"/>
      <c r="AJS789" s="7"/>
      <c r="AJT789" s="7"/>
      <c r="AJU789" s="7"/>
      <c r="AJV789" s="7"/>
      <c r="AJW789" s="7"/>
      <c r="AJX789" s="7"/>
      <c r="AJY789" s="7"/>
      <c r="AJZ789" s="7"/>
      <c r="AKA789" s="7"/>
      <c r="AKB789" s="7"/>
      <c r="AKC789" s="7"/>
      <c r="AKD789" s="7"/>
      <c r="AKE789" s="7"/>
      <c r="AKF789" s="7"/>
      <c r="AKG789" s="7"/>
      <c r="AKH789" s="7"/>
      <c r="AKI789" s="7"/>
      <c r="AKJ789" s="7"/>
      <c r="AKK789" s="7"/>
      <c r="AKL789" s="7"/>
      <c r="AKM789" s="7"/>
      <c r="AKN789" s="7"/>
      <c r="AKO789" s="7"/>
      <c r="AKP789" s="7"/>
      <c r="AKQ789" s="7"/>
      <c r="AKR789" s="7"/>
      <c r="AKS789" s="7"/>
      <c r="AKT789" s="7"/>
      <c r="AKU789" s="7"/>
      <c r="AKV789" s="7"/>
      <c r="AKW789" s="7"/>
      <c r="AKX789" s="7"/>
      <c r="AKY789" s="7"/>
      <c r="AKZ789" s="7"/>
      <c r="ALA789" s="7"/>
      <c r="ALB789" s="7"/>
      <c r="ALC789" s="7"/>
      <c r="ALD789" s="7"/>
      <c r="ALE789" s="7"/>
      <c r="ALF789" s="7"/>
      <c r="ALG789" s="7"/>
      <c r="ALH789" s="7"/>
      <c r="ALI789" s="7"/>
      <c r="ALJ789" s="7"/>
      <c r="ALK789" s="7"/>
      <c r="ALL789" s="7"/>
      <c r="ALM789" s="7"/>
      <c r="ALN789" s="7"/>
      <c r="ALO789" s="7"/>
      <c r="ALP789" s="7"/>
      <c r="ALQ789" s="7"/>
      <c r="ALR789" s="7"/>
      <c r="ALS789" s="7"/>
      <c r="ALT789" s="7"/>
      <c r="ALU789" s="7"/>
      <c r="ALV789" s="7"/>
      <c r="ALW789" s="7"/>
      <c r="ALX789" s="7"/>
      <c r="ALY789" s="7"/>
      <c r="ALZ789" s="7"/>
      <c r="AMA789" s="7"/>
      <c r="AMB789" s="7"/>
      <c r="AMC789" s="7"/>
      <c r="AMD789" s="7"/>
      <c r="AME789" s="7"/>
      <c r="AMF789" s="7"/>
      <c r="AMG789" s="7"/>
      <c r="AMH789" s="7"/>
      <c r="AMI789" s="28"/>
      <c r="AMJ789" s="28"/>
    </row>
    <row r="790" spans="1:1024" ht="55.5" customHeight="1">
      <c r="A790" s="10" t="s">
        <v>2837</v>
      </c>
      <c r="B790" s="10" t="s">
        <v>2838</v>
      </c>
      <c r="C790" s="19" t="s">
        <v>2852</v>
      </c>
      <c r="D790" s="19" t="s">
        <v>2738</v>
      </c>
      <c r="E790" s="20">
        <v>20</v>
      </c>
      <c r="F790" s="11" t="s">
        <v>18</v>
      </c>
      <c r="G790" s="21"/>
      <c r="H790" s="21" t="s">
        <v>1</v>
      </c>
      <c r="I790" s="21"/>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c r="MK790" s="7"/>
      <c r="ML790" s="7"/>
      <c r="MM790" s="7"/>
      <c r="MN790" s="7"/>
      <c r="MO790" s="7"/>
      <c r="MP790" s="7"/>
      <c r="MQ790" s="7"/>
      <c r="MR790" s="7"/>
      <c r="MS790" s="7"/>
      <c r="MT790" s="7"/>
      <c r="MU790" s="7"/>
      <c r="MV790" s="7"/>
      <c r="MW790" s="7"/>
      <c r="MX790" s="7"/>
      <c r="MY790" s="7"/>
      <c r="MZ790" s="7"/>
      <c r="NA790" s="7"/>
      <c r="NB790" s="7"/>
      <c r="NC790" s="7"/>
      <c r="ND790" s="7"/>
      <c r="NE790" s="7"/>
      <c r="NF790" s="7"/>
      <c r="NG790" s="7"/>
      <c r="NH790" s="7"/>
      <c r="NI790" s="7"/>
      <c r="NJ790" s="7"/>
      <c r="NK790" s="7"/>
      <c r="NL790" s="7"/>
      <c r="NM790" s="7"/>
      <c r="NN790" s="7"/>
      <c r="NO790" s="7"/>
      <c r="NP790" s="7"/>
      <c r="NQ790" s="7"/>
      <c r="NR790" s="7"/>
      <c r="NS790" s="7"/>
      <c r="NT790" s="7"/>
      <c r="NU790" s="7"/>
      <c r="NV790" s="7"/>
      <c r="NW790" s="7"/>
      <c r="NX790" s="7"/>
      <c r="NY790" s="7"/>
      <c r="NZ790" s="7"/>
      <c r="OA790" s="7"/>
      <c r="OB790" s="7"/>
      <c r="OC790" s="7"/>
      <c r="OD790" s="7"/>
      <c r="OE790" s="7"/>
      <c r="OF790" s="7"/>
      <c r="OG790" s="7"/>
      <c r="OH790" s="7"/>
      <c r="OI790" s="7"/>
      <c r="OJ790" s="7"/>
      <c r="OK790" s="7"/>
      <c r="OL790" s="7"/>
      <c r="OM790" s="7"/>
      <c r="ON790" s="7"/>
      <c r="OO790" s="7"/>
      <c r="OP790" s="7"/>
      <c r="OQ790" s="7"/>
      <c r="OR790" s="7"/>
      <c r="OS790" s="7"/>
      <c r="OT790" s="7"/>
      <c r="OU790" s="7"/>
      <c r="OV790" s="7"/>
      <c r="OW790" s="7"/>
      <c r="OX790" s="7"/>
      <c r="OY790" s="7"/>
      <c r="OZ790" s="7"/>
      <c r="PA790" s="7"/>
      <c r="PB790" s="7"/>
      <c r="PC790" s="7"/>
      <c r="PD790" s="7"/>
      <c r="PE790" s="7"/>
      <c r="PF790" s="7"/>
      <c r="PG790" s="7"/>
      <c r="PH790" s="7"/>
      <c r="PI790" s="7"/>
      <c r="PJ790" s="7"/>
      <c r="PK790" s="7"/>
      <c r="PL790" s="7"/>
      <c r="PM790" s="7"/>
      <c r="PN790" s="7"/>
      <c r="PO790" s="7"/>
      <c r="PP790" s="7"/>
      <c r="PQ790" s="7"/>
      <c r="PR790" s="7"/>
      <c r="PS790" s="7"/>
      <c r="PT790" s="7"/>
      <c r="PU790" s="7"/>
      <c r="PV790" s="7"/>
      <c r="PW790" s="7"/>
      <c r="PX790" s="7"/>
      <c r="PY790" s="7"/>
      <c r="PZ790" s="7"/>
      <c r="QA790" s="7"/>
      <c r="QB790" s="7"/>
      <c r="QC790" s="7"/>
      <c r="QD790" s="7"/>
      <c r="QE790" s="7"/>
      <c r="QF790" s="7"/>
      <c r="QG790" s="7"/>
      <c r="QH790" s="7"/>
      <c r="QI790" s="7"/>
      <c r="QJ790" s="7"/>
      <c r="QK790" s="7"/>
      <c r="QL790" s="7"/>
      <c r="QM790" s="7"/>
      <c r="QN790" s="7"/>
      <c r="QO790" s="7"/>
      <c r="QP790" s="7"/>
      <c r="QQ790" s="7"/>
      <c r="QR790" s="7"/>
      <c r="QS790" s="7"/>
      <c r="QT790" s="7"/>
      <c r="QU790" s="7"/>
      <c r="QV790" s="7"/>
      <c r="QW790" s="7"/>
      <c r="QX790" s="7"/>
      <c r="QY790" s="7"/>
      <c r="QZ790" s="7"/>
      <c r="RA790" s="7"/>
      <c r="RB790" s="7"/>
      <c r="RC790" s="7"/>
      <c r="RD790" s="7"/>
      <c r="RE790" s="7"/>
      <c r="RF790" s="7"/>
      <c r="RG790" s="7"/>
      <c r="RH790" s="7"/>
      <c r="RI790" s="7"/>
      <c r="RJ790" s="7"/>
      <c r="RK790" s="7"/>
      <c r="RL790" s="7"/>
      <c r="RM790" s="7"/>
      <c r="RN790" s="7"/>
      <c r="RO790" s="7"/>
      <c r="RP790" s="7"/>
      <c r="RQ790" s="7"/>
      <c r="RR790" s="7"/>
      <c r="RS790" s="7"/>
      <c r="RT790" s="7"/>
      <c r="RU790" s="7"/>
      <c r="RV790" s="7"/>
      <c r="RW790" s="7"/>
      <c r="RX790" s="7"/>
      <c r="RY790" s="7"/>
      <c r="RZ790" s="7"/>
      <c r="SA790" s="7"/>
      <c r="SB790" s="7"/>
      <c r="SC790" s="7"/>
      <c r="SD790" s="7"/>
      <c r="SE790" s="7"/>
      <c r="SF790" s="7"/>
      <c r="SG790" s="7"/>
      <c r="SH790" s="7"/>
      <c r="SI790" s="7"/>
      <c r="SJ790" s="7"/>
      <c r="SK790" s="7"/>
      <c r="SL790" s="7"/>
      <c r="SM790" s="7"/>
      <c r="SN790" s="7"/>
      <c r="SO790" s="7"/>
      <c r="SP790" s="7"/>
      <c r="SQ790" s="7"/>
      <c r="SR790" s="7"/>
      <c r="SS790" s="7"/>
      <c r="ST790" s="7"/>
      <c r="SU790" s="7"/>
      <c r="SV790" s="7"/>
      <c r="SW790" s="7"/>
      <c r="SX790" s="7"/>
      <c r="SY790" s="7"/>
      <c r="SZ790" s="7"/>
      <c r="TA790" s="7"/>
      <c r="TB790" s="7"/>
      <c r="TC790" s="7"/>
      <c r="TD790" s="7"/>
      <c r="TE790" s="7"/>
      <c r="TF790" s="7"/>
      <c r="TG790" s="7"/>
      <c r="TH790" s="7"/>
      <c r="TI790" s="7"/>
      <c r="TJ790" s="7"/>
      <c r="TK790" s="7"/>
      <c r="TL790" s="7"/>
      <c r="TM790" s="7"/>
      <c r="TN790" s="7"/>
      <c r="TO790" s="7"/>
      <c r="TP790" s="7"/>
      <c r="TQ790" s="7"/>
      <c r="TR790" s="7"/>
      <c r="TS790" s="7"/>
      <c r="TT790" s="7"/>
      <c r="TU790" s="7"/>
      <c r="TV790" s="7"/>
      <c r="TW790" s="7"/>
      <c r="TX790" s="7"/>
      <c r="TY790" s="7"/>
      <c r="TZ790" s="7"/>
      <c r="UA790" s="7"/>
      <c r="UB790" s="7"/>
      <c r="UC790" s="7"/>
      <c r="UD790" s="7"/>
      <c r="UE790" s="7"/>
      <c r="UF790" s="7"/>
      <c r="UG790" s="7"/>
      <c r="UH790" s="7"/>
      <c r="UI790" s="7"/>
      <c r="UJ790" s="7"/>
      <c r="UK790" s="7"/>
      <c r="UL790" s="7"/>
      <c r="UM790" s="7"/>
      <c r="UN790" s="7"/>
      <c r="UO790" s="7"/>
      <c r="UP790" s="7"/>
      <c r="UQ790" s="7"/>
      <c r="UR790" s="7"/>
      <c r="US790" s="7"/>
      <c r="UT790" s="7"/>
      <c r="UU790" s="7"/>
      <c r="UV790" s="7"/>
      <c r="UW790" s="7"/>
      <c r="UX790" s="7"/>
      <c r="UY790" s="7"/>
      <c r="UZ790" s="7"/>
      <c r="VA790" s="7"/>
      <c r="VB790" s="7"/>
      <c r="VC790" s="7"/>
      <c r="VD790" s="7"/>
      <c r="VE790" s="7"/>
      <c r="VF790" s="7"/>
      <c r="VG790" s="7"/>
      <c r="VH790" s="7"/>
      <c r="VI790" s="7"/>
      <c r="VJ790" s="7"/>
      <c r="VK790" s="7"/>
      <c r="VL790" s="7"/>
      <c r="VM790" s="7"/>
      <c r="VN790" s="7"/>
      <c r="VO790" s="7"/>
      <c r="VP790" s="7"/>
      <c r="VQ790" s="7"/>
      <c r="VR790" s="7"/>
      <c r="VS790" s="7"/>
      <c r="VT790" s="7"/>
      <c r="VU790" s="7"/>
      <c r="VV790" s="7"/>
      <c r="VW790" s="7"/>
      <c r="VX790" s="7"/>
      <c r="VY790" s="7"/>
      <c r="VZ790" s="7"/>
      <c r="WA790" s="7"/>
      <c r="WB790" s="7"/>
      <c r="WC790" s="7"/>
      <c r="WD790" s="7"/>
      <c r="WE790" s="7"/>
      <c r="WF790" s="7"/>
      <c r="WG790" s="7"/>
      <c r="WH790" s="7"/>
      <c r="WI790" s="7"/>
      <c r="WJ790" s="7"/>
      <c r="WK790" s="7"/>
      <c r="WL790" s="7"/>
      <c r="WM790" s="7"/>
      <c r="WN790" s="7"/>
      <c r="WO790" s="7"/>
      <c r="WP790" s="7"/>
      <c r="WQ790" s="7"/>
      <c r="WR790" s="7"/>
      <c r="WS790" s="7"/>
      <c r="WT790" s="7"/>
      <c r="WU790" s="7"/>
      <c r="WV790" s="7"/>
      <c r="WW790" s="7"/>
      <c r="WX790" s="7"/>
      <c r="WY790" s="7"/>
      <c r="WZ790" s="7"/>
      <c r="XA790" s="7"/>
      <c r="XB790" s="7"/>
      <c r="XC790" s="7"/>
      <c r="XD790" s="7"/>
      <c r="XE790" s="7"/>
      <c r="XF790" s="7"/>
      <c r="XG790" s="7"/>
      <c r="XH790" s="7"/>
      <c r="XI790" s="7"/>
      <c r="XJ790" s="7"/>
      <c r="XK790" s="7"/>
      <c r="XL790" s="7"/>
      <c r="XM790" s="7"/>
      <c r="XN790" s="7"/>
      <c r="XO790" s="7"/>
      <c r="XP790" s="7"/>
      <c r="XQ790" s="7"/>
      <c r="XR790" s="7"/>
      <c r="XS790" s="7"/>
      <c r="XT790" s="7"/>
      <c r="XU790" s="7"/>
      <c r="XV790" s="7"/>
      <c r="XW790" s="7"/>
      <c r="XX790" s="7"/>
      <c r="XY790" s="7"/>
      <c r="XZ790" s="7"/>
      <c r="YA790" s="7"/>
      <c r="YB790" s="7"/>
      <c r="YC790" s="7"/>
      <c r="YD790" s="7"/>
      <c r="YE790" s="7"/>
      <c r="YF790" s="7"/>
      <c r="YG790" s="7"/>
      <c r="YH790" s="7"/>
      <c r="YI790" s="7"/>
      <c r="YJ790" s="7"/>
      <c r="YK790" s="7"/>
      <c r="YL790" s="7"/>
      <c r="YM790" s="7"/>
      <c r="YN790" s="7"/>
      <c r="YO790" s="7"/>
      <c r="YP790" s="7"/>
      <c r="YQ790" s="7"/>
      <c r="YR790" s="7"/>
      <c r="YS790" s="7"/>
      <c r="YT790" s="7"/>
      <c r="YU790" s="7"/>
      <c r="YV790" s="7"/>
      <c r="YW790" s="7"/>
      <c r="YX790" s="7"/>
      <c r="YY790" s="7"/>
      <c r="YZ790" s="7"/>
      <c r="ZA790" s="7"/>
      <c r="ZB790" s="7"/>
      <c r="ZC790" s="7"/>
      <c r="ZD790" s="7"/>
      <c r="ZE790" s="7"/>
      <c r="ZF790" s="7"/>
      <c r="ZG790" s="7"/>
      <c r="ZH790" s="7"/>
      <c r="ZI790" s="7"/>
      <c r="ZJ790" s="7"/>
      <c r="ZK790" s="7"/>
      <c r="ZL790" s="7"/>
      <c r="ZM790" s="7"/>
      <c r="ZN790" s="7"/>
      <c r="ZO790" s="7"/>
      <c r="ZP790" s="7"/>
      <c r="ZQ790" s="7"/>
      <c r="ZR790" s="7"/>
      <c r="ZS790" s="7"/>
      <c r="ZT790" s="7"/>
      <c r="ZU790" s="7"/>
      <c r="ZV790" s="7"/>
      <c r="ZW790" s="7"/>
      <c r="ZX790" s="7"/>
      <c r="ZY790" s="7"/>
      <c r="ZZ790" s="7"/>
      <c r="AAA790" s="7"/>
      <c r="AAB790" s="7"/>
      <c r="AAC790" s="7"/>
      <c r="AAD790" s="7"/>
      <c r="AAE790" s="7"/>
      <c r="AAF790" s="7"/>
      <c r="AAG790" s="7"/>
      <c r="AAH790" s="7"/>
      <c r="AAI790" s="7"/>
      <c r="AAJ790" s="7"/>
      <c r="AAK790" s="7"/>
      <c r="AAL790" s="7"/>
      <c r="AAM790" s="7"/>
      <c r="AAN790" s="7"/>
      <c r="AAO790" s="7"/>
      <c r="AAP790" s="7"/>
      <c r="AAQ790" s="7"/>
      <c r="AAR790" s="7"/>
      <c r="AAS790" s="7"/>
      <c r="AAT790" s="7"/>
      <c r="AAU790" s="7"/>
      <c r="AAV790" s="7"/>
      <c r="AAW790" s="7"/>
      <c r="AAX790" s="7"/>
      <c r="AAY790" s="7"/>
      <c r="AAZ790" s="7"/>
      <c r="ABA790" s="7"/>
      <c r="ABB790" s="7"/>
      <c r="ABC790" s="7"/>
      <c r="ABD790" s="7"/>
      <c r="ABE790" s="7"/>
      <c r="ABF790" s="7"/>
      <c r="ABG790" s="7"/>
      <c r="ABH790" s="7"/>
      <c r="ABI790" s="7"/>
      <c r="ABJ790" s="7"/>
      <c r="ABK790" s="7"/>
      <c r="ABL790" s="7"/>
      <c r="ABM790" s="7"/>
      <c r="ABN790" s="7"/>
      <c r="ABO790" s="7"/>
      <c r="ABP790" s="7"/>
      <c r="ABQ790" s="7"/>
      <c r="ABR790" s="7"/>
      <c r="ABS790" s="7"/>
      <c r="ABT790" s="7"/>
      <c r="ABU790" s="7"/>
      <c r="ABV790" s="7"/>
      <c r="ABW790" s="7"/>
      <c r="ABX790" s="7"/>
      <c r="ABY790" s="7"/>
      <c r="ABZ790" s="7"/>
      <c r="ACA790" s="7"/>
      <c r="ACB790" s="7"/>
      <c r="ACC790" s="7"/>
      <c r="ACD790" s="7"/>
      <c r="ACE790" s="7"/>
      <c r="ACF790" s="7"/>
      <c r="ACG790" s="7"/>
      <c r="ACH790" s="7"/>
      <c r="ACI790" s="7"/>
      <c r="ACJ790" s="7"/>
      <c r="ACK790" s="7"/>
      <c r="ACL790" s="7"/>
      <c r="ACM790" s="7"/>
      <c r="ACN790" s="7"/>
      <c r="ACO790" s="7"/>
      <c r="ACP790" s="7"/>
      <c r="ACQ790" s="7"/>
      <c r="ACR790" s="7"/>
      <c r="ACS790" s="7"/>
      <c r="ACT790" s="7"/>
      <c r="ACU790" s="7"/>
      <c r="ACV790" s="7"/>
      <c r="ACW790" s="7"/>
      <c r="ACX790" s="7"/>
      <c r="ACY790" s="7"/>
      <c r="ACZ790" s="7"/>
      <c r="ADA790" s="7"/>
      <c r="ADB790" s="7"/>
      <c r="ADC790" s="7"/>
      <c r="ADD790" s="7"/>
      <c r="ADE790" s="7"/>
      <c r="ADF790" s="7"/>
      <c r="ADG790" s="7"/>
      <c r="ADH790" s="7"/>
      <c r="ADI790" s="7"/>
      <c r="ADJ790" s="7"/>
      <c r="ADK790" s="7"/>
      <c r="ADL790" s="7"/>
      <c r="ADM790" s="7"/>
      <c r="ADN790" s="7"/>
      <c r="ADO790" s="7"/>
      <c r="ADP790" s="7"/>
      <c r="ADQ790" s="7"/>
      <c r="ADR790" s="7"/>
      <c r="ADS790" s="7"/>
      <c r="ADT790" s="7"/>
      <c r="ADU790" s="7"/>
      <c r="ADV790" s="7"/>
      <c r="ADW790" s="7"/>
      <c r="ADX790" s="7"/>
      <c r="ADY790" s="7"/>
      <c r="ADZ790" s="7"/>
      <c r="AEA790" s="7"/>
      <c r="AEB790" s="7"/>
      <c r="AEC790" s="7"/>
      <c r="AED790" s="7"/>
      <c r="AEE790" s="7"/>
      <c r="AEF790" s="7"/>
      <c r="AEG790" s="7"/>
      <c r="AEH790" s="7"/>
      <c r="AEI790" s="7"/>
      <c r="AEJ790" s="7"/>
      <c r="AEK790" s="7"/>
      <c r="AEL790" s="7"/>
      <c r="AEM790" s="7"/>
      <c r="AEN790" s="7"/>
      <c r="AEO790" s="7"/>
      <c r="AEP790" s="7"/>
      <c r="AEQ790" s="7"/>
      <c r="AER790" s="7"/>
      <c r="AES790" s="7"/>
      <c r="AET790" s="7"/>
      <c r="AEU790" s="7"/>
      <c r="AEV790" s="7"/>
      <c r="AEW790" s="7"/>
      <c r="AEX790" s="7"/>
      <c r="AEY790" s="7"/>
      <c r="AEZ790" s="7"/>
      <c r="AFA790" s="7"/>
      <c r="AFB790" s="7"/>
      <c r="AFC790" s="7"/>
      <c r="AFD790" s="7"/>
      <c r="AFE790" s="7"/>
      <c r="AFF790" s="7"/>
      <c r="AFG790" s="7"/>
      <c r="AFH790" s="7"/>
      <c r="AFI790" s="7"/>
      <c r="AFJ790" s="7"/>
      <c r="AFK790" s="7"/>
      <c r="AFL790" s="7"/>
      <c r="AFM790" s="7"/>
      <c r="AFN790" s="7"/>
      <c r="AFO790" s="7"/>
      <c r="AFP790" s="7"/>
      <c r="AFQ790" s="7"/>
      <c r="AFR790" s="7"/>
      <c r="AFS790" s="7"/>
      <c r="AFT790" s="7"/>
      <c r="AFU790" s="7"/>
      <c r="AFV790" s="7"/>
      <c r="AFW790" s="7"/>
      <c r="AFX790" s="7"/>
      <c r="AFY790" s="7"/>
      <c r="AFZ790" s="7"/>
      <c r="AGA790" s="7"/>
      <c r="AGB790" s="7"/>
      <c r="AGC790" s="7"/>
      <c r="AGD790" s="7"/>
      <c r="AGE790" s="7"/>
      <c r="AGF790" s="7"/>
      <c r="AGG790" s="7"/>
      <c r="AGH790" s="7"/>
      <c r="AGI790" s="7"/>
      <c r="AGJ790" s="7"/>
      <c r="AGK790" s="7"/>
      <c r="AGL790" s="7"/>
      <c r="AGM790" s="7"/>
      <c r="AGN790" s="7"/>
      <c r="AGO790" s="7"/>
      <c r="AGP790" s="7"/>
      <c r="AGQ790" s="7"/>
      <c r="AGR790" s="7"/>
      <c r="AGS790" s="7"/>
      <c r="AGT790" s="7"/>
      <c r="AGU790" s="7"/>
      <c r="AGV790" s="7"/>
      <c r="AGW790" s="7"/>
      <c r="AGX790" s="7"/>
      <c r="AGY790" s="7"/>
      <c r="AGZ790" s="7"/>
      <c r="AHA790" s="7"/>
      <c r="AHB790" s="7"/>
      <c r="AHC790" s="7"/>
      <c r="AHD790" s="7"/>
      <c r="AHE790" s="7"/>
      <c r="AHF790" s="7"/>
      <c r="AHG790" s="7"/>
      <c r="AHH790" s="7"/>
      <c r="AHI790" s="7"/>
      <c r="AHJ790" s="7"/>
      <c r="AHK790" s="7"/>
      <c r="AHL790" s="7"/>
      <c r="AHM790" s="7"/>
      <c r="AHN790" s="7"/>
      <c r="AHO790" s="7"/>
      <c r="AHP790" s="7"/>
      <c r="AHQ790" s="7"/>
      <c r="AHR790" s="7"/>
      <c r="AHS790" s="7"/>
      <c r="AHT790" s="7"/>
      <c r="AHU790" s="7"/>
      <c r="AHV790" s="7"/>
      <c r="AHW790" s="7"/>
      <c r="AHX790" s="7"/>
      <c r="AHY790" s="7"/>
      <c r="AHZ790" s="7"/>
      <c r="AIA790" s="7"/>
      <c r="AIB790" s="7"/>
      <c r="AIC790" s="7"/>
      <c r="AID790" s="7"/>
      <c r="AIE790" s="7"/>
      <c r="AIF790" s="7"/>
      <c r="AIG790" s="7"/>
      <c r="AIH790" s="7"/>
      <c r="AII790" s="7"/>
      <c r="AIJ790" s="7"/>
      <c r="AIK790" s="7"/>
      <c r="AIL790" s="7"/>
      <c r="AIM790" s="7"/>
      <c r="AIN790" s="7"/>
      <c r="AIO790" s="7"/>
      <c r="AIP790" s="7"/>
      <c r="AIQ790" s="7"/>
      <c r="AIR790" s="7"/>
      <c r="AIS790" s="7"/>
      <c r="AIT790" s="7"/>
      <c r="AIU790" s="7"/>
      <c r="AIV790" s="7"/>
      <c r="AIW790" s="7"/>
      <c r="AIX790" s="7"/>
      <c r="AIY790" s="7"/>
      <c r="AIZ790" s="7"/>
      <c r="AJA790" s="7"/>
      <c r="AJB790" s="7"/>
      <c r="AJC790" s="7"/>
      <c r="AJD790" s="7"/>
      <c r="AJE790" s="7"/>
      <c r="AJF790" s="7"/>
      <c r="AJG790" s="7"/>
      <c r="AJH790" s="7"/>
      <c r="AJI790" s="7"/>
      <c r="AJJ790" s="7"/>
      <c r="AJK790" s="7"/>
      <c r="AJL790" s="7"/>
      <c r="AJM790" s="7"/>
      <c r="AJN790" s="7"/>
      <c r="AJO790" s="7"/>
      <c r="AJP790" s="7"/>
      <c r="AJQ790" s="7"/>
      <c r="AJR790" s="7"/>
      <c r="AJS790" s="7"/>
      <c r="AJT790" s="7"/>
      <c r="AJU790" s="7"/>
      <c r="AJV790" s="7"/>
      <c r="AJW790" s="7"/>
      <c r="AJX790" s="7"/>
      <c r="AJY790" s="7"/>
      <c r="AJZ790" s="7"/>
      <c r="AKA790" s="7"/>
      <c r="AKB790" s="7"/>
      <c r="AKC790" s="7"/>
      <c r="AKD790" s="7"/>
      <c r="AKE790" s="7"/>
      <c r="AKF790" s="7"/>
      <c r="AKG790" s="7"/>
      <c r="AKH790" s="7"/>
      <c r="AKI790" s="7"/>
      <c r="AKJ790" s="7"/>
      <c r="AKK790" s="7"/>
      <c r="AKL790" s="7"/>
      <c r="AKM790" s="7"/>
      <c r="AKN790" s="7"/>
      <c r="AKO790" s="7"/>
      <c r="AKP790" s="7"/>
      <c r="AKQ790" s="7"/>
      <c r="AKR790" s="7"/>
      <c r="AKS790" s="7"/>
      <c r="AKT790" s="7"/>
      <c r="AKU790" s="7"/>
      <c r="AKV790" s="7"/>
      <c r="AKW790" s="7"/>
      <c r="AKX790" s="7"/>
      <c r="AKY790" s="7"/>
      <c r="AKZ790" s="7"/>
      <c r="ALA790" s="7"/>
      <c r="ALB790" s="7"/>
      <c r="ALC790" s="7"/>
      <c r="ALD790" s="7"/>
      <c r="ALE790" s="7"/>
      <c r="ALF790" s="7"/>
      <c r="ALG790" s="7"/>
      <c r="ALH790" s="7"/>
      <c r="ALI790" s="7"/>
      <c r="ALJ790" s="7"/>
      <c r="ALK790" s="7"/>
      <c r="ALL790" s="7"/>
      <c r="ALM790" s="7"/>
      <c r="ALN790" s="7"/>
      <c r="ALO790" s="7"/>
      <c r="ALP790" s="7"/>
      <c r="ALQ790" s="7"/>
      <c r="ALR790" s="7"/>
      <c r="ALS790" s="7"/>
      <c r="ALT790" s="7"/>
      <c r="ALU790" s="7"/>
      <c r="ALV790" s="7"/>
      <c r="ALW790" s="7"/>
      <c r="ALX790" s="7"/>
      <c r="ALY790" s="7"/>
      <c r="ALZ790" s="7"/>
      <c r="AMA790" s="7"/>
      <c r="AMB790" s="7"/>
      <c r="AMC790" s="7"/>
      <c r="AMD790" s="7"/>
      <c r="AME790" s="7"/>
      <c r="AMF790" s="7"/>
      <c r="AMG790" s="7"/>
      <c r="AMH790" s="7"/>
      <c r="AMI790" s="28"/>
      <c r="AMJ790" s="28"/>
    </row>
    <row r="791" spans="1:1024" ht="55.5" customHeight="1">
      <c r="A791" s="10" t="s">
        <v>2837</v>
      </c>
      <c r="B791" s="10" t="s">
        <v>2838</v>
      </c>
      <c r="C791" s="19" t="s">
        <v>2853</v>
      </c>
      <c r="D791" s="19" t="s">
        <v>2738</v>
      </c>
      <c r="E791" s="20">
        <v>20</v>
      </c>
      <c r="F791" s="11" t="s">
        <v>18</v>
      </c>
      <c r="G791" s="21"/>
      <c r="H791" s="21" t="s">
        <v>1</v>
      </c>
      <c r="I791" s="21"/>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c r="MK791" s="7"/>
      <c r="ML791" s="7"/>
      <c r="MM791" s="7"/>
      <c r="MN791" s="7"/>
      <c r="MO791" s="7"/>
      <c r="MP791" s="7"/>
      <c r="MQ791" s="7"/>
      <c r="MR791" s="7"/>
      <c r="MS791" s="7"/>
      <c r="MT791" s="7"/>
      <c r="MU791" s="7"/>
      <c r="MV791" s="7"/>
      <c r="MW791" s="7"/>
      <c r="MX791" s="7"/>
      <c r="MY791" s="7"/>
      <c r="MZ791" s="7"/>
      <c r="NA791" s="7"/>
      <c r="NB791" s="7"/>
      <c r="NC791" s="7"/>
      <c r="ND791" s="7"/>
      <c r="NE791" s="7"/>
      <c r="NF791" s="7"/>
      <c r="NG791" s="7"/>
      <c r="NH791" s="7"/>
      <c r="NI791" s="7"/>
      <c r="NJ791" s="7"/>
      <c r="NK791" s="7"/>
      <c r="NL791" s="7"/>
      <c r="NM791" s="7"/>
      <c r="NN791" s="7"/>
      <c r="NO791" s="7"/>
      <c r="NP791" s="7"/>
      <c r="NQ791" s="7"/>
      <c r="NR791" s="7"/>
      <c r="NS791" s="7"/>
      <c r="NT791" s="7"/>
      <c r="NU791" s="7"/>
      <c r="NV791" s="7"/>
      <c r="NW791" s="7"/>
      <c r="NX791" s="7"/>
      <c r="NY791" s="7"/>
      <c r="NZ791" s="7"/>
      <c r="OA791" s="7"/>
      <c r="OB791" s="7"/>
      <c r="OC791" s="7"/>
      <c r="OD791" s="7"/>
      <c r="OE791" s="7"/>
      <c r="OF791" s="7"/>
      <c r="OG791" s="7"/>
      <c r="OH791" s="7"/>
      <c r="OI791" s="7"/>
      <c r="OJ791" s="7"/>
      <c r="OK791" s="7"/>
      <c r="OL791" s="7"/>
      <c r="OM791" s="7"/>
      <c r="ON791" s="7"/>
      <c r="OO791" s="7"/>
      <c r="OP791" s="7"/>
      <c r="OQ791" s="7"/>
      <c r="OR791" s="7"/>
      <c r="OS791" s="7"/>
      <c r="OT791" s="7"/>
      <c r="OU791" s="7"/>
      <c r="OV791" s="7"/>
      <c r="OW791" s="7"/>
      <c r="OX791" s="7"/>
      <c r="OY791" s="7"/>
      <c r="OZ791" s="7"/>
      <c r="PA791" s="7"/>
      <c r="PB791" s="7"/>
      <c r="PC791" s="7"/>
      <c r="PD791" s="7"/>
      <c r="PE791" s="7"/>
      <c r="PF791" s="7"/>
      <c r="PG791" s="7"/>
      <c r="PH791" s="7"/>
      <c r="PI791" s="7"/>
      <c r="PJ791" s="7"/>
      <c r="PK791" s="7"/>
      <c r="PL791" s="7"/>
      <c r="PM791" s="7"/>
      <c r="PN791" s="7"/>
      <c r="PO791" s="7"/>
      <c r="PP791" s="7"/>
      <c r="PQ791" s="7"/>
      <c r="PR791" s="7"/>
      <c r="PS791" s="7"/>
      <c r="PT791" s="7"/>
      <c r="PU791" s="7"/>
      <c r="PV791" s="7"/>
      <c r="PW791" s="7"/>
      <c r="PX791" s="7"/>
      <c r="PY791" s="7"/>
      <c r="PZ791" s="7"/>
      <c r="QA791" s="7"/>
      <c r="QB791" s="7"/>
      <c r="QC791" s="7"/>
      <c r="QD791" s="7"/>
      <c r="QE791" s="7"/>
      <c r="QF791" s="7"/>
      <c r="QG791" s="7"/>
      <c r="QH791" s="7"/>
      <c r="QI791" s="7"/>
      <c r="QJ791" s="7"/>
      <c r="QK791" s="7"/>
      <c r="QL791" s="7"/>
      <c r="QM791" s="7"/>
      <c r="QN791" s="7"/>
      <c r="QO791" s="7"/>
      <c r="QP791" s="7"/>
      <c r="QQ791" s="7"/>
      <c r="QR791" s="7"/>
      <c r="QS791" s="7"/>
      <c r="QT791" s="7"/>
      <c r="QU791" s="7"/>
      <c r="QV791" s="7"/>
      <c r="QW791" s="7"/>
      <c r="QX791" s="7"/>
      <c r="QY791" s="7"/>
      <c r="QZ791" s="7"/>
      <c r="RA791" s="7"/>
      <c r="RB791" s="7"/>
      <c r="RC791" s="7"/>
      <c r="RD791" s="7"/>
      <c r="RE791" s="7"/>
      <c r="RF791" s="7"/>
      <c r="RG791" s="7"/>
      <c r="RH791" s="7"/>
      <c r="RI791" s="7"/>
      <c r="RJ791" s="7"/>
      <c r="RK791" s="7"/>
      <c r="RL791" s="7"/>
      <c r="RM791" s="7"/>
      <c r="RN791" s="7"/>
      <c r="RO791" s="7"/>
      <c r="RP791" s="7"/>
      <c r="RQ791" s="7"/>
      <c r="RR791" s="7"/>
      <c r="RS791" s="7"/>
      <c r="RT791" s="7"/>
      <c r="RU791" s="7"/>
      <c r="RV791" s="7"/>
      <c r="RW791" s="7"/>
      <c r="RX791" s="7"/>
      <c r="RY791" s="7"/>
      <c r="RZ791" s="7"/>
      <c r="SA791" s="7"/>
      <c r="SB791" s="7"/>
      <c r="SC791" s="7"/>
      <c r="SD791" s="7"/>
      <c r="SE791" s="7"/>
      <c r="SF791" s="7"/>
      <c r="SG791" s="7"/>
      <c r="SH791" s="7"/>
      <c r="SI791" s="7"/>
      <c r="SJ791" s="7"/>
      <c r="SK791" s="7"/>
      <c r="SL791" s="7"/>
      <c r="SM791" s="7"/>
      <c r="SN791" s="7"/>
      <c r="SO791" s="7"/>
      <c r="SP791" s="7"/>
      <c r="SQ791" s="7"/>
      <c r="SR791" s="7"/>
      <c r="SS791" s="7"/>
      <c r="ST791" s="7"/>
      <c r="SU791" s="7"/>
      <c r="SV791" s="7"/>
      <c r="SW791" s="7"/>
      <c r="SX791" s="7"/>
      <c r="SY791" s="7"/>
      <c r="SZ791" s="7"/>
      <c r="TA791" s="7"/>
      <c r="TB791" s="7"/>
      <c r="TC791" s="7"/>
      <c r="TD791" s="7"/>
      <c r="TE791" s="7"/>
      <c r="TF791" s="7"/>
      <c r="TG791" s="7"/>
      <c r="TH791" s="7"/>
      <c r="TI791" s="7"/>
      <c r="TJ791" s="7"/>
      <c r="TK791" s="7"/>
      <c r="TL791" s="7"/>
      <c r="TM791" s="7"/>
      <c r="TN791" s="7"/>
      <c r="TO791" s="7"/>
      <c r="TP791" s="7"/>
      <c r="TQ791" s="7"/>
      <c r="TR791" s="7"/>
      <c r="TS791" s="7"/>
      <c r="TT791" s="7"/>
      <c r="TU791" s="7"/>
      <c r="TV791" s="7"/>
      <c r="TW791" s="7"/>
      <c r="TX791" s="7"/>
      <c r="TY791" s="7"/>
      <c r="TZ791" s="7"/>
      <c r="UA791" s="7"/>
      <c r="UB791" s="7"/>
      <c r="UC791" s="7"/>
      <c r="UD791" s="7"/>
      <c r="UE791" s="7"/>
      <c r="UF791" s="7"/>
      <c r="UG791" s="7"/>
      <c r="UH791" s="7"/>
      <c r="UI791" s="7"/>
      <c r="UJ791" s="7"/>
      <c r="UK791" s="7"/>
      <c r="UL791" s="7"/>
      <c r="UM791" s="7"/>
      <c r="UN791" s="7"/>
      <c r="UO791" s="7"/>
      <c r="UP791" s="7"/>
      <c r="UQ791" s="7"/>
      <c r="UR791" s="7"/>
      <c r="US791" s="7"/>
      <c r="UT791" s="7"/>
      <c r="UU791" s="7"/>
      <c r="UV791" s="7"/>
      <c r="UW791" s="7"/>
      <c r="UX791" s="7"/>
      <c r="UY791" s="7"/>
      <c r="UZ791" s="7"/>
      <c r="VA791" s="7"/>
      <c r="VB791" s="7"/>
      <c r="VC791" s="7"/>
      <c r="VD791" s="7"/>
      <c r="VE791" s="7"/>
      <c r="VF791" s="7"/>
      <c r="VG791" s="7"/>
      <c r="VH791" s="7"/>
      <c r="VI791" s="7"/>
      <c r="VJ791" s="7"/>
      <c r="VK791" s="7"/>
      <c r="VL791" s="7"/>
      <c r="VM791" s="7"/>
      <c r="VN791" s="7"/>
      <c r="VO791" s="7"/>
      <c r="VP791" s="7"/>
      <c r="VQ791" s="7"/>
      <c r="VR791" s="7"/>
      <c r="VS791" s="7"/>
      <c r="VT791" s="7"/>
      <c r="VU791" s="7"/>
      <c r="VV791" s="7"/>
      <c r="VW791" s="7"/>
      <c r="VX791" s="7"/>
      <c r="VY791" s="7"/>
      <c r="VZ791" s="7"/>
      <c r="WA791" s="7"/>
      <c r="WB791" s="7"/>
      <c r="WC791" s="7"/>
      <c r="WD791" s="7"/>
      <c r="WE791" s="7"/>
      <c r="WF791" s="7"/>
      <c r="WG791" s="7"/>
      <c r="WH791" s="7"/>
      <c r="WI791" s="7"/>
      <c r="WJ791" s="7"/>
      <c r="WK791" s="7"/>
      <c r="WL791" s="7"/>
      <c r="WM791" s="7"/>
      <c r="WN791" s="7"/>
      <c r="WO791" s="7"/>
      <c r="WP791" s="7"/>
      <c r="WQ791" s="7"/>
      <c r="WR791" s="7"/>
      <c r="WS791" s="7"/>
      <c r="WT791" s="7"/>
      <c r="WU791" s="7"/>
      <c r="WV791" s="7"/>
      <c r="WW791" s="7"/>
      <c r="WX791" s="7"/>
      <c r="WY791" s="7"/>
      <c r="WZ791" s="7"/>
      <c r="XA791" s="7"/>
      <c r="XB791" s="7"/>
      <c r="XC791" s="7"/>
      <c r="XD791" s="7"/>
      <c r="XE791" s="7"/>
      <c r="XF791" s="7"/>
      <c r="XG791" s="7"/>
      <c r="XH791" s="7"/>
      <c r="XI791" s="7"/>
      <c r="XJ791" s="7"/>
      <c r="XK791" s="7"/>
      <c r="XL791" s="7"/>
      <c r="XM791" s="7"/>
      <c r="XN791" s="7"/>
      <c r="XO791" s="7"/>
      <c r="XP791" s="7"/>
      <c r="XQ791" s="7"/>
      <c r="XR791" s="7"/>
      <c r="XS791" s="7"/>
      <c r="XT791" s="7"/>
      <c r="XU791" s="7"/>
      <c r="XV791" s="7"/>
      <c r="XW791" s="7"/>
      <c r="XX791" s="7"/>
      <c r="XY791" s="7"/>
      <c r="XZ791" s="7"/>
      <c r="YA791" s="7"/>
      <c r="YB791" s="7"/>
      <c r="YC791" s="7"/>
      <c r="YD791" s="7"/>
      <c r="YE791" s="7"/>
      <c r="YF791" s="7"/>
      <c r="YG791" s="7"/>
      <c r="YH791" s="7"/>
      <c r="YI791" s="7"/>
      <c r="YJ791" s="7"/>
      <c r="YK791" s="7"/>
      <c r="YL791" s="7"/>
      <c r="YM791" s="7"/>
      <c r="YN791" s="7"/>
      <c r="YO791" s="7"/>
      <c r="YP791" s="7"/>
      <c r="YQ791" s="7"/>
      <c r="YR791" s="7"/>
      <c r="YS791" s="7"/>
      <c r="YT791" s="7"/>
      <c r="YU791" s="7"/>
      <c r="YV791" s="7"/>
      <c r="YW791" s="7"/>
      <c r="YX791" s="7"/>
      <c r="YY791" s="7"/>
      <c r="YZ791" s="7"/>
      <c r="ZA791" s="7"/>
      <c r="ZB791" s="7"/>
      <c r="ZC791" s="7"/>
      <c r="ZD791" s="7"/>
      <c r="ZE791" s="7"/>
      <c r="ZF791" s="7"/>
      <c r="ZG791" s="7"/>
      <c r="ZH791" s="7"/>
      <c r="ZI791" s="7"/>
      <c r="ZJ791" s="7"/>
      <c r="ZK791" s="7"/>
      <c r="ZL791" s="7"/>
      <c r="ZM791" s="7"/>
      <c r="ZN791" s="7"/>
      <c r="ZO791" s="7"/>
      <c r="ZP791" s="7"/>
      <c r="ZQ791" s="7"/>
      <c r="ZR791" s="7"/>
      <c r="ZS791" s="7"/>
      <c r="ZT791" s="7"/>
      <c r="ZU791" s="7"/>
      <c r="ZV791" s="7"/>
      <c r="ZW791" s="7"/>
      <c r="ZX791" s="7"/>
      <c r="ZY791" s="7"/>
      <c r="ZZ791" s="7"/>
      <c r="AAA791" s="7"/>
      <c r="AAB791" s="7"/>
      <c r="AAC791" s="7"/>
      <c r="AAD791" s="7"/>
      <c r="AAE791" s="7"/>
      <c r="AAF791" s="7"/>
      <c r="AAG791" s="7"/>
      <c r="AAH791" s="7"/>
      <c r="AAI791" s="7"/>
      <c r="AAJ791" s="7"/>
      <c r="AAK791" s="7"/>
      <c r="AAL791" s="7"/>
      <c r="AAM791" s="7"/>
      <c r="AAN791" s="7"/>
      <c r="AAO791" s="7"/>
      <c r="AAP791" s="7"/>
      <c r="AAQ791" s="7"/>
      <c r="AAR791" s="7"/>
      <c r="AAS791" s="7"/>
      <c r="AAT791" s="7"/>
      <c r="AAU791" s="7"/>
      <c r="AAV791" s="7"/>
      <c r="AAW791" s="7"/>
      <c r="AAX791" s="7"/>
      <c r="AAY791" s="7"/>
      <c r="AAZ791" s="7"/>
      <c r="ABA791" s="7"/>
      <c r="ABB791" s="7"/>
      <c r="ABC791" s="7"/>
      <c r="ABD791" s="7"/>
      <c r="ABE791" s="7"/>
      <c r="ABF791" s="7"/>
      <c r="ABG791" s="7"/>
      <c r="ABH791" s="7"/>
      <c r="ABI791" s="7"/>
      <c r="ABJ791" s="7"/>
      <c r="ABK791" s="7"/>
      <c r="ABL791" s="7"/>
      <c r="ABM791" s="7"/>
      <c r="ABN791" s="7"/>
      <c r="ABO791" s="7"/>
      <c r="ABP791" s="7"/>
      <c r="ABQ791" s="7"/>
      <c r="ABR791" s="7"/>
      <c r="ABS791" s="7"/>
      <c r="ABT791" s="7"/>
      <c r="ABU791" s="7"/>
      <c r="ABV791" s="7"/>
      <c r="ABW791" s="7"/>
      <c r="ABX791" s="7"/>
      <c r="ABY791" s="7"/>
      <c r="ABZ791" s="7"/>
      <c r="ACA791" s="7"/>
      <c r="ACB791" s="7"/>
      <c r="ACC791" s="7"/>
      <c r="ACD791" s="7"/>
      <c r="ACE791" s="7"/>
      <c r="ACF791" s="7"/>
      <c r="ACG791" s="7"/>
      <c r="ACH791" s="7"/>
      <c r="ACI791" s="7"/>
      <c r="ACJ791" s="7"/>
      <c r="ACK791" s="7"/>
      <c r="ACL791" s="7"/>
      <c r="ACM791" s="7"/>
      <c r="ACN791" s="7"/>
      <c r="ACO791" s="7"/>
      <c r="ACP791" s="7"/>
      <c r="ACQ791" s="7"/>
      <c r="ACR791" s="7"/>
      <c r="ACS791" s="7"/>
      <c r="ACT791" s="7"/>
      <c r="ACU791" s="7"/>
      <c r="ACV791" s="7"/>
      <c r="ACW791" s="7"/>
      <c r="ACX791" s="7"/>
      <c r="ACY791" s="7"/>
      <c r="ACZ791" s="7"/>
      <c r="ADA791" s="7"/>
      <c r="ADB791" s="7"/>
      <c r="ADC791" s="7"/>
      <c r="ADD791" s="7"/>
      <c r="ADE791" s="7"/>
      <c r="ADF791" s="7"/>
      <c r="ADG791" s="7"/>
      <c r="ADH791" s="7"/>
      <c r="ADI791" s="7"/>
      <c r="ADJ791" s="7"/>
      <c r="ADK791" s="7"/>
      <c r="ADL791" s="7"/>
      <c r="ADM791" s="7"/>
      <c r="ADN791" s="7"/>
      <c r="ADO791" s="7"/>
      <c r="ADP791" s="7"/>
      <c r="ADQ791" s="7"/>
      <c r="ADR791" s="7"/>
      <c r="ADS791" s="7"/>
      <c r="ADT791" s="7"/>
      <c r="ADU791" s="7"/>
      <c r="ADV791" s="7"/>
      <c r="ADW791" s="7"/>
      <c r="ADX791" s="7"/>
      <c r="ADY791" s="7"/>
      <c r="ADZ791" s="7"/>
      <c r="AEA791" s="7"/>
      <c r="AEB791" s="7"/>
      <c r="AEC791" s="7"/>
      <c r="AED791" s="7"/>
      <c r="AEE791" s="7"/>
      <c r="AEF791" s="7"/>
      <c r="AEG791" s="7"/>
      <c r="AEH791" s="7"/>
      <c r="AEI791" s="7"/>
      <c r="AEJ791" s="7"/>
      <c r="AEK791" s="7"/>
      <c r="AEL791" s="7"/>
      <c r="AEM791" s="7"/>
      <c r="AEN791" s="7"/>
      <c r="AEO791" s="7"/>
      <c r="AEP791" s="7"/>
      <c r="AEQ791" s="7"/>
      <c r="AER791" s="7"/>
      <c r="AES791" s="7"/>
      <c r="AET791" s="7"/>
      <c r="AEU791" s="7"/>
      <c r="AEV791" s="7"/>
      <c r="AEW791" s="7"/>
      <c r="AEX791" s="7"/>
      <c r="AEY791" s="7"/>
      <c r="AEZ791" s="7"/>
      <c r="AFA791" s="7"/>
      <c r="AFB791" s="7"/>
      <c r="AFC791" s="7"/>
      <c r="AFD791" s="7"/>
      <c r="AFE791" s="7"/>
      <c r="AFF791" s="7"/>
      <c r="AFG791" s="7"/>
      <c r="AFH791" s="7"/>
      <c r="AFI791" s="7"/>
      <c r="AFJ791" s="7"/>
      <c r="AFK791" s="7"/>
      <c r="AFL791" s="7"/>
      <c r="AFM791" s="7"/>
      <c r="AFN791" s="7"/>
      <c r="AFO791" s="7"/>
      <c r="AFP791" s="7"/>
      <c r="AFQ791" s="7"/>
      <c r="AFR791" s="7"/>
      <c r="AFS791" s="7"/>
      <c r="AFT791" s="7"/>
      <c r="AFU791" s="7"/>
      <c r="AFV791" s="7"/>
      <c r="AFW791" s="7"/>
      <c r="AFX791" s="7"/>
      <c r="AFY791" s="7"/>
      <c r="AFZ791" s="7"/>
      <c r="AGA791" s="7"/>
      <c r="AGB791" s="7"/>
      <c r="AGC791" s="7"/>
      <c r="AGD791" s="7"/>
      <c r="AGE791" s="7"/>
      <c r="AGF791" s="7"/>
      <c r="AGG791" s="7"/>
      <c r="AGH791" s="7"/>
      <c r="AGI791" s="7"/>
      <c r="AGJ791" s="7"/>
      <c r="AGK791" s="7"/>
      <c r="AGL791" s="7"/>
      <c r="AGM791" s="7"/>
      <c r="AGN791" s="7"/>
      <c r="AGO791" s="7"/>
      <c r="AGP791" s="7"/>
      <c r="AGQ791" s="7"/>
      <c r="AGR791" s="7"/>
      <c r="AGS791" s="7"/>
      <c r="AGT791" s="7"/>
      <c r="AGU791" s="7"/>
      <c r="AGV791" s="7"/>
      <c r="AGW791" s="7"/>
      <c r="AGX791" s="7"/>
      <c r="AGY791" s="7"/>
      <c r="AGZ791" s="7"/>
      <c r="AHA791" s="7"/>
      <c r="AHB791" s="7"/>
      <c r="AHC791" s="7"/>
      <c r="AHD791" s="7"/>
      <c r="AHE791" s="7"/>
      <c r="AHF791" s="7"/>
      <c r="AHG791" s="7"/>
      <c r="AHH791" s="7"/>
      <c r="AHI791" s="7"/>
      <c r="AHJ791" s="7"/>
      <c r="AHK791" s="7"/>
      <c r="AHL791" s="7"/>
      <c r="AHM791" s="7"/>
      <c r="AHN791" s="7"/>
      <c r="AHO791" s="7"/>
      <c r="AHP791" s="7"/>
      <c r="AHQ791" s="7"/>
      <c r="AHR791" s="7"/>
      <c r="AHS791" s="7"/>
      <c r="AHT791" s="7"/>
      <c r="AHU791" s="7"/>
      <c r="AHV791" s="7"/>
      <c r="AHW791" s="7"/>
      <c r="AHX791" s="7"/>
      <c r="AHY791" s="7"/>
      <c r="AHZ791" s="7"/>
      <c r="AIA791" s="7"/>
      <c r="AIB791" s="7"/>
      <c r="AIC791" s="7"/>
      <c r="AID791" s="7"/>
      <c r="AIE791" s="7"/>
      <c r="AIF791" s="7"/>
      <c r="AIG791" s="7"/>
      <c r="AIH791" s="7"/>
      <c r="AII791" s="7"/>
      <c r="AIJ791" s="7"/>
      <c r="AIK791" s="7"/>
      <c r="AIL791" s="7"/>
      <c r="AIM791" s="7"/>
      <c r="AIN791" s="7"/>
      <c r="AIO791" s="7"/>
      <c r="AIP791" s="7"/>
      <c r="AIQ791" s="7"/>
      <c r="AIR791" s="7"/>
      <c r="AIS791" s="7"/>
      <c r="AIT791" s="7"/>
      <c r="AIU791" s="7"/>
      <c r="AIV791" s="7"/>
      <c r="AIW791" s="7"/>
      <c r="AIX791" s="7"/>
      <c r="AIY791" s="7"/>
      <c r="AIZ791" s="7"/>
      <c r="AJA791" s="7"/>
      <c r="AJB791" s="7"/>
      <c r="AJC791" s="7"/>
      <c r="AJD791" s="7"/>
      <c r="AJE791" s="7"/>
      <c r="AJF791" s="7"/>
      <c r="AJG791" s="7"/>
      <c r="AJH791" s="7"/>
      <c r="AJI791" s="7"/>
      <c r="AJJ791" s="7"/>
      <c r="AJK791" s="7"/>
      <c r="AJL791" s="7"/>
      <c r="AJM791" s="7"/>
      <c r="AJN791" s="7"/>
      <c r="AJO791" s="7"/>
      <c r="AJP791" s="7"/>
      <c r="AJQ791" s="7"/>
      <c r="AJR791" s="7"/>
      <c r="AJS791" s="7"/>
      <c r="AJT791" s="7"/>
      <c r="AJU791" s="7"/>
      <c r="AJV791" s="7"/>
      <c r="AJW791" s="7"/>
      <c r="AJX791" s="7"/>
      <c r="AJY791" s="7"/>
      <c r="AJZ791" s="7"/>
      <c r="AKA791" s="7"/>
      <c r="AKB791" s="7"/>
      <c r="AKC791" s="7"/>
      <c r="AKD791" s="7"/>
      <c r="AKE791" s="7"/>
      <c r="AKF791" s="7"/>
      <c r="AKG791" s="7"/>
      <c r="AKH791" s="7"/>
      <c r="AKI791" s="7"/>
      <c r="AKJ791" s="7"/>
      <c r="AKK791" s="7"/>
      <c r="AKL791" s="7"/>
      <c r="AKM791" s="7"/>
      <c r="AKN791" s="7"/>
      <c r="AKO791" s="7"/>
      <c r="AKP791" s="7"/>
      <c r="AKQ791" s="7"/>
      <c r="AKR791" s="7"/>
      <c r="AKS791" s="7"/>
      <c r="AKT791" s="7"/>
      <c r="AKU791" s="7"/>
      <c r="AKV791" s="7"/>
      <c r="AKW791" s="7"/>
      <c r="AKX791" s="7"/>
      <c r="AKY791" s="7"/>
      <c r="AKZ791" s="7"/>
      <c r="ALA791" s="7"/>
      <c r="ALB791" s="7"/>
      <c r="ALC791" s="7"/>
      <c r="ALD791" s="7"/>
      <c r="ALE791" s="7"/>
      <c r="ALF791" s="7"/>
      <c r="ALG791" s="7"/>
      <c r="ALH791" s="7"/>
      <c r="ALI791" s="7"/>
      <c r="ALJ791" s="7"/>
      <c r="ALK791" s="7"/>
      <c r="ALL791" s="7"/>
      <c r="ALM791" s="7"/>
      <c r="ALN791" s="7"/>
      <c r="ALO791" s="7"/>
      <c r="ALP791" s="7"/>
      <c r="ALQ791" s="7"/>
      <c r="ALR791" s="7"/>
      <c r="ALS791" s="7"/>
      <c r="ALT791" s="7"/>
      <c r="ALU791" s="7"/>
      <c r="ALV791" s="7"/>
      <c r="ALW791" s="7"/>
      <c r="ALX791" s="7"/>
      <c r="ALY791" s="7"/>
      <c r="ALZ791" s="7"/>
      <c r="AMA791" s="7"/>
      <c r="AMB791" s="7"/>
      <c r="AMC791" s="7"/>
      <c r="AMD791" s="7"/>
      <c r="AME791" s="7"/>
      <c r="AMF791" s="7"/>
      <c r="AMG791" s="7"/>
      <c r="AMH791" s="7"/>
      <c r="AMI791" s="28"/>
      <c r="AMJ791" s="28"/>
    </row>
    <row r="792" spans="1:1024" ht="55.5" customHeight="1">
      <c r="A792" s="10" t="s">
        <v>2837</v>
      </c>
      <c r="B792" s="10" t="s">
        <v>2838</v>
      </c>
      <c r="C792" s="19" t="s">
        <v>2808</v>
      </c>
      <c r="D792" s="19" t="s">
        <v>2738</v>
      </c>
      <c r="E792" s="20">
        <v>20</v>
      </c>
      <c r="F792" s="11" t="s">
        <v>18</v>
      </c>
      <c r="G792" s="21"/>
      <c r="H792" s="21" t="s">
        <v>1</v>
      </c>
      <c r="I792" s="21"/>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c r="MK792" s="7"/>
      <c r="ML792" s="7"/>
      <c r="MM792" s="7"/>
      <c r="MN792" s="7"/>
      <c r="MO792" s="7"/>
      <c r="MP792" s="7"/>
      <c r="MQ792" s="7"/>
      <c r="MR792" s="7"/>
      <c r="MS792" s="7"/>
      <c r="MT792" s="7"/>
      <c r="MU792" s="7"/>
      <c r="MV792" s="7"/>
      <c r="MW792" s="7"/>
      <c r="MX792" s="7"/>
      <c r="MY792" s="7"/>
      <c r="MZ792" s="7"/>
      <c r="NA792" s="7"/>
      <c r="NB792" s="7"/>
      <c r="NC792" s="7"/>
      <c r="ND792" s="7"/>
      <c r="NE792" s="7"/>
      <c r="NF792" s="7"/>
      <c r="NG792" s="7"/>
      <c r="NH792" s="7"/>
      <c r="NI792" s="7"/>
      <c r="NJ792" s="7"/>
      <c r="NK792" s="7"/>
      <c r="NL792" s="7"/>
      <c r="NM792" s="7"/>
      <c r="NN792" s="7"/>
      <c r="NO792" s="7"/>
      <c r="NP792" s="7"/>
      <c r="NQ792" s="7"/>
      <c r="NR792" s="7"/>
      <c r="NS792" s="7"/>
      <c r="NT792" s="7"/>
      <c r="NU792" s="7"/>
      <c r="NV792" s="7"/>
      <c r="NW792" s="7"/>
      <c r="NX792" s="7"/>
      <c r="NY792" s="7"/>
      <c r="NZ792" s="7"/>
      <c r="OA792" s="7"/>
      <c r="OB792" s="7"/>
      <c r="OC792" s="7"/>
      <c r="OD792" s="7"/>
      <c r="OE792" s="7"/>
      <c r="OF792" s="7"/>
      <c r="OG792" s="7"/>
      <c r="OH792" s="7"/>
      <c r="OI792" s="7"/>
      <c r="OJ792" s="7"/>
      <c r="OK792" s="7"/>
      <c r="OL792" s="7"/>
      <c r="OM792" s="7"/>
      <c r="ON792" s="7"/>
      <c r="OO792" s="7"/>
      <c r="OP792" s="7"/>
      <c r="OQ792" s="7"/>
      <c r="OR792" s="7"/>
      <c r="OS792" s="7"/>
      <c r="OT792" s="7"/>
      <c r="OU792" s="7"/>
      <c r="OV792" s="7"/>
      <c r="OW792" s="7"/>
      <c r="OX792" s="7"/>
      <c r="OY792" s="7"/>
      <c r="OZ792" s="7"/>
      <c r="PA792" s="7"/>
      <c r="PB792" s="7"/>
      <c r="PC792" s="7"/>
      <c r="PD792" s="7"/>
      <c r="PE792" s="7"/>
      <c r="PF792" s="7"/>
      <c r="PG792" s="7"/>
      <c r="PH792" s="7"/>
      <c r="PI792" s="7"/>
      <c r="PJ792" s="7"/>
      <c r="PK792" s="7"/>
      <c r="PL792" s="7"/>
      <c r="PM792" s="7"/>
      <c r="PN792" s="7"/>
      <c r="PO792" s="7"/>
      <c r="PP792" s="7"/>
      <c r="PQ792" s="7"/>
      <c r="PR792" s="7"/>
      <c r="PS792" s="7"/>
      <c r="PT792" s="7"/>
      <c r="PU792" s="7"/>
      <c r="PV792" s="7"/>
      <c r="PW792" s="7"/>
      <c r="PX792" s="7"/>
      <c r="PY792" s="7"/>
      <c r="PZ792" s="7"/>
      <c r="QA792" s="7"/>
      <c r="QB792" s="7"/>
      <c r="QC792" s="7"/>
      <c r="QD792" s="7"/>
      <c r="QE792" s="7"/>
      <c r="QF792" s="7"/>
      <c r="QG792" s="7"/>
      <c r="QH792" s="7"/>
      <c r="QI792" s="7"/>
      <c r="QJ792" s="7"/>
      <c r="QK792" s="7"/>
      <c r="QL792" s="7"/>
      <c r="QM792" s="7"/>
      <c r="QN792" s="7"/>
      <c r="QO792" s="7"/>
      <c r="QP792" s="7"/>
      <c r="QQ792" s="7"/>
      <c r="QR792" s="7"/>
      <c r="QS792" s="7"/>
      <c r="QT792" s="7"/>
      <c r="QU792" s="7"/>
      <c r="QV792" s="7"/>
      <c r="QW792" s="7"/>
      <c r="QX792" s="7"/>
      <c r="QY792" s="7"/>
      <c r="QZ792" s="7"/>
      <c r="RA792" s="7"/>
      <c r="RB792" s="7"/>
      <c r="RC792" s="7"/>
      <c r="RD792" s="7"/>
      <c r="RE792" s="7"/>
      <c r="RF792" s="7"/>
      <c r="RG792" s="7"/>
      <c r="RH792" s="7"/>
      <c r="RI792" s="7"/>
      <c r="RJ792" s="7"/>
      <c r="RK792" s="7"/>
      <c r="RL792" s="7"/>
      <c r="RM792" s="7"/>
      <c r="RN792" s="7"/>
      <c r="RO792" s="7"/>
      <c r="RP792" s="7"/>
      <c r="RQ792" s="7"/>
      <c r="RR792" s="7"/>
      <c r="RS792" s="7"/>
      <c r="RT792" s="7"/>
      <c r="RU792" s="7"/>
      <c r="RV792" s="7"/>
      <c r="RW792" s="7"/>
      <c r="RX792" s="7"/>
      <c r="RY792" s="7"/>
      <c r="RZ792" s="7"/>
      <c r="SA792" s="7"/>
      <c r="SB792" s="7"/>
      <c r="SC792" s="7"/>
      <c r="SD792" s="7"/>
      <c r="SE792" s="7"/>
      <c r="SF792" s="7"/>
      <c r="SG792" s="7"/>
      <c r="SH792" s="7"/>
      <c r="SI792" s="7"/>
      <c r="SJ792" s="7"/>
      <c r="SK792" s="7"/>
      <c r="SL792" s="7"/>
      <c r="SM792" s="7"/>
      <c r="SN792" s="7"/>
      <c r="SO792" s="7"/>
      <c r="SP792" s="7"/>
      <c r="SQ792" s="7"/>
      <c r="SR792" s="7"/>
      <c r="SS792" s="7"/>
      <c r="ST792" s="7"/>
      <c r="SU792" s="7"/>
      <c r="SV792" s="7"/>
      <c r="SW792" s="7"/>
      <c r="SX792" s="7"/>
      <c r="SY792" s="7"/>
      <c r="SZ792" s="7"/>
      <c r="TA792" s="7"/>
      <c r="TB792" s="7"/>
      <c r="TC792" s="7"/>
      <c r="TD792" s="7"/>
      <c r="TE792" s="7"/>
      <c r="TF792" s="7"/>
      <c r="TG792" s="7"/>
      <c r="TH792" s="7"/>
      <c r="TI792" s="7"/>
      <c r="TJ792" s="7"/>
      <c r="TK792" s="7"/>
      <c r="TL792" s="7"/>
      <c r="TM792" s="7"/>
      <c r="TN792" s="7"/>
      <c r="TO792" s="7"/>
      <c r="TP792" s="7"/>
      <c r="TQ792" s="7"/>
      <c r="TR792" s="7"/>
      <c r="TS792" s="7"/>
      <c r="TT792" s="7"/>
      <c r="TU792" s="7"/>
      <c r="TV792" s="7"/>
      <c r="TW792" s="7"/>
      <c r="TX792" s="7"/>
      <c r="TY792" s="7"/>
      <c r="TZ792" s="7"/>
      <c r="UA792" s="7"/>
      <c r="UB792" s="7"/>
      <c r="UC792" s="7"/>
      <c r="UD792" s="7"/>
      <c r="UE792" s="7"/>
      <c r="UF792" s="7"/>
      <c r="UG792" s="7"/>
      <c r="UH792" s="7"/>
      <c r="UI792" s="7"/>
      <c r="UJ792" s="7"/>
      <c r="UK792" s="7"/>
      <c r="UL792" s="7"/>
      <c r="UM792" s="7"/>
      <c r="UN792" s="7"/>
      <c r="UO792" s="7"/>
      <c r="UP792" s="7"/>
      <c r="UQ792" s="7"/>
      <c r="UR792" s="7"/>
      <c r="US792" s="7"/>
      <c r="UT792" s="7"/>
      <c r="UU792" s="7"/>
      <c r="UV792" s="7"/>
      <c r="UW792" s="7"/>
      <c r="UX792" s="7"/>
      <c r="UY792" s="7"/>
      <c r="UZ792" s="7"/>
      <c r="VA792" s="7"/>
      <c r="VB792" s="7"/>
      <c r="VC792" s="7"/>
      <c r="VD792" s="7"/>
      <c r="VE792" s="7"/>
      <c r="VF792" s="7"/>
      <c r="VG792" s="7"/>
      <c r="VH792" s="7"/>
      <c r="VI792" s="7"/>
      <c r="VJ792" s="7"/>
      <c r="VK792" s="7"/>
      <c r="VL792" s="7"/>
      <c r="VM792" s="7"/>
      <c r="VN792" s="7"/>
      <c r="VO792" s="7"/>
      <c r="VP792" s="7"/>
      <c r="VQ792" s="7"/>
      <c r="VR792" s="7"/>
      <c r="VS792" s="7"/>
      <c r="VT792" s="7"/>
      <c r="VU792" s="7"/>
      <c r="VV792" s="7"/>
      <c r="VW792" s="7"/>
      <c r="VX792" s="7"/>
      <c r="VY792" s="7"/>
      <c r="VZ792" s="7"/>
      <c r="WA792" s="7"/>
      <c r="WB792" s="7"/>
      <c r="WC792" s="7"/>
      <c r="WD792" s="7"/>
      <c r="WE792" s="7"/>
      <c r="WF792" s="7"/>
      <c r="WG792" s="7"/>
      <c r="WH792" s="7"/>
      <c r="WI792" s="7"/>
      <c r="WJ792" s="7"/>
      <c r="WK792" s="7"/>
      <c r="WL792" s="7"/>
      <c r="WM792" s="7"/>
      <c r="WN792" s="7"/>
      <c r="WO792" s="7"/>
      <c r="WP792" s="7"/>
      <c r="WQ792" s="7"/>
      <c r="WR792" s="7"/>
      <c r="WS792" s="7"/>
      <c r="WT792" s="7"/>
      <c r="WU792" s="7"/>
      <c r="WV792" s="7"/>
      <c r="WW792" s="7"/>
      <c r="WX792" s="7"/>
      <c r="WY792" s="7"/>
      <c r="WZ792" s="7"/>
      <c r="XA792" s="7"/>
      <c r="XB792" s="7"/>
      <c r="XC792" s="7"/>
      <c r="XD792" s="7"/>
      <c r="XE792" s="7"/>
      <c r="XF792" s="7"/>
      <c r="XG792" s="7"/>
      <c r="XH792" s="7"/>
      <c r="XI792" s="7"/>
      <c r="XJ792" s="7"/>
      <c r="XK792" s="7"/>
      <c r="XL792" s="7"/>
      <c r="XM792" s="7"/>
      <c r="XN792" s="7"/>
      <c r="XO792" s="7"/>
      <c r="XP792" s="7"/>
      <c r="XQ792" s="7"/>
      <c r="XR792" s="7"/>
      <c r="XS792" s="7"/>
      <c r="XT792" s="7"/>
      <c r="XU792" s="7"/>
      <c r="XV792" s="7"/>
      <c r="XW792" s="7"/>
      <c r="XX792" s="7"/>
      <c r="XY792" s="7"/>
      <c r="XZ792" s="7"/>
      <c r="YA792" s="7"/>
      <c r="YB792" s="7"/>
      <c r="YC792" s="7"/>
      <c r="YD792" s="7"/>
      <c r="YE792" s="7"/>
      <c r="YF792" s="7"/>
      <c r="YG792" s="7"/>
      <c r="YH792" s="7"/>
      <c r="YI792" s="7"/>
      <c r="YJ792" s="7"/>
      <c r="YK792" s="7"/>
      <c r="YL792" s="7"/>
      <c r="YM792" s="7"/>
      <c r="YN792" s="7"/>
      <c r="YO792" s="7"/>
      <c r="YP792" s="7"/>
      <c r="YQ792" s="7"/>
      <c r="YR792" s="7"/>
      <c r="YS792" s="7"/>
      <c r="YT792" s="7"/>
      <c r="YU792" s="7"/>
      <c r="YV792" s="7"/>
      <c r="YW792" s="7"/>
      <c r="YX792" s="7"/>
      <c r="YY792" s="7"/>
      <c r="YZ792" s="7"/>
      <c r="ZA792" s="7"/>
      <c r="ZB792" s="7"/>
      <c r="ZC792" s="7"/>
      <c r="ZD792" s="7"/>
      <c r="ZE792" s="7"/>
      <c r="ZF792" s="7"/>
      <c r="ZG792" s="7"/>
      <c r="ZH792" s="7"/>
      <c r="ZI792" s="7"/>
      <c r="ZJ792" s="7"/>
      <c r="ZK792" s="7"/>
      <c r="ZL792" s="7"/>
      <c r="ZM792" s="7"/>
      <c r="ZN792" s="7"/>
      <c r="ZO792" s="7"/>
      <c r="ZP792" s="7"/>
      <c r="ZQ792" s="7"/>
      <c r="ZR792" s="7"/>
      <c r="ZS792" s="7"/>
      <c r="ZT792" s="7"/>
      <c r="ZU792" s="7"/>
      <c r="ZV792" s="7"/>
      <c r="ZW792" s="7"/>
      <c r="ZX792" s="7"/>
      <c r="ZY792" s="7"/>
      <c r="ZZ792" s="7"/>
      <c r="AAA792" s="7"/>
      <c r="AAB792" s="7"/>
      <c r="AAC792" s="7"/>
      <c r="AAD792" s="7"/>
      <c r="AAE792" s="7"/>
      <c r="AAF792" s="7"/>
      <c r="AAG792" s="7"/>
      <c r="AAH792" s="7"/>
      <c r="AAI792" s="7"/>
      <c r="AAJ792" s="7"/>
      <c r="AAK792" s="7"/>
      <c r="AAL792" s="7"/>
      <c r="AAM792" s="7"/>
      <c r="AAN792" s="7"/>
      <c r="AAO792" s="7"/>
      <c r="AAP792" s="7"/>
      <c r="AAQ792" s="7"/>
      <c r="AAR792" s="7"/>
      <c r="AAS792" s="7"/>
      <c r="AAT792" s="7"/>
      <c r="AAU792" s="7"/>
      <c r="AAV792" s="7"/>
      <c r="AAW792" s="7"/>
      <c r="AAX792" s="7"/>
      <c r="AAY792" s="7"/>
      <c r="AAZ792" s="7"/>
      <c r="ABA792" s="7"/>
      <c r="ABB792" s="7"/>
      <c r="ABC792" s="7"/>
      <c r="ABD792" s="7"/>
      <c r="ABE792" s="7"/>
      <c r="ABF792" s="7"/>
      <c r="ABG792" s="7"/>
      <c r="ABH792" s="7"/>
      <c r="ABI792" s="7"/>
      <c r="ABJ792" s="7"/>
      <c r="ABK792" s="7"/>
      <c r="ABL792" s="7"/>
      <c r="ABM792" s="7"/>
      <c r="ABN792" s="7"/>
      <c r="ABO792" s="7"/>
      <c r="ABP792" s="7"/>
      <c r="ABQ792" s="7"/>
      <c r="ABR792" s="7"/>
      <c r="ABS792" s="7"/>
      <c r="ABT792" s="7"/>
      <c r="ABU792" s="7"/>
      <c r="ABV792" s="7"/>
      <c r="ABW792" s="7"/>
      <c r="ABX792" s="7"/>
      <c r="ABY792" s="7"/>
      <c r="ABZ792" s="7"/>
      <c r="ACA792" s="7"/>
      <c r="ACB792" s="7"/>
      <c r="ACC792" s="7"/>
      <c r="ACD792" s="7"/>
      <c r="ACE792" s="7"/>
      <c r="ACF792" s="7"/>
      <c r="ACG792" s="7"/>
      <c r="ACH792" s="7"/>
      <c r="ACI792" s="7"/>
      <c r="ACJ792" s="7"/>
      <c r="ACK792" s="7"/>
      <c r="ACL792" s="7"/>
      <c r="ACM792" s="7"/>
      <c r="ACN792" s="7"/>
      <c r="ACO792" s="7"/>
      <c r="ACP792" s="7"/>
      <c r="ACQ792" s="7"/>
      <c r="ACR792" s="7"/>
      <c r="ACS792" s="7"/>
      <c r="ACT792" s="7"/>
      <c r="ACU792" s="7"/>
      <c r="ACV792" s="7"/>
      <c r="ACW792" s="7"/>
      <c r="ACX792" s="7"/>
      <c r="ACY792" s="7"/>
      <c r="ACZ792" s="7"/>
      <c r="ADA792" s="7"/>
      <c r="ADB792" s="7"/>
      <c r="ADC792" s="7"/>
      <c r="ADD792" s="7"/>
      <c r="ADE792" s="7"/>
      <c r="ADF792" s="7"/>
      <c r="ADG792" s="7"/>
      <c r="ADH792" s="7"/>
      <c r="ADI792" s="7"/>
      <c r="ADJ792" s="7"/>
      <c r="ADK792" s="7"/>
      <c r="ADL792" s="7"/>
      <c r="ADM792" s="7"/>
      <c r="ADN792" s="7"/>
      <c r="ADO792" s="7"/>
      <c r="ADP792" s="7"/>
      <c r="ADQ792" s="7"/>
      <c r="ADR792" s="7"/>
      <c r="ADS792" s="7"/>
      <c r="ADT792" s="7"/>
      <c r="ADU792" s="7"/>
      <c r="ADV792" s="7"/>
      <c r="ADW792" s="7"/>
      <c r="ADX792" s="7"/>
      <c r="ADY792" s="7"/>
      <c r="ADZ792" s="7"/>
      <c r="AEA792" s="7"/>
      <c r="AEB792" s="7"/>
      <c r="AEC792" s="7"/>
      <c r="AED792" s="7"/>
      <c r="AEE792" s="7"/>
      <c r="AEF792" s="7"/>
      <c r="AEG792" s="7"/>
      <c r="AEH792" s="7"/>
      <c r="AEI792" s="7"/>
      <c r="AEJ792" s="7"/>
      <c r="AEK792" s="7"/>
      <c r="AEL792" s="7"/>
      <c r="AEM792" s="7"/>
      <c r="AEN792" s="7"/>
      <c r="AEO792" s="7"/>
      <c r="AEP792" s="7"/>
      <c r="AEQ792" s="7"/>
      <c r="AER792" s="7"/>
      <c r="AES792" s="7"/>
      <c r="AET792" s="7"/>
      <c r="AEU792" s="7"/>
      <c r="AEV792" s="7"/>
      <c r="AEW792" s="7"/>
      <c r="AEX792" s="7"/>
      <c r="AEY792" s="7"/>
      <c r="AEZ792" s="7"/>
      <c r="AFA792" s="7"/>
      <c r="AFB792" s="7"/>
      <c r="AFC792" s="7"/>
      <c r="AFD792" s="7"/>
      <c r="AFE792" s="7"/>
      <c r="AFF792" s="7"/>
      <c r="AFG792" s="7"/>
      <c r="AFH792" s="7"/>
      <c r="AFI792" s="7"/>
      <c r="AFJ792" s="7"/>
      <c r="AFK792" s="7"/>
      <c r="AFL792" s="7"/>
      <c r="AFM792" s="7"/>
      <c r="AFN792" s="7"/>
      <c r="AFO792" s="7"/>
      <c r="AFP792" s="7"/>
      <c r="AFQ792" s="7"/>
      <c r="AFR792" s="7"/>
      <c r="AFS792" s="7"/>
      <c r="AFT792" s="7"/>
      <c r="AFU792" s="7"/>
      <c r="AFV792" s="7"/>
      <c r="AFW792" s="7"/>
      <c r="AFX792" s="7"/>
      <c r="AFY792" s="7"/>
      <c r="AFZ792" s="7"/>
      <c r="AGA792" s="7"/>
      <c r="AGB792" s="7"/>
      <c r="AGC792" s="7"/>
      <c r="AGD792" s="7"/>
      <c r="AGE792" s="7"/>
      <c r="AGF792" s="7"/>
      <c r="AGG792" s="7"/>
      <c r="AGH792" s="7"/>
      <c r="AGI792" s="7"/>
      <c r="AGJ792" s="7"/>
      <c r="AGK792" s="7"/>
      <c r="AGL792" s="7"/>
      <c r="AGM792" s="7"/>
      <c r="AGN792" s="7"/>
      <c r="AGO792" s="7"/>
      <c r="AGP792" s="7"/>
      <c r="AGQ792" s="7"/>
      <c r="AGR792" s="7"/>
      <c r="AGS792" s="7"/>
      <c r="AGT792" s="7"/>
      <c r="AGU792" s="7"/>
      <c r="AGV792" s="7"/>
      <c r="AGW792" s="7"/>
      <c r="AGX792" s="7"/>
      <c r="AGY792" s="7"/>
      <c r="AGZ792" s="7"/>
      <c r="AHA792" s="7"/>
      <c r="AHB792" s="7"/>
      <c r="AHC792" s="7"/>
      <c r="AHD792" s="7"/>
      <c r="AHE792" s="7"/>
      <c r="AHF792" s="7"/>
      <c r="AHG792" s="7"/>
      <c r="AHH792" s="7"/>
      <c r="AHI792" s="7"/>
      <c r="AHJ792" s="7"/>
      <c r="AHK792" s="7"/>
      <c r="AHL792" s="7"/>
      <c r="AHM792" s="7"/>
      <c r="AHN792" s="7"/>
      <c r="AHO792" s="7"/>
      <c r="AHP792" s="7"/>
      <c r="AHQ792" s="7"/>
      <c r="AHR792" s="7"/>
      <c r="AHS792" s="7"/>
      <c r="AHT792" s="7"/>
      <c r="AHU792" s="7"/>
      <c r="AHV792" s="7"/>
      <c r="AHW792" s="7"/>
      <c r="AHX792" s="7"/>
      <c r="AHY792" s="7"/>
      <c r="AHZ792" s="7"/>
      <c r="AIA792" s="7"/>
      <c r="AIB792" s="7"/>
      <c r="AIC792" s="7"/>
      <c r="AID792" s="7"/>
      <c r="AIE792" s="7"/>
      <c r="AIF792" s="7"/>
      <c r="AIG792" s="7"/>
      <c r="AIH792" s="7"/>
      <c r="AII792" s="7"/>
      <c r="AIJ792" s="7"/>
      <c r="AIK792" s="7"/>
      <c r="AIL792" s="7"/>
      <c r="AIM792" s="7"/>
      <c r="AIN792" s="7"/>
      <c r="AIO792" s="7"/>
      <c r="AIP792" s="7"/>
      <c r="AIQ792" s="7"/>
      <c r="AIR792" s="7"/>
      <c r="AIS792" s="7"/>
      <c r="AIT792" s="7"/>
      <c r="AIU792" s="7"/>
      <c r="AIV792" s="7"/>
      <c r="AIW792" s="7"/>
      <c r="AIX792" s="7"/>
      <c r="AIY792" s="7"/>
      <c r="AIZ792" s="7"/>
      <c r="AJA792" s="7"/>
      <c r="AJB792" s="7"/>
      <c r="AJC792" s="7"/>
      <c r="AJD792" s="7"/>
      <c r="AJE792" s="7"/>
      <c r="AJF792" s="7"/>
      <c r="AJG792" s="7"/>
      <c r="AJH792" s="7"/>
      <c r="AJI792" s="7"/>
      <c r="AJJ792" s="7"/>
      <c r="AJK792" s="7"/>
      <c r="AJL792" s="7"/>
      <c r="AJM792" s="7"/>
      <c r="AJN792" s="7"/>
      <c r="AJO792" s="7"/>
      <c r="AJP792" s="7"/>
      <c r="AJQ792" s="7"/>
      <c r="AJR792" s="7"/>
      <c r="AJS792" s="7"/>
      <c r="AJT792" s="7"/>
      <c r="AJU792" s="7"/>
      <c r="AJV792" s="7"/>
      <c r="AJW792" s="7"/>
      <c r="AJX792" s="7"/>
      <c r="AJY792" s="7"/>
      <c r="AJZ792" s="7"/>
      <c r="AKA792" s="7"/>
      <c r="AKB792" s="7"/>
      <c r="AKC792" s="7"/>
      <c r="AKD792" s="7"/>
      <c r="AKE792" s="7"/>
      <c r="AKF792" s="7"/>
      <c r="AKG792" s="7"/>
      <c r="AKH792" s="7"/>
      <c r="AKI792" s="7"/>
      <c r="AKJ792" s="7"/>
      <c r="AKK792" s="7"/>
      <c r="AKL792" s="7"/>
      <c r="AKM792" s="7"/>
      <c r="AKN792" s="7"/>
      <c r="AKO792" s="7"/>
      <c r="AKP792" s="7"/>
      <c r="AKQ792" s="7"/>
      <c r="AKR792" s="7"/>
      <c r="AKS792" s="7"/>
      <c r="AKT792" s="7"/>
      <c r="AKU792" s="7"/>
      <c r="AKV792" s="7"/>
      <c r="AKW792" s="7"/>
      <c r="AKX792" s="7"/>
      <c r="AKY792" s="7"/>
      <c r="AKZ792" s="7"/>
      <c r="ALA792" s="7"/>
      <c r="ALB792" s="7"/>
      <c r="ALC792" s="7"/>
      <c r="ALD792" s="7"/>
      <c r="ALE792" s="7"/>
      <c r="ALF792" s="7"/>
      <c r="ALG792" s="7"/>
      <c r="ALH792" s="7"/>
      <c r="ALI792" s="7"/>
      <c r="ALJ792" s="7"/>
      <c r="ALK792" s="7"/>
      <c r="ALL792" s="7"/>
      <c r="ALM792" s="7"/>
      <c r="ALN792" s="7"/>
      <c r="ALO792" s="7"/>
      <c r="ALP792" s="7"/>
      <c r="ALQ792" s="7"/>
      <c r="ALR792" s="7"/>
      <c r="ALS792" s="7"/>
      <c r="ALT792" s="7"/>
      <c r="ALU792" s="7"/>
      <c r="ALV792" s="7"/>
      <c r="ALW792" s="7"/>
      <c r="ALX792" s="7"/>
      <c r="ALY792" s="7"/>
      <c r="ALZ792" s="7"/>
      <c r="AMA792" s="7"/>
      <c r="AMB792" s="7"/>
      <c r="AMC792" s="7"/>
      <c r="AMD792" s="7"/>
      <c r="AME792" s="7"/>
      <c r="AMF792" s="7"/>
      <c r="AMG792" s="7"/>
      <c r="AMH792" s="7"/>
      <c r="AMI792" s="28"/>
      <c r="AMJ792" s="28"/>
    </row>
    <row r="793" spans="1:1024" ht="55.5" customHeight="1">
      <c r="A793" s="10" t="s">
        <v>2837</v>
      </c>
      <c r="B793" s="10" t="s">
        <v>2838</v>
      </c>
      <c r="C793" s="19" t="s">
        <v>2809</v>
      </c>
      <c r="D793" s="19" t="s">
        <v>2738</v>
      </c>
      <c r="E793" s="20">
        <v>20</v>
      </c>
      <c r="F793" s="11" t="s">
        <v>18</v>
      </c>
      <c r="G793" s="21"/>
      <c r="H793" s="21" t="s">
        <v>1</v>
      </c>
      <c r="I793" s="21"/>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c r="MK793" s="7"/>
      <c r="ML793" s="7"/>
      <c r="MM793" s="7"/>
      <c r="MN793" s="7"/>
      <c r="MO793" s="7"/>
      <c r="MP793" s="7"/>
      <c r="MQ793" s="7"/>
      <c r="MR793" s="7"/>
      <c r="MS793" s="7"/>
      <c r="MT793" s="7"/>
      <c r="MU793" s="7"/>
      <c r="MV793" s="7"/>
      <c r="MW793" s="7"/>
      <c r="MX793" s="7"/>
      <c r="MY793" s="7"/>
      <c r="MZ793" s="7"/>
      <c r="NA793" s="7"/>
      <c r="NB793" s="7"/>
      <c r="NC793" s="7"/>
      <c r="ND793" s="7"/>
      <c r="NE793" s="7"/>
      <c r="NF793" s="7"/>
      <c r="NG793" s="7"/>
      <c r="NH793" s="7"/>
      <c r="NI793" s="7"/>
      <c r="NJ793" s="7"/>
      <c r="NK793" s="7"/>
      <c r="NL793" s="7"/>
      <c r="NM793" s="7"/>
      <c r="NN793" s="7"/>
      <c r="NO793" s="7"/>
      <c r="NP793" s="7"/>
      <c r="NQ793" s="7"/>
      <c r="NR793" s="7"/>
      <c r="NS793" s="7"/>
      <c r="NT793" s="7"/>
      <c r="NU793" s="7"/>
      <c r="NV793" s="7"/>
      <c r="NW793" s="7"/>
      <c r="NX793" s="7"/>
      <c r="NY793" s="7"/>
      <c r="NZ793" s="7"/>
      <c r="OA793" s="7"/>
      <c r="OB793" s="7"/>
      <c r="OC793" s="7"/>
      <c r="OD793" s="7"/>
      <c r="OE793" s="7"/>
      <c r="OF793" s="7"/>
      <c r="OG793" s="7"/>
      <c r="OH793" s="7"/>
      <c r="OI793" s="7"/>
      <c r="OJ793" s="7"/>
      <c r="OK793" s="7"/>
      <c r="OL793" s="7"/>
      <c r="OM793" s="7"/>
      <c r="ON793" s="7"/>
      <c r="OO793" s="7"/>
      <c r="OP793" s="7"/>
      <c r="OQ793" s="7"/>
      <c r="OR793" s="7"/>
      <c r="OS793" s="7"/>
      <c r="OT793" s="7"/>
      <c r="OU793" s="7"/>
      <c r="OV793" s="7"/>
      <c r="OW793" s="7"/>
      <c r="OX793" s="7"/>
      <c r="OY793" s="7"/>
      <c r="OZ793" s="7"/>
      <c r="PA793" s="7"/>
      <c r="PB793" s="7"/>
      <c r="PC793" s="7"/>
      <c r="PD793" s="7"/>
      <c r="PE793" s="7"/>
      <c r="PF793" s="7"/>
      <c r="PG793" s="7"/>
      <c r="PH793" s="7"/>
      <c r="PI793" s="7"/>
      <c r="PJ793" s="7"/>
      <c r="PK793" s="7"/>
      <c r="PL793" s="7"/>
      <c r="PM793" s="7"/>
      <c r="PN793" s="7"/>
      <c r="PO793" s="7"/>
      <c r="PP793" s="7"/>
      <c r="PQ793" s="7"/>
      <c r="PR793" s="7"/>
      <c r="PS793" s="7"/>
      <c r="PT793" s="7"/>
      <c r="PU793" s="7"/>
      <c r="PV793" s="7"/>
      <c r="PW793" s="7"/>
      <c r="PX793" s="7"/>
      <c r="PY793" s="7"/>
      <c r="PZ793" s="7"/>
      <c r="QA793" s="7"/>
      <c r="QB793" s="7"/>
      <c r="QC793" s="7"/>
      <c r="QD793" s="7"/>
      <c r="QE793" s="7"/>
      <c r="QF793" s="7"/>
      <c r="QG793" s="7"/>
      <c r="QH793" s="7"/>
      <c r="QI793" s="7"/>
      <c r="QJ793" s="7"/>
      <c r="QK793" s="7"/>
      <c r="QL793" s="7"/>
      <c r="QM793" s="7"/>
      <c r="QN793" s="7"/>
      <c r="QO793" s="7"/>
      <c r="QP793" s="7"/>
      <c r="QQ793" s="7"/>
      <c r="QR793" s="7"/>
      <c r="QS793" s="7"/>
      <c r="QT793" s="7"/>
      <c r="QU793" s="7"/>
      <c r="QV793" s="7"/>
      <c r="QW793" s="7"/>
      <c r="QX793" s="7"/>
      <c r="QY793" s="7"/>
      <c r="QZ793" s="7"/>
      <c r="RA793" s="7"/>
      <c r="RB793" s="7"/>
      <c r="RC793" s="7"/>
      <c r="RD793" s="7"/>
      <c r="RE793" s="7"/>
      <c r="RF793" s="7"/>
      <c r="RG793" s="7"/>
      <c r="RH793" s="7"/>
      <c r="RI793" s="7"/>
      <c r="RJ793" s="7"/>
      <c r="RK793" s="7"/>
      <c r="RL793" s="7"/>
      <c r="RM793" s="7"/>
      <c r="RN793" s="7"/>
      <c r="RO793" s="7"/>
      <c r="RP793" s="7"/>
      <c r="RQ793" s="7"/>
      <c r="RR793" s="7"/>
      <c r="RS793" s="7"/>
      <c r="RT793" s="7"/>
      <c r="RU793" s="7"/>
      <c r="RV793" s="7"/>
      <c r="RW793" s="7"/>
      <c r="RX793" s="7"/>
      <c r="RY793" s="7"/>
      <c r="RZ793" s="7"/>
      <c r="SA793" s="7"/>
      <c r="SB793" s="7"/>
      <c r="SC793" s="7"/>
      <c r="SD793" s="7"/>
      <c r="SE793" s="7"/>
      <c r="SF793" s="7"/>
      <c r="SG793" s="7"/>
      <c r="SH793" s="7"/>
      <c r="SI793" s="7"/>
      <c r="SJ793" s="7"/>
      <c r="SK793" s="7"/>
      <c r="SL793" s="7"/>
      <c r="SM793" s="7"/>
      <c r="SN793" s="7"/>
      <c r="SO793" s="7"/>
      <c r="SP793" s="7"/>
      <c r="SQ793" s="7"/>
      <c r="SR793" s="7"/>
      <c r="SS793" s="7"/>
      <c r="ST793" s="7"/>
      <c r="SU793" s="7"/>
      <c r="SV793" s="7"/>
      <c r="SW793" s="7"/>
      <c r="SX793" s="7"/>
      <c r="SY793" s="7"/>
      <c r="SZ793" s="7"/>
      <c r="TA793" s="7"/>
      <c r="TB793" s="7"/>
      <c r="TC793" s="7"/>
      <c r="TD793" s="7"/>
      <c r="TE793" s="7"/>
      <c r="TF793" s="7"/>
      <c r="TG793" s="7"/>
      <c r="TH793" s="7"/>
      <c r="TI793" s="7"/>
      <c r="TJ793" s="7"/>
      <c r="TK793" s="7"/>
      <c r="TL793" s="7"/>
      <c r="TM793" s="7"/>
      <c r="TN793" s="7"/>
      <c r="TO793" s="7"/>
      <c r="TP793" s="7"/>
      <c r="TQ793" s="7"/>
      <c r="TR793" s="7"/>
      <c r="TS793" s="7"/>
      <c r="TT793" s="7"/>
      <c r="TU793" s="7"/>
      <c r="TV793" s="7"/>
      <c r="TW793" s="7"/>
      <c r="TX793" s="7"/>
      <c r="TY793" s="7"/>
      <c r="TZ793" s="7"/>
      <c r="UA793" s="7"/>
      <c r="UB793" s="7"/>
      <c r="UC793" s="7"/>
      <c r="UD793" s="7"/>
      <c r="UE793" s="7"/>
      <c r="UF793" s="7"/>
      <c r="UG793" s="7"/>
      <c r="UH793" s="7"/>
      <c r="UI793" s="7"/>
      <c r="UJ793" s="7"/>
      <c r="UK793" s="7"/>
      <c r="UL793" s="7"/>
      <c r="UM793" s="7"/>
      <c r="UN793" s="7"/>
      <c r="UO793" s="7"/>
      <c r="UP793" s="7"/>
      <c r="UQ793" s="7"/>
      <c r="UR793" s="7"/>
      <c r="US793" s="7"/>
      <c r="UT793" s="7"/>
      <c r="UU793" s="7"/>
      <c r="UV793" s="7"/>
      <c r="UW793" s="7"/>
      <c r="UX793" s="7"/>
      <c r="UY793" s="7"/>
      <c r="UZ793" s="7"/>
      <c r="VA793" s="7"/>
      <c r="VB793" s="7"/>
      <c r="VC793" s="7"/>
      <c r="VD793" s="7"/>
      <c r="VE793" s="7"/>
      <c r="VF793" s="7"/>
      <c r="VG793" s="7"/>
      <c r="VH793" s="7"/>
      <c r="VI793" s="7"/>
      <c r="VJ793" s="7"/>
      <c r="VK793" s="7"/>
      <c r="VL793" s="7"/>
      <c r="VM793" s="7"/>
      <c r="VN793" s="7"/>
      <c r="VO793" s="7"/>
      <c r="VP793" s="7"/>
      <c r="VQ793" s="7"/>
      <c r="VR793" s="7"/>
      <c r="VS793" s="7"/>
      <c r="VT793" s="7"/>
      <c r="VU793" s="7"/>
      <c r="VV793" s="7"/>
      <c r="VW793" s="7"/>
      <c r="VX793" s="7"/>
      <c r="VY793" s="7"/>
      <c r="VZ793" s="7"/>
      <c r="WA793" s="7"/>
      <c r="WB793" s="7"/>
      <c r="WC793" s="7"/>
      <c r="WD793" s="7"/>
      <c r="WE793" s="7"/>
      <c r="WF793" s="7"/>
      <c r="WG793" s="7"/>
      <c r="WH793" s="7"/>
      <c r="WI793" s="7"/>
      <c r="WJ793" s="7"/>
      <c r="WK793" s="7"/>
      <c r="WL793" s="7"/>
      <c r="WM793" s="7"/>
      <c r="WN793" s="7"/>
      <c r="WO793" s="7"/>
      <c r="WP793" s="7"/>
      <c r="WQ793" s="7"/>
      <c r="WR793" s="7"/>
      <c r="WS793" s="7"/>
      <c r="WT793" s="7"/>
      <c r="WU793" s="7"/>
      <c r="WV793" s="7"/>
      <c r="WW793" s="7"/>
      <c r="WX793" s="7"/>
      <c r="WY793" s="7"/>
      <c r="WZ793" s="7"/>
      <c r="XA793" s="7"/>
      <c r="XB793" s="7"/>
      <c r="XC793" s="7"/>
      <c r="XD793" s="7"/>
      <c r="XE793" s="7"/>
      <c r="XF793" s="7"/>
      <c r="XG793" s="7"/>
      <c r="XH793" s="7"/>
      <c r="XI793" s="7"/>
      <c r="XJ793" s="7"/>
      <c r="XK793" s="7"/>
      <c r="XL793" s="7"/>
      <c r="XM793" s="7"/>
      <c r="XN793" s="7"/>
      <c r="XO793" s="7"/>
      <c r="XP793" s="7"/>
      <c r="XQ793" s="7"/>
      <c r="XR793" s="7"/>
      <c r="XS793" s="7"/>
      <c r="XT793" s="7"/>
      <c r="XU793" s="7"/>
      <c r="XV793" s="7"/>
      <c r="XW793" s="7"/>
      <c r="XX793" s="7"/>
      <c r="XY793" s="7"/>
      <c r="XZ793" s="7"/>
      <c r="YA793" s="7"/>
      <c r="YB793" s="7"/>
      <c r="YC793" s="7"/>
      <c r="YD793" s="7"/>
      <c r="YE793" s="7"/>
      <c r="YF793" s="7"/>
      <c r="YG793" s="7"/>
      <c r="YH793" s="7"/>
      <c r="YI793" s="7"/>
      <c r="YJ793" s="7"/>
      <c r="YK793" s="7"/>
      <c r="YL793" s="7"/>
      <c r="YM793" s="7"/>
      <c r="YN793" s="7"/>
      <c r="YO793" s="7"/>
      <c r="YP793" s="7"/>
      <c r="YQ793" s="7"/>
      <c r="YR793" s="7"/>
      <c r="YS793" s="7"/>
      <c r="YT793" s="7"/>
      <c r="YU793" s="7"/>
      <c r="YV793" s="7"/>
      <c r="YW793" s="7"/>
      <c r="YX793" s="7"/>
      <c r="YY793" s="7"/>
      <c r="YZ793" s="7"/>
      <c r="ZA793" s="7"/>
      <c r="ZB793" s="7"/>
      <c r="ZC793" s="7"/>
      <c r="ZD793" s="7"/>
      <c r="ZE793" s="7"/>
      <c r="ZF793" s="7"/>
      <c r="ZG793" s="7"/>
      <c r="ZH793" s="7"/>
      <c r="ZI793" s="7"/>
      <c r="ZJ793" s="7"/>
      <c r="ZK793" s="7"/>
      <c r="ZL793" s="7"/>
      <c r="ZM793" s="7"/>
      <c r="ZN793" s="7"/>
      <c r="ZO793" s="7"/>
      <c r="ZP793" s="7"/>
      <c r="ZQ793" s="7"/>
      <c r="ZR793" s="7"/>
      <c r="ZS793" s="7"/>
      <c r="ZT793" s="7"/>
      <c r="ZU793" s="7"/>
      <c r="ZV793" s="7"/>
      <c r="ZW793" s="7"/>
      <c r="ZX793" s="7"/>
      <c r="ZY793" s="7"/>
      <c r="ZZ793" s="7"/>
      <c r="AAA793" s="7"/>
      <c r="AAB793" s="7"/>
      <c r="AAC793" s="7"/>
      <c r="AAD793" s="7"/>
      <c r="AAE793" s="7"/>
      <c r="AAF793" s="7"/>
      <c r="AAG793" s="7"/>
      <c r="AAH793" s="7"/>
      <c r="AAI793" s="7"/>
      <c r="AAJ793" s="7"/>
      <c r="AAK793" s="7"/>
      <c r="AAL793" s="7"/>
      <c r="AAM793" s="7"/>
      <c r="AAN793" s="7"/>
      <c r="AAO793" s="7"/>
      <c r="AAP793" s="7"/>
      <c r="AAQ793" s="7"/>
      <c r="AAR793" s="7"/>
      <c r="AAS793" s="7"/>
      <c r="AAT793" s="7"/>
      <c r="AAU793" s="7"/>
      <c r="AAV793" s="7"/>
      <c r="AAW793" s="7"/>
      <c r="AAX793" s="7"/>
      <c r="AAY793" s="7"/>
      <c r="AAZ793" s="7"/>
      <c r="ABA793" s="7"/>
      <c r="ABB793" s="7"/>
      <c r="ABC793" s="7"/>
      <c r="ABD793" s="7"/>
      <c r="ABE793" s="7"/>
      <c r="ABF793" s="7"/>
      <c r="ABG793" s="7"/>
      <c r="ABH793" s="7"/>
      <c r="ABI793" s="7"/>
      <c r="ABJ793" s="7"/>
      <c r="ABK793" s="7"/>
      <c r="ABL793" s="7"/>
      <c r="ABM793" s="7"/>
      <c r="ABN793" s="7"/>
      <c r="ABO793" s="7"/>
      <c r="ABP793" s="7"/>
      <c r="ABQ793" s="7"/>
      <c r="ABR793" s="7"/>
      <c r="ABS793" s="7"/>
      <c r="ABT793" s="7"/>
      <c r="ABU793" s="7"/>
      <c r="ABV793" s="7"/>
      <c r="ABW793" s="7"/>
      <c r="ABX793" s="7"/>
      <c r="ABY793" s="7"/>
      <c r="ABZ793" s="7"/>
      <c r="ACA793" s="7"/>
      <c r="ACB793" s="7"/>
      <c r="ACC793" s="7"/>
      <c r="ACD793" s="7"/>
      <c r="ACE793" s="7"/>
      <c r="ACF793" s="7"/>
      <c r="ACG793" s="7"/>
      <c r="ACH793" s="7"/>
      <c r="ACI793" s="7"/>
      <c r="ACJ793" s="7"/>
      <c r="ACK793" s="7"/>
      <c r="ACL793" s="7"/>
      <c r="ACM793" s="7"/>
      <c r="ACN793" s="7"/>
      <c r="ACO793" s="7"/>
      <c r="ACP793" s="7"/>
      <c r="ACQ793" s="7"/>
      <c r="ACR793" s="7"/>
      <c r="ACS793" s="7"/>
      <c r="ACT793" s="7"/>
      <c r="ACU793" s="7"/>
      <c r="ACV793" s="7"/>
      <c r="ACW793" s="7"/>
      <c r="ACX793" s="7"/>
      <c r="ACY793" s="7"/>
      <c r="ACZ793" s="7"/>
      <c r="ADA793" s="7"/>
      <c r="ADB793" s="7"/>
      <c r="ADC793" s="7"/>
      <c r="ADD793" s="7"/>
      <c r="ADE793" s="7"/>
      <c r="ADF793" s="7"/>
      <c r="ADG793" s="7"/>
      <c r="ADH793" s="7"/>
      <c r="ADI793" s="7"/>
      <c r="ADJ793" s="7"/>
      <c r="ADK793" s="7"/>
      <c r="ADL793" s="7"/>
      <c r="ADM793" s="7"/>
      <c r="ADN793" s="7"/>
      <c r="ADO793" s="7"/>
      <c r="ADP793" s="7"/>
      <c r="ADQ793" s="7"/>
      <c r="ADR793" s="7"/>
      <c r="ADS793" s="7"/>
      <c r="ADT793" s="7"/>
      <c r="ADU793" s="7"/>
      <c r="ADV793" s="7"/>
      <c r="ADW793" s="7"/>
      <c r="ADX793" s="7"/>
      <c r="ADY793" s="7"/>
      <c r="ADZ793" s="7"/>
      <c r="AEA793" s="7"/>
      <c r="AEB793" s="7"/>
      <c r="AEC793" s="7"/>
      <c r="AED793" s="7"/>
      <c r="AEE793" s="7"/>
      <c r="AEF793" s="7"/>
      <c r="AEG793" s="7"/>
      <c r="AEH793" s="7"/>
      <c r="AEI793" s="7"/>
      <c r="AEJ793" s="7"/>
      <c r="AEK793" s="7"/>
      <c r="AEL793" s="7"/>
      <c r="AEM793" s="7"/>
      <c r="AEN793" s="7"/>
      <c r="AEO793" s="7"/>
      <c r="AEP793" s="7"/>
      <c r="AEQ793" s="7"/>
      <c r="AER793" s="7"/>
      <c r="AES793" s="7"/>
      <c r="AET793" s="7"/>
      <c r="AEU793" s="7"/>
      <c r="AEV793" s="7"/>
      <c r="AEW793" s="7"/>
      <c r="AEX793" s="7"/>
      <c r="AEY793" s="7"/>
      <c r="AEZ793" s="7"/>
      <c r="AFA793" s="7"/>
      <c r="AFB793" s="7"/>
      <c r="AFC793" s="7"/>
      <c r="AFD793" s="7"/>
      <c r="AFE793" s="7"/>
      <c r="AFF793" s="7"/>
      <c r="AFG793" s="7"/>
      <c r="AFH793" s="7"/>
      <c r="AFI793" s="7"/>
      <c r="AFJ793" s="7"/>
      <c r="AFK793" s="7"/>
      <c r="AFL793" s="7"/>
      <c r="AFM793" s="7"/>
      <c r="AFN793" s="7"/>
      <c r="AFO793" s="7"/>
      <c r="AFP793" s="7"/>
      <c r="AFQ793" s="7"/>
      <c r="AFR793" s="7"/>
      <c r="AFS793" s="7"/>
      <c r="AFT793" s="7"/>
      <c r="AFU793" s="7"/>
      <c r="AFV793" s="7"/>
      <c r="AFW793" s="7"/>
      <c r="AFX793" s="7"/>
      <c r="AFY793" s="7"/>
      <c r="AFZ793" s="7"/>
      <c r="AGA793" s="7"/>
      <c r="AGB793" s="7"/>
      <c r="AGC793" s="7"/>
      <c r="AGD793" s="7"/>
      <c r="AGE793" s="7"/>
      <c r="AGF793" s="7"/>
      <c r="AGG793" s="7"/>
      <c r="AGH793" s="7"/>
      <c r="AGI793" s="7"/>
      <c r="AGJ793" s="7"/>
      <c r="AGK793" s="7"/>
      <c r="AGL793" s="7"/>
      <c r="AGM793" s="7"/>
      <c r="AGN793" s="7"/>
      <c r="AGO793" s="7"/>
      <c r="AGP793" s="7"/>
      <c r="AGQ793" s="7"/>
      <c r="AGR793" s="7"/>
      <c r="AGS793" s="7"/>
      <c r="AGT793" s="7"/>
      <c r="AGU793" s="7"/>
      <c r="AGV793" s="7"/>
      <c r="AGW793" s="7"/>
      <c r="AGX793" s="7"/>
      <c r="AGY793" s="7"/>
      <c r="AGZ793" s="7"/>
      <c r="AHA793" s="7"/>
      <c r="AHB793" s="7"/>
      <c r="AHC793" s="7"/>
      <c r="AHD793" s="7"/>
      <c r="AHE793" s="7"/>
      <c r="AHF793" s="7"/>
      <c r="AHG793" s="7"/>
      <c r="AHH793" s="7"/>
      <c r="AHI793" s="7"/>
      <c r="AHJ793" s="7"/>
      <c r="AHK793" s="7"/>
      <c r="AHL793" s="7"/>
      <c r="AHM793" s="7"/>
      <c r="AHN793" s="7"/>
      <c r="AHO793" s="7"/>
      <c r="AHP793" s="7"/>
      <c r="AHQ793" s="7"/>
      <c r="AHR793" s="7"/>
      <c r="AHS793" s="7"/>
      <c r="AHT793" s="7"/>
      <c r="AHU793" s="7"/>
      <c r="AHV793" s="7"/>
      <c r="AHW793" s="7"/>
      <c r="AHX793" s="7"/>
      <c r="AHY793" s="7"/>
      <c r="AHZ793" s="7"/>
      <c r="AIA793" s="7"/>
      <c r="AIB793" s="7"/>
      <c r="AIC793" s="7"/>
      <c r="AID793" s="7"/>
      <c r="AIE793" s="7"/>
      <c r="AIF793" s="7"/>
      <c r="AIG793" s="7"/>
      <c r="AIH793" s="7"/>
      <c r="AII793" s="7"/>
      <c r="AIJ793" s="7"/>
      <c r="AIK793" s="7"/>
      <c r="AIL793" s="7"/>
      <c r="AIM793" s="7"/>
      <c r="AIN793" s="7"/>
      <c r="AIO793" s="7"/>
      <c r="AIP793" s="7"/>
      <c r="AIQ793" s="7"/>
      <c r="AIR793" s="7"/>
      <c r="AIS793" s="7"/>
      <c r="AIT793" s="7"/>
      <c r="AIU793" s="7"/>
      <c r="AIV793" s="7"/>
      <c r="AIW793" s="7"/>
      <c r="AIX793" s="7"/>
      <c r="AIY793" s="7"/>
      <c r="AIZ793" s="7"/>
      <c r="AJA793" s="7"/>
      <c r="AJB793" s="7"/>
      <c r="AJC793" s="7"/>
      <c r="AJD793" s="7"/>
      <c r="AJE793" s="7"/>
      <c r="AJF793" s="7"/>
      <c r="AJG793" s="7"/>
      <c r="AJH793" s="7"/>
      <c r="AJI793" s="7"/>
      <c r="AJJ793" s="7"/>
      <c r="AJK793" s="7"/>
      <c r="AJL793" s="7"/>
      <c r="AJM793" s="7"/>
      <c r="AJN793" s="7"/>
      <c r="AJO793" s="7"/>
      <c r="AJP793" s="7"/>
      <c r="AJQ793" s="7"/>
      <c r="AJR793" s="7"/>
      <c r="AJS793" s="7"/>
      <c r="AJT793" s="7"/>
      <c r="AJU793" s="7"/>
      <c r="AJV793" s="7"/>
      <c r="AJW793" s="7"/>
      <c r="AJX793" s="7"/>
      <c r="AJY793" s="7"/>
      <c r="AJZ793" s="7"/>
      <c r="AKA793" s="7"/>
      <c r="AKB793" s="7"/>
      <c r="AKC793" s="7"/>
      <c r="AKD793" s="7"/>
      <c r="AKE793" s="7"/>
      <c r="AKF793" s="7"/>
      <c r="AKG793" s="7"/>
      <c r="AKH793" s="7"/>
      <c r="AKI793" s="7"/>
      <c r="AKJ793" s="7"/>
      <c r="AKK793" s="7"/>
      <c r="AKL793" s="7"/>
      <c r="AKM793" s="7"/>
      <c r="AKN793" s="7"/>
      <c r="AKO793" s="7"/>
      <c r="AKP793" s="7"/>
      <c r="AKQ793" s="7"/>
      <c r="AKR793" s="7"/>
      <c r="AKS793" s="7"/>
      <c r="AKT793" s="7"/>
      <c r="AKU793" s="7"/>
      <c r="AKV793" s="7"/>
      <c r="AKW793" s="7"/>
      <c r="AKX793" s="7"/>
      <c r="AKY793" s="7"/>
      <c r="AKZ793" s="7"/>
      <c r="ALA793" s="7"/>
      <c r="ALB793" s="7"/>
      <c r="ALC793" s="7"/>
      <c r="ALD793" s="7"/>
      <c r="ALE793" s="7"/>
      <c r="ALF793" s="7"/>
      <c r="ALG793" s="7"/>
      <c r="ALH793" s="7"/>
      <c r="ALI793" s="7"/>
      <c r="ALJ793" s="7"/>
      <c r="ALK793" s="7"/>
      <c r="ALL793" s="7"/>
      <c r="ALM793" s="7"/>
      <c r="ALN793" s="7"/>
      <c r="ALO793" s="7"/>
      <c r="ALP793" s="7"/>
      <c r="ALQ793" s="7"/>
      <c r="ALR793" s="7"/>
      <c r="ALS793" s="7"/>
      <c r="ALT793" s="7"/>
      <c r="ALU793" s="7"/>
      <c r="ALV793" s="7"/>
      <c r="ALW793" s="7"/>
      <c r="ALX793" s="7"/>
      <c r="ALY793" s="7"/>
      <c r="ALZ793" s="7"/>
      <c r="AMA793" s="7"/>
      <c r="AMB793" s="7"/>
      <c r="AMC793" s="7"/>
      <c r="AMD793" s="7"/>
      <c r="AME793" s="7"/>
      <c r="AMF793" s="7"/>
      <c r="AMG793" s="7"/>
      <c r="AMH793" s="7"/>
      <c r="AMI793" s="28"/>
      <c r="AMJ793" s="28"/>
    </row>
    <row r="794" spans="1:1024" ht="55.5" customHeight="1">
      <c r="A794" s="10" t="s">
        <v>2837</v>
      </c>
      <c r="B794" s="10" t="s">
        <v>2838</v>
      </c>
      <c r="C794" s="19" t="s">
        <v>2854</v>
      </c>
      <c r="D794" s="19" t="s">
        <v>2738</v>
      </c>
      <c r="E794" s="20">
        <v>20</v>
      </c>
      <c r="F794" s="11" t="s">
        <v>18</v>
      </c>
      <c r="G794" s="21"/>
      <c r="H794" s="21" t="s">
        <v>1</v>
      </c>
      <c r="I794" s="21"/>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c r="MK794" s="7"/>
      <c r="ML794" s="7"/>
      <c r="MM794" s="7"/>
      <c r="MN794" s="7"/>
      <c r="MO794" s="7"/>
      <c r="MP794" s="7"/>
      <c r="MQ794" s="7"/>
      <c r="MR794" s="7"/>
      <c r="MS794" s="7"/>
      <c r="MT794" s="7"/>
      <c r="MU794" s="7"/>
      <c r="MV794" s="7"/>
      <c r="MW794" s="7"/>
      <c r="MX794" s="7"/>
      <c r="MY794" s="7"/>
      <c r="MZ794" s="7"/>
      <c r="NA794" s="7"/>
      <c r="NB794" s="7"/>
      <c r="NC794" s="7"/>
      <c r="ND794" s="7"/>
      <c r="NE794" s="7"/>
      <c r="NF794" s="7"/>
      <c r="NG794" s="7"/>
      <c r="NH794" s="7"/>
      <c r="NI794" s="7"/>
      <c r="NJ794" s="7"/>
      <c r="NK794" s="7"/>
      <c r="NL794" s="7"/>
      <c r="NM794" s="7"/>
      <c r="NN794" s="7"/>
      <c r="NO794" s="7"/>
      <c r="NP794" s="7"/>
      <c r="NQ794" s="7"/>
      <c r="NR794" s="7"/>
      <c r="NS794" s="7"/>
      <c r="NT794" s="7"/>
      <c r="NU794" s="7"/>
      <c r="NV794" s="7"/>
      <c r="NW794" s="7"/>
      <c r="NX794" s="7"/>
      <c r="NY794" s="7"/>
      <c r="NZ794" s="7"/>
      <c r="OA794" s="7"/>
      <c r="OB794" s="7"/>
      <c r="OC794" s="7"/>
      <c r="OD794" s="7"/>
      <c r="OE794" s="7"/>
      <c r="OF794" s="7"/>
      <c r="OG794" s="7"/>
      <c r="OH794" s="7"/>
      <c r="OI794" s="7"/>
      <c r="OJ794" s="7"/>
      <c r="OK794" s="7"/>
      <c r="OL794" s="7"/>
      <c r="OM794" s="7"/>
      <c r="ON794" s="7"/>
      <c r="OO794" s="7"/>
      <c r="OP794" s="7"/>
      <c r="OQ794" s="7"/>
      <c r="OR794" s="7"/>
      <c r="OS794" s="7"/>
      <c r="OT794" s="7"/>
      <c r="OU794" s="7"/>
      <c r="OV794" s="7"/>
      <c r="OW794" s="7"/>
      <c r="OX794" s="7"/>
      <c r="OY794" s="7"/>
      <c r="OZ794" s="7"/>
      <c r="PA794" s="7"/>
      <c r="PB794" s="7"/>
      <c r="PC794" s="7"/>
      <c r="PD794" s="7"/>
      <c r="PE794" s="7"/>
      <c r="PF794" s="7"/>
      <c r="PG794" s="7"/>
      <c r="PH794" s="7"/>
      <c r="PI794" s="7"/>
      <c r="PJ794" s="7"/>
      <c r="PK794" s="7"/>
      <c r="PL794" s="7"/>
      <c r="PM794" s="7"/>
      <c r="PN794" s="7"/>
      <c r="PO794" s="7"/>
      <c r="PP794" s="7"/>
      <c r="PQ794" s="7"/>
      <c r="PR794" s="7"/>
      <c r="PS794" s="7"/>
      <c r="PT794" s="7"/>
      <c r="PU794" s="7"/>
      <c r="PV794" s="7"/>
      <c r="PW794" s="7"/>
      <c r="PX794" s="7"/>
      <c r="PY794" s="7"/>
      <c r="PZ794" s="7"/>
      <c r="QA794" s="7"/>
      <c r="QB794" s="7"/>
      <c r="QC794" s="7"/>
      <c r="QD794" s="7"/>
      <c r="QE794" s="7"/>
      <c r="QF794" s="7"/>
      <c r="QG794" s="7"/>
      <c r="QH794" s="7"/>
      <c r="QI794" s="7"/>
      <c r="QJ794" s="7"/>
      <c r="QK794" s="7"/>
      <c r="QL794" s="7"/>
      <c r="QM794" s="7"/>
      <c r="QN794" s="7"/>
      <c r="QO794" s="7"/>
      <c r="QP794" s="7"/>
      <c r="QQ794" s="7"/>
      <c r="QR794" s="7"/>
      <c r="QS794" s="7"/>
      <c r="QT794" s="7"/>
      <c r="QU794" s="7"/>
      <c r="QV794" s="7"/>
      <c r="QW794" s="7"/>
      <c r="QX794" s="7"/>
      <c r="QY794" s="7"/>
      <c r="QZ794" s="7"/>
      <c r="RA794" s="7"/>
      <c r="RB794" s="7"/>
      <c r="RC794" s="7"/>
      <c r="RD794" s="7"/>
      <c r="RE794" s="7"/>
      <c r="RF794" s="7"/>
      <c r="RG794" s="7"/>
      <c r="RH794" s="7"/>
      <c r="RI794" s="7"/>
      <c r="RJ794" s="7"/>
      <c r="RK794" s="7"/>
      <c r="RL794" s="7"/>
      <c r="RM794" s="7"/>
      <c r="RN794" s="7"/>
      <c r="RO794" s="7"/>
      <c r="RP794" s="7"/>
      <c r="RQ794" s="7"/>
      <c r="RR794" s="7"/>
      <c r="RS794" s="7"/>
      <c r="RT794" s="7"/>
      <c r="RU794" s="7"/>
      <c r="RV794" s="7"/>
      <c r="RW794" s="7"/>
      <c r="RX794" s="7"/>
      <c r="RY794" s="7"/>
      <c r="RZ794" s="7"/>
      <c r="SA794" s="7"/>
      <c r="SB794" s="7"/>
      <c r="SC794" s="7"/>
      <c r="SD794" s="7"/>
      <c r="SE794" s="7"/>
      <c r="SF794" s="7"/>
      <c r="SG794" s="7"/>
      <c r="SH794" s="7"/>
      <c r="SI794" s="7"/>
      <c r="SJ794" s="7"/>
      <c r="SK794" s="7"/>
      <c r="SL794" s="7"/>
      <c r="SM794" s="7"/>
      <c r="SN794" s="7"/>
      <c r="SO794" s="7"/>
      <c r="SP794" s="7"/>
      <c r="SQ794" s="7"/>
      <c r="SR794" s="7"/>
      <c r="SS794" s="7"/>
      <c r="ST794" s="7"/>
      <c r="SU794" s="7"/>
      <c r="SV794" s="7"/>
      <c r="SW794" s="7"/>
      <c r="SX794" s="7"/>
      <c r="SY794" s="7"/>
      <c r="SZ794" s="7"/>
      <c r="TA794" s="7"/>
      <c r="TB794" s="7"/>
      <c r="TC794" s="7"/>
      <c r="TD794" s="7"/>
      <c r="TE794" s="7"/>
      <c r="TF794" s="7"/>
      <c r="TG794" s="7"/>
      <c r="TH794" s="7"/>
      <c r="TI794" s="7"/>
      <c r="TJ794" s="7"/>
      <c r="TK794" s="7"/>
      <c r="TL794" s="7"/>
      <c r="TM794" s="7"/>
      <c r="TN794" s="7"/>
      <c r="TO794" s="7"/>
      <c r="TP794" s="7"/>
      <c r="TQ794" s="7"/>
      <c r="TR794" s="7"/>
      <c r="TS794" s="7"/>
      <c r="TT794" s="7"/>
      <c r="TU794" s="7"/>
      <c r="TV794" s="7"/>
      <c r="TW794" s="7"/>
      <c r="TX794" s="7"/>
      <c r="TY794" s="7"/>
      <c r="TZ794" s="7"/>
      <c r="UA794" s="7"/>
      <c r="UB794" s="7"/>
      <c r="UC794" s="7"/>
      <c r="UD794" s="7"/>
      <c r="UE794" s="7"/>
      <c r="UF794" s="7"/>
      <c r="UG794" s="7"/>
      <c r="UH794" s="7"/>
      <c r="UI794" s="7"/>
      <c r="UJ794" s="7"/>
      <c r="UK794" s="7"/>
      <c r="UL794" s="7"/>
      <c r="UM794" s="7"/>
      <c r="UN794" s="7"/>
      <c r="UO794" s="7"/>
      <c r="UP794" s="7"/>
      <c r="UQ794" s="7"/>
      <c r="UR794" s="7"/>
      <c r="US794" s="7"/>
      <c r="UT794" s="7"/>
      <c r="UU794" s="7"/>
      <c r="UV794" s="7"/>
      <c r="UW794" s="7"/>
      <c r="UX794" s="7"/>
      <c r="UY794" s="7"/>
      <c r="UZ794" s="7"/>
      <c r="VA794" s="7"/>
      <c r="VB794" s="7"/>
      <c r="VC794" s="7"/>
      <c r="VD794" s="7"/>
      <c r="VE794" s="7"/>
      <c r="VF794" s="7"/>
      <c r="VG794" s="7"/>
      <c r="VH794" s="7"/>
      <c r="VI794" s="7"/>
      <c r="VJ794" s="7"/>
      <c r="VK794" s="7"/>
      <c r="VL794" s="7"/>
      <c r="VM794" s="7"/>
      <c r="VN794" s="7"/>
      <c r="VO794" s="7"/>
      <c r="VP794" s="7"/>
      <c r="VQ794" s="7"/>
      <c r="VR794" s="7"/>
      <c r="VS794" s="7"/>
      <c r="VT794" s="7"/>
      <c r="VU794" s="7"/>
      <c r="VV794" s="7"/>
      <c r="VW794" s="7"/>
      <c r="VX794" s="7"/>
      <c r="VY794" s="7"/>
      <c r="VZ794" s="7"/>
      <c r="WA794" s="7"/>
      <c r="WB794" s="7"/>
      <c r="WC794" s="7"/>
      <c r="WD794" s="7"/>
      <c r="WE794" s="7"/>
      <c r="WF794" s="7"/>
      <c r="WG794" s="7"/>
      <c r="WH794" s="7"/>
      <c r="WI794" s="7"/>
      <c r="WJ794" s="7"/>
      <c r="WK794" s="7"/>
      <c r="WL794" s="7"/>
      <c r="WM794" s="7"/>
      <c r="WN794" s="7"/>
      <c r="WO794" s="7"/>
      <c r="WP794" s="7"/>
      <c r="WQ794" s="7"/>
      <c r="WR794" s="7"/>
      <c r="WS794" s="7"/>
      <c r="WT794" s="7"/>
      <c r="WU794" s="7"/>
      <c r="WV794" s="7"/>
      <c r="WW794" s="7"/>
      <c r="WX794" s="7"/>
      <c r="WY794" s="7"/>
      <c r="WZ794" s="7"/>
      <c r="XA794" s="7"/>
      <c r="XB794" s="7"/>
      <c r="XC794" s="7"/>
      <c r="XD794" s="7"/>
      <c r="XE794" s="7"/>
      <c r="XF794" s="7"/>
      <c r="XG794" s="7"/>
      <c r="XH794" s="7"/>
      <c r="XI794" s="7"/>
      <c r="XJ794" s="7"/>
      <c r="XK794" s="7"/>
      <c r="XL794" s="7"/>
      <c r="XM794" s="7"/>
      <c r="XN794" s="7"/>
      <c r="XO794" s="7"/>
      <c r="XP794" s="7"/>
      <c r="XQ794" s="7"/>
      <c r="XR794" s="7"/>
      <c r="XS794" s="7"/>
      <c r="XT794" s="7"/>
      <c r="XU794" s="7"/>
      <c r="XV794" s="7"/>
      <c r="XW794" s="7"/>
      <c r="XX794" s="7"/>
      <c r="XY794" s="7"/>
      <c r="XZ794" s="7"/>
      <c r="YA794" s="7"/>
      <c r="YB794" s="7"/>
      <c r="YC794" s="7"/>
      <c r="YD794" s="7"/>
      <c r="YE794" s="7"/>
      <c r="YF794" s="7"/>
      <c r="YG794" s="7"/>
      <c r="YH794" s="7"/>
      <c r="YI794" s="7"/>
      <c r="YJ794" s="7"/>
      <c r="YK794" s="7"/>
      <c r="YL794" s="7"/>
      <c r="YM794" s="7"/>
      <c r="YN794" s="7"/>
      <c r="YO794" s="7"/>
      <c r="YP794" s="7"/>
      <c r="YQ794" s="7"/>
      <c r="YR794" s="7"/>
      <c r="YS794" s="7"/>
      <c r="YT794" s="7"/>
      <c r="YU794" s="7"/>
      <c r="YV794" s="7"/>
      <c r="YW794" s="7"/>
      <c r="YX794" s="7"/>
      <c r="YY794" s="7"/>
      <c r="YZ794" s="7"/>
      <c r="ZA794" s="7"/>
      <c r="ZB794" s="7"/>
      <c r="ZC794" s="7"/>
      <c r="ZD794" s="7"/>
      <c r="ZE794" s="7"/>
      <c r="ZF794" s="7"/>
      <c r="ZG794" s="7"/>
      <c r="ZH794" s="7"/>
      <c r="ZI794" s="7"/>
      <c r="ZJ794" s="7"/>
      <c r="ZK794" s="7"/>
      <c r="ZL794" s="7"/>
      <c r="ZM794" s="7"/>
      <c r="ZN794" s="7"/>
      <c r="ZO794" s="7"/>
      <c r="ZP794" s="7"/>
      <c r="ZQ794" s="7"/>
      <c r="ZR794" s="7"/>
      <c r="ZS794" s="7"/>
      <c r="ZT794" s="7"/>
      <c r="ZU794" s="7"/>
      <c r="ZV794" s="7"/>
      <c r="ZW794" s="7"/>
      <c r="ZX794" s="7"/>
      <c r="ZY794" s="7"/>
      <c r="ZZ794" s="7"/>
      <c r="AAA794" s="7"/>
      <c r="AAB794" s="7"/>
      <c r="AAC794" s="7"/>
      <c r="AAD794" s="7"/>
      <c r="AAE794" s="7"/>
      <c r="AAF794" s="7"/>
      <c r="AAG794" s="7"/>
      <c r="AAH794" s="7"/>
      <c r="AAI794" s="7"/>
      <c r="AAJ794" s="7"/>
      <c r="AAK794" s="7"/>
      <c r="AAL794" s="7"/>
      <c r="AAM794" s="7"/>
      <c r="AAN794" s="7"/>
      <c r="AAO794" s="7"/>
      <c r="AAP794" s="7"/>
      <c r="AAQ794" s="7"/>
      <c r="AAR794" s="7"/>
      <c r="AAS794" s="7"/>
      <c r="AAT794" s="7"/>
      <c r="AAU794" s="7"/>
      <c r="AAV794" s="7"/>
      <c r="AAW794" s="7"/>
      <c r="AAX794" s="7"/>
      <c r="AAY794" s="7"/>
      <c r="AAZ794" s="7"/>
      <c r="ABA794" s="7"/>
      <c r="ABB794" s="7"/>
      <c r="ABC794" s="7"/>
      <c r="ABD794" s="7"/>
      <c r="ABE794" s="7"/>
      <c r="ABF794" s="7"/>
      <c r="ABG794" s="7"/>
      <c r="ABH794" s="7"/>
      <c r="ABI794" s="7"/>
      <c r="ABJ794" s="7"/>
      <c r="ABK794" s="7"/>
      <c r="ABL794" s="7"/>
      <c r="ABM794" s="7"/>
      <c r="ABN794" s="7"/>
      <c r="ABO794" s="7"/>
      <c r="ABP794" s="7"/>
      <c r="ABQ794" s="7"/>
      <c r="ABR794" s="7"/>
      <c r="ABS794" s="7"/>
      <c r="ABT794" s="7"/>
      <c r="ABU794" s="7"/>
      <c r="ABV794" s="7"/>
      <c r="ABW794" s="7"/>
      <c r="ABX794" s="7"/>
      <c r="ABY794" s="7"/>
      <c r="ABZ794" s="7"/>
      <c r="ACA794" s="7"/>
      <c r="ACB794" s="7"/>
      <c r="ACC794" s="7"/>
      <c r="ACD794" s="7"/>
      <c r="ACE794" s="7"/>
      <c r="ACF794" s="7"/>
      <c r="ACG794" s="7"/>
      <c r="ACH794" s="7"/>
      <c r="ACI794" s="7"/>
      <c r="ACJ794" s="7"/>
      <c r="ACK794" s="7"/>
      <c r="ACL794" s="7"/>
      <c r="ACM794" s="7"/>
      <c r="ACN794" s="7"/>
      <c r="ACO794" s="7"/>
      <c r="ACP794" s="7"/>
      <c r="ACQ794" s="7"/>
      <c r="ACR794" s="7"/>
      <c r="ACS794" s="7"/>
      <c r="ACT794" s="7"/>
      <c r="ACU794" s="7"/>
      <c r="ACV794" s="7"/>
      <c r="ACW794" s="7"/>
      <c r="ACX794" s="7"/>
      <c r="ACY794" s="7"/>
      <c r="ACZ794" s="7"/>
      <c r="ADA794" s="7"/>
      <c r="ADB794" s="7"/>
      <c r="ADC794" s="7"/>
      <c r="ADD794" s="7"/>
      <c r="ADE794" s="7"/>
      <c r="ADF794" s="7"/>
      <c r="ADG794" s="7"/>
      <c r="ADH794" s="7"/>
      <c r="ADI794" s="7"/>
      <c r="ADJ794" s="7"/>
      <c r="ADK794" s="7"/>
      <c r="ADL794" s="7"/>
      <c r="ADM794" s="7"/>
      <c r="ADN794" s="7"/>
      <c r="ADO794" s="7"/>
      <c r="ADP794" s="7"/>
      <c r="ADQ794" s="7"/>
      <c r="ADR794" s="7"/>
      <c r="ADS794" s="7"/>
      <c r="ADT794" s="7"/>
      <c r="ADU794" s="7"/>
      <c r="ADV794" s="7"/>
      <c r="ADW794" s="7"/>
      <c r="ADX794" s="7"/>
      <c r="ADY794" s="7"/>
      <c r="ADZ794" s="7"/>
      <c r="AEA794" s="7"/>
      <c r="AEB794" s="7"/>
      <c r="AEC794" s="7"/>
      <c r="AED794" s="7"/>
      <c r="AEE794" s="7"/>
      <c r="AEF794" s="7"/>
      <c r="AEG794" s="7"/>
      <c r="AEH794" s="7"/>
      <c r="AEI794" s="7"/>
      <c r="AEJ794" s="7"/>
      <c r="AEK794" s="7"/>
      <c r="AEL794" s="7"/>
      <c r="AEM794" s="7"/>
      <c r="AEN794" s="7"/>
      <c r="AEO794" s="7"/>
      <c r="AEP794" s="7"/>
      <c r="AEQ794" s="7"/>
      <c r="AER794" s="7"/>
      <c r="AES794" s="7"/>
      <c r="AET794" s="7"/>
      <c r="AEU794" s="7"/>
      <c r="AEV794" s="7"/>
      <c r="AEW794" s="7"/>
      <c r="AEX794" s="7"/>
      <c r="AEY794" s="7"/>
      <c r="AEZ794" s="7"/>
      <c r="AFA794" s="7"/>
      <c r="AFB794" s="7"/>
      <c r="AFC794" s="7"/>
      <c r="AFD794" s="7"/>
      <c r="AFE794" s="7"/>
      <c r="AFF794" s="7"/>
      <c r="AFG794" s="7"/>
      <c r="AFH794" s="7"/>
      <c r="AFI794" s="7"/>
      <c r="AFJ794" s="7"/>
      <c r="AFK794" s="7"/>
      <c r="AFL794" s="7"/>
      <c r="AFM794" s="7"/>
      <c r="AFN794" s="7"/>
      <c r="AFO794" s="7"/>
      <c r="AFP794" s="7"/>
      <c r="AFQ794" s="7"/>
      <c r="AFR794" s="7"/>
      <c r="AFS794" s="7"/>
      <c r="AFT794" s="7"/>
      <c r="AFU794" s="7"/>
      <c r="AFV794" s="7"/>
      <c r="AFW794" s="7"/>
      <c r="AFX794" s="7"/>
      <c r="AFY794" s="7"/>
      <c r="AFZ794" s="7"/>
      <c r="AGA794" s="7"/>
      <c r="AGB794" s="7"/>
      <c r="AGC794" s="7"/>
      <c r="AGD794" s="7"/>
      <c r="AGE794" s="7"/>
      <c r="AGF794" s="7"/>
      <c r="AGG794" s="7"/>
      <c r="AGH794" s="7"/>
      <c r="AGI794" s="7"/>
      <c r="AGJ794" s="7"/>
      <c r="AGK794" s="7"/>
      <c r="AGL794" s="7"/>
      <c r="AGM794" s="7"/>
      <c r="AGN794" s="7"/>
      <c r="AGO794" s="7"/>
      <c r="AGP794" s="7"/>
      <c r="AGQ794" s="7"/>
      <c r="AGR794" s="7"/>
      <c r="AGS794" s="7"/>
      <c r="AGT794" s="7"/>
      <c r="AGU794" s="7"/>
      <c r="AGV794" s="7"/>
      <c r="AGW794" s="7"/>
      <c r="AGX794" s="7"/>
      <c r="AGY794" s="7"/>
      <c r="AGZ794" s="7"/>
      <c r="AHA794" s="7"/>
      <c r="AHB794" s="7"/>
      <c r="AHC794" s="7"/>
      <c r="AHD794" s="7"/>
      <c r="AHE794" s="7"/>
      <c r="AHF794" s="7"/>
      <c r="AHG794" s="7"/>
      <c r="AHH794" s="7"/>
      <c r="AHI794" s="7"/>
      <c r="AHJ794" s="7"/>
      <c r="AHK794" s="7"/>
      <c r="AHL794" s="7"/>
      <c r="AHM794" s="7"/>
      <c r="AHN794" s="7"/>
      <c r="AHO794" s="7"/>
      <c r="AHP794" s="7"/>
      <c r="AHQ794" s="7"/>
      <c r="AHR794" s="7"/>
      <c r="AHS794" s="7"/>
      <c r="AHT794" s="7"/>
      <c r="AHU794" s="7"/>
      <c r="AHV794" s="7"/>
      <c r="AHW794" s="7"/>
      <c r="AHX794" s="7"/>
      <c r="AHY794" s="7"/>
      <c r="AHZ794" s="7"/>
      <c r="AIA794" s="7"/>
      <c r="AIB794" s="7"/>
      <c r="AIC794" s="7"/>
      <c r="AID794" s="7"/>
      <c r="AIE794" s="7"/>
      <c r="AIF794" s="7"/>
      <c r="AIG794" s="7"/>
      <c r="AIH794" s="7"/>
      <c r="AII794" s="7"/>
      <c r="AIJ794" s="7"/>
      <c r="AIK794" s="7"/>
      <c r="AIL794" s="7"/>
      <c r="AIM794" s="7"/>
      <c r="AIN794" s="7"/>
      <c r="AIO794" s="7"/>
      <c r="AIP794" s="7"/>
      <c r="AIQ794" s="7"/>
      <c r="AIR794" s="7"/>
      <c r="AIS794" s="7"/>
      <c r="AIT794" s="7"/>
      <c r="AIU794" s="7"/>
      <c r="AIV794" s="7"/>
      <c r="AIW794" s="7"/>
      <c r="AIX794" s="7"/>
      <c r="AIY794" s="7"/>
      <c r="AIZ794" s="7"/>
      <c r="AJA794" s="7"/>
      <c r="AJB794" s="7"/>
      <c r="AJC794" s="7"/>
      <c r="AJD794" s="7"/>
      <c r="AJE794" s="7"/>
      <c r="AJF794" s="7"/>
      <c r="AJG794" s="7"/>
      <c r="AJH794" s="7"/>
      <c r="AJI794" s="7"/>
      <c r="AJJ794" s="7"/>
      <c r="AJK794" s="7"/>
      <c r="AJL794" s="7"/>
      <c r="AJM794" s="7"/>
      <c r="AJN794" s="7"/>
      <c r="AJO794" s="7"/>
      <c r="AJP794" s="7"/>
      <c r="AJQ794" s="7"/>
      <c r="AJR794" s="7"/>
      <c r="AJS794" s="7"/>
      <c r="AJT794" s="7"/>
      <c r="AJU794" s="7"/>
      <c r="AJV794" s="7"/>
      <c r="AJW794" s="7"/>
      <c r="AJX794" s="7"/>
      <c r="AJY794" s="7"/>
      <c r="AJZ794" s="7"/>
      <c r="AKA794" s="7"/>
      <c r="AKB794" s="7"/>
      <c r="AKC794" s="7"/>
      <c r="AKD794" s="7"/>
      <c r="AKE794" s="7"/>
      <c r="AKF794" s="7"/>
      <c r="AKG794" s="7"/>
      <c r="AKH794" s="7"/>
      <c r="AKI794" s="7"/>
      <c r="AKJ794" s="7"/>
      <c r="AKK794" s="7"/>
      <c r="AKL794" s="7"/>
      <c r="AKM794" s="7"/>
      <c r="AKN794" s="7"/>
      <c r="AKO794" s="7"/>
      <c r="AKP794" s="7"/>
      <c r="AKQ794" s="7"/>
      <c r="AKR794" s="7"/>
      <c r="AKS794" s="7"/>
      <c r="AKT794" s="7"/>
      <c r="AKU794" s="7"/>
      <c r="AKV794" s="7"/>
      <c r="AKW794" s="7"/>
      <c r="AKX794" s="7"/>
      <c r="AKY794" s="7"/>
      <c r="AKZ794" s="7"/>
      <c r="ALA794" s="7"/>
      <c r="ALB794" s="7"/>
      <c r="ALC794" s="7"/>
      <c r="ALD794" s="7"/>
      <c r="ALE794" s="7"/>
      <c r="ALF794" s="7"/>
      <c r="ALG794" s="7"/>
      <c r="ALH794" s="7"/>
      <c r="ALI794" s="7"/>
      <c r="ALJ794" s="7"/>
      <c r="ALK794" s="7"/>
      <c r="ALL794" s="7"/>
      <c r="ALM794" s="7"/>
      <c r="ALN794" s="7"/>
      <c r="ALO794" s="7"/>
      <c r="ALP794" s="7"/>
      <c r="ALQ794" s="7"/>
      <c r="ALR794" s="7"/>
      <c r="ALS794" s="7"/>
      <c r="ALT794" s="7"/>
      <c r="ALU794" s="7"/>
      <c r="ALV794" s="7"/>
      <c r="ALW794" s="7"/>
      <c r="ALX794" s="7"/>
      <c r="ALY794" s="7"/>
      <c r="ALZ794" s="7"/>
      <c r="AMA794" s="7"/>
      <c r="AMB794" s="7"/>
      <c r="AMC794" s="7"/>
      <c r="AMD794" s="7"/>
      <c r="AME794" s="7"/>
      <c r="AMF794" s="7"/>
      <c r="AMG794" s="7"/>
      <c r="AMH794" s="7"/>
      <c r="AMI794" s="28"/>
      <c r="AMJ794" s="28"/>
    </row>
    <row r="795" spans="1:1024" ht="55.5" customHeight="1">
      <c r="A795" s="10" t="s">
        <v>2837</v>
      </c>
      <c r="B795" s="10" t="s">
        <v>2855</v>
      </c>
      <c r="C795" s="19" t="s">
        <v>2809</v>
      </c>
      <c r="D795" s="19" t="s">
        <v>2738</v>
      </c>
      <c r="E795" s="20">
        <v>30</v>
      </c>
      <c r="F795" s="11" t="s">
        <v>18</v>
      </c>
      <c r="G795" s="21"/>
      <c r="H795" s="21" t="s">
        <v>1</v>
      </c>
      <c r="I795" s="21"/>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c r="MK795" s="7"/>
      <c r="ML795" s="7"/>
      <c r="MM795" s="7"/>
      <c r="MN795" s="7"/>
      <c r="MO795" s="7"/>
      <c r="MP795" s="7"/>
      <c r="MQ795" s="7"/>
      <c r="MR795" s="7"/>
      <c r="MS795" s="7"/>
      <c r="MT795" s="7"/>
      <c r="MU795" s="7"/>
      <c r="MV795" s="7"/>
      <c r="MW795" s="7"/>
      <c r="MX795" s="7"/>
      <c r="MY795" s="7"/>
      <c r="MZ795" s="7"/>
      <c r="NA795" s="7"/>
      <c r="NB795" s="7"/>
      <c r="NC795" s="7"/>
      <c r="ND795" s="7"/>
      <c r="NE795" s="7"/>
      <c r="NF795" s="7"/>
      <c r="NG795" s="7"/>
      <c r="NH795" s="7"/>
      <c r="NI795" s="7"/>
      <c r="NJ795" s="7"/>
      <c r="NK795" s="7"/>
      <c r="NL795" s="7"/>
      <c r="NM795" s="7"/>
      <c r="NN795" s="7"/>
      <c r="NO795" s="7"/>
      <c r="NP795" s="7"/>
      <c r="NQ795" s="7"/>
      <c r="NR795" s="7"/>
      <c r="NS795" s="7"/>
      <c r="NT795" s="7"/>
      <c r="NU795" s="7"/>
      <c r="NV795" s="7"/>
      <c r="NW795" s="7"/>
      <c r="NX795" s="7"/>
      <c r="NY795" s="7"/>
      <c r="NZ795" s="7"/>
      <c r="OA795" s="7"/>
      <c r="OB795" s="7"/>
      <c r="OC795" s="7"/>
      <c r="OD795" s="7"/>
      <c r="OE795" s="7"/>
      <c r="OF795" s="7"/>
      <c r="OG795" s="7"/>
      <c r="OH795" s="7"/>
      <c r="OI795" s="7"/>
      <c r="OJ795" s="7"/>
      <c r="OK795" s="7"/>
      <c r="OL795" s="7"/>
      <c r="OM795" s="7"/>
      <c r="ON795" s="7"/>
      <c r="OO795" s="7"/>
      <c r="OP795" s="7"/>
      <c r="OQ795" s="7"/>
      <c r="OR795" s="7"/>
      <c r="OS795" s="7"/>
      <c r="OT795" s="7"/>
      <c r="OU795" s="7"/>
      <c r="OV795" s="7"/>
      <c r="OW795" s="7"/>
      <c r="OX795" s="7"/>
      <c r="OY795" s="7"/>
      <c r="OZ795" s="7"/>
      <c r="PA795" s="7"/>
      <c r="PB795" s="7"/>
      <c r="PC795" s="7"/>
      <c r="PD795" s="7"/>
      <c r="PE795" s="7"/>
      <c r="PF795" s="7"/>
      <c r="PG795" s="7"/>
      <c r="PH795" s="7"/>
      <c r="PI795" s="7"/>
      <c r="PJ795" s="7"/>
      <c r="PK795" s="7"/>
      <c r="PL795" s="7"/>
      <c r="PM795" s="7"/>
      <c r="PN795" s="7"/>
      <c r="PO795" s="7"/>
      <c r="PP795" s="7"/>
      <c r="PQ795" s="7"/>
      <c r="PR795" s="7"/>
      <c r="PS795" s="7"/>
      <c r="PT795" s="7"/>
      <c r="PU795" s="7"/>
      <c r="PV795" s="7"/>
      <c r="PW795" s="7"/>
      <c r="PX795" s="7"/>
      <c r="PY795" s="7"/>
      <c r="PZ795" s="7"/>
      <c r="QA795" s="7"/>
      <c r="QB795" s="7"/>
      <c r="QC795" s="7"/>
      <c r="QD795" s="7"/>
      <c r="QE795" s="7"/>
      <c r="QF795" s="7"/>
      <c r="QG795" s="7"/>
      <c r="QH795" s="7"/>
      <c r="QI795" s="7"/>
      <c r="QJ795" s="7"/>
      <c r="QK795" s="7"/>
      <c r="QL795" s="7"/>
      <c r="QM795" s="7"/>
      <c r="QN795" s="7"/>
      <c r="QO795" s="7"/>
      <c r="QP795" s="7"/>
      <c r="QQ795" s="7"/>
      <c r="QR795" s="7"/>
      <c r="QS795" s="7"/>
      <c r="QT795" s="7"/>
      <c r="QU795" s="7"/>
      <c r="QV795" s="7"/>
      <c r="QW795" s="7"/>
      <c r="QX795" s="7"/>
      <c r="QY795" s="7"/>
      <c r="QZ795" s="7"/>
      <c r="RA795" s="7"/>
      <c r="RB795" s="7"/>
      <c r="RC795" s="7"/>
      <c r="RD795" s="7"/>
      <c r="RE795" s="7"/>
      <c r="RF795" s="7"/>
      <c r="RG795" s="7"/>
      <c r="RH795" s="7"/>
      <c r="RI795" s="7"/>
      <c r="RJ795" s="7"/>
      <c r="RK795" s="7"/>
      <c r="RL795" s="7"/>
      <c r="RM795" s="7"/>
      <c r="RN795" s="7"/>
      <c r="RO795" s="7"/>
      <c r="RP795" s="7"/>
      <c r="RQ795" s="7"/>
      <c r="RR795" s="7"/>
      <c r="RS795" s="7"/>
      <c r="RT795" s="7"/>
      <c r="RU795" s="7"/>
      <c r="RV795" s="7"/>
      <c r="RW795" s="7"/>
      <c r="RX795" s="7"/>
      <c r="RY795" s="7"/>
      <c r="RZ795" s="7"/>
      <c r="SA795" s="7"/>
      <c r="SB795" s="7"/>
      <c r="SC795" s="7"/>
      <c r="SD795" s="7"/>
      <c r="SE795" s="7"/>
      <c r="SF795" s="7"/>
      <c r="SG795" s="7"/>
      <c r="SH795" s="7"/>
      <c r="SI795" s="7"/>
      <c r="SJ795" s="7"/>
      <c r="SK795" s="7"/>
      <c r="SL795" s="7"/>
      <c r="SM795" s="7"/>
      <c r="SN795" s="7"/>
      <c r="SO795" s="7"/>
      <c r="SP795" s="7"/>
      <c r="SQ795" s="7"/>
      <c r="SR795" s="7"/>
      <c r="SS795" s="7"/>
      <c r="ST795" s="7"/>
      <c r="SU795" s="7"/>
      <c r="SV795" s="7"/>
      <c r="SW795" s="7"/>
      <c r="SX795" s="7"/>
      <c r="SY795" s="7"/>
      <c r="SZ795" s="7"/>
      <c r="TA795" s="7"/>
      <c r="TB795" s="7"/>
      <c r="TC795" s="7"/>
      <c r="TD795" s="7"/>
      <c r="TE795" s="7"/>
      <c r="TF795" s="7"/>
      <c r="TG795" s="7"/>
      <c r="TH795" s="7"/>
      <c r="TI795" s="7"/>
      <c r="TJ795" s="7"/>
      <c r="TK795" s="7"/>
      <c r="TL795" s="7"/>
      <c r="TM795" s="7"/>
      <c r="TN795" s="7"/>
      <c r="TO795" s="7"/>
      <c r="TP795" s="7"/>
      <c r="TQ795" s="7"/>
      <c r="TR795" s="7"/>
      <c r="TS795" s="7"/>
      <c r="TT795" s="7"/>
      <c r="TU795" s="7"/>
      <c r="TV795" s="7"/>
      <c r="TW795" s="7"/>
      <c r="TX795" s="7"/>
      <c r="TY795" s="7"/>
      <c r="TZ795" s="7"/>
      <c r="UA795" s="7"/>
      <c r="UB795" s="7"/>
      <c r="UC795" s="7"/>
      <c r="UD795" s="7"/>
      <c r="UE795" s="7"/>
      <c r="UF795" s="7"/>
      <c r="UG795" s="7"/>
      <c r="UH795" s="7"/>
      <c r="UI795" s="7"/>
      <c r="UJ795" s="7"/>
      <c r="UK795" s="7"/>
      <c r="UL795" s="7"/>
      <c r="UM795" s="7"/>
      <c r="UN795" s="7"/>
      <c r="UO795" s="7"/>
      <c r="UP795" s="7"/>
      <c r="UQ795" s="7"/>
      <c r="UR795" s="7"/>
      <c r="US795" s="7"/>
      <c r="UT795" s="7"/>
      <c r="UU795" s="7"/>
      <c r="UV795" s="7"/>
      <c r="UW795" s="7"/>
      <c r="UX795" s="7"/>
      <c r="UY795" s="7"/>
      <c r="UZ795" s="7"/>
      <c r="VA795" s="7"/>
      <c r="VB795" s="7"/>
      <c r="VC795" s="7"/>
      <c r="VD795" s="7"/>
      <c r="VE795" s="7"/>
      <c r="VF795" s="7"/>
      <c r="VG795" s="7"/>
      <c r="VH795" s="7"/>
      <c r="VI795" s="7"/>
      <c r="VJ795" s="7"/>
      <c r="VK795" s="7"/>
      <c r="VL795" s="7"/>
      <c r="VM795" s="7"/>
      <c r="VN795" s="7"/>
      <c r="VO795" s="7"/>
      <c r="VP795" s="7"/>
      <c r="VQ795" s="7"/>
      <c r="VR795" s="7"/>
      <c r="VS795" s="7"/>
      <c r="VT795" s="7"/>
      <c r="VU795" s="7"/>
      <c r="VV795" s="7"/>
      <c r="VW795" s="7"/>
      <c r="VX795" s="7"/>
      <c r="VY795" s="7"/>
      <c r="VZ795" s="7"/>
      <c r="WA795" s="7"/>
      <c r="WB795" s="7"/>
      <c r="WC795" s="7"/>
      <c r="WD795" s="7"/>
      <c r="WE795" s="7"/>
      <c r="WF795" s="7"/>
      <c r="WG795" s="7"/>
      <c r="WH795" s="7"/>
      <c r="WI795" s="7"/>
      <c r="WJ795" s="7"/>
      <c r="WK795" s="7"/>
      <c r="WL795" s="7"/>
      <c r="WM795" s="7"/>
      <c r="WN795" s="7"/>
      <c r="WO795" s="7"/>
      <c r="WP795" s="7"/>
      <c r="WQ795" s="7"/>
      <c r="WR795" s="7"/>
      <c r="WS795" s="7"/>
      <c r="WT795" s="7"/>
      <c r="WU795" s="7"/>
      <c r="WV795" s="7"/>
      <c r="WW795" s="7"/>
      <c r="WX795" s="7"/>
      <c r="WY795" s="7"/>
      <c r="WZ795" s="7"/>
      <c r="XA795" s="7"/>
      <c r="XB795" s="7"/>
      <c r="XC795" s="7"/>
      <c r="XD795" s="7"/>
      <c r="XE795" s="7"/>
      <c r="XF795" s="7"/>
      <c r="XG795" s="7"/>
      <c r="XH795" s="7"/>
      <c r="XI795" s="7"/>
      <c r="XJ795" s="7"/>
      <c r="XK795" s="7"/>
      <c r="XL795" s="7"/>
      <c r="XM795" s="7"/>
      <c r="XN795" s="7"/>
      <c r="XO795" s="7"/>
      <c r="XP795" s="7"/>
      <c r="XQ795" s="7"/>
      <c r="XR795" s="7"/>
      <c r="XS795" s="7"/>
      <c r="XT795" s="7"/>
      <c r="XU795" s="7"/>
      <c r="XV795" s="7"/>
      <c r="XW795" s="7"/>
      <c r="XX795" s="7"/>
      <c r="XY795" s="7"/>
      <c r="XZ795" s="7"/>
      <c r="YA795" s="7"/>
      <c r="YB795" s="7"/>
      <c r="YC795" s="7"/>
      <c r="YD795" s="7"/>
      <c r="YE795" s="7"/>
      <c r="YF795" s="7"/>
      <c r="YG795" s="7"/>
      <c r="YH795" s="7"/>
      <c r="YI795" s="7"/>
      <c r="YJ795" s="7"/>
      <c r="YK795" s="7"/>
      <c r="YL795" s="7"/>
      <c r="YM795" s="7"/>
      <c r="YN795" s="7"/>
      <c r="YO795" s="7"/>
      <c r="YP795" s="7"/>
      <c r="YQ795" s="7"/>
      <c r="YR795" s="7"/>
      <c r="YS795" s="7"/>
      <c r="YT795" s="7"/>
      <c r="YU795" s="7"/>
      <c r="YV795" s="7"/>
      <c r="YW795" s="7"/>
      <c r="YX795" s="7"/>
      <c r="YY795" s="7"/>
      <c r="YZ795" s="7"/>
      <c r="ZA795" s="7"/>
      <c r="ZB795" s="7"/>
      <c r="ZC795" s="7"/>
      <c r="ZD795" s="7"/>
      <c r="ZE795" s="7"/>
      <c r="ZF795" s="7"/>
      <c r="ZG795" s="7"/>
      <c r="ZH795" s="7"/>
      <c r="ZI795" s="7"/>
      <c r="ZJ795" s="7"/>
      <c r="ZK795" s="7"/>
      <c r="ZL795" s="7"/>
      <c r="ZM795" s="7"/>
      <c r="ZN795" s="7"/>
      <c r="ZO795" s="7"/>
      <c r="ZP795" s="7"/>
      <c r="ZQ795" s="7"/>
      <c r="ZR795" s="7"/>
      <c r="ZS795" s="7"/>
      <c r="ZT795" s="7"/>
      <c r="ZU795" s="7"/>
      <c r="ZV795" s="7"/>
      <c r="ZW795" s="7"/>
      <c r="ZX795" s="7"/>
      <c r="ZY795" s="7"/>
      <c r="ZZ795" s="7"/>
      <c r="AAA795" s="7"/>
      <c r="AAB795" s="7"/>
      <c r="AAC795" s="7"/>
      <c r="AAD795" s="7"/>
      <c r="AAE795" s="7"/>
      <c r="AAF795" s="7"/>
      <c r="AAG795" s="7"/>
      <c r="AAH795" s="7"/>
      <c r="AAI795" s="7"/>
      <c r="AAJ795" s="7"/>
      <c r="AAK795" s="7"/>
      <c r="AAL795" s="7"/>
      <c r="AAM795" s="7"/>
      <c r="AAN795" s="7"/>
      <c r="AAO795" s="7"/>
      <c r="AAP795" s="7"/>
      <c r="AAQ795" s="7"/>
      <c r="AAR795" s="7"/>
      <c r="AAS795" s="7"/>
      <c r="AAT795" s="7"/>
      <c r="AAU795" s="7"/>
      <c r="AAV795" s="7"/>
      <c r="AAW795" s="7"/>
      <c r="AAX795" s="7"/>
      <c r="AAY795" s="7"/>
      <c r="AAZ795" s="7"/>
      <c r="ABA795" s="7"/>
      <c r="ABB795" s="7"/>
      <c r="ABC795" s="7"/>
      <c r="ABD795" s="7"/>
      <c r="ABE795" s="7"/>
      <c r="ABF795" s="7"/>
      <c r="ABG795" s="7"/>
      <c r="ABH795" s="7"/>
      <c r="ABI795" s="7"/>
      <c r="ABJ795" s="7"/>
      <c r="ABK795" s="7"/>
      <c r="ABL795" s="7"/>
      <c r="ABM795" s="7"/>
      <c r="ABN795" s="7"/>
      <c r="ABO795" s="7"/>
      <c r="ABP795" s="7"/>
      <c r="ABQ795" s="7"/>
      <c r="ABR795" s="7"/>
      <c r="ABS795" s="7"/>
      <c r="ABT795" s="7"/>
      <c r="ABU795" s="7"/>
      <c r="ABV795" s="7"/>
      <c r="ABW795" s="7"/>
      <c r="ABX795" s="7"/>
      <c r="ABY795" s="7"/>
      <c r="ABZ795" s="7"/>
      <c r="ACA795" s="7"/>
      <c r="ACB795" s="7"/>
      <c r="ACC795" s="7"/>
      <c r="ACD795" s="7"/>
      <c r="ACE795" s="7"/>
      <c r="ACF795" s="7"/>
      <c r="ACG795" s="7"/>
      <c r="ACH795" s="7"/>
      <c r="ACI795" s="7"/>
      <c r="ACJ795" s="7"/>
      <c r="ACK795" s="7"/>
      <c r="ACL795" s="7"/>
      <c r="ACM795" s="7"/>
      <c r="ACN795" s="7"/>
      <c r="ACO795" s="7"/>
      <c r="ACP795" s="7"/>
      <c r="ACQ795" s="7"/>
      <c r="ACR795" s="7"/>
      <c r="ACS795" s="7"/>
      <c r="ACT795" s="7"/>
      <c r="ACU795" s="7"/>
      <c r="ACV795" s="7"/>
      <c r="ACW795" s="7"/>
      <c r="ACX795" s="7"/>
      <c r="ACY795" s="7"/>
      <c r="ACZ795" s="7"/>
      <c r="ADA795" s="7"/>
      <c r="ADB795" s="7"/>
      <c r="ADC795" s="7"/>
      <c r="ADD795" s="7"/>
      <c r="ADE795" s="7"/>
      <c r="ADF795" s="7"/>
      <c r="ADG795" s="7"/>
      <c r="ADH795" s="7"/>
      <c r="ADI795" s="7"/>
      <c r="ADJ795" s="7"/>
      <c r="ADK795" s="7"/>
      <c r="ADL795" s="7"/>
      <c r="ADM795" s="7"/>
      <c r="ADN795" s="7"/>
      <c r="ADO795" s="7"/>
      <c r="ADP795" s="7"/>
      <c r="ADQ795" s="7"/>
      <c r="ADR795" s="7"/>
      <c r="ADS795" s="7"/>
      <c r="ADT795" s="7"/>
      <c r="ADU795" s="7"/>
      <c r="ADV795" s="7"/>
      <c r="ADW795" s="7"/>
      <c r="ADX795" s="7"/>
      <c r="ADY795" s="7"/>
      <c r="ADZ795" s="7"/>
      <c r="AEA795" s="7"/>
      <c r="AEB795" s="7"/>
      <c r="AEC795" s="7"/>
      <c r="AED795" s="7"/>
      <c r="AEE795" s="7"/>
      <c r="AEF795" s="7"/>
      <c r="AEG795" s="7"/>
      <c r="AEH795" s="7"/>
      <c r="AEI795" s="7"/>
      <c r="AEJ795" s="7"/>
      <c r="AEK795" s="7"/>
      <c r="AEL795" s="7"/>
      <c r="AEM795" s="7"/>
      <c r="AEN795" s="7"/>
      <c r="AEO795" s="7"/>
      <c r="AEP795" s="7"/>
      <c r="AEQ795" s="7"/>
      <c r="AER795" s="7"/>
      <c r="AES795" s="7"/>
      <c r="AET795" s="7"/>
      <c r="AEU795" s="7"/>
      <c r="AEV795" s="7"/>
      <c r="AEW795" s="7"/>
      <c r="AEX795" s="7"/>
      <c r="AEY795" s="7"/>
      <c r="AEZ795" s="7"/>
      <c r="AFA795" s="7"/>
      <c r="AFB795" s="7"/>
      <c r="AFC795" s="7"/>
      <c r="AFD795" s="7"/>
      <c r="AFE795" s="7"/>
      <c r="AFF795" s="7"/>
      <c r="AFG795" s="7"/>
      <c r="AFH795" s="7"/>
      <c r="AFI795" s="7"/>
      <c r="AFJ795" s="7"/>
      <c r="AFK795" s="7"/>
      <c r="AFL795" s="7"/>
      <c r="AFM795" s="7"/>
      <c r="AFN795" s="7"/>
      <c r="AFO795" s="7"/>
      <c r="AFP795" s="7"/>
      <c r="AFQ795" s="7"/>
      <c r="AFR795" s="7"/>
      <c r="AFS795" s="7"/>
      <c r="AFT795" s="7"/>
      <c r="AFU795" s="7"/>
      <c r="AFV795" s="7"/>
      <c r="AFW795" s="7"/>
      <c r="AFX795" s="7"/>
      <c r="AFY795" s="7"/>
      <c r="AFZ795" s="7"/>
      <c r="AGA795" s="7"/>
      <c r="AGB795" s="7"/>
      <c r="AGC795" s="7"/>
      <c r="AGD795" s="7"/>
      <c r="AGE795" s="7"/>
      <c r="AGF795" s="7"/>
      <c r="AGG795" s="7"/>
      <c r="AGH795" s="7"/>
      <c r="AGI795" s="7"/>
      <c r="AGJ795" s="7"/>
      <c r="AGK795" s="7"/>
      <c r="AGL795" s="7"/>
      <c r="AGM795" s="7"/>
      <c r="AGN795" s="7"/>
      <c r="AGO795" s="7"/>
      <c r="AGP795" s="7"/>
      <c r="AGQ795" s="7"/>
      <c r="AGR795" s="7"/>
      <c r="AGS795" s="7"/>
      <c r="AGT795" s="7"/>
      <c r="AGU795" s="7"/>
      <c r="AGV795" s="7"/>
      <c r="AGW795" s="7"/>
      <c r="AGX795" s="7"/>
      <c r="AGY795" s="7"/>
      <c r="AGZ795" s="7"/>
      <c r="AHA795" s="7"/>
      <c r="AHB795" s="7"/>
      <c r="AHC795" s="7"/>
      <c r="AHD795" s="7"/>
      <c r="AHE795" s="7"/>
      <c r="AHF795" s="7"/>
      <c r="AHG795" s="7"/>
      <c r="AHH795" s="7"/>
      <c r="AHI795" s="7"/>
      <c r="AHJ795" s="7"/>
      <c r="AHK795" s="7"/>
      <c r="AHL795" s="7"/>
      <c r="AHM795" s="7"/>
      <c r="AHN795" s="7"/>
      <c r="AHO795" s="7"/>
      <c r="AHP795" s="7"/>
      <c r="AHQ795" s="7"/>
      <c r="AHR795" s="7"/>
      <c r="AHS795" s="7"/>
      <c r="AHT795" s="7"/>
      <c r="AHU795" s="7"/>
      <c r="AHV795" s="7"/>
      <c r="AHW795" s="7"/>
      <c r="AHX795" s="7"/>
      <c r="AHY795" s="7"/>
      <c r="AHZ795" s="7"/>
      <c r="AIA795" s="7"/>
      <c r="AIB795" s="7"/>
      <c r="AIC795" s="7"/>
      <c r="AID795" s="7"/>
      <c r="AIE795" s="7"/>
      <c r="AIF795" s="7"/>
      <c r="AIG795" s="7"/>
      <c r="AIH795" s="7"/>
      <c r="AII795" s="7"/>
      <c r="AIJ795" s="7"/>
      <c r="AIK795" s="7"/>
      <c r="AIL795" s="7"/>
      <c r="AIM795" s="7"/>
      <c r="AIN795" s="7"/>
      <c r="AIO795" s="7"/>
      <c r="AIP795" s="7"/>
      <c r="AIQ795" s="7"/>
      <c r="AIR795" s="7"/>
      <c r="AIS795" s="7"/>
      <c r="AIT795" s="7"/>
      <c r="AIU795" s="7"/>
      <c r="AIV795" s="7"/>
      <c r="AIW795" s="7"/>
      <c r="AIX795" s="7"/>
      <c r="AIY795" s="7"/>
      <c r="AIZ795" s="7"/>
      <c r="AJA795" s="7"/>
      <c r="AJB795" s="7"/>
      <c r="AJC795" s="7"/>
      <c r="AJD795" s="7"/>
      <c r="AJE795" s="7"/>
      <c r="AJF795" s="7"/>
      <c r="AJG795" s="7"/>
      <c r="AJH795" s="7"/>
      <c r="AJI795" s="7"/>
      <c r="AJJ795" s="7"/>
      <c r="AJK795" s="7"/>
      <c r="AJL795" s="7"/>
      <c r="AJM795" s="7"/>
      <c r="AJN795" s="7"/>
      <c r="AJO795" s="7"/>
      <c r="AJP795" s="7"/>
      <c r="AJQ795" s="7"/>
      <c r="AJR795" s="7"/>
      <c r="AJS795" s="7"/>
      <c r="AJT795" s="7"/>
      <c r="AJU795" s="7"/>
      <c r="AJV795" s="7"/>
      <c r="AJW795" s="7"/>
      <c r="AJX795" s="7"/>
      <c r="AJY795" s="7"/>
      <c r="AJZ795" s="7"/>
      <c r="AKA795" s="7"/>
      <c r="AKB795" s="7"/>
      <c r="AKC795" s="7"/>
      <c r="AKD795" s="7"/>
      <c r="AKE795" s="7"/>
      <c r="AKF795" s="7"/>
      <c r="AKG795" s="7"/>
      <c r="AKH795" s="7"/>
      <c r="AKI795" s="7"/>
      <c r="AKJ795" s="7"/>
      <c r="AKK795" s="7"/>
      <c r="AKL795" s="7"/>
      <c r="AKM795" s="7"/>
      <c r="AKN795" s="7"/>
      <c r="AKO795" s="7"/>
      <c r="AKP795" s="7"/>
      <c r="AKQ795" s="7"/>
      <c r="AKR795" s="7"/>
      <c r="AKS795" s="7"/>
      <c r="AKT795" s="7"/>
      <c r="AKU795" s="7"/>
      <c r="AKV795" s="7"/>
      <c r="AKW795" s="7"/>
      <c r="AKX795" s="7"/>
      <c r="AKY795" s="7"/>
      <c r="AKZ795" s="7"/>
      <c r="ALA795" s="7"/>
      <c r="ALB795" s="7"/>
      <c r="ALC795" s="7"/>
      <c r="ALD795" s="7"/>
      <c r="ALE795" s="7"/>
      <c r="ALF795" s="7"/>
      <c r="ALG795" s="7"/>
      <c r="ALH795" s="7"/>
      <c r="ALI795" s="7"/>
      <c r="ALJ795" s="7"/>
      <c r="ALK795" s="7"/>
      <c r="ALL795" s="7"/>
      <c r="ALM795" s="7"/>
      <c r="ALN795" s="7"/>
      <c r="ALO795" s="7"/>
      <c r="ALP795" s="7"/>
      <c r="ALQ795" s="7"/>
      <c r="ALR795" s="7"/>
      <c r="ALS795" s="7"/>
      <c r="ALT795" s="7"/>
      <c r="ALU795" s="7"/>
      <c r="ALV795" s="7"/>
      <c r="ALW795" s="7"/>
      <c r="ALX795" s="7"/>
      <c r="ALY795" s="7"/>
      <c r="ALZ795" s="7"/>
      <c r="AMA795" s="7"/>
      <c r="AMB795" s="7"/>
      <c r="AMC795" s="7"/>
      <c r="AMD795" s="7"/>
      <c r="AME795" s="7"/>
      <c r="AMF795" s="7"/>
      <c r="AMG795" s="7"/>
      <c r="AMH795" s="7"/>
      <c r="AMI795" s="28"/>
      <c r="AMJ795" s="28"/>
    </row>
    <row r="796" spans="1:1024" ht="55.5" customHeight="1">
      <c r="A796" s="10" t="s">
        <v>2837</v>
      </c>
      <c r="B796" s="10" t="s">
        <v>2855</v>
      </c>
      <c r="C796" s="19" t="s">
        <v>2808</v>
      </c>
      <c r="D796" s="19" t="s">
        <v>2738</v>
      </c>
      <c r="E796" s="20">
        <v>30</v>
      </c>
      <c r="F796" s="11" t="s">
        <v>18</v>
      </c>
      <c r="G796" s="21"/>
      <c r="H796" s="21" t="s">
        <v>1</v>
      </c>
      <c r="I796" s="21"/>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c r="MK796" s="7"/>
      <c r="ML796" s="7"/>
      <c r="MM796" s="7"/>
      <c r="MN796" s="7"/>
      <c r="MO796" s="7"/>
      <c r="MP796" s="7"/>
      <c r="MQ796" s="7"/>
      <c r="MR796" s="7"/>
      <c r="MS796" s="7"/>
      <c r="MT796" s="7"/>
      <c r="MU796" s="7"/>
      <c r="MV796" s="7"/>
      <c r="MW796" s="7"/>
      <c r="MX796" s="7"/>
      <c r="MY796" s="7"/>
      <c r="MZ796" s="7"/>
      <c r="NA796" s="7"/>
      <c r="NB796" s="7"/>
      <c r="NC796" s="7"/>
      <c r="ND796" s="7"/>
      <c r="NE796" s="7"/>
      <c r="NF796" s="7"/>
      <c r="NG796" s="7"/>
      <c r="NH796" s="7"/>
      <c r="NI796" s="7"/>
      <c r="NJ796" s="7"/>
      <c r="NK796" s="7"/>
      <c r="NL796" s="7"/>
      <c r="NM796" s="7"/>
      <c r="NN796" s="7"/>
      <c r="NO796" s="7"/>
      <c r="NP796" s="7"/>
      <c r="NQ796" s="7"/>
      <c r="NR796" s="7"/>
      <c r="NS796" s="7"/>
      <c r="NT796" s="7"/>
      <c r="NU796" s="7"/>
      <c r="NV796" s="7"/>
      <c r="NW796" s="7"/>
      <c r="NX796" s="7"/>
      <c r="NY796" s="7"/>
      <c r="NZ796" s="7"/>
      <c r="OA796" s="7"/>
      <c r="OB796" s="7"/>
      <c r="OC796" s="7"/>
      <c r="OD796" s="7"/>
      <c r="OE796" s="7"/>
      <c r="OF796" s="7"/>
      <c r="OG796" s="7"/>
      <c r="OH796" s="7"/>
      <c r="OI796" s="7"/>
      <c r="OJ796" s="7"/>
      <c r="OK796" s="7"/>
      <c r="OL796" s="7"/>
      <c r="OM796" s="7"/>
      <c r="ON796" s="7"/>
      <c r="OO796" s="7"/>
      <c r="OP796" s="7"/>
      <c r="OQ796" s="7"/>
      <c r="OR796" s="7"/>
      <c r="OS796" s="7"/>
      <c r="OT796" s="7"/>
      <c r="OU796" s="7"/>
      <c r="OV796" s="7"/>
      <c r="OW796" s="7"/>
      <c r="OX796" s="7"/>
      <c r="OY796" s="7"/>
      <c r="OZ796" s="7"/>
      <c r="PA796" s="7"/>
      <c r="PB796" s="7"/>
      <c r="PC796" s="7"/>
      <c r="PD796" s="7"/>
      <c r="PE796" s="7"/>
      <c r="PF796" s="7"/>
      <c r="PG796" s="7"/>
      <c r="PH796" s="7"/>
      <c r="PI796" s="7"/>
      <c r="PJ796" s="7"/>
      <c r="PK796" s="7"/>
      <c r="PL796" s="7"/>
      <c r="PM796" s="7"/>
      <c r="PN796" s="7"/>
      <c r="PO796" s="7"/>
      <c r="PP796" s="7"/>
      <c r="PQ796" s="7"/>
      <c r="PR796" s="7"/>
      <c r="PS796" s="7"/>
      <c r="PT796" s="7"/>
      <c r="PU796" s="7"/>
      <c r="PV796" s="7"/>
      <c r="PW796" s="7"/>
      <c r="PX796" s="7"/>
      <c r="PY796" s="7"/>
      <c r="PZ796" s="7"/>
      <c r="QA796" s="7"/>
      <c r="QB796" s="7"/>
      <c r="QC796" s="7"/>
      <c r="QD796" s="7"/>
      <c r="QE796" s="7"/>
      <c r="QF796" s="7"/>
      <c r="QG796" s="7"/>
      <c r="QH796" s="7"/>
      <c r="QI796" s="7"/>
      <c r="QJ796" s="7"/>
      <c r="QK796" s="7"/>
      <c r="QL796" s="7"/>
      <c r="QM796" s="7"/>
      <c r="QN796" s="7"/>
      <c r="QO796" s="7"/>
      <c r="QP796" s="7"/>
      <c r="QQ796" s="7"/>
      <c r="QR796" s="7"/>
      <c r="QS796" s="7"/>
      <c r="QT796" s="7"/>
      <c r="QU796" s="7"/>
      <c r="QV796" s="7"/>
      <c r="QW796" s="7"/>
      <c r="QX796" s="7"/>
      <c r="QY796" s="7"/>
      <c r="QZ796" s="7"/>
      <c r="RA796" s="7"/>
      <c r="RB796" s="7"/>
      <c r="RC796" s="7"/>
      <c r="RD796" s="7"/>
      <c r="RE796" s="7"/>
      <c r="RF796" s="7"/>
      <c r="RG796" s="7"/>
      <c r="RH796" s="7"/>
      <c r="RI796" s="7"/>
      <c r="RJ796" s="7"/>
      <c r="RK796" s="7"/>
      <c r="RL796" s="7"/>
      <c r="RM796" s="7"/>
      <c r="RN796" s="7"/>
      <c r="RO796" s="7"/>
      <c r="RP796" s="7"/>
      <c r="RQ796" s="7"/>
      <c r="RR796" s="7"/>
      <c r="RS796" s="7"/>
      <c r="RT796" s="7"/>
      <c r="RU796" s="7"/>
      <c r="RV796" s="7"/>
      <c r="RW796" s="7"/>
      <c r="RX796" s="7"/>
      <c r="RY796" s="7"/>
      <c r="RZ796" s="7"/>
      <c r="SA796" s="7"/>
      <c r="SB796" s="7"/>
      <c r="SC796" s="7"/>
      <c r="SD796" s="7"/>
      <c r="SE796" s="7"/>
      <c r="SF796" s="7"/>
      <c r="SG796" s="7"/>
      <c r="SH796" s="7"/>
      <c r="SI796" s="7"/>
      <c r="SJ796" s="7"/>
      <c r="SK796" s="7"/>
      <c r="SL796" s="7"/>
      <c r="SM796" s="7"/>
      <c r="SN796" s="7"/>
      <c r="SO796" s="7"/>
      <c r="SP796" s="7"/>
      <c r="SQ796" s="7"/>
      <c r="SR796" s="7"/>
      <c r="SS796" s="7"/>
      <c r="ST796" s="7"/>
      <c r="SU796" s="7"/>
      <c r="SV796" s="7"/>
      <c r="SW796" s="7"/>
      <c r="SX796" s="7"/>
      <c r="SY796" s="7"/>
      <c r="SZ796" s="7"/>
      <c r="TA796" s="7"/>
      <c r="TB796" s="7"/>
      <c r="TC796" s="7"/>
      <c r="TD796" s="7"/>
      <c r="TE796" s="7"/>
      <c r="TF796" s="7"/>
      <c r="TG796" s="7"/>
      <c r="TH796" s="7"/>
      <c r="TI796" s="7"/>
      <c r="TJ796" s="7"/>
      <c r="TK796" s="7"/>
      <c r="TL796" s="7"/>
      <c r="TM796" s="7"/>
      <c r="TN796" s="7"/>
      <c r="TO796" s="7"/>
      <c r="TP796" s="7"/>
      <c r="TQ796" s="7"/>
      <c r="TR796" s="7"/>
      <c r="TS796" s="7"/>
      <c r="TT796" s="7"/>
      <c r="TU796" s="7"/>
      <c r="TV796" s="7"/>
      <c r="TW796" s="7"/>
      <c r="TX796" s="7"/>
      <c r="TY796" s="7"/>
      <c r="TZ796" s="7"/>
      <c r="UA796" s="7"/>
      <c r="UB796" s="7"/>
      <c r="UC796" s="7"/>
      <c r="UD796" s="7"/>
      <c r="UE796" s="7"/>
      <c r="UF796" s="7"/>
      <c r="UG796" s="7"/>
      <c r="UH796" s="7"/>
      <c r="UI796" s="7"/>
      <c r="UJ796" s="7"/>
      <c r="UK796" s="7"/>
      <c r="UL796" s="7"/>
      <c r="UM796" s="7"/>
      <c r="UN796" s="7"/>
      <c r="UO796" s="7"/>
      <c r="UP796" s="7"/>
      <c r="UQ796" s="7"/>
      <c r="UR796" s="7"/>
      <c r="US796" s="7"/>
      <c r="UT796" s="7"/>
      <c r="UU796" s="7"/>
      <c r="UV796" s="7"/>
      <c r="UW796" s="7"/>
      <c r="UX796" s="7"/>
      <c r="UY796" s="7"/>
      <c r="UZ796" s="7"/>
      <c r="VA796" s="7"/>
      <c r="VB796" s="7"/>
      <c r="VC796" s="7"/>
      <c r="VD796" s="7"/>
      <c r="VE796" s="7"/>
      <c r="VF796" s="7"/>
      <c r="VG796" s="7"/>
      <c r="VH796" s="7"/>
      <c r="VI796" s="7"/>
      <c r="VJ796" s="7"/>
      <c r="VK796" s="7"/>
      <c r="VL796" s="7"/>
      <c r="VM796" s="7"/>
      <c r="VN796" s="7"/>
      <c r="VO796" s="7"/>
      <c r="VP796" s="7"/>
      <c r="VQ796" s="7"/>
      <c r="VR796" s="7"/>
      <c r="VS796" s="7"/>
      <c r="VT796" s="7"/>
      <c r="VU796" s="7"/>
      <c r="VV796" s="7"/>
      <c r="VW796" s="7"/>
      <c r="VX796" s="7"/>
      <c r="VY796" s="7"/>
      <c r="VZ796" s="7"/>
      <c r="WA796" s="7"/>
      <c r="WB796" s="7"/>
      <c r="WC796" s="7"/>
      <c r="WD796" s="7"/>
      <c r="WE796" s="7"/>
      <c r="WF796" s="7"/>
      <c r="WG796" s="7"/>
      <c r="WH796" s="7"/>
      <c r="WI796" s="7"/>
      <c r="WJ796" s="7"/>
      <c r="WK796" s="7"/>
      <c r="WL796" s="7"/>
      <c r="WM796" s="7"/>
      <c r="WN796" s="7"/>
      <c r="WO796" s="7"/>
      <c r="WP796" s="7"/>
      <c r="WQ796" s="7"/>
      <c r="WR796" s="7"/>
      <c r="WS796" s="7"/>
      <c r="WT796" s="7"/>
      <c r="WU796" s="7"/>
      <c r="WV796" s="7"/>
      <c r="WW796" s="7"/>
      <c r="WX796" s="7"/>
      <c r="WY796" s="7"/>
      <c r="WZ796" s="7"/>
      <c r="XA796" s="7"/>
      <c r="XB796" s="7"/>
      <c r="XC796" s="7"/>
      <c r="XD796" s="7"/>
      <c r="XE796" s="7"/>
      <c r="XF796" s="7"/>
      <c r="XG796" s="7"/>
      <c r="XH796" s="7"/>
      <c r="XI796" s="7"/>
      <c r="XJ796" s="7"/>
      <c r="XK796" s="7"/>
      <c r="XL796" s="7"/>
      <c r="XM796" s="7"/>
      <c r="XN796" s="7"/>
      <c r="XO796" s="7"/>
      <c r="XP796" s="7"/>
      <c r="XQ796" s="7"/>
      <c r="XR796" s="7"/>
      <c r="XS796" s="7"/>
      <c r="XT796" s="7"/>
      <c r="XU796" s="7"/>
      <c r="XV796" s="7"/>
      <c r="XW796" s="7"/>
      <c r="XX796" s="7"/>
      <c r="XY796" s="7"/>
      <c r="XZ796" s="7"/>
      <c r="YA796" s="7"/>
      <c r="YB796" s="7"/>
      <c r="YC796" s="7"/>
      <c r="YD796" s="7"/>
      <c r="YE796" s="7"/>
      <c r="YF796" s="7"/>
      <c r="YG796" s="7"/>
      <c r="YH796" s="7"/>
      <c r="YI796" s="7"/>
      <c r="YJ796" s="7"/>
      <c r="YK796" s="7"/>
      <c r="YL796" s="7"/>
      <c r="YM796" s="7"/>
      <c r="YN796" s="7"/>
      <c r="YO796" s="7"/>
      <c r="YP796" s="7"/>
      <c r="YQ796" s="7"/>
      <c r="YR796" s="7"/>
      <c r="YS796" s="7"/>
      <c r="YT796" s="7"/>
      <c r="YU796" s="7"/>
      <c r="YV796" s="7"/>
      <c r="YW796" s="7"/>
      <c r="YX796" s="7"/>
      <c r="YY796" s="7"/>
      <c r="YZ796" s="7"/>
      <c r="ZA796" s="7"/>
      <c r="ZB796" s="7"/>
      <c r="ZC796" s="7"/>
      <c r="ZD796" s="7"/>
      <c r="ZE796" s="7"/>
      <c r="ZF796" s="7"/>
      <c r="ZG796" s="7"/>
      <c r="ZH796" s="7"/>
      <c r="ZI796" s="7"/>
      <c r="ZJ796" s="7"/>
      <c r="ZK796" s="7"/>
      <c r="ZL796" s="7"/>
      <c r="ZM796" s="7"/>
      <c r="ZN796" s="7"/>
      <c r="ZO796" s="7"/>
      <c r="ZP796" s="7"/>
      <c r="ZQ796" s="7"/>
      <c r="ZR796" s="7"/>
      <c r="ZS796" s="7"/>
      <c r="ZT796" s="7"/>
      <c r="ZU796" s="7"/>
      <c r="ZV796" s="7"/>
      <c r="ZW796" s="7"/>
      <c r="ZX796" s="7"/>
      <c r="ZY796" s="7"/>
      <c r="ZZ796" s="7"/>
      <c r="AAA796" s="7"/>
      <c r="AAB796" s="7"/>
      <c r="AAC796" s="7"/>
      <c r="AAD796" s="7"/>
      <c r="AAE796" s="7"/>
      <c r="AAF796" s="7"/>
      <c r="AAG796" s="7"/>
      <c r="AAH796" s="7"/>
      <c r="AAI796" s="7"/>
      <c r="AAJ796" s="7"/>
      <c r="AAK796" s="7"/>
      <c r="AAL796" s="7"/>
      <c r="AAM796" s="7"/>
      <c r="AAN796" s="7"/>
      <c r="AAO796" s="7"/>
      <c r="AAP796" s="7"/>
      <c r="AAQ796" s="7"/>
      <c r="AAR796" s="7"/>
      <c r="AAS796" s="7"/>
      <c r="AAT796" s="7"/>
      <c r="AAU796" s="7"/>
      <c r="AAV796" s="7"/>
      <c r="AAW796" s="7"/>
      <c r="AAX796" s="7"/>
      <c r="AAY796" s="7"/>
      <c r="AAZ796" s="7"/>
      <c r="ABA796" s="7"/>
      <c r="ABB796" s="7"/>
      <c r="ABC796" s="7"/>
      <c r="ABD796" s="7"/>
      <c r="ABE796" s="7"/>
      <c r="ABF796" s="7"/>
      <c r="ABG796" s="7"/>
      <c r="ABH796" s="7"/>
      <c r="ABI796" s="7"/>
      <c r="ABJ796" s="7"/>
      <c r="ABK796" s="7"/>
      <c r="ABL796" s="7"/>
      <c r="ABM796" s="7"/>
      <c r="ABN796" s="7"/>
      <c r="ABO796" s="7"/>
      <c r="ABP796" s="7"/>
      <c r="ABQ796" s="7"/>
      <c r="ABR796" s="7"/>
      <c r="ABS796" s="7"/>
      <c r="ABT796" s="7"/>
      <c r="ABU796" s="7"/>
      <c r="ABV796" s="7"/>
      <c r="ABW796" s="7"/>
      <c r="ABX796" s="7"/>
      <c r="ABY796" s="7"/>
      <c r="ABZ796" s="7"/>
      <c r="ACA796" s="7"/>
      <c r="ACB796" s="7"/>
      <c r="ACC796" s="7"/>
      <c r="ACD796" s="7"/>
      <c r="ACE796" s="7"/>
      <c r="ACF796" s="7"/>
      <c r="ACG796" s="7"/>
      <c r="ACH796" s="7"/>
      <c r="ACI796" s="7"/>
      <c r="ACJ796" s="7"/>
      <c r="ACK796" s="7"/>
      <c r="ACL796" s="7"/>
      <c r="ACM796" s="7"/>
      <c r="ACN796" s="7"/>
      <c r="ACO796" s="7"/>
      <c r="ACP796" s="7"/>
      <c r="ACQ796" s="7"/>
      <c r="ACR796" s="7"/>
      <c r="ACS796" s="7"/>
      <c r="ACT796" s="7"/>
      <c r="ACU796" s="7"/>
      <c r="ACV796" s="7"/>
      <c r="ACW796" s="7"/>
      <c r="ACX796" s="7"/>
      <c r="ACY796" s="7"/>
      <c r="ACZ796" s="7"/>
      <c r="ADA796" s="7"/>
      <c r="ADB796" s="7"/>
      <c r="ADC796" s="7"/>
      <c r="ADD796" s="7"/>
      <c r="ADE796" s="7"/>
      <c r="ADF796" s="7"/>
      <c r="ADG796" s="7"/>
      <c r="ADH796" s="7"/>
      <c r="ADI796" s="7"/>
      <c r="ADJ796" s="7"/>
      <c r="ADK796" s="7"/>
      <c r="ADL796" s="7"/>
      <c r="ADM796" s="7"/>
      <c r="ADN796" s="7"/>
      <c r="ADO796" s="7"/>
      <c r="ADP796" s="7"/>
      <c r="ADQ796" s="7"/>
      <c r="ADR796" s="7"/>
      <c r="ADS796" s="7"/>
      <c r="ADT796" s="7"/>
      <c r="ADU796" s="7"/>
      <c r="ADV796" s="7"/>
      <c r="ADW796" s="7"/>
      <c r="ADX796" s="7"/>
      <c r="ADY796" s="7"/>
      <c r="ADZ796" s="7"/>
      <c r="AEA796" s="7"/>
      <c r="AEB796" s="7"/>
      <c r="AEC796" s="7"/>
      <c r="AED796" s="7"/>
      <c r="AEE796" s="7"/>
      <c r="AEF796" s="7"/>
      <c r="AEG796" s="7"/>
      <c r="AEH796" s="7"/>
      <c r="AEI796" s="7"/>
      <c r="AEJ796" s="7"/>
      <c r="AEK796" s="7"/>
      <c r="AEL796" s="7"/>
      <c r="AEM796" s="7"/>
      <c r="AEN796" s="7"/>
      <c r="AEO796" s="7"/>
      <c r="AEP796" s="7"/>
      <c r="AEQ796" s="7"/>
      <c r="AER796" s="7"/>
      <c r="AES796" s="7"/>
      <c r="AET796" s="7"/>
      <c r="AEU796" s="7"/>
      <c r="AEV796" s="7"/>
      <c r="AEW796" s="7"/>
      <c r="AEX796" s="7"/>
      <c r="AEY796" s="7"/>
      <c r="AEZ796" s="7"/>
      <c r="AFA796" s="7"/>
      <c r="AFB796" s="7"/>
      <c r="AFC796" s="7"/>
      <c r="AFD796" s="7"/>
      <c r="AFE796" s="7"/>
      <c r="AFF796" s="7"/>
      <c r="AFG796" s="7"/>
      <c r="AFH796" s="7"/>
      <c r="AFI796" s="7"/>
      <c r="AFJ796" s="7"/>
      <c r="AFK796" s="7"/>
      <c r="AFL796" s="7"/>
      <c r="AFM796" s="7"/>
      <c r="AFN796" s="7"/>
      <c r="AFO796" s="7"/>
      <c r="AFP796" s="7"/>
      <c r="AFQ796" s="7"/>
      <c r="AFR796" s="7"/>
      <c r="AFS796" s="7"/>
      <c r="AFT796" s="7"/>
      <c r="AFU796" s="7"/>
      <c r="AFV796" s="7"/>
      <c r="AFW796" s="7"/>
      <c r="AFX796" s="7"/>
      <c r="AFY796" s="7"/>
      <c r="AFZ796" s="7"/>
      <c r="AGA796" s="7"/>
      <c r="AGB796" s="7"/>
      <c r="AGC796" s="7"/>
      <c r="AGD796" s="7"/>
      <c r="AGE796" s="7"/>
      <c r="AGF796" s="7"/>
      <c r="AGG796" s="7"/>
      <c r="AGH796" s="7"/>
      <c r="AGI796" s="7"/>
      <c r="AGJ796" s="7"/>
      <c r="AGK796" s="7"/>
      <c r="AGL796" s="7"/>
      <c r="AGM796" s="7"/>
      <c r="AGN796" s="7"/>
      <c r="AGO796" s="7"/>
      <c r="AGP796" s="7"/>
      <c r="AGQ796" s="7"/>
      <c r="AGR796" s="7"/>
      <c r="AGS796" s="7"/>
      <c r="AGT796" s="7"/>
      <c r="AGU796" s="7"/>
      <c r="AGV796" s="7"/>
      <c r="AGW796" s="7"/>
      <c r="AGX796" s="7"/>
      <c r="AGY796" s="7"/>
      <c r="AGZ796" s="7"/>
      <c r="AHA796" s="7"/>
      <c r="AHB796" s="7"/>
      <c r="AHC796" s="7"/>
      <c r="AHD796" s="7"/>
      <c r="AHE796" s="7"/>
      <c r="AHF796" s="7"/>
      <c r="AHG796" s="7"/>
      <c r="AHH796" s="7"/>
      <c r="AHI796" s="7"/>
      <c r="AHJ796" s="7"/>
      <c r="AHK796" s="7"/>
      <c r="AHL796" s="7"/>
      <c r="AHM796" s="7"/>
      <c r="AHN796" s="7"/>
      <c r="AHO796" s="7"/>
      <c r="AHP796" s="7"/>
      <c r="AHQ796" s="7"/>
      <c r="AHR796" s="7"/>
      <c r="AHS796" s="7"/>
      <c r="AHT796" s="7"/>
      <c r="AHU796" s="7"/>
      <c r="AHV796" s="7"/>
      <c r="AHW796" s="7"/>
      <c r="AHX796" s="7"/>
      <c r="AHY796" s="7"/>
      <c r="AHZ796" s="7"/>
      <c r="AIA796" s="7"/>
      <c r="AIB796" s="7"/>
      <c r="AIC796" s="7"/>
      <c r="AID796" s="7"/>
      <c r="AIE796" s="7"/>
      <c r="AIF796" s="7"/>
      <c r="AIG796" s="7"/>
      <c r="AIH796" s="7"/>
      <c r="AII796" s="7"/>
      <c r="AIJ796" s="7"/>
      <c r="AIK796" s="7"/>
      <c r="AIL796" s="7"/>
      <c r="AIM796" s="7"/>
      <c r="AIN796" s="7"/>
      <c r="AIO796" s="7"/>
      <c r="AIP796" s="7"/>
      <c r="AIQ796" s="7"/>
      <c r="AIR796" s="7"/>
      <c r="AIS796" s="7"/>
      <c r="AIT796" s="7"/>
      <c r="AIU796" s="7"/>
      <c r="AIV796" s="7"/>
      <c r="AIW796" s="7"/>
      <c r="AIX796" s="7"/>
      <c r="AIY796" s="7"/>
      <c r="AIZ796" s="7"/>
      <c r="AJA796" s="7"/>
      <c r="AJB796" s="7"/>
      <c r="AJC796" s="7"/>
      <c r="AJD796" s="7"/>
      <c r="AJE796" s="7"/>
      <c r="AJF796" s="7"/>
      <c r="AJG796" s="7"/>
      <c r="AJH796" s="7"/>
      <c r="AJI796" s="7"/>
      <c r="AJJ796" s="7"/>
      <c r="AJK796" s="7"/>
      <c r="AJL796" s="7"/>
      <c r="AJM796" s="7"/>
      <c r="AJN796" s="7"/>
      <c r="AJO796" s="7"/>
      <c r="AJP796" s="7"/>
      <c r="AJQ796" s="7"/>
      <c r="AJR796" s="7"/>
      <c r="AJS796" s="7"/>
      <c r="AJT796" s="7"/>
      <c r="AJU796" s="7"/>
      <c r="AJV796" s="7"/>
      <c r="AJW796" s="7"/>
      <c r="AJX796" s="7"/>
      <c r="AJY796" s="7"/>
      <c r="AJZ796" s="7"/>
      <c r="AKA796" s="7"/>
      <c r="AKB796" s="7"/>
      <c r="AKC796" s="7"/>
      <c r="AKD796" s="7"/>
      <c r="AKE796" s="7"/>
      <c r="AKF796" s="7"/>
      <c r="AKG796" s="7"/>
      <c r="AKH796" s="7"/>
      <c r="AKI796" s="7"/>
      <c r="AKJ796" s="7"/>
      <c r="AKK796" s="7"/>
      <c r="AKL796" s="7"/>
      <c r="AKM796" s="7"/>
      <c r="AKN796" s="7"/>
      <c r="AKO796" s="7"/>
      <c r="AKP796" s="7"/>
      <c r="AKQ796" s="7"/>
      <c r="AKR796" s="7"/>
      <c r="AKS796" s="7"/>
      <c r="AKT796" s="7"/>
      <c r="AKU796" s="7"/>
      <c r="AKV796" s="7"/>
      <c r="AKW796" s="7"/>
      <c r="AKX796" s="7"/>
      <c r="AKY796" s="7"/>
      <c r="AKZ796" s="7"/>
      <c r="ALA796" s="7"/>
      <c r="ALB796" s="7"/>
      <c r="ALC796" s="7"/>
      <c r="ALD796" s="7"/>
      <c r="ALE796" s="7"/>
      <c r="ALF796" s="7"/>
      <c r="ALG796" s="7"/>
      <c r="ALH796" s="7"/>
      <c r="ALI796" s="7"/>
      <c r="ALJ796" s="7"/>
      <c r="ALK796" s="7"/>
      <c r="ALL796" s="7"/>
      <c r="ALM796" s="7"/>
      <c r="ALN796" s="7"/>
      <c r="ALO796" s="7"/>
      <c r="ALP796" s="7"/>
      <c r="ALQ796" s="7"/>
      <c r="ALR796" s="7"/>
      <c r="ALS796" s="7"/>
      <c r="ALT796" s="7"/>
      <c r="ALU796" s="7"/>
      <c r="ALV796" s="7"/>
      <c r="ALW796" s="7"/>
      <c r="ALX796" s="7"/>
      <c r="ALY796" s="7"/>
      <c r="ALZ796" s="7"/>
      <c r="AMA796" s="7"/>
      <c r="AMB796" s="7"/>
      <c r="AMC796" s="7"/>
      <c r="AMD796" s="7"/>
      <c r="AME796" s="7"/>
      <c r="AMF796" s="7"/>
      <c r="AMG796" s="7"/>
      <c r="AMH796" s="7"/>
      <c r="AMI796" s="28"/>
      <c r="AMJ796" s="28"/>
    </row>
    <row r="797" spans="1:1024" ht="55.5" customHeight="1">
      <c r="A797" s="10" t="s">
        <v>2837</v>
      </c>
      <c r="B797" s="10" t="s">
        <v>2855</v>
      </c>
      <c r="C797" s="19" t="s">
        <v>2856</v>
      </c>
      <c r="D797" s="19" t="s">
        <v>2738</v>
      </c>
      <c r="E797" s="20">
        <v>30</v>
      </c>
      <c r="F797" s="11" t="s">
        <v>18</v>
      </c>
      <c r="G797" s="21"/>
      <c r="H797" s="21" t="s">
        <v>1</v>
      </c>
      <c r="I797" s="21"/>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c r="MK797" s="7"/>
      <c r="ML797" s="7"/>
      <c r="MM797" s="7"/>
      <c r="MN797" s="7"/>
      <c r="MO797" s="7"/>
      <c r="MP797" s="7"/>
      <c r="MQ797" s="7"/>
      <c r="MR797" s="7"/>
      <c r="MS797" s="7"/>
      <c r="MT797" s="7"/>
      <c r="MU797" s="7"/>
      <c r="MV797" s="7"/>
      <c r="MW797" s="7"/>
      <c r="MX797" s="7"/>
      <c r="MY797" s="7"/>
      <c r="MZ797" s="7"/>
      <c r="NA797" s="7"/>
      <c r="NB797" s="7"/>
      <c r="NC797" s="7"/>
      <c r="ND797" s="7"/>
      <c r="NE797" s="7"/>
      <c r="NF797" s="7"/>
      <c r="NG797" s="7"/>
      <c r="NH797" s="7"/>
      <c r="NI797" s="7"/>
      <c r="NJ797" s="7"/>
      <c r="NK797" s="7"/>
      <c r="NL797" s="7"/>
      <c r="NM797" s="7"/>
      <c r="NN797" s="7"/>
      <c r="NO797" s="7"/>
      <c r="NP797" s="7"/>
      <c r="NQ797" s="7"/>
      <c r="NR797" s="7"/>
      <c r="NS797" s="7"/>
      <c r="NT797" s="7"/>
      <c r="NU797" s="7"/>
      <c r="NV797" s="7"/>
      <c r="NW797" s="7"/>
      <c r="NX797" s="7"/>
      <c r="NY797" s="7"/>
      <c r="NZ797" s="7"/>
      <c r="OA797" s="7"/>
      <c r="OB797" s="7"/>
      <c r="OC797" s="7"/>
      <c r="OD797" s="7"/>
      <c r="OE797" s="7"/>
      <c r="OF797" s="7"/>
      <c r="OG797" s="7"/>
      <c r="OH797" s="7"/>
      <c r="OI797" s="7"/>
      <c r="OJ797" s="7"/>
      <c r="OK797" s="7"/>
      <c r="OL797" s="7"/>
      <c r="OM797" s="7"/>
      <c r="ON797" s="7"/>
      <c r="OO797" s="7"/>
      <c r="OP797" s="7"/>
      <c r="OQ797" s="7"/>
      <c r="OR797" s="7"/>
      <c r="OS797" s="7"/>
      <c r="OT797" s="7"/>
      <c r="OU797" s="7"/>
      <c r="OV797" s="7"/>
      <c r="OW797" s="7"/>
      <c r="OX797" s="7"/>
      <c r="OY797" s="7"/>
      <c r="OZ797" s="7"/>
      <c r="PA797" s="7"/>
      <c r="PB797" s="7"/>
      <c r="PC797" s="7"/>
      <c r="PD797" s="7"/>
      <c r="PE797" s="7"/>
      <c r="PF797" s="7"/>
      <c r="PG797" s="7"/>
      <c r="PH797" s="7"/>
      <c r="PI797" s="7"/>
      <c r="PJ797" s="7"/>
      <c r="PK797" s="7"/>
      <c r="PL797" s="7"/>
      <c r="PM797" s="7"/>
      <c r="PN797" s="7"/>
      <c r="PO797" s="7"/>
      <c r="PP797" s="7"/>
      <c r="PQ797" s="7"/>
      <c r="PR797" s="7"/>
      <c r="PS797" s="7"/>
      <c r="PT797" s="7"/>
      <c r="PU797" s="7"/>
      <c r="PV797" s="7"/>
      <c r="PW797" s="7"/>
      <c r="PX797" s="7"/>
      <c r="PY797" s="7"/>
      <c r="PZ797" s="7"/>
      <c r="QA797" s="7"/>
      <c r="QB797" s="7"/>
      <c r="QC797" s="7"/>
      <c r="QD797" s="7"/>
      <c r="QE797" s="7"/>
      <c r="QF797" s="7"/>
      <c r="QG797" s="7"/>
      <c r="QH797" s="7"/>
      <c r="QI797" s="7"/>
      <c r="QJ797" s="7"/>
      <c r="QK797" s="7"/>
      <c r="QL797" s="7"/>
      <c r="QM797" s="7"/>
      <c r="QN797" s="7"/>
      <c r="QO797" s="7"/>
      <c r="QP797" s="7"/>
      <c r="QQ797" s="7"/>
      <c r="QR797" s="7"/>
      <c r="QS797" s="7"/>
      <c r="QT797" s="7"/>
      <c r="QU797" s="7"/>
      <c r="QV797" s="7"/>
      <c r="QW797" s="7"/>
      <c r="QX797" s="7"/>
      <c r="QY797" s="7"/>
      <c r="QZ797" s="7"/>
      <c r="RA797" s="7"/>
      <c r="RB797" s="7"/>
      <c r="RC797" s="7"/>
      <c r="RD797" s="7"/>
      <c r="RE797" s="7"/>
      <c r="RF797" s="7"/>
      <c r="RG797" s="7"/>
      <c r="RH797" s="7"/>
      <c r="RI797" s="7"/>
      <c r="RJ797" s="7"/>
      <c r="RK797" s="7"/>
      <c r="RL797" s="7"/>
      <c r="RM797" s="7"/>
      <c r="RN797" s="7"/>
      <c r="RO797" s="7"/>
      <c r="RP797" s="7"/>
      <c r="RQ797" s="7"/>
      <c r="RR797" s="7"/>
      <c r="RS797" s="7"/>
      <c r="RT797" s="7"/>
      <c r="RU797" s="7"/>
      <c r="RV797" s="7"/>
      <c r="RW797" s="7"/>
      <c r="RX797" s="7"/>
      <c r="RY797" s="7"/>
      <c r="RZ797" s="7"/>
      <c r="SA797" s="7"/>
      <c r="SB797" s="7"/>
      <c r="SC797" s="7"/>
      <c r="SD797" s="7"/>
      <c r="SE797" s="7"/>
      <c r="SF797" s="7"/>
      <c r="SG797" s="7"/>
      <c r="SH797" s="7"/>
      <c r="SI797" s="7"/>
      <c r="SJ797" s="7"/>
      <c r="SK797" s="7"/>
      <c r="SL797" s="7"/>
      <c r="SM797" s="7"/>
      <c r="SN797" s="7"/>
      <c r="SO797" s="7"/>
      <c r="SP797" s="7"/>
      <c r="SQ797" s="7"/>
      <c r="SR797" s="7"/>
      <c r="SS797" s="7"/>
      <c r="ST797" s="7"/>
      <c r="SU797" s="7"/>
      <c r="SV797" s="7"/>
      <c r="SW797" s="7"/>
      <c r="SX797" s="7"/>
      <c r="SY797" s="7"/>
      <c r="SZ797" s="7"/>
      <c r="TA797" s="7"/>
      <c r="TB797" s="7"/>
      <c r="TC797" s="7"/>
      <c r="TD797" s="7"/>
      <c r="TE797" s="7"/>
      <c r="TF797" s="7"/>
      <c r="TG797" s="7"/>
      <c r="TH797" s="7"/>
      <c r="TI797" s="7"/>
      <c r="TJ797" s="7"/>
      <c r="TK797" s="7"/>
      <c r="TL797" s="7"/>
      <c r="TM797" s="7"/>
      <c r="TN797" s="7"/>
      <c r="TO797" s="7"/>
      <c r="TP797" s="7"/>
      <c r="TQ797" s="7"/>
      <c r="TR797" s="7"/>
      <c r="TS797" s="7"/>
      <c r="TT797" s="7"/>
      <c r="TU797" s="7"/>
      <c r="TV797" s="7"/>
      <c r="TW797" s="7"/>
      <c r="TX797" s="7"/>
      <c r="TY797" s="7"/>
      <c r="TZ797" s="7"/>
      <c r="UA797" s="7"/>
      <c r="UB797" s="7"/>
      <c r="UC797" s="7"/>
      <c r="UD797" s="7"/>
      <c r="UE797" s="7"/>
      <c r="UF797" s="7"/>
      <c r="UG797" s="7"/>
      <c r="UH797" s="7"/>
      <c r="UI797" s="7"/>
      <c r="UJ797" s="7"/>
      <c r="UK797" s="7"/>
      <c r="UL797" s="7"/>
      <c r="UM797" s="7"/>
      <c r="UN797" s="7"/>
      <c r="UO797" s="7"/>
      <c r="UP797" s="7"/>
      <c r="UQ797" s="7"/>
      <c r="UR797" s="7"/>
      <c r="US797" s="7"/>
      <c r="UT797" s="7"/>
      <c r="UU797" s="7"/>
      <c r="UV797" s="7"/>
      <c r="UW797" s="7"/>
      <c r="UX797" s="7"/>
      <c r="UY797" s="7"/>
      <c r="UZ797" s="7"/>
      <c r="VA797" s="7"/>
      <c r="VB797" s="7"/>
      <c r="VC797" s="7"/>
      <c r="VD797" s="7"/>
      <c r="VE797" s="7"/>
      <c r="VF797" s="7"/>
      <c r="VG797" s="7"/>
      <c r="VH797" s="7"/>
      <c r="VI797" s="7"/>
      <c r="VJ797" s="7"/>
      <c r="VK797" s="7"/>
      <c r="VL797" s="7"/>
      <c r="VM797" s="7"/>
      <c r="VN797" s="7"/>
      <c r="VO797" s="7"/>
      <c r="VP797" s="7"/>
      <c r="VQ797" s="7"/>
      <c r="VR797" s="7"/>
      <c r="VS797" s="7"/>
      <c r="VT797" s="7"/>
      <c r="VU797" s="7"/>
      <c r="VV797" s="7"/>
      <c r="VW797" s="7"/>
      <c r="VX797" s="7"/>
      <c r="VY797" s="7"/>
      <c r="VZ797" s="7"/>
      <c r="WA797" s="7"/>
      <c r="WB797" s="7"/>
      <c r="WC797" s="7"/>
      <c r="WD797" s="7"/>
      <c r="WE797" s="7"/>
      <c r="WF797" s="7"/>
      <c r="WG797" s="7"/>
      <c r="WH797" s="7"/>
      <c r="WI797" s="7"/>
      <c r="WJ797" s="7"/>
      <c r="WK797" s="7"/>
      <c r="WL797" s="7"/>
      <c r="WM797" s="7"/>
      <c r="WN797" s="7"/>
      <c r="WO797" s="7"/>
      <c r="WP797" s="7"/>
      <c r="WQ797" s="7"/>
      <c r="WR797" s="7"/>
      <c r="WS797" s="7"/>
      <c r="WT797" s="7"/>
      <c r="WU797" s="7"/>
      <c r="WV797" s="7"/>
      <c r="WW797" s="7"/>
      <c r="WX797" s="7"/>
      <c r="WY797" s="7"/>
      <c r="WZ797" s="7"/>
      <c r="XA797" s="7"/>
      <c r="XB797" s="7"/>
      <c r="XC797" s="7"/>
      <c r="XD797" s="7"/>
      <c r="XE797" s="7"/>
      <c r="XF797" s="7"/>
      <c r="XG797" s="7"/>
      <c r="XH797" s="7"/>
      <c r="XI797" s="7"/>
      <c r="XJ797" s="7"/>
      <c r="XK797" s="7"/>
      <c r="XL797" s="7"/>
      <c r="XM797" s="7"/>
      <c r="XN797" s="7"/>
      <c r="XO797" s="7"/>
      <c r="XP797" s="7"/>
      <c r="XQ797" s="7"/>
      <c r="XR797" s="7"/>
      <c r="XS797" s="7"/>
      <c r="XT797" s="7"/>
      <c r="XU797" s="7"/>
      <c r="XV797" s="7"/>
      <c r="XW797" s="7"/>
      <c r="XX797" s="7"/>
      <c r="XY797" s="7"/>
      <c r="XZ797" s="7"/>
      <c r="YA797" s="7"/>
      <c r="YB797" s="7"/>
      <c r="YC797" s="7"/>
      <c r="YD797" s="7"/>
      <c r="YE797" s="7"/>
      <c r="YF797" s="7"/>
      <c r="YG797" s="7"/>
      <c r="YH797" s="7"/>
      <c r="YI797" s="7"/>
      <c r="YJ797" s="7"/>
      <c r="YK797" s="7"/>
      <c r="YL797" s="7"/>
      <c r="YM797" s="7"/>
      <c r="YN797" s="7"/>
      <c r="YO797" s="7"/>
      <c r="YP797" s="7"/>
      <c r="YQ797" s="7"/>
      <c r="YR797" s="7"/>
      <c r="YS797" s="7"/>
      <c r="YT797" s="7"/>
      <c r="YU797" s="7"/>
      <c r="YV797" s="7"/>
      <c r="YW797" s="7"/>
      <c r="YX797" s="7"/>
      <c r="YY797" s="7"/>
      <c r="YZ797" s="7"/>
      <c r="ZA797" s="7"/>
      <c r="ZB797" s="7"/>
      <c r="ZC797" s="7"/>
      <c r="ZD797" s="7"/>
      <c r="ZE797" s="7"/>
      <c r="ZF797" s="7"/>
      <c r="ZG797" s="7"/>
      <c r="ZH797" s="7"/>
      <c r="ZI797" s="7"/>
      <c r="ZJ797" s="7"/>
      <c r="ZK797" s="7"/>
      <c r="ZL797" s="7"/>
      <c r="ZM797" s="7"/>
      <c r="ZN797" s="7"/>
      <c r="ZO797" s="7"/>
      <c r="ZP797" s="7"/>
      <c r="ZQ797" s="7"/>
      <c r="ZR797" s="7"/>
      <c r="ZS797" s="7"/>
      <c r="ZT797" s="7"/>
      <c r="ZU797" s="7"/>
      <c r="ZV797" s="7"/>
      <c r="ZW797" s="7"/>
      <c r="ZX797" s="7"/>
      <c r="ZY797" s="7"/>
      <c r="ZZ797" s="7"/>
      <c r="AAA797" s="7"/>
      <c r="AAB797" s="7"/>
      <c r="AAC797" s="7"/>
      <c r="AAD797" s="7"/>
      <c r="AAE797" s="7"/>
      <c r="AAF797" s="7"/>
      <c r="AAG797" s="7"/>
      <c r="AAH797" s="7"/>
      <c r="AAI797" s="7"/>
      <c r="AAJ797" s="7"/>
      <c r="AAK797" s="7"/>
      <c r="AAL797" s="7"/>
      <c r="AAM797" s="7"/>
      <c r="AAN797" s="7"/>
      <c r="AAO797" s="7"/>
      <c r="AAP797" s="7"/>
      <c r="AAQ797" s="7"/>
      <c r="AAR797" s="7"/>
      <c r="AAS797" s="7"/>
      <c r="AAT797" s="7"/>
      <c r="AAU797" s="7"/>
      <c r="AAV797" s="7"/>
      <c r="AAW797" s="7"/>
      <c r="AAX797" s="7"/>
      <c r="AAY797" s="7"/>
      <c r="AAZ797" s="7"/>
      <c r="ABA797" s="7"/>
      <c r="ABB797" s="7"/>
      <c r="ABC797" s="7"/>
      <c r="ABD797" s="7"/>
      <c r="ABE797" s="7"/>
      <c r="ABF797" s="7"/>
      <c r="ABG797" s="7"/>
      <c r="ABH797" s="7"/>
      <c r="ABI797" s="7"/>
      <c r="ABJ797" s="7"/>
      <c r="ABK797" s="7"/>
      <c r="ABL797" s="7"/>
      <c r="ABM797" s="7"/>
      <c r="ABN797" s="7"/>
      <c r="ABO797" s="7"/>
      <c r="ABP797" s="7"/>
      <c r="ABQ797" s="7"/>
      <c r="ABR797" s="7"/>
      <c r="ABS797" s="7"/>
      <c r="ABT797" s="7"/>
      <c r="ABU797" s="7"/>
      <c r="ABV797" s="7"/>
      <c r="ABW797" s="7"/>
      <c r="ABX797" s="7"/>
      <c r="ABY797" s="7"/>
      <c r="ABZ797" s="7"/>
      <c r="ACA797" s="7"/>
      <c r="ACB797" s="7"/>
      <c r="ACC797" s="7"/>
      <c r="ACD797" s="7"/>
      <c r="ACE797" s="7"/>
      <c r="ACF797" s="7"/>
      <c r="ACG797" s="7"/>
      <c r="ACH797" s="7"/>
      <c r="ACI797" s="7"/>
      <c r="ACJ797" s="7"/>
      <c r="ACK797" s="7"/>
      <c r="ACL797" s="7"/>
      <c r="ACM797" s="7"/>
      <c r="ACN797" s="7"/>
      <c r="ACO797" s="7"/>
      <c r="ACP797" s="7"/>
      <c r="ACQ797" s="7"/>
      <c r="ACR797" s="7"/>
      <c r="ACS797" s="7"/>
      <c r="ACT797" s="7"/>
      <c r="ACU797" s="7"/>
      <c r="ACV797" s="7"/>
      <c r="ACW797" s="7"/>
      <c r="ACX797" s="7"/>
      <c r="ACY797" s="7"/>
      <c r="ACZ797" s="7"/>
      <c r="ADA797" s="7"/>
      <c r="ADB797" s="7"/>
      <c r="ADC797" s="7"/>
      <c r="ADD797" s="7"/>
      <c r="ADE797" s="7"/>
      <c r="ADF797" s="7"/>
      <c r="ADG797" s="7"/>
      <c r="ADH797" s="7"/>
      <c r="ADI797" s="7"/>
      <c r="ADJ797" s="7"/>
      <c r="ADK797" s="7"/>
      <c r="ADL797" s="7"/>
      <c r="ADM797" s="7"/>
      <c r="ADN797" s="7"/>
      <c r="ADO797" s="7"/>
      <c r="ADP797" s="7"/>
      <c r="ADQ797" s="7"/>
      <c r="ADR797" s="7"/>
      <c r="ADS797" s="7"/>
      <c r="ADT797" s="7"/>
      <c r="ADU797" s="7"/>
      <c r="ADV797" s="7"/>
      <c r="ADW797" s="7"/>
      <c r="ADX797" s="7"/>
      <c r="ADY797" s="7"/>
      <c r="ADZ797" s="7"/>
      <c r="AEA797" s="7"/>
      <c r="AEB797" s="7"/>
      <c r="AEC797" s="7"/>
      <c r="AED797" s="7"/>
      <c r="AEE797" s="7"/>
      <c r="AEF797" s="7"/>
      <c r="AEG797" s="7"/>
      <c r="AEH797" s="7"/>
      <c r="AEI797" s="7"/>
      <c r="AEJ797" s="7"/>
      <c r="AEK797" s="7"/>
      <c r="AEL797" s="7"/>
      <c r="AEM797" s="7"/>
      <c r="AEN797" s="7"/>
      <c r="AEO797" s="7"/>
      <c r="AEP797" s="7"/>
      <c r="AEQ797" s="7"/>
      <c r="AER797" s="7"/>
      <c r="AES797" s="7"/>
      <c r="AET797" s="7"/>
      <c r="AEU797" s="7"/>
      <c r="AEV797" s="7"/>
      <c r="AEW797" s="7"/>
      <c r="AEX797" s="7"/>
      <c r="AEY797" s="7"/>
      <c r="AEZ797" s="7"/>
      <c r="AFA797" s="7"/>
      <c r="AFB797" s="7"/>
      <c r="AFC797" s="7"/>
      <c r="AFD797" s="7"/>
      <c r="AFE797" s="7"/>
      <c r="AFF797" s="7"/>
      <c r="AFG797" s="7"/>
      <c r="AFH797" s="7"/>
      <c r="AFI797" s="7"/>
      <c r="AFJ797" s="7"/>
      <c r="AFK797" s="7"/>
      <c r="AFL797" s="7"/>
      <c r="AFM797" s="7"/>
      <c r="AFN797" s="7"/>
      <c r="AFO797" s="7"/>
      <c r="AFP797" s="7"/>
      <c r="AFQ797" s="7"/>
      <c r="AFR797" s="7"/>
      <c r="AFS797" s="7"/>
      <c r="AFT797" s="7"/>
      <c r="AFU797" s="7"/>
      <c r="AFV797" s="7"/>
      <c r="AFW797" s="7"/>
      <c r="AFX797" s="7"/>
      <c r="AFY797" s="7"/>
      <c r="AFZ797" s="7"/>
      <c r="AGA797" s="7"/>
      <c r="AGB797" s="7"/>
      <c r="AGC797" s="7"/>
      <c r="AGD797" s="7"/>
      <c r="AGE797" s="7"/>
      <c r="AGF797" s="7"/>
      <c r="AGG797" s="7"/>
      <c r="AGH797" s="7"/>
      <c r="AGI797" s="7"/>
      <c r="AGJ797" s="7"/>
      <c r="AGK797" s="7"/>
      <c r="AGL797" s="7"/>
      <c r="AGM797" s="7"/>
      <c r="AGN797" s="7"/>
      <c r="AGO797" s="7"/>
      <c r="AGP797" s="7"/>
      <c r="AGQ797" s="7"/>
      <c r="AGR797" s="7"/>
      <c r="AGS797" s="7"/>
      <c r="AGT797" s="7"/>
      <c r="AGU797" s="7"/>
      <c r="AGV797" s="7"/>
      <c r="AGW797" s="7"/>
      <c r="AGX797" s="7"/>
      <c r="AGY797" s="7"/>
      <c r="AGZ797" s="7"/>
      <c r="AHA797" s="7"/>
      <c r="AHB797" s="7"/>
      <c r="AHC797" s="7"/>
      <c r="AHD797" s="7"/>
      <c r="AHE797" s="7"/>
      <c r="AHF797" s="7"/>
      <c r="AHG797" s="7"/>
      <c r="AHH797" s="7"/>
      <c r="AHI797" s="7"/>
      <c r="AHJ797" s="7"/>
      <c r="AHK797" s="7"/>
      <c r="AHL797" s="7"/>
      <c r="AHM797" s="7"/>
      <c r="AHN797" s="7"/>
      <c r="AHO797" s="7"/>
      <c r="AHP797" s="7"/>
      <c r="AHQ797" s="7"/>
      <c r="AHR797" s="7"/>
      <c r="AHS797" s="7"/>
      <c r="AHT797" s="7"/>
      <c r="AHU797" s="7"/>
      <c r="AHV797" s="7"/>
      <c r="AHW797" s="7"/>
      <c r="AHX797" s="7"/>
      <c r="AHY797" s="7"/>
      <c r="AHZ797" s="7"/>
      <c r="AIA797" s="7"/>
      <c r="AIB797" s="7"/>
      <c r="AIC797" s="7"/>
      <c r="AID797" s="7"/>
      <c r="AIE797" s="7"/>
      <c r="AIF797" s="7"/>
      <c r="AIG797" s="7"/>
      <c r="AIH797" s="7"/>
      <c r="AII797" s="7"/>
      <c r="AIJ797" s="7"/>
      <c r="AIK797" s="7"/>
      <c r="AIL797" s="7"/>
      <c r="AIM797" s="7"/>
      <c r="AIN797" s="7"/>
      <c r="AIO797" s="7"/>
      <c r="AIP797" s="7"/>
      <c r="AIQ797" s="7"/>
      <c r="AIR797" s="7"/>
      <c r="AIS797" s="7"/>
      <c r="AIT797" s="7"/>
      <c r="AIU797" s="7"/>
      <c r="AIV797" s="7"/>
      <c r="AIW797" s="7"/>
      <c r="AIX797" s="7"/>
      <c r="AIY797" s="7"/>
      <c r="AIZ797" s="7"/>
      <c r="AJA797" s="7"/>
      <c r="AJB797" s="7"/>
      <c r="AJC797" s="7"/>
      <c r="AJD797" s="7"/>
      <c r="AJE797" s="7"/>
      <c r="AJF797" s="7"/>
      <c r="AJG797" s="7"/>
      <c r="AJH797" s="7"/>
      <c r="AJI797" s="7"/>
      <c r="AJJ797" s="7"/>
      <c r="AJK797" s="7"/>
      <c r="AJL797" s="7"/>
      <c r="AJM797" s="7"/>
      <c r="AJN797" s="7"/>
      <c r="AJO797" s="7"/>
      <c r="AJP797" s="7"/>
      <c r="AJQ797" s="7"/>
      <c r="AJR797" s="7"/>
      <c r="AJS797" s="7"/>
      <c r="AJT797" s="7"/>
      <c r="AJU797" s="7"/>
      <c r="AJV797" s="7"/>
      <c r="AJW797" s="7"/>
      <c r="AJX797" s="7"/>
      <c r="AJY797" s="7"/>
      <c r="AJZ797" s="7"/>
      <c r="AKA797" s="7"/>
      <c r="AKB797" s="7"/>
      <c r="AKC797" s="7"/>
      <c r="AKD797" s="7"/>
      <c r="AKE797" s="7"/>
      <c r="AKF797" s="7"/>
      <c r="AKG797" s="7"/>
      <c r="AKH797" s="7"/>
      <c r="AKI797" s="7"/>
      <c r="AKJ797" s="7"/>
      <c r="AKK797" s="7"/>
      <c r="AKL797" s="7"/>
      <c r="AKM797" s="7"/>
      <c r="AKN797" s="7"/>
      <c r="AKO797" s="7"/>
      <c r="AKP797" s="7"/>
      <c r="AKQ797" s="7"/>
      <c r="AKR797" s="7"/>
      <c r="AKS797" s="7"/>
      <c r="AKT797" s="7"/>
      <c r="AKU797" s="7"/>
      <c r="AKV797" s="7"/>
      <c r="AKW797" s="7"/>
      <c r="AKX797" s="7"/>
      <c r="AKY797" s="7"/>
      <c r="AKZ797" s="7"/>
      <c r="ALA797" s="7"/>
      <c r="ALB797" s="7"/>
      <c r="ALC797" s="7"/>
      <c r="ALD797" s="7"/>
      <c r="ALE797" s="7"/>
      <c r="ALF797" s="7"/>
      <c r="ALG797" s="7"/>
      <c r="ALH797" s="7"/>
      <c r="ALI797" s="7"/>
      <c r="ALJ797" s="7"/>
      <c r="ALK797" s="7"/>
      <c r="ALL797" s="7"/>
      <c r="ALM797" s="7"/>
      <c r="ALN797" s="7"/>
      <c r="ALO797" s="7"/>
      <c r="ALP797" s="7"/>
      <c r="ALQ797" s="7"/>
      <c r="ALR797" s="7"/>
      <c r="ALS797" s="7"/>
      <c r="ALT797" s="7"/>
      <c r="ALU797" s="7"/>
      <c r="ALV797" s="7"/>
      <c r="ALW797" s="7"/>
      <c r="ALX797" s="7"/>
      <c r="ALY797" s="7"/>
      <c r="ALZ797" s="7"/>
      <c r="AMA797" s="7"/>
      <c r="AMB797" s="7"/>
      <c r="AMC797" s="7"/>
      <c r="AMD797" s="7"/>
      <c r="AME797" s="7"/>
      <c r="AMF797" s="7"/>
      <c r="AMG797" s="7"/>
      <c r="AMH797" s="7"/>
      <c r="AMI797" s="28"/>
      <c r="AMJ797" s="28"/>
    </row>
    <row r="798" spans="1:1024" ht="55.5" customHeight="1">
      <c r="A798" s="10" t="s">
        <v>2837</v>
      </c>
      <c r="B798" s="10" t="s">
        <v>2855</v>
      </c>
      <c r="C798" s="19" t="s">
        <v>2807</v>
      </c>
      <c r="D798" s="19" t="s">
        <v>2738</v>
      </c>
      <c r="E798" s="20">
        <v>30</v>
      </c>
      <c r="F798" s="11" t="s">
        <v>18</v>
      </c>
      <c r="G798" s="21"/>
      <c r="H798" s="21" t="s">
        <v>1</v>
      </c>
      <c r="I798" s="21"/>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c r="MK798" s="7"/>
      <c r="ML798" s="7"/>
      <c r="MM798" s="7"/>
      <c r="MN798" s="7"/>
      <c r="MO798" s="7"/>
      <c r="MP798" s="7"/>
      <c r="MQ798" s="7"/>
      <c r="MR798" s="7"/>
      <c r="MS798" s="7"/>
      <c r="MT798" s="7"/>
      <c r="MU798" s="7"/>
      <c r="MV798" s="7"/>
      <c r="MW798" s="7"/>
      <c r="MX798" s="7"/>
      <c r="MY798" s="7"/>
      <c r="MZ798" s="7"/>
      <c r="NA798" s="7"/>
      <c r="NB798" s="7"/>
      <c r="NC798" s="7"/>
      <c r="ND798" s="7"/>
      <c r="NE798" s="7"/>
      <c r="NF798" s="7"/>
      <c r="NG798" s="7"/>
      <c r="NH798" s="7"/>
      <c r="NI798" s="7"/>
      <c r="NJ798" s="7"/>
      <c r="NK798" s="7"/>
      <c r="NL798" s="7"/>
      <c r="NM798" s="7"/>
      <c r="NN798" s="7"/>
      <c r="NO798" s="7"/>
      <c r="NP798" s="7"/>
      <c r="NQ798" s="7"/>
      <c r="NR798" s="7"/>
      <c r="NS798" s="7"/>
      <c r="NT798" s="7"/>
      <c r="NU798" s="7"/>
      <c r="NV798" s="7"/>
      <c r="NW798" s="7"/>
      <c r="NX798" s="7"/>
      <c r="NY798" s="7"/>
      <c r="NZ798" s="7"/>
      <c r="OA798" s="7"/>
      <c r="OB798" s="7"/>
      <c r="OC798" s="7"/>
      <c r="OD798" s="7"/>
      <c r="OE798" s="7"/>
      <c r="OF798" s="7"/>
      <c r="OG798" s="7"/>
      <c r="OH798" s="7"/>
      <c r="OI798" s="7"/>
      <c r="OJ798" s="7"/>
      <c r="OK798" s="7"/>
      <c r="OL798" s="7"/>
      <c r="OM798" s="7"/>
      <c r="ON798" s="7"/>
      <c r="OO798" s="7"/>
      <c r="OP798" s="7"/>
      <c r="OQ798" s="7"/>
      <c r="OR798" s="7"/>
      <c r="OS798" s="7"/>
      <c r="OT798" s="7"/>
      <c r="OU798" s="7"/>
      <c r="OV798" s="7"/>
      <c r="OW798" s="7"/>
      <c r="OX798" s="7"/>
      <c r="OY798" s="7"/>
      <c r="OZ798" s="7"/>
      <c r="PA798" s="7"/>
      <c r="PB798" s="7"/>
      <c r="PC798" s="7"/>
      <c r="PD798" s="7"/>
      <c r="PE798" s="7"/>
      <c r="PF798" s="7"/>
      <c r="PG798" s="7"/>
      <c r="PH798" s="7"/>
      <c r="PI798" s="7"/>
      <c r="PJ798" s="7"/>
      <c r="PK798" s="7"/>
      <c r="PL798" s="7"/>
      <c r="PM798" s="7"/>
      <c r="PN798" s="7"/>
      <c r="PO798" s="7"/>
      <c r="PP798" s="7"/>
      <c r="PQ798" s="7"/>
      <c r="PR798" s="7"/>
      <c r="PS798" s="7"/>
      <c r="PT798" s="7"/>
      <c r="PU798" s="7"/>
      <c r="PV798" s="7"/>
      <c r="PW798" s="7"/>
      <c r="PX798" s="7"/>
      <c r="PY798" s="7"/>
      <c r="PZ798" s="7"/>
      <c r="QA798" s="7"/>
      <c r="QB798" s="7"/>
      <c r="QC798" s="7"/>
      <c r="QD798" s="7"/>
      <c r="QE798" s="7"/>
      <c r="QF798" s="7"/>
      <c r="QG798" s="7"/>
      <c r="QH798" s="7"/>
      <c r="QI798" s="7"/>
      <c r="QJ798" s="7"/>
      <c r="QK798" s="7"/>
      <c r="QL798" s="7"/>
      <c r="QM798" s="7"/>
      <c r="QN798" s="7"/>
      <c r="QO798" s="7"/>
      <c r="QP798" s="7"/>
      <c r="QQ798" s="7"/>
      <c r="QR798" s="7"/>
      <c r="QS798" s="7"/>
      <c r="QT798" s="7"/>
      <c r="QU798" s="7"/>
      <c r="QV798" s="7"/>
      <c r="QW798" s="7"/>
      <c r="QX798" s="7"/>
      <c r="QY798" s="7"/>
      <c r="QZ798" s="7"/>
      <c r="RA798" s="7"/>
      <c r="RB798" s="7"/>
      <c r="RC798" s="7"/>
      <c r="RD798" s="7"/>
      <c r="RE798" s="7"/>
      <c r="RF798" s="7"/>
      <c r="RG798" s="7"/>
      <c r="RH798" s="7"/>
      <c r="RI798" s="7"/>
      <c r="RJ798" s="7"/>
      <c r="RK798" s="7"/>
      <c r="RL798" s="7"/>
      <c r="RM798" s="7"/>
      <c r="RN798" s="7"/>
      <c r="RO798" s="7"/>
      <c r="RP798" s="7"/>
      <c r="RQ798" s="7"/>
      <c r="RR798" s="7"/>
      <c r="RS798" s="7"/>
      <c r="RT798" s="7"/>
      <c r="RU798" s="7"/>
      <c r="RV798" s="7"/>
      <c r="RW798" s="7"/>
      <c r="RX798" s="7"/>
      <c r="RY798" s="7"/>
      <c r="RZ798" s="7"/>
      <c r="SA798" s="7"/>
      <c r="SB798" s="7"/>
      <c r="SC798" s="7"/>
      <c r="SD798" s="7"/>
      <c r="SE798" s="7"/>
      <c r="SF798" s="7"/>
      <c r="SG798" s="7"/>
      <c r="SH798" s="7"/>
      <c r="SI798" s="7"/>
      <c r="SJ798" s="7"/>
      <c r="SK798" s="7"/>
      <c r="SL798" s="7"/>
      <c r="SM798" s="7"/>
      <c r="SN798" s="7"/>
      <c r="SO798" s="7"/>
      <c r="SP798" s="7"/>
      <c r="SQ798" s="7"/>
      <c r="SR798" s="7"/>
      <c r="SS798" s="7"/>
      <c r="ST798" s="7"/>
      <c r="SU798" s="7"/>
      <c r="SV798" s="7"/>
      <c r="SW798" s="7"/>
      <c r="SX798" s="7"/>
      <c r="SY798" s="7"/>
      <c r="SZ798" s="7"/>
      <c r="TA798" s="7"/>
      <c r="TB798" s="7"/>
      <c r="TC798" s="7"/>
      <c r="TD798" s="7"/>
      <c r="TE798" s="7"/>
      <c r="TF798" s="7"/>
      <c r="TG798" s="7"/>
      <c r="TH798" s="7"/>
      <c r="TI798" s="7"/>
      <c r="TJ798" s="7"/>
      <c r="TK798" s="7"/>
      <c r="TL798" s="7"/>
      <c r="TM798" s="7"/>
      <c r="TN798" s="7"/>
      <c r="TO798" s="7"/>
      <c r="TP798" s="7"/>
      <c r="TQ798" s="7"/>
      <c r="TR798" s="7"/>
      <c r="TS798" s="7"/>
      <c r="TT798" s="7"/>
      <c r="TU798" s="7"/>
      <c r="TV798" s="7"/>
      <c r="TW798" s="7"/>
      <c r="TX798" s="7"/>
      <c r="TY798" s="7"/>
      <c r="TZ798" s="7"/>
      <c r="UA798" s="7"/>
      <c r="UB798" s="7"/>
      <c r="UC798" s="7"/>
      <c r="UD798" s="7"/>
      <c r="UE798" s="7"/>
      <c r="UF798" s="7"/>
      <c r="UG798" s="7"/>
      <c r="UH798" s="7"/>
      <c r="UI798" s="7"/>
      <c r="UJ798" s="7"/>
      <c r="UK798" s="7"/>
      <c r="UL798" s="7"/>
      <c r="UM798" s="7"/>
      <c r="UN798" s="7"/>
      <c r="UO798" s="7"/>
      <c r="UP798" s="7"/>
      <c r="UQ798" s="7"/>
      <c r="UR798" s="7"/>
      <c r="US798" s="7"/>
      <c r="UT798" s="7"/>
      <c r="UU798" s="7"/>
      <c r="UV798" s="7"/>
      <c r="UW798" s="7"/>
      <c r="UX798" s="7"/>
      <c r="UY798" s="7"/>
      <c r="UZ798" s="7"/>
      <c r="VA798" s="7"/>
      <c r="VB798" s="7"/>
      <c r="VC798" s="7"/>
      <c r="VD798" s="7"/>
      <c r="VE798" s="7"/>
      <c r="VF798" s="7"/>
      <c r="VG798" s="7"/>
      <c r="VH798" s="7"/>
      <c r="VI798" s="7"/>
      <c r="VJ798" s="7"/>
      <c r="VK798" s="7"/>
      <c r="VL798" s="7"/>
      <c r="VM798" s="7"/>
      <c r="VN798" s="7"/>
      <c r="VO798" s="7"/>
      <c r="VP798" s="7"/>
      <c r="VQ798" s="7"/>
      <c r="VR798" s="7"/>
      <c r="VS798" s="7"/>
      <c r="VT798" s="7"/>
      <c r="VU798" s="7"/>
      <c r="VV798" s="7"/>
      <c r="VW798" s="7"/>
      <c r="VX798" s="7"/>
      <c r="VY798" s="7"/>
      <c r="VZ798" s="7"/>
      <c r="WA798" s="7"/>
      <c r="WB798" s="7"/>
      <c r="WC798" s="7"/>
      <c r="WD798" s="7"/>
      <c r="WE798" s="7"/>
      <c r="WF798" s="7"/>
      <c r="WG798" s="7"/>
      <c r="WH798" s="7"/>
      <c r="WI798" s="7"/>
      <c r="WJ798" s="7"/>
      <c r="WK798" s="7"/>
      <c r="WL798" s="7"/>
      <c r="WM798" s="7"/>
      <c r="WN798" s="7"/>
      <c r="WO798" s="7"/>
      <c r="WP798" s="7"/>
      <c r="WQ798" s="7"/>
      <c r="WR798" s="7"/>
      <c r="WS798" s="7"/>
      <c r="WT798" s="7"/>
      <c r="WU798" s="7"/>
      <c r="WV798" s="7"/>
      <c r="WW798" s="7"/>
      <c r="WX798" s="7"/>
      <c r="WY798" s="7"/>
      <c r="WZ798" s="7"/>
      <c r="XA798" s="7"/>
      <c r="XB798" s="7"/>
      <c r="XC798" s="7"/>
      <c r="XD798" s="7"/>
      <c r="XE798" s="7"/>
      <c r="XF798" s="7"/>
      <c r="XG798" s="7"/>
      <c r="XH798" s="7"/>
      <c r="XI798" s="7"/>
      <c r="XJ798" s="7"/>
      <c r="XK798" s="7"/>
      <c r="XL798" s="7"/>
      <c r="XM798" s="7"/>
      <c r="XN798" s="7"/>
      <c r="XO798" s="7"/>
      <c r="XP798" s="7"/>
      <c r="XQ798" s="7"/>
      <c r="XR798" s="7"/>
      <c r="XS798" s="7"/>
      <c r="XT798" s="7"/>
      <c r="XU798" s="7"/>
      <c r="XV798" s="7"/>
      <c r="XW798" s="7"/>
      <c r="XX798" s="7"/>
      <c r="XY798" s="7"/>
      <c r="XZ798" s="7"/>
      <c r="YA798" s="7"/>
      <c r="YB798" s="7"/>
      <c r="YC798" s="7"/>
      <c r="YD798" s="7"/>
      <c r="YE798" s="7"/>
      <c r="YF798" s="7"/>
      <c r="YG798" s="7"/>
      <c r="YH798" s="7"/>
      <c r="YI798" s="7"/>
      <c r="YJ798" s="7"/>
      <c r="YK798" s="7"/>
      <c r="YL798" s="7"/>
      <c r="YM798" s="7"/>
      <c r="YN798" s="7"/>
      <c r="YO798" s="7"/>
      <c r="YP798" s="7"/>
      <c r="YQ798" s="7"/>
      <c r="YR798" s="7"/>
      <c r="YS798" s="7"/>
      <c r="YT798" s="7"/>
      <c r="YU798" s="7"/>
      <c r="YV798" s="7"/>
      <c r="YW798" s="7"/>
      <c r="YX798" s="7"/>
      <c r="YY798" s="7"/>
      <c r="YZ798" s="7"/>
      <c r="ZA798" s="7"/>
      <c r="ZB798" s="7"/>
      <c r="ZC798" s="7"/>
      <c r="ZD798" s="7"/>
      <c r="ZE798" s="7"/>
      <c r="ZF798" s="7"/>
      <c r="ZG798" s="7"/>
      <c r="ZH798" s="7"/>
      <c r="ZI798" s="7"/>
      <c r="ZJ798" s="7"/>
      <c r="ZK798" s="7"/>
      <c r="ZL798" s="7"/>
      <c r="ZM798" s="7"/>
      <c r="ZN798" s="7"/>
      <c r="ZO798" s="7"/>
      <c r="ZP798" s="7"/>
      <c r="ZQ798" s="7"/>
      <c r="ZR798" s="7"/>
      <c r="ZS798" s="7"/>
      <c r="ZT798" s="7"/>
      <c r="ZU798" s="7"/>
      <c r="ZV798" s="7"/>
      <c r="ZW798" s="7"/>
      <c r="ZX798" s="7"/>
      <c r="ZY798" s="7"/>
      <c r="ZZ798" s="7"/>
      <c r="AAA798" s="7"/>
      <c r="AAB798" s="7"/>
      <c r="AAC798" s="7"/>
      <c r="AAD798" s="7"/>
      <c r="AAE798" s="7"/>
      <c r="AAF798" s="7"/>
      <c r="AAG798" s="7"/>
      <c r="AAH798" s="7"/>
      <c r="AAI798" s="7"/>
      <c r="AAJ798" s="7"/>
      <c r="AAK798" s="7"/>
      <c r="AAL798" s="7"/>
      <c r="AAM798" s="7"/>
      <c r="AAN798" s="7"/>
      <c r="AAO798" s="7"/>
      <c r="AAP798" s="7"/>
      <c r="AAQ798" s="7"/>
      <c r="AAR798" s="7"/>
      <c r="AAS798" s="7"/>
      <c r="AAT798" s="7"/>
      <c r="AAU798" s="7"/>
      <c r="AAV798" s="7"/>
      <c r="AAW798" s="7"/>
      <c r="AAX798" s="7"/>
      <c r="AAY798" s="7"/>
      <c r="AAZ798" s="7"/>
      <c r="ABA798" s="7"/>
      <c r="ABB798" s="7"/>
      <c r="ABC798" s="7"/>
      <c r="ABD798" s="7"/>
      <c r="ABE798" s="7"/>
      <c r="ABF798" s="7"/>
      <c r="ABG798" s="7"/>
      <c r="ABH798" s="7"/>
      <c r="ABI798" s="7"/>
      <c r="ABJ798" s="7"/>
      <c r="ABK798" s="7"/>
      <c r="ABL798" s="7"/>
      <c r="ABM798" s="7"/>
      <c r="ABN798" s="7"/>
      <c r="ABO798" s="7"/>
      <c r="ABP798" s="7"/>
      <c r="ABQ798" s="7"/>
      <c r="ABR798" s="7"/>
      <c r="ABS798" s="7"/>
      <c r="ABT798" s="7"/>
      <c r="ABU798" s="7"/>
      <c r="ABV798" s="7"/>
      <c r="ABW798" s="7"/>
      <c r="ABX798" s="7"/>
      <c r="ABY798" s="7"/>
      <c r="ABZ798" s="7"/>
      <c r="ACA798" s="7"/>
      <c r="ACB798" s="7"/>
      <c r="ACC798" s="7"/>
      <c r="ACD798" s="7"/>
      <c r="ACE798" s="7"/>
      <c r="ACF798" s="7"/>
      <c r="ACG798" s="7"/>
      <c r="ACH798" s="7"/>
      <c r="ACI798" s="7"/>
      <c r="ACJ798" s="7"/>
      <c r="ACK798" s="7"/>
      <c r="ACL798" s="7"/>
      <c r="ACM798" s="7"/>
      <c r="ACN798" s="7"/>
      <c r="ACO798" s="7"/>
      <c r="ACP798" s="7"/>
      <c r="ACQ798" s="7"/>
      <c r="ACR798" s="7"/>
      <c r="ACS798" s="7"/>
      <c r="ACT798" s="7"/>
      <c r="ACU798" s="7"/>
      <c r="ACV798" s="7"/>
      <c r="ACW798" s="7"/>
      <c r="ACX798" s="7"/>
      <c r="ACY798" s="7"/>
      <c r="ACZ798" s="7"/>
      <c r="ADA798" s="7"/>
      <c r="ADB798" s="7"/>
      <c r="ADC798" s="7"/>
      <c r="ADD798" s="7"/>
      <c r="ADE798" s="7"/>
      <c r="ADF798" s="7"/>
      <c r="ADG798" s="7"/>
      <c r="ADH798" s="7"/>
      <c r="ADI798" s="7"/>
      <c r="ADJ798" s="7"/>
      <c r="ADK798" s="7"/>
      <c r="ADL798" s="7"/>
      <c r="ADM798" s="7"/>
      <c r="ADN798" s="7"/>
      <c r="ADO798" s="7"/>
      <c r="ADP798" s="7"/>
      <c r="ADQ798" s="7"/>
      <c r="ADR798" s="7"/>
      <c r="ADS798" s="7"/>
      <c r="ADT798" s="7"/>
      <c r="ADU798" s="7"/>
      <c r="ADV798" s="7"/>
      <c r="ADW798" s="7"/>
      <c r="ADX798" s="7"/>
      <c r="ADY798" s="7"/>
      <c r="ADZ798" s="7"/>
      <c r="AEA798" s="7"/>
      <c r="AEB798" s="7"/>
      <c r="AEC798" s="7"/>
      <c r="AED798" s="7"/>
      <c r="AEE798" s="7"/>
      <c r="AEF798" s="7"/>
      <c r="AEG798" s="7"/>
      <c r="AEH798" s="7"/>
      <c r="AEI798" s="7"/>
      <c r="AEJ798" s="7"/>
      <c r="AEK798" s="7"/>
      <c r="AEL798" s="7"/>
      <c r="AEM798" s="7"/>
      <c r="AEN798" s="7"/>
      <c r="AEO798" s="7"/>
      <c r="AEP798" s="7"/>
      <c r="AEQ798" s="7"/>
      <c r="AER798" s="7"/>
      <c r="AES798" s="7"/>
      <c r="AET798" s="7"/>
      <c r="AEU798" s="7"/>
      <c r="AEV798" s="7"/>
      <c r="AEW798" s="7"/>
      <c r="AEX798" s="7"/>
      <c r="AEY798" s="7"/>
      <c r="AEZ798" s="7"/>
      <c r="AFA798" s="7"/>
      <c r="AFB798" s="7"/>
      <c r="AFC798" s="7"/>
      <c r="AFD798" s="7"/>
      <c r="AFE798" s="7"/>
      <c r="AFF798" s="7"/>
      <c r="AFG798" s="7"/>
      <c r="AFH798" s="7"/>
      <c r="AFI798" s="7"/>
      <c r="AFJ798" s="7"/>
      <c r="AFK798" s="7"/>
      <c r="AFL798" s="7"/>
      <c r="AFM798" s="7"/>
      <c r="AFN798" s="7"/>
      <c r="AFO798" s="7"/>
      <c r="AFP798" s="7"/>
      <c r="AFQ798" s="7"/>
      <c r="AFR798" s="7"/>
      <c r="AFS798" s="7"/>
      <c r="AFT798" s="7"/>
      <c r="AFU798" s="7"/>
      <c r="AFV798" s="7"/>
      <c r="AFW798" s="7"/>
      <c r="AFX798" s="7"/>
      <c r="AFY798" s="7"/>
      <c r="AFZ798" s="7"/>
      <c r="AGA798" s="7"/>
      <c r="AGB798" s="7"/>
      <c r="AGC798" s="7"/>
      <c r="AGD798" s="7"/>
      <c r="AGE798" s="7"/>
      <c r="AGF798" s="7"/>
      <c r="AGG798" s="7"/>
      <c r="AGH798" s="7"/>
      <c r="AGI798" s="7"/>
      <c r="AGJ798" s="7"/>
      <c r="AGK798" s="7"/>
      <c r="AGL798" s="7"/>
      <c r="AGM798" s="7"/>
      <c r="AGN798" s="7"/>
      <c r="AGO798" s="7"/>
      <c r="AGP798" s="7"/>
      <c r="AGQ798" s="7"/>
      <c r="AGR798" s="7"/>
      <c r="AGS798" s="7"/>
      <c r="AGT798" s="7"/>
      <c r="AGU798" s="7"/>
      <c r="AGV798" s="7"/>
      <c r="AGW798" s="7"/>
      <c r="AGX798" s="7"/>
      <c r="AGY798" s="7"/>
      <c r="AGZ798" s="7"/>
      <c r="AHA798" s="7"/>
      <c r="AHB798" s="7"/>
      <c r="AHC798" s="7"/>
      <c r="AHD798" s="7"/>
      <c r="AHE798" s="7"/>
      <c r="AHF798" s="7"/>
      <c r="AHG798" s="7"/>
      <c r="AHH798" s="7"/>
      <c r="AHI798" s="7"/>
      <c r="AHJ798" s="7"/>
      <c r="AHK798" s="7"/>
      <c r="AHL798" s="7"/>
      <c r="AHM798" s="7"/>
      <c r="AHN798" s="7"/>
      <c r="AHO798" s="7"/>
      <c r="AHP798" s="7"/>
      <c r="AHQ798" s="7"/>
      <c r="AHR798" s="7"/>
      <c r="AHS798" s="7"/>
      <c r="AHT798" s="7"/>
      <c r="AHU798" s="7"/>
      <c r="AHV798" s="7"/>
      <c r="AHW798" s="7"/>
      <c r="AHX798" s="7"/>
      <c r="AHY798" s="7"/>
      <c r="AHZ798" s="7"/>
      <c r="AIA798" s="7"/>
      <c r="AIB798" s="7"/>
      <c r="AIC798" s="7"/>
      <c r="AID798" s="7"/>
      <c r="AIE798" s="7"/>
      <c r="AIF798" s="7"/>
      <c r="AIG798" s="7"/>
      <c r="AIH798" s="7"/>
      <c r="AII798" s="7"/>
      <c r="AIJ798" s="7"/>
      <c r="AIK798" s="7"/>
      <c r="AIL798" s="7"/>
      <c r="AIM798" s="7"/>
      <c r="AIN798" s="7"/>
      <c r="AIO798" s="7"/>
      <c r="AIP798" s="7"/>
      <c r="AIQ798" s="7"/>
      <c r="AIR798" s="7"/>
      <c r="AIS798" s="7"/>
      <c r="AIT798" s="7"/>
      <c r="AIU798" s="7"/>
      <c r="AIV798" s="7"/>
      <c r="AIW798" s="7"/>
      <c r="AIX798" s="7"/>
      <c r="AIY798" s="7"/>
      <c r="AIZ798" s="7"/>
      <c r="AJA798" s="7"/>
      <c r="AJB798" s="7"/>
      <c r="AJC798" s="7"/>
      <c r="AJD798" s="7"/>
      <c r="AJE798" s="7"/>
      <c r="AJF798" s="7"/>
      <c r="AJG798" s="7"/>
      <c r="AJH798" s="7"/>
      <c r="AJI798" s="7"/>
      <c r="AJJ798" s="7"/>
      <c r="AJK798" s="7"/>
      <c r="AJL798" s="7"/>
      <c r="AJM798" s="7"/>
      <c r="AJN798" s="7"/>
      <c r="AJO798" s="7"/>
      <c r="AJP798" s="7"/>
      <c r="AJQ798" s="7"/>
      <c r="AJR798" s="7"/>
      <c r="AJS798" s="7"/>
      <c r="AJT798" s="7"/>
      <c r="AJU798" s="7"/>
      <c r="AJV798" s="7"/>
      <c r="AJW798" s="7"/>
      <c r="AJX798" s="7"/>
      <c r="AJY798" s="7"/>
      <c r="AJZ798" s="7"/>
      <c r="AKA798" s="7"/>
      <c r="AKB798" s="7"/>
      <c r="AKC798" s="7"/>
      <c r="AKD798" s="7"/>
      <c r="AKE798" s="7"/>
      <c r="AKF798" s="7"/>
      <c r="AKG798" s="7"/>
      <c r="AKH798" s="7"/>
      <c r="AKI798" s="7"/>
      <c r="AKJ798" s="7"/>
      <c r="AKK798" s="7"/>
      <c r="AKL798" s="7"/>
      <c r="AKM798" s="7"/>
      <c r="AKN798" s="7"/>
      <c r="AKO798" s="7"/>
      <c r="AKP798" s="7"/>
      <c r="AKQ798" s="7"/>
      <c r="AKR798" s="7"/>
      <c r="AKS798" s="7"/>
      <c r="AKT798" s="7"/>
      <c r="AKU798" s="7"/>
      <c r="AKV798" s="7"/>
      <c r="AKW798" s="7"/>
      <c r="AKX798" s="7"/>
      <c r="AKY798" s="7"/>
      <c r="AKZ798" s="7"/>
      <c r="ALA798" s="7"/>
      <c r="ALB798" s="7"/>
      <c r="ALC798" s="7"/>
      <c r="ALD798" s="7"/>
      <c r="ALE798" s="7"/>
      <c r="ALF798" s="7"/>
      <c r="ALG798" s="7"/>
      <c r="ALH798" s="7"/>
      <c r="ALI798" s="7"/>
      <c r="ALJ798" s="7"/>
      <c r="ALK798" s="7"/>
      <c r="ALL798" s="7"/>
      <c r="ALM798" s="7"/>
      <c r="ALN798" s="7"/>
      <c r="ALO798" s="7"/>
      <c r="ALP798" s="7"/>
      <c r="ALQ798" s="7"/>
      <c r="ALR798" s="7"/>
      <c r="ALS798" s="7"/>
      <c r="ALT798" s="7"/>
      <c r="ALU798" s="7"/>
      <c r="ALV798" s="7"/>
      <c r="ALW798" s="7"/>
      <c r="ALX798" s="7"/>
      <c r="ALY798" s="7"/>
      <c r="ALZ798" s="7"/>
      <c r="AMA798" s="7"/>
      <c r="AMB798" s="7"/>
      <c r="AMC798" s="7"/>
      <c r="AMD798" s="7"/>
      <c r="AME798" s="7"/>
      <c r="AMF798" s="7"/>
      <c r="AMG798" s="7"/>
      <c r="AMH798" s="7"/>
      <c r="AMI798" s="28"/>
      <c r="AMJ798" s="28"/>
    </row>
    <row r="799" spans="1:1024" ht="55.5" customHeight="1">
      <c r="A799" s="10" t="s">
        <v>2837</v>
      </c>
      <c r="B799" s="10" t="s">
        <v>2855</v>
      </c>
      <c r="C799" s="19" t="s">
        <v>2848</v>
      </c>
      <c r="D799" s="19" t="s">
        <v>2738</v>
      </c>
      <c r="E799" s="20">
        <v>30</v>
      </c>
      <c r="F799" s="11" t="s">
        <v>18</v>
      </c>
      <c r="G799" s="21"/>
      <c r="H799" s="21" t="s">
        <v>1</v>
      </c>
      <c r="I799" s="21"/>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c r="MK799" s="7"/>
      <c r="ML799" s="7"/>
      <c r="MM799" s="7"/>
      <c r="MN799" s="7"/>
      <c r="MO799" s="7"/>
      <c r="MP799" s="7"/>
      <c r="MQ799" s="7"/>
      <c r="MR799" s="7"/>
      <c r="MS799" s="7"/>
      <c r="MT799" s="7"/>
      <c r="MU799" s="7"/>
      <c r="MV799" s="7"/>
      <c r="MW799" s="7"/>
      <c r="MX799" s="7"/>
      <c r="MY799" s="7"/>
      <c r="MZ799" s="7"/>
      <c r="NA799" s="7"/>
      <c r="NB799" s="7"/>
      <c r="NC799" s="7"/>
      <c r="ND799" s="7"/>
      <c r="NE799" s="7"/>
      <c r="NF799" s="7"/>
      <c r="NG799" s="7"/>
      <c r="NH799" s="7"/>
      <c r="NI799" s="7"/>
      <c r="NJ799" s="7"/>
      <c r="NK799" s="7"/>
      <c r="NL799" s="7"/>
      <c r="NM799" s="7"/>
      <c r="NN799" s="7"/>
      <c r="NO799" s="7"/>
      <c r="NP799" s="7"/>
      <c r="NQ799" s="7"/>
      <c r="NR799" s="7"/>
      <c r="NS799" s="7"/>
      <c r="NT799" s="7"/>
      <c r="NU799" s="7"/>
      <c r="NV799" s="7"/>
      <c r="NW799" s="7"/>
      <c r="NX799" s="7"/>
      <c r="NY799" s="7"/>
      <c r="NZ799" s="7"/>
      <c r="OA799" s="7"/>
      <c r="OB799" s="7"/>
      <c r="OC799" s="7"/>
      <c r="OD799" s="7"/>
      <c r="OE799" s="7"/>
      <c r="OF799" s="7"/>
      <c r="OG799" s="7"/>
      <c r="OH799" s="7"/>
      <c r="OI799" s="7"/>
      <c r="OJ799" s="7"/>
      <c r="OK799" s="7"/>
      <c r="OL799" s="7"/>
      <c r="OM799" s="7"/>
      <c r="ON799" s="7"/>
      <c r="OO799" s="7"/>
      <c r="OP799" s="7"/>
      <c r="OQ799" s="7"/>
      <c r="OR799" s="7"/>
      <c r="OS799" s="7"/>
      <c r="OT799" s="7"/>
      <c r="OU799" s="7"/>
      <c r="OV799" s="7"/>
      <c r="OW799" s="7"/>
      <c r="OX799" s="7"/>
      <c r="OY799" s="7"/>
      <c r="OZ799" s="7"/>
      <c r="PA799" s="7"/>
      <c r="PB799" s="7"/>
      <c r="PC799" s="7"/>
      <c r="PD799" s="7"/>
      <c r="PE799" s="7"/>
      <c r="PF799" s="7"/>
      <c r="PG799" s="7"/>
      <c r="PH799" s="7"/>
      <c r="PI799" s="7"/>
      <c r="PJ799" s="7"/>
      <c r="PK799" s="7"/>
      <c r="PL799" s="7"/>
      <c r="PM799" s="7"/>
      <c r="PN799" s="7"/>
      <c r="PO799" s="7"/>
      <c r="PP799" s="7"/>
      <c r="PQ799" s="7"/>
      <c r="PR799" s="7"/>
      <c r="PS799" s="7"/>
      <c r="PT799" s="7"/>
      <c r="PU799" s="7"/>
      <c r="PV799" s="7"/>
      <c r="PW799" s="7"/>
      <c r="PX799" s="7"/>
      <c r="PY799" s="7"/>
      <c r="PZ799" s="7"/>
      <c r="QA799" s="7"/>
      <c r="QB799" s="7"/>
      <c r="QC799" s="7"/>
      <c r="QD799" s="7"/>
      <c r="QE799" s="7"/>
      <c r="QF799" s="7"/>
      <c r="QG799" s="7"/>
      <c r="QH799" s="7"/>
      <c r="QI799" s="7"/>
      <c r="QJ799" s="7"/>
      <c r="QK799" s="7"/>
      <c r="QL799" s="7"/>
      <c r="QM799" s="7"/>
      <c r="QN799" s="7"/>
      <c r="QO799" s="7"/>
      <c r="QP799" s="7"/>
      <c r="QQ799" s="7"/>
      <c r="QR799" s="7"/>
      <c r="QS799" s="7"/>
      <c r="QT799" s="7"/>
      <c r="QU799" s="7"/>
      <c r="QV799" s="7"/>
      <c r="QW799" s="7"/>
      <c r="QX799" s="7"/>
      <c r="QY799" s="7"/>
      <c r="QZ799" s="7"/>
      <c r="RA799" s="7"/>
      <c r="RB799" s="7"/>
      <c r="RC799" s="7"/>
      <c r="RD799" s="7"/>
      <c r="RE799" s="7"/>
      <c r="RF799" s="7"/>
      <c r="RG799" s="7"/>
      <c r="RH799" s="7"/>
      <c r="RI799" s="7"/>
      <c r="RJ799" s="7"/>
      <c r="RK799" s="7"/>
      <c r="RL799" s="7"/>
      <c r="RM799" s="7"/>
      <c r="RN799" s="7"/>
      <c r="RO799" s="7"/>
      <c r="RP799" s="7"/>
      <c r="RQ799" s="7"/>
      <c r="RR799" s="7"/>
      <c r="RS799" s="7"/>
      <c r="RT799" s="7"/>
      <c r="RU799" s="7"/>
      <c r="RV799" s="7"/>
      <c r="RW799" s="7"/>
      <c r="RX799" s="7"/>
      <c r="RY799" s="7"/>
      <c r="RZ799" s="7"/>
      <c r="SA799" s="7"/>
      <c r="SB799" s="7"/>
      <c r="SC799" s="7"/>
      <c r="SD799" s="7"/>
      <c r="SE799" s="7"/>
      <c r="SF799" s="7"/>
      <c r="SG799" s="7"/>
      <c r="SH799" s="7"/>
      <c r="SI799" s="7"/>
      <c r="SJ799" s="7"/>
      <c r="SK799" s="7"/>
      <c r="SL799" s="7"/>
      <c r="SM799" s="7"/>
      <c r="SN799" s="7"/>
      <c r="SO799" s="7"/>
      <c r="SP799" s="7"/>
      <c r="SQ799" s="7"/>
      <c r="SR799" s="7"/>
      <c r="SS799" s="7"/>
      <c r="ST799" s="7"/>
      <c r="SU799" s="7"/>
      <c r="SV799" s="7"/>
      <c r="SW799" s="7"/>
      <c r="SX799" s="7"/>
      <c r="SY799" s="7"/>
      <c r="SZ799" s="7"/>
      <c r="TA799" s="7"/>
      <c r="TB799" s="7"/>
      <c r="TC799" s="7"/>
      <c r="TD799" s="7"/>
      <c r="TE799" s="7"/>
      <c r="TF799" s="7"/>
      <c r="TG799" s="7"/>
      <c r="TH799" s="7"/>
      <c r="TI799" s="7"/>
      <c r="TJ799" s="7"/>
      <c r="TK799" s="7"/>
      <c r="TL799" s="7"/>
      <c r="TM799" s="7"/>
      <c r="TN799" s="7"/>
      <c r="TO799" s="7"/>
      <c r="TP799" s="7"/>
      <c r="TQ799" s="7"/>
      <c r="TR799" s="7"/>
      <c r="TS799" s="7"/>
      <c r="TT799" s="7"/>
      <c r="TU799" s="7"/>
      <c r="TV799" s="7"/>
      <c r="TW799" s="7"/>
      <c r="TX799" s="7"/>
      <c r="TY799" s="7"/>
      <c r="TZ799" s="7"/>
      <c r="UA799" s="7"/>
      <c r="UB799" s="7"/>
      <c r="UC799" s="7"/>
      <c r="UD799" s="7"/>
      <c r="UE799" s="7"/>
      <c r="UF799" s="7"/>
      <c r="UG799" s="7"/>
      <c r="UH799" s="7"/>
      <c r="UI799" s="7"/>
      <c r="UJ799" s="7"/>
      <c r="UK799" s="7"/>
      <c r="UL799" s="7"/>
      <c r="UM799" s="7"/>
      <c r="UN799" s="7"/>
      <c r="UO799" s="7"/>
      <c r="UP799" s="7"/>
      <c r="UQ799" s="7"/>
      <c r="UR799" s="7"/>
      <c r="US799" s="7"/>
      <c r="UT799" s="7"/>
      <c r="UU799" s="7"/>
      <c r="UV799" s="7"/>
      <c r="UW799" s="7"/>
      <c r="UX799" s="7"/>
      <c r="UY799" s="7"/>
      <c r="UZ799" s="7"/>
      <c r="VA799" s="7"/>
      <c r="VB799" s="7"/>
      <c r="VC799" s="7"/>
      <c r="VD799" s="7"/>
      <c r="VE799" s="7"/>
      <c r="VF799" s="7"/>
      <c r="VG799" s="7"/>
      <c r="VH799" s="7"/>
      <c r="VI799" s="7"/>
      <c r="VJ799" s="7"/>
      <c r="VK799" s="7"/>
      <c r="VL799" s="7"/>
      <c r="VM799" s="7"/>
      <c r="VN799" s="7"/>
      <c r="VO799" s="7"/>
      <c r="VP799" s="7"/>
      <c r="VQ799" s="7"/>
      <c r="VR799" s="7"/>
      <c r="VS799" s="7"/>
      <c r="VT799" s="7"/>
      <c r="VU799" s="7"/>
      <c r="VV799" s="7"/>
      <c r="VW799" s="7"/>
      <c r="VX799" s="7"/>
      <c r="VY799" s="7"/>
      <c r="VZ799" s="7"/>
      <c r="WA799" s="7"/>
      <c r="WB799" s="7"/>
      <c r="WC799" s="7"/>
      <c r="WD799" s="7"/>
      <c r="WE799" s="7"/>
      <c r="WF799" s="7"/>
      <c r="WG799" s="7"/>
      <c r="WH799" s="7"/>
      <c r="WI799" s="7"/>
      <c r="WJ799" s="7"/>
      <c r="WK799" s="7"/>
      <c r="WL799" s="7"/>
      <c r="WM799" s="7"/>
      <c r="WN799" s="7"/>
      <c r="WO799" s="7"/>
      <c r="WP799" s="7"/>
      <c r="WQ799" s="7"/>
      <c r="WR799" s="7"/>
      <c r="WS799" s="7"/>
      <c r="WT799" s="7"/>
      <c r="WU799" s="7"/>
      <c r="WV799" s="7"/>
      <c r="WW799" s="7"/>
      <c r="WX799" s="7"/>
      <c r="WY799" s="7"/>
      <c r="WZ799" s="7"/>
      <c r="XA799" s="7"/>
      <c r="XB799" s="7"/>
      <c r="XC799" s="7"/>
      <c r="XD799" s="7"/>
      <c r="XE799" s="7"/>
      <c r="XF799" s="7"/>
      <c r="XG799" s="7"/>
      <c r="XH799" s="7"/>
      <c r="XI799" s="7"/>
      <c r="XJ799" s="7"/>
      <c r="XK799" s="7"/>
      <c r="XL799" s="7"/>
      <c r="XM799" s="7"/>
      <c r="XN799" s="7"/>
      <c r="XO799" s="7"/>
      <c r="XP799" s="7"/>
      <c r="XQ799" s="7"/>
      <c r="XR799" s="7"/>
      <c r="XS799" s="7"/>
      <c r="XT799" s="7"/>
      <c r="XU799" s="7"/>
      <c r="XV799" s="7"/>
      <c r="XW799" s="7"/>
      <c r="XX799" s="7"/>
      <c r="XY799" s="7"/>
      <c r="XZ799" s="7"/>
      <c r="YA799" s="7"/>
      <c r="YB799" s="7"/>
      <c r="YC799" s="7"/>
      <c r="YD799" s="7"/>
      <c r="YE799" s="7"/>
      <c r="YF799" s="7"/>
      <c r="YG799" s="7"/>
      <c r="YH799" s="7"/>
      <c r="YI799" s="7"/>
      <c r="YJ799" s="7"/>
      <c r="YK799" s="7"/>
      <c r="YL799" s="7"/>
      <c r="YM799" s="7"/>
      <c r="YN799" s="7"/>
      <c r="YO799" s="7"/>
      <c r="YP799" s="7"/>
      <c r="YQ799" s="7"/>
      <c r="YR799" s="7"/>
      <c r="YS799" s="7"/>
      <c r="YT799" s="7"/>
      <c r="YU799" s="7"/>
      <c r="YV799" s="7"/>
      <c r="YW799" s="7"/>
      <c r="YX799" s="7"/>
      <c r="YY799" s="7"/>
      <c r="YZ799" s="7"/>
      <c r="ZA799" s="7"/>
      <c r="ZB799" s="7"/>
      <c r="ZC799" s="7"/>
      <c r="ZD799" s="7"/>
      <c r="ZE799" s="7"/>
      <c r="ZF799" s="7"/>
      <c r="ZG799" s="7"/>
      <c r="ZH799" s="7"/>
      <c r="ZI799" s="7"/>
      <c r="ZJ799" s="7"/>
      <c r="ZK799" s="7"/>
      <c r="ZL799" s="7"/>
      <c r="ZM799" s="7"/>
      <c r="ZN799" s="7"/>
      <c r="ZO799" s="7"/>
      <c r="ZP799" s="7"/>
      <c r="ZQ799" s="7"/>
      <c r="ZR799" s="7"/>
      <c r="ZS799" s="7"/>
      <c r="ZT799" s="7"/>
      <c r="ZU799" s="7"/>
      <c r="ZV799" s="7"/>
      <c r="ZW799" s="7"/>
      <c r="ZX799" s="7"/>
      <c r="ZY799" s="7"/>
      <c r="ZZ799" s="7"/>
      <c r="AAA799" s="7"/>
      <c r="AAB799" s="7"/>
      <c r="AAC799" s="7"/>
      <c r="AAD799" s="7"/>
      <c r="AAE799" s="7"/>
      <c r="AAF799" s="7"/>
      <c r="AAG799" s="7"/>
      <c r="AAH799" s="7"/>
      <c r="AAI799" s="7"/>
      <c r="AAJ799" s="7"/>
      <c r="AAK799" s="7"/>
      <c r="AAL799" s="7"/>
      <c r="AAM799" s="7"/>
      <c r="AAN799" s="7"/>
      <c r="AAO799" s="7"/>
      <c r="AAP799" s="7"/>
      <c r="AAQ799" s="7"/>
      <c r="AAR799" s="7"/>
      <c r="AAS799" s="7"/>
      <c r="AAT799" s="7"/>
      <c r="AAU799" s="7"/>
      <c r="AAV799" s="7"/>
      <c r="AAW799" s="7"/>
      <c r="AAX799" s="7"/>
      <c r="AAY799" s="7"/>
      <c r="AAZ799" s="7"/>
      <c r="ABA799" s="7"/>
      <c r="ABB799" s="7"/>
      <c r="ABC799" s="7"/>
      <c r="ABD799" s="7"/>
      <c r="ABE799" s="7"/>
      <c r="ABF799" s="7"/>
      <c r="ABG799" s="7"/>
      <c r="ABH799" s="7"/>
      <c r="ABI799" s="7"/>
      <c r="ABJ799" s="7"/>
      <c r="ABK799" s="7"/>
      <c r="ABL799" s="7"/>
      <c r="ABM799" s="7"/>
      <c r="ABN799" s="7"/>
      <c r="ABO799" s="7"/>
      <c r="ABP799" s="7"/>
      <c r="ABQ799" s="7"/>
      <c r="ABR799" s="7"/>
      <c r="ABS799" s="7"/>
      <c r="ABT799" s="7"/>
      <c r="ABU799" s="7"/>
      <c r="ABV799" s="7"/>
      <c r="ABW799" s="7"/>
      <c r="ABX799" s="7"/>
      <c r="ABY799" s="7"/>
      <c r="ABZ799" s="7"/>
      <c r="ACA799" s="7"/>
      <c r="ACB799" s="7"/>
      <c r="ACC799" s="7"/>
      <c r="ACD799" s="7"/>
      <c r="ACE799" s="7"/>
      <c r="ACF799" s="7"/>
      <c r="ACG799" s="7"/>
      <c r="ACH799" s="7"/>
      <c r="ACI799" s="7"/>
      <c r="ACJ799" s="7"/>
      <c r="ACK799" s="7"/>
      <c r="ACL799" s="7"/>
      <c r="ACM799" s="7"/>
      <c r="ACN799" s="7"/>
      <c r="ACO799" s="7"/>
      <c r="ACP799" s="7"/>
      <c r="ACQ799" s="7"/>
      <c r="ACR799" s="7"/>
      <c r="ACS799" s="7"/>
      <c r="ACT799" s="7"/>
      <c r="ACU799" s="7"/>
      <c r="ACV799" s="7"/>
      <c r="ACW799" s="7"/>
      <c r="ACX799" s="7"/>
      <c r="ACY799" s="7"/>
      <c r="ACZ799" s="7"/>
      <c r="ADA799" s="7"/>
      <c r="ADB799" s="7"/>
      <c r="ADC799" s="7"/>
      <c r="ADD799" s="7"/>
      <c r="ADE799" s="7"/>
      <c r="ADF799" s="7"/>
      <c r="ADG799" s="7"/>
      <c r="ADH799" s="7"/>
      <c r="ADI799" s="7"/>
      <c r="ADJ799" s="7"/>
      <c r="ADK799" s="7"/>
      <c r="ADL799" s="7"/>
      <c r="ADM799" s="7"/>
      <c r="ADN799" s="7"/>
      <c r="ADO799" s="7"/>
      <c r="ADP799" s="7"/>
      <c r="ADQ799" s="7"/>
      <c r="ADR799" s="7"/>
      <c r="ADS799" s="7"/>
      <c r="ADT799" s="7"/>
      <c r="ADU799" s="7"/>
      <c r="ADV799" s="7"/>
      <c r="ADW799" s="7"/>
      <c r="ADX799" s="7"/>
      <c r="ADY799" s="7"/>
      <c r="ADZ799" s="7"/>
      <c r="AEA799" s="7"/>
      <c r="AEB799" s="7"/>
      <c r="AEC799" s="7"/>
      <c r="AED799" s="7"/>
      <c r="AEE799" s="7"/>
      <c r="AEF799" s="7"/>
      <c r="AEG799" s="7"/>
      <c r="AEH799" s="7"/>
      <c r="AEI799" s="7"/>
      <c r="AEJ799" s="7"/>
      <c r="AEK799" s="7"/>
      <c r="AEL799" s="7"/>
      <c r="AEM799" s="7"/>
      <c r="AEN799" s="7"/>
      <c r="AEO799" s="7"/>
      <c r="AEP799" s="7"/>
      <c r="AEQ799" s="7"/>
      <c r="AER799" s="7"/>
      <c r="AES799" s="7"/>
      <c r="AET799" s="7"/>
      <c r="AEU799" s="7"/>
      <c r="AEV799" s="7"/>
      <c r="AEW799" s="7"/>
      <c r="AEX799" s="7"/>
      <c r="AEY799" s="7"/>
      <c r="AEZ799" s="7"/>
      <c r="AFA799" s="7"/>
      <c r="AFB799" s="7"/>
      <c r="AFC799" s="7"/>
      <c r="AFD799" s="7"/>
      <c r="AFE799" s="7"/>
      <c r="AFF799" s="7"/>
      <c r="AFG799" s="7"/>
      <c r="AFH799" s="7"/>
      <c r="AFI799" s="7"/>
      <c r="AFJ799" s="7"/>
      <c r="AFK799" s="7"/>
      <c r="AFL799" s="7"/>
      <c r="AFM799" s="7"/>
      <c r="AFN799" s="7"/>
      <c r="AFO799" s="7"/>
      <c r="AFP799" s="7"/>
      <c r="AFQ799" s="7"/>
      <c r="AFR799" s="7"/>
      <c r="AFS799" s="7"/>
      <c r="AFT799" s="7"/>
      <c r="AFU799" s="7"/>
      <c r="AFV799" s="7"/>
      <c r="AFW799" s="7"/>
      <c r="AFX799" s="7"/>
      <c r="AFY799" s="7"/>
      <c r="AFZ799" s="7"/>
      <c r="AGA799" s="7"/>
      <c r="AGB799" s="7"/>
      <c r="AGC799" s="7"/>
      <c r="AGD799" s="7"/>
      <c r="AGE799" s="7"/>
      <c r="AGF799" s="7"/>
      <c r="AGG799" s="7"/>
      <c r="AGH799" s="7"/>
      <c r="AGI799" s="7"/>
      <c r="AGJ799" s="7"/>
      <c r="AGK799" s="7"/>
      <c r="AGL799" s="7"/>
      <c r="AGM799" s="7"/>
      <c r="AGN799" s="7"/>
      <c r="AGO799" s="7"/>
      <c r="AGP799" s="7"/>
      <c r="AGQ799" s="7"/>
      <c r="AGR799" s="7"/>
      <c r="AGS799" s="7"/>
      <c r="AGT799" s="7"/>
      <c r="AGU799" s="7"/>
      <c r="AGV799" s="7"/>
      <c r="AGW799" s="7"/>
      <c r="AGX799" s="7"/>
      <c r="AGY799" s="7"/>
      <c r="AGZ799" s="7"/>
      <c r="AHA799" s="7"/>
      <c r="AHB799" s="7"/>
      <c r="AHC799" s="7"/>
      <c r="AHD799" s="7"/>
      <c r="AHE799" s="7"/>
      <c r="AHF799" s="7"/>
      <c r="AHG799" s="7"/>
      <c r="AHH799" s="7"/>
      <c r="AHI799" s="7"/>
      <c r="AHJ799" s="7"/>
      <c r="AHK799" s="7"/>
      <c r="AHL799" s="7"/>
      <c r="AHM799" s="7"/>
      <c r="AHN799" s="7"/>
      <c r="AHO799" s="7"/>
      <c r="AHP799" s="7"/>
      <c r="AHQ799" s="7"/>
      <c r="AHR799" s="7"/>
      <c r="AHS799" s="7"/>
      <c r="AHT799" s="7"/>
      <c r="AHU799" s="7"/>
      <c r="AHV799" s="7"/>
      <c r="AHW799" s="7"/>
      <c r="AHX799" s="7"/>
      <c r="AHY799" s="7"/>
      <c r="AHZ799" s="7"/>
      <c r="AIA799" s="7"/>
      <c r="AIB799" s="7"/>
      <c r="AIC799" s="7"/>
      <c r="AID799" s="7"/>
      <c r="AIE799" s="7"/>
      <c r="AIF799" s="7"/>
      <c r="AIG799" s="7"/>
      <c r="AIH799" s="7"/>
      <c r="AII799" s="7"/>
      <c r="AIJ799" s="7"/>
      <c r="AIK799" s="7"/>
      <c r="AIL799" s="7"/>
      <c r="AIM799" s="7"/>
      <c r="AIN799" s="7"/>
      <c r="AIO799" s="7"/>
      <c r="AIP799" s="7"/>
      <c r="AIQ799" s="7"/>
      <c r="AIR799" s="7"/>
      <c r="AIS799" s="7"/>
      <c r="AIT799" s="7"/>
      <c r="AIU799" s="7"/>
      <c r="AIV799" s="7"/>
      <c r="AIW799" s="7"/>
      <c r="AIX799" s="7"/>
      <c r="AIY799" s="7"/>
      <c r="AIZ799" s="7"/>
      <c r="AJA799" s="7"/>
      <c r="AJB799" s="7"/>
      <c r="AJC799" s="7"/>
      <c r="AJD799" s="7"/>
      <c r="AJE799" s="7"/>
      <c r="AJF799" s="7"/>
      <c r="AJG799" s="7"/>
      <c r="AJH799" s="7"/>
      <c r="AJI799" s="7"/>
      <c r="AJJ799" s="7"/>
      <c r="AJK799" s="7"/>
      <c r="AJL799" s="7"/>
      <c r="AJM799" s="7"/>
      <c r="AJN799" s="7"/>
      <c r="AJO799" s="7"/>
      <c r="AJP799" s="7"/>
      <c r="AJQ799" s="7"/>
      <c r="AJR799" s="7"/>
      <c r="AJS799" s="7"/>
      <c r="AJT799" s="7"/>
      <c r="AJU799" s="7"/>
      <c r="AJV799" s="7"/>
      <c r="AJW799" s="7"/>
      <c r="AJX799" s="7"/>
      <c r="AJY799" s="7"/>
      <c r="AJZ799" s="7"/>
      <c r="AKA799" s="7"/>
      <c r="AKB799" s="7"/>
      <c r="AKC799" s="7"/>
      <c r="AKD799" s="7"/>
      <c r="AKE799" s="7"/>
      <c r="AKF799" s="7"/>
      <c r="AKG799" s="7"/>
      <c r="AKH799" s="7"/>
      <c r="AKI799" s="7"/>
      <c r="AKJ799" s="7"/>
      <c r="AKK799" s="7"/>
      <c r="AKL799" s="7"/>
      <c r="AKM799" s="7"/>
      <c r="AKN799" s="7"/>
      <c r="AKO799" s="7"/>
      <c r="AKP799" s="7"/>
      <c r="AKQ799" s="7"/>
      <c r="AKR799" s="7"/>
      <c r="AKS799" s="7"/>
      <c r="AKT799" s="7"/>
      <c r="AKU799" s="7"/>
      <c r="AKV799" s="7"/>
      <c r="AKW799" s="7"/>
      <c r="AKX799" s="7"/>
      <c r="AKY799" s="7"/>
      <c r="AKZ799" s="7"/>
      <c r="ALA799" s="7"/>
      <c r="ALB799" s="7"/>
      <c r="ALC799" s="7"/>
      <c r="ALD799" s="7"/>
      <c r="ALE799" s="7"/>
      <c r="ALF799" s="7"/>
      <c r="ALG799" s="7"/>
      <c r="ALH799" s="7"/>
      <c r="ALI799" s="7"/>
      <c r="ALJ799" s="7"/>
      <c r="ALK799" s="7"/>
      <c r="ALL799" s="7"/>
      <c r="ALM799" s="7"/>
      <c r="ALN799" s="7"/>
      <c r="ALO799" s="7"/>
      <c r="ALP799" s="7"/>
      <c r="ALQ799" s="7"/>
      <c r="ALR799" s="7"/>
      <c r="ALS799" s="7"/>
      <c r="ALT799" s="7"/>
      <c r="ALU799" s="7"/>
      <c r="ALV799" s="7"/>
      <c r="ALW799" s="7"/>
      <c r="ALX799" s="7"/>
      <c r="ALY799" s="7"/>
      <c r="ALZ799" s="7"/>
      <c r="AMA799" s="7"/>
      <c r="AMB799" s="7"/>
      <c r="AMC799" s="7"/>
      <c r="AMD799" s="7"/>
      <c r="AME799" s="7"/>
      <c r="AMF799" s="7"/>
      <c r="AMG799" s="7"/>
      <c r="AMH799" s="7"/>
      <c r="AMI799" s="28"/>
      <c r="AMJ799" s="28"/>
    </row>
    <row r="800" spans="1:1024" ht="55.5" customHeight="1">
      <c r="A800" s="10" t="s">
        <v>2837</v>
      </c>
      <c r="B800" s="10" t="s">
        <v>2855</v>
      </c>
      <c r="C800" s="19" t="s">
        <v>2843</v>
      </c>
      <c r="D800" s="19" t="s">
        <v>2738</v>
      </c>
      <c r="E800" s="20">
        <v>30</v>
      </c>
      <c r="F800" s="11" t="s">
        <v>18</v>
      </c>
      <c r="G800" s="21"/>
      <c r="H800" s="21" t="s">
        <v>1</v>
      </c>
      <c r="I800" s="21"/>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c r="MK800" s="7"/>
      <c r="ML800" s="7"/>
      <c r="MM800" s="7"/>
      <c r="MN800" s="7"/>
      <c r="MO800" s="7"/>
      <c r="MP800" s="7"/>
      <c r="MQ800" s="7"/>
      <c r="MR800" s="7"/>
      <c r="MS800" s="7"/>
      <c r="MT800" s="7"/>
      <c r="MU800" s="7"/>
      <c r="MV800" s="7"/>
      <c r="MW800" s="7"/>
      <c r="MX800" s="7"/>
      <c r="MY800" s="7"/>
      <c r="MZ800" s="7"/>
      <c r="NA800" s="7"/>
      <c r="NB800" s="7"/>
      <c r="NC800" s="7"/>
      <c r="ND800" s="7"/>
      <c r="NE800" s="7"/>
      <c r="NF800" s="7"/>
      <c r="NG800" s="7"/>
      <c r="NH800" s="7"/>
      <c r="NI800" s="7"/>
      <c r="NJ800" s="7"/>
      <c r="NK800" s="7"/>
      <c r="NL800" s="7"/>
      <c r="NM800" s="7"/>
      <c r="NN800" s="7"/>
      <c r="NO800" s="7"/>
      <c r="NP800" s="7"/>
      <c r="NQ800" s="7"/>
      <c r="NR800" s="7"/>
      <c r="NS800" s="7"/>
      <c r="NT800" s="7"/>
      <c r="NU800" s="7"/>
      <c r="NV800" s="7"/>
      <c r="NW800" s="7"/>
      <c r="NX800" s="7"/>
      <c r="NY800" s="7"/>
      <c r="NZ800" s="7"/>
      <c r="OA800" s="7"/>
      <c r="OB800" s="7"/>
      <c r="OC800" s="7"/>
      <c r="OD800" s="7"/>
      <c r="OE800" s="7"/>
      <c r="OF800" s="7"/>
      <c r="OG800" s="7"/>
      <c r="OH800" s="7"/>
      <c r="OI800" s="7"/>
      <c r="OJ800" s="7"/>
      <c r="OK800" s="7"/>
      <c r="OL800" s="7"/>
      <c r="OM800" s="7"/>
      <c r="ON800" s="7"/>
      <c r="OO800" s="7"/>
      <c r="OP800" s="7"/>
      <c r="OQ800" s="7"/>
      <c r="OR800" s="7"/>
      <c r="OS800" s="7"/>
      <c r="OT800" s="7"/>
      <c r="OU800" s="7"/>
      <c r="OV800" s="7"/>
      <c r="OW800" s="7"/>
      <c r="OX800" s="7"/>
      <c r="OY800" s="7"/>
      <c r="OZ800" s="7"/>
      <c r="PA800" s="7"/>
      <c r="PB800" s="7"/>
      <c r="PC800" s="7"/>
      <c r="PD800" s="7"/>
      <c r="PE800" s="7"/>
      <c r="PF800" s="7"/>
      <c r="PG800" s="7"/>
      <c r="PH800" s="7"/>
      <c r="PI800" s="7"/>
      <c r="PJ800" s="7"/>
      <c r="PK800" s="7"/>
      <c r="PL800" s="7"/>
      <c r="PM800" s="7"/>
      <c r="PN800" s="7"/>
      <c r="PO800" s="7"/>
      <c r="PP800" s="7"/>
      <c r="PQ800" s="7"/>
      <c r="PR800" s="7"/>
      <c r="PS800" s="7"/>
      <c r="PT800" s="7"/>
      <c r="PU800" s="7"/>
      <c r="PV800" s="7"/>
      <c r="PW800" s="7"/>
      <c r="PX800" s="7"/>
      <c r="PY800" s="7"/>
      <c r="PZ800" s="7"/>
      <c r="QA800" s="7"/>
      <c r="QB800" s="7"/>
      <c r="QC800" s="7"/>
      <c r="QD800" s="7"/>
      <c r="QE800" s="7"/>
      <c r="QF800" s="7"/>
      <c r="QG800" s="7"/>
      <c r="QH800" s="7"/>
      <c r="QI800" s="7"/>
      <c r="QJ800" s="7"/>
      <c r="QK800" s="7"/>
      <c r="QL800" s="7"/>
      <c r="QM800" s="7"/>
      <c r="QN800" s="7"/>
      <c r="QO800" s="7"/>
      <c r="QP800" s="7"/>
      <c r="QQ800" s="7"/>
      <c r="QR800" s="7"/>
      <c r="QS800" s="7"/>
      <c r="QT800" s="7"/>
      <c r="QU800" s="7"/>
      <c r="QV800" s="7"/>
      <c r="QW800" s="7"/>
      <c r="QX800" s="7"/>
      <c r="QY800" s="7"/>
      <c r="QZ800" s="7"/>
      <c r="RA800" s="7"/>
      <c r="RB800" s="7"/>
      <c r="RC800" s="7"/>
      <c r="RD800" s="7"/>
      <c r="RE800" s="7"/>
      <c r="RF800" s="7"/>
      <c r="RG800" s="7"/>
      <c r="RH800" s="7"/>
      <c r="RI800" s="7"/>
      <c r="RJ800" s="7"/>
      <c r="RK800" s="7"/>
      <c r="RL800" s="7"/>
      <c r="RM800" s="7"/>
      <c r="RN800" s="7"/>
      <c r="RO800" s="7"/>
      <c r="RP800" s="7"/>
      <c r="RQ800" s="7"/>
      <c r="RR800" s="7"/>
      <c r="RS800" s="7"/>
      <c r="RT800" s="7"/>
      <c r="RU800" s="7"/>
      <c r="RV800" s="7"/>
      <c r="RW800" s="7"/>
      <c r="RX800" s="7"/>
      <c r="RY800" s="7"/>
      <c r="RZ800" s="7"/>
      <c r="SA800" s="7"/>
      <c r="SB800" s="7"/>
      <c r="SC800" s="7"/>
      <c r="SD800" s="7"/>
      <c r="SE800" s="7"/>
      <c r="SF800" s="7"/>
      <c r="SG800" s="7"/>
      <c r="SH800" s="7"/>
      <c r="SI800" s="7"/>
      <c r="SJ800" s="7"/>
      <c r="SK800" s="7"/>
      <c r="SL800" s="7"/>
      <c r="SM800" s="7"/>
      <c r="SN800" s="7"/>
      <c r="SO800" s="7"/>
      <c r="SP800" s="7"/>
      <c r="SQ800" s="7"/>
      <c r="SR800" s="7"/>
      <c r="SS800" s="7"/>
      <c r="ST800" s="7"/>
      <c r="SU800" s="7"/>
      <c r="SV800" s="7"/>
      <c r="SW800" s="7"/>
      <c r="SX800" s="7"/>
      <c r="SY800" s="7"/>
      <c r="SZ800" s="7"/>
      <c r="TA800" s="7"/>
      <c r="TB800" s="7"/>
      <c r="TC800" s="7"/>
      <c r="TD800" s="7"/>
      <c r="TE800" s="7"/>
      <c r="TF800" s="7"/>
      <c r="TG800" s="7"/>
      <c r="TH800" s="7"/>
      <c r="TI800" s="7"/>
      <c r="TJ800" s="7"/>
      <c r="TK800" s="7"/>
      <c r="TL800" s="7"/>
      <c r="TM800" s="7"/>
      <c r="TN800" s="7"/>
      <c r="TO800" s="7"/>
      <c r="TP800" s="7"/>
      <c r="TQ800" s="7"/>
      <c r="TR800" s="7"/>
      <c r="TS800" s="7"/>
      <c r="TT800" s="7"/>
      <c r="TU800" s="7"/>
      <c r="TV800" s="7"/>
      <c r="TW800" s="7"/>
      <c r="TX800" s="7"/>
      <c r="TY800" s="7"/>
      <c r="TZ800" s="7"/>
      <c r="UA800" s="7"/>
      <c r="UB800" s="7"/>
      <c r="UC800" s="7"/>
      <c r="UD800" s="7"/>
      <c r="UE800" s="7"/>
      <c r="UF800" s="7"/>
      <c r="UG800" s="7"/>
      <c r="UH800" s="7"/>
      <c r="UI800" s="7"/>
      <c r="UJ800" s="7"/>
      <c r="UK800" s="7"/>
      <c r="UL800" s="7"/>
      <c r="UM800" s="7"/>
      <c r="UN800" s="7"/>
      <c r="UO800" s="7"/>
      <c r="UP800" s="7"/>
      <c r="UQ800" s="7"/>
      <c r="UR800" s="7"/>
      <c r="US800" s="7"/>
      <c r="UT800" s="7"/>
      <c r="UU800" s="7"/>
      <c r="UV800" s="7"/>
      <c r="UW800" s="7"/>
      <c r="UX800" s="7"/>
      <c r="UY800" s="7"/>
      <c r="UZ800" s="7"/>
      <c r="VA800" s="7"/>
      <c r="VB800" s="7"/>
      <c r="VC800" s="7"/>
      <c r="VD800" s="7"/>
      <c r="VE800" s="7"/>
      <c r="VF800" s="7"/>
      <c r="VG800" s="7"/>
      <c r="VH800" s="7"/>
      <c r="VI800" s="7"/>
      <c r="VJ800" s="7"/>
      <c r="VK800" s="7"/>
      <c r="VL800" s="7"/>
      <c r="VM800" s="7"/>
      <c r="VN800" s="7"/>
      <c r="VO800" s="7"/>
      <c r="VP800" s="7"/>
      <c r="VQ800" s="7"/>
      <c r="VR800" s="7"/>
      <c r="VS800" s="7"/>
      <c r="VT800" s="7"/>
      <c r="VU800" s="7"/>
      <c r="VV800" s="7"/>
      <c r="VW800" s="7"/>
      <c r="VX800" s="7"/>
      <c r="VY800" s="7"/>
      <c r="VZ800" s="7"/>
      <c r="WA800" s="7"/>
      <c r="WB800" s="7"/>
      <c r="WC800" s="7"/>
      <c r="WD800" s="7"/>
      <c r="WE800" s="7"/>
      <c r="WF800" s="7"/>
      <c r="WG800" s="7"/>
      <c r="WH800" s="7"/>
      <c r="WI800" s="7"/>
      <c r="WJ800" s="7"/>
      <c r="WK800" s="7"/>
      <c r="WL800" s="7"/>
      <c r="WM800" s="7"/>
      <c r="WN800" s="7"/>
      <c r="WO800" s="7"/>
      <c r="WP800" s="7"/>
      <c r="WQ800" s="7"/>
      <c r="WR800" s="7"/>
      <c r="WS800" s="7"/>
      <c r="WT800" s="7"/>
      <c r="WU800" s="7"/>
      <c r="WV800" s="7"/>
      <c r="WW800" s="7"/>
      <c r="WX800" s="7"/>
      <c r="WY800" s="7"/>
      <c r="WZ800" s="7"/>
      <c r="XA800" s="7"/>
      <c r="XB800" s="7"/>
      <c r="XC800" s="7"/>
      <c r="XD800" s="7"/>
      <c r="XE800" s="7"/>
      <c r="XF800" s="7"/>
      <c r="XG800" s="7"/>
      <c r="XH800" s="7"/>
      <c r="XI800" s="7"/>
      <c r="XJ800" s="7"/>
      <c r="XK800" s="7"/>
      <c r="XL800" s="7"/>
      <c r="XM800" s="7"/>
      <c r="XN800" s="7"/>
      <c r="XO800" s="7"/>
      <c r="XP800" s="7"/>
      <c r="XQ800" s="7"/>
      <c r="XR800" s="7"/>
      <c r="XS800" s="7"/>
      <c r="XT800" s="7"/>
      <c r="XU800" s="7"/>
      <c r="XV800" s="7"/>
      <c r="XW800" s="7"/>
      <c r="XX800" s="7"/>
      <c r="XY800" s="7"/>
      <c r="XZ800" s="7"/>
      <c r="YA800" s="7"/>
      <c r="YB800" s="7"/>
      <c r="YC800" s="7"/>
      <c r="YD800" s="7"/>
      <c r="YE800" s="7"/>
      <c r="YF800" s="7"/>
      <c r="YG800" s="7"/>
      <c r="YH800" s="7"/>
      <c r="YI800" s="7"/>
      <c r="YJ800" s="7"/>
      <c r="YK800" s="7"/>
      <c r="YL800" s="7"/>
      <c r="YM800" s="7"/>
      <c r="YN800" s="7"/>
      <c r="YO800" s="7"/>
      <c r="YP800" s="7"/>
      <c r="YQ800" s="7"/>
      <c r="YR800" s="7"/>
      <c r="YS800" s="7"/>
      <c r="YT800" s="7"/>
      <c r="YU800" s="7"/>
      <c r="YV800" s="7"/>
      <c r="YW800" s="7"/>
      <c r="YX800" s="7"/>
      <c r="YY800" s="7"/>
      <c r="YZ800" s="7"/>
      <c r="ZA800" s="7"/>
      <c r="ZB800" s="7"/>
      <c r="ZC800" s="7"/>
      <c r="ZD800" s="7"/>
      <c r="ZE800" s="7"/>
      <c r="ZF800" s="7"/>
      <c r="ZG800" s="7"/>
      <c r="ZH800" s="7"/>
      <c r="ZI800" s="7"/>
      <c r="ZJ800" s="7"/>
      <c r="ZK800" s="7"/>
      <c r="ZL800" s="7"/>
      <c r="ZM800" s="7"/>
      <c r="ZN800" s="7"/>
      <c r="ZO800" s="7"/>
      <c r="ZP800" s="7"/>
      <c r="ZQ800" s="7"/>
      <c r="ZR800" s="7"/>
      <c r="ZS800" s="7"/>
      <c r="ZT800" s="7"/>
      <c r="ZU800" s="7"/>
      <c r="ZV800" s="7"/>
      <c r="ZW800" s="7"/>
      <c r="ZX800" s="7"/>
      <c r="ZY800" s="7"/>
      <c r="ZZ800" s="7"/>
      <c r="AAA800" s="7"/>
      <c r="AAB800" s="7"/>
      <c r="AAC800" s="7"/>
      <c r="AAD800" s="7"/>
      <c r="AAE800" s="7"/>
      <c r="AAF800" s="7"/>
      <c r="AAG800" s="7"/>
      <c r="AAH800" s="7"/>
      <c r="AAI800" s="7"/>
      <c r="AAJ800" s="7"/>
      <c r="AAK800" s="7"/>
      <c r="AAL800" s="7"/>
      <c r="AAM800" s="7"/>
      <c r="AAN800" s="7"/>
      <c r="AAO800" s="7"/>
      <c r="AAP800" s="7"/>
      <c r="AAQ800" s="7"/>
      <c r="AAR800" s="7"/>
      <c r="AAS800" s="7"/>
      <c r="AAT800" s="7"/>
      <c r="AAU800" s="7"/>
      <c r="AAV800" s="7"/>
      <c r="AAW800" s="7"/>
      <c r="AAX800" s="7"/>
      <c r="AAY800" s="7"/>
      <c r="AAZ800" s="7"/>
      <c r="ABA800" s="7"/>
      <c r="ABB800" s="7"/>
      <c r="ABC800" s="7"/>
      <c r="ABD800" s="7"/>
      <c r="ABE800" s="7"/>
      <c r="ABF800" s="7"/>
      <c r="ABG800" s="7"/>
      <c r="ABH800" s="7"/>
      <c r="ABI800" s="7"/>
      <c r="ABJ800" s="7"/>
      <c r="ABK800" s="7"/>
      <c r="ABL800" s="7"/>
      <c r="ABM800" s="7"/>
      <c r="ABN800" s="7"/>
      <c r="ABO800" s="7"/>
      <c r="ABP800" s="7"/>
      <c r="ABQ800" s="7"/>
      <c r="ABR800" s="7"/>
      <c r="ABS800" s="7"/>
      <c r="ABT800" s="7"/>
      <c r="ABU800" s="7"/>
      <c r="ABV800" s="7"/>
      <c r="ABW800" s="7"/>
      <c r="ABX800" s="7"/>
      <c r="ABY800" s="7"/>
      <c r="ABZ800" s="7"/>
      <c r="ACA800" s="7"/>
      <c r="ACB800" s="7"/>
      <c r="ACC800" s="7"/>
      <c r="ACD800" s="7"/>
      <c r="ACE800" s="7"/>
      <c r="ACF800" s="7"/>
      <c r="ACG800" s="7"/>
      <c r="ACH800" s="7"/>
      <c r="ACI800" s="7"/>
      <c r="ACJ800" s="7"/>
      <c r="ACK800" s="7"/>
      <c r="ACL800" s="7"/>
      <c r="ACM800" s="7"/>
      <c r="ACN800" s="7"/>
      <c r="ACO800" s="7"/>
      <c r="ACP800" s="7"/>
      <c r="ACQ800" s="7"/>
      <c r="ACR800" s="7"/>
      <c r="ACS800" s="7"/>
      <c r="ACT800" s="7"/>
      <c r="ACU800" s="7"/>
      <c r="ACV800" s="7"/>
      <c r="ACW800" s="7"/>
      <c r="ACX800" s="7"/>
      <c r="ACY800" s="7"/>
      <c r="ACZ800" s="7"/>
      <c r="ADA800" s="7"/>
      <c r="ADB800" s="7"/>
      <c r="ADC800" s="7"/>
      <c r="ADD800" s="7"/>
      <c r="ADE800" s="7"/>
      <c r="ADF800" s="7"/>
      <c r="ADG800" s="7"/>
      <c r="ADH800" s="7"/>
      <c r="ADI800" s="7"/>
      <c r="ADJ800" s="7"/>
      <c r="ADK800" s="7"/>
      <c r="ADL800" s="7"/>
      <c r="ADM800" s="7"/>
      <c r="ADN800" s="7"/>
      <c r="ADO800" s="7"/>
      <c r="ADP800" s="7"/>
      <c r="ADQ800" s="7"/>
      <c r="ADR800" s="7"/>
      <c r="ADS800" s="7"/>
      <c r="ADT800" s="7"/>
      <c r="ADU800" s="7"/>
      <c r="ADV800" s="7"/>
      <c r="ADW800" s="7"/>
      <c r="ADX800" s="7"/>
      <c r="ADY800" s="7"/>
      <c r="ADZ800" s="7"/>
      <c r="AEA800" s="7"/>
      <c r="AEB800" s="7"/>
      <c r="AEC800" s="7"/>
      <c r="AED800" s="7"/>
      <c r="AEE800" s="7"/>
      <c r="AEF800" s="7"/>
      <c r="AEG800" s="7"/>
      <c r="AEH800" s="7"/>
      <c r="AEI800" s="7"/>
      <c r="AEJ800" s="7"/>
      <c r="AEK800" s="7"/>
      <c r="AEL800" s="7"/>
      <c r="AEM800" s="7"/>
      <c r="AEN800" s="7"/>
      <c r="AEO800" s="7"/>
      <c r="AEP800" s="7"/>
      <c r="AEQ800" s="7"/>
      <c r="AER800" s="7"/>
      <c r="AES800" s="7"/>
      <c r="AET800" s="7"/>
      <c r="AEU800" s="7"/>
      <c r="AEV800" s="7"/>
      <c r="AEW800" s="7"/>
      <c r="AEX800" s="7"/>
      <c r="AEY800" s="7"/>
      <c r="AEZ800" s="7"/>
      <c r="AFA800" s="7"/>
      <c r="AFB800" s="7"/>
      <c r="AFC800" s="7"/>
      <c r="AFD800" s="7"/>
      <c r="AFE800" s="7"/>
      <c r="AFF800" s="7"/>
      <c r="AFG800" s="7"/>
      <c r="AFH800" s="7"/>
      <c r="AFI800" s="7"/>
      <c r="AFJ800" s="7"/>
      <c r="AFK800" s="7"/>
      <c r="AFL800" s="7"/>
      <c r="AFM800" s="7"/>
      <c r="AFN800" s="7"/>
      <c r="AFO800" s="7"/>
      <c r="AFP800" s="7"/>
      <c r="AFQ800" s="7"/>
      <c r="AFR800" s="7"/>
      <c r="AFS800" s="7"/>
      <c r="AFT800" s="7"/>
      <c r="AFU800" s="7"/>
      <c r="AFV800" s="7"/>
      <c r="AFW800" s="7"/>
      <c r="AFX800" s="7"/>
      <c r="AFY800" s="7"/>
      <c r="AFZ800" s="7"/>
      <c r="AGA800" s="7"/>
      <c r="AGB800" s="7"/>
      <c r="AGC800" s="7"/>
      <c r="AGD800" s="7"/>
      <c r="AGE800" s="7"/>
      <c r="AGF800" s="7"/>
      <c r="AGG800" s="7"/>
      <c r="AGH800" s="7"/>
      <c r="AGI800" s="7"/>
      <c r="AGJ800" s="7"/>
      <c r="AGK800" s="7"/>
      <c r="AGL800" s="7"/>
      <c r="AGM800" s="7"/>
      <c r="AGN800" s="7"/>
      <c r="AGO800" s="7"/>
      <c r="AGP800" s="7"/>
      <c r="AGQ800" s="7"/>
      <c r="AGR800" s="7"/>
      <c r="AGS800" s="7"/>
      <c r="AGT800" s="7"/>
      <c r="AGU800" s="7"/>
      <c r="AGV800" s="7"/>
      <c r="AGW800" s="7"/>
      <c r="AGX800" s="7"/>
      <c r="AGY800" s="7"/>
      <c r="AGZ800" s="7"/>
      <c r="AHA800" s="7"/>
      <c r="AHB800" s="7"/>
      <c r="AHC800" s="7"/>
      <c r="AHD800" s="7"/>
      <c r="AHE800" s="7"/>
      <c r="AHF800" s="7"/>
      <c r="AHG800" s="7"/>
      <c r="AHH800" s="7"/>
      <c r="AHI800" s="7"/>
      <c r="AHJ800" s="7"/>
      <c r="AHK800" s="7"/>
      <c r="AHL800" s="7"/>
      <c r="AHM800" s="7"/>
      <c r="AHN800" s="7"/>
      <c r="AHO800" s="7"/>
      <c r="AHP800" s="7"/>
      <c r="AHQ800" s="7"/>
      <c r="AHR800" s="7"/>
      <c r="AHS800" s="7"/>
      <c r="AHT800" s="7"/>
      <c r="AHU800" s="7"/>
      <c r="AHV800" s="7"/>
      <c r="AHW800" s="7"/>
      <c r="AHX800" s="7"/>
      <c r="AHY800" s="7"/>
      <c r="AHZ800" s="7"/>
      <c r="AIA800" s="7"/>
      <c r="AIB800" s="7"/>
      <c r="AIC800" s="7"/>
      <c r="AID800" s="7"/>
      <c r="AIE800" s="7"/>
      <c r="AIF800" s="7"/>
      <c r="AIG800" s="7"/>
      <c r="AIH800" s="7"/>
      <c r="AII800" s="7"/>
      <c r="AIJ800" s="7"/>
      <c r="AIK800" s="7"/>
      <c r="AIL800" s="7"/>
      <c r="AIM800" s="7"/>
      <c r="AIN800" s="7"/>
      <c r="AIO800" s="7"/>
      <c r="AIP800" s="7"/>
      <c r="AIQ800" s="7"/>
      <c r="AIR800" s="7"/>
      <c r="AIS800" s="7"/>
      <c r="AIT800" s="7"/>
      <c r="AIU800" s="7"/>
      <c r="AIV800" s="7"/>
      <c r="AIW800" s="7"/>
      <c r="AIX800" s="7"/>
      <c r="AIY800" s="7"/>
      <c r="AIZ800" s="7"/>
      <c r="AJA800" s="7"/>
      <c r="AJB800" s="7"/>
      <c r="AJC800" s="7"/>
      <c r="AJD800" s="7"/>
      <c r="AJE800" s="7"/>
      <c r="AJF800" s="7"/>
      <c r="AJG800" s="7"/>
      <c r="AJH800" s="7"/>
      <c r="AJI800" s="7"/>
      <c r="AJJ800" s="7"/>
      <c r="AJK800" s="7"/>
      <c r="AJL800" s="7"/>
      <c r="AJM800" s="7"/>
      <c r="AJN800" s="7"/>
      <c r="AJO800" s="7"/>
      <c r="AJP800" s="7"/>
      <c r="AJQ800" s="7"/>
      <c r="AJR800" s="7"/>
      <c r="AJS800" s="7"/>
      <c r="AJT800" s="7"/>
      <c r="AJU800" s="7"/>
      <c r="AJV800" s="7"/>
      <c r="AJW800" s="7"/>
      <c r="AJX800" s="7"/>
      <c r="AJY800" s="7"/>
      <c r="AJZ800" s="7"/>
      <c r="AKA800" s="7"/>
      <c r="AKB800" s="7"/>
      <c r="AKC800" s="7"/>
      <c r="AKD800" s="7"/>
      <c r="AKE800" s="7"/>
      <c r="AKF800" s="7"/>
      <c r="AKG800" s="7"/>
      <c r="AKH800" s="7"/>
      <c r="AKI800" s="7"/>
      <c r="AKJ800" s="7"/>
      <c r="AKK800" s="7"/>
      <c r="AKL800" s="7"/>
      <c r="AKM800" s="7"/>
      <c r="AKN800" s="7"/>
      <c r="AKO800" s="7"/>
      <c r="AKP800" s="7"/>
      <c r="AKQ800" s="7"/>
      <c r="AKR800" s="7"/>
      <c r="AKS800" s="7"/>
      <c r="AKT800" s="7"/>
      <c r="AKU800" s="7"/>
      <c r="AKV800" s="7"/>
      <c r="AKW800" s="7"/>
      <c r="AKX800" s="7"/>
      <c r="AKY800" s="7"/>
      <c r="AKZ800" s="7"/>
      <c r="ALA800" s="7"/>
      <c r="ALB800" s="7"/>
      <c r="ALC800" s="7"/>
      <c r="ALD800" s="7"/>
      <c r="ALE800" s="7"/>
      <c r="ALF800" s="7"/>
      <c r="ALG800" s="7"/>
      <c r="ALH800" s="7"/>
      <c r="ALI800" s="7"/>
      <c r="ALJ800" s="7"/>
      <c r="ALK800" s="7"/>
      <c r="ALL800" s="7"/>
      <c r="ALM800" s="7"/>
      <c r="ALN800" s="7"/>
      <c r="ALO800" s="7"/>
      <c r="ALP800" s="7"/>
      <c r="ALQ800" s="7"/>
      <c r="ALR800" s="7"/>
      <c r="ALS800" s="7"/>
      <c r="ALT800" s="7"/>
      <c r="ALU800" s="7"/>
      <c r="ALV800" s="7"/>
      <c r="ALW800" s="7"/>
      <c r="ALX800" s="7"/>
      <c r="ALY800" s="7"/>
      <c r="ALZ800" s="7"/>
      <c r="AMA800" s="7"/>
      <c r="AMB800" s="7"/>
      <c r="AMC800" s="7"/>
      <c r="AMD800" s="7"/>
      <c r="AME800" s="7"/>
      <c r="AMF800" s="7"/>
      <c r="AMG800" s="7"/>
      <c r="AMH800" s="7"/>
      <c r="AMI800" s="28"/>
      <c r="AMJ800" s="28"/>
    </row>
    <row r="801" spans="1:1024" ht="55.5" customHeight="1">
      <c r="A801" s="10" t="s">
        <v>2837</v>
      </c>
      <c r="B801" s="10" t="s">
        <v>2855</v>
      </c>
      <c r="C801" s="19" t="s">
        <v>2850</v>
      </c>
      <c r="D801" s="19" t="s">
        <v>2738</v>
      </c>
      <c r="E801" s="20">
        <v>30</v>
      </c>
      <c r="F801" s="11" t="s">
        <v>18</v>
      </c>
      <c r="G801" s="21"/>
      <c r="H801" s="21" t="s">
        <v>1</v>
      </c>
      <c r="I801" s="21"/>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c r="MK801" s="7"/>
      <c r="ML801" s="7"/>
      <c r="MM801" s="7"/>
      <c r="MN801" s="7"/>
      <c r="MO801" s="7"/>
      <c r="MP801" s="7"/>
      <c r="MQ801" s="7"/>
      <c r="MR801" s="7"/>
      <c r="MS801" s="7"/>
      <c r="MT801" s="7"/>
      <c r="MU801" s="7"/>
      <c r="MV801" s="7"/>
      <c r="MW801" s="7"/>
      <c r="MX801" s="7"/>
      <c r="MY801" s="7"/>
      <c r="MZ801" s="7"/>
      <c r="NA801" s="7"/>
      <c r="NB801" s="7"/>
      <c r="NC801" s="7"/>
      <c r="ND801" s="7"/>
      <c r="NE801" s="7"/>
      <c r="NF801" s="7"/>
      <c r="NG801" s="7"/>
      <c r="NH801" s="7"/>
      <c r="NI801" s="7"/>
      <c r="NJ801" s="7"/>
      <c r="NK801" s="7"/>
      <c r="NL801" s="7"/>
      <c r="NM801" s="7"/>
      <c r="NN801" s="7"/>
      <c r="NO801" s="7"/>
      <c r="NP801" s="7"/>
      <c r="NQ801" s="7"/>
      <c r="NR801" s="7"/>
      <c r="NS801" s="7"/>
      <c r="NT801" s="7"/>
      <c r="NU801" s="7"/>
      <c r="NV801" s="7"/>
      <c r="NW801" s="7"/>
      <c r="NX801" s="7"/>
      <c r="NY801" s="7"/>
      <c r="NZ801" s="7"/>
      <c r="OA801" s="7"/>
      <c r="OB801" s="7"/>
      <c r="OC801" s="7"/>
      <c r="OD801" s="7"/>
      <c r="OE801" s="7"/>
      <c r="OF801" s="7"/>
      <c r="OG801" s="7"/>
      <c r="OH801" s="7"/>
      <c r="OI801" s="7"/>
      <c r="OJ801" s="7"/>
      <c r="OK801" s="7"/>
      <c r="OL801" s="7"/>
      <c r="OM801" s="7"/>
      <c r="ON801" s="7"/>
      <c r="OO801" s="7"/>
      <c r="OP801" s="7"/>
      <c r="OQ801" s="7"/>
      <c r="OR801" s="7"/>
      <c r="OS801" s="7"/>
      <c r="OT801" s="7"/>
      <c r="OU801" s="7"/>
      <c r="OV801" s="7"/>
      <c r="OW801" s="7"/>
      <c r="OX801" s="7"/>
      <c r="OY801" s="7"/>
      <c r="OZ801" s="7"/>
      <c r="PA801" s="7"/>
      <c r="PB801" s="7"/>
      <c r="PC801" s="7"/>
      <c r="PD801" s="7"/>
      <c r="PE801" s="7"/>
      <c r="PF801" s="7"/>
      <c r="PG801" s="7"/>
      <c r="PH801" s="7"/>
      <c r="PI801" s="7"/>
      <c r="PJ801" s="7"/>
      <c r="PK801" s="7"/>
      <c r="PL801" s="7"/>
      <c r="PM801" s="7"/>
      <c r="PN801" s="7"/>
      <c r="PO801" s="7"/>
      <c r="PP801" s="7"/>
      <c r="PQ801" s="7"/>
      <c r="PR801" s="7"/>
      <c r="PS801" s="7"/>
      <c r="PT801" s="7"/>
      <c r="PU801" s="7"/>
      <c r="PV801" s="7"/>
      <c r="PW801" s="7"/>
      <c r="PX801" s="7"/>
      <c r="PY801" s="7"/>
      <c r="PZ801" s="7"/>
      <c r="QA801" s="7"/>
      <c r="QB801" s="7"/>
      <c r="QC801" s="7"/>
      <c r="QD801" s="7"/>
      <c r="QE801" s="7"/>
      <c r="QF801" s="7"/>
      <c r="QG801" s="7"/>
      <c r="QH801" s="7"/>
      <c r="QI801" s="7"/>
      <c r="QJ801" s="7"/>
      <c r="QK801" s="7"/>
      <c r="QL801" s="7"/>
      <c r="QM801" s="7"/>
      <c r="QN801" s="7"/>
      <c r="QO801" s="7"/>
      <c r="QP801" s="7"/>
      <c r="QQ801" s="7"/>
      <c r="QR801" s="7"/>
      <c r="QS801" s="7"/>
      <c r="QT801" s="7"/>
      <c r="QU801" s="7"/>
      <c r="QV801" s="7"/>
      <c r="QW801" s="7"/>
      <c r="QX801" s="7"/>
      <c r="QY801" s="7"/>
      <c r="QZ801" s="7"/>
      <c r="RA801" s="7"/>
      <c r="RB801" s="7"/>
      <c r="RC801" s="7"/>
      <c r="RD801" s="7"/>
      <c r="RE801" s="7"/>
      <c r="RF801" s="7"/>
      <c r="RG801" s="7"/>
      <c r="RH801" s="7"/>
      <c r="RI801" s="7"/>
      <c r="RJ801" s="7"/>
      <c r="RK801" s="7"/>
      <c r="RL801" s="7"/>
      <c r="RM801" s="7"/>
      <c r="RN801" s="7"/>
      <c r="RO801" s="7"/>
      <c r="RP801" s="7"/>
      <c r="RQ801" s="7"/>
      <c r="RR801" s="7"/>
      <c r="RS801" s="7"/>
      <c r="RT801" s="7"/>
      <c r="RU801" s="7"/>
      <c r="RV801" s="7"/>
      <c r="RW801" s="7"/>
      <c r="RX801" s="7"/>
      <c r="RY801" s="7"/>
      <c r="RZ801" s="7"/>
      <c r="SA801" s="7"/>
      <c r="SB801" s="7"/>
      <c r="SC801" s="7"/>
      <c r="SD801" s="7"/>
      <c r="SE801" s="7"/>
      <c r="SF801" s="7"/>
      <c r="SG801" s="7"/>
      <c r="SH801" s="7"/>
      <c r="SI801" s="7"/>
      <c r="SJ801" s="7"/>
      <c r="SK801" s="7"/>
      <c r="SL801" s="7"/>
      <c r="SM801" s="7"/>
      <c r="SN801" s="7"/>
      <c r="SO801" s="7"/>
      <c r="SP801" s="7"/>
      <c r="SQ801" s="7"/>
      <c r="SR801" s="7"/>
      <c r="SS801" s="7"/>
      <c r="ST801" s="7"/>
      <c r="SU801" s="7"/>
      <c r="SV801" s="7"/>
      <c r="SW801" s="7"/>
      <c r="SX801" s="7"/>
      <c r="SY801" s="7"/>
      <c r="SZ801" s="7"/>
      <c r="TA801" s="7"/>
      <c r="TB801" s="7"/>
      <c r="TC801" s="7"/>
      <c r="TD801" s="7"/>
      <c r="TE801" s="7"/>
      <c r="TF801" s="7"/>
      <c r="TG801" s="7"/>
      <c r="TH801" s="7"/>
      <c r="TI801" s="7"/>
      <c r="TJ801" s="7"/>
      <c r="TK801" s="7"/>
      <c r="TL801" s="7"/>
      <c r="TM801" s="7"/>
      <c r="TN801" s="7"/>
      <c r="TO801" s="7"/>
      <c r="TP801" s="7"/>
      <c r="TQ801" s="7"/>
      <c r="TR801" s="7"/>
      <c r="TS801" s="7"/>
      <c r="TT801" s="7"/>
      <c r="TU801" s="7"/>
      <c r="TV801" s="7"/>
      <c r="TW801" s="7"/>
      <c r="TX801" s="7"/>
      <c r="TY801" s="7"/>
      <c r="TZ801" s="7"/>
      <c r="UA801" s="7"/>
      <c r="UB801" s="7"/>
      <c r="UC801" s="7"/>
      <c r="UD801" s="7"/>
      <c r="UE801" s="7"/>
      <c r="UF801" s="7"/>
      <c r="UG801" s="7"/>
      <c r="UH801" s="7"/>
      <c r="UI801" s="7"/>
      <c r="UJ801" s="7"/>
      <c r="UK801" s="7"/>
      <c r="UL801" s="7"/>
      <c r="UM801" s="7"/>
      <c r="UN801" s="7"/>
      <c r="UO801" s="7"/>
      <c r="UP801" s="7"/>
      <c r="UQ801" s="7"/>
      <c r="UR801" s="7"/>
      <c r="US801" s="7"/>
      <c r="UT801" s="7"/>
      <c r="UU801" s="7"/>
      <c r="UV801" s="7"/>
      <c r="UW801" s="7"/>
      <c r="UX801" s="7"/>
      <c r="UY801" s="7"/>
      <c r="UZ801" s="7"/>
      <c r="VA801" s="7"/>
      <c r="VB801" s="7"/>
      <c r="VC801" s="7"/>
      <c r="VD801" s="7"/>
      <c r="VE801" s="7"/>
      <c r="VF801" s="7"/>
      <c r="VG801" s="7"/>
      <c r="VH801" s="7"/>
      <c r="VI801" s="7"/>
      <c r="VJ801" s="7"/>
      <c r="VK801" s="7"/>
      <c r="VL801" s="7"/>
      <c r="VM801" s="7"/>
      <c r="VN801" s="7"/>
      <c r="VO801" s="7"/>
      <c r="VP801" s="7"/>
      <c r="VQ801" s="7"/>
      <c r="VR801" s="7"/>
      <c r="VS801" s="7"/>
      <c r="VT801" s="7"/>
      <c r="VU801" s="7"/>
      <c r="VV801" s="7"/>
      <c r="VW801" s="7"/>
      <c r="VX801" s="7"/>
      <c r="VY801" s="7"/>
      <c r="VZ801" s="7"/>
      <c r="WA801" s="7"/>
      <c r="WB801" s="7"/>
      <c r="WC801" s="7"/>
      <c r="WD801" s="7"/>
      <c r="WE801" s="7"/>
      <c r="WF801" s="7"/>
      <c r="WG801" s="7"/>
      <c r="WH801" s="7"/>
      <c r="WI801" s="7"/>
      <c r="WJ801" s="7"/>
      <c r="WK801" s="7"/>
      <c r="WL801" s="7"/>
      <c r="WM801" s="7"/>
      <c r="WN801" s="7"/>
      <c r="WO801" s="7"/>
      <c r="WP801" s="7"/>
      <c r="WQ801" s="7"/>
      <c r="WR801" s="7"/>
      <c r="WS801" s="7"/>
      <c r="WT801" s="7"/>
      <c r="WU801" s="7"/>
      <c r="WV801" s="7"/>
      <c r="WW801" s="7"/>
      <c r="WX801" s="7"/>
      <c r="WY801" s="7"/>
      <c r="WZ801" s="7"/>
      <c r="XA801" s="7"/>
      <c r="XB801" s="7"/>
      <c r="XC801" s="7"/>
      <c r="XD801" s="7"/>
      <c r="XE801" s="7"/>
      <c r="XF801" s="7"/>
      <c r="XG801" s="7"/>
      <c r="XH801" s="7"/>
      <c r="XI801" s="7"/>
      <c r="XJ801" s="7"/>
      <c r="XK801" s="7"/>
      <c r="XL801" s="7"/>
      <c r="XM801" s="7"/>
      <c r="XN801" s="7"/>
      <c r="XO801" s="7"/>
      <c r="XP801" s="7"/>
      <c r="XQ801" s="7"/>
      <c r="XR801" s="7"/>
      <c r="XS801" s="7"/>
      <c r="XT801" s="7"/>
      <c r="XU801" s="7"/>
      <c r="XV801" s="7"/>
      <c r="XW801" s="7"/>
      <c r="XX801" s="7"/>
      <c r="XY801" s="7"/>
      <c r="XZ801" s="7"/>
      <c r="YA801" s="7"/>
      <c r="YB801" s="7"/>
      <c r="YC801" s="7"/>
      <c r="YD801" s="7"/>
      <c r="YE801" s="7"/>
      <c r="YF801" s="7"/>
      <c r="YG801" s="7"/>
      <c r="YH801" s="7"/>
      <c r="YI801" s="7"/>
      <c r="YJ801" s="7"/>
      <c r="YK801" s="7"/>
      <c r="YL801" s="7"/>
      <c r="YM801" s="7"/>
      <c r="YN801" s="7"/>
      <c r="YO801" s="7"/>
      <c r="YP801" s="7"/>
      <c r="YQ801" s="7"/>
      <c r="YR801" s="7"/>
      <c r="YS801" s="7"/>
      <c r="YT801" s="7"/>
      <c r="YU801" s="7"/>
      <c r="YV801" s="7"/>
      <c r="YW801" s="7"/>
      <c r="YX801" s="7"/>
      <c r="YY801" s="7"/>
      <c r="YZ801" s="7"/>
      <c r="ZA801" s="7"/>
      <c r="ZB801" s="7"/>
      <c r="ZC801" s="7"/>
      <c r="ZD801" s="7"/>
      <c r="ZE801" s="7"/>
      <c r="ZF801" s="7"/>
      <c r="ZG801" s="7"/>
      <c r="ZH801" s="7"/>
      <c r="ZI801" s="7"/>
      <c r="ZJ801" s="7"/>
      <c r="ZK801" s="7"/>
      <c r="ZL801" s="7"/>
      <c r="ZM801" s="7"/>
      <c r="ZN801" s="7"/>
      <c r="ZO801" s="7"/>
      <c r="ZP801" s="7"/>
      <c r="ZQ801" s="7"/>
      <c r="ZR801" s="7"/>
      <c r="ZS801" s="7"/>
      <c r="ZT801" s="7"/>
      <c r="ZU801" s="7"/>
      <c r="ZV801" s="7"/>
      <c r="ZW801" s="7"/>
      <c r="ZX801" s="7"/>
      <c r="ZY801" s="7"/>
      <c r="ZZ801" s="7"/>
      <c r="AAA801" s="7"/>
      <c r="AAB801" s="7"/>
      <c r="AAC801" s="7"/>
      <c r="AAD801" s="7"/>
      <c r="AAE801" s="7"/>
      <c r="AAF801" s="7"/>
      <c r="AAG801" s="7"/>
      <c r="AAH801" s="7"/>
      <c r="AAI801" s="7"/>
      <c r="AAJ801" s="7"/>
      <c r="AAK801" s="7"/>
      <c r="AAL801" s="7"/>
      <c r="AAM801" s="7"/>
      <c r="AAN801" s="7"/>
      <c r="AAO801" s="7"/>
      <c r="AAP801" s="7"/>
      <c r="AAQ801" s="7"/>
      <c r="AAR801" s="7"/>
      <c r="AAS801" s="7"/>
      <c r="AAT801" s="7"/>
      <c r="AAU801" s="7"/>
      <c r="AAV801" s="7"/>
      <c r="AAW801" s="7"/>
      <c r="AAX801" s="7"/>
      <c r="AAY801" s="7"/>
      <c r="AAZ801" s="7"/>
      <c r="ABA801" s="7"/>
      <c r="ABB801" s="7"/>
      <c r="ABC801" s="7"/>
      <c r="ABD801" s="7"/>
      <c r="ABE801" s="7"/>
      <c r="ABF801" s="7"/>
      <c r="ABG801" s="7"/>
      <c r="ABH801" s="7"/>
      <c r="ABI801" s="7"/>
      <c r="ABJ801" s="7"/>
      <c r="ABK801" s="7"/>
      <c r="ABL801" s="7"/>
      <c r="ABM801" s="7"/>
      <c r="ABN801" s="7"/>
      <c r="ABO801" s="7"/>
      <c r="ABP801" s="7"/>
      <c r="ABQ801" s="7"/>
      <c r="ABR801" s="7"/>
      <c r="ABS801" s="7"/>
      <c r="ABT801" s="7"/>
      <c r="ABU801" s="7"/>
      <c r="ABV801" s="7"/>
      <c r="ABW801" s="7"/>
      <c r="ABX801" s="7"/>
      <c r="ABY801" s="7"/>
      <c r="ABZ801" s="7"/>
      <c r="ACA801" s="7"/>
      <c r="ACB801" s="7"/>
      <c r="ACC801" s="7"/>
      <c r="ACD801" s="7"/>
      <c r="ACE801" s="7"/>
      <c r="ACF801" s="7"/>
      <c r="ACG801" s="7"/>
      <c r="ACH801" s="7"/>
      <c r="ACI801" s="7"/>
      <c r="ACJ801" s="7"/>
      <c r="ACK801" s="7"/>
      <c r="ACL801" s="7"/>
      <c r="ACM801" s="7"/>
      <c r="ACN801" s="7"/>
      <c r="ACO801" s="7"/>
      <c r="ACP801" s="7"/>
      <c r="ACQ801" s="7"/>
      <c r="ACR801" s="7"/>
      <c r="ACS801" s="7"/>
      <c r="ACT801" s="7"/>
      <c r="ACU801" s="7"/>
      <c r="ACV801" s="7"/>
      <c r="ACW801" s="7"/>
      <c r="ACX801" s="7"/>
      <c r="ACY801" s="7"/>
      <c r="ACZ801" s="7"/>
      <c r="ADA801" s="7"/>
      <c r="ADB801" s="7"/>
      <c r="ADC801" s="7"/>
      <c r="ADD801" s="7"/>
      <c r="ADE801" s="7"/>
      <c r="ADF801" s="7"/>
      <c r="ADG801" s="7"/>
      <c r="ADH801" s="7"/>
      <c r="ADI801" s="7"/>
      <c r="ADJ801" s="7"/>
      <c r="ADK801" s="7"/>
      <c r="ADL801" s="7"/>
      <c r="ADM801" s="7"/>
      <c r="ADN801" s="7"/>
      <c r="ADO801" s="7"/>
      <c r="ADP801" s="7"/>
      <c r="ADQ801" s="7"/>
      <c r="ADR801" s="7"/>
      <c r="ADS801" s="7"/>
      <c r="ADT801" s="7"/>
      <c r="ADU801" s="7"/>
      <c r="ADV801" s="7"/>
      <c r="ADW801" s="7"/>
      <c r="ADX801" s="7"/>
      <c r="ADY801" s="7"/>
      <c r="ADZ801" s="7"/>
      <c r="AEA801" s="7"/>
      <c r="AEB801" s="7"/>
      <c r="AEC801" s="7"/>
      <c r="AED801" s="7"/>
      <c r="AEE801" s="7"/>
      <c r="AEF801" s="7"/>
      <c r="AEG801" s="7"/>
      <c r="AEH801" s="7"/>
      <c r="AEI801" s="7"/>
      <c r="AEJ801" s="7"/>
      <c r="AEK801" s="7"/>
      <c r="AEL801" s="7"/>
      <c r="AEM801" s="7"/>
      <c r="AEN801" s="7"/>
      <c r="AEO801" s="7"/>
      <c r="AEP801" s="7"/>
      <c r="AEQ801" s="7"/>
      <c r="AER801" s="7"/>
      <c r="AES801" s="7"/>
      <c r="AET801" s="7"/>
      <c r="AEU801" s="7"/>
      <c r="AEV801" s="7"/>
      <c r="AEW801" s="7"/>
      <c r="AEX801" s="7"/>
      <c r="AEY801" s="7"/>
      <c r="AEZ801" s="7"/>
      <c r="AFA801" s="7"/>
      <c r="AFB801" s="7"/>
      <c r="AFC801" s="7"/>
      <c r="AFD801" s="7"/>
      <c r="AFE801" s="7"/>
      <c r="AFF801" s="7"/>
      <c r="AFG801" s="7"/>
      <c r="AFH801" s="7"/>
      <c r="AFI801" s="7"/>
      <c r="AFJ801" s="7"/>
      <c r="AFK801" s="7"/>
      <c r="AFL801" s="7"/>
      <c r="AFM801" s="7"/>
      <c r="AFN801" s="7"/>
      <c r="AFO801" s="7"/>
      <c r="AFP801" s="7"/>
      <c r="AFQ801" s="7"/>
      <c r="AFR801" s="7"/>
      <c r="AFS801" s="7"/>
      <c r="AFT801" s="7"/>
      <c r="AFU801" s="7"/>
      <c r="AFV801" s="7"/>
      <c r="AFW801" s="7"/>
      <c r="AFX801" s="7"/>
      <c r="AFY801" s="7"/>
      <c r="AFZ801" s="7"/>
      <c r="AGA801" s="7"/>
      <c r="AGB801" s="7"/>
      <c r="AGC801" s="7"/>
      <c r="AGD801" s="7"/>
      <c r="AGE801" s="7"/>
      <c r="AGF801" s="7"/>
      <c r="AGG801" s="7"/>
      <c r="AGH801" s="7"/>
      <c r="AGI801" s="7"/>
      <c r="AGJ801" s="7"/>
      <c r="AGK801" s="7"/>
      <c r="AGL801" s="7"/>
      <c r="AGM801" s="7"/>
      <c r="AGN801" s="7"/>
      <c r="AGO801" s="7"/>
      <c r="AGP801" s="7"/>
      <c r="AGQ801" s="7"/>
      <c r="AGR801" s="7"/>
      <c r="AGS801" s="7"/>
      <c r="AGT801" s="7"/>
      <c r="AGU801" s="7"/>
      <c r="AGV801" s="7"/>
      <c r="AGW801" s="7"/>
      <c r="AGX801" s="7"/>
      <c r="AGY801" s="7"/>
      <c r="AGZ801" s="7"/>
      <c r="AHA801" s="7"/>
      <c r="AHB801" s="7"/>
      <c r="AHC801" s="7"/>
      <c r="AHD801" s="7"/>
      <c r="AHE801" s="7"/>
      <c r="AHF801" s="7"/>
      <c r="AHG801" s="7"/>
      <c r="AHH801" s="7"/>
      <c r="AHI801" s="7"/>
      <c r="AHJ801" s="7"/>
      <c r="AHK801" s="7"/>
      <c r="AHL801" s="7"/>
      <c r="AHM801" s="7"/>
      <c r="AHN801" s="7"/>
      <c r="AHO801" s="7"/>
      <c r="AHP801" s="7"/>
      <c r="AHQ801" s="7"/>
      <c r="AHR801" s="7"/>
      <c r="AHS801" s="7"/>
      <c r="AHT801" s="7"/>
      <c r="AHU801" s="7"/>
      <c r="AHV801" s="7"/>
      <c r="AHW801" s="7"/>
      <c r="AHX801" s="7"/>
      <c r="AHY801" s="7"/>
      <c r="AHZ801" s="7"/>
      <c r="AIA801" s="7"/>
      <c r="AIB801" s="7"/>
      <c r="AIC801" s="7"/>
      <c r="AID801" s="7"/>
      <c r="AIE801" s="7"/>
      <c r="AIF801" s="7"/>
      <c r="AIG801" s="7"/>
      <c r="AIH801" s="7"/>
      <c r="AII801" s="7"/>
      <c r="AIJ801" s="7"/>
      <c r="AIK801" s="7"/>
      <c r="AIL801" s="7"/>
      <c r="AIM801" s="7"/>
      <c r="AIN801" s="7"/>
      <c r="AIO801" s="7"/>
      <c r="AIP801" s="7"/>
      <c r="AIQ801" s="7"/>
      <c r="AIR801" s="7"/>
      <c r="AIS801" s="7"/>
      <c r="AIT801" s="7"/>
      <c r="AIU801" s="7"/>
      <c r="AIV801" s="7"/>
      <c r="AIW801" s="7"/>
      <c r="AIX801" s="7"/>
      <c r="AIY801" s="7"/>
      <c r="AIZ801" s="7"/>
      <c r="AJA801" s="7"/>
      <c r="AJB801" s="7"/>
      <c r="AJC801" s="7"/>
      <c r="AJD801" s="7"/>
      <c r="AJE801" s="7"/>
      <c r="AJF801" s="7"/>
      <c r="AJG801" s="7"/>
      <c r="AJH801" s="7"/>
      <c r="AJI801" s="7"/>
      <c r="AJJ801" s="7"/>
      <c r="AJK801" s="7"/>
      <c r="AJL801" s="7"/>
      <c r="AJM801" s="7"/>
      <c r="AJN801" s="7"/>
      <c r="AJO801" s="7"/>
      <c r="AJP801" s="7"/>
      <c r="AJQ801" s="7"/>
      <c r="AJR801" s="7"/>
      <c r="AJS801" s="7"/>
      <c r="AJT801" s="7"/>
      <c r="AJU801" s="7"/>
      <c r="AJV801" s="7"/>
      <c r="AJW801" s="7"/>
      <c r="AJX801" s="7"/>
      <c r="AJY801" s="7"/>
      <c r="AJZ801" s="7"/>
      <c r="AKA801" s="7"/>
      <c r="AKB801" s="7"/>
      <c r="AKC801" s="7"/>
      <c r="AKD801" s="7"/>
      <c r="AKE801" s="7"/>
      <c r="AKF801" s="7"/>
      <c r="AKG801" s="7"/>
      <c r="AKH801" s="7"/>
      <c r="AKI801" s="7"/>
      <c r="AKJ801" s="7"/>
      <c r="AKK801" s="7"/>
      <c r="AKL801" s="7"/>
      <c r="AKM801" s="7"/>
      <c r="AKN801" s="7"/>
      <c r="AKO801" s="7"/>
      <c r="AKP801" s="7"/>
      <c r="AKQ801" s="7"/>
      <c r="AKR801" s="7"/>
      <c r="AKS801" s="7"/>
      <c r="AKT801" s="7"/>
      <c r="AKU801" s="7"/>
      <c r="AKV801" s="7"/>
      <c r="AKW801" s="7"/>
      <c r="AKX801" s="7"/>
      <c r="AKY801" s="7"/>
      <c r="AKZ801" s="7"/>
      <c r="ALA801" s="7"/>
      <c r="ALB801" s="7"/>
      <c r="ALC801" s="7"/>
      <c r="ALD801" s="7"/>
      <c r="ALE801" s="7"/>
      <c r="ALF801" s="7"/>
      <c r="ALG801" s="7"/>
      <c r="ALH801" s="7"/>
      <c r="ALI801" s="7"/>
      <c r="ALJ801" s="7"/>
      <c r="ALK801" s="7"/>
      <c r="ALL801" s="7"/>
      <c r="ALM801" s="7"/>
      <c r="ALN801" s="7"/>
      <c r="ALO801" s="7"/>
      <c r="ALP801" s="7"/>
      <c r="ALQ801" s="7"/>
      <c r="ALR801" s="7"/>
      <c r="ALS801" s="7"/>
      <c r="ALT801" s="7"/>
      <c r="ALU801" s="7"/>
      <c r="ALV801" s="7"/>
      <c r="ALW801" s="7"/>
      <c r="ALX801" s="7"/>
      <c r="ALY801" s="7"/>
      <c r="ALZ801" s="7"/>
      <c r="AMA801" s="7"/>
      <c r="AMB801" s="7"/>
      <c r="AMC801" s="7"/>
      <c r="AMD801" s="7"/>
      <c r="AME801" s="7"/>
      <c r="AMF801" s="7"/>
      <c r="AMG801" s="7"/>
      <c r="AMH801" s="7"/>
      <c r="AMI801" s="28"/>
      <c r="AMJ801" s="28"/>
    </row>
    <row r="802" spans="1:1024" ht="55.5" customHeight="1">
      <c r="A802" s="10" t="s">
        <v>2837</v>
      </c>
      <c r="B802" s="10" t="s">
        <v>2855</v>
      </c>
      <c r="C802" s="19" t="s">
        <v>2842</v>
      </c>
      <c r="D802" s="19" t="s">
        <v>2738</v>
      </c>
      <c r="E802" s="20">
        <v>30</v>
      </c>
      <c r="F802" s="11" t="s">
        <v>18</v>
      </c>
      <c r="G802" s="21"/>
      <c r="H802" s="21" t="s">
        <v>1</v>
      </c>
      <c r="I802" s="21"/>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c r="MK802" s="7"/>
      <c r="ML802" s="7"/>
      <c r="MM802" s="7"/>
      <c r="MN802" s="7"/>
      <c r="MO802" s="7"/>
      <c r="MP802" s="7"/>
      <c r="MQ802" s="7"/>
      <c r="MR802" s="7"/>
      <c r="MS802" s="7"/>
      <c r="MT802" s="7"/>
      <c r="MU802" s="7"/>
      <c r="MV802" s="7"/>
      <c r="MW802" s="7"/>
      <c r="MX802" s="7"/>
      <c r="MY802" s="7"/>
      <c r="MZ802" s="7"/>
      <c r="NA802" s="7"/>
      <c r="NB802" s="7"/>
      <c r="NC802" s="7"/>
      <c r="ND802" s="7"/>
      <c r="NE802" s="7"/>
      <c r="NF802" s="7"/>
      <c r="NG802" s="7"/>
      <c r="NH802" s="7"/>
      <c r="NI802" s="7"/>
      <c r="NJ802" s="7"/>
      <c r="NK802" s="7"/>
      <c r="NL802" s="7"/>
      <c r="NM802" s="7"/>
      <c r="NN802" s="7"/>
      <c r="NO802" s="7"/>
      <c r="NP802" s="7"/>
      <c r="NQ802" s="7"/>
      <c r="NR802" s="7"/>
      <c r="NS802" s="7"/>
      <c r="NT802" s="7"/>
      <c r="NU802" s="7"/>
      <c r="NV802" s="7"/>
      <c r="NW802" s="7"/>
      <c r="NX802" s="7"/>
      <c r="NY802" s="7"/>
      <c r="NZ802" s="7"/>
      <c r="OA802" s="7"/>
      <c r="OB802" s="7"/>
      <c r="OC802" s="7"/>
      <c r="OD802" s="7"/>
      <c r="OE802" s="7"/>
      <c r="OF802" s="7"/>
      <c r="OG802" s="7"/>
      <c r="OH802" s="7"/>
      <c r="OI802" s="7"/>
      <c r="OJ802" s="7"/>
      <c r="OK802" s="7"/>
      <c r="OL802" s="7"/>
      <c r="OM802" s="7"/>
      <c r="ON802" s="7"/>
      <c r="OO802" s="7"/>
      <c r="OP802" s="7"/>
      <c r="OQ802" s="7"/>
      <c r="OR802" s="7"/>
      <c r="OS802" s="7"/>
      <c r="OT802" s="7"/>
      <c r="OU802" s="7"/>
      <c r="OV802" s="7"/>
      <c r="OW802" s="7"/>
      <c r="OX802" s="7"/>
      <c r="OY802" s="7"/>
      <c r="OZ802" s="7"/>
      <c r="PA802" s="7"/>
      <c r="PB802" s="7"/>
      <c r="PC802" s="7"/>
      <c r="PD802" s="7"/>
      <c r="PE802" s="7"/>
      <c r="PF802" s="7"/>
      <c r="PG802" s="7"/>
      <c r="PH802" s="7"/>
      <c r="PI802" s="7"/>
      <c r="PJ802" s="7"/>
      <c r="PK802" s="7"/>
      <c r="PL802" s="7"/>
      <c r="PM802" s="7"/>
      <c r="PN802" s="7"/>
      <c r="PO802" s="7"/>
      <c r="PP802" s="7"/>
      <c r="PQ802" s="7"/>
      <c r="PR802" s="7"/>
      <c r="PS802" s="7"/>
      <c r="PT802" s="7"/>
      <c r="PU802" s="7"/>
      <c r="PV802" s="7"/>
      <c r="PW802" s="7"/>
      <c r="PX802" s="7"/>
      <c r="PY802" s="7"/>
      <c r="PZ802" s="7"/>
      <c r="QA802" s="7"/>
      <c r="QB802" s="7"/>
      <c r="QC802" s="7"/>
      <c r="QD802" s="7"/>
      <c r="QE802" s="7"/>
      <c r="QF802" s="7"/>
      <c r="QG802" s="7"/>
      <c r="QH802" s="7"/>
      <c r="QI802" s="7"/>
      <c r="QJ802" s="7"/>
      <c r="QK802" s="7"/>
      <c r="QL802" s="7"/>
      <c r="QM802" s="7"/>
      <c r="QN802" s="7"/>
      <c r="QO802" s="7"/>
      <c r="QP802" s="7"/>
      <c r="QQ802" s="7"/>
      <c r="QR802" s="7"/>
      <c r="QS802" s="7"/>
      <c r="QT802" s="7"/>
      <c r="QU802" s="7"/>
      <c r="QV802" s="7"/>
      <c r="QW802" s="7"/>
      <c r="QX802" s="7"/>
      <c r="QY802" s="7"/>
      <c r="QZ802" s="7"/>
      <c r="RA802" s="7"/>
      <c r="RB802" s="7"/>
      <c r="RC802" s="7"/>
      <c r="RD802" s="7"/>
      <c r="RE802" s="7"/>
      <c r="RF802" s="7"/>
      <c r="RG802" s="7"/>
      <c r="RH802" s="7"/>
      <c r="RI802" s="7"/>
      <c r="RJ802" s="7"/>
      <c r="RK802" s="7"/>
      <c r="RL802" s="7"/>
      <c r="RM802" s="7"/>
      <c r="RN802" s="7"/>
      <c r="RO802" s="7"/>
      <c r="RP802" s="7"/>
      <c r="RQ802" s="7"/>
      <c r="RR802" s="7"/>
      <c r="RS802" s="7"/>
      <c r="RT802" s="7"/>
      <c r="RU802" s="7"/>
      <c r="RV802" s="7"/>
      <c r="RW802" s="7"/>
      <c r="RX802" s="7"/>
      <c r="RY802" s="7"/>
      <c r="RZ802" s="7"/>
      <c r="SA802" s="7"/>
      <c r="SB802" s="7"/>
      <c r="SC802" s="7"/>
      <c r="SD802" s="7"/>
      <c r="SE802" s="7"/>
      <c r="SF802" s="7"/>
      <c r="SG802" s="7"/>
      <c r="SH802" s="7"/>
      <c r="SI802" s="7"/>
      <c r="SJ802" s="7"/>
      <c r="SK802" s="7"/>
      <c r="SL802" s="7"/>
      <c r="SM802" s="7"/>
      <c r="SN802" s="7"/>
      <c r="SO802" s="7"/>
      <c r="SP802" s="7"/>
      <c r="SQ802" s="7"/>
      <c r="SR802" s="7"/>
      <c r="SS802" s="7"/>
      <c r="ST802" s="7"/>
      <c r="SU802" s="7"/>
      <c r="SV802" s="7"/>
      <c r="SW802" s="7"/>
      <c r="SX802" s="7"/>
      <c r="SY802" s="7"/>
      <c r="SZ802" s="7"/>
      <c r="TA802" s="7"/>
      <c r="TB802" s="7"/>
      <c r="TC802" s="7"/>
      <c r="TD802" s="7"/>
      <c r="TE802" s="7"/>
      <c r="TF802" s="7"/>
      <c r="TG802" s="7"/>
      <c r="TH802" s="7"/>
      <c r="TI802" s="7"/>
      <c r="TJ802" s="7"/>
      <c r="TK802" s="7"/>
      <c r="TL802" s="7"/>
      <c r="TM802" s="7"/>
      <c r="TN802" s="7"/>
      <c r="TO802" s="7"/>
      <c r="TP802" s="7"/>
      <c r="TQ802" s="7"/>
      <c r="TR802" s="7"/>
      <c r="TS802" s="7"/>
      <c r="TT802" s="7"/>
      <c r="TU802" s="7"/>
      <c r="TV802" s="7"/>
      <c r="TW802" s="7"/>
      <c r="TX802" s="7"/>
      <c r="TY802" s="7"/>
      <c r="TZ802" s="7"/>
      <c r="UA802" s="7"/>
      <c r="UB802" s="7"/>
      <c r="UC802" s="7"/>
      <c r="UD802" s="7"/>
      <c r="UE802" s="7"/>
      <c r="UF802" s="7"/>
      <c r="UG802" s="7"/>
      <c r="UH802" s="7"/>
      <c r="UI802" s="7"/>
      <c r="UJ802" s="7"/>
      <c r="UK802" s="7"/>
      <c r="UL802" s="7"/>
      <c r="UM802" s="7"/>
      <c r="UN802" s="7"/>
      <c r="UO802" s="7"/>
      <c r="UP802" s="7"/>
      <c r="UQ802" s="7"/>
      <c r="UR802" s="7"/>
      <c r="US802" s="7"/>
      <c r="UT802" s="7"/>
      <c r="UU802" s="7"/>
      <c r="UV802" s="7"/>
      <c r="UW802" s="7"/>
      <c r="UX802" s="7"/>
      <c r="UY802" s="7"/>
      <c r="UZ802" s="7"/>
      <c r="VA802" s="7"/>
      <c r="VB802" s="7"/>
      <c r="VC802" s="7"/>
      <c r="VD802" s="7"/>
      <c r="VE802" s="7"/>
      <c r="VF802" s="7"/>
      <c r="VG802" s="7"/>
      <c r="VH802" s="7"/>
      <c r="VI802" s="7"/>
      <c r="VJ802" s="7"/>
      <c r="VK802" s="7"/>
      <c r="VL802" s="7"/>
      <c r="VM802" s="7"/>
      <c r="VN802" s="7"/>
      <c r="VO802" s="7"/>
      <c r="VP802" s="7"/>
      <c r="VQ802" s="7"/>
      <c r="VR802" s="7"/>
      <c r="VS802" s="7"/>
      <c r="VT802" s="7"/>
      <c r="VU802" s="7"/>
      <c r="VV802" s="7"/>
      <c r="VW802" s="7"/>
      <c r="VX802" s="7"/>
      <c r="VY802" s="7"/>
      <c r="VZ802" s="7"/>
      <c r="WA802" s="7"/>
      <c r="WB802" s="7"/>
      <c r="WC802" s="7"/>
      <c r="WD802" s="7"/>
      <c r="WE802" s="7"/>
      <c r="WF802" s="7"/>
      <c r="WG802" s="7"/>
      <c r="WH802" s="7"/>
      <c r="WI802" s="7"/>
      <c r="WJ802" s="7"/>
      <c r="WK802" s="7"/>
      <c r="WL802" s="7"/>
      <c r="WM802" s="7"/>
      <c r="WN802" s="7"/>
      <c r="WO802" s="7"/>
      <c r="WP802" s="7"/>
      <c r="WQ802" s="7"/>
      <c r="WR802" s="7"/>
      <c r="WS802" s="7"/>
      <c r="WT802" s="7"/>
      <c r="WU802" s="7"/>
      <c r="WV802" s="7"/>
      <c r="WW802" s="7"/>
      <c r="WX802" s="7"/>
      <c r="WY802" s="7"/>
      <c r="WZ802" s="7"/>
      <c r="XA802" s="7"/>
      <c r="XB802" s="7"/>
      <c r="XC802" s="7"/>
      <c r="XD802" s="7"/>
      <c r="XE802" s="7"/>
      <c r="XF802" s="7"/>
      <c r="XG802" s="7"/>
      <c r="XH802" s="7"/>
      <c r="XI802" s="7"/>
      <c r="XJ802" s="7"/>
      <c r="XK802" s="7"/>
      <c r="XL802" s="7"/>
      <c r="XM802" s="7"/>
      <c r="XN802" s="7"/>
      <c r="XO802" s="7"/>
      <c r="XP802" s="7"/>
      <c r="XQ802" s="7"/>
      <c r="XR802" s="7"/>
      <c r="XS802" s="7"/>
      <c r="XT802" s="7"/>
      <c r="XU802" s="7"/>
      <c r="XV802" s="7"/>
      <c r="XW802" s="7"/>
      <c r="XX802" s="7"/>
      <c r="XY802" s="7"/>
      <c r="XZ802" s="7"/>
      <c r="YA802" s="7"/>
      <c r="YB802" s="7"/>
      <c r="YC802" s="7"/>
      <c r="YD802" s="7"/>
      <c r="YE802" s="7"/>
      <c r="YF802" s="7"/>
      <c r="YG802" s="7"/>
      <c r="YH802" s="7"/>
      <c r="YI802" s="7"/>
      <c r="YJ802" s="7"/>
      <c r="YK802" s="7"/>
      <c r="YL802" s="7"/>
      <c r="YM802" s="7"/>
      <c r="YN802" s="7"/>
      <c r="YO802" s="7"/>
      <c r="YP802" s="7"/>
      <c r="YQ802" s="7"/>
      <c r="YR802" s="7"/>
      <c r="YS802" s="7"/>
      <c r="YT802" s="7"/>
      <c r="YU802" s="7"/>
      <c r="YV802" s="7"/>
      <c r="YW802" s="7"/>
      <c r="YX802" s="7"/>
      <c r="YY802" s="7"/>
      <c r="YZ802" s="7"/>
      <c r="ZA802" s="7"/>
      <c r="ZB802" s="7"/>
      <c r="ZC802" s="7"/>
      <c r="ZD802" s="7"/>
      <c r="ZE802" s="7"/>
      <c r="ZF802" s="7"/>
      <c r="ZG802" s="7"/>
      <c r="ZH802" s="7"/>
      <c r="ZI802" s="7"/>
      <c r="ZJ802" s="7"/>
      <c r="ZK802" s="7"/>
      <c r="ZL802" s="7"/>
      <c r="ZM802" s="7"/>
      <c r="ZN802" s="7"/>
      <c r="ZO802" s="7"/>
      <c r="ZP802" s="7"/>
      <c r="ZQ802" s="7"/>
      <c r="ZR802" s="7"/>
      <c r="ZS802" s="7"/>
      <c r="ZT802" s="7"/>
      <c r="ZU802" s="7"/>
      <c r="ZV802" s="7"/>
      <c r="ZW802" s="7"/>
      <c r="ZX802" s="7"/>
      <c r="ZY802" s="7"/>
      <c r="ZZ802" s="7"/>
      <c r="AAA802" s="7"/>
      <c r="AAB802" s="7"/>
      <c r="AAC802" s="7"/>
      <c r="AAD802" s="7"/>
      <c r="AAE802" s="7"/>
      <c r="AAF802" s="7"/>
      <c r="AAG802" s="7"/>
      <c r="AAH802" s="7"/>
      <c r="AAI802" s="7"/>
      <c r="AAJ802" s="7"/>
      <c r="AAK802" s="7"/>
      <c r="AAL802" s="7"/>
      <c r="AAM802" s="7"/>
      <c r="AAN802" s="7"/>
      <c r="AAO802" s="7"/>
      <c r="AAP802" s="7"/>
      <c r="AAQ802" s="7"/>
      <c r="AAR802" s="7"/>
      <c r="AAS802" s="7"/>
      <c r="AAT802" s="7"/>
      <c r="AAU802" s="7"/>
      <c r="AAV802" s="7"/>
      <c r="AAW802" s="7"/>
      <c r="AAX802" s="7"/>
      <c r="AAY802" s="7"/>
      <c r="AAZ802" s="7"/>
      <c r="ABA802" s="7"/>
      <c r="ABB802" s="7"/>
      <c r="ABC802" s="7"/>
      <c r="ABD802" s="7"/>
      <c r="ABE802" s="7"/>
      <c r="ABF802" s="7"/>
      <c r="ABG802" s="7"/>
      <c r="ABH802" s="7"/>
      <c r="ABI802" s="7"/>
      <c r="ABJ802" s="7"/>
      <c r="ABK802" s="7"/>
      <c r="ABL802" s="7"/>
      <c r="ABM802" s="7"/>
      <c r="ABN802" s="7"/>
      <c r="ABO802" s="7"/>
      <c r="ABP802" s="7"/>
      <c r="ABQ802" s="7"/>
      <c r="ABR802" s="7"/>
      <c r="ABS802" s="7"/>
      <c r="ABT802" s="7"/>
      <c r="ABU802" s="7"/>
      <c r="ABV802" s="7"/>
      <c r="ABW802" s="7"/>
      <c r="ABX802" s="7"/>
      <c r="ABY802" s="7"/>
      <c r="ABZ802" s="7"/>
      <c r="ACA802" s="7"/>
      <c r="ACB802" s="7"/>
      <c r="ACC802" s="7"/>
      <c r="ACD802" s="7"/>
      <c r="ACE802" s="7"/>
      <c r="ACF802" s="7"/>
      <c r="ACG802" s="7"/>
      <c r="ACH802" s="7"/>
      <c r="ACI802" s="7"/>
      <c r="ACJ802" s="7"/>
      <c r="ACK802" s="7"/>
      <c r="ACL802" s="7"/>
      <c r="ACM802" s="7"/>
      <c r="ACN802" s="7"/>
      <c r="ACO802" s="7"/>
      <c r="ACP802" s="7"/>
      <c r="ACQ802" s="7"/>
      <c r="ACR802" s="7"/>
      <c r="ACS802" s="7"/>
      <c r="ACT802" s="7"/>
      <c r="ACU802" s="7"/>
      <c r="ACV802" s="7"/>
      <c r="ACW802" s="7"/>
      <c r="ACX802" s="7"/>
      <c r="ACY802" s="7"/>
      <c r="ACZ802" s="7"/>
      <c r="ADA802" s="7"/>
      <c r="ADB802" s="7"/>
      <c r="ADC802" s="7"/>
      <c r="ADD802" s="7"/>
      <c r="ADE802" s="7"/>
      <c r="ADF802" s="7"/>
      <c r="ADG802" s="7"/>
      <c r="ADH802" s="7"/>
      <c r="ADI802" s="7"/>
      <c r="ADJ802" s="7"/>
      <c r="ADK802" s="7"/>
      <c r="ADL802" s="7"/>
      <c r="ADM802" s="7"/>
      <c r="ADN802" s="7"/>
      <c r="ADO802" s="7"/>
      <c r="ADP802" s="7"/>
      <c r="ADQ802" s="7"/>
      <c r="ADR802" s="7"/>
      <c r="ADS802" s="7"/>
      <c r="ADT802" s="7"/>
      <c r="ADU802" s="7"/>
      <c r="ADV802" s="7"/>
      <c r="ADW802" s="7"/>
      <c r="ADX802" s="7"/>
      <c r="ADY802" s="7"/>
      <c r="ADZ802" s="7"/>
      <c r="AEA802" s="7"/>
      <c r="AEB802" s="7"/>
      <c r="AEC802" s="7"/>
      <c r="AED802" s="7"/>
      <c r="AEE802" s="7"/>
      <c r="AEF802" s="7"/>
      <c r="AEG802" s="7"/>
      <c r="AEH802" s="7"/>
      <c r="AEI802" s="7"/>
      <c r="AEJ802" s="7"/>
      <c r="AEK802" s="7"/>
      <c r="AEL802" s="7"/>
      <c r="AEM802" s="7"/>
      <c r="AEN802" s="7"/>
      <c r="AEO802" s="7"/>
      <c r="AEP802" s="7"/>
      <c r="AEQ802" s="7"/>
      <c r="AER802" s="7"/>
      <c r="AES802" s="7"/>
      <c r="AET802" s="7"/>
      <c r="AEU802" s="7"/>
      <c r="AEV802" s="7"/>
      <c r="AEW802" s="7"/>
      <c r="AEX802" s="7"/>
      <c r="AEY802" s="7"/>
      <c r="AEZ802" s="7"/>
      <c r="AFA802" s="7"/>
      <c r="AFB802" s="7"/>
      <c r="AFC802" s="7"/>
      <c r="AFD802" s="7"/>
      <c r="AFE802" s="7"/>
      <c r="AFF802" s="7"/>
      <c r="AFG802" s="7"/>
      <c r="AFH802" s="7"/>
      <c r="AFI802" s="7"/>
      <c r="AFJ802" s="7"/>
      <c r="AFK802" s="7"/>
      <c r="AFL802" s="7"/>
      <c r="AFM802" s="7"/>
      <c r="AFN802" s="7"/>
      <c r="AFO802" s="7"/>
      <c r="AFP802" s="7"/>
      <c r="AFQ802" s="7"/>
      <c r="AFR802" s="7"/>
      <c r="AFS802" s="7"/>
      <c r="AFT802" s="7"/>
      <c r="AFU802" s="7"/>
      <c r="AFV802" s="7"/>
      <c r="AFW802" s="7"/>
      <c r="AFX802" s="7"/>
      <c r="AFY802" s="7"/>
      <c r="AFZ802" s="7"/>
      <c r="AGA802" s="7"/>
      <c r="AGB802" s="7"/>
      <c r="AGC802" s="7"/>
      <c r="AGD802" s="7"/>
      <c r="AGE802" s="7"/>
      <c r="AGF802" s="7"/>
      <c r="AGG802" s="7"/>
      <c r="AGH802" s="7"/>
      <c r="AGI802" s="7"/>
      <c r="AGJ802" s="7"/>
      <c r="AGK802" s="7"/>
      <c r="AGL802" s="7"/>
      <c r="AGM802" s="7"/>
      <c r="AGN802" s="7"/>
      <c r="AGO802" s="7"/>
      <c r="AGP802" s="7"/>
      <c r="AGQ802" s="7"/>
      <c r="AGR802" s="7"/>
      <c r="AGS802" s="7"/>
      <c r="AGT802" s="7"/>
      <c r="AGU802" s="7"/>
      <c r="AGV802" s="7"/>
      <c r="AGW802" s="7"/>
      <c r="AGX802" s="7"/>
      <c r="AGY802" s="7"/>
      <c r="AGZ802" s="7"/>
      <c r="AHA802" s="7"/>
      <c r="AHB802" s="7"/>
      <c r="AHC802" s="7"/>
      <c r="AHD802" s="7"/>
      <c r="AHE802" s="7"/>
      <c r="AHF802" s="7"/>
      <c r="AHG802" s="7"/>
      <c r="AHH802" s="7"/>
      <c r="AHI802" s="7"/>
      <c r="AHJ802" s="7"/>
      <c r="AHK802" s="7"/>
      <c r="AHL802" s="7"/>
      <c r="AHM802" s="7"/>
      <c r="AHN802" s="7"/>
      <c r="AHO802" s="7"/>
      <c r="AHP802" s="7"/>
      <c r="AHQ802" s="7"/>
      <c r="AHR802" s="7"/>
      <c r="AHS802" s="7"/>
      <c r="AHT802" s="7"/>
      <c r="AHU802" s="7"/>
      <c r="AHV802" s="7"/>
      <c r="AHW802" s="7"/>
      <c r="AHX802" s="7"/>
      <c r="AHY802" s="7"/>
      <c r="AHZ802" s="7"/>
      <c r="AIA802" s="7"/>
      <c r="AIB802" s="7"/>
      <c r="AIC802" s="7"/>
      <c r="AID802" s="7"/>
      <c r="AIE802" s="7"/>
      <c r="AIF802" s="7"/>
      <c r="AIG802" s="7"/>
      <c r="AIH802" s="7"/>
      <c r="AII802" s="7"/>
      <c r="AIJ802" s="7"/>
      <c r="AIK802" s="7"/>
      <c r="AIL802" s="7"/>
      <c r="AIM802" s="7"/>
      <c r="AIN802" s="7"/>
      <c r="AIO802" s="7"/>
      <c r="AIP802" s="7"/>
      <c r="AIQ802" s="7"/>
      <c r="AIR802" s="7"/>
      <c r="AIS802" s="7"/>
      <c r="AIT802" s="7"/>
      <c r="AIU802" s="7"/>
      <c r="AIV802" s="7"/>
      <c r="AIW802" s="7"/>
      <c r="AIX802" s="7"/>
      <c r="AIY802" s="7"/>
      <c r="AIZ802" s="7"/>
      <c r="AJA802" s="7"/>
      <c r="AJB802" s="7"/>
      <c r="AJC802" s="7"/>
      <c r="AJD802" s="7"/>
      <c r="AJE802" s="7"/>
      <c r="AJF802" s="7"/>
      <c r="AJG802" s="7"/>
      <c r="AJH802" s="7"/>
      <c r="AJI802" s="7"/>
      <c r="AJJ802" s="7"/>
      <c r="AJK802" s="7"/>
      <c r="AJL802" s="7"/>
      <c r="AJM802" s="7"/>
      <c r="AJN802" s="7"/>
      <c r="AJO802" s="7"/>
      <c r="AJP802" s="7"/>
      <c r="AJQ802" s="7"/>
      <c r="AJR802" s="7"/>
      <c r="AJS802" s="7"/>
      <c r="AJT802" s="7"/>
      <c r="AJU802" s="7"/>
      <c r="AJV802" s="7"/>
      <c r="AJW802" s="7"/>
      <c r="AJX802" s="7"/>
      <c r="AJY802" s="7"/>
      <c r="AJZ802" s="7"/>
      <c r="AKA802" s="7"/>
      <c r="AKB802" s="7"/>
      <c r="AKC802" s="7"/>
      <c r="AKD802" s="7"/>
      <c r="AKE802" s="7"/>
      <c r="AKF802" s="7"/>
      <c r="AKG802" s="7"/>
      <c r="AKH802" s="7"/>
      <c r="AKI802" s="7"/>
      <c r="AKJ802" s="7"/>
      <c r="AKK802" s="7"/>
      <c r="AKL802" s="7"/>
      <c r="AKM802" s="7"/>
      <c r="AKN802" s="7"/>
      <c r="AKO802" s="7"/>
      <c r="AKP802" s="7"/>
      <c r="AKQ802" s="7"/>
      <c r="AKR802" s="7"/>
      <c r="AKS802" s="7"/>
      <c r="AKT802" s="7"/>
      <c r="AKU802" s="7"/>
      <c r="AKV802" s="7"/>
      <c r="AKW802" s="7"/>
      <c r="AKX802" s="7"/>
      <c r="AKY802" s="7"/>
      <c r="AKZ802" s="7"/>
      <c r="ALA802" s="7"/>
      <c r="ALB802" s="7"/>
      <c r="ALC802" s="7"/>
      <c r="ALD802" s="7"/>
      <c r="ALE802" s="7"/>
      <c r="ALF802" s="7"/>
      <c r="ALG802" s="7"/>
      <c r="ALH802" s="7"/>
      <c r="ALI802" s="7"/>
      <c r="ALJ802" s="7"/>
      <c r="ALK802" s="7"/>
      <c r="ALL802" s="7"/>
      <c r="ALM802" s="7"/>
      <c r="ALN802" s="7"/>
      <c r="ALO802" s="7"/>
      <c r="ALP802" s="7"/>
      <c r="ALQ802" s="7"/>
      <c r="ALR802" s="7"/>
      <c r="ALS802" s="7"/>
      <c r="ALT802" s="7"/>
      <c r="ALU802" s="7"/>
      <c r="ALV802" s="7"/>
      <c r="ALW802" s="7"/>
      <c r="ALX802" s="7"/>
      <c r="ALY802" s="7"/>
      <c r="ALZ802" s="7"/>
      <c r="AMA802" s="7"/>
      <c r="AMB802" s="7"/>
      <c r="AMC802" s="7"/>
      <c r="AMD802" s="7"/>
      <c r="AME802" s="7"/>
      <c r="AMF802" s="7"/>
      <c r="AMG802" s="7"/>
      <c r="AMH802" s="7"/>
      <c r="AMI802" s="28"/>
      <c r="AMJ802" s="28"/>
    </row>
    <row r="803" spans="1:1024" ht="55.5" customHeight="1">
      <c r="A803" s="10" t="s">
        <v>2837</v>
      </c>
      <c r="B803" s="10" t="s">
        <v>2855</v>
      </c>
      <c r="C803" s="19" t="s">
        <v>2845</v>
      </c>
      <c r="D803" s="19" t="s">
        <v>2738</v>
      </c>
      <c r="E803" s="20">
        <v>30</v>
      </c>
      <c r="F803" s="11" t="s">
        <v>18</v>
      </c>
      <c r="G803" s="21"/>
      <c r="H803" s="21" t="s">
        <v>1</v>
      </c>
      <c r="I803" s="21"/>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c r="MK803" s="7"/>
      <c r="ML803" s="7"/>
      <c r="MM803" s="7"/>
      <c r="MN803" s="7"/>
      <c r="MO803" s="7"/>
      <c r="MP803" s="7"/>
      <c r="MQ803" s="7"/>
      <c r="MR803" s="7"/>
      <c r="MS803" s="7"/>
      <c r="MT803" s="7"/>
      <c r="MU803" s="7"/>
      <c r="MV803" s="7"/>
      <c r="MW803" s="7"/>
      <c r="MX803" s="7"/>
      <c r="MY803" s="7"/>
      <c r="MZ803" s="7"/>
      <c r="NA803" s="7"/>
      <c r="NB803" s="7"/>
      <c r="NC803" s="7"/>
      <c r="ND803" s="7"/>
      <c r="NE803" s="7"/>
      <c r="NF803" s="7"/>
      <c r="NG803" s="7"/>
      <c r="NH803" s="7"/>
      <c r="NI803" s="7"/>
      <c r="NJ803" s="7"/>
      <c r="NK803" s="7"/>
      <c r="NL803" s="7"/>
      <c r="NM803" s="7"/>
      <c r="NN803" s="7"/>
      <c r="NO803" s="7"/>
      <c r="NP803" s="7"/>
      <c r="NQ803" s="7"/>
      <c r="NR803" s="7"/>
      <c r="NS803" s="7"/>
      <c r="NT803" s="7"/>
      <c r="NU803" s="7"/>
      <c r="NV803" s="7"/>
      <c r="NW803" s="7"/>
      <c r="NX803" s="7"/>
      <c r="NY803" s="7"/>
      <c r="NZ803" s="7"/>
      <c r="OA803" s="7"/>
      <c r="OB803" s="7"/>
      <c r="OC803" s="7"/>
      <c r="OD803" s="7"/>
      <c r="OE803" s="7"/>
      <c r="OF803" s="7"/>
      <c r="OG803" s="7"/>
      <c r="OH803" s="7"/>
      <c r="OI803" s="7"/>
      <c r="OJ803" s="7"/>
      <c r="OK803" s="7"/>
      <c r="OL803" s="7"/>
      <c r="OM803" s="7"/>
      <c r="ON803" s="7"/>
      <c r="OO803" s="7"/>
      <c r="OP803" s="7"/>
      <c r="OQ803" s="7"/>
      <c r="OR803" s="7"/>
      <c r="OS803" s="7"/>
      <c r="OT803" s="7"/>
      <c r="OU803" s="7"/>
      <c r="OV803" s="7"/>
      <c r="OW803" s="7"/>
      <c r="OX803" s="7"/>
      <c r="OY803" s="7"/>
      <c r="OZ803" s="7"/>
      <c r="PA803" s="7"/>
      <c r="PB803" s="7"/>
      <c r="PC803" s="7"/>
      <c r="PD803" s="7"/>
      <c r="PE803" s="7"/>
      <c r="PF803" s="7"/>
      <c r="PG803" s="7"/>
      <c r="PH803" s="7"/>
      <c r="PI803" s="7"/>
      <c r="PJ803" s="7"/>
      <c r="PK803" s="7"/>
      <c r="PL803" s="7"/>
      <c r="PM803" s="7"/>
      <c r="PN803" s="7"/>
      <c r="PO803" s="7"/>
      <c r="PP803" s="7"/>
      <c r="PQ803" s="7"/>
      <c r="PR803" s="7"/>
      <c r="PS803" s="7"/>
      <c r="PT803" s="7"/>
      <c r="PU803" s="7"/>
      <c r="PV803" s="7"/>
      <c r="PW803" s="7"/>
      <c r="PX803" s="7"/>
      <c r="PY803" s="7"/>
      <c r="PZ803" s="7"/>
      <c r="QA803" s="7"/>
      <c r="QB803" s="7"/>
      <c r="QC803" s="7"/>
      <c r="QD803" s="7"/>
      <c r="QE803" s="7"/>
      <c r="QF803" s="7"/>
      <c r="QG803" s="7"/>
      <c r="QH803" s="7"/>
      <c r="QI803" s="7"/>
      <c r="QJ803" s="7"/>
      <c r="QK803" s="7"/>
      <c r="QL803" s="7"/>
      <c r="QM803" s="7"/>
      <c r="QN803" s="7"/>
      <c r="QO803" s="7"/>
      <c r="QP803" s="7"/>
      <c r="QQ803" s="7"/>
      <c r="QR803" s="7"/>
      <c r="QS803" s="7"/>
      <c r="QT803" s="7"/>
      <c r="QU803" s="7"/>
      <c r="QV803" s="7"/>
      <c r="QW803" s="7"/>
      <c r="QX803" s="7"/>
      <c r="QY803" s="7"/>
      <c r="QZ803" s="7"/>
      <c r="RA803" s="7"/>
      <c r="RB803" s="7"/>
      <c r="RC803" s="7"/>
      <c r="RD803" s="7"/>
      <c r="RE803" s="7"/>
      <c r="RF803" s="7"/>
      <c r="RG803" s="7"/>
      <c r="RH803" s="7"/>
      <c r="RI803" s="7"/>
      <c r="RJ803" s="7"/>
      <c r="RK803" s="7"/>
      <c r="RL803" s="7"/>
      <c r="RM803" s="7"/>
      <c r="RN803" s="7"/>
      <c r="RO803" s="7"/>
      <c r="RP803" s="7"/>
      <c r="RQ803" s="7"/>
      <c r="RR803" s="7"/>
      <c r="RS803" s="7"/>
      <c r="RT803" s="7"/>
      <c r="RU803" s="7"/>
      <c r="RV803" s="7"/>
      <c r="RW803" s="7"/>
      <c r="RX803" s="7"/>
      <c r="RY803" s="7"/>
      <c r="RZ803" s="7"/>
      <c r="SA803" s="7"/>
      <c r="SB803" s="7"/>
      <c r="SC803" s="7"/>
      <c r="SD803" s="7"/>
      <c r="SE803" s="7"/>
      <c r="SF803" s="7"/>
      <c r="SG803" s="7"/>
      <c r="SH803" s="7"/>
      <c r="SI803" s="7"/>
      <c r="SJ803" s="7"/>
      <c r="SK803" s="7"/>
      <c r="SL803" s="7"/>
      <c r="SM803" s="7"/>
      <c r="SN803" s="7"/>
      <c r="SO803" s="7"/>
      <c r="SP803" s="7"/>
      <c r="SQ803" s="7"/>
      <c r="SR803" s="7"/>
      <c r="SS803" s="7"/>
      <c r="ST803" s="7"/>
      <c r="SU803" s="7"/>
      <c r="SV803" s="7"/>
      <c r="SW803" s="7"/>
      <c r="SX803" s="7"/>
      <c r="SY803" s="7"/>
      <c r="SZ803" s="7"/>
      <c r="TA803" s="7"/>
      <c r="TB803" s="7"/>
      <c r="TC803" s="7"/>
      <c r="TD803" s="7"/>
      <c r="TE803" s="7"/>
      <c r="TF803" s="7"/>
      <c r="TG803" s="7"/>
      <c r="TH803" s="7"/>
      <c r="TI803" s="7"/>
      <c r="TJ803" s="7"/>
      <c r="TK803" s="7"/>
      <c r="TL803" s="7"/>
      <c r="TM803" s="7"/>
      <c r="TN803" s="7"/>
      <c r="TO803" s="7"/>
      <c r="TP803" s="7"/>
      <c r="TQ803" s="7"/>
      <c r="TR803" s="7"/>
      <c r="TS803" s="7"/>
      <c r="TT803" s="7"/>
      <c r="TU803" s="7"/>
      <c r="TV803" s="7"/>
      <c r="TW803" s="7"/>
      <c r="TX803" s="7"/>
      <c r="TY803" s="7"/>
      <c r="TZ803" s="7"/>
      <c r="UA803" s="7"/>
      <c r="UB803" s="7"/>
      <c r="UC803" s="7"/>
      <c r="UD803" s="7"/>
      <c r="UE803" s="7"/>
      <c r="UF803" s="7"/>
      <c r="UG803" s="7"/>
      <c r="UH803" s="7"/>
      <c r="UI803" s="7"/>
      <c r="UJ803" s="7"/>
      <c r="UK803" s="7"/>
      <c r="UL803" s="7"/>
      <c r="UM803" s="7"/>
      <c r="UN803" s="7"/>
      <c r="UO803" s="7"/>
      <c r="UP803" s="7"/>
      <c r="UQ803" s="7"/>
      <c r="UR803" s="7"/>
      <c r="US803" s="7"/>
      <c r="UT803" s="7"/>
      <c r="UU803" s="7"/>
      <c r="UV803" s="7"/>
      <c r="UW803" s="7"/>
      <c r="UX803" s="7"/>
      <c r="UY803" s="7"/>
      <c r="UZ803" s="7"/>
      <c r="VA803" s="7"/>
      <c r="VB803" s="7"/>
      <c r="VC803" s="7"/>
      <c r="VD803" s="7"/>
      <c r="VE803" s="7"/>
      <c r="VF803" s="7"/>
      <c r="VG803" s="7"/>
      <c r="VH803" s="7"/>
      <c r="VI803" s="7"/>
      <c r="VJ803" s="7"/>
      <c r="VK803" s="7"/>
      <c r="VL803" s="7"/>
      <c r="VM803" s="7"/>
      <c r="VN803" s="7"/>
      <c r="VO803" s="7"/>
      <c r="VP803" s="7"/>
      <c r="VQ803" s="7"/>
      <c r="VR803" s="7"/>
      <c r="VS803" s="7"/>
      <c r="VT803" s="7"/>
      <c r="VU803" s="7"/>
      <c r="VV803" s="7"/>
      <c r="VW803" s="7"/>
      <c r="VX803" s="7"/>
      <c r="VY803" s="7"/>
      <c r="VZ803" s="7"/>
      <c r="WA803" s="7"/>
      <c r="WB803" s="7"/>
      <c r="WC803" s="7"/>
      <c r="WD803" s="7"/>
      <c r="WE803" s="7"/>
      <c r="WF803" s="7"/>
      <c r="WG803" s="7"/>
      <c r="WH803" s="7"/>
      <c r="WI803" s="7"/>
      <c r="WJ803" s="7"/>
      <c r="WK803" s="7"/>
      <c r="WL803" s="7"/>
      <c r="WM803" s="7"/>
      <c r="WN803" s="7"/>
      <c r="WO803" s="7"/>
      <c r="WP803" s="7"/>
      <c r="WQ803" s="7"/>
      <c r="WR803" s="7"/>
      <c r="WS803" s="7"/>
      <c r="WT803" s="7"/>
      <c r="WU803" s="7"/>
      <c r="WV803" s="7"/>
      <c r="WW803" s="7"/>
      <c r="WX803" s="7"/>
      <c r="WY803" s="7"/>
      <c r="WZ803" s="7"/>
      <c r="XA803" s="7"/>
      <c r="XB803" s="7"/>
      <c r="XC803" s="7"/>
      <c r="XD803" s="7"/>
      <c r="XE803" s="7"/>
      <c r="XF803" s="7"/>
      <c r="XG803" s="7"/>
      <c r="XH803" s="7"/>
      <c r="XI803" s="7"/>
      <c r="XJ803" s="7"/>
      <c r="XK803" s="7"/>
      <c r="XL803" s="7"/>
      <c r="XM803" s="7"/>
      <c r="XN803" s="7"/>
      <c r="XO803" s="7"/>
      <c r="XP803" s="7"/>
      <c r="XQ803" s="7"/>
      <c r="XR803" s="7"/>
      <c r="XS803" s="7"/>
      <c r="XT803" s="7"/>
      <c r="XU803" s="7"/>
      <c r="XV803" s="7"/>
      <c r="XW803" s="7"/>
      <c r="XX803" s="7"/>
      <c r="XY803" s="7"/>
      <c r="XZ803" s="7"/>
      <c r="YA803" s="7"/>
      <c r="YB803" s="7"/>
      <c r="YC803" s="7"/>
      <c r="YD803" s="7"/>
      <c r="YE803" s="7"/>
      <c r="YF803" s="7"/>
      <c r="YG803" s="7"/>
      <c r="YH803" s="7"/>
      <c r="YI803" s="7"/>
      <c r="YJ803" s="7"/>
      <c r="YK803" s="7"/>
      <c r="YL803" s="7"/>
      <c r="YM803" s="7"/>
      <c r="YN803" s="7"/>
      <c r="YO803" s="7"/>
      <c r="YP803" s="7"/>
      <c r="YQ803" s="7"/>
      <c r="YR803" s="7"/>
      <c r="YS803" s="7"/>
      <c r="YT803" s="7"/>
      <c r="YU803" s="7"/>
      <c r="YV803" s="7"/>
      <c r="YW803" s="7"/>
      <c r="YX803" s="7"/>
      <c r="YY803" s="7"/>
      <c r="YZ803" s="7"/>
      <c r="ZA803" s="7"/>
      <c r="ZB803" s="7"/>
      <c r="ZC803" s="7"/>
      <c r="ZD803" s="7"/>
      <c r="ZE803" s="7"/>
      <c r="ZF803" s="7"/>
      <c r="ZG803" s="7"/>
      <c r="ZH803" s="7"/>
      <c r="ZI803" s="7"/>
      <c r="ZJ803" s="7"/>
      <c r="ZK803" s="7"/>
      <c r="ZL803" s="7"/>
      <c r="ZM803" s="7"/>
      <c r="ZN803" s="7"/>
      <c r="ZO803" s="7"/>
      <c r="ZP803" s="7"/>
      <c r="ZQ803" s="7"/>
      <c r="ZR803" s="7"/>
      <c r="ZS803" s="7"/>
      <c r="ZT803" s="7"/>
      <c r="ZU803" s="7"/>
      <c r="ZV803" s="7"/>
      <c r="ZW803" s="7"/>
      <c r="ZX803" s="7"/>
      <c r="ZY803" s="7"/>
      <c r="ZZ803" s="7"/>
      <c r="AAA803" s="7"/>
      <c r="AAB803" s="7"/>
      <c r="AAC803" s="7"/>
      <c r="AAD803" s="7"/>
      <c r="AAE803" s="7"/>
      <c r="AAF803" s="7"/>
      <c r="AAG803" s="7"/>
      <c r="AAH803" s="7"/>
      <c r="AAI803" s="7"/>
      <c r="AAJ803" s="7"/>
      <c r="AAK803" s="7"/>
      <c r="AAL803" s="7"/>
      <c r="AAM803" s="7"/>
      <c r="AAN803" s="7"/>
      <c r="AAO803" s="7"/>
      <c r="AAP803" s="7"/>
      <c r="AAQ803" s="7"/>
      <c r="AAR803" s="7"/>
      <c r="AAS803" s="7"/>
      <c r="AAT803" s="7"/>
      <c r="AAU803" s="7"/>
      <c r="AAV803" s="7"/>
      <c r="AAW803" s="7"/>
      <c r="AAX803" s="7"/>
      <c r="AAY803" s="7"/>
      <c r="AAZ803" s="7"/>
      <c r="ABA803" s="7"/>
      <c r="ABB803" s="7"/>
      <c r="ABC803" s="7"/>
      <c r="ABD803" s="7"/>
      <c r="ABE803" s="7"/>
      <c r="ABF803" s="7"/>
      <c r="ABG803" s="7"/>
      <c r="ABH803" s="7"/>
      <c r="ABI803" s="7"/>
      <c r="ABJ803" s="7"/>
      <c r="ABK803" s="7"/>
      <c r="ABL803" s="7"/>
      <c r="ABM803" s="7"/>
      <c r="ABN803" s="7"/>
      <c r="ABO803" s="7"/>
      <c r="ABP803" s="7"/>
      <c r="ABQ803" s="7"/>
      <c r="ABR803" s="7"/>
      <c r="ABS803" s="7"/>
      <c r="ABT803" s="7"/>
      <c r="ABU803" s="7"/>
      <c r="ABV803" s="7"/>
      <c r="ABW803" s="7"/>
      <c r="ABX803" s="7"/>
      <c r="ABY803" s="7"/>
      <c r="ABZ803" s="7"/>
      <c r="ACA803" s="7"/>
      <c r="ACB803" s="7"/>
      <c r="ACC803" s="7"/>
      <c r="ACD803" s="7"/>
      <c r="ACE803" s="7"/>
      <c r="ACF803" s="7"/>
      <c r="ACG803" s="7"/>
      <c r="ACH803" s="7"/>
      <c r="ACI803" s="7"/>
      <c r="ACJ803" s="7"/>
      <c r="ACK803" s="7"/>
      <c r="ACL803" s="7"/>
      <c r="ACM803" s="7"/>
      <c r="ACN803" s="7"/>
      <c r="ACO803" s="7"/>
      <c r="ACP803" s="7"/>
      <c r="ACQ803" s="7"/>
      <c r="ACR803" s="7"/>
      <c r="ACS803" s="7"/>
      <c r="ACT803" s="7"/>
      <c r="ACU803" s="7"/>
      <c r="ACV803" s="7"/>
      <c r="ACW803" s="7"/>
      <c r="ACX803" s="7"/>
      <c r="ACY803" s="7"/>
      <c r="ACZ803" s="7"/>
      <c r="ADA803" s="7"/>
      <c r="ADB803" s="7"/>
      <c r="ADC803" s="7"/>
      <c r="ADD803" s="7"/>
      <c r="ADE803" s="7"/>
      <c r="ADF803" s="7"/>
      <c r="ADG803" s="7"/>
      <c r="ADH803" s="7"/>
      <c r="ADI803" s="7"/>
      <c r="ADJ803" s="7"/>
      <c r="ADK803" s="7"/>
      <c r="ADL803" s="7"/>
      <c r="ADM803" s="7"/>
      <c r="ADN803" s="7"/>
      <c r="ADO803" s="7"/>
      <c r="ADP803" s="7"/>
      <c r="ADQ803" s="7"/>
      <c r="ADR803" s="7"/>
      <c r="ADS803" s="7"/>
      <c r="ADT803" s="7"/>
      <c r="ADU803" s="7"/>
      <c r="ADV803" s="7"/>
      <c r="ADW803" s="7"/>
      <c r="ADX803" s="7"/>
      <c r="ADY803" s="7"/>
      <c r="ADZ803" s="7"/>
      <c r="AEA803" s="7"/>
      <c r="AEB803" s="7"/>
      <c r="AEC803" s="7"/>
      <c r="AED803" s="7"/>
      <c r="AEE803" s="7"/>
      <c r="AEF803" s="7"/>
      <c r="AEG803" s="7"/>
      <c r="AEH803" s="7"/>
      <c r="AEI803" s="7"/>
      <c r="AEJ803" s="7"/>
      <c r="AEK803" s="7"/>
      <c r="AEL803" s="7"/>
      <c r="AEM803" s="7"/>
      <c r="AEN803" s="7"/>
      <c r="AEO803" s="7"/>
      <c r="AEP803" s="7"/>
      <c r="AEQ803" s="7"/>
      <c r="AER803" s="7"/>
      <c r="AES803" s="7"/>
      <c r="AET803" s="7"/>
      <c r="AEU803" s="7"/>
      <c r="AEV803" s="7"/>
      <c r="AEW803" s="7"/>
      <c r="AEX803" s="7"/>
      <c r="AEY803" s="7"/>
      <c r="AEZ803" s="7"/>
      <c r="AFA803" s="7"/>
      <c r="AFB803" s="7"/>
      <c r="AFC803" s="7"/>
      <c r="AFD803" s="7"/>
      <c r="AFE803" s="7"/>
      <c r="AFF803" s="7"/>
      <c r="AFG803" s="7"/>
      <c r="AFH803" s="7"/>
      <c r="AFI803" s="7"/>
      <c r="AFJ803" s="7"/>
      <c r="AFK803" s="7"/>
      <c r="AFL803" s="7"/>
      <c r="AFM803" s="7"/>
      <c r="AFN803" s="7"/>
      <c r="AFO803" s="7"/>
      <c r="AFP803" s="7"/>
      <c r="AFQ803" s="7"/>
      <c r="AFR803" s="7"/>
      <c r="AFS803" s="7"/>
      <c r="AFT803" s="7"/>
      <c r="AFU803" s="7"/>
      <c r="AFV803" s="7"/>
      <c r="AFW803" s="7"/>
      <c r="AFX803" s="7"/>
      <c r="AFY803" s="7"/>
      <c r="AFZ803" s="7"/>
      <c r="AGA803" s="7"/>
      <c r="AGB803" s="7"/>
      <c r="AGC803" s="7"/>
      <c r="AGD803" s="7"/>
      <c r="AGE803" s="7"/>
      <c r="AGF803" s="7"/>
      <c r="AGG803" s="7"/>
      <c r="AGH803" s="7"/>
      <c r="AGI803" s="7"/>
      <c r="AGJ803" s="7"/>
      <c r="AGK803" s="7"/>
      <c r="AGL803" s="7"/>
      <c r="AGM803" s="7"/>
      <c r="AGN803" s="7"/>
      <c r="AGO803" s="7"/>
      <c r="AGP803" s="7"/>
      <c r="AGQ803" s="7"/>
      <c r="AGR803" s="7"/>
      <c r="AGS803" s="7"/>
      <c r="AGT803" s="7"/>
      <c r="AGU803" s="7"/>
      <c r="AGV803" s="7"/>
      <c r="AGW803" s="7"/>
      <c r="AGX803" s="7"/>
      <c r="AGY803" s="7"/>
      <c r="AGZ803" s="7"/>
      <c r="AHA803" s="7"/>
      <c r="AHB803" s="7"/>
      <c r="AHC803" s="7"/>
      <c r="AHD803" s="7"/>
      <c r="AHE803" s="7"/>
      <c r="AHF803" s="7"/>
      <c r="AHG803" s="7"/>
      <c r="AHH803" s="7"/>
      <c r="AHI803" s="7"/>
      <c r="AHJ803" s="7"/>
      <c r="AHK803" s="7"/>
      <c r="AHL803" s="7"/>
      <c r="AHM803" s="7"/>
      <c r="AHN803" s="7"/>
      <c r="AHO803" s="7"/>
      <c r="AHP803" s="7"/>
      <c r="AHQ803" s="7"/>
      <c r="AHR803" s="7"/>
      <c r="AHS803" s="7"/>
      <c r="AHT803" s="7"/>
      <c r="AHU803" s="7"/>
      <c r="AHV803" s="7"/>
      <c r="AHW803" s="7"/>
      <c r="AHX803" s="7"/>
      <c r="AHY803" s="7"/>
      <c r="AHZ803" s="7"/>
      <c r="AIA803" s="7"/>
      <c r="AIB803" s="7"/>
      <c r="AIC803" s="7"/>
      <c r="AID803" s="7"/>
      <c r="AIE803" s="7"/>
      <c r="AIF803" s="7"/>
      <c r="AIG803" s="7"/>
      <c r="AIH803" s="7"/>
      <c r="AII803" s="7"/>
      <c r="AIJ803" s="7"/>
      <c r="AIK803" s="7"/>
      <c r="AIL803" s="7"/>
      <c r="AIM803" s="7"/>
      <c r="AIN803" s="7"/>
      <c r="AIO803" s="7"/>
      <c r="AIP803" s="7"/>
      <c r="AIQ803" s="7"/>
      <c r="AIR803" s="7"/>
      <c r="AIS803" s="7"/>
      <c r="AIT803" s="7"/>
      <c r="AIU803" s="7"/>
      <c r="AIV803" s="7"/>
      <c r="AIW803" s="7"/>
      <c r="AIX803" s="7"/>
      <c r="AIY803" s="7"/>
      <c r="AIZ803" s="7"/>
      <c r="AJA803" s="7"/>
      <c r="AJB803" s="7"/>
      <c r="AJC803" s="7"/>
      <c r="AJD803" s="7"/>
      <c r="AJE803" s="7"/>
      <c r="AJF803" s="7"/>
      <c r="AJG803" s="7"/>
      <c r="AJH803" s="7"/>
      <c r="AJI803" s="7"/>
      <c r="AJJ803" s="7"/>
      <c r="AJK803" s="7"/>
      <c r="AJL803" s="7"/>
      <c r="AJM803" s="7"/>
      <c r="AJN803" s="7"/>
      <c r="AJO803" s="7"/>
      <c r="AJP803" s="7"/>
      <c r="AJQ803" s="7"/>
      <c r="AJR803" s="7"/>
      <c r="AJS803" s="7"/>
      <c r="AJT803" s="7"/>
      <c r="AJU803" s="7"/>
      <c r="AJV803" s="7"/>
      <c r="AJW803" s="7"/>
      <c r="AJX803" s="7"/>
      <c r="AJY803" s="7"/>
      <c r="AJZ803" s="7"/>
      <c r="AKA803" s="7"/>
      <c r="AKB803" s="7"/>
      <c r="AKC803" s="7"/>
      <c r="AKD803" s="7"/>
      <c r="AKE803" s="7"/>
      <c r="AKF803" s="7"/>
      <c r="AKG803" s="7"/>
      <c r="AKH803" s="7"/>
      <c r="AKI803" s="7"/>
      <c r="AKJ803" s="7"/>
      <c r="AKK803" s="7"/>
      <c r="AKL803" s="7"/>
      <c r="AKM803" s="7"/>
      <c r="AKN803" s="7"/>
      <c r="AKO803" s="7"/>
      <c r="AKP803" s="7"/>
      <c r="AKQ803" s="7"/>
      <c r="AKR803" s="7"/>
      <c r="AKS803" s="7"/>
      <c r="AKT803" s="7"/>
      <c r="AKU803" s="7"/>
      <c r="AKV803" s="7"/>
      <c r="AKW803" s="7"/>
      <c r="AKX803" s="7"/>
      <c r="AKY803" s="7"/>
      <c r="AKZ803" s="7"/>
      <c r="ALA803" s="7"/>
      <c r="ALB803" s="7"/>
      <c r="ALC803" s="7"/>
      <c r="ALD803" s="7"/>
      <c r="ALE803" s="7"/>
      <c r="ALF803" s="7"/>
      <c r="ALG803" s="7"/>
      <c r="ALH803" s="7"/>
      <c r="ALI803" s="7"/>
      <c r="ALJ803" s="7"/>
      <c r="ALK803" s="7"/>
      <c r="ALL803" s="7"/>
      <c r="ALM803" s="7"/>
      <c r="ALN803" s="7"/>
      <c r="ALO803" s="7"/>
      <c r="ALP803" s="7"/>
      <c r="ALQ803" s="7"/>
      <c r="ALR803" s="7"/>
      <c r="ALS803" s="7"/>
      <c r="ALT803" s="7"/>
      <c r="ALU803" s="7"/>
      <c r="ALV803" s="7"/>
      <c r="ALW803" s="7"/>
      <c r="ALX803" s="7"/>
      <c r="ALY803" s="7"/>
      <c r="ALZ803" s="7"/>
      <c r="AMA803" s="7"/>
      <c r="AMB803" s="7"/>
      <c r="AMC803" s="7"/>
      <c r="AMD803" s="7"/>
      <c r="AME803" s="7"/>
      <c r="AMF803" s="7"/>
      <c r="AMG803" s="7"/>
      <c r="AMH803" s="7"/>
      <c r="AMI803" s="28"/>
      <c r="AMJ803" s="28"/>
    </row>
    <row r="804" spans="1:1024" ht="55.5" customHeight="1">
      <c r="A804" s="10" t="s">
        <v>2837</v>
      </c>
      <c r="B804" s="10" t="s">
        <v>2855</v>
      </c>
      <c r="C804" s="19" t="s">
        <v>2857</v>
      </c>
      <c r="D804" s="19" t="s">
        <v>2738</v>
      </c>
      <c r="E804" s="20">
        <v>30</v>
      </c>
      <c r="F804" s="11" t="s">
        <v>18</v>
      </c>
      <c r="G804" s="21"/>
      <c r="H804" s="21" t="s">
        <v>1</v>
      </c>
      <c r="I804" s="21"/>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c r="MK804" s="7"/>
      <c r="ML804" s="7"/>
      <c r="MM804" s="7"/>
      <c r="MN804" s="7"/>
      <c r="MO804" s="7"/>
      <c r="MP804" s="7"/>
      <c r="MQ804" s="7"/>
      <c r="MR804" s="7"/>
      <c r="MS804" s="7"/>
      <c r="MT804" s="7"/>
      <c r="MU804" s="7"/>
      <c r="MV804" s="7"/>
      <c r="MW804" s="7"/>
      <c r="MX804" s="7"/>
      <c r="MY804" s="7"/>
      <c r="MZ804" s="7"/>
      <c r="NA804" s="7"/>
      <c r="NB804" s="7"/>
      <c r="NC804" s="7"/>
      <c r="ND804" s="7"/>
      <c r="NE804" s="7"/>
      <c r="NF804" s="7"/>
      <c r="NG804" s="7"/>
      <c r="NH804" s="7"/>
      <c r="NI804" s="7"/>
      <c r="NJ804" s="7"/>
      <c r="NK804" s="7"/>
      <c r="NL804" s="7"/>
      <c r="NM804" s="7"/>
      <c r="NN804" s="7"/>
      <c r="NO804" s="7"/>
      <c r="NP804" s="7"/>
      <c r="NQ804" s="7"/>
      <c r="NR804" s="7"/>
      <c r="NS804" s="7"/>
      <c r="NT804" s="7"/>
      <c r="NU804" s="7"/>
      <c r="NV804" s="7"/>
      <c r="NW804" s="7"/>
      <c r="NX804" s="7"/>
      <c r="NY804" s="7"/>
      <c r="NZ804" s="7"/>
      <c r="OA804" s="7"/>
      <c r="OB804" s="7"/>
      <c r="OC804" s="7"/>
      <c r="OD804" s="7"/>
      <c r="OE804" s="7"/>
      <c r="OF804" s="7"/>
      <c r="OG804" s="7"/>
      <c r="OH804" s="7"/>
      <c r="OI804" s="7"/>
      <c r="OJ804" s="7"/>
      <c r="OK804" s="7"/>
      <c r="OL804" s="7"/>
      <c r="OM804" s="7"/>
      <c r="ON804" s="7"/>
      <c r="OO804" s="7"/>
      <c r="OP804" s="7"/>
      <c r="OQ804" s="7"/>
      <c r="OR804" s="7"/>
      <c r="OS804" s="7"/>
      <c r="OT804" s="7"/>
      <c r="OU804" s="7"/>
      <c r="OV804" s="7"/>
      <c r="OW804" s="7"/>
      <c r="OX804" s="7"/>
      <c r="OY804" s="7"/>
      <c r="OZ804" s="7"/>
      <c r="PA804" s="7"/>
      <c r="PB804" s="7"/>
      <c r="PC804" s="7"/>
      <c r="PD804" s="7"/>
      <c r="PE804" s="7"/>
      <c r="PF804" s="7"/>
      <c r="PG804" s="7"/>
      <c r="PH804" s="7"/>
      <c r="PI804" s="7"/>
      <c r="PJ804" s="7"/>
      <c r="PK804" s="7"/>
      <c r="PL804" s="7"/>
      <c r="PM804" s="7"/>
      <c r="PN804" s="7"/>
      <c r="PO804" s="7"/>
      <c r="PP804" s="7"/>
      <c r="PQ804" s="7"/>
      <c r="PR804" s="7"/>
      <c r="PS804" s="7"/>
      <c r="PT804" s="7"/>
      <c r="PU804" s="7"/>
      <c r="PV804" s="7"/>
      <c r="PW804" s="7"/>
      <c r="PX804" s="7"/>
      <c r="PY804" s="7"/>
      <c r="PZ804" s="7"/>
      <c r="QA804" s="7"/>
      <c r="QB804" s="7"/>
      <c r="QC804" s="7"/>
      <c r="QD804" s="7"/>
      <c r="QE804" s="7"/>
      <c r="QF804" s="7"/>
      <c r="QG804" s="7"/>
      <c r="QH804" s="7"/>
      <c r="QI804" s="7"/>
      <c r="QJ804" s="7"/>
      <c r="QK804" s="7"/>
      <c r="QL804" s="7"/>
      <c r="QM804" s="7"/>
      <c r="QN804" s="7"/>
      <c r="QO804" s="7"/>
      <c r="QP804" s="7"/>
      <c r="QQ804" s="7"/>
      <c r="QR804" s="7"/>
      <c r="QS804" s="7"/>
      <c r="QT804" s="7"/>
      <c r="QU804" s="7"/>
      <c r="QV804" s="7"/>
      <c r="QW804" s="7"/>
      <c r="QX804" s="7"/>
      <c r="QY804" s="7"/>
      <c r="QZ804" s="7"/>
      <c r="RA804" s="7"/>
      <c r="RB804" s="7"/>
      <c r="RC804" s="7"/>
      <c r="RD804" s="7"/>
      <c r="RE804" s="7"/>
      <c r="RF804" s="7"/>
      <c r="RG804" s="7"/>
      <c r="RH804" s="7"/>
      <c r="RI804" s="7"/>
      <c r="RJ804" s="7"/>
      <c r="RK804" s="7"/>
      <c r="RL804" s="7"/>
      <c r="RM804" s="7"/>
      <c r="RN804" s="7"/>
      <c r="RO804" s="7"/>
      <c r="RP804" s="7"/>
      <c r="RQ804" s="7"/>
      <c r="RR804" s="7"/>
      <c r="RS804" s="7"/>
      <c r="RT804" s="7"/>
      <c r="RU804" s="7"/>
      <c r="RV804" s="7"/>
      <c r="RW804" s="7"/>
      <c r="RX804" s="7"/>
      <c r="RY804" s="7"/>
      <c r="RZ804" s="7"/>
      <c r="SA804" s="7"/>
      <c r="SB804" s="7"/>
      <c r="SC804" s="7"/>
      <c r="SD804" s="7"/>
      <c r="SE804" s="7"/>
      <c r="SF804" s="7"/>
      <c r="SG804" s="7"/>
      <c r="SH804" s="7"/>
      <c r="SI804" s="7"/>
      <c r="SJ804" s="7"/>
      <c r="SK804" s="7"/>
      <c r="SL804" s="7"/>
      <c r="SM804" s="7"/>
      <c r="SN804" s="7"/>
      <c r="SO804" s="7"/>
      <c r="SP804" s="7"/>
      <c r="SQ804" s="7"/>
      <c r="SR804" s="7"/>
      <c r="SS804" s="7"/>
      <c r="ST804" s="7"/>
      <c r="SU804" s="7"/>
      <c r="SV804" s="7"/>
      <c r="SW804" s="7"/>
      <c r="SX804" s="7"/>
      <c r="SY804" s="7"/>
      <c r="SZ804" s="7"/>
      <c r="TA804" s="7"/>
      <c r="TB804" s="7"/>
      <c r="TC804" s="7"/>
      <c r="TD804" s="7"/>
      <c r="TE804" s="7"/>
      <c r="TF804" s="7"/>
      <c r="TG804" s="7"/>
      <c r="TH804" s="7"/>
      <c r="TI804" s="7"/>
      <c r="TJ804" s="7"/>
      <c r="TK804" s="7"/>
      <c r="TL804" s="7"/>
      <c r="TM804" s="7"/>
      <c r="TN804" s="7"/>
      <c r="TO804" s="7"/>
      <c r="TP804" s="7"/>
      <c r="TQ804" s="7"/>
      <c r="TR804" s="7"/>
      <c r="TS804" s="7"/>
      <c r="TT804" s="7"/>
      <c r="TU804" s="7"/>
      <c r="TV804" s="7"/>
      <c r="TW804" s="7"/>
      <c r="TX804" s="7"/>
      <c r="TY804" s="7"/>
      <c r="TZ804" s="7"/>
      <c r="UA804" s="7"/>
      <c r="UB804" s="7"/>
      <c r="UC804" s="7"/>
      <c r="UD804" s="7"/>
      <c r="UE804" s="7"/>
      <c r="UF804" s="7"/>
      <c r="UG804" s="7"/>
      <c r="UH804" s="7"/>
      <c r="UI804" s="7"/>
      <c r="UJ804" s="7"/>
      <c r="UK804" s="7"/>
      <c r="UL804" s="7"/>
      <c r="UM804" s="7"/>
      <c r="UN804" s="7"/>
      <c r="UO804" s="7"/>
      <c r="UP804" s="7"/>
      <c r="UQ804" s="7"/>
      <c r="UR804" s="7"/>
      <c r="US804" s="7"/>
      <c r="UT804" s="7"/>
      <c r="UU804" s="7"/>
      <c r="UV804" s="7"/>
      <c r="UW804" s="7"/>
      <c r="UX804" s="7"/>
      <c r="UY804" s="7"/>
      <c r="UZ804" s="7"/>
      <c r="VA804" s="7"/>
      <c r="VB804" s="7"/>
      <c r="VC804" s="7"/>
      <c r="VD804" s="7"/>
      <c r="VE804" s="7"/>
      <c r="VF804" s="7"/>
      <c r="VG804" s="7"/>
      <c r="VH804" s="7"/>
      <c r="VI804" s="7"/>
      <c r="VJ804" s="7"/>
      <c r="VK804" s="7"/>
      <c r="VL804" s="7"/>
      <c r="VM804" s="7"/>
      <c r="VN804" s="7"/>
      <c r="VO804" s="7"/>
      <c r="VP804" s="7"/>
      <c r="VQ804" s="7"/>
      <c r="VR804" s="7"/>
      <c r="VS804" s="7"/>
      <c r="VT804" s="7"/>
      <c r="VU804" s="7"/>
      <c r="VV804" s="7"/>
      <c r="VW804" s="7"/>
      <c r="VX804" s="7"/>
      <c r="VY804" s="7"/>
      <c r="VZ804" s="7"/>
      <c r="WA804" s="7"/>
      <c r="WB804" s="7"/>
      <c r="WC804" s="7"/>
      <c r="WD804" s="7"/>
      <c r="WE804" s="7"/>
      <c r="WF804" s="7"/>
      <c r="WG804" s="7"/>
      <c r="WH804" s="7"/>
      <c r="WI804" s="7"/>
      <c r="WJ804" s="7"/>
      <c r="WK804" s="7"/>
      <c r="WL804" s="7"/>
      <c r="WM804" s="7"/>
      <c r="WN804" s="7"/>
      <c r="WO804" s="7"/>
      <c r="WP804" s="7"/>
      <c r="WQ804" s="7"/>
      <c r="WR804" s="7"/>
      <c r="WS804" s="7"/>
      <c r="WT804" s="7"/>
      <c r="WU804" s="7"/>
      <c r="WV804" s="7"/>
      <c r="WW804" s="7"/>
      <c r="WX804" s="7"/>
      <c r="WY804" s="7"/>
      <c r="WZ804" s="7"/>
      <c r="XA804" s="7"/>
      <c r="XB804" s="7"/>
      <c r="XC804" s="7"/>
      <c r="XD804" s="7"/>
      <c r="XE804" s="7"/>
      <c r="XF804" s="7"/>
      <c r="XG804" s="7"/>
      <c r="XH804" s="7"/>
      <c r="XI804" s="7"/>
      <c r="XJ804" s="7"/>
      <c r="XK804" s="7"/>
      <c r="XL804" s="7"/>
      <c r="XM804" s="7"/>
      <c r="XN804" s="7"/>
      <c r="XO804" s="7"/>
      <c r="XP804" s="7"/>
      <c r="XQ804" s="7"/>
      <c r="XR804" s="7"/>
      <c r="XS804" s="7"/>
      <c r="XT804" s="7"/>
      <c r="XU804" s="7"/>
      <c r="XV804" s="7"/>
      <c r="XW804" s="7"/>
      <c r="XX804" s="7"/>
      <c r="XY804" s="7"/>
      <c r="XZ804" s="7"/>
      <c r="YA804" s="7"/>
      <c r="YB804" s="7"/>
      <c r="YC804" s="7"/>
      <c r="YD804" s="7"/>
      <c r="YE804" s="7"/>
      <c r="YF804" s="7"/>
      <c r="YG804" s="7"/>
      <c r="YH804" s="7"/>
      <c r="YI804" s="7"/>
      <c r="YJ804" s="7"/>
      <c r="YK804" s="7"/>
      <c r="YL804" s="7"/>
      <c r="YM804" s="7"/>
      <c r="YN804" s="7"/>
      <c r="YO804" s="7"/>
      <c r="YP804" s="7"/>
      <c r="YQ804" s="7"/>
      <c r="YR804" s="7"/>
      <c r="YS804" s="7"/>
      <c r="YT804" s="7"/>
      <c r="YU804" s="7"/>
      <c r="YV804" s="7"/>
      <c r="YW804" s="7"/>
      <c r="YX804" s="7"/>
      <c r="YY804" s="7"/>
      <c r="YZ804" s="7"/>
      <c r="ZA804" s="7"/>
      <c r="ZB804" s="7"/>
      <c r="ZC804" s="7"/>
      <c r="ZD804" s="7"/>
      <c r="ZE804" s="7"/>
      <c r="ZF804" s="7"/>
      <c r="ZG804" s="7"/>
      <c r="ZH804" s="7"/>
      <c r="ZI804" s="7"/>
      <c r="ZJ804" s="7"/>
      <c r="ZK804" s="7"/>
      <c r="ZL804" s="7"/>
      <c r="ZM804" s="7"/>
      <c r="ZN804" s="7"/>
      <c r="ZO804" s="7"/>
      <c r="ZP804" s="7"/>
      <c r="ZQ804" s="7"/>
      <c r="ZR804" s="7"/>
      <c r="ZS804" s="7"/>
      <c r="ZT804" s="7"/>
      <c r="ZU804" s="7"/>
      <c r="ZV804" s="7"/>
      <c r="ZW804" s="7"/>
      <c r="ZX804" s="7"/>
      <c r="ZY804" s="7"/>
      <c r="ZZ804" s="7"/>
      <c r="AAA804" s="7"/>
      <c r="AAB804" s="7"/>
      <c r="AAC804" s="7"/>
      <c r="AAD804" s="7"/>
      <c r="AAE804" s="7"/>
      <c r="AAF804" s="7"/>
      <c r="AAG804" s="7"/>
      <c r="AAH804" s="7"/>
      <c r="AAI804" s="7"/>
      <c r="AAJ804" s="7"/>
      <c r="AAK804" s="7"/>
      <c r="AAL804" s="7"/>
      <c r="AAM804" s="7"/>
      <c r="AAN804" s="7"/>
      <c r="AAO804" s="7"/>
      <c r="AAP804" s="7"/>
      <c r="AAQ804" s="7"/>
      <c r="AAR804" s="7"/>
      <c r="AAS804" s="7"/>
      <c r="AAT804" s="7"/>
      <c r="AAU804" s="7"/>
      <c r="AAV804" s="7"/>
      <c r="AAW804" s="7"/>
      <c r="AAX804" s="7"/>
      <c r="AAY804" s="7"/>
      <c r="AAZ804" s="7"/>
      <c r="ABA804" s="7"/>
      <c r="ABB804" s="7"/>
      <c r="ABC804" s="7"/>
      <c r="ABD804" s="7"/>
      <c r="ABE804" s="7"/>
      <c r="ABF804" s="7"/>
      <c r="ABG804" s="7"/>
      <c r="ABH804" s="7"/>
      <c r="ABI804" s="7"/>
      <c r="ABJ804" s="7"/>
      <c r="ABK804" s="7"/>
      <c r="ABL804" s="7"/>
      <c r="ABM804" s="7"/>
      <c r="ABN804" s="7"/>
      <c r="ABO804" s="7"/>
      <c r="ABP804" s="7"/>
      <c r="ABQ804" s="7"/>
      <c r="ABR804" s="7"/>
      <c r="ABS804" s="7"/>
      <c r="ABT804" s="7"/>
      <c r="ABU804" s="7"/>
      <c r="ABV804" s="7"/>
      <c r="ABW804" s="7"/>
      <c r="ABX804" s="7"/>
      <c r="ABY804" s="7"/>
      <c r="ABZ804" s="7"/>
      <c r="ACA804" s="7"/>
      <c r="ACB804" s="7"/>
      <c r="ACC804" s="7"/>
      <c r="ACD804" s="7"/>
      <c r="ACE804" s="7"/>
      <c r="ACF804" s="7"/>
      <c r="ACG804" s="7"/>
      <c r="ACH804" s="7"/>
      <c r="ACI804" s="7"/>
      <c r="ACJ804" s="7"/>
      <c r="ACK804" s="7"/>
      <c r="ACL804" s="7"/>
      <c r="ACM804" s="7"/>
      <c r="ACN804" s="7"/>
      <c r="ACO804" s="7"/>
      <c r="ACP804" s="7"/>
      <c r="ACQ804" s="7"/>
      <c r="ACR804" s="7"/>
      <c r="ACS804" s="7"/>
      <c r="ACT804" s="7"/>
      <c r="ACU804" s="7"/>
      <c r="ACV804" s="7"/>
      <c r="ACW804" s="7"/>
      <c r="ACX804" s="7"/>
      <c r="ACY804" s="7"/>
      <c r="ACZ804" s="7"/>
      <c r="ADA804" s="7"/>
      <c r="ADB804" s="7"/>
      <c r="ADC804" s="7"/>
      <c r="ADD804" s="7"/>
      <c r="ADE804" s="7"/>
      <c r="ADF804" s="7"/>
      <c r="ADG804" s="7"/>
      <c r="ADH804" s="7"/>
      <c r="ADI804" s="7"/>
      <c r="ADJ804" s="7"/>
      <c r="ADK804" s="7"/>
      <c r="ADL804" s="7"/>
      <c r="ADM804" s="7"/>
      <c r="ADN804" s="7"/>
      <c r="ADO804" s="7"/>
      <c r="ADP804" s="7"/>
      <c r="ADQ804" s="7"/>
      <c r="ADR804" s="7"/>
      <c r="ADS804" s="7"/>
      <c r="ADT804" s="7"/>
      <c r="ADU804" s="7"/>
      <c r="ADV804" s="7"/>
      <c r="ADW804" s="7"/>
      <c r="ADX804" s="7"/>
      <c r="ADY804" s="7"/>
      <c r="ADZ804" s="7"/>
      <c r="AEA804" s="7"/>
      <c r="AEB804" s="7"/>
      <c r="AEC804" s="7"/>
      <c r="AED804" s="7"/>
      <c r="AEE804" s="7"/>
      <c r="AEF804" s="7"/>
      <c r="AEG804" s="7"/>
      <c r="AEH804" s="7"/>
      <c r="AEI804" s="7"/>
      <c r="AEJ804" s="7"/>
      <c r="AEK804" s="7"/>
      <c r="AEL804" s="7"/>
      <c r="AEM804" s="7"/>
      <c r="AEN804" s="7"/>
      <c r="AEO804" s="7"/>
      <c r="AEP804" s="7"/>
      <c r="AEQ804" s="7"/>
      <c r="AER804" s="7"/>
      <c r="AES804" s="7"/>
      <c r="AET804" s="7"/>
      <c r="AEU804" s="7"/>
      <c r="AEV804" s="7"/>
      <c r="AEW804" s="7"/>
      <c r="AEX804" s="7"/>
      <c r="AEY804" s="7"/>
      <c r="AEZ804" s="7"/>
      <c r="AFA804" s="7"/>
      <c r="AFB804" s="7"/>
      <c r="AFC804" s="7"/>
      <c r="AFD804" s="7"/>
      <c r="AFE804" s="7"/>
      <c r="AFF804" s="7"/>
      <c r="AFG804" s="7"/>
      <c r="AFH804" s="7"/>
      <c r="AFI804" s="7"/>
      <c r="AFJ804" s="7"/>
      <c r="AFK804" s="7"/>
      <c r="AFL804" s="7"/>
      <c r="AFM804" s="7"/>
      <c r="AFN804" s="7"/>
      <c r="AFO804" s="7"/>
      <c r="AFP804" s="7"/>
      <c r="AFQ804" s="7"/>
      <c r="AFR804" s="7"/>
      <c r="AFS804" s="7"/>
      <c r="AFT804" s="7"/>
      <c r="AFU804" s="7"/>
      <c r="AFV804" s="7"/>
      <c r="AFW804" s="7"/>
      <c r="AFX804" s="7"/>
      <c r="AFY804" s="7"/>
      <c r="AFZ804" s="7"/>
      <c r="AGA804" s="7"/>
      <c r="AGB804" s="7"/>
      <c r="AGC804" s="7"/>
      <c r="AGD804" s="7"/>
      <c r="AGE804" s="7"/>
      <c r="AGF804" s="7"/>
      <c r="AGG804" s="7"/>
      <c r="AGH804" s="7"/>
      <c r="AGI804" s="7"/>
      <c r="AGJ804" s="7"/>
      <c r="AGK804" s="7"/>
      <c r="AGL804" s="7"/>
      <c r="AGM804" s="7"/>
      <c r="AGN804" s="7"/>
      <c r="AGO804" s="7"/>
      <c r="AGP804" s="7"/>
      <c r="AGQ804" s="7"/>
      <c r="AGR804" s="7"/>
      <c r="AGS804" s="7"/>
      <c r="AGT804" s="7"/>
      <c r="AGU804" s="7"/>
      <c r="AGV804" s="7"/>
      <c r="AGW804" s="7"/>
      <c r="AGX804" s="7"/>
      <c r="AGY804" s="7"/>
      <c r="AGZ804" s="7"/>
      <c r="AHA804" s="7"/>
      <c r="AHB804" s="7"/>
      <c r="AHC804" s="7"/>
      <c r="AHD804" s="7"/>
      <c r="AHE804" s="7"/>
      <c r="AHF804" s="7"/>
      <c r="AHG804" s="7"/>
      <c r="AHH804" s="7"/>
      <c r="AHI804" s="7"/>
      <c r="AHJ804" s="7"/>
      <c r="AHK804" s="7"/>
      <c r="AHL804" s="7"/>
      <c r="AHM804" s="7"/>
      <c r="AHN804" s="7"/>
      <c r="AHO804" s="7"/>
      <c r="AHP804" s="7"/>
      <c r="AHQ804" s="7"/>
      <c r="AHR804" s="7"/>
      <c r="AHS804" s="7"/>
      <c r="AHT804" s="7"/>
      <c r="AHU804" s="7"/>
      <c r="AHV804" s="7"/>
      <c r="AHW804" s="7"/>
      <c r="AHX804" s="7"/>
      <c r="AHY804" s="7"/>
      <c r="AHZ804" s="7"/>
      <c r="AIA804" s="7"/>
      <c r="AIB804" s="7"/>
      <c r="AIC804" s="7"/>
      <c r="AID804" s="7"/>
      <c r="AIE804" s="7"/>
      <c r="AIF804" s="7"/>
      <c r="AIG804" s="7"/>
      <c r="AIH804" s="7"/>
      <c r="AII804" s="7"/>
      <c r="AIJ804" s="7"/>
      <c r="AIK804" s="7"/>
      <c r="AIL804" s="7"/>
      <c r="AIM804" s="7"/>
      <c r="AIN804" s="7"/>
      <c r="AIO804" s="7"/>
      <c r="AIP804" s="7"/>
      <c r="AIQ804" s="7"/>
      <c r="AIR804" s="7"/>
      <c r="AIS804" s="7"/>
      <c r="AIT804" s="7"/>
      <c r="AIU804" s="7"/>
      <c r="AIV804" s="7"/>
      <c r="AIW804" s="7"/>
      <c r="AIX804" s="7"/>
      <c r="AIY804" s="7"/>
      <c r="AIZ804" s="7"/>
      <c r="AJA804" s="7"/>
      <c r="AJB804" s="7"/>
      <c r="AJC804" s="7"/>
      <c r="AJD804" s="7"/>
      <c r="AJE804" s="7"/>
      <c r="AJF804" s="7"/>
      <c r="AJG804" s="7"/>
      <c r="AJH804" s="7"/>
      <c r="AJI804" s="7"/>
      <c r="AJJ804" s="7"/>
      <c r="AJK804" s="7"/>
      <c r="AJL804" s="7"/>
      <c r="AJM804" s="7"/>
      <c r="AJN804" s="7"/>
      <c r="AJO804" s="7"/>
      <c r="AJP804" s="7"/>
      <c r="AJQ804" s="7"/>
      <c r="AJR804" s="7"/>
      <c r="AJS804" s="7"/>
      <c r="AJT804" s="7"/>
      <c r="AJU804" s="7"/>
      <c r="AJV804" s="7"/>
      <c r="AJW804" s="7"/>
      <c r="AJX804" s="7"/>
      <c r="AJY804" s="7"/>
      <c r="AJZ804" s="7"/>
      <c r="AKA804" s="7"/>
      <c r="AKB804" s="7"/>
      <c r="AKC804" s="7"/>
      <c r="AKD804" s="7"/>
      <c r="AKE804" s="7"/>
      <c r="AKF804" s="7"/>
      <c r="AKG804" s="7"/>
      <c r="AKH804" s="7"/>
      <c r="AKI804" s="7"/>
      <c r="AKJ804" s="7"/>
      <c r="AKK804" s="7"/>
      <c r="AKL804" s="7"/>
      <c r="AKM804" s="7"/>
      <c r="AKN804" s="7"/>
      <c r="AKO804" s="7"/>
      <c r="AKP804" s="7"/>
      <c r="AKQ804" s="7"/>
      <c r="AKR804" s="7"/>
      <c r="AKS804" s="7"/>
      <c r="AKT804" s="7"/>
      <c r="AKU804" s="7"/>
      <c r="AKV804" s="7"/>
      <c r="AKW804" s="7"/>
      <c r="AKX804" s="7"/>
      <c r="AKY804" s="7"/>
      <c r="AKZ804" s="7"/>
      <c r="ALA804" s="7"/>
      <c r="ALB804" s="7"/>
      <c r="ALC804" s="7"/>
      <c r="ALD804" s="7"/>
      <c r="ALE804" s="7"/>
      <c r="ALF804" s="7"/>
      <c r="ALG804" s="7"/>
      <c r="ALH804" s="7"/>
      <c r="ALI804" s="7"/>
      <c r="ALJ804" s="7"/>
      <c r="ALK804" s="7"/>
      <c r="ALL804" s="7"/>
      <c r="ALM804" s="7"/>
      <c r="ALN804" s="7"/>
      <c r="ALO804" s="7"/>
      <c r="ALP804" s="7"/>
      <c r="ALQ804" s="7"/>
      <c r="ALR804" s="7"/>
      <c r="ALS804" s="7"/>
      <c r="ALT804" s="7"/>
      <c r="ALU804" s="7"/>
      <c r="ALV804" s="7"/>
      <c r="ALW804" s="7"/>
      <c r="ALX804" s="7"/>
      <c r="ALY804" s="7"/>
      <c r="ALZ804" s="7"/>
      <c r="AMA804" s="7"/>
      <c r="AMB804" s="7"/>
      <c r="AMC804" s="7"/>
      <c r="AMD804" s="7"/>
      <c r="AME804" s="7"/>
      <c r="AMF804" s="7"/>
      <c r="AMG804" s="7"/>
      <c r="AMH804" s="7"/>
      <c r="AMI804" s="28"/>
      <c r="AMJ804" s="28"/>
    </row>
    <row r="805" spans="1:1024" ht="55.5" customHeight="1">
      <c r="A805" s="10" t="s">
        <v>2837</v>
      </c>
      <c r="B805" s="10" t="s">
        <v>2855</v>
      </c>
      <c r="C805" s="19" t="s">
        <v>2839</v>
      </c>
      <c r="D805" s="19" t="s">
        <v>2738</v>
      </c>
      <c r="E805" s="20">
        <v>30</v>
      </c>
      <c r="F805" s="11" t="s">
        <v>18</v>
      </c>
      <c r="G805" s="21"/>
      <c r="H805" s="21" t="s">
        <v>1</v>
      </c>
      <c r="I805" s="21"/>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c r="MK805" s="7"/>
      <c r="ML805" s="7"/>
      <c r="MM805" s="7"/>
      <c r="MN805" s="7"/>
      <c r="MO805" s="7"/>
      <c r="MP805" s="7"/>
      <c r="MQ805" s="7"/>
      <c r="MR805" s="7"/>
      <c r="MS805" s="7"/>
      <c r="MT805" s="7"/>
      <c r="MU805" s="7"/>
      <c r="MV805" s="7"/>
      <c r="MW805" s="7"/>
      <c r="MX805" s="7"/>
      <c r="MY805" s="7"/>
      <c r="MZ805" s="7"/>
      <c r="NA805" s="7"/>
      <c r="NB805" s="7"/>
      <c r="NC805" s="7"/>
      <c r="ND805" s="7"/>
      <c r="NE805" s="7"/>
      <c r="NF805" s="7"/>
      <c r="NG805" s="7"/>
      <c r="NH805" s="7"/>
      <c r="NI805" s="7"/>
      <c r="NJ805" s="7"/>
      <c r="NK805" s="7"/>
      <c r="NL805" s="7"/>
      <c r="NM805" s="7"/>
      <c r="NN805" s="7"/>
      <c r="NO805" s="7"/>
      <c r="NP805" s="7"/>
      <c r="NQ805" s="7"/>
      <c r="NR805" s="7"/>
      <c r="NS805" s="7"/>
      <c r="NT805" s="7"/>
      <c r="NU805" s="7"/>
      <c r="NV805" s="7"/>
      <c r="NW805" s="7"/>
      <c r="NX805" s="7"/>
      <c r="NY805" s="7"/>
      <c r="NZ805" s="7"/>
      <c r="OA805" s="7"/>
      <c r="OB805" s="7"/>
      <c r="OC805" s="7"/>
      <c r="OD805" s="7"/>
      <c r="OE805" s="7"/>
      <c r="OF805" s="7"/>
      <c r="OG805" s="7"/>
      <c r="OH805" s="7"/>
      <c r="OI805" s="7"/>
      <c r="OJ805" s="7"/>
      <c r="OK805" s="7"/>
      <c r="OL805" s="7"/>
      <c r="OM805" s="7"/>
      <c r="ON805" s="7"/>
      <c r="OO805" s="7"/>
      <c r="OP805" s="7"/>
      <c r="OQ805" s="7"/>
      <c r="OR805" s="7"/>
      <c r="OS805" s="7"/>
      <c r="OT805" s="7"/>
      <c r="OU805" s="7"/>
      <c r="OV805" s="7"/>
      <c r="OW805" s="7"/>
      <c r="OX805" s="7"/>
      <c r="OY805" s="7"/>
      <c r="OZ805" s="7"/>
      <c r="PA805" s="7"/>
      <c r="PB805" s="7"/>
      <c r="PC805" s="7"/>
      <c r="PD805" s="7"/>
      <c r="PE805" s="7"/>
      <c r="PF805" s="7"/>
      <c r="PG805" s="7"/>
      <c r="PH805" s="7"/>
      <c r="PI805" s="7"/>
      <c r="PJ805" s="7"/>
      <c r="PK805" s="7"/>
      <c r="PL805" s="7"/>
      <c r="PM805" s="7"/>
      <c r="PN805" s="7"/>
      <c r="PO805" s="7"/>
      <c r="PP805" s="7"/>
      <c r="PQ805" s="7"/>
      <c r="PR805" s="7"/>
      <c r="PS805" s="7"/>
      <c r="PT805" s="7"/>
      <c r="PU805" s="7"/>
      <c r="PV805" s="7"/>
      <c r="PW805" s="7"/>
      <c r="PX805" s="7"/>
      <c r="PY805" s="7"/>
      <c r="PZ805" s="7"/>
      <c r="QA805" s="7"/>
      <c r="QB805" s="7"/>
      <c r="QC805" s="7"/>
      <c r="QD805" s="7"/>
      <c r="QE805" s="7"/>
      <c r="QF805" s="7"/>
      <c r="QG805" s="7"/>
      <c r="QH805" s="7"/>
      <c r="QI805" s="7"/>
      <c r="QJ805" s="7"/>
      <c r="QK805" s="7"/>
      <c r="QL805" s="7"/>
      <c r="QM805" s="7"/>
      <c r="QN805" s="7"/>
      <c r="QO805" s="7"/>
      <c r="QP805" s="7"/>
      <c r="QQ805" s="7"/>
      <c r="QR805" s="7"/>
      <c r="QS805" s="7"/>
      <c r="QT805" s="7"/>
      <c r="QU805" s="7"/>
      <c r="QV805" s="7"/>
      <c r="QW805" s="7"/>
      <c r="QX805" s="7"/>
      <c r="QY805" s="7"/>
      <c r="QZ805" s="7"/>
      <c r="RA805" s="7"/>
      <c r="RB805" s="7"/>
      <c r="RC805" s="7"/>
      <c r="RD805" s="7"/>
      <c r="RE805" s="7"/>
      <c r="RF805" s="7"/>
      <c r="RG805" s="7"/>
      <c r="RH805" s="7"/>
      <c r="RI805" s="7"/>
      <c r="RJ805" s="7"/>
      <c r="RK805" s="7"/>
      <c r="RL805" s="7"/>
      <c r="RM805" s="7"/>
      <c r="RN805" s="7"/>
      <c r="RO805" s="7"/>
      <c r="RP805" s="7"/>
      <c r="RQ805" s="7"/>
      <c r="RR805" s="7"/>
      <c r="RS805" s="7"/>
      <c r="RT805" s="7"/>
      <c r="RU805" s="7"/>
      <c r="RV805" s="7"/>
      <c r="RW805" s="7"/>
      <c r="RX805" s="7"/>
      <c r="RY805" s="7"/>
      <c r="RZ805" s="7"/>
      <c r="SA805" s="7"/>
      <c r="SB805" s="7"/>
      <c r="SC805" s="7"/>
      <c r="SD805" s="7"/>
      <c r="SE805" s="7"/>
      <c r="SF805" s="7"/>
      <c r="SG805" s="7"/>
      <c r="SH805" s="7"/>
      <c r="SI805" s="7"/>
      <c r="SJ805" s="7"/>
      <c r="SK805" s="7"/>
      <c r="SL805" s="7"/>
      <c r="SM805" s="7"/>
      <c r="SN805" s="7"/>
      <c r="SO805" s="7"/>
      <c r="SP805" s="7"/>
      <c r="SQ805" s="7"/>
      <c r="SR805" s="7"/>
      <c r="SS805" s="7"/>
      <c r="ST805" s="7"/>
      <c r="SU805" s="7"/>
      <c r="SV805" s="7"/>
      <c r="SW805" s="7"/>
      <c r="SX805" s="7"/>
      <c r="SY805" s="7"/>
      <c r="SZ805" s="7"/>
      <c r="TA805" s="7"/>
      <c r="TB805" s="7"/>
      <c r="TC805" s="7"/>
      <c r="TD805" s="7"/>
      <c r="TE805" s="7"/>
      <c r="TF805" s="7"/>
      <c r="TG805" s="7"/>
      <c r="TH805" s="7"/>
      <c r="TI805" s="7"/>
      <c r="TJ805" s="7"/>
      <c r="TK805" s="7"/>
      <c r="TL805" s="7"/>
      <c r="TM805" s="7"/>
      <c r="TN805" s="7"/>
      <c r="TO805" s="7"/>
      <c r="TP805" s="7"/>
      <c r="TQ805" s="7"/>
      <c r="TR805" s="7"/>
      <c r="TS805" s="7"/>
      <c r="TT805" s="7"/>
      <c r="TU805" s="7"/>
      <c r="TV805" s="7"/>
      <c r="TW805" s="7"/>
      <c r="TX805" s="7"/>
      <c r="TY805" s="7"/>
      <c r="TZ805" s="7"/>
      <c r="UA805" s="7"/>
      <c r="UB805" s="7"/>
      <c r="UC805" s="7"/>
      <c r="UD805" s="7"/>
      <c r="UE805" s="7"/>
      <c r="UF805" s="7"/>
      <c r="UG805" s="7"/>
      <c r="UH805" s="7"/>
      <c r="UI805" s="7"/>
      <c r="UJ805" s="7"/>
      <c r="UK805" s="7"/>
      <c r="UL805" s="7"/>
      <c r="UM805" s="7"/>
      <c r="UN805" s="7"/>
      <c r="UO805" s="7"/>
      <c r="UP805" s="7"/>
      <c r="UQ805" s="7"/>
      <c r="UR805" s="7"/>
      <c r="US805" s="7"/>
      <c r="UT805" s="7"/>
      <c r="UU805" s="7"/>
      <c r="UV805" s="7"/>
      <c r="UW805" s="7"/>
      <c r="UX805" s="7"/>
      <c r="UY805" s="7"/>
      <c r="UZ805" s="7"/>
      <c r="VA805" s="7"/>
      <c r="VB805" s="7"/>
      <c r="VC805" s="7"/>
      <c r="VD805" s="7"/>
      <c r="VE805" s="7"/>
      <c r="VF805" s="7"/>
      <c r="VG805" s="7"/>
      <c r="VH805" s="7"/>
      <c r="VI805" s="7"/>
      <c r="VJ805" s="7"/>
      <c r="VK805" s="7"/>
      <c r="VL805" s="7"/>
      <c r="VM805" s="7"/>
      <c r="VN805" s="7"/>
      <c r="VO805" s="7"/>
      <c r="VP805" s="7"/>
      <c r="VQ805" s="7"/>
      <c r="VR805" s="7"/>
      <c r="VS805" s="7"/>
      <c r="VT805" s="7"/>
      <c r="VU805" s="7"/>
      <c r="VV805" s="7"/>
      <c r="VW805" s="7"/>
      <c r="VX805" s="7"/>
      <c r="VY805" s="7"/>
      <c r="VZ805" s="7"/>
      <c r="WA805" s="7"/>
      <c r="WB805" s="7"/>
      <c r="WC805" s="7"/>
      <c r="WD805" s="7"/>
      <c r="WE805" s="7"/>
      <c r="WF805" s="7"/>
      <c r="WG805" s="7"/>
      <c r="WH805" s="7"/>
      <c r="WI805" s="7"/>
      <c r="WJ805" s="7"/>
      <c r="WK805" s="7"/>
      <c r="WL805" s="7"/>
      <c r="WM805" s="7"/>
      <c r="WN805" s="7"/>
      <c r="WO805" s="7"/>
      <c r="WP805" s="7"/>
      <c r="WQ805" s="7"/>
      <c r="WR805" s="7"/>
      <c r="WS805" s="7"/>
      <c r="WT805" s="7"/>
      <c r="WU805" s="7"/>
      <c r="WV805" s="7"/>
      <c r="WW805" s="7"/>
      <c r="WX805" s="7"/>
      <c r="WY805" s="7"/>
      <c r="WZ805" s="7"/>
      <c r="XA805" s="7"/>
      <c r="XB805" s="7"/>
      <c r="XC805" s="7"/>
      <c r="XD805" s="7"/>
      <c r="XE805" s="7"/>
      <c r="XF805" s="7"/>
      <c r="XG805" s="7"/>
      <c r="XH805" s="7"/>
      <c r="XI805" s="7"/>
      <c r="XJ805" s="7"/>
      <c r="XK805" s="7"/>
      <c r="XL805" s="7"/>
      <c r="XM805" s="7"/>
      <c r="XN805" s="7"/>
      <c r="XO805" s="7"/>
      <c r="XP805" s="7"/>
      <c r="XQ805" s="7"/>
      <c r="XR805" s="7"/>
      <c r="XS805" s="7"/>
      <c r="XT805" s="7"/>
      <c r="XU805" s="7"/>
      <c r="XV805" s="7"/>
      <c r="XW805" s="7"/>
      <c r="XX805" s="7"/>
      <c r="XY805" s="7"/>
      <c r="XZ805" s="7"/>
      <c r="YA805" s="7"/>
      <c r="YB805" s="7"/>
      <c r="YC805" s="7"/>
      <c r="YD805" s="7"/>
      <c r="YE805" s="7"/>
      <c r="YF805" s="7"/>
      <c r="YG805" s="7"/>
      <c r="YH805" s="7"/>
      <c r="YI805" s="7"/>
      <c r="YJ805" s="7"/>
      <c r="YK805" s="7"/>
      <c r="YL805" s="7"/>
      <c r="YM805" s="7"/>
      <c r="YN805" s="7"/>
      <c r="YO805" s="7"/>
      <c r="YP805" s="7"/>
      <c r="YQ805" s="7"/>
      <c r="YR805" s="7"/>
      <c r="YS805" s="7"/>
      <c r="YT805" s="7"/>
      <c r="YU805" s="7"/>
      <c r="YV805" s="7"/>
      <c r="YW805" s="7"/>
      <c r="YX805" s="7"/>
      <c r="YY805" s="7"/>
      <c r="YZ805" s="7"/>
      <c r="ZA805" s="7"/>
      <c r="ZB805" s="7"/>
      <c r="ZC805" s="7"/>
      <c r="ZD805" s="7"/>
      <c r="ZE805" s="7"/>
      <c r="ZF805" s="7"/>
      <c r="ZG805" s="7"/>
      <c r="ZH805" s="7"/>
      <c r="ZI805" s="7"/>
      <c r="ZJ805" s="7"/>
      <c r="ZK805" s="7"/>
      <c r="ZL805" s="7"/>
      <c r="ZM805" s="7"/>
      <c r="ZN805" s="7"/>
      <c r="ZO805" s="7"/>
      <c r="ZP805" s="7"/>
      <c r="ZQ805" s="7"/>
      <c r="ZR805" s="7"/>
      <c r="ZS805" s="7"/>
      <c r="ZT805" s="7"/>
      <c r="ZU805" s="7"/>
      <c r="ZV805" s="7"/>
      <c r="ZW805" s="7"/>
      <c r="ZX805" s="7"/>
      <c r="ZY805" s="7"/>
      <c r="ZZ805" s="7"/>
      <c r="AAA805" s="7"/>
      <c r="AAB805" s="7"/>
      <c r="AAC805" s="7"/>
      <c r="AAD805" s="7"/>
      <c r="AAE805" s="7"/>
      <c r="AAF805" s="7"/>
      <c r="AAG805" s="7"/>
      <c r="AAH805" s="7"/>
      <c r="AAI805" s="7"/>
      <c r="AAJ805" s="7"/>
      <c r="AAK805" s="7"/>
      <c r="AAL805" s="7"/>
      <c r="AAM805" s="7"/>
      <c r="AAN805" s="7"/>
      <c r="AAO805" s="7"/>
      <c r="AAP805" s="7"/>
      <c r="AAQ805" s="7"/>
      <c r="AAR805" s="7"/>
      <c r="AAS805" s="7"/>
      <c r="AAT805" s="7"/>
      <c r="AAU805" s="7"/>
      <c r="AAV805" s="7"/>
      <c r="AAW805" s="7"/>
      <c r="AAX805" s="7"/>
      <c r="AAY805" s="7"/>
      <c r="AAZ805" s="7"/>
      <c r="ABA805" s="7"/>
      <c r="ABB805" s="7"/>
      <c r="ABC805" s="7"/>
      <c r="ABD805" s="7"/>
      <c r="ABE805" s="7"/>
      <c r="ABF805" s="7"/>
      <c r="ABG805" s="7"/>
      <c r="ABH805" s="7"/>
      <c r="ABI805" s="7"/>
      <c r="ABJ805" s="7"/>
      <c r="ABK805" s="7"/>
      <c r="ABL805" s="7"/>
      <c r="ABM805" s="7"/>
      <c r="ABN805" s="7"/>
      <c r="ABO805" s="7"/>
      <c r="ABP805" s="7"/>
      <c r="ABQ805" s="7"/>
      <c r="ABR805" s="7"/>
      <c r="ABS805" s="7"/>
      <c r="ABT805" s="7"/>
      <c r="ABU805" s="7"/>
      <c r="ABV805" s="7"/>
      <c r="ABW805" s="7"/>
      <c r="ABX805" s="7"/>
      <c r="ABY805" s="7"/>
      <c r="ABZ805" s="7"/>
      <c r="ACA805" s="7"/>
      <c r="ACB805" s="7"/>
      <c r="ACC805" s="7"/>
      <c r="ACD805" s="7"/>
      <c r="ACE805" s="7"/>
      <c r="ACF805" s="7"/>
      <c r="ACG805" s="7"/>
      <c r="ACH805" s="7"/>
      <c r="ACI805" s="7"/>
      <c r="ACJ805" s="7"/>
      <c r="ACK805" s="7"/>
      <c r="ACL805" s="7"/>
      <c r="ACM805" s="7"/>
      <c r="ACN805" s="7"/>
      <c r="ACO805" s="7"/>
      <c r="ACP805" s="7"/>
      <c r="ACQ805" s="7"/>
      <c r="ACR805" s="7"/>
      <c r="ACS805" s="7"/>
      <c r="ACT805" s="7"/>
      <c r="ACU805" s="7"/>
      <c r="ACV805" s="7"/>
      <c r="ACW805" s="7"/>
      <c r="ACX805" s="7"/>
      <c r="ACY805" s="7"/>
      <c r="ACZ805" s="7"/>
      <c r="ADA805" s="7"/>
      <c r="ADB805" s="7"/>
      <c r="ADC805" s="7"/>
      <c r="ADD805" s="7"/>
      <c r="ADE805" s="7"/>
      <c r="ADF805" s="7"/>
      <c r="ADG805" s="7"/>
      <c r="ADH805" s="7"/>
      <c r="ADI805" s="7"/>
      <c r="ADJ805" s="7"/>
      <c r="ADK805" s="7"/>
      <c r="ADL805" s="7"/>
      <c r="ADM805" s="7"/>
      <c r="ADN805" s="7"/>
      <c r="ADO805" s="7"/>
      <c r="ADP805" s="7"/>
      <c r="ADQ805" s="7"/>
      <c r="ADR805" s="7"/>
      <c r="ADS805" s="7"/>
      <c r="ADT805" s="7"/>
      <c r="ADU805" s="7"/>
      <c r="ADV805" s="7"/>
      <c r="ADW805" s="7"/>
      <c r="ADX805" s="7"/>
      <c r="ADY805" s="7"/>
      <c r="ADZ805" s="7"/>
      <c r="AEA805" s="7"/>
      <c r="AEB805" s="7"/>
      <c r="AEC805" s="7"/>
      <c r="AED805" s="7"/>
      <c r="AEE805" s="7"/>
      <c r="AEF805" s="7"/>
      <c r="AEG805" s="7"/>
      <c r="AEH805" s="7"/>
      <c r="AEI805" s="7"/>
      <c r="AEJ805" s="7"/>
      <c r="AEK805" s="7"/>
      <c r="AEL805" s="7"/>
      <c r="AEM805" s="7"/>
      <c r="AEN805" s="7"/>
      <c r="AEO805" s="7"/>
      <c r="AEP805" s="7"/>
      <c r="AEQ805" s="7"/>
      <c r="AER805" s="7"/>
      <c r="AES805" s="7"/>
      <c r="AET805" s="7"/>
      <c r="AEU805" s="7"/>
      <c r="AEV805" s="7"/>
      <c r="AEW805" s="7"/>
      <c r="AEX805" s="7"/>
      <c r="AEY805" s="7"/>
      <c r="AEZ805" s="7"/>
      <c r="AFA805" s="7"/>
      <c r="AFB805" s="7"/>
      <c r="AFC805" s="7"/>
      <c r="AFD805" s="7"/>
      <c r="AFE805" s="7"/>
      <c r="AFF805" s="7"/>
      <c r="AFG805" s="7"/>
      <c r="AFH805" s="7"/>
      <c r="AFI805" s="7"/>
      <c r="AFJ805" s="7"/>
      <c r="AFK805" s="7"/>
      <c r="AFL805" s="7"/>
      <c r="AFM805" s="7"/>
      <c r="AFN805" s="7"/>
      <c r="AFO805" s="7"/>
      <c r="AFP805" s="7"/>
      <c r="AFQ805" s="7"/>
      <c r="AFR805" s="7"/>
      <c r="AFS805" s="7"/>
      <c r="AFT805" s="7"/>
      <c r="AFU805" s="7"/>
      <c r="AFV805" s="7"/>
      <c r="AFW805" s="7"/>
      <c r="AFX805" s="7"/>
      <c r="AFY805" s="7"/>
      <c r="AFZ805" s="7"/>
      <c r="AGA805" s="7"/>
      <c r="AGB805" s="7"/>
      <c r="AGC805" s="7"/>
      <c r="AGD805" s="7"/>
      <c r="AGE805" s="7"/>
      <c r="AGF805" s="7"/>
      <c r="AGG805" s="7"/>
      <c r="AGH805" s="7"/>
      <c r="AGI805" s="7"/>
      <c r="AGJ805" s="7"/>
      <c r="AGK805" s="7"/>
      <c r="AGL805" s="7"/>
      <c r="AGM805" s="7"/>
      <c r="AGN805" s="7"/>
      <c r="AGO805" s="7"/>
      <c r="AGP805" s="7"/>
      <c r="AGQ805" s="7"/>
      <c r="AGR805" s="7"/>
      <c r="AGS805" s="7"/>
      <c r="AGT805" s="7"/>
      <c r="AGU805" s="7"/>
      <c r="AGV805" s="7"/>
      <c r="AGW805" s="7"/>
      <c r="AGX805" s="7"/>
      <c r="AGY805" s="7"/>
      <c r="AGZ805" s="7"/>
      <c r="AHA805" s="7"/>
      <c r="AHB805" s="7"/>
      <c r="AHC805" s="7"/>
      <c r="AHD805" s="7"/>
      <c r="AHE805" s="7"/>
      <c r="AHF805" s="7"/>
      <c r="AHG805" s="7"/>
      <c r="AHH805" s="7"/>
      <c r="AHI805" s="7"/>
      <c r="AHJ805" s="7"/>
      <c r="AHK805" s="7"/>
      <c r="AHL805" s="7"/>
      <c r="AHM805" s="7"/>
      <c r="AHN805" s="7"/>
      <c r="AHO805" s="7"/>
      <c r="AHP805" s="7"/>
      <c r="AHQ805" s="7"/>
      <c r="AHR805" s="7"/>
      <c r="AHS805" s="7"/>
      <c r="AHT805" s="7"/>
      <c r="AHU805" s="7"/>
      <c r="AHV805" s="7"/>
      <c r="AHW805" s="7"/>
      <c r="AHX805" s="7"/>
      <c r="AHY805" s="7"/>
      <c r="AHZ805" s="7"/>
      <c r="AIA805" s="7"/>
      <c r="AIB805" s="7"/>
      <c r="AIC805" s="7"/>
      <c r="AID805" s="7"/>
      <c r="AIE805" s="7"/>
      <c r="AIF805" s="7"/>
      <c r="AIG805" s="7"/>
      <c r="AIH805" s="7"/>
      <c r="AII805" s="7"/>
      <c r="AIJ805" s="7"/>
      <c r="AIK805" s="7"/>
      <c r="AIL805" s="7"/>
      <c r="AIM805" s="7"/>
      <c r="AIN805" s="7"/>
      <c r="AIO805" s="7"/>
      <c r="AIP805" s="7"/>
      <c r="AIQ805" s="7"/>
      <c r="AIR805" s="7"/>
      <c r="AIS805" s="7"/>
      <c r="AIT805" s="7"/>
      <c r="AIU805" s="7"/>
      <c r="AIV805" s="7"/>
      <c r="AIW805" s="7"/>
      <c r="AIX805" s="7"/>
      <c r="AIY805" s="7"/>
      <c r="AIZ805" s="7"/>
      <c r="AJA805" s="7"/>
      <c r="AJB805" s="7"/>
      <c r="AJC805" s="7"/>
      <c r="AJD805" s="7"/>
      <c r="AJE805" s="7"/>
      <c r="AJF805" s="7"/>
      <c r="AJG805" s="7"/>
      <c r="AJH805" s="7"/>
      <c r="AJI805" s="7"/>
      <c r="AJJ805" s="7"/>
      <c r="AJK805" s="7"/>
      <c r="AJL805" s="7"/>
      <c r="AJM805" s="7"/>
      <c r="AJN805" s="7"/>
      <c r="AJO805" s="7"/>
      <c r="AJP805" s="7"/>
      <c r="AJQ805" s="7"/>
      <c r="AJR805" s="7"/>
      <c r="AJS805" s="7"/>
      <c r="AJT805" s="7"/>
      <c r="AJU805" s="7"/>
      <c r="AJV805" s="7"/>
      <c r="AJW805" s="7"/>
      <c r="AJX805" s="7"/>
      <c r="AJY805" s="7"/>
      <c r="AJZ805" s="7"/>
      <c r="AKA805" s="7"/>
      <c r="AKB805" s="7"/>
      <c r="AKC805" s="7"/>
      <c r="AKD805" s="7"/>
      <c r="AKE805" s="7"/>
      <c r="AKF805" s="7"/>
      <c r="AKG805" s="7"/>
      <c r="AKH805" s="7"/>
      <c r="AKI805" s="7"/>
      <c r="AKJ805" s="7"/>
      <c r="AKK805" s="7"/>
      <c r="AKL805" s="7"/>
      <c r="AKM805" s="7"/>
      <c r="AKN805" s="7"/>
      <c r="AKO805" s="7"/>
      <c r="AKP805" s="7"/>
      <c r="AKQ805" s="7"/>
      <c r="AKR805" s="7"/>
      <c r="AKS805" s="7"/>
      <c r="AKT805" s="7"/>
      <c r="AKU805" s="7"/>
      <c r="AKV805" s="7"/>
      <c r="AKW805" s="7"/>
      <c r="AKX805" s="7"/>
      <c r="AKY805" s="7"/>
      <c r="AKZ805" s="7"/>
      <c r="ALA805" s="7"/>
      <c r="ALB805" s="7"/>
      <c r="ALC805" s="7"/>
      <c r="ALD805" s="7"/>
      <c r="ALE805" s="7"/>
      <c r="ALF805" s="7"/>
      <c r="ALG805" s="7"/>
      <c r="ALH805" s="7"/>
      <c r="ALI805" s="7"/>
      <c r="ALJ805" s="7"/>
      <c r="ALK805" s="7"/>
      <c r="ALL805" s="7"/>
      <c r="ALM805" s="7"/>
      <c r="ALN805" s="7"/>
      <c r="ALO805" s="7"/>
      <c r="ALP805" s="7"/>
      <c r="ALQ805" s="7"/>
      <c r="ALR805" s="7"/>
      <c r="ALS805" s="7"/>
      <c r="ALT805" s="7"/>
      <c r="ALU805" s="7"/>
      <c r="ALV805" s="7"/>
      <c r="ALW805" s="7"/>
      <c r="ALX805" s="7"/>
      <c r="ALY805" s="7"/>
      <c r="ALZ805" s="7"/>
      <c r="AMA805" s="7"/>
      <c r="AMB805" s="7"/>
      <c r="AMC805" s="7"/>
      <c r="AMD805" s="7"/>
      <c r="AME805" s="7"/>
      <c r="AMF805" s="7"/>
      <c r="AMG805" s="7"/>
      <c r="AMH805" s="7"/>
      <c r="AMI805" s="28"/>
      <c r="AMJ805" s="28"/>
    </row>
    <row r="806" spans="1:1024" ht="55.5" customHeight="1">
      <c r="A806" s="10" t="s">
        <v>2837</v>
      </c>
      <c r="B806" s="10" t="s">
        <v>2855</v>
      </c>
      <c r="C806" s="19" t="s">
        <v>2858</v>
      </c>
      <c r="D806" s="19" t="s">
        <v>2738</v>
      </c>
      <c r="E806" s="20">
        <v>30</v>
      </c>
      <c r="F806" s="11" t="s">
        <v>18</v>
      </c>
      <c r="G806" s="21"/>
      <c r="H806" s="21" t="s">
        <v>1</v>
      </c>
      <c r="I806" s="21"/>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c r="MK806" s="7"/>
      <c r="ML806" s="7"/>
      <c r="MM806" s="7"/>
      <c r="MN806" s="7"/>
      <c r="MO806" s="7"/>
      <c r="MP806" s="7"/>
      <c r="MQ806" s="7"/>
      <c r="MR806" s="7"/>
      <c r="MS806" s="7"/>
      <c r="MT806" s="7"/>
      <c r="MU806" s="7"/>
      <c r="MV806" s="7"/>
      <c r="MW806" s="7"/>
      <c r="MX806" s="7"/>
      <c r="MY806" s="7"/>
      <c r="MZ806" s="7"/>
      <c r="NA806" s="7"/>
      <c r="NB806" s="7"/>
      <c r="NC806" s="7"/>
      <c r="ND806" s="7"/>
      <c r="NE806" s="7"/>
      <c r="NF806" s="7"/>
      <c r="NG806" s="7"/>
      <c r="NH806" s="7"/>
      <c r="NI806" s="7"/>
      <c r="NJ806" s="7"/>
      <c r="NK806" s="7"/>
      <c r="NL806" s="7"/>
      <c r="NM806" s="7"/>
      <c r="NN806" s="7"/>
      <c r="NO806" s="7"/>
      <c r="NP806" s="7"/>
      <c r="NQ806" s="7"/>
      <c r="NR806" s="7"/>
      <c r="NS806" s="7"/>
      <c r="NT806" s="7"/>
      <c r="NU806" s="7"/>
      <c r="NV806" s="7"/>
      <c r="NW806" s="7"/>
      <c r="NX806" s="7"/>
      <c r="NY806" s="7"/>
      <c r="NZ806" s="7"/>
      <c r="OA806" s="7"/>
      <c r="OB806" s="7"/>
      <c r="OC806" s="7"/>
      <c r="OD806" s="7"/>
      <c r="OE806" s="7"/>
      <c r="OF806" s="7"/>
      <c r="OG806" s="7"/>
      <c r="OH806" s="7"/>
      <c r="OI806" s="7"/>
      <c r="OJ806" s="7"/>
      <c r="OK806" s="7"/>
      <c r="OL806" s="7"/>
      <c r="OM806" s="7"/>
      <c r="ON806" s="7"/>
      <c r="OO806" s="7"/>
      <c r="OP806" s="7"/>
      <c r="OQ806" s="7"/>
      <c r="OR806" s="7"/>
      <c r="OS806" s="7"/>
      <c r="OT806" s="7"/>
      <c r="OU806" s="7"/>
      <c r="OV806" s="7"/>
      <c r="OW806" s="7"/>
      <c r="OX806" s="7"/>
      <c r="OY806" s="7"/>
      <c r="OZ806" s="7"/>
      <c r="PA806" s="7"/>
      <c r="PB806" s="7"/>
      <c r="PC806" s="7"/>
      <c r="PD806" s="7"/>
      <c r="PE806" s="7"/>
      <c r="PF806" s="7"/>
      <c r="PG806" s="7"/>
      <c r="PH806" s="7"/>
      <c r="PI806" s="7"/>
      <c r="PJ806" s="7"/>
      <c r="PK806" s="7"/>
      <c r="PL806" s="7"/>
      <c r="PM806" s="7"/>
      <c r="PN806" s="7"/>
      <c r="PO806" s="7"/>
      <c r="PP806" s="7"/>
      <c r="PQ806" s="7"/>
      <c r="PR806" s="7"/>
      <c r="PS806" s="7"/>
      <c r="PT806" s="7"/>
      <c r="PU806" s="7"/>
      <c r="PV806" s="7"/>
      <c r="PW806" s="7"/>
      <c r="PX806" s="7"/>
      <c r="PY806" s="7"/>
      <c r="PZ806" s="7"/>
      <c r="QA806" s="7"/>
      <c r="QB806" s="7"/>
      <c r="QC806" s="7"/>
      <c r="QD806" s="7"/>
      <c r="QE806" s="7"/>
      <c r="QF806" s="7"/>
      <c r="QG806" s="7"/>
      <c r="QH806" s="7"/>
      <c r="QI806" s="7"/>
      <c r="QJ806" s="7"/>
      <c r="QK806" s="7"/>
      <c r="QL806" s="7"/>
      <c r="QM806" s="7"/>
      <c r="QN806" s="7"/>
      <c r="QO806" s="7"/>
      <c r="QP806" s="7"/>
      <c r="QQ806" s="7"/>
      <c r="QR806" s="7"/>
      <c r="QS806" s="7"/>
      <c r="QT806" s="7"/>
      <c r="QU806" s="7"/>
      <c r="QV806" s="7"/>
      <c r="QW806" s="7"/>
      <c r="QX806" s="7"/>
      <c r="QY806" s="7"/>
      <c r="QZ806" s="7"/>
      <c r="RA806" s="7"/>
      <c r="RB806" s="7"/>
      <c r="RC806" s="7"/>
      <c r="RD806" s="7"/>
      <c r="RE806" s="7"/>
      <c r="RF806" s="7"/>
      <c r="RG806" s="7"/>
      <c r="RH806" s="7"/>
      <c r="RI806" s="7"/>
      <c r="RJ806" s="7"/>
      <c r="RK806" s="7"/>
      <c r="RL806" s="7"/>
      <c r="RM806" s="7"/>
      <c r="RN806" s="7"/>
      <c r="RO806" s="7"/>
      <c r="RP806" s="7"/>
      <c r="RQ806" s="7"/>
      <c r="RR806" s="7"/>
      <c r="RS806" s="7"/>
      <c r="RT806" s="7"/>
      <c r="RU806" s="7"/>
      <c r="RV806" s="7"/>
      <c r="RW806" s="7"/>
      <c r="RX806" s="7"/>
      <c r="RY806" s="7"/>
      <c r="RZ806" s="7"/>
      <c r="SA806" s="7"/>
      <c r="SB806" s="7"/>
      <c r="SC806" s="7"/>
      <c r="SD806" s="7"/>
      <c r="SE806" s="7"/>
      <c r="SF806" s="7"/>
      <c r="SG806" s="7"/>
      <c r="SH806" s="7"/>
      <c r="SI806" s="7"/>
      <c r="SJ806" s="7"/>
      <c r="SK806" s="7"/>
      <c r="SL806" s="7"/>
      <c r="SM806" s="7"/>
      <c r="SN806" s="7"/>
      <c r="SO806" s="7"/>
      <c r="SP806" s="7"/>
      <c r="SQ806" s="7"/>
      <c r="SR806" s="7"/>
      <c r="SS806" s="7"/>
      <c r="ST806" s="7"/>
      <c r="SU806" s="7"/>
      <c r="SV806" s="7"/>
      <c r="SW806" s="7"/>
      <c r="SX806" s="7"/>
      <c r="SY806" s="7"/>
      <c r="SZ806" s="7"/>
      <c r="TA806" s="7"/>
      <c r="TB806" s="7"/>
      <c r="TC806" s="7"/>
      <c r="TD806" s="7"/>
      <c r="TE806" s="7"/>
      <c r="TF806" s="7"/>
      <c r="TG806" s="7"/>
      <c r="TH806" s="7"/>
      <c r="TI806" s="7"/>
      <c r="TJ806" s="7"/>
      <c r="TK806" s="7"/>
      <c r="TL806" s="7"/>
      <c r="TM806" s="7"/>
      <c r="TN806" s="7"/>
      <c r="TO806" s="7"/>
      <c r="TP806" s="7"/>
      <c r="TQ806" s="7"/>
      <c r="TR806" s="7"/>
      <c r="TS806" s="7"/>
      <c r="TT806" s="7"/>
      <c r="TU806" s="7"/>
      <c r="TV806" s="7"/>
      <c r="TW806" s="7"/>
      <c r="TX806" s="7"/>
      <c r="TY806" s="7"/>
      <c r="TZ806" s="7"/>
      <c r="UA806" s="7"/>
      <c r="UB806" s="7"/>
      <c r="UC806" s="7"/>
      <c r="UD806" s="7"/>
      <c r="UE806" s="7"/>
      <c r="UF806" s="7"/>
      <c r="UG806" s="7"/>
      <c r="UH806" s="7"/>
      <c r="UI806" s="7"/>
      <c r="UJ806" s="7"/>
      <c r="UK806" s="7"/>
      <c r="UL806" s="7"/>
      <c r="UM806" s="7"/>
      <c r="UN806" s="7"/>
      <c r="UO806" s="7"/>
      <c r="UP806" s="7"/>
      <c r="UQ806" s="7"/>
      <c r="UR806" s="7"/>
      <c r="US806" s="7"/>
      <c r="UT806" s="7"/>
      <c r="UU806" s="7"/>
      <c r="UV806" s="7"/>
      <c r="UW806" s="7"/>
      <c r="UX806" s="7"/>
      <c r="UY806" s="7"/>
      <c r="UZ806" s="7"/>
      <c r="VA806" s="7"/>
      <c r="VB806" s="7"/>
      <c r="VC806" s="7"/>
      <c r="VD806" s="7"/>
      <c r="VE806" s="7"/>
      <c r="VF806" s="7"/>
      <c r="VG806" s="7"/>
      <c r="VH806" s="7"/>
      <c r="VI806" s="7"/>
      <c r="VJ806" s="7"/>
      <c r="VK806" s="7"/>
      <c r="VL806" s="7"/>
      <c r="VM806" s="7"/>
      <c r="VN806" s="7"/>
      <c r="VO806" s="7"/>
      <c r="VP806" s="7"/>
      <c r="VQ806" s="7"/>
      <c r="VR806" s="7"/>
      <c r="VS806" s="7"/>
      <c r="VT806" s="7"/>
      <c r="VU806" s="7"/>
      <c r="VV806" s="7"/>
      <c r="VW806" s="7"/>
      <c r="VX806" s="7"/>
      <c r="VY806" s="7"/>
      <c r="VZ806" s="7"/>
      <c r="WA806" s="7"/>
      <c r="WB806" s="7"/>
      <c r="WC806" s="7"/>
      <c r="WD806" s="7"/>
      <c r="WE806" s="7"/>
      <c r="WF806" s="7"/>
      <c r="WG806" s="7"/>
      <c r="WH806" s="7"/>
      <c r="WI806" s="7"/>
      <c r="WJ806" s="7"/>
      <c r="WK806" s="7"/>
      <c r="WL806" s="7"/>
      <c r="WM806" s="7"/>
      <c r="WN806" s="7"/>
      <c r="WO806" s="7"/>
      <c r="WP806" s="7"/>
      <c r="WQ806" s="7"/>
      <c r="WR806" s="7"/>
      <c r="WS806" s="7"/>
      <c r="WT806" s="7"/>
      <c r="WU806" s="7"/>
      <c r="WV806" s="7"/>
      <c r="WW806" s="7"/>
      <c r="WX806" s="7"/>
      <c r="WY806" s="7"/>
      <c r="WZ806" s="7"/>
      <c r="XA806" s="7"/>
      <c r="XB806" s="7"/>
      <c r="XC806" s="7"/>
      <c r="XD806" s="7"/>
      <c r="XE806" s="7"/>
      <c r="XF806" s="7"/>
      <c r="XG806" s="7"/>
      <c r="XH806" s="7"/>
      <c r="XI806" s="7"/>
      <c r="XJ806" s="7"/>
      <c r="XK806" s="7"/>
      <c r="XL806" s="7"/>
      <c r="XM806" s="7"/>
      <c r="XN806" s="7"/>
      <c r="XO806" s="7"/>
      <c r="XP806" s="7"/>
      <c r="XQ806" s="7"/>
      <c r="XR806" s="7"/>
      <c r="XS806" s="7"/>
      <c r="XT806" s="7"/>
      <c r="XU806" s="7"/>
      <c r="XV806" s="7"/>
      <c r="XW806" s="7"/>
      <c r="XX806" s="7"/>
      <c r="XY806" s="7"/>
      <c r="XZ806" s="7"/>
      <c r="YA806" s="7"/>
      <c r="YB806" s="7"/>
      <c r="YC806" s="7"/>
      <c r="YD806" s="7"/>
      <c r="YE806" s="7"/>
      <c r="YF806" s="7"/>
      <c r="YG806" s="7"/>
      <c r="YH806" s="7"/>
      <c r="YI806" s="7"/>
      <c r="YJ806" s="7"/>
      <c r="YK806" s="7"/>
      <c r="YL806" s="7"/>
      <c r="YM806" s="7"/>
      <c r="YN806" s="7"/>
      <c r="YO806" s="7"/>
      <c r="YP806" s="7"/>
      <c r="YQ806" s="7"/>
      <c r="YR806" s="7"/>
      <c r="YS806" s="7"/>
      <c r="YT806" s="7"/>
      <c r="YU806" s="7"/>
      <c r="YV806" s="7"/>
      <c r="YW806" s="7"/>
      <c r="YX806" s="7"/>
      <c r="YY806" s="7"/>
      <c r="YZ806" s="7"/>
      <c r="ZA806" s="7"/>
      <c r="ZB806" s="7"/>
      <c r="ZC806" s="7"/>
      <c r="ZD806" s="7"/>
      <c r="ZE806" s="7"/>
      <c r="ZF806" s="7"/>
      <c r="ZG806" s="7"/>
      <c r="ZH806" s="7"/>
      <c r="ZI806" s="7"/>
      <c r="ZJ806" s="7"/>
      <c r="ZK806" s="7"/>
      <c r="ZL806" s="7"/>
      <c r="ZM806" s="7"/>
      <c r="ZN806" s="7"/>
      <c r="ZO806" s="7"/>
      <c r="ZP806" s="7"/>
      <c r="ZQ806" s="7"/>
      <c r="ZR806" s="7"/>
      <c r="ZS806" s="7"/>
      <c r="ZT806" s="7"/>
      <c r="ZU806" s="7"/>
      <c r="ZV806" s="7"/>
      <c r="ZW806" s="7"/>
      <c r="ZX806" s="7"/>
      <c r="ZY806" s="7"/>
      <c r="ZZ806" s="7"/>
      <c r="AAA806" s="7"/>
      <c r="AAB806" s="7"/>
      <c r="AAC806" s="7"/>
      <c r="AAD806" s="7"/>
      <c r="AAE806" s="7"/>
      <c r="AAF806" s="7"/>
      <c r="AAG806" s="7"/>
      <c r="AAH806" s="7"/>
      <c r="AAI806" s="7"/>
      <c r="AAJ806" s="7"/>
      <c r="AAK806" s="7"/>
      <c r="AAL806" s="7"/>
      <c r="AAM806" s="7"/>
      <c r="AAN806" s="7"/>
      <c r="AAO806" s="7"/>
      <c r="AAP806" s="7"/>
      <c r="AAQ806" s="7"/>
      <c r="AAR806" s="7"/>
      <c r="AAS806" s="7"/>
      <c r="AAT806" s="7"/>
      <c r="AAU806" s="7"/>
      <c r="AAV806" s="7"/>
      <c r="AAW806" s="7"/>
      <c r="AAX806" s="7"/>
      <c r="AAY806" s="7"/>
      <c r="AAZ806" s="7"/>
      <c r="ABA806" s="7"/>
      <c r="ABB806" s="7"/>
      <c r="ABC806" s="7"/>
      <c r="ABD806" s="7"/>
      <c r="ABE806" s="7"/>
      <c r="ABF806" s="7"/>
      <c r="ABG806" s="7"/>
      <c r="ABH806" s="7"/>
      <c r="ABI806" s="7"/>
      <c r="ABJ806" s="7"/>
      <c r="ABK806" s="7"/>
      <c r="ABL806" s="7"/>
      <c r="ABM806" s="7"/>
      <c r="ABN806" s="7"/>
      <c r="ABO806" s="7"/>
      <c r="ABP806" s="7"/>
      <c r="ABQ806" s="7"/>
      <c r="ABR806" s="7"/>
      <c r="ABS806" s="7"/>
      <c r="ABT806" s="7"/>
      <c r="ABU806" s="7"/>
      <c r="ABV806" s="7"/>
      <c r="ABW806" s="7"/>
      <c r="ABX806" s="7"/>
      <c r="ABY806" s="7"/>
      <c r="ABZ806" s="7"/>
      <c r="ACA806" s="7"/>
      <c r="ACB806" s="7"/>
      <c r="ACC806" s="7"/>
      <c r="ACD806" s="7"/>
      <c r="ACE806" s="7"/>
      <c r="ACF806" s="7"/>
      <c r="ACG806" s="7"/>
      <c r="ACH806" s="7"/>
      <c r="ACI806" s="7"/>
      <c r="ACJ806" s="7"/>
      <c r="ACK806" s="7"/>
      <c r="ACL806" s="7"/>
      <c r="ACM806" s="7"/>
      <c r="ACN806" s="7"/>
      <c r="ACO806" s="7"/>
      <c r="ACP806" s="7"/>
      <c r="ACQ806" s="7"/>
      <c r="ACR806" s="7"/>
      <c r="ACS806" s="7"/>
      <c r="ACT806" s="7"/>
      <c r="ACU806" s="7"/>
      <c r="ACV806" s="7"/>
      <c r="ACW806" s="7"/>
      <c r="ACX806" s="7"/>
      <c r="ACY806" s="7"/>
      <c r="ACZ806" s="7"/>
      <c r="ADA806" s="7"/>
      <c r="ADB806" s="7"/>
      <c r="ADC806" s="7"/>
      <c r="ADD806" s="7"/>
      <c r="ADE806" s="7"/>
      <c r="ADF806" s="7"/>
      <c r="ADG806" s="7"/>
      <c r="ADH806" s="7"/>
      <c r="ADI806" s="7"/>
      <c r="ADJ806" s="7"/>
      <c r="ADK806" s="7"/>
      <c r="ADL806" s="7"/>
      <c r="ADM806" s="7"/>
      <c r="ADN806" s="7"/>
      <c r="ADO806" s="7"/>
      <c r="ADP806" s="7"/>
      <c r="ADQ806" s="7"/>
      <c r="ADR806" s="7"/>
      <c r="ADS806" s="7"/>
      <c r="ADT806" s="7"/>
      <c r="ADU806" s="7"/>
      <c r="ADV806" s="7"/>
      <c r="ADW806" s="7"/>
      <c r="ADX806" s="7"/>
      <c r="ADY806" s="7"/>
      <c r="ADZ806" s="7"/>
      <c r="AEA806" s="7"/>
      <c r="AEB806" s="7"/>
      <c r="AEC806" s="7"/>
      <c r="AED806" s="7"/>
      <c r="AEE806" s="7"/>
      <c r="AEF806" s="7"/>
      <c r="AEG806" s="7"/>
      <c r="AEH806" s="7"/>
      <c r="AEI806" s="7"/>
      <c r="AEJ806" s="7"/>
      <c r="AEK806" s="7"/>
      <c r="AEL806" s="7"/>
      <c r="AEM806" s="7"/>
      <c r="AEN806" s="7"/>
      <c r="AEO806" s="7"/>
      <c r="AEP806" s="7"/>
      <c r="AEQ806" s="7"/>
      <c r="AER806" s="7"/>
      <c r="AES806" s="7"/>
      <c r="AET806" s="7"/>
      <c r="AEU806" s="7"/>
      <c r="AEV806" s="7"/>
      <c r="AEW806" s="7"/>
      <c r="AEX806" s="7"/>
      <c r="AEY806" s="7"/>
      <c r="AEZ806" s="7"/>
      <c r="AFA806" s="7"/>
      <c r="AFB806" s="7"/>
      <c r="AFC806" s="7"/>
      <c r="AFD806" s="7"/>
      <c r="AFE806" s="7"/>
      <c r="AFF806" s="7"/>
      <c r="AFG806" s="7"/>
      <c r="AFH806" s="7"/>
      <c r="AFI806" s="7"/>
      <c r="AFJ806" s="7"/>
      <c r="AFK806" s="7"/>
      <c r="AFL806" s="7"/>
      <c r="AFM806" s="7"/>
      <c r="AFN806" s="7"/>
      <c r="AFO806" s="7"/>
      <c r="AFP806" s="7"/>
      <c r="AFQ806" s="7"/>
      <c r="AFR806" s="7"/>
      <c r="AFS806" s="7"/>
      <c r="AFT806" s="7"/>
      <c r="AFU806" s="7"/>
      <c r="AFV806" s="7"/>
      <c r="AFW806" s="7"/>
      <c r="AFX806" s="7"/>
      <c r="AFY806" s="7"/>
      <c r="AFZ806" s="7"/>
      <c r="AGA806" s="7"/>
      <c r="AGB806" s="7"/>
      <c r="AGC806" s="7"/>
      <c r="AGD806" s="7"/>
      <c r="AGE806" s="7"/>
      <c r="AGF806" s="7"/>
      <c r="AGG806" s="7"/>
      <c r="AGH806" s="7"/>
      <c r="AGI806" s="7"/>
      <c r="AGJ806" s="7"/>
      <c r="AGK806" s="7"/>
      <c r="AGL806" s="7"/>
      <c r="AGM806" s="7"/>
      <c r="AGN806" s="7"/>
      <c r="AGO806" s="7"/>
      <c r="AGP806" s="7"/>
      <c r="AGQ806" s="7"/>
      <c r="AGR806" s="7"/>
      <c r="AGS806" s="7"/>
      <c r="AGT806" s="7"/>
      <c r="AGU806" s="7"/>
      <c r="AGV806" s="7"/>
      <c r="AGW806" s="7"/>
      <c r="AGX806" s="7"/>
      <c r="AGY806" s="7"/>
      <c r="AGZ806" s="7"/>
      <c r="AHA806" s="7"/>
      <c r="AHB806" s="7"/>
      <c r="AHC806" s="7"/>
      <c r="AHD806" s="7"/>
      <c r="AHE806" s="7"/>
      <c r="AHF806" s="7"/>
      <c r="AHG806" s="7"/>
      <c r="AHH806" s="7"/>
      <c r="AHI806" s="7"/>
      <c r="AHJ806" s="7"/>
      <c r="AHK806" s="7"/>
      <c r="AHL806" s="7"/>
      <c r="AHM806" s="7"/>
      <c r="AHN806" s="7"/>
      <c r="AHO806" s="7"/>
      <c r="AHP806" s="7"/>
      <c r="AHQ806" s="7"/>
      <c r="AHR806" s="7"/>
      <c r="AHS806" s="7"/>
      <c r="AHT806" s="7"/>
      <c r="AHU806" s="7"/>
      <c r="AHV806" s="7"/>
      <c r="AHW806" s="7"/>
      <c r="AHX806" s="7"/>
      <c r="AHY806" s="7"/>
      <c r="AHZ806" s="7"/>
      <c r="AIA806" s="7"/>
      <c r="AIB806" s="7"/>
      <c r="AIC806" s="7"/>
      <c r="AID806" s="7"/>
      <c r="AIE806" s="7"/>
      <c r="AIF806" s="7"/>
      <c r="AIG806" s="7"/>
      <c r="AIH806" s="7"/>
      <c r="AII806" s="7"/>
      <c r="AIJ806" s="7"/>
      <c r="AIK806" s="7"/>
      <c r="AIL806" s="7"/>
      <c r="AIM806" s="7"/>
      <c r="AIN806" s="7"/>
      <c r="AIO806" s="7"/>
      <c r="AIP806" s="7"/>
      <c r="AIQ806" s="7"/>
      <c r="AIR806" s="7"/>
      <c r="AIS806" s="7"/>
      <c r="AIT806" s="7"/>
      <c r="AIU806" s="7"/>
      <c r="AIV806" s="7"/>
      <c r="AIW806" s="7"/>
      <c r="AIX806" s="7"/>
      <c r="AIY806" s="7"/>
      <c r="AIZ806" s="7"/>
      <c r="AJA806" s="7"/>
      <c r="AJB806" s="7"/>
      <c r="AJC806" s="7"/>
      <c r="AJD806" s="7"/>
      <c r="AJE806" s="7"/>
      <c r="AJF806" s="7"/>
      <c r="AJG806" s="7"/>
      <c r="AJH806" s="7"/>
      <c r="AJI806" s="7"/>
      <c r="AJJ806" s="7"/>
      <c r="AJK806" s="7"/>
      <c r="AJL806" s="7"/>
      <c r="AJM806" s="7"/>
      <c r="AJN806" s="7"/>
      <c r="AJO806" s="7"/>
      <c r="AJP806" s="7"/>
      <c r="AJQ806" s="7"/>
      <c r="AJR806" s="7"/>
      <c r="AJS806" s="7"/>
      <c r="AJT806" s="7"/>
      <c r="AJU806" s="7"/>
      <c r="AJV806" s="7"/>
      <c r="AJW806" s="7"/>
      <c r="AJX806" s="7"/>
      <c r="AJY806" s="7"/>
      <c r="AJZ806" s="7"/>
      <c r="AKA806" s="7"/>
      <c r="AKB806" s="7"/>
      <c r="AKC806" s="7"/>
      <c r="AKD806" s="7"/>
      <c r="AKE806" s="7"/>
      <c r="AKF806" s="7"/>
      <c r="AKG806" s="7"/>
      <c r="AKH806" s="7"/>
      <c r="AKI806" s="7"/>
      <c r="AKJ806" s="7"/>
      <c r="AKK806" s="7"/>
      <c r="AKL806" s="7"/>
      <c r="AKM806" s="7"/>
      <c r="AKN806" s="7"/>
      <c r="AKO806" s="7"/>
      <c r="AKP806" s="7"/>
      <c r="AKQ806" s="7"/>
      <c r="AKR806" s="7"/>
      <c r="AKS806" s="7"/>
      <c r="AKT806" s="7"/>
      <c r="AKU806" s="7"/>
      <c r="AKV806" s="7"/>
      <c r="AKW806" s="7"/>
      <c r="AKX806" s="7"/>
      <c r="AKY806" s="7"/>
      <c r="AKZ806" s="7"/>
      <c r="ALA806" s="7"/>
      <c r="ALB806" s="7"/>
      <c r="ALC806" s="7"/>
      <c r="ALD806" s="7"/>
      <c r="ALE806" s="7"/>
      <c r="ALF806" s="7"/>
      <c r="ALG806" s="7"/>
      <c r="ALH806" s="7"/>
      <c r="ALI806" s="7"/>
      <c r="ALJ806" s="7"/>
      <c r="ALK806" s="7"/>
      <c r="ALL806" s="7"/>
      <c r="ALM806" s="7"/>
      <c r="ALN806" s="7"/>
      <c r="ALO806" s="7"/>
      <c r="ALP806" s="7"/>
      <c r="ALQ806" s="7"/>
      <c r="ALR806" s="7"/>
      <c r="ALS806" s="7"/>
      <c r="ALT806" s="7"/>
      <c r="ALU806" s="7"/>
      <c r="ALV806" s="7"/>
      <c r="ALW806" s="7"/>
      <c r="ALX806" s="7"/>
      <c r="ALY806" s="7"/>
      <c r="ALZ806" s="7"/>
      <c r="AMA806" s="7"/>
      <c r="AMB806" s="7"/>
      <c r="AMC806" s="7"/>
      <c r="AMD806" s="7"/>
      <c r="AME806" s="7"/>
      <c r="AMF806" s="7"/>
      <c r="AMG806" s="7"/>
      <c r="AMH806" s="7"/>
      <c r="AMI806" s="28"/>
      <c r="AMJ806" s="28"/>
    </row>
    <row r="807" spans="1:1024" ht="55.5" customHeight="1">
      <c r="A807" s="10" t="s">
        <v>2837</v>
      </c>
      <c r="B807" s="10" t="s">
        <v>2855</v>
      </c>
      <c r="C807" s="19" t="s">
        <v>2853</v>
      </c>
      <c r="D807" s="19" t="s">
        <v>2738</v>
      </c>
      <c r="E807" s="20">
        <v>30</v>
      </c>
      <c r="F807" s="11" t="s">
        <v>18</v>
      </c>
      <c r="G807" s="21"/>
      <c r="H807" s="21" t="s">
        <v>1</v>
      </c>
      <c r="I807" s="21"/>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c r="MK807" s="7"/>
      <c r="ML807" s="7"/>
      <c r="MM807" s="7"/>
      <c r="MN807" s="7"/>
      <c r="MO807" s="7"/>
      <c r="MP807" s="7"/>
      <c r="MQ807" s="7"/>
      <c r="MR807" s="7"/>
      <c r="MS807" s="7"/>
      <c r="MT807" s="7"/>
      <c r="MU807" s="7"/>
      <c r="MV807" s="7"/>
      <c r="MW807" s="7"/>
      <c r="MX807" s="7"/>
      <c r="MY807" s="7"/>
      <c r="MZ807" s="7"/>
      <c r="NA807" s="7"/>
      <c r="NB807" s="7"/>
      <c r="NC807" s="7"/>
      <c r="ND807" s="7"/>
      <c r="NE807" s="7"/>
      <c r="NF807" s="7"/>
      <c r="NG807" s="7"/>
      <c r="NH807" s="7"/>
      <c r="NI807" s="7"/>
      <c r="NJ807" s="7"/>
      <c r="NK807" s="7"/>
      <c r="NL807" s="7"/>
      <c r="NM807" s="7"/>
      <c r="NN807" s="7"/>
      <c r="NO807" s="7"/>
      <c r="NP807" s="7"/>
      <c r="NQ807" s="7"/>
      <c r="NR807" s="7"/>
      <c r="NS807" s="7"/>
      <c r="NT807" s="7"/>
      <c r="NU807" s="7"/>
      <c r="NV807" s="7"/>
      <c r="NW807" s="7"/>
      <c r="NX807" s="7"/>
      <c r="NY807" s="7"/>
      <c r="NZ807" s="7"/>
      <c r="OA807" s="7"/>
      <c r="OB807" s="7"/>
      <c r="OC807" s="7"/>
      <c r="OD807" s="7"/>
      <c r="OE807" s="7"/>
      <c r="OF807" s="7"/>
      <c r="OG807" s="7"/>
      <c r="OH807" s="7"/>
      <c r="OI807" s="7"/>
      <c r="OJ807" s="7"/>
      <c r="OK807" s="7"/>
      <c r="OL807" s="7"/>
      <c r="OM807" s="7"/>
      <c r="ON807" s="7"/>
      <c r="OO807" s="7"/>
      <c r="OP807" s="7"/>
      <c r="OQ807" s="7"/>
      <c r="OR807" s="7"/>
      <c r="OS807" s="7"/>
      <c r="OT807" s="7"/>
      <c r="OU807" s="7"/>
      <c r="OV807" s="7"/>
      <c r="OW807" s="7"/>
      <c r="OX807" s="7"/>
      <c r="OY807" s="7"/>
      <c r="OZ807" s="7"/>
      <c r="PA807" s="7"/>
      <c r="PB807" s="7"/>
      <c r="PC807" s="7"/>
      <c r="PD807" s="7"/>
      <c r="PE807" s="7"/>
      <c r="PF807" s="7"/>
      <c r="PG807" s="7"/>
      <c r="PH807" s="7"/>
      <c r="PI807" s="7"/>
      <c r="PJ807" s="7"/>
      <c r="PK807" s="7"/>
      <c r="PL807" s="7"/>
      <c r="PM807" s="7"/>
      <c r="PN807" s="7"/>
      <c r="PO807" s="7"/>
      <c r="PP807" s="7"/>
      <c r="PQ807" s="7"/>
      <c r="PR807" s="7"/>
      <c r="PS807" s="7"/>
      <c r="PT807" s="7"/>
      <c r="PU807" s="7"/>
      <c r="PV807" s="7"/>
      <c r="PW807" s="7"/>
      <c r="PX807" s="7"/>
      <c r="PY807" s="7"/>
      <c r="PZ807" s="7"/>
      <c r="QA807" s="7"/>
      <c r="QB807" s="7"/>
      <c r="QC807" s="7"/>
      <c r="QD807" s="7"/>
      <c r="QE807" s="7"/>
      <c r="QF807" s="7"/>
      <c r="QG807" s="7"/>
      <c r="QH807" s="7"/>
      <c r="QI807" s="7"/>
      <c r="QJ807" s="7"/>
      <c r="QK807" s="7"/>
      <c r="QL807" s="7"/>
      <c r="QM807" s="7"/>
      <c r="QN807" s="7"/>
      <c r="QO807" s="7"/>
      <c r="QP807" s="7"/>
      <c r="QQ807" s="7"/>
      <c r="QR807" s="7"/>
      <c r="QS807" s="7"/>
      <c r="QT807" s="7"/>
      <c r="QU807" s="7"/>
      <c r="QV807" s="7"/>
      <c r="QW807" s="7"/>
      <c r="QX807" s="7"/>
      <c r="QY807" s="7"/>
      <c r="QZ807" s="7"/>
      <c r="RA807" s="7"/>
      <c r="RB807" s="7"/>
      <c r="RC807" s="7"/>
      <c r="RD807" s="7"/>
      <c r="RE807" s="7"/>
      <c r="RF807" s="7"/>
      <c r="RG807" s="7"/>
      <c r="RH807" s="7"/>
      <c r="RI807" s="7"/>
      <c r="RJ807" s="7"/>
      <c r="RK807" s="7"/>
      <c r="RL807" s="7"/>
      <c r="RM807" s="7"/>
      <c r="RN807" s="7"/>
      <c r="RO807" s="7"/>
      <c r="RP807" s="7"/>
      <c r="RQ807" s="7"/>
      <c r="RR807" s="7"/>
      <c r="RS807" s="7"/>
      <c r="RT807" s="7"/>
      <c r="RU807" s="7"/>
      <c r="RV807" s="7"/>
      <c r="RW807" s="7"/>
      <c r="RX807" s="7"/>
      <c r="RY807" s="7"/>
      <c r="RZ807" s="7"/>
      <c r="SA807" s="7"/>
      <c r="SB807" s="7"/>
      <c r="SC807" s="7"/>
      <c r="SD807" s="7"/>
      <c r="SE807" s="7"/>
      <c r="SF807" s="7"/>
      <c r="SG807" s="7"/>
      <c r="SH807" s="7"/>
      <c r="SI807" s="7"/>
      <c r="SJ807" s="7"/>
      <c r="SK807" s="7"/>
      <c r="SL807" s="7"/>
      <c r="SM807" s="7"/>
      <c r="SN807" s="7"/>
      <c r="SO807" s="7"/>
      <c r="SP807" s="7"/>
      <c r="SQ807" s="7"/>
      <c r="SR807" s="7"/>
      <c r="SS807" s="7"/>
      <c r="ST807" s="7"/>
      <c r="SU807" s="7"/>
      <c r="SV807" s="7"/>
      <c r="SW807" s="7"/>
      <c r="SX807" s="7"/>
      <c r="SY807" s="7"/>
      <c r="SZ807" s="7"/>
      <c r="TA807" s="7"/>
      <c r="TB807" s="7"/>
      <c r="TC807" s="7"/>
      <c r="TD807" s="7"/>
      <c r="TE807" s="7"/>
      <c r="TF807" s="7"/>
      <c r="TG807" s="7"/>
      <c r="TH807" s="7"/>
      <c r="TI807" s="7"/>
      <c r="TJ807" s="7"/>
      <c r="TK807" s="7"/>
      <c r="TL807" s="7"/>
      <c r="TM807" s="7"/>
      <c r="TN807" s="7"/>
      <c r="TO807" s="7"/>
      <c r="TP807" s="7"/>
      <c r="TQ807" s="7"/>
      <c r="TR807" s="7"/>
      <c r="TS807" s="7"/>
      <c r="TT807" s="7"/>
      <c r="TU807" s="7"/>
      <c r="TV807" s="7"/>
      <c r="TW807" s="7"/>
      <c r="TX807" s="7"/>
      <c r="TY807" s="7"/>
      <c r="TZ807" s="7"/>
      <c r="UA807" s="7"/>
      <c r="UB807" s="7"/>
      <c r="UC807" s="7"/>
      <c r="UD807" s="7"/>
      <c r="UE807" s="7"/>
      <c r="UF807" s="7"/>
      <c r="UG807" s="7"/>
      <c r="UH807" s="7"/>
      <c r="UI807" s="7"/>
      <c r="UJ807" s="7"/>
      <c r="UK807" s="7"/>
      <c r="UL807" s="7"/>
      <c r="UM807" s="7"/>
      <c r="UN807" s="7"/>
      <c r="UO807" s="7"/>
      <c r="UP807" s="7"/>
      <c r="UQ807" s="7"/>
      <c r="UR807" s="7"/>
      <c r="US807" s="7"/>
      <c r="UT807" s="7"/>
      <c r="UU807" s="7"/>
      <c r="UV807" s="7"/>
      <c r="UW807" s="7"/>
      <c r="UX807" s="7"/>
      <c r="UY807" s="7"/>
      <c r="UZ807" s="7"/>
      <c r="VA807" s="7"/>
      <c r="VB807" s="7"/>
      <c r="VC807" s="7"/>
      <c r="VD807" s="7"/>
      <c r="VE807" s="7"/>
      <c r="VF807" s="7"/>
      <c r="VG807" s="7"/>
      <c r="VH807" s="7"/>
      <c r="VI807" s="7"/>
      <c r="VJ807" s="7"/>
      <c r="VK807" s="7"/>
      <c r="VL807" s="7"/>
      <c r="VM807" s="7"/>
      <c r="VN807" s="7"/>
      <c r="VO807" s="7"/>
      <c r="VP807" s="7"/>
      <c r="VQ807" s="7"/>
      <c r="VR807" s="7"/>
      <c r="VS807" s="7"/>
      <c r="VT807" s="7"/>
      <c r="VU807" s="7"/>
      <c r="VV807" s="7"/>
      <c r="VW807" s="7"/>
      <c r="VX807" s="7"/>
      <c r="VY807" s="7"/>
      <c r="VZ807" s="7"/>
      <c r="WA807" s="7"/>
      <c r="WB807" s="7"/>
      <c r="WC807" s="7"/>
      <c r="WD807" s="7"/>
      <c r="WE807" s="7"/>
      <c r="WF807" s="7"/>
      <c r="WG807" s="7"/>
      <c r="WH807" s="7"/>
      <c r="WI807" s="7"/>
      <c r="WJ807" s="7"/>
      <c r="WK807" s="7"/>
      <c r="WL807" s="7"/>
      <c r="WM807" s="7"/>
      <c r="WN807" s="7"/>
      <c r="WO807" s="7"/>
      <c r="WP807" s="7"/>
      <c r="WQ807" s="7"/>
      <c r="WR807" s="7"/>
      <c r="WS807" s="7"/>
      <c r="WT807" s="7"/>
      <c r="WU807" s="7"/>
      <c r="WV807" s="7"/>
      <c r="WW807" s="7"/>
      <c r="WX807" s="7"/>
      <c r="WY807" s="7"/>
      <c r="WZ807" s="7"/>
      <c r="XA807" s="7"/>
      <c r="XB807" s="7"/>
      <c r="XC807" s="7"/>
      <c r="XD807" s="7"/>
      <c r="XE807" s="7"/>
      <c r="XF807" s="7"/>
      <c r="XG807" s="7"/>
      <c r="XH807" s="7"/>
      <c r="XI807" s="7"/>
      <c r="XJ807" s="7"/>
      <c r="XK807" s="7"/>
      <c r="XL807" s="7"/>
      <c r="XM807" s="7"/>
      <c r="XN807" s="7"/>
      <c r="XO807" s="7"/>
      <c r="XP807" s="7"/>
      <c r="XQ807" s="7"/>
      <c r="XR807" s="7"/>
      <c r="XS807" s="7"/>
      <c r="XT807" s="7"/>
      <c r="XU807" s="7"/>
      <c r="XV807" s="7"/>
      <c r="XW807" s="7"/>
      <c r="XX807" s="7"/>
      <c r="XY807" s="7"/>
      <c r="XZ807" s="7"/>
      <c r="YA807" s="7"/>
      <c r="YB807" s="7"/>
      <c r="YC807" s="7"/>
      <c r="YD807" s="7"/>
      <c r="YE807" s="7"/>
      <c r="YF807" s="7"/>
      <c r="YG807" s="7"/>
      <c r="YH807" s="7"/>
      <c r="YI807" s="7"/>
      <c r="YJ807" s="7"/>
      <c r="YK807" s="7"/>
      <c r="YL807" s="7"/>
      <c r="YM807" s="7"/>
      <c r="YN807" s="7"/>
      <c r="YO807" s="7"/>
      <c r="YP807" s="7"/>
      <c r="YQ807" s="7"/>
      <c r="YR807" s="7"/>
      <c r="YS807" s="7"/>
      <c r="YT807" s="7"/>
      <c r="YU807" s="7"/>
      <c r="YV807" s="7"/>
      <c r="YW807" s="7"/>
      <c r="YX807" s="7"/>
      <c r="YY807" s="7"/>
      <c r="YZ807" s="7"/>
      <c r="ZA807" s="7"/>
      <c r="ZB807" s="7"/>
      <c r="ZC807" s="7"/>
      <c r="ZD807" s="7"/>
      <c r="ZE807" s="7"/>
      <c r="ZF807" s="7"/>
      <c r="ZG807" s="7"/>
      <c r="ZH807" s="7"/>
      <c r="ZI807" s="7"/>
      <c r="ZJ807" s="7"/>
      <c r="ZK807" s="7"/>
      <c r="ZL807" s="7"/>
      <c r="ZM807" s="7"/>
      <c r="ZN807" s="7"/>
      <c r="ZO807" s="7"/>
      <c r="ZP807" s="7"/>
      <c r="ZQ807" s="7"/>
      <c r="ZR807" s="7"/>
      <c r="ZS807" s="7"/>
      <c r="ZT807" s="7"/>
      <c r="ZU807" s="7"/>
      <c r="ZV807" s="7"/>
      <c r="ZW807" s="7"/>
      <c r="ZX807" s="7"/>
      <c r="ZY807" s="7"/>
      <c r="ZZ807" s="7"/>
      <c r="AAA807" s="7"/>
      <c r="AAB807" s="7"/>
      <c r="AAC807" s="7"/>
      <c r="AAD807" s="7"/>
      <c r="AAE807" s="7"/>
      <c r="AAF807" s="7"/>
      <c r="AAG807" s="7"/>
      <c r="AAH807" s="7"/>
      <c r="AAI807" s="7"/>
      <c r="AAJ807" s="7"/>
      <c r="AAK807" s="7"/>
      <c r="AAL807" s="7"/>
      <c r="AAM807" s="7"/>
      <c r="AAN807" s="7"/>
      <c r="AAO807" s="7"/>
      <c r="AAP807" s="7"/>
      <c r="AAQ807" s="7"/>
      <c r="AAR807" s="7"/>
      <c r="AAS807" s="7"/>
      <c r="AAT807" s="7"/>
      <c r="AAU807" s="7"/>
      <c r="AAV807" s="7"/>
      <c r="AAW807" s="7"/>
      <c r="AAX807" s="7"/>
      <c r="AAY807" s="7"/>
      <c r="AAZ807" s="7"/>
      <c r="ABA807" s="7"/>
      <c r="ABB807" s="7"/>
      <c r="ABC807" s="7"/>
      <c r="ABD807" s="7"/>
      <c r="ABE807" s="7"/>
      <c r="ABF807" s="7"/>
      <c r="ABG807" s="7"/>
      <c r="ABH807" s="7"/>
      <c r="ABI807" s="7"/>
      <c r="ABJ807" s="7"/>
      <c r="ABK807" s="7"/>
      <c r="ABL807" s="7"/>
      <c r="ABM807" s="7"/>
      <c r="ABN807" s="7"/>
      <c r="ABO807" s="7"/>
      <c r="ABP807" s="7"/>
      <c r="ABQ807" s="7"/>
      <c r="ABR807" s="7"/>
      <c r="ABS807" s="7"/>
      <c r="ABT807" s="7"/>
      <c r="ABU807" s="7"/>
      <c r="ABV807" s="7"/>
      <c r="ABW807" s="7"/>
      <c r="ABX807" s="7"/>
      <c r="ABY807" s="7"/>
      <c r="ABZ807" s="7"/>
      <c r="ACA807" s="7"/>
      <c r="ACB807" s="7"/>
      <c r="ACC807" s="7"/>
      <c r="ACD807" s="7"/>
      <c r="ACE807" s="7"/>
      <c r="ACF807" s="7"/>
      <c r="ACG807" s="7"/>
      <c r="ACH807" s="7"/>
      <c r="ACI807" s="7"/>
      <c r="ACJ807" s="7"/>
      <c r="ACK807" s="7"/>
      <c r="ACL807" s="7"/>
      <c r="ACM807" s="7"/>
      <c r="ACN807" s="7"/>
      <c r="ACO807" s="7"/>
      <c r="ACP807" s="7"/>
      <c r="ACQ807" s="7"/>
      <c r="ACR807" s="7"/>
      <c r="ACS807" s="7"/>
      <c r="ACT807" s="7"/>
      <c r="ACU807" s="7"/>
      <c r="ACV807" s="7"/>
      <c r="ACW807" s="7"/>
      <c r="ACX807" s="7"/>
      <c r="ACY807" s="7"/>
      <c r="ACZ807" s="7"/>
      <c r="ADA807" s="7"/>
      <c r="ADB807" s="7"/>
      <c r="ADC807" s="7"/>
      <c r="ADD807" s="7"/>
      <c r="ADE807" s="7"/>
      <c r="ADF807" s="7"/>
      <c r="ADG807" s="7"/>
      <c r="ADH807" s="7"/>
      <c r="ADI807" s="7"/>
      <c r="ADJ807" s="7"/>
      <c r="ADK807" s="7"/>
      <c r="ADL807" s="7"/>
      <c r="ADM807" s="7"/>
      <c r="ADN807" s="7"/>
      <c r="ADO807" s="7"/>
      <c r="ADP807" s="7"/>
      <c r="ADQ807" s="7"/>
      <c r="ADR807" s="7"/>
      <c r="ADS807" s="7"/>
      <c r="ADT807" s="7"/>
      <c r="ADU807" s="7"/>
      <c r="ADV807" s="7"/>
      <c r="ADW807" s="7"/>
      <c r="ADX807" s="7"/>
      <c r="ADY807" s="7"/>
      <c r="ADZ807" s="7"/>
      <c r="AEA807" s="7"/>
      <c r="AEB807" s="7"/>
      <c r="AEC807" s="7"/>
      <c r="AED807" s="7"/>
      <c r="AEE807" s="7"/>
      <c r="AEF807" s="7"/>
      <c r="AEG807" s="7"/>
      <c r="AEH807" s="7"/>
      <c r="AEI807" s="7"/>
      <c r="AEJ807" s="7"/>
      <c r="AEK807" s="7"/>
      <c r="AEL807" s="7"/>
      <c r="AEM807" s="7"/>
      <c r="AEN807" s="7"/>
      <c r="AEO807" s="7"/>
      <c r="AEP807" s="7"/>
      <c r="AEQ807" s="7"/>
      <c r="AER807" s="7"/>
      <c r="AES807" s="7"/>
      <c r="AET807" s="7"/>
      <c r="AEU807" s="7"/>
      <c r="AEV807" s="7"/>
      <c r="AEW807" s="7"/>
      <c r="AEX807" s="7"/>
      <c r="AEY807" s="7"/>
      <c r="AEZ807" s="7"/>
      <c r="AFA807" s="7"/>
      <c r="AFB807" s="7"/>
      <c r="AFC807" s="7"/>
      <c r="AFD807" s="7"/>
      <c r="AFE807" s="7"/>
      <c r="AFF807" s="7"/>
      <c r="AFG807" s="7"/>
      <c r="AFH807" s="7"/>
      <c r="AFI807" s="7"/>
      <c r="AFJ807" s="7"/>
      <c r="AFK807" s="7"/>
      <c r="AFL807" s="7"/>
      <c r="AFM807" s="7"/>
      <c r="AFN807" s="7"/>
      <c r="AFO807" s="7"/>
      <c r="AFP807" s="7"/>
      <c r="AFQ807" s="7"/>
      <c r="AFR807" s="7"/>
      <c r="AFS807" s="7"/>
      <c r="AFT807" s="7"/>
      <c r="AFU807" s="7"/>
      <c r="AFV807" s="7"/>
      <c r="AFW807" s="7"/>
      <c r="AFX807" s="7"/>
      <c r="AFY807" s="7"/>
      <c r="AFZ807" s="7"/>
      <c r="AGA807" s="7"/>
      <c r="AGB807" s="7"/>
      <c r="AGC807" s="7"/>
      <c r="AGD807" s="7"/>
      <c r="AGE807" s="7"/>
      <c r="AGF807" s="7"/>
      <c r="AGG807" s="7"/>
      <c r="AGH807" s="7"/>
      <c r="AGI807" s="7"/>
      <c r="AGJ807" s="7"/>
      <c r="AGK807" s="7"/>
      <c r="AGL807" s="7"/>
      <c r="AGM807" s="7"/>
      <c r="AGN807" s="7"/>
      <c r="AGO807" s="7"/>
      <c r="AGP807" s="7"/>
      <c r="AGQ807" s="7"/>
      <c r="AGR807" s="7"/>
      <c r="AGS807" s="7"/>
      <c r="AGT807" s="7"/>
      <c r="AGU807" s="7"/>
      <c r="AGV807" s="7"/>
      <c r="AGW807" s="7"/>
      <c r="AGX807" s="7"/>
      <c r="AGY807" s="7"/>
      <c r="AGZ807" s="7"/>
      <c r="AHA807" s="7"/>
      <c r="AHB807" s="7"/>
      <c r="AHC807" s="7"/>
      <c r="AHD807" s="7"/>
      <c r="AHE807" s="7"/>
      <c r="AHF807" s="7"/>
      <c r="AHG807" s="7"/>
      <c r="AHH807" s="7"/>
      <c r="AHI807" s="7"/>
      <c r="AHJ807" s="7"/>
      <c r="AHK807" s="7"/>
      <c r="AHL807" s="7"/>
      <c r="AHM807" s="7"/>
      <c r="AHN807" s="7"/>
      <c r="AHO807" s="7"/>
      <c r="AHP807" s="7"/>
      <c r="AHQ807" s="7"/>
      <c r="AHR807" s="7"/>
      <c r="AHS807" s="7"/>
      <c r="AHT807" s="7"/>
      <c r="AHU807" s="7"/>
      <c r="AHV807" s="7"/>
      <c r="AHW807" s="7"/>
      <c r="AHX807" s="7"/>
      <c r="AHY807" s="7"/>
      <c r="AHZ807" s="7"/>
      <c r="AIA807" s="7"/>
      <c r="AIB807" s="7"/>
      <c r="AIC807" s="7"/>
      <c r="AID807" s="7"/>
      <c r="AIE807" s="7"/>
      <c r="AIF807" s="7"/>
      <c r="AIG807" s="7"/>
      <c r="AIH807" s="7"/>
      <c r="AII807" s="7"/>
      <c r="AIJ807" s="7"/>
      <c r="AIK807" s="7"/>
      <c r="AIL807" s="7"/>
      <c r="AIM807" s="7"/>
      <c r="AIN807" s="7"/>
      <c r="AIO807" s="7"/>
      <c r="AIP807" s="7"/>
      <c r="AIQ807" s="7"/>
      <c r="AIR807" s="7"/>
      <c r="AIS807" s="7"/>
      <c r="AIT807" s="7"/>
      <c r="AIU807" s="7"/>
      <c r="AIV807" s="7"/>
      <c r="AIW807" s="7"/>
      <c r="AIX807" s="7"/>
      <c r="AIY807" s="7"/>
      <c r="AIZ807" s="7"/>
      <c r="AJA807" s="7"/>
      <c r="AJB807" s="7"/>
      <c r="AJC807" s="7"/>
      <c r="AJD807" s="7"/>
      <c r="AJE807" s="7"/>
      <c r="AJF807" s="7"/>
      <c r="AJG807" s="7"/>
      <c r="AJH807" s="7"/>
      <c r="AJI807" s="7"/>
      <c r="AJJ807" s="7"/>
      <c r="AJK807" s="7"/>
      <c r="AJL807" s="7"/>
      <c r="AJM807" s="7"/>
      <c r="AJN807" s="7"/>
      <c r="AJO807" s="7"/>
      <c r="AJP807" s="7"/>
      <c r="AJQ807" s="7"/>
      <c r="AJR807" s="7"/>
      <c r="AJS807" s="7"/>
      <c r="AJT807" s="7"/>
      <c r="AJU807" s="7"/>
      <c r="AJV807" s="7"/>
      <c r="AJW807" s="7"/>
      <c r="AJX807" s="7"/>
      <c r="AJY807" s="7"/>
      <c r="AJZ807" s="7"/>
      <c r="AKA807" s="7"/>
      <c r="AKB807" s="7"/>
      <c r="AKC807" s="7"/>
      <c r="AKD807" s="7"/>
      <c r="AKE807" s="7"/>
      <c r="AKF807" s="7"/>
      <c r="AKG807" s="7"/>
      <c r="AKH807" s="7"/>
      <c r="AKI807" s="7"/>
      <c r="AKJ807" s="7"/>
      <c r="AKK807" s="7"/>
      <c r="AKL807" s="7"/>
      <c r="AKM807" s="7"/>
      <c r="AKN807" s="7"/>
      <c r="AKO807" s="7"/>
      <c r="AKP807" s="7"/>
      <c r="AKQ807" s="7"/>
      <c r="AKR807" s="7"/>
      <c r="AKS807" s="7"/>
      <c r="AKT807" s="7"/>
      <c r="AKU807" s="7"/>
      <c r="AKV807" s="7"/>
      <c r="AKW807" s="7"/>
      <c r="AKX807" s="7"/>
      <c r="AKY807" s="7"/>
      <c r="AKZ807" s="7"/>
      <c r="ALA807" s="7"/>
      <c r="ALB807" s="7"/>
      <c r="ALC807" s="7"/>
      <c r="ALD807" s="7"/>
      <c r="ALE807" s="7"/>
      <c r="ALF807" s="7"/>
      <c r="ALG807" s="7"/>
      <c r="ALH807" s="7"/>
      <c r="ALI807" s="7"/>
      <c r="ALJ807" s="7"/>
      <c r="ALK807" s="7"/>
      <c r="ALL807" s="7"/>
      <c r="ALM807" s="7"/>
      <c r="ALN807" s="7"/>
      <c r="ALO807" s="7"/>
      <c r="ALP807" s="7"/>
      <c r="ALQ807" s="7"/>
      <c r="ALR807" s="7"/>
      <c r="ALS807" s="7"/>
      <c r="ALT807" s="7"/>
      <c r="ALU807" s="7"/>
      <c r="ALV807" s="7"/>
      <c r="ALW807" s="7"/>
      <c r="ALX807" s="7"/>
      <c r="ALY807" s="7"/>
      <c r="ALZ807" s="7"/>
      <c r="AMA807" s="7"/>
      <c r="AMB807" s="7"/>
      <c r="AMC807" s="7"/>
      <c r="AMD807" s="7"/>
      <c r="AME807" s="7"/>
      <c r="AMF807" s="7"/>
      <c r="AMG807" s="7"/>
      <c r="AMH807" s="7"/>
      <c r="AMI807" s="28"/>
      <c r="AMJ807" s="28"/>
    </row>
    <row r="808" spans="1:1024" ht="55.5" customHeight="1">
      <c r="A808" s="10" t="s">
        <v>2837</v>
      </c>
      <c r="B808" s="10" t="s">
        <v>2855</v>
      </c>
      <c r="C808" s="19" t="s">
        <v>2846</v>
      </c>
      <c r="D808" s="19" t="s">
        <v>2738</v>
      </c>
      <c r="E808" s="20">
        <v>30</v>
      </c>
      <c r="F808" s="11" t="s">
        <v>18</v>
      </c>
      <c r="G808" s="21"/>
      <c r="H808" s="21" t="s">
        <v>1</v>
      </c>
      <c r="I808" s="21"/>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c r="MK808" s="7"/>
      <c r="ML808" s="7"/>
      <c r="MM808" s="7"/>
      <c r="MN808" s="7"/>
      <c r="MO808" s="7"/>
      <c r="MP808" s="7"/>
      <c r="MQ808" s="7"/>
      <c r="MR808" s="7"/>
      <c r="MS808" s="7"/>
      <c r="MT808" s="7"/>
      <c r="MU808" s="7"/>
      <c r="MV808" s="7"/>
      <c r="MW808" s="7"/>
      <c r="MX808" s="7"/>
      <c r="MY808" s="7"/>
      <c r="MZ808" s="7"/>
      <c r="NA808" s="7"/>
      <c r="NB808" s="7"/>
      <c r="NC808" s="7"/>
      <c r="ND808" s="7"/>
      <c r="NE808" s="7"/>
      <c r="NF808" s="7"/>
      <c r="NG808" s="7"/>
      <c r="NH808" s="7"/>
      <c r="NI808" s="7"/>
      <c r="NJ808" s="7"/>
      <c r="NK808" s="7"/>
      <c r="NL808" s="7"/>
      <c r="NM808" s="7"/>
      <c r="NN808" s="7"/>
      <c r="NO808" s="7"/>
      <c r="NP808" s="7"/>
      <c r="NQ808" s="7"/>
      <c r="NR808" s="7"/>
      <c r="NS808" s="7"/>
      <c r="NT808" s="7"/>
      <c r="NU808" s="7"/>
      <c r="NV808" s="7"/>
      <c r="NW808" s="7"/>
      <c r="NX808" s="7"/>
      <c r="NY808" s="7"/>
      <c r="NZ808" s="7"/>
      <c r="OA808" s="7"/>
      <c r="OB808" s="7"/>
      <c r="OC808" s="7"/>
      <c r="OD808" s="7"/>
      <c r="OE808" s="7"/>
      <c r="OF808" s="7"/>
      <c r="OG808" s="7"/>
      <c r="OH808" s="7"/>
      <c r="OI808" s="7"/>
      <c r="OJ808" s="7"/>
      <c r="OK808" s="7"/>
      <c r="OL808" s="7"/>
      <c r="OM808" s="7"/>
      <c r="ON808" s="7"/>
      <c r="OO808" s="7"/>
      <c r="OP808" s="7"/>
      <c r="OQ808" s="7"/>
      <c r="OR808" s="7"/>
      <c r="OS808" s="7"/>
      <c r="OT808" s="7"/>
      <c r="OU808" s="7"/>
      <c r="OV808" s="7"/>
      <c r="OW808" s="7"/>
      <c r="OX808" s="7"/>
      <c r="OY808" s="7"/>
      <c r="OZ808" s="7"/>
      <c r="PA808" s="7"/>
      <c r="PB808" s="7"/>
      <c r="PC808" s="7"/>
      <c r="PD808" s="7"/>
      <c r="PE808" s="7"/>
      <c r="PF808" s="7"/>
      <c r="PG808" s="7"/>
      <c r="PH808" s="7"/>
      <c r="PI808" s="7"/>
      <c r="PJ808" s="7"/>
      <c r="PK808" s="7"/>
      <c r="PL808" s="7"/>
      <c r="PM808" s="7"/>
      <c r="PN808" s="7"/>
      <c r="PO808" s="7"/>
      <c r="PP808" s="7"/>
      <c r="PQ808" s="7"/>
      <c r="PR808" s="7"/>
      <c r="PS808" s="7"/>
      <c r="PT808" s="7"/>
      <c r="PU808" s="7"/>
      <c r="PV808" s="7"/>
      <c r="PW808" s="7"/>
      <c r="PX808" s="7"/>
      <c r="PY808" s="7"/>
      <c r="PZ808" s="7"/>
      <c r="QA808" s="7"/>
      <c r="QB808" s="7"/>
      <c r="QC808" s="7"/>
      <c r="QD808" s="7"/>
      <c r="QE808" s="7"/>
      <c r="QF808" s="7"/>
      <c r="QG808" s="7"/>
      <c r="QH808" s="7"/>
      <c r="QI808" s="7"/>
      <c r="QJ808" s="7"/>
      <c r="QK808" s="7"/>
      <c r="QL808" s="7"/>
      <c r="QM808" s="7"/>
      <c r="QN808" s="7"/>
      <c r="QO808" s="7"/>
      <c r="QP808" s="7"/>
      <c r="QQ808" s="7"/>
      <c r="QR808" s="7"/>
      <c r="QS808" s="7"/>
      <c r="QT808" s="7"/>
      <c r="QU808" s="7"/>
      <c r="QV808" s="7"/>
      <c r="QW808" s="7"/>
      <c r="QX808" s="7"/>
      <c r="QY808" s="7"/>
      <c r="QZ808" s="7"/>
      <c r="RA808" s="7"/>
      <c r="RB808" s="7"/>
      <c r="RC808" s="7"/>
      <c r="RD808" s="7"/>
      <c r="RE808" s="7"/>
      <c r="RF808" s="7"/>
      <c r="RG808" s="7"/>
      <c r="RH808" s="7"/>
      <c r="RI808" s="7"/>
      <c r="RJ808" s="7"/>
      <c r="RK808" s="7"/>
      <c r="RL808" s="7"/>
      <c r="RM808" s="7"/>
      <c r="RN808" s="7"/>
      <c r="RO808" s="7"/>
      <c r="RP808" s="7"/>
      <c r="RQ808" s="7"/>
      <c r="RR808" s="7"/>
      <c r="RS808" s="7"/>
      <c r="RT808" s="7"/>
      <c r="RU808" s="7"/>
      <c r="RV808" s="7"/>
      <c r="RW808" s="7"/>
      <c r="RX808" s="7"/>
      <c r="RY808" s="7"/>
      <c r="RZ808" s="7"/>
      <c r="SA808" s="7"/>
      <c r="SB808" s="7"/>
      <c r="SC808" s="7"/>
      <c r="SD808" s="7"/>
      <c r="SE808" s="7"/>
      <c r="SF808" s="7"/>
      <c r="SG808" s="7"/>
      <c r="SH808" s="7"/>
      <c r="SI808" s="7"/>
      <c r="SJ808" s="7"/>
      <c r="SK808" s="7"/>
      <c r="SL808" s="7"/>
      <c r="SM808" s="7"/>
      <c r="SN808" s="7"/>
      <c r="SO808" s="7"/>
      <c r="SP808" s="7"/>
      <c r="SQ808" s="7"/>
      <c r="SR808" s="7"/>
      <c r="SS808" s="7"/>
      <c r="ST808" s="7"/>
      <c r="SU808" s="7"/>
      <c r="SV808" s="7"/>
      <c r="SW808" s="7"/>
      <c r="SX808" s="7"/>
      <c r="SY808" s="7"/>
      <c r="SZ808" s="7"/>
      <c r="TA808" s="7"/>
      <c r="TB808" s="7"/>
      <c r="TC808" s="7"/>
      <c r="TD808" s="7"/>
      <c r="TE808" s="7"/>
      <c r="TF808" s="7"/>
      <c r="TG808" s="7"/>
      <c r="TH808" s="7"/>
      <c r="TI808" s="7"/>
      <c r="TJ808" s="7"/>
      <c r="TK808" s="7"/>
      <c r="TL808" s="7"/>
      <c r="TM808" s="7"/>
      <c r="TN808" s="7"/>
      <c r="TO808" s="7"/>
      <c r="TP808" s="7"/>
      <c r="TQ808" s="7"/>
      <c r="TR808" s="7"/>
      <c r="TS808" s="7"/>
      <c r="TT808" s="7"/>
      <c r="TU808" s="7"/>
      <c r="TV808" s="7"/>
      <c r="TW808" s="7"/>
      <c r="TX808" s="7"/>
      <c r="TY808" s="7"/>
      <c r="TZ808" s="7"/>
      <c r="UA808" s="7"/>
      <c r="UB808" s="7"/>
      <c r="UC808" s="7"/>
      <c r="UD808" s="7"/>
      <c r="UE808" s="7"/>
      <c r="UF808" s="7"/>
      <c r="UG808" s="7"/>
      <c r="UH808" s="7"/>
      <c r="UI808" s="7"/>
      <c r="UJ808" s="7"/>
      <c r="UK808" s="7"/>
      <c r="UL808" s="7"/>
      <c r="UM808" s="7"/>
      <c r="UN808" s="7"/>
      <c r="UO808" s="7"/>
      <c r="UP808" s="7"/>
      <c r="UQ808" s="7"/>
      <c r="UR808" s="7"/>
      <c r="US808" s="7"/>
      <c r="UT808" s="7"/>
      <c r="UU808" s="7"/>
      <c r="UV808" s="7"/>
      <c r="UW808" s="7"/>
      <c r="UX808" s="7"/>
      <c r="UY808" s="7"/>
      <c r="UZ808" s="7"/>
      <c r="VA808" s="7"/>
      <c r="VB808" s="7"/>
      <c r="VC808" s="7"/>
      <c r="VD808" s="7"/>
      <c r="VE808" s="7"/>
      <c r="VF808" s="7"/>
      <c r="VG808" s="7"/>
      <c r="VH808" s="7"/>
      <c r="VI808" s="7"/>
      <c r="VJ808" s="7"/>
      <c r="VK808" s="7"/>
      <c r="VL808" s="7"/>
      <c r="VM808" s="7"/>
      <c r="VN808" s="7"/>
      <c r="VO808" s="7"/>
      <c r="VP808" s="7"/>
      <c r="VQ808" s="7"/>
      <c r="VR808" s="7"/>
      <c r="VS808" s="7"/>
      <c r="VT808" s="7"/>
      <c r="VU808" s="7"/>
      <c r="VV808" s="7"/>
      <c r="VW808" s="7"/>
      <c r="VX808" s="7"/>
      <c r="VY808" s="7"/>
      <c r="VZ808" s="7"/>
      <c r="WA808" s="7"/>
      <c r="WB808" s="7"/>
      <c r="WC808" s="7"/>
      <c r="WD808" s="7"/>
      <c r="WE808" s="7"/>
      <c r="WF808" s="7"/>
      <c r="WG808" s="7"/>
      <c r="WH808" s="7"/>
      <c r="WI808" s="7"/>
      <c r="WJ808" s="7"/>
      <c r="WK808" s="7"/>
      <c r="WL808" s="7"/>
      <c r="WM808" s="7"/>
      <c r="WN808" s="7"/>
      <c r="WO808" s="7"/>
      <c r="WP808" s="7"/>
      <c r="WQ808" s="7"/>
      <c r="WR808" s="7"/>
      <c r="WS808" s="7"/>
      <c r="WT808" s="7"/>
      <c r="WU808" s="7"/>
      <c r="WV808" s="7"/>
      <c r="WW808" s="7"/>
      <c r="WX808" s="7"/>
      <c r="WY808" s="7"/>
      <c r="WZ808" s="7"/>
      <c r="XA808" s="7"/>
      <c r="XB808" s="7"/>
      <c r="XC808" s="7"/>
      <c r="XD808" s="7"/>
      <c r="XE808" s="7"/>
      <c r="XF808" s="7"/>
      <c r="XG808" s="7"/>
      <c r="XH808" s="7"/>
      <c r="XI808" s="7"/>
      <c r="XJ808" s="7"/>
      <c r="XK808" s="7"/>
      <c r="XL808" s="7"/>
      <c r="XM808" s="7"/>
      <c r="XN808" s="7"/>
      <c r="XO808" s="7"/>
      <c r="XP808" s="7"/>
      <c r="XQ808" s="7"/>
      <c r="XR808" s="7"/>
      <c r="XS808" s="7"/>
      <c r="XT808" s="7"/>
      <c r="XU808" s="7"/>
      <c r="XV808" s="7"/>
      <c r="XW808" s="7"/>
      <c r="XX808" s="7"/>
      <c r="XY808" s="7"/>
      <c r="XZ808" s="7"/>
      <c r="YA808" s="7"/>
      <c r="YB808" s="7"/>
      <c r="YC808" s="7"/>
      <c r="YD808" s="7"/>
      <c r="YE808" s="7"/>
      <c r="YF808" s="7"/>
      <c r="YG808" s="7"/>
      <c r="YH808" s="7"/>
      <c r="YI808" s="7"/>
      <c r="YJ808" s="7"/>
      <c r="YK808" s="7"/>
      <c r="YL808" s="7"/>
      <c r="YM808" s="7"/>
      <c r="YN808" s="7"/>
      <c r="YO808" s="7"/>
      <c r="YP808" s="7"/>
      <c r="YQ808" s="7"/>
      <c r="YR808" s="7"/>
      <c r="YS808" s="7"/>
      <c r="YT808" s="7"/>
      <c r="YU808" s="7"/>
      <c r="YV808" s="7"/>
      <c r="YW808" s="7"/>
      <c r="YX808" s="7"/>
      <c r="YY808" s="7"/>
      <c r="YZ808" s="7"/>
      <c r="ZA808" s="7"/>
      <c r="ZB808" s="7"/>
      <c r="ZC808" s="7"/>
      <c r="ZD808" s="7"/>
      <c r="ZE808" s="7"/>
      <c r="ZF808" s="7"/>
      <c r="ZG808" s="7"/>
      <c r="ZH808" s="7"/>
      <c r="ZI808" s="7"/>
      <c r="ZJ808" s="7"/>
      <c r="ZK808" s="7"/>
      <c r="ZL808" s="7"/>
      <c r="ZM808" s="7"/>
      <c r="ZN808" s="7"/>
      <c r="ZO808" s="7"/>
      <c r="ZP808" s="7"/>
      <c r="ZQ808" s="7"/>
      <c r="ZR808" s="7"/>
      <c r="ZS808" s="7"/>
      <c r="ZT808" s="7"/>
      <c r="ZU808" s="7"/>
      <c r="ZV808" s="7"/>
      <c r="ZW808" s="7"/>
      <c r="ZX808" s="7"/>
      <c r="ZY808" s="7"/>
      <c r="ZZ808" s="7"/>
      <c r="AAA808" s="7"/>
      <c r="AAB808" s="7"/>
      <c r="AAC808" s="7"/>
      <c r="AAD808" s="7"/>
      <c r="AAE808" s="7"/>
      <c r="AAF808" s="7"/>
      <c r="AAG808" s="7"/>
      <c r="AAH808" s="7"/>
      <c r="AAI808" s="7"/>
      <c r="AAJ808" s="7"/>
      <c r="AAK808" s="7"/>
      <c r="AAL808" s="7"/>
      <c r="AAM808" s="7"/>
      <c r="AAN808" s="7"/>
      <c r="AAO808" s="7"/>
      <c r="AAP808" s="7"/>
      <c r="AAQ808" s="7"/>
      <c r="AAR808" s="7"/>
      <c r="AAS808" s="7"/>
      <c r="AAT808" s="7"/>
      <c r="AAU808" s="7"/>
      <c r="AAV808" s="7"/>
      <c r="AAW808" s="7"/>
      <c r="AAX808" s="7"/>
      <c r="AAY808" s="7"/>
      <c r="AAZ808" s="7"/>
      <c r="ABA808" s="7"/>
      <c r="ABB808" s="7"/>
      <c r="ABC808" s="7"/>
      <c r="ABD808" s="7"/>
      <c r="ABE808" s="7"/>
      <c r="ABF808" s="7"/>
      <c r="ABG808" s="7"/>
      <c r="ABH808" s="7"/>
      <c r="ABI808" s="7"/>
      <c r="ABJ808" s="7"/>
      <c r="ABK808" s="7"/>
      <c r="ABL808" s="7"/>
      <c r="ABM808" s="7"/>
      <c r="ABN808" s="7"/>
      <c r="ABO808" s="7"/>
      <c r="ABP808" s="7"/>
      <c r="ABQ808" s="7"/>
      <c r="ABR808" s="7"/>
      <c r="ABS808" s="7"/>
      <c r="ABT808" s="7"/>
      <c r="ABU808" s="7"/>
      <c r="ABV808" s="7"/>
      <c r="ABW808" s="7"/>
      <c r="ABX808" s="7"/>
      <c r="ABY808" s="7"/>
      <c r="ABZ808" s="7"/>
      <c r="ACA808" s="7"/>
      <c r="ACB808" s="7"/>
      <c r="ACC808" s="7"/>
      <c r="ACD808" s="7"/>
      <c r="ACE808" s="7"/>
      <c r="ACF808" s="7"/>
      <c r="ACG808" s="7"/>
      <c r="ACH808" s="7"/>
      <c r="ACI808" s="7"/>
      <c r="ACJ808" s="7"/>
      <c r="ACK808" s="7"/>
      <c r="ACL808" s="7"/>
      <c r="ACM808" s="7"/>
      <c r="ACN808" s="7"/>
      <c r="ACO808" s="7"/>
      <c r="ACP808" s="7"/>
      <c r="ACQ808" s="7"/>
      <c r="ACR808" s="7"/>
      <c r="ACS808" s="7"/>
      <c r="ACT808" s="7"/>
      <c r="ACU808" s="7"/>
      <c r="ACV808" s="7"/>
      <c r="ACW808" s="7"/>
      <c r="ACX808" s="7"/>
      <c r="ACY808" s="7"/>
      <c r="ACZ808" s="7"/>
      <c r="ADA808" s="7"/>
      <c r="ADB808" s="7"/>
      <c r="ADC808" s="7"/>
      <c r="ADD808" s="7"/>
      <c r="ADE808" s="7"/>
      <c r="ADF808" s="7"/>
      <c r="ADG808" s="7"/>
      <c r="ADH808" s="7"/>
      <c r="ADI808" s="7"/>
      <c r="ADJ808" s="7"/>
      <c r="ADK808" s="7"/>
      <c r="ADL808" s="7"/>
      <c r="ADM808" s="7"/>
      <c r="ADN808" s="7"/>
      <c r="ADO808" s="7"/>
      <c r="ADP808" s="7"/>
      <c r="ADQ808" s="7"/>
      <c r="ADR808" s="7"/>
      <c r="ADS808" s="7"/>
      <c r="ADT808" s="7"/>
      <c r="ADU808" s="7"/>
      <c r="ADV808" s="7"/>
      <c r="ADW808" s="7"/>
      <c r="ADX808" s="7"/>
      <c r="ADY808" s="7"/>
      <c r="ADZ808" s="7"/>
      <c r="AEA808" s="7"/>
      <c r="AEB808" s="7"/>
      <c r="AEC808" s="7"/>
      <c r="AED808" s="7"/>
      <c r="AEE808" s="7"/>
      <c r="AEF808" s="7"/>
      <c r="AEG808" s="7"/>
      <c r="AEH808" s="7"/>
      <c r="AEI808" s="7"/>
      <c r="AEJ808" s="7"/>
      <c r="AEK808" s="7"/>
      <c r="AEL808" s="7"/>
      <c r="AEM808" s="7"/>
      <c r="AEN808" s="7"/>
      <c r="AEO808" s="7"/>
      <c r="AEP808" s="7"/>
      <c r="AEQ808" s="7"/>
      <c r="AER808" s="7"/>
      <c r="AES808" s="7"/>
      <c r="AET808" s="7"/>
      <c r="AEU808" s="7"/>
      <c r="AEV808" s="7"/>
      <c r="AEW808" s="7"/>
      <c r="AEX808" s="7"/>
      <c r="AEY808" s="7"/>
      <c r="AEZ808" s="7"/>
      <c r="AFA808" s="7"/>
      <c r="AFB808" s="7"/>
      <c r="AFC808" s="7"/>
      <c r="AFD808" s="7"/>
      <c r="AFE808" s="7"/>
      <c r="AFF808" s="7"/>
      <c r="AFG808" s="7"/>
      <c r="AFH808" s="7"/>
      <c r="AFI808" s="7"/>
      <c r="AFJ808" s="7"/>
      <c r="AFK808" s="7"/>
      <c r="AFL808" s="7"/>
      <c r="AFM808" s="7"/>
      <c r="AFN808" s="7"/>
      <c r="AFO808" s="7"/>
      <c r="AFP808" s="7"/>
      <c r="AFQ808" s="7"/>
      <c r="AFR808" s="7"/>
      <c r="AFS808" s="7"/>
      <c r="AFT808" s="7"/>
      <c r="AFU808" s="7"/>
      <c r="AFV808" s="7"/>
      <c r="AFW808" s="7"/>
      <c r="AFX808" s="7"/>
      <c r="AFY808" s="7"/>
      <c r="AFZ808" s="7"/>
      <c r="AGA808" s="7"/>
      <c r="AGB808" s="7"/>
      <c r="AGC808" s="7"/>
      <c r="AGD808" s="7"/>
      <c r="AGE808" s="7"/>
      <c r="AGF808" s="7"/>
      <c r="AGG808" s="7"/>
      <c r="AGH808" s="7"/>
      <c r="AGI808" s="7"/>
      <c r="AGJ808" s="7"/>
      <c r="AGK808" s="7"/>
      <c r="AGL808" s="7"/>
      <c r="AGM808" s="7"/>
      <c r="AGN808" s="7"/>
      <c r="AGO808" s="7"/>
      <c r="AGP808" s="7"/>
      <c r="AGQ808" s="7"/>
      <c r="AGR808" s="7"/>
      <c r="AGS808" s="7"/>
      <c r="AGT808" s="7"/>
      <c r="AGU808" s="7"/>
      <c r="AGV808" s="7"/>
      <c r="AGW808" s="7"/>
      <c r="AGX808" s="7"/>
      <c r="AGY808" s="7"/>
      <c r="AGZ808" s="7"/>
      <c r="AHA808" s="7"/>
      <c r="AHB808" s="7"/>
      <c r="AHC808" s="7"/>
      <c r="AHD808" s="7"/>
      <c r="AHE808" s="7"/>
      <c r="AHF808" s="7"/>
      <c r="AHG808" s="7"/>
      <c r="AHH808" s="7"/>
      <c r="AHI808" s="7"/>
      <c r="AHJ808" s="7"/>
      <c r="AHK808" s="7"/>
      <c r="AHL808" s="7"/>
      <c r="AHM808" s="7"/>
      <c r="AHN808" s="7"/>
      <c r="AHO808" s="7"/>
      <c r="AHP808" s="7"/>
      <c r="AHQ808" s="7"/>
      <c r="AHR808" s="7"/>
      <c r="AHS808" s="7"/>
      <c r="AHT808" s="7"/>
      <c r="AHU808" s="7"/>
      <c r="AHV808" s="7"/>
      <c r="AHW808" s="7"/>
      <c r="AHX808" s="7"/>
      <c r="AHY808" s="7"/>
      <c r="AHZ808" s="7"/>
      <c r="AIA808" s="7"/>
      <c r="AIB808" s="7"/>
      <c r="AIC808" s="7"/>
      <c r="AID808" s="7"/>
      <c r="AIE808" s="7"/>
      <c r="AIF808" s="7"/>
      <c r="AIG808" s="7"/>
      <c r="AIH808" s="7"/>
      <c r="AII808" s="7"/>
      <c r="AIJ808" s="7"/>
      <c r="AIK808" s="7"/>
      <c r="AIL808" s="7"/>
      <c r="AIM808" s="7"/>
      <c r="AIN808" s="7"/>
      <c r="AIO808" s="7"/>
      <c r="AIP808" s="7"/>
      <c r="AIQ808" s="7"/>
      <c r="AIR808" s="7"/>
      <c r="AIS808" s="7"/>
      <c r="AIT808" s="7"/>
      <c r="AIU808" s="7"/>
      <c r="AIV808" s="7"/>
      <c r="AIW808" s="7"/>
      <c r="AIX808" s="7"/>
      <c r="AIY808" s="7"/>
      <c r="AIZ808" s="7"/>
      <c r="AJA808" s="7"/>
      <c r="AJB808" s="7"/>
      <c r="AJC808" s="7"/>
      <c r="AJD808" s="7"/>
      <c r="AJE808" s="7"/>
      <c r="AJF808" s="7"/>
      <c r="AJG808" s="7"/>
      <c r="AJH808" s="7"/>
      <c r="AJI808" s="7"/>
      <c r="AJJ808" s="7"/>
      <c r="AJK808" s="7"/>
      <c r="AJL808" s="7"/>
      <c r="AJM808" s="7"/>
      <c r="AJN808" s="7"/>
      <c r="AJO808" s="7"/>
      <c r="AJP808" s="7"/>
      <c r="AJQ808" s="7"/>
      <c r="AJR808" s="7"/>
      <c r="AJS808" s="7"/>
      <c r="AJT808" s="7"/>
      <c r="AJU808" s="7"/>
      <c r="AJV808" s="7"/>
      <c r="AJW808" s="7"/>
      <c r="AJX808" s="7"/>
      <c r="AJY808" s="7"/>
      <c r="AJZ808" s="7"/>
      <c r="AKA808" s="7"/>
      <c r="AKB808" s="7"/>
      <c r="AKC808" s="7"/>
      <c r="AKD808" s="7"/>
      <c r="AKE808" s="7"/>
      <c r="AKF808" s="7"/>
      <c r="AKG808" s="7"/>
      <c r="AKH808" s="7"/>
      <c r="AKI808" s="7"/>
      <c r="AKJ808" s="7"/>
      <c r="AKK808" s="7"/>
      <c r="AKL808" s="7"/>
      <c r="AKM808" s="7"/>
      <c r="AKN808" s="7"/>
      <c r="AKO808" s="7"/>
      <c r="AKP808" s="7"/>
      <c r="AKQ808" s="7"/>
      <c r="AKR808" s="7"/>
      <c r="AKS808" s="7"/>
      <c r="AKT808" s="7"/>
      <c r="AKU808" s="7"/>
      <c r="AKV808" s="7"/>
      <c r="AKW808" s="7"/>
      <c r="AKX808" s="7"/>
      <c r="AKY808" s="7"/>
      <c r="AKZ808" s="7"/>
      <c r="ALA808" s="7"/>
      <c r="ALB808" s="7"/>
      <c r="ALC808" s="7"/>
      <c r="ALD808" s="7"/>
      <c r="ALE808" s="7"/>
      <c r="ALF808" s="7"/>
      <c r="ALG808" s="7"/>
      <c r="ALH808" s="7"/>
      <c r="ALI808" s="7"/>
      <c r="ALJ808" s="7"/>
      <c r="ALK808" s="7"/>
      <c r="ALL808" s="7"/>
      <c r="ALM808" s="7"/>
      <c r="ALN808" s="7"/>
      <c r="ALO808" s="7"/>
      <c r="ALP808" s="7"/>
      <c r="ALQ808" s="7"/>
      <c r="ALR808" s="7"/>
      <c r="ALS808" s="7"/>
      <c r="ALT808" s="7"/>
      <c r="ALU808" s="7"/>
      <c r="ALV808" s="7"/>
      <c r="ALW808" s="7"/>
      <c r="ALX808" s="7"/>
      <c r="ALY808" s="7"/>
      <c r="ALZ808" s="7"/>
      <c r="AMA808" s="7"/>
      <c r="AMB808" s="7"/>
      <c r="AMC808" s="7"/>
      <c r="AMD808" s="7"/>
      <c r="AME808" s="7"/>
      <c r="AMF808" s="7"/>
      <c r="AMG808" s="7"/>
      <c r="AMH808" s="7"/>
      <c r="AMI808" s="28"/>
      <c r="AMJ808" s="28"/>
    </row>
    <row r="809" spans="1:1024" ht="55.5" customHeight="1">
      <c r="A809" s="10" t="s">
        <v>2837</v>
      </c>
      <c r="B809" s="10" t="s">
        <v>2855</v>
      </c>
      <c r="C809" s="19" t="s">
        <v>2840</v>
      </c>
      <c r="D809" s="19" t="s">
        <v>2738</v>
      </c>
      <c r="E809" s="20">
        <v>30</v>
      </c>
      <c r="F809" s="11" t="s">
        <v>18</v>
      </c>
      <c r="G809" s="21"/>
      <c r="H809" s="21" t="s">
        <v>1</v>
      </c>
      <c r="I809" s="21"/>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c r="MK809" s="7"/>
      <c r="ML809" s="7"/>
      <c r="MM809" s="7"/>
      <c r="MN809" s="7"/>
      <c r="MO809" s="7"/>
      <c r="MP809" s="7"/>
      <c r="MQ809" s="7"/>
      <c r="MR809" s="7"/>
      <c r="MS809" s="7"/>
      <c r="MT809" s="7"/>
      <c r="MU809" s="7"/>
      <c r="MV809" s="7"/>
      <c r="MW809" s="7"/>
      <c r="MX809" s="7"/>
      <c r="MY809" s="7"/>
      <c r="MZ809" s="7"/>
      <c r="NA809" s="7"/>
      <c r="NB809" s="7"/>
      <c r="NC809" s="7"/>
      <c r="ND809" s="7"/>
      <c r="NE809" s="7"/>
      <c r="NF809" s="7"/>
      <c r="NG809" s="7"/>
      <c r="NH809" s="7"/>
      <c r="NI809" s="7"/>
      <c r="NJ809" s="7"/>
      <c r="NK809" s="7"/>
      <c r="NL809" s="7"/>
      <c r="NM809" s="7"/>
      <c r="NN809" s="7"/>
      <c r="NO809" s="7"/>
      <c r="NP809" s="7"/>
      <c r="NQ809" s="7"/>
      <c r="NR809" s="7"/>
      <c r="NS809" s="7"/>
      <c r="NT809" s="7"/>
      <c r="NU809" s="7"/>
      <c r="NV809" s="7"/>
      <c r="NW809" s="7"/>
      <c r="NX809" s="7"/>
      <c r="NY809" s="7"/>
      <c r="NZ809" s="7"/>
      <c r="OA809" s="7"/>
      <c r="OB809" s="7"/>
      <c r="OC809" s="7"/>
      <c r="OD809" s="7"/>
      <c r="OE809" s="7"/>
      <c r="OF809" s="7"/>
      <c r="OG809" s="7"/>
      <c r="OH809" s="7"/>
      <c r="OI809" s="7"/>
      <c r="OJ809" s="7"/>
      <c r="OK809" s="7"/>
      <c r="OL809" s="7"/>
      <c r="OM809" s="7"/>
      <c r="ON809" s="7"/>
      <c r="OO809" s="7"/>
      <c r="OP809" s="7"/>
      <c r="OQ809" s="7"/>
      <c r="OR809" s="7"/>
      <c r="OS809" s="7"/>
      <c r="OT809" s="7"/>
      <c r="OU809" s="7"/>
      <c r="OV809" s="7"/>
      <c r="OW809" s="7"/>
      <c r="OX809" s="7"/>
      <c r="OY809" s="7"/>
      <c r="OZ809" s="7"/>
      <c r="PA809" s="7"/>
      <c r="PB809" s="7"/>
      <c r="PC809" s="7"/>
      <c r="PD809" s="7"/>
      <c r="PE809" s="7"/>
      <c r="PF809" s="7"/>
      <c r="PG809" s="7"/>
      <c r="PH809" s="7"/>
      <c r="PI809" s="7"/>
      <c r="PJ809" s="7"/>
      <c r="PK809" s="7"/>
      <c r="PL809" s="7"/>
      <c r="PM809" s="7"/>
      <c r="PN809" s="7"/>
      <c r="PO809" s="7"/>
      <c r="PP809" s="7"/>
      <c r="PQ809" s="7"/>
      <c r="PR809" s="7"/>
      <c r="PS809" s="7"/>
      <c r="PT809" s="7"/>
      <c r="PU809" s="7"/>
      <c r="PV809" s="7"/>
      <c r="PW809" s="7"/>
      <c r="PX809" s="7"/>
      <c r="PY809" s="7"/>
      <c r="PZ809" s="7"/>
      <c r="QA809" s="7"/>
      <c r="QB809" s="7"/>
      <c r="QC809" s="7"/>
      <c r="QD809" s="7"/>
      <c r="QE809" s="7"/>
      <c r="QF809" s="7"/>
      <c r="QG809" s="7"/>
      <c r="QH809" s="7"/>
      <c r="QI809" s="7"/>
      <c r="QJ809" s="7"/>
      <c r="QK809" s="7"/>
      <c r="QL809" s="7"/>
      <c r="QM809" s="7"/>
      <c r="QN809" s="7"/>
      <c r="QO809" s="7"/>
      <c r="QP809" s="7"/>
      <c r="QQ809" s="7"/>
      <c r="QR809" s="7"/>
      <c r="QS809" s="7"/>
      <c r="QT809" s="7"/>
      <c r="QU809" s="7"/>
      <c r="QV809" s="7"/>
      <c r="QW809" s="7"/>
      <c r="QX809" s="7"/>
      <c r="QY809" s="7"/>
      <c r="QZ809" s="7"/>
      <c r="RA809" s="7"/>
      <c r="RB809" s="7"/>
      <c r="RC809" s="7"/>
      <c r="RD809" s="7"/>
      <c r="RE809" s="7"/>
      <c r="RF809" s="7"/>
      <c r="RG809" s="7"/>
      <c r="RH809" s="7"/>
      <c r="RI809" s="7"/>
      <c r="RJ809" s="7"/>
      <c r="RK809" s="7"/>
      <c r="RL809" s="7"/>
      <c r="RM809" s="7"/>
      <c r="RN809" s="7"/>
      <c r="RO809" s="7"/>
      <c r="RP809" s="7"/>
      <c r="RQ809" s="7"/>
      <c r="RR809" s="7"/>
      <c r="RS809" s="7"/>
      <c r="RT809" s="7"/>
      <c r="RU809" s="7"/>
      <c r="RV809" s="7"/>
      <c r="RW809" s="7"/>
      <c r="RX809" s="7"/>
      <c r="RY809" s="7"/>
      <c r="RZ809" s="7"/>
      <c r="SA809" s="7"/>
      <c r="SB809" s="7"/>
      <c r="SC809" s="7"/>
      <c r="SD809" s="7"/>
      <c r="SE809" s="7"/>
      <c r="SF809" s="7"/>
      <c r="SG809" s="7"/>
      <c r="SH809" s="7"/>
      <c r="SI809" s="7"/>
      <c r="SJ809" s="7"/>
      <c r="SK809" s="7"/>
      <c r="SL809" s="7"/>
      <c r="SM809" s="7"/>
      <c r="SN809" s="7"/>
      <c r="SO809" s="7"/>
      <c r="SP809" s="7"/>
      <c r="SQ809" s="7"/>
      <c r="SR809" s="7"/>
      <c r="SS809" s="7"/>
      <c r="ST809" s="7"/>
      <c r="SU809" s="7"/>
      <c r="SV809" s="7"/>
      <c r="SW809" s="7"/>
      <c r="SX809" s="7"/>
      <c r="SY809" s="7"/>
      <c r="SZ809" s="7"/>
      <c r="TA809" s="7"/>
      <c r="TB809" s="7"/>
      <c r="TC809" s="7"/>
      <c r="TD809" s="7"/>
      <c r="TE809" s="7"/>
      <c r="TF809" s="7"/>
      <c r="TG809" s="7"/>
      <c r="TH809" s="7"/>
      <c r="TI809" s="7"/>
      <c r="TJ809" s="7"/>
      <c r="TK809" s="7"/>
      <c r="TL809" s="7"/>
      <c r="TM809" s="7"/>
      <c r="TN809" s="7"/>
      <c r="TO809" s="7"/>
      <c r="TP809" s="7"/>
      <c r="TQ809" s="7"/>
      <c r="TR809" s="7"/>
      <c r="TS809" s="7"/>
      <c r="TT809" s="7"/>
      <c r="TU809" s="7"/>
      <c r="TV809" s="7"/>
      <c r="TW809" s="7"/>
      <c r="TX809" s="7"/>
      <c r="TY809" s="7"/>
      <c r="TZ809" s="7"/>
      <c r="UA809" s="7"/>
      <c r="UB809" s="7"/>
      <c r="UC809" s="7"/>
      <c r="UD809" s="7"/>
      <c r="UE809" s="7"/>
      <c r="UF809" s="7"/>
      <c r="UG809" s="7"/>
      <c r="UH809" s="7"/>
      <c r="UI809" s="7"/>
      <c r="UJ809" s="7"/>
      <c r="UK809" s="7"/>
      <c r="UL809" s="7"/>
      <c r="UM809" s="7"/>
      <c r="UN809" s="7"/>
      <c r="UO809" s="7"/>
      <c r="UP809" s="7"/>
      <c r="UQ809" s="7"/>
      <c r="UR809" s="7"/>
      <c r="US809" s="7"/>
      <c r="UT809" s="7"/>
      <c r="UU809" s="7"/>
      <c r="UV809" s="7"/>
      <c r="UW809" s="7"/>
      <c r="UX809" s="7"/>
      <c r="UY809" s="7"/>
      <c r="UZ809" s="7"/>
      <c r="VA809" s="7"/>
      <c r="VB809" s="7"/>
      <c r="VC809" s="7"/>
      <c r="VD809" s="7"/>
      <c r="VE809" s="7"/>
      <c r="VF809" s="7"/>
      <c r="VG809" s="7"/>
      <c r="VH809" s="7"/>
      <c r="VI809" s="7"/>
      <c r="VJ809" s="7"/>
      <c r="VK809" s="7"/>
      <c r="VL809" s="7"/>
      <c r="VM809" s="7"/>
      <c r="VN809" s="7"/>
      <c r="VO809" s="7"/>
      <c r="VP809" s="7"/>
      <c r="VQ809" s="7"/>
      <c r="VR809" s="7"/>
      <c r="VS809" s="7"/>
      <c r="VT809" s="7"/>
      <c r="VU809" s="7"/>
      <c r="VV809" s="7"/>
      <c r="VW809" s="7"/>
      <c r="VX809" s="7"/>
      <c r="VY809" s="7"/>
      <c r="VZ809" s="7"/>
      <c r="WA809" s="7"/>
      <c r="WB809" s="7"/>
      <c r="WC809" s="7"/>
      <c r="WD809" s="7"/>
      <c r="WE809" s="7"/>
      <c r="WF809" s="7"/>
      <c r="WG809" s="7"/>
      <c r="WH809" s="7"/>
      <c r="WI809" s="7"/>
      <c r="WJ809" s="7"/>
      <c r="WK809" s="7"/>
      <c r="WL809" s="7"/>
      <c r="WM809" s="7"/>
      <c r="WN809" s="7"/>
      <c r="WO809" s="7"/>
      <c r="WP809" s="7"/>
      <c r="WQ809" s="7"/>
      <c r="WR809" s="7"/>
      <c r="WS809" s="7"/>
      <c r="WT809" s="7"/>
      <c r="WU809" s="7"/>
      <c r="WV809" s="7"/>
      <c r="WW809" s="7"/>
      <c r="WX809" s="7"/>
      <c r="WY809" s="7"/>
      <c r="WZ809" s="7"/>
      <c r="XA809" s="7"/>
      <c r="XB809" s="7"/>
      <c r="XC809" s="7"/>
      <c r="XD809" s="7"/>
      <c r="XE809" s="7"/>
      <c r="XF809" s="7"/>
      <c r="XG809" s="7"/>
      <c r="XH809" s="7"/>
      <c r="XI809" s="7"/>
      <c r="XJ809" s="7"/>
      <c r="XK809" s="7"/>
      <c r="XL809" s="7"/>
      <c r="XM809" s="7"/>
      <c r="XN809" s="7"/>
      <c r="XO809" s="7"/>
      <c r="XP809" s="7"/>
      <c r="XQ809" s="7"/>
      <c r="XR809" s="7"/>
      <c r="XS809" s="7"/>
      <c r="XT809" s="7"/>
      <c r="XU809" s="7"/>
      <c r="XV809" s="7"/>
      <c r="XW809" s="7"/>
      <c r="XX809" s="7"/>
      <c r="XY809" s="7"/>
      <c r="XZ809" s="7"/>
      <c r="YA809" s="7"/>
      <c r="YB809" s="7"/>
      <c r="YC809" s="7"/>
      <c r="YD809" s="7"/>
      <c r="YE809" s="7"/>
      <c r="YF809" s="7"/>
      <c r="YG809" s="7"/>
      <c r="YH809" s="7"/>
      <c r="YI809" s="7"/>
      <c r="YJ809" s="7"/>
      <c r="YK809" s="7"/>
      <c r="YL809" s="7"/>
      <c r="YM809" s="7"/>
      <c r="YN809" s="7"/>
      <c r="YO809" s="7"/>
      <c r="YP809" s="7"/>
      <c r="YQ809" s="7"/>
      <c r="YR809" s="7"/>
      <c r="YS809" s="7"/>
      <c r="YT809" s="7"/>
      <c r="YU809" s="7"/>
      <c r="YV809" s="7"/>
      <c r="YW809" s="7"/>
      <c r="YX809" s="7"/>
      <c r="YY809" s="7"/>
      <c r="YZ809" s="7"/>
      <c r="ZA809" s="7"/>
      <c r="ZB809" s="7"/>
      <c r="ZC809" s="7"/>
      <c r="ZD809" s="7"/>
      <c r="ZE809" s="7"/>
      <c r="ZF809" s="7"/>
      <c r="ZG809" s="7"/>
      <c r="ZH809" s="7"/>
      <c r="ZI809" s="7"/>
      <c r="ZJ809" s="7"/>
      <c r="ZK809" s="7"/>
      <c r="ZL809" s="7"/>
      <c r="ZM809" s="7"/>
      <c r="ZN809" s="7"/>
      <c r="ZO809" s="7"/>
      <c r="ZP809" s="7"/>
      <c r="ZQ809" s="7"/>
      <c r="ZR809" s="7"/>
      <c r="ZS809" s="7"/>
      <c r="ZT809" s="7"/>
      <c r="ZU809" s="7"/>
      <c r="ZV809" s="7"/>
      <c r="ZW809" s="7"/>
      <c r="ZX809" s="7"/>
      <c r="ZY809" s="7"/>
      <c r="ZZ809" s="7"/>
      <c r="AAA809" s="7"/>
      <c r="AAB809" s="7"/>
      <c r="AAC809" s="7"/>
      <c r="AAD809" s="7"/>
      <c r="AAE809" s="7"/>
      <c r="AAF809" s="7"/>
      <c r="AAG809" s="7"/>
      <c r="AAH809" s="7"/>
      <c r="AAI809" s="7"/>
      <c r="AAJ809" s="7"/>
      <c r="AAK809" s="7"/>
      <c r="AAL809" s="7"/>
      <c r="AAM809" s="7"/>
      <c r="AAN809" s="7"/>
      <c r="AAO809" s="7"/>
      <c r="AAP809" s="7"/>
      <c r="AAQ809" s="7"/>
      <c r="AAR809" s="7"/>
      <c r="AAS809" s="7"/>
      <c r="AAT809" s="7"/>
      <c r="AAU809" s="7"/>
      <c r="AAV809" s="7"/>
      <c r="AAW809" s="7"/>
      <c r="AAX809" s="7"/>
      <c r="AAY809" s="7"/>
      <c r="AAZ809" s="7"/>
      <c r="ABA809" s="7"/>
      <c r="ABB809" s="7"/>
      <c r="ABC809" s="7"/>
      <c r="ABD809" s="7"/>
      <c r="ABE809" s="7"/>
      <c r="ABF809" s="7"/>
      <c r="ABG809" s="7"/>
      <c r="ABH809" s="7"/>
      <c r="ABI809" s="7"/>
      <c r="ABJ809" s="7"/>
      <c r="ABK809" s="7"/>
      <c r="ABL809" s="7"/>
      <c r="ABM809" s="7"/>
      <c r="ABN809" s="7"/>
      <c r="ABO809" s="7"/>
      <c r="ABP809" s="7"/>
      <c r="ABQ809" s="7"/>
      <c r="ABR809" s="7"/>
      <c r="ABS809" s="7"/>
      <c r="ABT809" s="7"/>
      <c r="ABU809" s="7"/>
      <c r="ABV809" s="7"/>
      <c r="ABW809" s="7"/>
      <c r="ABX809" s="7"/>
      <c r="ABY809" s="7"/>
      <c r="ABZ809" s="7"/>
      <c r="ACA809" s="7"/>
      <c r="ACB809" s="7"/>
      <c r="ACC809" s="7"/>
      <c r="ACD809" s="7"/>
      <c r="ACE809" s="7"/>
      <c r="ACF809" s="7"/>
      <c r="ACG809" s="7"/>
      <c r="ACH809" s="7"/>
      <c r="ACI809" s="7"/>
      <c r="ACJ809" s="7"/>
      <c r="ACK809" s="7"/>
      <c r="ACL809" s="7"/>
      <c r="ACM809" s="7"/>
      <c r="ACN809" s="7"/>
      <c r="ACO809" s="7"/>
      <c r="ACP809" s="7"/>
      <c r="ACQ809" s="7"/>
      <c r="ACR809" s="7"/>
      <c r="ACS809" s="7"/>
      <c r="ACT809" s="7"/>
      <c r="ACU809" s="7"/>
      <c r="ACV809" s="7"/>
      <c r="ACW809" s="7"/>
      <c r="ACX809" s="7"/>
      <c r="ACY809" s="7"/>
      <c r="ACZ809" s="7"/>
      <c r="ADA809" s="7"/>
      <c r="ADB809" s="7"/>
      <c r="ADC809" s="7"/>
      <c r="ADD809" s="7"/>
      <c r="ADE809" s="7"/>
      <c r="ADF809" s="7"/>
      <c r="ADG809" s="7"/>
      <c r="ADH809" s="7"/>
      <c r="ADI809" s="7"/>
      <c r="ADJ809" s="7"/>
      <c r="ADK809" s="7"/>
      <c r="ADL809" s="7"/>
      <c r="ADM809" s="7"/>
      <c r="ADN809" s="7"/>
      <c r="ADO809" s="7"/>
      <c r="ADP809" s="7"/>
      <c r="ADQ809" s="7"/>
      <c r="ADR809" s="7"/>
      <c r="ADS809" s="7"/>
      <c r="ADT809" s="7"/>
      <c r="ADU809" s="7"/>
      <c r="ADV809" s="7"/>
      <c r="ADW809" s="7"/>
      <c r="ADX809" s="7"/>
      <c r="ADY809" s="7"/>
      <c r="ADZ809" s="7"/>
      <c r="AEA809" s="7"/>
      <c r="AEB809" s="7"/>
      <c r="AEC809" s="7"/>
      <c r="AED809" s="7"/>
      <c r="AEE809" s="7"/>
      <c r="AEF809" s="7"/>
      <c r="AEG809" s="7"/>
      <c r="AEH809" s="7"/>
      <c r="AEI809" s="7"/>
      <c r="AEJ809" s="7"/>
      <c r="AEK809" s="7"/>
      <c r="AEL809" s="7"/>
      <c r="AEM809" s="7"/>
      <c r="AEN809" s="7"/>
      <c r="AEO809" s="7"/>
      <c r="AEP809" s="7"/>
      <c r="AEQ809" s="7"/>
      <c r="AER809" s="7"/>
      <c r="AES809" s="7"/>
      <c r="AET809" s="7"/>
      <c r="AEU809" s="7"/>
      <c r="AEV809" s="7"/>
      <c r="AEW809" s="7"/>
      <c r="AEX809" s="7"/>
      <c r="AEY809" s="7"/>
      <c r="AEZ809" s="7"/>
      <c r="AFA809" s="7"/>
      <c r="AFB809" s="7"/>
      <c r="AFC809" s="7"/>
      <c r="AFD809" s="7"/>
      <c r="AFE809" s="7"/>
      <c r="AFF809" s="7"/>
      <c r="AFG809" s="7"/>
      <c r="AFH809" s="7"/>
      <c r="AFI809" s="7"/>
      <c r="AFJ809" s="7"/>
      <c r="AFK809" s="7"/>
      <c r="AFL809" s="7"/>
      <c r="AFM809" s="7"/>
      <c r="AFN809" s="7"/>
      <c r="AFO809" s="7"/>
      <c r="AFP809" s="7"/>
      <c r="AFQ809" s="7"/>
      <c r="AFR809" s="7"/>
      <c r="AFS809" s="7"/>
      <c r="AFT809" s="7"/>
      <c r="AFU809" s="7"/>
      <c r="AFV809" s="7"/>
      <c r="AFW809" s="7"/>
      <c r="AFX809" s="7"/>
      <c r="AFY809" s="7"/>
      <c r="AFZ809" s="7"/>
      <c r="AGA809" s="7"/>
      <c r="AGB809" s="7"/>
      <c r="AGC809" s="7"/>
      <c r="AGD809" s="7"/>
      <c r="AGE809" s="7"/>
      <c r="AGF809" s="7"/>
      <c r="AGG809" s="7"/>
      <c r="AGH809" s="7"/>
      <c r="AGI809" s="7"/>
      <c r="AGJ809" s="7"/>
      <c r="AGK809" s="7"/>
      <c r="AGL809" s="7"/>
      <c r="AGM809" s="7"/>
      <c r="AGN809" s="7"/>
      <c r="AGO809" s="7"/>
      <c r="AGP809" s="7"/>
      <c r="AGQ809" s="7"/>
      <c r="AGR809" s="7"/>
      <c r="AGS809" s="7"/>
      <c r="AGT809" s="7"/>
      <c r="AGU809" s="7"/>
      <c r="AGV809" s="7"/>
      <c r="AGW809" s="7"/>
      <c r="AGX809" s="7"/>
      <c r="AGY809" s="7"/>
      <c r="AGZ809" s="7"/>
      <c r="AHA809" s="7"/>
      <c r="AHB809" s="7"/>
      <c r="AHC809" s="7"/>
      <c r="AHD809" s="7"/>
      <c r="AHE809" s="7"/>
      <c r="AHF809" s="7"/>
      <c r="AHG809" s="7"/>
      <c r="AHH809" s="7"/>
      <c r="AHI809" s="7"/>
      <c r="AHJ809" s="7"/>
      <c r="AHK809" s="7"/>
      <c r="AHL809" s="7"/>
      <c r="AHM809" s="7"/>
      <c r="AHN809" s="7"/>
      <c r="AHO809" s="7"/>
      <c r="AHP809" s="7"/>
      <c r="AHQ809" s="7"/>
      <c r="AHR809" s="7"/>
      <c r="AHS809" s="7"/>
      <c r="AHT809" s="7"/>
      <c r="AHU809" s="7"/>
      <c r="AHV809" s="7"/>
      <c r="AHW809" s="7"/>
      <c r="AHX809" s="7"/>
      <c r="AHY809" s="7"/>
      <c r="AHZ809" s="7"/>
      <c r="AIA809" s="7"/>
      <c r="AIB809" s="7"/>
      <c r="AIC809" s="7"/>
      <c r="AID809" s="7"/>
      <c r="AIE809" s="7"/>
      <c r="AIF809" s="7"/>
      <c r="AIG809" s="7"/>
      <c r="AIH809" s="7"/>
      <c r="AII809" s="7"/>
      <c r="AIJ809" s="7"/>
      <c r="AIK809" s="7"/>
      <c r="AIL809" s="7"/>
      <c r="AIM809" s="7"/>
      <c r="AIN809" s="7"/>
      <c r="AIO809" s="7"/>
      <c r="AIP809" s="7"/>
      <c r="AIQ809" s="7"/>
      <c r="AIR809" s="7"/>
      <c r="AIS809" s="7"/>
      <c r="AIT809" s="7"/>
      <c r="AIU809" s="7"/>
      <c r="AIV809" s="7"/>
      <c r="AIW809" s="7"/>
      <c r="AIX809" s="7"/>
      <c r="AIY809" s="7"/>
      <c r="AIZ809" s="7"/>
      <c r="AJA809" s="7"/>
      <c r="AJB809" s="7"/>
      <c r="AJC809" s="7"/>
      <c r="AJD809" s="7"/>
      <c r="AJE809" s="7"/>
      <c r="AJF809" s="7"/>
      <c r="AJG809" s="7"/>
      <c r="AJH809" s="7"/>
      <c r="AJI809" s="7"/>
      <c r="AJJ809" s="7"/>
      <c r="AJK809" s="7"/>
      <c r="AJL809" s="7"/>
      <c r="AJM809" s="7"/>
      <c r="AJN809" s="7"/>
      <c r="AJO809" s="7"/>
      <c r="AJP809" s="7"/>
      <c r="AJQ809" s="7"/>
      <c r="AJR809" s="7"/>
      <c r="AJS809" s="7"/>
      <c r="AJT809" s="7"/>
      <c r="AJU809" s="7"/>
      <c r="AJV809" s="7"/>
      <c r="AJW809" s="7"/>
      <c r="AJX809" s="7"/>
      <c r="AJY809" s="7"/>
      <c r="AJZ809" s="7"/>
      <c r="AKA809" s="7"/>
      <c r="AKB809" s="7"/>
      <c r="AKC809" s="7"/>
      <c r="AKD809" s="7"/>
      <c r="AKE809" s="7"/>
      <c r="AKF809" s="7"/>
      <c r="AKG809" s="7"/>
      <c r="AKH809" s="7"/>
      <c r="AKI809" s="7"/>
      <c r="AKJ809" s="7"/>
      <c r="AKK809" s="7"/>
      <c r="AKL809" s="7"/>
      <c r="AKM809" s="7"/>
      <c r="AKN809" s="7"/>
      <c r="AKO809" s="7"/>
      <c r="AKP809" s="7"/>
      <c r="AKQ809" s="7"/>
      <c r="AKR809" s="7"/>
      <c r="AKS809" s="7"/>
      <c r="AKT809" s="7"/>
      <c r="AKU809" s="7"/>
      <c r="AKV809" s="7"/>
      <c r="AKW809" s="7"/>
      <c r="AKX809" s="7"/>
      <c r="AKY809" s="7"/>
      <c r="AKZ809" s="7"/>
      <c r="ALA809" s="7"/>
      <c r="ALB809" s="7"/>
      <c r="ALC809" s="7"/>
      <c r="ALD809" s="7"/>
      <c r="ALE809" s="7"/>
      <c r="ALF809" s="7"/>
      <c r="ALG809" s="7"/>
      <c r="ALH809" s="7"/>
      <c r="ALI809" s="7"/>
      <c r="ALJ809" s="7"/>
      <c r="ALK809" s="7"/>
      <c r="ALL809" s="7"/>
      <c r="ALM809" s="7"/>
      <c r="ALN809" s="7"/>
      <c r="ALO809" s="7"/>
      <c r="ALP809" s="7"/>
      <c r="ALQ809" s="7"/>
      <c r="ALR809" s="7"/>
      <c r="ALS809" s="7"/>
      <c r="ALT809" s="7"/>
      <c r="ALU809" s="7"/>
      <c r="ALV809" s="7"/>
      <c r="ALW809" s="7"/>
      <c r="ALX809" s="7"/>
      <c r="ALY809" s="7"/>
      <c r="ALZ809" s="7"/>
      <c r="AMA809" s="7"/>
      <c r="AMB809" s="7"/>
      <c r="AMC809" s="7"/>
      <c r="AMD809" s="7"/>
      <c r="AME809" s="7"/>
      <c r="AMF809" s="7"/>
      <c r="AMG809" s="7"/>
      <c r="AMH809" s="7"/>
      <c r="AMI809" s="28"/>
      <c r="AMJ809" s="28"/>
    </row>
    <row r="810" spans="1:1024" ht="55.5" customHeight="1">
      <c r="A810" s="10" t="s">
        <v>2837</v>
      </c>
      <c r="B810" s="10" t="s">
        <v>2855</v>
      </c>
      <c r="C810" s="19" t="s">
        <v>2859</v>
      </c>
      <c r="D810" s="19" t="s">
        <v>2738</v>
      </c>
      <c r="E810" s="20">
        <v>30</v>
      </c>
      <c r="F810" s="11" t="s">
        <v>18</v>
      </c>
      <c r="G810" s="21"/>
      <c r="H810" s="21" t="s">
        <v>1</v>
      </c>
      <c r="I810" s="21"/>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c r="MK810" s="7"/>
      <c r="ML810" s="7"/>
      <c r="MM810" s="7"/>
      <c r="MN810" s="7"/>
      <c r="MO810" s="7"/>
      <c r="MP810" s="7"/>
      <c r="MQ810" s="7"/>
      <c r="MR810" s="7"/>
      <c r="MS810" s="7"/>
      <c r="MT810" s="7"/>
      <c r="MU810" s="7"/>
      <c r="MV810" s="7"/>
      <c r="MW810" s="7"/>
      <c r="MX810" s="7"/>
      <c r="MY810" s="7"/>
      <c r="MZ810" s="7"/>
      <c r="NA810" s="7"/>
      <c r="NB810" s="7"/>
      <c r="NC810" s="7"/>
      <c r="ND810" s="7"/>
      <c r="NE810" s="7"/>
      <c r="NF810" s="7"/>
      <c r="NG810" s="7"/>
      <c r="NH810" s="7"/>
      <c r="NI810" s="7"/>
      <c r="NJ810" s="7"/>
      <c r="NK810" s="7"/>
      <c r="NL810" s="7"/>
      <c r="NM810" s="7"/>
      <c r="NN810" s="7"/>
      <c r="NO810" s="7"/>
      <c r="NP810" s="7"/>
      <c r="NQ810" s="7"/>
      <c r="NR810" s="7"/>
      <c r="NS810" s="7"/>
      <c r="NT810" s="7"/>
      <c r="NU810" s="7"/>
      <c r="NV810" s="7"/>
      <c r="NW810" s="7"/>
      <c r="NX810" s="7"/>
      <c r="NY810" s="7"/>
      <c r="NZ810" s="7"/>
      <c r="OA810" s="7"/>
      <c r="OB810" s="7"/>
      <c r="OC810" s="7"/>
      <c r="OD810" s="7"/>
      <c r="OE810" s="7"/>
      <c r="OF810" s="7"/>
      <c r="OG810" s="7"/>
      <c r="OH810" s="7"/>
      <c r="OI810" s="7"/>
      <c r="OJ810" s="7"/>
      <c r="OK810" s="7"/>
      <c r="OL810" s="7"/>
      <c r="OM810" s="7"/>
      <c r="ON810" s="7"/>
      <c r="OO810" s="7"/>
      <c r="OP810" s="7"/>
      <c r="OQ810" s="7"/>
      <c r="OR810" s="7"/>
      <c r="OS810" s="7"/>
      <c r="OT810" s="7"/>
      <c r="OU810" s="7"/>
      <c r="OV810" s="7"/>
      <c r="OW810" s="7"/>
      <c r="OX810" s="7"/>
      <c r="OY810" s="7"/>
      <c r="OZ810" s="7"/>
      <c r="PA810" s="7"/>
      <c r="PB810" s="7"/>
      <c r="PC810" s="7"/>
      <c r="PD810" s="7"/>
      <c r="PE810" s="7"/>
      <c r="PF810" s="7"/>
      <c r="PG810" s="7"/>
      <c r="PH810" s="7"/>
      <c r="PI810" s="7"/>
      <c r="PJ810" s="7"/>
      <c r="PK810" s="7"/>
      <c r="PL810" s="7"/>
      <c r="PM810" s="7"/>
      <c r="PN810" s="7"/>
      <c r="PO810" s="7"/>
      <c r="PP810" s="7"/>
      <c r="PQ810" s="7"/>
      <c r="PR810" s="7"/>
      <c r="PS810" s="7"/>
      <c r="PT810" s="7"/>
      <c r="PU810" s="7"/>
      <c r="PV810" s="7"/>
      <c r="PW810" s="7"/>
      <c r="PX810" s="7"/>
      <c r="PY810" s="7"/>
      <c r="PZ810" s="7"/>
      <c r="QA810" s="7"/>
      <c r="QB810" s="7"/>
      <c r="QC810" s="7"/>
      <c r="QD810" s="7"/>
      <c r="QE810" s="7"/>
      <c r="QF810" s="7"/>
      <c r="QG810" s="7"/>
      <c r="QH810" s="7"/>
      <c r="QI810" s="7"/>
      <c r="QJ810" s="7"/>
      <c r="QK810" s="7"/>
      <c r="QL810" s="7"/>
      <c r="QM810" s="7"/>
      <c r="QN810" s="7"/>
      <c r="QO810" s="7"/>
      <c r="QP810" s="7"/>
      <c r="QQ810" s="7"/>
      <c r="QR810" s="7"/>
      <c r="QS810" s="7"/>
      <c r="QT810" s="7"/>
      <c r="QU810" s="7"/>
      <c r="QV810" s="7"/>
      <c r="QW810" s="7"/>
      <c r="QX810" s="7"/>
      <c r="QY810" s="7"/>
      <c r="QZ810" s="7"/>
      <c r="RA810" s="7"/>
      <c r="RB810" s="7"/>
      <c r="RC810" s="7"/>
      <c r="RD810" s="7"/>
      <c r="RE810" s="7"/>
      <c r="RF810" s="7"/>
      <c r="RG810" s="7"/>
      <c r="RH810" s="7"/>
      <c r="RI810" s="7"/>
      <c r="RJ810" s="7"/>
      <c r="RK810" s="7"/>
      <c r="RL810" s="7"/>
      <c r="RM810" s="7"/>
      <c r="RN810" s="7"/>
      <c r="RO810" s="7"/>
      <c r="RP810" s="7"/>
      <c r="RQ810" s="7"/>
      <c r="RR810" s="7"/>
      <c r="RS810" s="7"/>
      <c r="RT810" s="7"/>
      <c r="RU810" s="7"/>
      <c r="RV810" s="7"/>
      <c r="RW810" s="7"/>
      <c r="RX810" s="7"/>
      <c r="RY810" s="7"/>
      <c r="RZ810" s="7"/>
      <c r="SA810" s="7"/>
      <c r="SB810" s="7"/>
      <c r="SC810" s="7"/>
      <c r="SD810" s="7"/>
      <c r="SE810" s="7"/>
      <c r="SF810" s="7"/>
      <c r="SG810" s="7"/>
      <c r="SH810" s="7"/>
      <c r="SI810" s="7"/>
      <c r="SJ810" s="7"/>
      <c r="SK810" s="7"/>
      <c r="SL810" s="7"/>
      <c r="SM810" s="7"/>
      <c r="SN810" s="7"/>
      <c r="SO810" s="7"/>
      <c r="SP810" s="7"/>
      <c r="SQ810" s="7"/>
      <c r="SR810" s="7"/>
      <c r="SS810" s="7"/>
      <c r="ST810" s="7"/>
      <c r="SU810" s="7"/>
      <c r="SV810" s="7"/>
      <c r="SW810" s="7"/>
      <c r="SX810" s="7"/>
      <c r="SY810" s="7"/>
      <c r="SZ810" s="7"/>
      <c r="TA810" s="7"/>
      <c r="TB810" s="7"/>
      <c r="TC810" s="7"/>
      <c r="TD810" s="7"/>
      <c r="TE810" s="7"/>
      <c r="TF810" s="7"/>
      <c r="TG810" s="7"/>
      <c r="TH810" s="7"/>
      <c r="TI810" s="7"/>
      <c r="TJ810" s="7"/>
      <c r="TK810" s="7"/>
      <c r="TL810" s="7"/>
      <c r="TM810" s="7"/>
      <c r="TN810" s="7"/>
      <c r="TO810" s="7"/>
      <c r="TP810" s="7"/>
      <c r="TQ810" s="7"/>
      <c r="TR810" s="7"/>
      <c r="TS810" s="7"/>
      <c r="TT810" s="7"/>
      <c r="TU810" s="7"/>
      <c r="TV810" s="7"/>
      <c r="TW810" s="7"/>
      <c r="TX810" s="7"/>
      <c r="TY810" s="7"/>
      <c r="TZ810" s="7"/>
      <c r="UA810" s="7"/>
      <c r="UB810" s="7"/>
      <c r="UC810" s="7"/>
      <c r="UD810" s="7"/>
      <c r="UE810" s="7"/>
      <c r="UF810" s="7"/>
      <c r="UG810" s="7"/>
      <c r="UH810" s="7"/>
      <c r="UI810" s="7"/>
      <c r="UJ810" s="7"/>
      <c r="UK810" s="7"/>
      <c r="UL810" s="7"/>
      <c r="UM810" s="7"/>
      <c r="UN810" s="7"/>
      <c r="UO810" s="7"/>
      <c r="UP810" s="7"/>
      <c r="UQ810" s="7"/>
      <c r="UR810" s="7"/>
      <c r="US810" s="7"/>
      <c r="UT810" s="7"/>
      <c r="UU810" s="7"/>
      <c r="UV810" s="7"/>
      <c r="UW810" s="7"/>
      <c r="UX810" s="7"/>
      <c r="UY810" s="7"/>
      <c r="UZ810" s="7"/>
      <c r="VA810" s="7"/>
      <c r="VB810" s="7"/>
      <c r="VC810" s="7"/>
      <c r="VD810" s="7"/>
      <c r="VE810" s="7"/>
      <c r="VF810" s="7"/>
      <c r="VG810" s="7"/>
      <c r="VH810" s="7"/>
      <c r="VI810" s="7"/>
      <c r="VJ810" s="7"/>
      <c r="VK810" s="7"/>
      <c r="VL810" s="7"/>
      <c r="VM810" s="7"/>
      <c r="VN810" s="7"/>
      <c r="VO810" s="7"/>
      <c r="VP810" s="7"/>
      <c r="VQ810" s="7"/>
      <c r="VR810" s="7"/>
      <c r="VS810" s="7"/>
      <c r="VT810" s="7"/>
      <c r="VU810" s="7"/>
      <c r="VV810" s="7"/>
      <c r="VW810" s="7"/>
      <c r="VX810" s="7"/>
      <c r="VY810" s="7"/>
      <c r="VZ810" s="7"/>
      <c r="WA810" s="7"/>
      <c r="WB810" s="7"/>
      <c r="WC810" s="7"/>
      <c r="WD810" s="7"/>
      <c r="WE810" s="7"/>
      <c r="WF810" s="7"/>
      <c r="WG810" s="7"/>
      <c r="WH810" s="7"/>
      <c r="WI810" s="7"/>
      <c r="WJ810" s="7"/>
      <c r="WK810" s="7"/>
      <c r="WL810" s="7"/>
      <c r="WM810" s="7"/>
      <c r="WN810" s="7"/>
      <c r="WO810" s="7"/>
      <c r="WP810" s="7"/>
      <c r="WQ810" s="7"/>
      <c r="WR810" s="7"/>
      <c r="WS810" s="7"/>
      <c r="WT810" s="7"/>
      <c r="WU810" s="7"/>
      <c r="WV810" s="7"/>
      <c r="WW810" s="7"/>
      <c r="WX810" s="7"/>
      <c r="WY810" s="7"/>
      <c r="WZ810" s="7"/>
      <c r="XA810" s="7"/>
      <c r="XB810" s="7"/>
      <c r="XC810" s="7"/>
      <c r="XD810" s="7"/>
      <c r="XE810" s="7"/>
      <c r="XF810" s="7"/>
      <c r="XG810" s="7"/>
      <c r="XH810" s="7"/>
      <c r="XI810" s="7"/>
      <c r="XJ810" s="7"/>
      <c r="XK810" s="7"/>
      <c r="XL810" s="7"/>
      <c r="XM810" s="7"/>
      <c r="XN810" s="7"/>
      <c r="XO810" s="7"/>
      <c r="XP810" s="7"/>
      <c r="XQ810" s="7"/>
      <c r="XR810" s="7"/>
      <c r="XS810" s="7"/>
      <c r="XT810" s="7"/>
      <c r="XU810" s="7"/>
      <c r="XV810" s="7"/>
      <c r="XW810" s="7"/>
      <c r="XX810" s="7"/>
      <c r="XY810" s="7"/>
      <c r="XZ810" s="7"/>
      <c r="YA810" s="7"/>
      <c r="YB810" s="7"/>
      <c r="YC810" s="7"/>
      <c r="YD810" s="7"/>
      <c r="YE810" s="7"/>
      <c r="YF810" s="7"/>
      <c r="YG810" s="7"/>
      <c r="YH810" s="7"/>
      <c r="YI810" s="7"/>
      <c r="YJ810" s="7"/>
      <c r="YK810" s="7"/>
      <c r="YL810" s="7"/>
      <c r="YM810" s="7"/>
      <c r="YN810" s="7"/>
      <c r="YO810" s="7"/>
      <c r="YP810" s="7"/>
      <c r="YQ810" s="7"/>
      <c r="YR810" s="7"/>
      <c r="YS810" s="7"/>
      <c r="YT810" s="7"/>
      <c r="YU810" s="7"/>
      <c r="YV810" s="7"/>
      <c r="YW810" s="7"/>
      <c r="YX810" s="7"/>
      <c r="YY810" s="7"/>
      <c r="YZ810" s="7"/>
      <c r="ZA810" s="7"/>
      <c r="ZB810" s="7"/>
      <c r="ZC810" s="7"/>
      <c r="ZD810" s="7"/>
      <c r="ZE810" s="7"/>
      <c r="ZF810" s="7"/>
      <c r="ZG810" s="7"/>
      <c r="ZH810" s="7"/>
      <c r="ZI810" s="7"/>
      <c r="ZJ810" s="7"/>
      <c r="ZK810" s="7"/>
      <c r="ZL810" s="7"/>
      <c r="ZM810" s="7"/>
      <c r="ZN810" s="7"/>
      <c r="ZO810" s="7"/>
      <c r="ZP810" s="7"/>
      <c r="ZQ810" s="7"/>
      <c r="ZR810" s="7"/>
      <c r="ZS810" s="7"/>
      <c r="ZT810" s="7"/>
      <c r="ZU810" s="7"/>
      <c r="ZV810" s="7"/>
      <c r="ZW810" s="7"/>
      <c r="ZX810" s="7"/>
      <c r="ZY810" s="7"/>
      <c r="ZZ810" s="7"/>
      <c r="AAA810" s="7"/>
      <c r="AAB810" s="7"/>
      <c r="AAC810" s="7"/>
      <c r="AAD810" s="7"/>
      <c r="AAE810" s="7"/>
      <c r="AAF810" s="7"/>
      <c r="AAG810" s="7"/>
      <c r="AAH810" s="7"/>
      <c r="AAI810" s="7"/>
      <c r="AAJ810" s="7"/>
      <c r="AAK810" s="7"/>
      <c r="AAL810" s="7"/>
      <c r="AAM810" s="7"/>
      <c r="AAN810" s="7"/>
      <c r="AAO810" s="7"/>
      <c r="AAP810" s="7"/>
      <c r="AAQ810" s="7"/>
      <c r="AAR810" s="7"/>
      <c r="AAS810" s="7"/>
      <c r="AAT810" s="7"/>
      <c r="AAU810" s="7"/>
      <c r="AAV810" s="7"/>
      <c r="AAW810" s="7"/>
      <c r="AAX810" s="7"/>
      <c r="AAY810" s="7"/>
      <c r="AAZ810" s="7"/>
      <c r="ABA810" s="7"/>
      <c r="ABB810" s="7"/>
      <c r="ABC810" s="7"/>
      <c r="ABD810" s="7"/>
      <c r="ABE810" s="7"/>
      <c r="ABF810" s="7"/>
      <c r="ABG810" s="7"/>
      <c r="ABH810" s="7"/>
      <c r="ABI810" s="7"/>
      <c r="ABJ810" s="7"/>
      <c r="ABK810" s="7"/>
      <c r="ABL810" s="7"/>
      <c r="ABM810" s="7"/>
      <c r="ABN810" s="7"/>
      <c r="ABO810" s="7"/>
      <c r="ABP810" s="7"/>
      <c r="ABQ810" s="7"/>
      <c r="ABR810" s="7"/>
      <c r="ABS810" s="7"/>
      <c r="ABT810" s="7"/>
      <c r="ABU810" s="7"/>
      <c r="ABV810" s="7"/>
      <c r="ABW810" s="7"/>
      <c r="ABX810" s="7"/>
      <c r="ABY810" s="7"/>
      <c r="ABZ810" s="7"/>
      <c r="ACA810" s="7"/>
      <c r="ACB810" s="7"/>
      <c r="ACC810" s="7"/>
      <c r="ACD810" s="7"/>
      <c r="ACE810" s="7"/>
      <c r="ACF810" s="7"/>
      <c r="ACG810" s="7"/>
      <c r="ACH810" s="7"/>
      <c r="ACI810" s="7"/>
      <c r="ACJ810" s="7"/>
      <c r="ACK810" s="7"/>
      <c r="ACL810" s="7"/>
      <c r="ACM810" s="7"/>
      <c r="ACN810" s="7"/>
      <c r="ACO810" s="7"/>
      <c r="ACP810" s="7"/>
      <c r="ACQ810" s="7"/>
      <c r="ACR810" s="7"/>
      <c r="ACS810" s="7"/>
      <c r="ACT810" s="7"/>
      <c r="ACU810" s="7"/>
      <c r="ACV810" s="7"/>
      <c r="ACW810" s="7"/>
      <c r="ACX810" s="7"/>
      <c r="ACY810" s="7"/>
      <c r="ACZ810" s="7"/>
      <c r="ADA810" s="7"/>
      <c r="ADB810" s="7"/>
      <c r="ADC810" s="7"/>
      <c r="ADD810" s="7"/>
      <c r="ADE810" s="7"/>
      <c r="ADF810" s="7"/>
      <c r="ADG810" s="7"/>
      <c r="ADH810" s="7"/>
      <c r="ADI810" s="7"/>
      <c r="ADJ810" s="7"/>
      <c r="ADK810" s="7"/>
      <c r="ADL810" s="7"/>
      <c r="ADM810" s="7"/>
      <c r="ADN810" s="7"/>
      <c r="ADO810" s="7"/>
      <c r="ADP810" s="7"/>
      <c r="ADQ810" s="7"/>
      <c r="ADR810" s="7"/>
      <c r="ADS810" s="7"/>
      <c r="ADT810" s="7"/>
      <c r="ADU810" s="7"/>
      <c r="ADV810" s="7"/>
      <c r="ADW810" s="7"/>
      <c r="ADX810" s="7"/>
      <c r="ADY810" s="7"/>
      <c r="ADZ810" s="7"/>
      <c r="AEA810" s="7"/>
      <c r="AEB810" s="7"/>
      <c r="AEC810" s="7"/>
      <c r="AED810" s="7"/>
      <c r="AEE810" s="7"/>
      <c r="AEF810" s="7"/>
      <c r="AEG810" s="7"/>
      <c r="AEH810" s="7"/>
      <c r="AEI810" s="7"/>
      <c r="AEJ810" s="7"/>
      <c r="AEK810" s="7"/>
      <c r="AEL810" s="7"/>
      <c r="AEM810" s="7"/>
      <c r="AEN810" s="7"/>
      <c r="AEO810" s="7"/>
      <c r="AEP810" s="7"/>
      <c r="AEQ810" s="7"/>
      <c r="AER810" s="7"/>
      <c r="AES810" s="7"/>
      <c r="AET810" s="7"/>
      <c r="AEU810" s="7"/>
      <c r="AEV810" s="7"/>
      <c r="AEW810" s="7"/>
      <c r="AEX810" s="7"/>
      <c r="AEY810" s="7"/>
      <c r="AEZ810" s="7"/>
      <c r="AFA810" s="7"/>
      <c r="AFB810" s="7"/>
      <c r="AFC810" s="7"/>
      <c r="AFD810" s="7"/>
      <c r="AFE810" s="7"/>
      <c r="AFF810" s="7"/>
      <c r="AFG810" s="7"/>
      <c r="AFH810" s="7"/>
      <c r="AFI810" s="7"/>
      <c r="AFJ810" s="7"/>
      <c r="AFK810" s="7"/>
      <c r="AFL810" s="7"/>
      <c r="AFM810" s="7"/>
      <c r="AFN810" s="7"/>
      <c r="AFO810" s="7"/>
      <c r="AFP810" s="7"/>
      <c r="AFQ810" s="7"/>
      <c r="AFR810" s="7"/>
      <c r="AFS810" s="7"/>
      <c r="AFT810" s="7"/>
      <c r="AFU810" s="7"/>
      <c r="AFV810" s="7"/>
      <c r="AFW810" s="7"/>
      <c r="AFX810" s="7"/>
      <c r="AFY810" s="7"/>
      <c r="AFZ810" s="7"/>
      <c r="AGA810" s="7"/>
      <c r="AGB810" s="7"/>
      <c r="AGC810" s="7"/>
      <c r="AGD810" s="7"/>
      <c r="AGE810" s="7"/>
      <c r="AGF810" s="7"/>
      <c r="AGG810" s="7"/>
      <c r="AGH810" s="7"/>
      <c r="AGI810" s="7"/>
      <c r="AGJ810" s="7"/>
      <c r="AGK810" s="7"/>
      <c r="AGL810" s="7"/>
      <c r="AGM810" s="7"/>
      <c r="AGN810" s="7"/>
      <c r="AGO810" s="7"/>
      <c r="AGP810" s="7"/>
      <c r="AGQ810" s="7"/>
      <c r="AGR810" s="7"/>
      <c r="AGS810" s="7"/>
      <c r="AGT810" s="7"/>
      <c r="AGU810" s="7"/>
      <c r="AGV810" s="7"/>
      <c r="AGW810" s="7"/>
      <c r="AGX810" s="7"/>
      <c r="AGY810" s="7"/>
      <c r="AGZ810" s="7"/>
      <c r="AHA810" s="7"/>
      <c r="AHB810" s="7"/>
      <c r="AHC810" s="7"/>
      <c r="AHD810" s="7"/>
      <c r="AHE810" s="7"/>
      <c r="AHF810" s="7"/>
      <c r="AHG810" s="7"/>
      <c r="AHH810" s="7"/>
      <c r="AHI810" s="7"/>
      <c r="AHJ810" s="7"/>
      <c r="AHK810" s="7"/>
      <c r="AHL810" s="7"/>
      <c r="AHM810" s="7"/>
      <c r="AHN810" s="7"/>
      <c r="AHO810" s="7"/>
      <c r="AHP810" s="7"/>
      <c r="AHQ810" s="7"/>
      <c r="AHR810" s="7"/>
      <c r="AHS810" s="7"/>
      <c r="AHT810" s="7"/>
      <c r="AHU810" s="7"/>
      <c r="AHV810" s="7"/>
      <c r="AHW810" s="7"/>
      <c r="AHX810" s="7"/>
      <c r="AHY810" s="7"/>
      <c r="AHZ810" s="7"/>
      <c r="AIA810" s="7"/>
      <c r="AIB810" s="7"/>
      <c r="AIC810" s="7"/>
      <c r="AID810" s="7"/>
      <c r="AIE810" s="7"/>
      <c r="AIF810" s="7"/>
      <c r="AIG810" s="7"/>
      <c r="AIH810" s="7"/>
      <c r="AII810" s="7"/>
      <c r="AIJ810" s="7"/>
      <c r="AIK810" s="7"/>
      <c r="AIL810" s="7"/>
      <c r="AIM810" s="7"/>
      <c r="AIN810" s="7"/>
      <c r="AIO810" s="7"/>
      <c r="AIP810" s="7"/>
      <c r="AIQ810" s="7"/>
      <c r="AIR810" s="7"/>
      <c r="AIS810" s="7"/>
      <c r="AIT810" s="7"/>
      <c r="AIU810" s="7"/>
      <c r="AIV810" s="7"/>
      <c r="AIW810" s="7"/>
      <c r="AIX810" s="7"/>
      <c r="AIY810" s="7"/>
      <c r="AIZ810" s="7"/>
      <c r="AJA810" s="7"/>
      <c r="AJB810" s="7"/>
      <c r="AJC810" s="7"/>
      <c r="AJD810" s="7"/>
      <c r="AJE810" s="7"/>
      <c r="AJF810" s="7"/>
      <c r="AJG810" s="7"/>
      <c r="AJH810" s="7"/>
      <c r="AJI810" s="7"/>
      <c r="AJJ810" s="7"/>
      <c r="AJK810" s="7"/>
      <c r="AJL810" s="7"/>
      <c r="AJM810" s="7"/>
      <c r="AJN810" s="7"/>
      <c r="AJO810" s="7"/>
      <c r="AJP810" s="7"/>
      <c r="AJQ810" s="7"/>
      <c r="AJR810" s="7"/>
      <c r="AJS810" s="7"/>
      <c r="AJT810" s="7"/>
      <c r="AJU810" s="7"/>
      <c r="AJV810" s="7"/>
      <c r="AJW810" s="7"/>
      <c r="AJX810" s="7"/>
      <c r="AJY810" s="7"/>
      <c r="AJZ810" s="7"/>
      <c r="AKA810" s="7"/>
      <c r="AKB810" s="7"/>
      <c r="AKC810" s="7"/>
      <c r="AKD810" s="7"/>
      <c r="AKE810" s="7"/>
      <c r="AKF810" s="7"/>
      <c r="AKG810" s="7"/>
      <c r="AKH810" s="7"/>
      <c r="AKI810" s="7"/>
      <c r="AKJ810" s="7"/>
      <c r="AKK810" s="7"/>
      <c r="AKL810" s="7"/>
      <c r="AKM810" s="7"/>
      <c r="AKN810" s="7"/>
      <c r="AKO810" s="7"/>
      <c r="AKP810" s="7"/>
      <c r="AKQ810" s="7"/>
      <c r="AKR810" s="7"/>
      <c r="AKS810" s="7"/>
      <c r="AKT810" s="7"/>
      <c r="AKU810" s="7"/>
      <c r="AKV810" s="7"/>
      <c r="AKW810" s="7"/>
      <c r="AKX810" s="7"/>
      <c r="AKY810" s="7"/>
      <c r="AKZ810" s="7"/>
      <c r="ALA810" s="7"/>
      <c r="ALB810" s="7"/>
      <c r="ALC810" s="7"/>
      <c r="ALD810" s="7"/>
      <c r="ALE810" s="7"/>
      <c r="ALF810" s="7"/>
      <c r="ALG810" s="7"/>
      <c r="ALH810" s="7"/>
      <c r="ALI810" s="7"/>
      <c r="ALJ810" s="7"/>
      <c r="ALK810" s="7"/>
      <c r="ALL810" s="7"/>
      <c r="ALM810" s="7"/>
      <c r="ALN810" s="7"/>
      <c r="ALO810" s="7"/>
      <c r="ALP810" s="7"/>
      <c r="ALQ810" s="7"/>
      <c r="ALR810" s="7"/>
      <c r="ALS810" s="7"/>
      <c r="ALT810" s="7"/>
      <c r="ALU810" s="7"/>
      <c r="ALV810" s="7"/>
      <c r="ALW810" s="7"/>
      <c r="ALX810" s="7"/>
      <c r="ALY810" s="7"/>
      <c r="ALZ810" s="7"/>
      <c r="AMA810" s="7"/>
      <c r="AMB810" s="7"/>
      <c r="AMC810" s="7"/>
      <c r="AMD810" s="7"/>
      <c r="AME810" s="7"/>
      <c r="AMF810" s="7"/>
      <c r="AMG810" s="7"/>
      <c r="AMH810" s="7"/>
      <c r="AMI810" s="28"/>
      <c r="AMJ810" s="28"/>
    </row>
    <row r="811" spans="1:1024" ht="55.5" customHeight="1">
      <c r="A811" s="10" t="s">
        <v>2837</v>
      </c>
      <c r="B811" s="10" t="s">
        <v>2855</v>
      </c>
      <c r="C811" s="19" t="s">
        <v>2860</v>
      </c>
      <c r="D811" s="19" t="s">
        <v>2738</v>
      </c>
      <c r="E811" s="20">
        <v>30</v>
      </c>
      <c r="F811" s="11" t="s">
        <v>18</v>
      </c>
      <c r="G811" s="21"/>
      <c r="H811" s="21" t="s">
        <v>1</v>
      </c>
      <c r="I811" s="21"/>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c r="MK811" s="7"/>
      <c r="ML811" s="7"/>
      <c r="MM811" s="7"/>
      <c r="MN811" s="7"/>
      <c r="MO811" s="7"/>
      <c r="MP811" s="7"/>
      <c r="MQ811" s="7"/>
      <c r="MR811" s="7"/>
      <c r="MS811" s="7"/>
      <c r="MT811" s="7"/>
      <c r="MU811" s="7"/>
      <c r="MV811" s="7"/>
      <c r="MW811" s="7"/>
      <c r="MX811" s="7"/>
      <c r="MY811" s="7"/>
      <c r="MZ811" s="7"/>
      <c r="NA811" s="7"/>
      <c r="NB811" s="7"/>
      <c r="NC811" s="7"/>
      <c r="ND811" s="7"/>
      <c r="NE811" s="7"/>
      <c r="NF811" s="7"/>
      <c r="NG811" s="7"/>
      <c r="NH811" s="7"/>
      <c r="NI811" s="7"/>
      <c r="NJ811" s="7"/>
      <c r="NK811" s="7"/>
      <c r="NL811" s="7"/>
      <c r="NM811" s="7"/>
      <c r="NN811" s="7"/>
      <c r="NO811" s="7"/>
      <c r="NP811" s="7"/>
      <c r="NQ811" s="7"/>
      <c r="NR811" s="7"/>
      <c r="NS811" s="7"/>
      <c r="NT811" s="7"/>
      <c r="NU811" s="7"/>
      <c r="NV811" s="7"/>
      <c r="NW811" s="7"/>
      <c r="NX811" s="7"/>
      <c r="NY811" s="7"/>
      <c r="NZ811" s="7"/>
      <c r="OA811" s="7"/>
      <c r="OB811" s="7"/>
      <c r="OC811" s="7"/>
      <c r="OD811" s="7"/>
      <c r="OE811" s="7"/>
      <c r="OF811" s="7"/>
      <c r="OG811" s="7"/>
      <c r="OH811" s="7"/>
      <c r="OI811" s="7"/>
      <c r="OJ811" s="7"/>
      <c r="OK811" s="7"/>
      <c r="OL811" s="7"/>
      <c r="OM811" s="7"/>
      <c r="ON811" s="7"/>
      <c r="OO811" s="7"/>
      <c r="OP811" s="7"/>
      <c r="OQ811" s="7"/>
      <c r="OR811" s="7"/>
      <c r="OS811" s="7"/>
      <c r="OT811" s="7"/>
      <c r="OU811" s="7"/>
      <c r="OV811" s="7"/>
      <c r="OW811" s="7"/>
      <c r="OX811" s="7"/>
      <c r="OY811" s="7"/>
      <c r="OZ811" s="7"/>
      <c r="PA811" s="7"/>
      <c r="PB811" s="7"/>
      <c r="PC811" s="7"/>
      <c r="PD811" s="7"/>
      <c r="PE811" s="7"/>
      <c r="PF811" s="7"/>
      <c r="PG811" s="7"/>
      <c r="PH811" s="7"/>
      <c r="PI811" s="7"/>
      <c r="PJ811" s="7"/>
      <c r="PK811" s="7"/>
      <c r="PL811" s="7"/>
      <c r="PM811" s="7"/>
      <c r="PN811" s="7"/>
      <c r="PO811" s="7"/>
      <c r="PP811" s="7"/>
      <c r="PQ811" s="7"/>
      <c r="PR811" s="7"/>
      <c r="PS811" s="7"/>
      <c r="PT811" s="7"/>
      <c r="PU811" s="7"/>
      <c r="PV811" s="7"/>
      <c r="PW811" s="7"/>
      <c r="PX811" s="7"/>
      <c r="PY811" s="7"/>
      <c r="PZ811" s="7"/>
      <c r="QA811" s="7"/>
      <c r="QB811" s="7"/>
      <c r="QC811" s="7"/>
      <c r="QD811" s="7"/>
      <c r="QE811" s="7"/>
      <c r="QF811" s="7"/>
      <c r="QG811" s="7"/>
      <c r="QH811" s="7"/>
      <c r="QI811" s="7"/>
      <c r="QJ811" s="7"/>
      <c r="QK811" s="7"/>
      <c r="QL811" s="7"/>
      <c r="QM811" s="7"/>
      <c r="QN811" s="7"/>
      <c r="QO811" s="7"/>
      <c r="QP811" s="7"/>
      <c r="QQ811" s="7"/>
      <c r="QR811" s="7"/>
      <c r="QS811" s="7"/>
      <c r="QT811" s="7"/>
      <c r="QU811" s="7"/>
      <c r="QV811" s="7"/>
      <c r="QW811" s="7"/>
      <c r="QX811" s="7"/>
      <c r="QY811" s="7"/>
      <c r="QZ811" s="7"/>
      <c r="RA811" s="7"/>
      <c r="RB811" s="7"/>
      <c r="RC811" s="7"/>
      <c r="RD811" s="7"/>
      <c r="RE811" s="7"/>
      <c r="RF811" s="7"/>
      <c r="RG811" s="7"/>
      <c r="RH811" s="7"/>
      <c r="RI811" s="7"/>
      <c r="RJ811" s="7"/>
      <c r="RK811" s="7"/>
      <c r="RL811" s="7"/>
      <c r="RM811" s="7"/>
      <c r="RN811" s="7"/>
      <c r="RO811" s="7"/>
      <c r="RP811" s="7"/>
      <c r="RQ811" s="7"/>
      <c r="RR811" s="7"/>
      <c r="RS811" s="7"/>
      <c r="RT811" s="7"/>
      <c r="RU811" s="7"/>
      <c r="RV811" s="7"/>
      <c r="RW811" s="7"/>
      <c r="RX811" s="7"/>
      <c r="RY811" s="7"/>
      <c r="RZ811" s="7"/>
      <c r="SA811" s="7"/>
      <c r="SB811" s="7"/>
      <c r="SC811" s="7"/>
      <c r="SD811" s="7"/>
      <c r="SE811" s="7"/>
      <c r="SF811" s="7"/>
      <c r="SG811" s="7"/>
      <c r="SH811" s="7"/>
      <c r="SI811" s="7"/>
      <c r="SJ811" s="7"/>
      <c r="SK811" s="7"/>
      <c r="SL811" s="7"/>
      <c r="SM811" s="7"/>
      <c r="SN811" s="7"/>
      <c r="SO811" s="7"/>
      <c r="SP811" s="7"/>
      <c r="SQ811" s="7"/>
      <c r="SR811" s="7"/>
      <c r="SS811" s="7"/>
      <c r="ST811" s="7"/>
      <c r="SU811" s="7"/>
      <c r="SV811" s="7"/>
      <c r="SW811" s="7"/>
      <c r="SX811" s="7"/>
      <c r="SY811" s="7"/>
      <c r="SZ811" s="7"/>
      <c r="TA811" s="7"/>
      <c r="TB811" s="7"/>
      <c r="TC811" s="7"/>
      <c r="TD811" s="7"/>
      <c r="TE811" s="7"/>
      <c r="TF811" s="7"/>
      <c r="TG811" s="7"/>
      <c r="TH811" s="7"/>
      <c r="TI811" s="7"/>
      <c r="TJ811" s="7"/>
      <c r="TK811" s="7"/>
      <c r="TL811" s="7"/>
      <c r="TM811" s="7"/>
      <c r="TN811" s="7"/>
      <c r="TO811" s="7"/>
      <c r="TP811" s="7"/>
      <c r="TQ811" s="7"/>
      <c r="TR811" s="7"/>
      <c r="TS811" s="7"/>
      <c r="TT811" s="7"/>
      <c r="TU811" s="7"/>
      <c r="TV811" s="7"/>
      <c r="TW811" s="7"/>
      <c r="TX811" s="7"/>
      <c r="TY811" s="7"/>
      <c r="TZ811" s="7"/>
      <c r="UA811" s="7"/>
      <c r="UB811" s="7"/>
      <c r="UC811" s="7"/>
      <c r="UD811" s="7"/>
      <c r="UE811" s="7"/>
      <c r="UF811" s="7"/>
      <c r="UG811" s="7"/>
      <c r="UH811" s="7"/>
      <c r="UI811" s="7"/>
      <c r="UJ811" s="7"/>
      <c r="UK811" s="7"/>
      <c r="UL811" s="7"/>
      <c r="UM811" s="7"/>
      <c r="UN811" s="7"/>
      <c r="UO811" s="7"/>
      <c r="UP811" s="7"/>
      <c r="UQ811" s="7"/>
      <c r="UR811" s="7"/>
      <c r="US811" s="7"/>
      <c r="UT811" s="7"/>
      <c r="UU811" s="7"/>
      <c r="UV811" s="7"/>
      <c r="UW811" s="7"/>
      <c r="UX811" s="7"/>
      <c r="UY811" s="7"/>
      <c r="UZ811" s="7"/>
      <c r="VA811" s="7"/>
      <c r="VB811" s="7"/>
      <c r="VC811" s="7"/>
      <c r="VD811" s="7"/>
      <c r="VE811" s="7"/>
      <c r="VF811" s="7"/>
      <c r="VG811" s="7"/>
      <c r="VH811" s="7"/>
      <c r="VI811" s="7"/>
      <c r="VJ811" s="7"/>
      <c r="VK811" s="7"/>
      <c r="VL811" s="7"/>
      <c r="VM811" s="7"/>
      <c r="VN811" s="7"/>
      <c r="VO811" s="7"/>
      <c r="VP811" s="7"/>
      <c r="VQ811" s="7"/>
      <c r="VR811" s="7"/>
      <c r="VS811" s="7"/>
      <c r="VT811" s="7"/>
      <c r="VU811" s="7"/>
      <c r="VV811" s="7"/>
      <c r="VW811" s="7"/>
      <c r="VX811" s="7"/>
      <c r="VY811" s="7"/>
      <c r="VZ811" s="7"/>
      <c r="WA811" s="7"/>
      <c r="WB811" s="7"/>
      <c r="WC811" s="7"/>
      <c r="WD811" s="7"/>
      <c r="WE811" s="7"/>
      <c r="WF811" s="7"/>
      <c r="WG811" s="7"/>
      <c r="WH811" s="7"/>
      <c r="WI811" s="7"/>
      <c r="WJ811" s="7"/>
      <c r="WK811" s="7"/>
      <c r="WL811" s="7"/>
      <c r="WM811" s="7"/>
      <c r="WN811" s="7"/>
      <c r="WO811" s="7"/>
      <c r="WP811" s="7"/>
      <c r="WQ811" s="7"/>
      <c r="WR811" s="7"/>
      <c r="WS811" s="7"/>
      <c r="WT811" s="7"/>
      <c r="WU811" s="7"/>
      <c r="WV811" s="7"/>
      <c r="WW811" s="7"/>
      <c r="WX811" s="7"/>
      <c r="WY811" s="7"/>
      <c r="WZ811" s="7"/>
      <c r="XA811" s="7"/>
      <c r="XB811" s="7"/>
      <c r="XC811" s="7"/>
      <c r="XD811" s="7"/>
      <c r="XE811" s="7"/>
      <c r="XF811" s="7"/>
      <c r="XG811" s="7"/>
      <c r="XH811" s="7"/>
      <c r="XI811" s="7"/>
      <c r="XJ811" s="7"/>
      <c r="XK811" s="7"/>
      <c r="XL811" s="7"/>
      <c r="XM811" s="7"/>
      <c r="XN811" s="7"/>
      <c r="XO811" s="7"/>
      <c r="XP811" s="7"/>
      <c r="XQ811" s="7"/>
      <c r="XR811" s="7"/>
      <c r="XS811" s="7"/>
      <c r="XT811" s="7"/>
      <c r="XU811" s="7"/>
      <c r="XV811" s="7"/>
      <c r="XW811" s="7"/>
      <c r="XX811" s="7"/>
      <c r="XY811" s="7"/>
      <c r="XZ811" s="7"/>
      <c r="YA811" s="7"/>
      <c r="YB811" s="7"/>
      <c r="YC811" s="7"/>
      <c r="YD811" s="7"/>
      <c r="YE811" s="7"/>
      <c r="YF811" s="7"/>
      <c r="YG811" s="7"/>
      <c r="YH811" s="7"/>
      <c r="YI811" s="7"/>
      <c r="YJ811" s="7"/>
      <c r="YK811" s="7"/>
      <c r="YL811" s="7"/>
      <c r="YM811" s="7"/>
      <c r="YN811" s="7"/>
      <c r="YO811" s="7"/>
      <c r="YP811" s="7"/>
      <c r="YQ811" s="7"/>
      <c r="YR811" s="7"/>
      <c r="YS811" s="7"/>
      <c r="YT811" s="7"/>
      <c r="YU811" s="7"/>
      <c r="YV811" s="7"/>
      <c r="YW811" s="7"/>
      <c r="YX811" s="7"/>
      <c r="YY811" s="7"/>
      <c r="YZ811" s="7"/>
      <c r="ZA811" s="7"/>
      <c r="ZB811" s="7"/>
      <c r="ZC811" s="7"/>
      <c r="ZD811" s="7"/>
      <c r="ZE811" s="7"/>
      <c r="ZF811" s="7"/>
      <c r="ZG811" s="7"/>
      <c r="ZH811" s="7"/>
      <c r="ZI811" s="7"/>
      <c r="ZJ811" s="7"/>
      <c r="ZK811" s="7"/>
      <c r="ZL811" s="7"/>
      <c r="ZM811" s="7"/>
      <c r="ZN811" s="7"/>
      <c r="ZO811" s="7"/>
      <c r="ZP811" s="7"/>
      <c r="ZQ811" s="7"/>
      <c r="ZR811" s="7"/>
      <c r="ZS811" s="7"/>
      <c r="ZT811" s="7"/>
      <c r="ZU811" s="7"/>
      <c r="ZV811" s="7"/>
      <c r="ZW811" s="7"/>
      <c r="ZX811" s="7"/>
      <c r="ZY811" s="7"/>
      <c r="ZZ811" s="7"/>
      <c r="AAA811" s="7"/>
      <c r="AAB811" s="7"/>
      <c r="AAC811" s="7"/>
      <c r="AAD811" s="7"/>
      <c r="AAE811" s="7"/>
      <c r="AAF811" s="7"/>
      <c r="AAG811" s="7"/>
      <c r="AAH811" s="7"/>
      <c r="AAI811" s="7"/>
      <c r="AAJ811" s="7"/>
      <c r="AAK811" s="7"/>
      <c r="AAL811" s="7"/>
      <c r="AAM811" s="7"/>
      <c r="AAN811" s="7"/>
      <c r="AAO811" s="7"/>
      <c r="AAP811" s="7"/>
      <c r="AAQ811" s="7"/>
      <c r="AAR811" s="7"/>
      <c r="AAS811" s="7"/>
      <c r="AAT811" s="7"/>
      <c r="AAU811" s="7"/>
      <c r="AAV811" s="7"/>
      <c r="AAW811" s="7"/>
      <c r="AAX811" s="7"/>
      <c r="AAY811" s="7"/>
      <c r="AAZ811" s="7"/>
      <c r="ABA811" s="7"/>
      <c r="ABB811" s="7"/>
      <c r="ABC811" s="7"/>
      <c r="ABD811" s="7"/>
      <c r="ABE811" s="7"/>
      <c r="ABF811" s="7"/>
      <c r="ABG811" s="7"/>
      <c r="ABH811" s="7"/>
      <c r="ABI811" s="7"/>
      <c r="ABJ811" s="7"/>
      <c r="ABK811" s="7"/>
      <c r="ABL811" s="7"/>
      <c r="ABM811" s="7"/>
      <c r="ABN811" s="7"/>
      <c r="ABO811" s="7"/>
      <c r="ABP811" s="7"/>
      <c r="ABQ811" s="7"/>
      <c r="ABR811" s="7"/>
      <c r="ABS811" s="7"/>
      <c r="ABT811" s="7"/>
      <c r="ABU811" s="7"/>
      <c r="ABV811" s="7"/>
      <c r="ABW811" s="7"/>
      <c r="ABX811" s="7"/>
      <c r="ABY811" s="7"/>
      <c r="ABZ811" s="7"/>
      <c r="ACA811" s="7"/>
      <c r="ACB811" s="7"/>
      <c r="ACC811" s="7"/>
      <c r="ACD811" s="7"/>
      <c r="ACE811" s="7"/>
      <c r="ACF811" s="7"/>
      <c r="ACG811" s="7"/>
      <c r="ACH811" s="7"/>
      <c r="ACI811" s="7"/>
      <c r="ACJ811" s="7"/>
      <c r="ACK811" s="7"/>
      <c r="ACL811" s="7"/>
      <c r="ACM811" s="7"/>
      <c r="ACN811" s="7"/>
      <c r="ACO811" s="7"/>
      <c r="ACP811" s="7"/>
      <c r="ACQ811" s="7"/>
      <c r="ACR811" s="7"/>
      <c r="ACS811" s="7"/>
      <c r="ACT811" s="7"/>
      <c r="ACU811" s="7"/>
      <c r="ACV811" s="7"/>
      <c r="ACW811" s="7"/>
      <c r="ACX811" s="7"/>
      <c r="ACY811" s="7"/>
      <c r="ACZ811" s="7"/>
      <c r="ADA811" s="7"/>
      <c r="ADB811" s="7"/>
      <c r="ADC811" s="7"/>
      <c r="ADD811" s="7"/>
      <c r="ADE811" s="7"/>
      <c r="ADF811" s="7"/>
      <c r="ADG811" s="7"/>
      <c r="ADH811" s="7"/>
      <c r="ADI811" s="7"/>
      <c r="ADJ811" s="7"/>
      <c r="ADK811" s="7"/>
      <c r="ADL811" s="7"/>
      <c r="ADM811" s="7"/>
      <c r="ADN811" s="7"/>
      <c r="ADO811" s="7"/>
      <c r="ADP811" s="7"/>
      <c r="ADQ811" s="7"/>
      <c r="ADR811" s="7"/>
      <c r="ADS811" s="7"/>
      <c r="ADT811" s="7"/>
      <c r="ADU811" s="7"/>
      <c r="ADV811" s="7"/>
      <c r="ADW811" s="7"/>
      <c r="ADX811" s="7"/>
      <c r="ADY811" s="7"/>
      <c r="ADZ811" s="7"/>
      <c r="AEA811" s="7"/>
      <c r="AEB811" s="7"/>
      <c r="AEC811" s="7"/>
      <c r="AED811" s="7"/>
      <c r="AEE811" s="7"/>
      <c r="AEF811" s="7"/>
      <c r="AEG811" s="7"/>
      <c r="AEH811" s="7"/>
      <c r="AEI811" s="7"/>
      <c r="AEJ811" s="7"/>
      <c r="AEK811" s="7"/>
      <c r="AEL811" s="7"/>
      <c r="AEM811" s="7"/>
      <c r="AEN811" s="7"/>
      <c r="AEO811" s="7"/>
      <c r="AEP811" s="7"/>
      <c r="AEQ811" s="7"/>
      <c r="AER811" s="7"/>
      <c r="AES811" s="7"/>
      <c r="AET811" s="7"/>
      <c r="AEU811" s="7"/>
      <c r="AEV811" s="7"/>
      <c r="AEW811" s="7"/>
      <c r="AEX811" s="7"/>
      <c r="AEY811" s="7"/>
      <c r="AEZ811" s="7"/>
      <c r="AFA811" s="7"/>
      <c r="AFB811" s="7"/>
      <c r="AFC811" s="7"/>
      <c r="AFD811" s="7"/>
      <c r="AFE811" s="7"/>
      <c r="AFF811" s="7"/>
      <c r="AFG811" s="7"/>
      <c r="AFH811" s="7"/>
      <c r="AFI811" s="7"/>
      <c r="AFJ811" s="7"/>
      <c r="AFK811" s="7"/>
      <c r="AFL811" s="7"/>
      <c r="AFM811" s="7"/>
      <c r="AFN811" s="7"/>
      <c r="AFO811" s="7"/>
      <c r="AFP811" s="7"/>
      <c r="AFQ811" s="7"/>
      <c r="AFR811" s="7"/>
      <c r="AFS811" s="7"/>
      <c r="AFT811" s="7"/>
      <c r="AFU811" s="7"/>
      <c r="AFV811" s="7"/>
      <c r="AFW811" s="7"/>
      <c r="AFX811" s="7"/>
      <c r="AFY811" s="7"/>
      <c r="AFZ811" s="7"/>
      <c r="AGA811" s="7"/>
      <c r="AGB811" s="7"/>
      <c r="AGC811" s="7"/>
      <c r="AGD811" s="7"/>
      <c r="AGE811" s="7"/>
      <c r="AGF811" s="7"/>
      <c r="AGG811" s="7"/>
      <c r="AGH811" s="7"/>
      <c r="AGI811" s="7"/>
      <c r="AGJ811" s="7"/>
      <c r="AGK811" s="7"/>
      <c r="AGL811" s="7"/>
      <c r="AGM811" s="7"/>
      <c r="AGN811" s="7"/>
      <c r="AGO811" s="7"/>
      <c r="AGP811" s="7"/>
      <c r="AGQ811" s="7"/>
      <c r="AGR811" s="7"/>
      <c r="AGS811" s="7"/>
      <c r="AGT811" s="7"/>
      <c r="AGU811" s="7"/>
      <c r="AGV811" s="7"/>
      <c r="AGW811" s="7"/>
      <c r="AGX811" s="7"/>
      <c r="AGY811" s="7"/>
      <c r="AGZ811" s="7"/>
      <c r="AHA811" s="7"/>
      <c r="AHB811" s="7"/>
      <c r="AHC811" s="7"/>
      <c r="AHD811" s="7"/>
      <c r="AHE811" s="7"/>
      <c r="AHF811" s="7"/>
      <c r="AHG811" s="7"/>
      <c r="AHH811" s="7"/>
      <c r="AHI811" s="7"/>
      <c r="AHJ811" s="7"/>
      <c r="AHK811" s="7"/>
      <c r="AHL811" s="7"/>
      <c r="AHM811" s="7"/>
      <c r="AHN811" s="7"/>
      <c r="AHO811" s="7"/>
      <c r="AHP811" s="7"/>
      <c r="AHQ811" s="7"/>
      <c r="AHR811" s="7"/>
      <c r="AHS811" s="7"/>
      <c r="AHT811" s="7"/>
      <c r="AHU811" s="7"/>
      <c r="AHV811" s="7"/>
      <c r="AHW811" s="7"/>
      <c r="AHX811" s="7"/>
      <c r="AHY811" s="7"/>
      <c r="AHZ811" s="7"/>
      <c r="AIA811" s="7"/>
      <c r="AIB811" s="7"/>
      <c r="AIC811" s="7"/>
      <c r="AID811" s="7"/>
      <c r="AIE811" s="7"/>
      <c r="AIF811" s="7"/>
      <c r="AIG811" s="7"/>
      <c r="AIH811" s="7"/>
      <c r="AII811" s="7"/>
      <c r="AIJ811" s="7"/>
      <c r="AIK811" s="7"/>
      <c r="AIL811" s="7"/>
      <c r="AIM811" s="7"/>
      <c r="AIN811" s="7"/>
      <c r="AIO811" s="7"/>
      <c r="AIP811" s="7"/>
      <c r="AIQ811" s="7"/>
      <c r="AIR811" s="7"/>
      <c r="AIS811" s="7"/>
      <c r="AIT811" s="7"/>
      <c r="AIU811" s="7"/>
      <c r="AIV811" s="7"/>
      <c r="AIW811" s="7"/>
      <c r="AIX811" s="7"/>
      <c r="AIY811" s="7"/>
      <c r="AIZ811" s="7"/>
      <c r="AJA811" s="7"/>
      <c r="AJB811" s="7"/>
      <c r="AJC811" s="7"/>
      <c r="AJD811" s="7"/>
      <c r="AJE811" s="7"/>
      <c r="AJF811" s="7"/>
      <c r="AJG811" s="7"/>
      <c r="AJH811" s="7"/>
      <c r="AJI811" s="7"/>
      <c r="AJJ811" s="7"/>
      <c r="AJK811" s="7"/>
      <c r="AJL811" s="7"/>
      <c r="AJM811" s="7"/>
      <c r="AJN811" s="7"/>
      <c r="AJO811" s="7"/>
      <c r="AJP811" s="7"/>
      <c r="AJQ811" s="7"/>
      <c r="AJR811" s="7"/>
      <c r="AJS811" s="7"/>
      <c r="AJT811" s="7"/>
      <c r="AJU811" s="7"/>
      <c r="AJV811" s="7"/>
      <c r="AJW811" s="7"/>
      <c r="AJX811" s="7"/>
      <c r="AJY811" s="7"/>
      <c r="AJZ811" s="7"/>
      <c r="AKA811" s="7"/>
      <c r="AKB811" s="7"/>
      <c r="AKC811" s="7"/>
      <c r="AKD811" s="7"/>
      <c r="AKE811" s="7"/>
      <c r="AKF811" s="7"/>
      <c r="AKG811" s="7"/>
      <c r="AKH811" s="7"/>
      <c r="AKI811" s="7"/>
      <c r="AKJ811" s="7"/>
      <c r="AKK811" s="7"/>
      <c r="AKL811" s="7"/>
      <c r="AKM811" s="7"/>
      <c r="AKN811" s="7"/>
      <c r="AKO811" s="7"/>
      <c r="AKP811" s="7"/>
      <c r="AKQ811" s="7"/>
      <c r="AKR811" s="7"/>
      <c r="AKS811" s="7"/>
      <c r="AKT811" s="7"/>
      <c r="AKU811" s="7"/>
      <c r="AKV811" s="7"/>
      <c r="AKW811" s="7"/>
      <c r="AKX811" s="7"/>
      <c r="AKY811" s="7"/>
      <c r="AKZ811" s="7"/>
      <c r="ALA811" s="7"/>
      <c r="ALB811" s="7"/>
      <c r="ALC811" s="7"/>
      <c r="ALD811" s="7"/>
      <c r="ALE811" s="7"/>
      <c r="ALF811" s="7"/>
      <c r="ALG811" s="7"/>
      <c r="ALH811" s="7"/>
      <c r="ALI811" s="7"/>
      <c r="ALJ811" s="7"/>
      <c r="ALK811" s="7"/>
      <c r="ALL811" s="7"/>
      <c r="ALM811" s="7"/>
      <c r="ALN811" s="7"/>
      <c r="ALO811" s="7"/>
      <c r="ALP811" s="7"/>
      <c r="ALQ811" s="7"/>
      <c r="ALR811" s="7"/>
      <c r="ALS811" s="7"/>
      <c r="ALT811" s="7"/>
      <c r="ALU811" s="7"/>
      <c r="ALV811" s="7"/>
      <c r="ALW811" s="7"/>
      <c r="ALX811" s="7"/>
      <c r="ALY811" s="7"/>
      <c r="ALZ811" s="7"/>
      <c r="AMA811" s="7"/>
      <c r="AMB811" s="7"/>
      <c r="AMC811" s="7"/>
      <c r="AMD811" s="7"/>
      <c r="AME811" s="7"/>
      <c r="AMF811" s="7"/>
      <c r="AMG811" s="7"/>
      <c r="AMH811" s="7"/>
      <c r="AMI811" s="28"/>
      <c r="AMJ811" s="28"/>
    </row>
    <row r="812" spans="1:1024" ht="55.5" customHeight="1">
      <c r="A812" s="10" t="s">
        <v>2837</v>
      </c>
      <c r="B812" s="10" t="s">
        <v>2855</v>
      </c>
      <c r="C812" s="19" t="s">
        <v>2861</v>
      </c>
      <c r="D812" s="19" t="s">
        <v>2738</v>
      </c>
      <c r="E812" s="20">
        <v>30</v>
      </c>
      <c r="F812" s="11" t="s">
        <v>18</v>
      </c>
      <c r="G812" s="21"/>
      <c r="H812" s="21" t="s">
        <v>1</v>
      </c>
      <c r="I812" s="21"/>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c r="MK812" s="7"/>
      <c r="ML812" s="7"/>
      <c r="MM812" s="7"/>
      <c r="MN812" s="7"/>
      <c r="MO812" s="7"/>
      <c r="MP812" s="7"/>
      <c r="MQ812" s="7"/>
      <c r="MR812" s="7"/>
      <c r="MS812" s="7"/>
      <c r="MT812" s="7"/>
      <c r="MU812" s="7"/>
      <c r="MV812" s="7"/>
      <c r="MW812" s="7"/>
      <c r="MX812" s="7"/>
      <c r="MY812" s="7"/>
      <c r="MZ812" s="7"/>
      <c r="NA812" s="7"/>
      <c r="NB812" s="7"/>
      <c r="NC812" s="7"/>
      <c r="ND812" s="7"/>
      <c r="NE812" s="7"/>
      <c r="NF812" s="7"/>
      <c r="NG812" s="7"/>
      <c r="NH812" s="7"/>
      <c r="NI812" s="7"/>
      <c r="NJ812" s="7"/>
      <c r="NK812" s="7"/>
      <c r="NL812" s="7"/>
      <c r="NM812" s="7"/>
      <c r="NN812" s="7"/>
      <c r="NO812" s="7"/>
      <c r="NP812" s="7"/>
      <c r="NQ812" s="7"/>
      <c r="NR812" s="7"/>
      <c r="NS812" s="7"/>
      <c r="NT812" s="7"/>
      <c r="NU812" s="7"/>
      <c r="NV812" s="7"/>
      <c r="NW812" s="7"/>
      <c r="NX812" s="7"/>
      <c r="NY812" s="7"/>
      <c r="NZ812" s="7"/>
      <c r="OA812" s="7"/>
      <c r="OB812" s="7"/>
      <c r="OC812" s="7"/>
      <c r="OD812" s="7"/>
      <c r="OE812" s="7"/>
      <c r="OF812" s="7"/>
      <c r="OG812" s="7"/>
      <c r="OH812" s="7"/>
      <c r="OI812" s="7"/>
      <c r="OJ812" s="7"/>
      <c r="OK812" s="7"/>
      <c r="OL812" s="7"/>
      <c r="OM812" s="7"/>
      <c r="ON812" s="7"/>
      <c r="OO812" s="7"/>
      <c r="OP812" s="7"/>
      <c r="OQ812" s="7"/>
      <c r="OR812" s="7"/>
      <c r="OS812" s="7"/>
      <c r="OT812" s="7"/>
      <c r="OU812" s="7"/>
      <c r="OV812" s="7"/>
      <c r="OW812" s="7"/>
      <c r="OX812" s="7"/>
      <c r="OY812" s="7"/>
      <c r="OZ812" s="7"/>
      <c r="PA812" s="7"/>
      <c r="PB812" s="7"/>
      <c r="PC812" s="7"/>
      <c r="PD812" s="7"/>
      <c r="PE812" s="7"/>
      <c r="PF812" s="7"/>
      <c r="PG812" s="7"/>
      <c r="PH812" s="7"/>
      <c r="PI812" s="7"/>
      <c r="PJ812" s="7"/>
      <c r="PK812" s="7"/>
      <c r="PL812" s="7"/>
      <c r="PM812" s="7"/>
      <c r="PN812" s="7"/>
      <c r="PO812" s="7"/>
      <c r="PP812" s="7"/>
      <c r="PQ812" s="7"/>
      <c r="PR812" s="7"/>
      <c r="PS812" s="7"/>
      <c r="PT812" s="7"/>
      <c r="PU812" s="7"/>
      <c r="PV812" s="7"/>
      <c r="PW812" s="7"/>
      <c r="PX812" s="7"/>
      <c r="PY812" s="7"/>
      <c r="PZ812" s="7"/>
      <c r="QA812" s="7"/>
      <c r="QB812" s="7"/>
      <c r="QC812" s="7"/>
      <c r="QD812" s="7"/>
      <c r="QE812" s="7"/>
      <c r="QF812" s="7"/>
      <c r="QG812" s="7"/>
      <c r="QH812" s="7"/>
      <c r="QI812" s="7"/>
      <c r="QJ812" s="7"/>
      <c r="QK812" s="7"/>
      <c r="QL812" s="7"/>
      <c r="QM812" s="7"/>
      <c r="QN812" s="7"/>
      <c r="QO812" s="7"/>
      <c r="QP812" s="7"/>
      <c r="QQ812" s="7"/>
      <c r="QR812" s="7"/>
      <c r="QS812" s="7"/>
      <c r="QT812" s="7"/>
      <c r="QU812" s="7"/>
      <c r="QV812" s="7"/>
      <c r="QW812" s="7"/>
      <c r="QX812" s="7"/>
      <c r="QY812" s="7"/>
      <c r="QZ812" s="7"/>
      <c r="RA812" s="7"/>
      <c r="RB812" s="7"/>
      <c r="RC812" s="7"/>
      <c r="RD812" s="7"/>
      <c r="RE812" s="7"/>
      <c r="RF812" s="7"/>
      <c r="RG812" s="7"/>
      <c r="RH812" s="7"/>
      <c r="RI812" s="7"/>
      <c r="RJ812" s="7"/>
      <c r="RK812" s="7"/>
      <c r="RL812" s="7"/>
      <c r="RM812" s="7"/>
      <c r="RN812" s="7"/>
      <c r="RO812" s="7"/>
      <c r="RP812" s="7"/>
      <c r="RQ812" s="7"/>
      <c r="RR812" s="7"/>
      <c r="RS812" s="7"/>
      <c r="RT812" s="7"/>
      <c r="RU812" s="7"/>
      <c r="RV812" s="7"/>
      <c r="RW812" s="7"/>
      <c r="RX812" s="7"/>
      <c r="RY812" s="7"/>
      <c r="RZ812" s="7"/>
      <c r="SA812" s="7"/>
      <c r="SB812" s="7"/>
      <c r="SC812" s="7"/>
      <c r="SD812" s="7"/>
      <c r="SE812" s="7"/>
      <c r="SF812" s="7"/>
      <c r="SG812" s="7"/>
      <c r="SH812" s="7"/>
      <c r="SI812" s="7"/>
      <c r="SJ812" s="7"/>
      <c r="SK812" s="7"/>
      <c r="SL812" s="7"/>
      <c r="SM812" s="7"/>
      <c r="SN812" s="7"/>
      <c r="SO812" s="7"/>
      <c r="SP812" s="7"/>
      <c r="SQ812" s="7"/>
      <c r="SR812" s="7"/>
      <c r="SS812" s="7"/>
      <c r="ST812" s="7"/>
      <c r="SU812" s="7"/>
      <c r="SV812" s="7"/>
      <c r="SW812" s="7"/>
      <c r="SX812" s="7"/>
      <c r="SY812" s="7"/>
      <c r="SZ812" s="7"/>
      <c r="TA812" s="7"/>
      <c r="TB812" s="7"/>
      <c r="TC812" s="7"/>
      <c r="TD812" s="7"/>
      <c r="TE812" s="7"/>
      <c r="TF812" s="7"/>
      <c r="TG812" s="7"/>
      <c r="TH812" s="7"/>
      <c r="TI812" s="7"/>
      <c r="TJ812" s="7"/>
      <c r="TK812" s="7"/>
      <c r="TL812" s="7"/>
      <c r="TM812" s="7"/>
      <c r="TN812" s="7"/>
      <c r="TO812" s="7"/>
      <c r="TP812" s="7"/>
      <c r="TQ812" s="7"/>
      <c r="TR812" s="7"/>
      <c r="TS812" s="7"/>
      <c r="TT812" s="7"/>
      <c r="TU812" s="7"/>
      <c r="TV812" s="7"/>
      <c r="TW812" s="7"/>
      <c r="TX812" s="7"/>
      <c r="TY812" s="7"/>
      <c r="TZ812" s="7"/>
      <c r="UA812" s="7"/>
      <c r="UB812" s="7"/>
      <c r="UC812" s="7"/>
      <c r="UD812" s="7"/>
      <c r="UE812" s="7"/>
      <c r="UF812" s="7"/>
      <c r="UG812" s="7"/>
      <c r="UH812" s="7"/>
      <c r="UI812" s="7"/>
      <c r="UJ812" s="7"/>
      <c r="UK812" s="7"/>
      <c r="UL812" s="7"/>
      <c r="UM812" s="7"/>
      <c r="UN812" s="7"/>
      <c r="UO812" s="7"/>
      <c r="UP812" s="7"/>
      <c r="UQ812" s="7"/>
      <c r="UR812" s="7"/>
      <c r="US812" s="7"/>
      <c r="UT812" s="7"/>
      <c r="UU812" s="7"/>
      <c r="UV812" s="7"/>
      <c r="UW812" s="7"/>
      <c r="UX812" s="7"/>
      <c r="UY812" s="7"/>
      <c r="UZ812" s="7"/>
      <c r="VA812" s="7"/>
      <c r="VB812" s="7"/>
      <c r="VC812" s="7"/>
      <c r="VD812" s="7"/>
      <c r="VE812" s="7"/>
      <c r="VF812" s="7"/>
      <c r="VG812" s="7"/>
      <c r="VH812" s="7"/>
      <c r="VI812" s="7"/>
      <c r="VJ812" s="7"/>
      <c r="VK812" s="7"/>
      <c r="VL812" s="7"/>
      <c r="VM812" s="7"/>
      <c r="VN812" s="7"/>
      <c r="VO812" s="7"/>
      <c r="VP812" s="7"/>
      <c r="VQ812" s="7"/>
      <c r="VR812" s="7"/>
      <c r="VS812" s="7"/>
      <c r="VT812" s="7"/>
      <c r="VU812" s="7"/>
      <c r="VV812" s="7"/>
      <c r="VW812" s="7"/>
      <c r="VX812" s="7"/>
      <c r="VY812" s="7"/>
      <c r="VZ812" s="7"/>
      <c r="WA812" s="7"/>
      <c r="WB812" s="7"/>
      <c r="WC812" s="7"/>
      <c r="WD812" s="7"/>
      <c r="WE812" s="7"/>
      <c r="WF812" s="7"/>
      <c r="WG812" s="7"/>
      <c r="WH812" s="7"/>
      <c r="WI812" s="7"/>
      <c r="WJ812" s="7"/>
      <c r="WK812" s="7"/>
      <c r="WL812" s="7"/>
      <c r="WM812" s="7"/>
      <c r="WN812" s="7"/>
      <c r="WO812" s="7"/>
      <c r="WP812" s="7"/>
      <c r="WQ812" s="7"/>
      <c r="WR812" s="7"/>
      <c r="WS812" s="7"/>
      <c r="WT812" s="7"/>
      <c r="WU812" s="7"/>
      <c r="WV812" s="7"/>
      <c r="WW812" s="7"/>
      <c r="WX812" s="7"/>
      <c r="WY812" s="7"/>
      <c r="WZ812" s="7"/>
      <c r="XA812" s="7"/>
      <c r="XB812" s="7"/>
      <c r="XC812" s="7"/>
      <c r="XD812" s="7"/>
      <c r="XE812" s="7"/>
      <c r="XF812" s="7"/>
      <c r="XG812" s="7"/>
      <c r="XH812" s="7"/>
      <c r="XI812" s="7"/>
      <c r="XJ812" s="7"/>
      <c r="XK812" s="7"/>
      <c r="XL812" s="7"/>
      <c r="XM812" s="7"/>
      <c r="XN812" s="7"/>
      <c r="XO812" s="7"/>
      <c r="XP812" s="7"/>
      <c r="XQ812" s="7"/>
      <c r="XR812" s="7"/>
      <c r="XS812" s="7"/>
      <c r="XT812" s="7"/>
      <c r="XU812" s="7"/>
      <c r="XV812" s="7"/>
      <c r="XW812" s="7"/>
      <c r="XX812" s="7"/>
      <c r="XY812" s="7"/>
      <c r="XZ812" s="7"/>
      <c r="YA812" s="7"/>
      <c r="YB812" s="7"/>
      <c r="YC812" s="7"/>
      <c r="YD812" s="7"/>
      <c r="YE812" s="7"/>
      <c r="YF812" s="7"/>
      <c r="YG812" s="7"/>
      <c r="YH812" s="7"/>
      <c r="YI812" s="7"/>
      <c r="YJ812" s="7"/>
      <c r="YK812" s="7"/>
      <c r="YL812" s="7"/>
      <c r="YM812" s="7"/>
      <c r="YN812" s="7"/>
      <c r="YO812" s="7"/>
      <c r="YP812" s="7"/>
      <c r="YQ812" s="7"/>
      <c r="YR812" s="7"/>
      <c r="YS812" s="7"/>
      <c r="YT812" s="7"/>
      <c r="YU812" s="7"/>
      <c r="YV812" s="7"/>
      <c r="YW812" s="7"/>
      <c r="YX812" s="7"/>
      <c r="YY812" s="7"/>
      <c r="YZ812" s="7"/>
      <c r="ZA812" s="7"/>
      <c r="ZB812" s="7"/>
      <c r="ZC812" s="7"/>
      <c r="ZD812" s="7"/>
      <c r="ZE812" s="7"/>
      <c r="ZF812" s="7"/>
      <c r="ZG812" s="7"/>
      <c r="ZH812" s="7"/>
      <c r="ZI812" s="7"/>
      <c r="ZJ812" s="7"/>
      <c r="ZK812" s="7"/>
      <c r="ZL812" s="7"/>
      <c r="ZM812" s="7"/>
      <c r="ZN812" s="7"/>
      <c r="ZO812" s="7"/>
      <c r="ZP812" s="7"/>
      <c r="ZQ812" s="7"/>
      <c r="ZR812" s="7"/>
      <c r="ZS812" s="7"/>
      <c r="ZT812" s="7"/>
      <c r="ZU812" s="7"/>
      <c r="ZV812" s="7"/>
      <c r="ZW812" s="7"/>
      <c r="ZX812" s="7"/>
      <c r="ZY812" s="7"/>
      <c r="ZZ812" s="7"/>
      <c r="AAA812" s="7"/>
      <c r="AAB812" s="7"/>
      <c r="AAC812" s="7"/>
      <c r="AAD812" s="7"/>
      <c r="AAE812" s="7"/>
      <c r="AAF812" s="7"/>
      <c r="AAG812" s="7"/>
      <c r="AAH812" s="7"/>
      <c r="AAI812" s="7"/>
      <c r="AAJ812" s="7"/>
      <c r="AAK812" s="7"/>
      <c r="AAL812" s="7"/>
      <c r="AAM812" s="7"/>
      <c r="AAN812" s="7"/>
      <c r="AAO812" s="7"/>
      <c r="AAP812" s="7"/>
      <c r="AAQ812" s="7"/>
      <c r="AAR812" s="7"/>
      <c r="AAS812" s="7"/>
      <c r="AAT812" s="7"/>
      <c r="AAU812" s="7"/>
      <c r="AAV812" s="7"/>
      <c r="AAW812" s="7"/>
      <c r="AAX812" s="7"/>
      <c r="AAY812" s="7"/>
      <c r="AAZ812" s="7"/>
      <c r="ABA812" s="7"/>
      <c r="ABB812" s="7"/>
      <c r="ABC812" s="7"/>
      <c r="ABD812" s="7"/>
      <c r="ABE812" s="7"/>
      <c r="ABF812" s="7"/>
      <c r="ABG812" s="7"/>
      <c r="ABH812" s="7"/>
      <c r="ABI812" s="7"/>
      <c r="ABJ812" s="7"/>
      <c r="ABK812" s="7"/>
      <c r="ABL812" s="7"/>
      <c r="ABM812" s="7"/>
      <c r="ABN812" s="7"/>
      <c r="ABO812" s="7"/>
      <c r="ABP812" s="7"/>
      <c r="ABQ812" s="7"/>
      <c r="ABR812" s="7"/>
      <c r="ABS812" s="7"/>
      <c r="ABT812" s="7"/>
      <c r="ABU812" s="7"/>
      <c r="ABV812" s="7"/>
      <c r="ABW812" s="7"/>
      <c r="ABX812" s="7"/>
      <c r="ABY812" s="7"/>
      <c r="ABZ812" s="7"/>
      <c r="ACA812" s="7"/>
      <c r="ACB812" s="7"/>
      <c r="ACC812" s="7"/>
      <c r="ACD812" s="7"/>
      <c r="ACE812" s="7"/>
      <c r="ACF812" s="7"/>
      <c r="ACG812" s="7"/>
      <c r="ACH812" s="7"/>
      <c r="ACI812" s="7"/>
      <c r="ACJ812" s="7"/>
      <c r="ACK812" s="7"/>
      <c r="ACL812" s="7"/>
      <c r="ACM812" s="7"/>
      <c r="ACN812" s="7"/>
      <c r="ACO812" s="7"/>
      <c r="ACP812" s="7"/>
      <c r="ACQ812" s="7"/>
      <c r="ACR812" s="7"/>
      <c r="ACS812" s="7"/>
      <c r="ACT812" s="7"/>
      <c r="ACU812" s="7"/>
      <c r="ACV812" s="7"/>
      <c r="ACW812" s="7"/>
      <c r="ACX812" s="7"/>
      <c r="ACY812" s="7"/>
      <c r="ACZ812" s="7"/>
      <c r="ADA812" s="7"/>
      <c r="ADB812" s="7"/>
      <c r="ADC812" s="7"/>
      <c r="ADD812" s="7"/>
      <c r="ADE812" s="7"/>
      <c r="ADF812" s="7"/>
      <c r="ADG812" s="7"/>
      <c r="ADH812" s="7"/>
      <c r="ADI812" s="7"/>
      <c r="ADJ812" s="7"/>
      <c r="ADK812" s="7"/>
      <c r="ADL812" s="7"/>
      <c r="ADM812" s="7"/>
      <c r="ADN812" s="7"/>
      <c r="ADO812" s="7"/>
      <c r="ADP812" s="7"/>
      <c r="ADQ812" s="7"/>
      <c r="ADR812" s="7"/>
      <c r="ADS812" s="7"/>
      <c r="ADT812" s="7"/>
      <c r="ADU812" s="7"/>
      <c r="ADV812" s="7"/>
      <c r="ADW812" s="7"/>
      <c r="ADX812" s="7"/>
      <c r="ADY812" s="7"/>
      <c r="ADZ812" s="7"/>
      <c r="AEA812" s="7"/>
      <c r="AEB812" s="7"/>
      <c r="AEC812" s="7"/>
      <c r="AED812" s="7"/>
      <c r="AEE812" s="7"/>
      <c r="AEF812" s="7"/>
      <c r="AEG812" s="7"/>
      <c r="AEH812" s="7"/>
      <c r="AEI812" s="7"/>
      <c r="AEJ812" s="7"/>
      <c r="AEK812" s="7"/>
      <c r="AEL812" s="7"/>
      <c r="AEM812" s="7"/>
      <c r="AEN812" s="7"/>
      <c r="AEO812" s="7"/>
      <c r="AEP812" s="7"/>
      <c r="AEQ812" s="7"/>
      <c r="AER812" s="7"/>
      <c r="AES812" s="7"/>
      <c r="AET812" s="7"/>
      <c r="AEU812" s="7"/>
      <c r="AEV812" s="7"/>
      <c r="AEW812" s="7"/>
      <c r="AEX812" s="7"/>
      <c r="AEY812" s="7"/>
      <c r="AEZ812" s="7"/>
      <c r="AFA812" s="7"/>
      <c r="AFB812" s="7"/>
      <c r="AFC812" s="7"/>
      <c r="AFD812" s="7"/>
      <c r="AFE812" s="7"/>
      <c r="AFF812" s="7"/>
      <c r="AFG812" s="7"/>
      <c r="AFH812" s="7"/>
      <c r="AFI812" s="7"/>
      <c r="AFJ812" s="7"/>
      <c r="AFK812" s="7"/>
      <c r="AFL812" s="7"/>
      <c r="AFM812" s="7"/>
      <c r="AFN812" s="7"/>
      <c r="AFO812" s="7"/>
      <c r="AFP812" s="7"/>
      <c r="AFQ812" s="7"/>
      <c r="AFR812" s="7"/>
      <c r="AFS812" s="7"/>
      <c r="AFT812" s="7"/>
      <c r="AFU812" s="7"/>
      <c r="AFV812" s="7"/>
      <c r="AFW812" s="7"/>
      <c r="AFX812" s="7"/>
      <c r="AFY812" s="7"/>
      <c r="AFZ812" s="7"/>
      <c r="AGA812" s="7"/>
      <c r="AGB812" s="7"/>
      <c r="AGC812" s="7"/>
      <c r="AGD812" s="7"/>
      <c r="AGE812" s="7"/>
      <c r="AGF812" s="7"/>
      <c r="AGG812" s="7"/>
      <c r="AGH812" s="7"/>
      <c r="AGI812" s="7"/>
      <c r="AGJ812" s="7"/>
      <c r="AGK812" s="7"/>
      <c r="AGL812" s="7"/>
      <c r="AGM812" s="7"/>
      <c r="AGN812" s="7"/>
      <c r="AGO812" s="7"/>
      <c r="AGP812" s="7"/>
      <c r="AGQ812" s="7"/>
      <c r="AGR812" s="7"/>
      <c r="AGS812" s="7"/>
      <c r="AGT812" s="7"/>
      <c r="AGU812" s="7"/>
      <c r="AGV812" s="7"/>
      <c r="AGW812" s="7"/>
      <c r="AGX812" s="7"/>
      <c r="AGY812" s="7"/>
      <c r="AGZ812" s="7"/>
      <c r="AHA812" s="7"/>
      <c r="AHB812" s="7"/>
      <c r="AHC812" s="7"/>
      <c r="AHD812" s="7"/>
      <c r="AHE812" s="7"/>
      <c r="AHF812" s="7"/>
      <c r="AHG812" s="7"/>
      <c r="AHH812" s="7"/>
      <c r="AHI812" s="7"/>
      <c r="AHJ812" s="7"/>
      <c r="AHK812" s="7"/>
      <c r="AHL812" s="7"/>
      <c r="AHM812" s="7"/>
      <c r="AHN812" s="7"/>
      <c r="AHO812" s="7"/>
      <c r="AHP812" s="7"/>
      <c r="AHQ812" s="7"/>
      <c r="AHR812" s="7"/>
      <c r="AHS812" s="7"/>
      <c r="AHT812" s="7"/>
      <c r="AHU812" s="7"/>
      <c r="AHV812" s="7"/>
      <c r="AHW812" s="7"/>
      <c r="AHX812" s="7"/>
      <c r="AHY812" s="7"/>
      <c r="AHZ812" s="7"/>
      <c r="AIA812" s="7"/>
      <c r="AIB812" s="7"/>
      <c r="AIC812" s="7"/>
      <c r="AID812" s="7"/>
      <c r="AIE812" s="7"/>
      <c r="AIF812" s="7"/>
      <c r="AIG812" s="7"/>
      <c r="AIH812" s="7"/>
      <c r="AII812" s="7"/>
      <c r="AIJ812" s="7"/>
      <c r="AIK812" s="7"/>
      <c r="AIL812" s="7"/>
      <c r="AIM812" s="7"/>
      <c r="AIN812" s="7"/>
      <c r="AIO812" s="7"/>
      <c r="AIP812" s="7"/>
      <c r="AIQ812" s="7"/>
      <c r="AIR812" s="7"/>
      <c r="AIS812" s="7"/>
      <c r="AIT812" s="7"/>
      <c r="AIU812" s="7"/>
      <c r="AIV812" s="7"/>
      <c r="AIW812" s="7"/>
      <c r="AIX812" s="7"/>
      <c r="AIY812" s="7"/>
      <c r="AIZ812" s="7"/>
      <c r="AJA812" s="7"/>
      <c r="AJB812" s="7"/>
      <c r="AJC812" s="7"/>
      <c r="AJD812" s="7"/>
      <c r="AJE812" s="7"/>
      <c r="AJF812" s="7"/>
      <c r="AJG812" s="7"/>
      <c r="AJH812" s="7"/>
      <c r="AJI812" s="7"/>
      <c r="AJJ812" s="7"/>
      <c r="AJK812" s="7"/>
      <c r="AJL812" s="7"/>
      <c r="AJM812" s="7"/>
      <c r="AJN812" s="7"/>
      <c r="AJO812" s="7"/>
      <c r="AJP812" s="7"/>
      <c r="AJQ812" s="7"/>
      <c r="AJR812" s="7"/>
      <c r="AJS812" s="7"/>
      <c r="AJT812" s="7"/>
      <c r="AJU812" s="7"/>
      <c r="AJV812" s="7"/>
      <c r="AJW812" s="7"/>
      <c r="AJX812" s="7"/>
      <c r="AJY812" s="7"/>
      <c r="AJZ812" s="7"/>
      <c r="AKA812" s="7"/>
      <c r="AKB812" s="7"/>
      <c r="AKC812" s="7"/>
      <c r="AKD812" s="7"/>
      <c r="AKE812" s="7"/>
      <c r="AKF812" s="7"/>
      <c r="AKG812" s="7"/>
      <c r="AKH812" s="7"/>
      <c r="AKI812" s="7"/>
      <c r="AKJ812" s="7"/>
      <c r="AKK812" s="7"/>
      <c r="AKL812" s="7"/>
      <c r="AKM812" s="7"/>
      <c r="AKN812" s="7"/>
      <c r="AKO812" s="7"/>
      <c r="AKP812" s="7"/>
      <c r="AKQ812" s="7"/>
      <c r="AKR812" s="7"/>
      <c r="AKS812" s="7"/>
      <c r="AKT812" s="7"/>
      <c r="AKU812" s="7"/>
      <c r="AKV812" s="7"/>
      <c r="AKW812" s="7"/>
      <c r="AKX812" s="7"/>
      <c r="AKY812" s="7"/>
      <c r="AKZ812" s="7"/>
      <c r="ALA812" s="7"/>
      <c r="ALB812" s="7"/>
      <c r="ALC812" s="7"/>
      <c r="ALD812" s="7"/>
      <c r="ALE812" s="7"/>
      <c r="ALF812" s="7"/>
      <c r="ALG812" s="7"/>
      <c r="ALH812" s="7"/>
      <c r="ALI812" s="7"/>
      <c r="ALJ812" s="7"/>
      <c r="ALK812" s="7"/>
      <c r="ALL812" s="7"/>
      <c r="ALM812" s="7"/>
      <c r="ALN812" s="7"/>
      <c r="ALO812" s="7"/>
      <c r="ALP812" s="7"/>
      <c r="ALQ812" s="7"/>
      <c r="ALR812" s="7"/>
      <c r="ALS812" s="7"/>
      <c r="ALT812" s="7"/>
      <c r="ALU812" s="7"/>
      <c r="ALV812" s="7"/>
      <c r="ALW812" s="7"/>
      <c r="ALX812" s="7"/>
      <c r="ALY812" s="7"/>
      <c r="ALZ812" s="7"/>
      <c r="AMA812" s="7"/>
      <c r="AMB812" s="7"/>
      <c r="AMC812" s="7"/>
      <c r="AMD812" s="7"/>
      <c r="AME812" s="7"/>
      <c r="AMF812" s="7"/>
      <c r="AMG812" s="7"/>
      <c r="AMH812" s="7"/>
      <c r="AMI812" s="28"/>
      <c r="AMJ812" s="28"/>
    </row>
    <row r="813" spans="1:1024" ht="55.5" customHeight="1">
      <c r="A813" s="10" t="s">
        <v>2837</v>
      </c>
      <c r="B813" s="10" t="s">
        <v>2855</v>
      </c>
      <c r="C813" s="19" t="s">
        <v>2862</v>
      </c>
      <c r="D813" s="19" t="s">
        <v>2738</v>
      </c>
      <c r="E813" s="20">
        <v>30</v>
      </c>
      <c r="F813" s="11" t="s">
        <v>18</v>
      </c>
      <c r="G813" s="21"/>
      <c r="H813" s="21" t="s">
        <v>1</v>
      </c>
      <c r="I813" s="21"/>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c r="MK813" s="7"/>
      <c r="ML813" s="7"/>
      <c r="MM813" s="7"/>
      <c r="MN813" s="7"/>
      <c r="MO813" s="7"/>
      <c r="MP813" s="7"/>
      <c r="MQ813" s="7"/>
      <c r="MR813" s="7"/>
      <c r="MS813" s="7"/>
      <c r="MT813" s="7"/>
      <c r="MU813" s="7"/>
      <c r="MV813" s="7"/>
      <c r="MW813" s="7"/>
      <c r="MX813" s="7"/>
      <c r="MY813" s="7"/>
      <c r="MZ813" s="7"/>
      <c r="NA813" s="7"/>
      <c r="NB813" s="7"/>
      <c r="NC813" s="7"/>
      <c r="ND813" s="7"/>
      <c r="NE813" s="7"/>
      <c r="NF813" s="7"/>
      <c r="NG813" s="7"/>
      <c r="NH813" s="7"/>
      <c r="NI813" s="7"/>
      <c r="NJ813" s="7"/>
      <c r="NK813" s="7"/>
      <c r="NL813" s="7"/>
      <c r="NM813" s="7"/>
      <c r="NN813" s="7"/>
      <c r="NO813" s="7"/>
      <c r="NP813" s="7"/>
      <c r="NQ813" s="7"/>
      <c r="NR813" s="7"/>
      <c r="NS813" s="7"/>
      <c r="NT813" s="7"/>
      <c r="NU813" s="7"/>
      <c r="NV813" s="7"/>
      <c r="NW813" s="7"/>
      <c r="NX813" s="7"/>
      <c r="NY813" s="7"/>
      <c r="NZ813" s="7"/>
      <c r="OA813" s="7"/>
      <c r="OB813" s="7"/>
      <c r="OC813" s="7"/>
      <c r="OD813" s="7"/>
      <c r="OE813" s="7"/>
      <c r="OF813" s="7"/>
      <c r="OG813" s="7"/>
      <c r="OH813" s="7"/>
      <c r="OI813" s="7"/>
      <c r="OJ813" s="7"/>
      <c r="OK813" s="7"/>
      <c r="OL813" s="7"/>
      <c r="OM813" s="7"/>
      <c r="ON813" s="7"/>
      <c r="OO813" s="7"/>
      <c r="OP813" s="7"/>
      <c r="OQ813" s="7"/>
      <c r="OR813" s="7"/>
      <c r="OS813" s="7"/>
      <c r="OT813" s="7"/>
      <c r="OU813" s="7"/>
      <c r="OV813" s="7"/>
      <c r="OW813" s="7"/>
      <c r="OX813" s="7"/>
      <c r="OY813" s="7"/>
      <c r="OZ813" s="7"/>
      <c r="PA813" s="7"/>
      <c r="PB813" s="7"/>
      <c r="PC813" s="7"/>
      <c r="PD813" s="7"/>
      <c r="PE813" s="7"/>
      <c r="PF813" s="7"/>
      <c r="PG813" s="7"/>
      <c r="PH813" s="7"/>
      <c r="PI813" s="7"/>
      <c r="PJ813" s="7"/>
      <c r="PK813" s="7"/>
      <c r="PL813" s="7"/>
      <c r="PM813" s="7"/>
      <c r="PN813" s="7"/>
      <c r="PO813" s="7"/>
      <c r="PP813" s="7"/>
      <c r="PQ813" s="7"/>
      <c r="PR813" s="7"/>
      <c r="PS813" s="7"/>
      <c r="PT813" s="7"/>
      <c r="PU813" s="7"/>
      <c r="PV813" s="7"/>
      <c r="PW813" s="7"/>
      <c r="PX813" s="7"/>
      <c r="PY813" s="7"/>
      <c r="PZ813" s="7"/>
      <c r="QA813" s="7"/>
      <c r="QB813" s="7"/>
      <c r="QC813" s="7"/>
      <c r="QD813" s="7"/>
      <c r="QE813" s="7"/>
      <c r="QF813" s="7"/>
      <c r="QG813" s="7"/>
      <c r="QH813" s="7"/>
      <c r="QI813" s="7"/>
      <c r="QJ813" s="7"/>
      <c r="QK813" s="7"/>
      <c r="QL813" s="7"/>
      <c r="QM813" s="7"/>
      <c r="QN813" s="7"/>
      <c r="QO813" s="7"/>
      <c r="QP813" s="7"/>
      <c r="QQ813" s="7"/>
      <c r="QR813" s="7"/>
      <c r="QS813" s="7"/>
      <c r="QT813" s="7"/>
      <c r="QU813" s="7"/>
      <c r="QV813" s="7"/>
      <c r="QW813" s="7"/>
      <c r="QX813" s="7"/>
      <c r="QY813" s="7"/>
      <c r="QZ813" s="7"/>
      <c r="RA813" s="7"/>
      <c r="RB813" s="7"/>
      <c r="RC813" s="7"/>
      <c r="RD813" s="7"/>
      <c r="RE813" s="7"/>
      <c r="RF813" s="7"/>
      <c r="RG813" s="7"/>
      <c r="RH813" s="7"/>
      <c r="RI813" s="7"/>
      <c r="RJ813" s="7"/>
      <c r="RK813" s="7"/>
      <c r="RL813" s="7"/>
      <c r="RM813" s="7"/>
      <c r="RN813" s="7"/>
      <c r="RO813" s="7"/>
      <c r="RP813" s="7"/>
      <c r="RQ813" s="7"/>
      <c r="RR813" s="7"/>
      <c r="RS813" s="7"/>
      <c r="RT813" s="7"/>
      <c r="RU813" s="7"/>
      <c r="RV813" s="7"/>
      <c r="RW813" s="7"/>
      <c r="RX813" s="7"/>
      <c r="RY813" s="7"/>
      <c r="RZ813" s="7"/>
      <c r="SA813" s="7"/>
      <c r="SB813" s="7"/>
      <c r="SC813" s="7"/>
      <c r="SD813" s="7"/>
      <c r="SE813" s="7"/>
      <c r="SF813" s="7"/>
      <c r="SG813" s="7"/>
      <c r="SH813" s="7"/>
      <c r="SI813" s="7"/>
      <c r="SJ813" s="7"/>
      <c r="SK813" s="7"/>
      <c r="SL813" s="7"/>
      <c r="SM813" s="7"/>
      <c r="SN813" s="7"/>
      <c r="SO813" s="7"/>
      <c r="SP813" s="7"/>
      <c r="SQ813" s="7"/>
      <c r="SR813" s="7"/>
      <c r="SS813" s="7"/>
      <c r="ST813" s="7"/>
      <c r="SU813" s="7"/>
      <c r="SV813" s="7"/>
      <c r="SW813" s="7"/>
      <c r="SX813" s="7"/>
      <c r="SY813" s="7"/>
      <c r="SZ813" s="7"/>
      <c r="TA813" s="7"/>
      <c r="TB813" s="7"/>
      <c r="TC813" s="7"/>
      <c r="TD813" s="7"/>
      <c r="TE813" s="7"/>
      <c r="TF813" s="7"/>
      <c r="TG813" s="7"/>
      <c r="TH813" s="7"/>
      <c r="TI813" s="7"/>
      <c r="TJ813" s="7"/>
      <c r="TK813" s="7"/>
      <c r="TL813" s="7"/>
      <c r="TM813" s="7"/>
      <c r="TN813" s="7"/>
      <c r="TO813" s="7"/>
      <c r="TP813" s="7"/>
      <c r="TQ813" s="7"/>
      <c r="TR813" s="7"/>
      <c r="TS813" s="7"/>
      <c r="TT813" s="7"/>
      <c r="TU813" s="7"/>
      <c r="TV813" s="7"/>
      <c r="TW813" s="7"/>
      <c r="TX813" s="7"/>
      <c r="TY813" s="7"/>
      <c r="TZ813" s="7"/>
      <c r="UA813" s="7"/>
      <c r="UB813" s="7"/>
      <c r="UC813" s="7"/>
      <c r="UD813" s="7"/>
      <c r="UE813" s="7"/>
      <c r="UF813" s="7"/>
      <c r="UG813" s="7"/>
      <c r="UH813" s="7"/>
      <c r="UI813" s="7"/>
      <c r="UJ813" s="7"/>
      <c r="UK813" s="7"/>
      <c r="UL813" s="7"/>
      <c r="UM813" s="7"/>
      <c r="UN813" s="7"/>
      <c r="UO813" s="7"/>
      <c r="UP813" s="7"/>
      <c r="UQ813" s="7"/>
      <c r="UR813" s="7"/>
      <c r="US813" s="7"/>
      <c r="UT813" s="7"/>
      <c r="UU813" s="7"/>
      <c r="UV813" s="7"/>
      <c r="UW813" s="7"/>
      <c r="UX813" s="7"/>
      <c r="UY813" s="7"/>
      <c r="UZ813" s="7"/>
      <c r="VA813" s="7"/>
      <c r="VB813" s="7"/>
      <c r="VC813" s="7"/>
      <c r="VD813" s="7"/>
      <c r="VE813" s="7"/>
      <c r="VF813" s="7"/>
      <c r="VG813" s="7"/>
      <c r="VH813" s="7"/>
      <c r="VI813" s="7"/>
      <c r="VJ813" s="7"/>
      <c r="VK813" s="7"/>
      <c r="VL813" s="7"/>
      <c r="VM813" s="7"/>
      <c r="VN813" s="7"/>
      <c r="VO813" s="7"/>
      <c r="VP813" s="7"/>
      <c r="VQ813" s="7"/>
      <c r="VR813" s="7"/>
      <c r="VS813" s="7"/>
      <c r="VT813" s="7"/>
      <c r="VU813" s="7"/>
      <c r="VV813" s="7"/>
      <c r="VW813" s="7"/>
      <c r="VX813" s="7"/>
      <c r="VY813" s="7"/>
      <c r="VZ813" s="7"/>
      <c r="WA813" s="7"/>
      <c r="WB813" s="7"/>
      <c r="WC813" s="7"/>
      <c r="WD813" s="7"/>
      <c r="WE813" s="7"/>
      <c r="WF813" s="7"/>
      <c r="WG813" s="7"/>
      <c r="WH813" s="7"/>
      <c r="WI813" s="7"/>
      <c r="WJ813" s="7"/>
      <c r="WK813" s="7"/>
      <c r="WL813" s="7"/>
      <c r="WM813" s="7"/>
      <c r="WN813" s="7"/>
      <c r="WO813" s="7"/>
      <c r="WP813" s="7"/>
      <c r="WQ813" s="7"/>
      <c r="WR813" s="7"/>
      <c r="WS813" s="7"/>
      <c r="WT813" s="7"/>
      <c r="WU813" s="7"/>
      <c r="WV813" s="7"/>
      <c r="WW813" s="7"/>
      <c r="WX813" s="7"/>
      <c r="WY813" s="7"/>
      <c r="WZ813" s="7"/>
      <c r="XA813" s="7"/>
      <c r="XB813" s="7"/>
      <c r="XC813" s="7"/>
      <c r="XD813" s="7"/>
      <c r="XE813" s="7"/>
      <c r="XF813" s="7"/>
      <c r="XG813" s="7"/>
      <c r="XH813" s="7"/>
      <c r="XI813" s="7"/>
      <c r="XJ813" s="7"/>
      <c r="XK813" s="7"/>
      <c r="XL813" s="7"/>
      <c r="XM813" s="7"/>
      <c r="XN813" s="7"/>
      <c r="XO813" s="7"/>
      <c r="XP813" s="7"/>
      <c r="XQ813" s="7"/>
      <c r="XR813" s="7"/>
      <c r="XS813" s="7"/>
      <c r="XT813" s="7"/>
      <c r="XU813" s="7"/>
      <c r="XV813" s="7"/>
      <c r="XW813" s="7"/>
      <c r="XX813" s="7"/>
      <c r="XY813" s="7"/>
      <c r="XZ813" s="7"/>
      <c r="YA813" s="7"/>
      <c r="YB813" s="7"/>
      <c r="YC813" s="7"/>
      <c r="YD813" s="7"/>
      <c r="YE813" s="7"/>
      <c r="YF813" s="7"/>
      <c r="YG813" s="7"/>
      <c r="YH813" s="7"/>
      <c r="YI813" s="7"/>
      <c r="YJ813" s="7"/>
      <c r="YK813" s="7"/>
      <c r="YL813" s="7"/>
      <c r="YM813" s="7"/>
      <c r="YN813" s="7"/>
      <c r="YO813" s="7"/>
      <c r="YP813" s="7"/>
      <c r="YQ813" s="7"/>
      <c r="YR813" s="7"/>
      <c r="YS813" s="7"/>
      <c r="YT813" s="7"/>
      <c r="YU813" s="7"/>
      <c r="YV813" s="7"/>
      <c r="YW813" s="7"/>
      <c r="YX813" s="7"/>
      <c r="YY813" s="7"/>
      <c r="YZ813" s="7"/>
      <c r="ZA813" s="7"/>
      <c r="ZB813" s="7"/>
      <c r="ZC813" s="7"/>
      <c r="ZD813" s="7"/>
      <c r="ZE813" s="7"/>
      <c r="ZF813" s="7"/>
      <c r="ZG813" s="7"/>
      <c r="ZH813" s="7"/>
      <c r="ZI813" s="7"/>
      <c r="ZJ813" s="7"/>
      <c r="ZK813" s="7"/>
      <c r="ZL813" s="7"/>
      <c r="ZM813" s="7"/>
      <c r="ZN813" s="7"/>
      <c r="ZO813" s="7"/>
      <c r="ZP813" s="7"/>
      <c r="ZQ813" s="7"/>
      <c r="ZR813" s="7"/>
      <c r="ZS813" s="7"/>
      <c r="ZT813" s="7"/>
      <c r="ZU813" s="7"/>
      <c r="ZV813" s="7"/>
      <c r="ZW813" s="7"/>
      <c r="ZX813" s="7"/>
      <c r="ZY813" s="7"/>
      <c r="ZZ813" s="7"/>
      <c r="AAA813" s="7"/>
      <c r="AAB813" s="7"/>
      <c r="AAC813" s="7"/>
      <c r="AAD813" s="7"/>
      <c r="AAE813" s="7"/>
      <c r="AAF813" s="7"/>
      <c r="AAG813" s="7"/>
      <c r="AAH813" s="7"/>
      <c r="AAI813" s="7"/>
      <c r="AAJ813" s="7"/>
      <c r="AAK813" s="7"/>
      <c r="AAL813" s="7"/>
      <c r="AAM813" s="7"/>
      <c r="AAN813" s="7"/>
      <c r="AAO813" s="7"/>
      <c r="AAP813" s="7"/>
      <c r="AAQ813" s="7"/>
      <c r="AAR813" s="7"/>
      <c r="AAS813" s="7"/>
      <c r="AAT813" s="7"/>
      <c r="AAU813" s="7"/>
      <c r="AAV813" s="7"/>
      <c r="AAW813" s="7"/>
      <c r="AAX813" s="7"/>
      <c r="AAY813" s="7"/>
      <c r="AAZ813" s="7"/>
      <c r="ABA813" s="7"/>
      <c r="ABB813" s="7"/>
      <c r="ABC813" s="7"/>
      <c r="ABD813" s="7"/>
      <c r="ABE813" s="7"/>
      <c r="ABF813" s="7"/>
      <c r="ABG813" s="7"/>
      <c r="ABH813" s="7"/>
      <c r="ABI813" s="7"/>
      <c r="ABJ813" s="7"/>
      <c r="ABK813" s="7"/>
      <c r="ABL813" s="7"/>
      <c r="ABM813" s="7"/>
      <c r="ABN813" s="7"/>
      <c r="ABO813" s="7"/>
      <c r="ABP813" s="7"/>
      <c r="ABQ813" s="7"/>
      <c r="ABR813" s="7"/>
      <c r="ABS813" s="7"/>
      <c r="ABT813" s="7"/>
      <c r="ABU813" s="7"/>
      <c r="ABV813" s="7"/>
      <c r="ABW813" s="7"/>
      <c r="ABX813" s="7"/>
      <c r="ABY813" s="7"/>
      <c r="ABZ813" s="7"/>
      <c r="ACA813" s="7"/>
      <c r="ACB813" s="7"/>
      <c r="ACC813" s="7"/>
      <c r="ACD813" s="7"/>
      <c r="ACE813" s="7"/>
      <c r="ACF813" s="7"/>
      <c r="ACG813" s="7"/>
      <c r="ACH813" s="7"/>
      <c r="ACI813" s="7"/>
      <c r="ACJ813" s="7"/>
      <c r="ACK813" s="7"/>
      <c r="ACL813" s="7"/>
      <c r="ACM813" s="7"/>
      <c r="ACN813" s="7"/>
      <c r="ACO813" s="7"/>
      <c r="ACP813" s="7"/>
      <c r="ACQ813" s="7"/>
      <c r="ACR813" s="7"/>
      <c r="ACS813" s="7"/>
      <c r="ACT813" s="7"/>
      <c r="ACU813" s="7"/>
      <c r="ACV813" s="7"/>
      <c r="ACW813" s="7"/>
      <c r="ACX813" s="7"/>
      <c r="ACY813" s="7"/>
      <c r="ACZ813" s="7"/>
      <c r="ADA813" s="7"/>
      <c r="ADB813" s="7"/>
      <c r="ADC813" s="7"/>
      <c r="ADD813" s="7"/>
      <c r="ADE813" s="7"/>
      <c r="ADF813" s="7"/>
      <c r="ADG813" s="7"/>
      <c r="ADH813" s="7"/>
      <c r="ADI813" s="7"/>
      <c r="ADJ813" s="7"/>
      <c r="ADK813" s="7"/>
      <c r="ADL813" s="7"/>
      <c r="ADM813" s="7"/>
      <c r="ADN813" s="7"/>
      <c r="ADO813" s="7"/>
      <c r="ADP813" s="7"/>
      <c r="ADQ813" s="7"/>
      <c r="ADR813" s="7"/>
      <c r="ADS813" s="7"/>
      <c r="ADT813" s="7"/>
      <c r="ADU813" s="7"/>
      <c r="ADV813" s="7"/>
      <c r="ADW813" s="7"/>
      <c r="ADX813" s="7"/>
      <c r="ADY813" s="7"/>
      <c r="ADZ813" s="7"/>
      <c r="AEA813" s="7"/>
      <c r="AEB813" s="7"/>
      <c r="AEC813" s="7"/>
      <c r="AED813" s="7"/>
      <c r="AEE813" s="7"/>
      <c r="AEF813" s="7"/>
      <c r="AEG813" s="7"/>
      <c r="AEH813" s="7"/>
      <c r="AEI813" s="7"/>
      <c r="AEJ813" s="7"/>
      <c r="AEK813" s="7"/>
      <c r="AEL813" s="7"/>
      <c r="AEM813" s="7"/>
      <c r="AEN813" s="7"/>
      <c r="AEO813" s="7"/>
      <c r="AEP813" s="7"/>
      <c r="AEQ813" s="7"/>
      <c r="AER813" s="7"/>
      <c r="AES813" s="7"/>
      <c r="AET813" s="7"/>
      <c r="AEU813" s="7"/>
      <c r="AEV813" s="7"/>
      <c r="AEW813" s="7"/>
      <c r="AEX813" s="7"/>
      <c r="AEY813" s="7"/>
      <c r="AEZ813" s="7"/>
      <c r="AFA813" s="7"/>
      <c r="AFB813" s="7"/>
      <c r="AFC813" s="7"/>
      <c r="AFD813" s="7"/>
      <c r="AFE813" s="7"/>
      <c r="AFF813" s="7"/>
      <c r="AFG813" s="7"/>
      <c r="AFH813" s="7"/>
      <c r="AFI813" s="7"/>
      <c r="AFJ813" s="7"/>
      <c r="AFK813" s="7"/>
      <c r="AFL813" s="7"/>
      <c r="AFM813" s="7"/>
      <c r="AFN813" s="7"/>
      <c r="AFO813" s="7"/>
      <c r="AFP813" s="7"/>
      <c r="AFQ813" s="7"/>
      <c r="AFR813" s="7"/>
      <c r="AFS813" s="7"/>
      <c r="AFT813" s="7"/>
      <c r="AFU813" s="7"/>
      <c r="AFV813" s="7"/>
      <c r="AFW813" s="7"/>
      <c r="AFX813" s="7"/>
      <c r="AFY813" s="7"/>
      <c r="AFZ813" s="7"/>
      <c r="AGA813" s="7"/>
      <c r="AGB813" s="7"/>
      <c r="AGC813" s="7"/>
      <c r="AGD813" s="7"/>
      <c r="AGE813" s="7"/>
      <c r="AGF813" s="7"/>
      <c r="AGG813" s="7"/>
      <c r="AGH813" s="7"/>
      <c r="AGI813" s="7"/>
      <c r="AGJ813" s="7"/>
      <c r="AGK813" s="7"/>
      <c r="AGL813" s="7"/>
      <c r="AGM813" s="7"/>
      <c r="AGN813" s="7"/>
      <c r="AGO813" s="7"/>
      <c r="AGP813" s="7"/>
      <c r="AGQ813" s="7"/>
      <c r="AGR813" s="7"/>
      <c r="AGS813" s="7"/>
      <c r="AGT813" s="7"/>
      <c r="AGU813" s="7"/>
      <c r="AGV813" s="7"/>
      <c r="AGW813" s="7"/>
      <c r="AGX813" s="7"/>
      <c r="AGY813" s="7"/>
      <c r="AGZ813" s="7"/>
      <c r="AHA813" s="7"/>
      <c r="AHB813" s="7"/>
      <c r="AHC813" s="7"/>
      <c r="AHD813" s="7"/>
      <c r="AHE813" s="7"/>
      <c r="AHF813" s="7"/>
      <c r="AHG813" s="7"/>
      <c r="AHH813" s="7"/>
      <c r="AHI813" s="7"/>
      <c r="AHJ813" s="7"/>
      <c r="AHK813" s="7"/>
      <c r="AHL813" s="7"/>
      <c r="AHM813" s="7"/>
      <c r="AHN813" s="7"/>
      <c r="AHO813" s="7"/>
      <c r="AHP813" s="7"/>
      <c r="AHQ813" s="7"/>
      <c r="AHR813" s="7"/>
      <c r="AHS813" s="7"/>
      <c r="AHT813" s="7"/>
      <c r="AHU813" s="7"/>
      <c r="AHV813" s="7"/>
      <c r="AHW813" s="7"/>
      <c r="AHX813" s="7"/>
      <c r="AHY813" s="7"/>
      <c r="AHZ813" s="7"/>
      <c r="AIA813" s="7"/>
      <c r="AIB813" s="7"/>
      <c r="AIC813" s="7"/>
      <c r="AID813" s="7"/>
      <c r="AIE813" s="7"/>
      <c r="AIF813" s="7"/>
      <c r="AIG813" s="7"/>
      <c r="AIH813" s="7"/>
      <c r="AII813" s="7"/>
      <c r="AIJ813" s="7"/>
      <c r="AIK813" s="7"/>
      <c r="AIL813" s="7"/>
      <c r="AIM813" s="7"/>
      <c r="AIN813" s="7"/>
      <c r="AIO813" s="7"/>
      <c r="AIP813" s="7"/>
      <c r="AIQ813" s="7"/>
      <c r="AIR813" s="7"/>
      <c r="AIS813" s="7"/>
      <c r="AIT813" s="7"/>
      <c r="AIU813" s="7"/>
      <c r="AIV813" s="7"/>
      <c r="AIW813" s="7"/>
      <c r="AIX813" s="7"/>
      <c r="AIY813" s="7"/>
      <c r="AIZ813" s="7"/>
      <c r="AJA813" s="7"/>
      <c r="AJB813" s="7"/>
      <c r="AJC813" s="7"/>
      <c r="AJD813" s="7"/>
      <c r="AJE813" s="7"/>
      <c r="AJF813" s="7"/>
      <c r="AJG813" s="7"/>
      <c r="AJH813" s="7"/>
      <c r="AJI813" s="7"/>
      <c r="AJJ813" s="7"/>
      <c r="AJK813" s="7"/>
      <c r="AJL813" s="7"/>
      <c r="AJM813" s="7"/>
      <c r="AJN813" s="7"/>
      <c r="AJO813" s="7"/>
      <c r="AJP813" s="7"/>
      <c r="AJQ813" s="7"/>
      <c r="AJR813" s="7"/>
      <c r="AJS813" s="7"/>
      <c r="AJT813" s="7"/>
      <c r="AJU813" s="7"/>
      <c r="AJV813" s="7"/>
      <c r="AJW813" s="7"/>
      <c r="AJX813" s="7"/>
      <c r="AJY813" s="7"/>
      <c r="AJZ813" s="7"/>
      <c r="AKA813" s="7"/>
      <c r="AKB813" s="7"/>
      <c r="AKC813" s="7"/>
      <c r="AKD813" s="7"/>
      <c r="AKE813" s="7"/>
      <c r="AKF813" s="7"/>
      <c r="AKG813" s="7"/>
      <c r="AKH813" s="7"/>
      <c r="AKI813" s="7"/>
      <c r="AKJ813" s="7"/>
      <c r="AKK813" s="7"/>
      <c r="AKL813" s="7"/>
      <c r="AKM813" s="7"/>
      <c r="AKN813" s="7"/>
      <c r="AKO813" s="7"/>
      <c r="AKP813" s="7"/>
      <c r="AKQ813" s="7"/>
      <c r="AKR813" s="7"/>
      <c r="AKS813" s="7"/>
      <c r="AKT813" s="7"/>
      <c r="AKU813" s="7"/>
      <c r="AKV813" s="7"/>
      <c r="AKW813" s="7"/>
      <c r="AKX813" s="7"/>
      <c r="AKY813" s="7"/>
      <c r="AKZ813" s="7"/>
      <c r="ALA813" s="7"/>
      <c r="ALB813" s="7"/>
      <c r="ALC813" s="7"/>
      <c r="ALD813" s="7"/>
      <c r="ALE813" s="7"/>
      <c r="ALF813" s="7"/>
      <c r="ALG813" s="7"/>
      <c r="ALH813" s="7"/>
      <c r="ALI813" s="7"/>
      <c r="ALJ813" s="7"/>
      <c r="ALK813" s="7"/>
      <c r="ALL813" s="7"/>
      <c r="ALM813" s="7"/>
      <c r="ALN813" s="7"/>
      <c r="ALO813" s="7"/>
      <c r="ALP813" s="7"/>
      <c r="ALQ813" s="7"/>
      <c r="ALR813" s="7"/>
      <c r="ALS813" s="7"/>
      <c r="ALT813" s="7"/>
      <c r="ALU813" s="7"/>
      <c r="ALV813" s="7"/>
      <c r="ALW813" s="7"/>
      <c r="ALX813" s="7"/>
      <c r="ALY813" s="7"/>
      <c r="ALZ813" s="7"/>
      <c r="AMA813" s="7"/>
      <c r="AMB813" s="7"/>
      <c r="AMC813" s="7"/>
      <c r="AMD813" s="7"/>
      <c r="AME813" s="7"/>
      <c r="AMF813" s="7"/>
      <c r="AMG813" s="7"/>
      <c r="AMH813" s="7"/>
      <c r="AMI813" s="28"/>
      <c r="AMJ813" s="28"/>
    </row>
    <row r="814" spans="1:1024" ht="55.5" customHeight="1">
      <c r="A814" s="10" t="s">
        <v>2837</v>
      </c>
      <c r="B814" s="10" t="s">
        <v>2855</v>
      </c>
      <c r="C814" s="19" t="s">
        <v>2863</v>
      </c>
      <c r="D814" s="19" t="s">
        <v>2738</v>
      </c>
      <c r="E814" s="20">
        <v>30</v>
      </c>
      <c r="F814" s="11" t="s">
        <v>18</v>
      </c>
      <c r="G814" s="21"/>
      <c r="H814" s="21" t="s">
        <v>1</v>
      </c>
      <c r="I814" s="21"/>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c r="MK814" s="7"/>
      <c r="ML814" s="7"/>
      <c r="MM814" s="7"/>
      <c r="MN814" s="7"/>
      <c r="MO814" s="7"/>
      <c r="MP814" s="7"/>
      <c r="MQ814" s="7"/>
      <c r="MR814" s="7"/>
      <c r="MS814" s="7"/>
      <c r="MT814" s="7"/>
      <c r="MU814" s="7"/>
      <c r="MV814" s="7"/>
      <c r="MW814" s="7"/>
      <c r="MX814" s="7"/>
      <c r="MY814" s="7"/>
      <c r="MZ814" s="7"/>
      <c r="NA814" s="7"/>
      <c r="NB814" s="7"/>
      <c r="NC814" s="7"/>
      <c r="ND814" s="7"/>
      <c r="NE814" s="7"/>
      <c r="NF814" s="7"/>
      <c r="NG814" s="7"/>
      <c r="NH814" s="7"/>
      <c r="NI814" s="7"/>
      <c r="NJ814" s="7"/>
      <c r="NK814" s="7"/>
      <c r="NL814" s="7"/>
      <c r="NM814" s="7"/>
      <c r="NN814" s="7"/>
      <c r="NO814" s="7"/>
      <c r="NP814" s="7"/>
      <c r="NQ814" s="7"/>
      <c r="NR814" s="7"/>
      <c r="NS814" s="7"/>
      <c r="NT814" s="7"/>
      <c r="NU814" s="7"/>
      <c r="NV814" s="7"/>
      <c r="NW814" s="7"/>
      <c r="NX814" s="7"/>
      <c r="NY814" s="7"/>
      <c r="NZ814" s="7"/>
      <c r="OA814" s="7"/>
      <c r="OB814" s="7"/>
      <c r="OC814" s="7"/>
      <c r="OD814" s="7"/>
      <c r="OE814" s="7"/>
      <c r="OF814" s="7"/>
      <c r="OG814" s="7"/>
      <c r="OH814" s="7"/>
      <c r="OI814" s="7"/>
      <c r="OJ814" s="7"/>
      <c r="OK814" s="7"/>
      <c r="OL814" s="7"/>
      <c r="OM814" s="7"/>
      <c r="ON814" s="7"/>
      <c r="OO814" s="7"/>
      <c r="OP814" s="7"/>
      <c r="OQ814" s="7"/>
      <c r="OR814" s="7"/>
      <c r="OS814" s="7"/>
      <c r="OT814" s="7"/>
      <c r="OU814" s="7"/>
      <c r="OV814" s="7"/>
      <c r="OW814" s="7"/>
      <c r="OX814" s="7"/>
      <c r="OY814" s="7"/>
      <c r="OZ814" s="7"/>
      <c r="PA814" s="7"/>
      <c r="PB814" s="7"/>
      <c r="PC814" s="7"/>
      <c r="PD814" s="7"/>
      <c r="PE814" s="7"/>
      <c r="PF814" s="7"/>
      <c r="PG814" s="7"/>
      <c r="PH814" s="7"/>
      <c r="PI814" s="7"/>
      <c r="PJ814" s="7"/>
      <c r="PK814" s="7"/>
      <c r="PL814" s="7"/>
      <c r="PM814" s="7"/>
      <c r="PN814" s="7"/>
      <c r="PO814" s="7"/>
      <c r="PP814" s="7"/>
      <c r="PQ814" s="7"/>
      <c r="PR814" s="7"/>
      <c r="PS814" s="7"/>
      <c r="PT814" s="7"/>
      <c r="PU814" s="7"/>
      <c r="PV814" s="7"/>
      <c r="PW814" s="7"/>
      <c r="PX814" s="7"/>
      <c r="PY814" s="7"/>
      <c r="PZ814" s="7"/>
      <c r="QA814" s="7"/>
      <c r="QB814" s="7"/>
      <c r="QC814" s="7"/>
      <c r="QD814" s="7"/>
      <c r="QE814" s="7"/>
      <c r="QF814" s="7"/>
      <c r="QG814" s="7"/>
      <c r="QH814" s="7"/>
      <c r="QI814" s="7"/>
      <c r="QJ814" s="7"/>
      <c r="QK814" s="7"/>
      <c r="QL814" s="7"/>
      <c r="QM814" s="7"/>
      <c r="QN814" s="7"/>
      <c r="QO814" s="7"/>
      <c r="QP814" s="7"/>
      <c r="QQ814" s="7"/>
      <c r="QR814" s="7"/>
      <c r="QS814" s="7"/>
      <c r="QT814" s="7"/>
      <c r="QU814" s="7"/>
      <c r="QV814" s="7"/>
      <c r="QW814" s="7"/>
      <c r="QX814" s="7"/>
      <c r="QY814" s="7"/>
      <c r="QZ814" s="7"/>
      <c r="RA814" s="7"/>
      <c r="RB814" s="7"/>
      <c r="RC814" s="7"/>
      <c r="RD814" s="7"/>
      <c r="RE814" s="7"/>
      <c r="RF814" s="7"/>
      <c r="RG814" s="7"/>
      <c r="RH814" s="7"/>
      <c r="RI814" s="7"/>
      <c r="RJ814" s="7"/>
      <c r="RK814" s="7"/>
      <c r="RL814" s="7"/>
      <c r="RM814" s="7"/>
      <c r="RN814" s="7"/>
      <c r="RO814" s="7"/>
      <c r="RP814" s="7"/>
      <c r="RQ814" s="7"/>
      <c r="RR814" s="7"/>
      <c r="RS814" s="7"/>
      <c r="RT814" s="7"/>
      <c r="RU814" s="7"/>
      <c r="RV814" s="7"/>
      <c r="RW814" s="7"/>
      <c r="RX814" s="7"/>
      <c r="RY814" s="7"/>
      <c r="RZ814" s="7"/>
      <c r="SA814" s="7"/>
      <c r="SB814" s="7"/>
      <c r="SC814" s="7"/>
      <c r="SD814" s="7"/>
      <c r="SE814" s="7"/>
      <c r="SF814" s="7"/>
      <c r="SG814" s="7"/>
      <c r="SH814" s="7"/>
      <c r="SI814" s="7"/>
      <c r="SJ814" s="7"/>
      <c r="SK814" s="7"/>
      <c r="SL814" s="7"/>
      <c r="SM814" s="7"/>
      <c r="SN814" s="7"/>
      <c r="SO814" s="7"/>
      <c r="SP814" s="7"/>
      <c r="SQ814" s="7"/>
      <c r="SR814" s="7"/>
      <c r="SS814" s="7"/>
      <c r="ST814" s="7"/>
      <c r="SU814" s="7"/>
      <c r="SV814" s="7"/>
      <c r="SW814" s="7"/>
      <c r="SX814" s="7"/>
      <c r="SY814" s="7"/>
      <c r="SZ814" s="7"/>
      <c r="TA814" s="7"/>
      <c r="TB814" s="7"/>
      <c r="TC814" s="7"/>
      <c r="TD814" s="7"/>
      <c r="TE814" s="7"/>
      <c r="TF814" s="7"/>
      <c r="TG814" s="7"/>
      <c r="TH814" s="7"/>
      <c r="TI814" s="7"/>
      <c r="TJ814" s="7"/>
      <c r="TK814" s="7"/>
      <c r="TL814" s="7"/>
      <c r="TM814" s="7"/>
      <c r="TN814" s="7"/>
      <c r="TO814" s="7"/>
      <c r="TP814" s="7"/>
      <c r="TQ814" s="7"/>
      <c r="TR814" s="7"/>
      <c r="TS814" s="7"/>
      <c r="TT814" s="7"/>
      <c r="TU814" s="7"/>
      <c r="TV814" s="7"/>
      <c r="TW814" s="7"/>
      <c r="TX814" s="7"/>
      <c r="TY814" s="7"/>
      <c r="TZ814" s="7"/>
      <c r="UA814" s="7"/>
      <c r="UB814" s="7"/>
      <c r="UC814" s="7"/>
      <c r="UD814" s="7"/>
      <c r="UE814" s="7"/>
      <c r="UF814" s="7"/>
      <c r="UG814" s="7"/>
      <c r="UH814" s="7"/>
      <c r="UI814" s="7"/>
      <c r="UJ814" s="7"/>
      <c r="UK814" s="7"/>
      <c r="UL814" s="7"/>
      <c r="UM814" s="7"/>
      <c r="UN814" s="7"/>
      <c r="UO814" s="7"/>
      <c r="UP814" s="7"/>
      <c r="UQ814" s="7"/>
      <c r="UR814" s="7"/>
      <c r="US814" s="7"/>
      <c r="UT814" s="7"/>
      <c r="UU814" s="7"/>
      <c r="UV814" s="7"/>
      <c r="UW814" s="7"/>
      <c r="UX814" s="7"/>
      <c r="UY814" s="7"/>
      <c r="UZ814" s="7"/>
      <c r="VA814" s="7"/>
      <c r="VB814" s="7"/>
      <c r="VC814" s="7"/>
      <c r="VD814" s="7"/>
      <c r="VE814" s="7"/>
      <c r="VF814" s="7"/>
      <c r="VG814" s="7"/>
      <c r="VH814" s="7"/>
      <c r="VI814" s="7"/>
      <c r="VJ814" s="7"/>
      <c r="VK814" s="7"/>
      <c r="VL814" s="7"/>
      <c r="VM814" s="7"/>
      <c r="VN814" s="7"/>
      <c r="VO814" s="7"/>
      <c r="VP814" s="7"/>
      <c r="VQ814" s="7"/>
      <c r="VR814" s="7"/>
      <c r="VS814" s="7"/>
      <c r="VT814" s="7"/>
      <c r="VU814" s="7"/>
      <c r="VV814" s="7"/>
      <c r="VW814" s="7"/>
      <c r="VX814" s="7"/>
      <c r="VY814" s="7"/>
      <c r="VZ814" s="7"/>
      <c r="WA814" s="7"/>
      <c r="WB814" s="7"/>
      <c r="WC814" s="7"/>
      <c r="WD814" s="7"/>
      <c r="WE814" s="7"/>
      <c r="WF814" s="7"/>
      <c r="WG814" s="7"/>
      <c r="WH814" s="7"/>
      <c r="WI814" s="7"/>
      <c r="WJ814" s="7"/>
      <c r="WK814" s="7"/>
      <c r="WL814" s="7"/>
      <c r="WM814" s="7"/>
      <c r="WN814" s="7"/>
      <c r="WO814" s="7"/>
      <c r="WP814" s="7"/>
      <c r="WQ814" s="7"/>
      <c r="WR814" s="7"/>
      <c r="WS814" s="7"/>
      <c r="WT814" s="7"/>
      <c r="WU814" s="7"/>
      <c r="WV814" s="7"/>
      <c r="WW814" s="7"/>
      <c r="WX814" s="7"/>
      <c r="WY814" s="7"/>
      <c r="WZ814" s="7"/>
      <c r="XA814" s="7"/>
      <c r="XB814" s="7"/>
      <c r="XC814" s="7"/>
      <c r="XD814" s="7"/>
      <c r="XE814" s="7"/>
      <c r="XF814" s="7"/>
      <c r="XG814" s="7"/>
      <c r="XH814" s="7"/>
      <c r="XI814" s="7"/>
      <c r="XJ814" s="7"/>
      <c r="XK814" s="7"/>
      <c r="XL814" s="7"/>
      <c r="XM814" s="7"/>
      <c r="XN814" s="7"/>
      <c r="XO814" s="7"/>
      <c r="XP814" s="7"/>
      <c r="XQ814" s="7"/>
      <c r="XR814" s="7"/>
      <c r="XS814" s="7"/>
      <c r="XT814" s="7"/>
      <c r="XU814" s="7"/>
      <c r="XV814" s="7"/>
      <c r="XW814" s="7"/>
      <c r="XX814" s="7"/>
      <c r="XY814" s="7"/>
      <c r="XZ814" s="7"/>
      <c r="YA814" s="7"/>
      <c r="YB814" s="7"/>
      <c r="YC814" s="7"/>
      <c r="YD814" s="7"/>
      <c r="YE814" s="7"/>
      <c r="YF814" s="7"/>
      <c r="YG814" s="7"/>
      <c r="YH814" s="7"/>
      <c r="YI814" s="7"/>
      <c r="YJ814" s="7"/>
      <c r="YK814" s="7"/>
      <c r="YL814" s="7"/>
      <c r="YM814" s="7"/>
      <c r="YN814" s="7"/>
      <c r="YO814" s="7"/>
      <c r="YP814" s="7"/>
      <c r="YQ814" s="7"/>
      <c r="YR814" s="7"/>
      <c r="YS814" s="7"/>
      <c r="YT814" s="7"/>
      <c r="YU814" s="7"/>
      <c r="YV814" s="7"/>
      <c r="YW814" s="7"/>
      <c r="YX814" s="7"/>
      <c r="YY814" s="7"/>
      <c r="YZ814" s="7"/>
      <c r="ZA814" s="7"/>
      <c r="ZB814" s="7"/>
      <c r="ZC814" s="7"/>
      <c r="ZD814" s="7"/>
      <c r="ZE814" s="7"/>
      <c r="ZF814" s="7"/>
      <c r="ZG814" s="7"/>
      <c r="ZH814" s="7"/>
      <c r="ZI814" s="7"/>
      <c r="ZJ814" s="7"/>
      <c r="ZK814" s="7"/>
      <c r="ZL814" s="7"/>
      <c r="ZM814" s="7"/>
      <c r="ZN814" s="7"/>
      <c r="ZO814" s="7"/>
      <c r="ZP814" s="7"/>
      <c r="ZQ814" s="7"/>
      <c r="ZR814" s="7"/>
      <c r="ZS814" s="7"/>
      <c r="ZT814" s="7"/>
      <c r="ZU814" s="7"/>
      <c r="ZV814" s="7"/>
      <c r="ZW814" s="7"/>
      <c r="ZX814" s="7"/>
      <c r="ZY814" s="7"/>
      <c r="ZZ814" s="7"/>
      <c r="AAA814" s="7"/>
      <c r="AAB814" s="7"/>
      <c r="AAC814" s="7"/>
      <c r="AAD814" s="7"/>
      <c r="AAE814" s="7"/>
      <c r="AAF814" s="7"/>
      <c r="AAG814" s="7"/>
      <c r="AAH814" s="7"/>
      <c r="AAI814" s="7"/>
      <c r="AAJ814" s="7"/>
      <c r="AAK814" s="7"/>
      <c r="AAL814" s="7"/>
      <c r="AAM814" s="7"/>
      <c r="AAN814" s="7"/>
      <c r="AAO814" s="7"/>
      <c r="AAP814" s="7"/>
      <c r="AAQ814" s="7"/>
      <c r="AAR814" s="7"/>
      <c r="AAS814" s="7"/>
      <c r="AAT814" s="7"/>
      <c r="AAU814" s="7"/>
      <c r="AAV814" s="7"/>
      <c r="AAW814" s="7"/>
      <c r="AAX814" s="7"/>
      <c r="AAY814" s="7"/>
      <c r="AAZ814" s="7"/>
      <c r="ABA814" s="7"/>
      <c r="ABB814" s="7"/>
      <c r="ABC814" s="7"/>
      <c r="ABD814" s="7"/>
      <c r="ABE814" s="7"/>
      <c r="ABF814" s="7"/>
      <c r="ABG814" s="7"/>
      <c r="ABH814" s="7"/>
      <c r="ABI814" s="7"/>
      <c r="ABJ814" s="7"/>
      <c r="ABK814" s="7"/>
      <c r="ABL814" s="7"/>
      <c r="ABM814" s="7"/>
      <c r="ABN814" s="7"/>
      <c r="ABO814" s="7"/>
      <c r="ABP814" s="7"/>
      <c r="ABQ814" s="7"/>
      <c r="ABR814" s="7"/>
      <c r="ABS814" s="7"/>
      <c r="ABT814" s="7"/>
      <c r="ABU814" s="7"/>
      <c r="ABV814" s="7"/>
      <c r="ABW814" s="7"/>
      <c r="ABX814" s="7"/>
      <c r="ABY814" s="7"/>
      <c r="ABZ814" s="7"/>
      <c r="ACA814" s="7"/>
      <c r="ACB814" s="7"/>
      <c r="ACC814" s="7"/>
      <c r="ACD814" s="7"/>
      <c r="ACE814" s="7"/>
      <c r="ACF814" s="7"/>
      <c r="ACG814" s="7"/>
      <c r="ACH814" s="7"/>
      <c r="ACI814" s="7"/>
      <c r="ACJ814" s="7"/>
      <c r="ACK814" s="7"/>
      <c r="ACL814" s="7"/>
      <c r="ACM814" s="7"/>
      <c r="ACN814" s="7"/>
      <c r="ACO814" s="7"/>
      <c r="ACP814" s="7"/>
      <c r="ACQ814" s="7"/>
      <c r="ACR814" s="7"/>
      <c r="ACS814" s="7"/>
      <c r="ACT814" s="7"/>
      <c r="ACU814" s="7"/>
      <c r="ACV814" s="7"/>
      <c r="ACW814" s="7"/>
      <c r="ACX814" s="7"/>
      <c r="ACY814" s="7"/>
      <c r="ACZ814" s="7"/>
      <c r="ADA814" s="7"/>
      <c r="ADB814" s="7"/>
      <c r="ADC814" s="7"/>
      <c r="ADD814" s="7"/>
      <c r="ADE814" s="7"/>
      <c r="ADF814" s="7"/>
      <c r="ADG814" s="7"/>
      <c r="ADH814" s="7"/>
      <c r="ADI814" s="7"/>
      <c r="ADJ814" s="7"/>
      <c r="ADK814" s="7"/>
      <c r="ADL814" s="7"/>
      <c r="ADM814" s="7"/>
      <c r="ADN814" s="7"/>
      <c r="ADO814" s="7"/>
      <c r="ADP814" s="7"/>
      <c r="ADQ814" s="7"/>
      <c r="ADR814" s="7"/>
      <c r="ADS814" s="7"/>
      <c r="ADT814" s="7"/>
      <c r="ADU814" s="7"/>
      <c r="ADV814" s="7"/>
      <c r="ADW814" s="7"/>
      <c r="ADX814" s="7"/>
      <c r="ADY814" s="7"/>
      <c r="ADZ814" s="7"/>
      <c r="AEA814" s="7"/>
      <c r="AEB814" s="7"/>
      <c r="AEC814" s="7"/>
      <c r="AED814" s="7"/>
      <c r="AEE814" s="7"/>
      <c r="AEF814" s="7"/>
      <c r="AEG814" s="7"/>
      <c r="AEH814" s="7"/>
      <c r="AEI814" s="7"/>
      <c r="AEJ814" s="7"/>
      <c r="AEK814" s="7"/>
      <c r="AEL814" s="7"/>
      <c r="AEM814" s="7"/>
      <c r="AEN814" s="7"/>
      <c r="AEO814" s="7"/>
      <c r="AEP814" s="7"/>
      <c r="AEQ814" s="7"/>
      <c r="AER814" s="7"/>
      <c r="AES814" s="7"/>
      <c r="AET814" s="7"/>
      <c r="AEU814" s="7"/>
      <c r="AEV814" s="7"/>
      <c r="AEW814" s="7"/>
      <c r="AEX814" s="7"/>
      <c r="AEY814" s="7"/>
      <c r="AEZ814" s="7"/>
      <c r="AFA814" s="7"/>
      <c r="AFB814" s="7"/>
      <c r="AFC814" s="7"/>
      <c r="AFD814" s="7"/>
      <c r="AFE814" s="7"/>
      <c r="AFF814" s="7"/>
      <c r="AFG814" s="7"/>
      <c r="AFH814" s="7"/>
      <c r="AFI814" s="7"/>
      <c r="AFJ814" s="7"/>
      <c r="AFK814" s="7"/>
      <c r="AFL814" s="7"/>
      <c r="AFM814" s="7"/>
      <c r="AFN814" s="7"/>
      <c r="AFO814" s="7"/>
      <c r="AFP814" s="7"/>
      <c r="AFQ814" s="7"/>
      <c r="AFR814" s="7"/>
      <c r="AFS814" s="7"/>
      <c r="AFT814" s="7"/>
      <c r="AFU814" s="7"/>
      <c r="AFV814" s="7"/>
      <c r="AFW814" s="7"/>
      <c r="AFX814" s="7"/>
      <c r="AFY814" s="7"/>
      <c r="AFZ814" s="7"/>
      <c r="AGA814" s="7"/>
      <c r="AGB814" s="7"/>
      <c r="AGC814" s="7"/>
      <c r="AGD814" s="7"/>
      <c r="AGE814" s="7"/>
      <c r="AGF814" s="7"/>
      <c r="AGG814" s="7"/>
      <c r="AGH814" s="7"/>
      <c r="AGI814" s="7"/>
      <c r="AGJ814" s="7"/>
      <c r="AGK814" s="7"/>
      <c r="AGL814" s="7"/>
      <c r="AGM814" s="7"/>
      <c r="AGN814" s="7"/>
      <c r="AGO814" s="7"/>
      <c r="AGP814" s="7"/>
      <c r="AGQ814" s="7"/>
      <c r="AGR814" s="7"/>
      <c r="AGS814" s="7"/>
      <c r="AGT814" s="7"/>
      <c r="AGU814" s="7"/>
      <c r="AGV814" s="7"/>
      <c r="AGW814" s="7"/>
      <c r="AGX814" s="7"/>
      <c r="AGY814" s="7"/>
      <c r="AGZ814" s="7"/>
      <c r="AHA814" s="7"/>
      <c r="AHB814" s="7"/>
      <c r="AHC814" s="7"/>
      <c r="AHD814" s="7"/>
      <c r="AHE814" s="7"/>
      <c r="AHF814" s="7"/>
      <c r="AHG814" s="7"/>
      <c r="AHH814" s="7"/>
      <c r="AHI814" s="7"/>
      <c r="AHJ814" s="7"/>
      <c r="AHK814" s="7"/>
      <c r="AHL814" s="7"/>
      <c r="AHM814" s="7"/>
      <c r="AHN814" s="7"/>
      <c r="AHO814" s="7"/>
      <c r="AHP814" s="7"/>
      <c r="AHQ814" s="7"/>
      <c r="AHR814" s="7"/>
      <c r="AHS814" s="7"/>
      <c r="AHT814" s="7"/>
      <c r="AHU814" s="7"/>
      <c r="AHV814" s="7"/>
      <c r="AHW814" s="7"/>
      <c r="AHX814" s="7"/>
      <c r="AHY814" s="7"/>
      <c r="AHZ814" s="7"/>
      <c r="AIA814" s="7"/>
      <c r="AIB814" s="7"/>
      <c r="AIC814" s="7"/>
      <c r="AID814" s="7"/>
      <c r="AIE814" s="7"/>
      <c r="AIF814" s="7"/>
      <c r="AIG814" s="7"/>
      <c r="AIH814" s="7"/>
      <c r="AII814" s="7"/>
      <c r="AIJ814" s="7"/>
      <c r="AIK814" s="7"/>
      <c r="AIL814" s="7"/>
      <c r="AIM814" s="7"/>
      <c r="AIN814" s="7"/>
      <c r="AIO814" s="7"/>
      <c r="AIP814" s="7"/>
      <c r="AIQ814" s="7"/>
      <c r="AIR814" s="7"/>
      <c r="AIS814" s="7"/>
      <c r="AIT814" s="7"/>
      <c r="AIU814" s="7"/>
      <c r="AIV814" s="7"/>
      <c r="AIW814" s="7"/>
      <c r="AIX814" s="7"/>
      <c r="AIY814" s="7"/>
      <c r="AIZ814" s="7"/>
      <c r="AJA814" s="7"/>
      <c r="AJB814" s="7"/>
      <c r="AJC814" s="7"/>
      <c r="AJD814" s="7"/>
      <c r="AJE814" s="7"/>
      <c r="AJF814" s="7"/>
      <c r="AJG814" s="7"/>
      <c r="AJH814" s="7"/>
      <c r="AJI814" s="7"/>
      <c r="AJJ814" s="7"/>
      <c r="AJK814" s="7"/>
      <c r="AJL814" s="7"/>
      <c r="AJM814" s="7"/>
      <c r="AJN814" s="7"/>
      <c r="AJO814" s="7"/>
      <c r="AJP814" s="7"/>
      <c r="AJQ814" s="7"/>
      <c r="AJR814" s="7"/>
      <c r="AJS814" s="7"/>
      <c r="AJT814" s="7"/>
      <c r="AJU814" s="7"/>
      <c r="AJV814" s="7"/>
      <c r="AJW814" s="7"/>
      <c r="AJX814" s="7"/>
      <c r="AJY814" s="7"/>
      <c r="AJZ814" s="7"/>
      <c r="AKA814" s="7"/>
      <c r="AKB814" s="7"/>
      <c r="AKC814" s="7"/>
      <c r="AKD814" s="7"/>
      <c r="AKE814" s="7"/>
      <c r="AKF814" s="7"/>
      <c r="AKG814" s="7"/>
      <c r="AKH814" s="7"/>
      <c r="AKI814" s="7"/>
      <c r="AKJ814" s="7"/>
      <c r="AKK814" s="7"/>
      <c r="AKL814" s="7"/>
      <c r="AKM814" s="7"/>
      <c r="AKN814" s="7"/>
      <c r="AKO814" s="7"/>
      <c r="AKP814" s="7"/>
      <c r="AKQ814" s="7"/>
      <c r="AKR814" s="7"/>
      <c r="AKS814" s="7"/>
      <c r="AKT814" s="7"/>
      <c r="AKU814" s="7"/>
      <c r="AKV814" s="7"/>
      <c r="AKW814" s="7"/>
      <c r="AKX814" s="7"/>
      <c r="AKY814" s="7"/>
      <c r="AKZ814" s="7"/>
      <c r="ALA814" s="7"/>
      <c r="ALB814" s="7"/>
      <c r="ALC814" s="7"/>
      <c r="ALD814" s="7"/>
      <c r="ALE814" s="7"/>
      <c r="ALF814" s="7"/>
      <c r="ALG814" s="7"/>
      <c r="ALH814" s="7"/>
      <c r="ALI814" s="7"/>
      <c r="ALJ814" s="7"/>
      <c r="ALK814" s="7"/>
      <c r="ALL814" s="7"/>
      <c r="ALM814" s="7"/>
      <c r="ALN814" s="7"/>
      <c r="ALO814" s="7"/>
      <c r="ALP814" s="7"/>
      <c r="ALQ814" s="7"/>
      <c r="ALR814" s="7"/>
      <c r="ALS814" s="7"/>
      <c r="ALT814" s="7"/>
      <c r="ALU814" s="7"/>
      <c r="ALV814" s="7"/>
      <c r="ALW814" s="7"/>
      <c r="ALX814" s="7"/>
      <c r="ALY814" s="7"/>
      <c r="ALZ814" s="7"/>
      <c r="AMA814" s="7"/>
      <c r="AMB814" s="7"/>
      <c r="AMC814" s="7"/>
      <c r="AMD814" s="7"/>
      <c r="AME814" s="7"/>
      <c r="AMF814" s="7"/>
      <c r="AMG814" s="7"/>
      <c r="AMH814" s="7"/>
      <c r="AMI814" s="28"/>
      <c r="AMJ814" s="28"/>
    </row>
    <row r="815" spans="1:1024" ht="55.5" customHeight="1">
      <c r="A815" s="10" t="s">
        <v>2837</v>
      </c>
      <c r="B815" s="10" t="s">
        <v>2855</v>
      </c>
      <c r="C815" s="19" t="s">
        <v>2864</v>
      </c>
      <c r="D815" s="19" t="s">
        <v>2738</v>
      </c>
      <c r="E815" s="20">
        <v>30</v>
      </c>
      <c r="F815" s="11" t="s">
        <v>18</v>
      </c>
      <c r="G815" s="21"/>
      <c r="H815" s="21" t="s">
        <v>1</v>
      </c>
      <c r="I815" s="21"/>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c r="MK815" s="7"/>
      <c r="ML815" s="7"/>
      <c r="MM815" s="7"/>
      <c r="MN815" s="7"/>
      <c r="MO815" s="7"/>
      <c r="MP815" s="7"/>
      <c r="MQ815" s="7"/>
      <c r="MR815" s="7"/>
      <c r="MS815" s="7"/>
      <c r="MT815" s="7"/>
      <c r="MU815" s="7"/>
      <c r="MV815" s="7"/>
      <c r="MW815" s="7"/>
      <c r="MX815" s="7"/>
      <c r="MY815" s="7"/>
      <c r="MZ815" s="7"/>
      <c r="NA815" s="7"/>
      <c r="NB815" s="7"/>
      <c r="NC815" s="7"/>
      <c r="ND815" s="7"/>
      <c r="NE815" s="7"/>
      <c r="NF815" s="7"/>
      <c r="NG815" s="7"/>
      <c r="NH815" s="7"/>
      <c r="NI815" s="7"/>
      <c r="NJ815" s="7"/>
      <c r="NK815" s="7"/>
      <c r="NL815" s="7"/>
      <c r="NM815" s="7"/>
      <c r="NN815" s="7"/>
      <c r="NO815" s="7"/>
      <c r="NP815" s="7"/>
      <c r="NQ815" s="7"/>
      <c r="NR815" s="7"/>
      <c r="NS815" s="7"/>
      <c r="NT815" s="7"/>
      <c r="NU815" s="7"/>
      <c r="NV815" s="7"/>
      <c r="NW815" s="7"/>
      <c r="NX815" s="7"/>
      <c r="NY815" s="7"/>
      <c r="NZ815" s="7"/>
      <c r="OA815" s="7"/>
      <c r="OB815" s="7"/>
      <c r="OC815" s="7"/>
      <c r="OD815" s="7"/>
      <c r="OE815" s="7"/>
      <c r="OF815" s="7"/>
      <c r="OG815" s="7"/>
      <c r="OH815" s="7"/>
      <c r="OI815" s="7"/>
      <c r="OJ815" s="7"/>
      <c r="OK815" s="7"/>
      <c r="OL815" s="7"/>
      <c r="OM815" s="7"/>
      <c r="ON815" s="7"/>
      <c r="OO815" s="7"/>
      <c r="OP815" s="7"/>
      <c r="OQ815" s="7"/>
      <c r="OR815" s="7"/>
      <c r="OS815" s="7"/>
      <c r="OT815" s="7"/>
      <c r="OU815" s="7"/>
      <c r="OV815" s="7"/>
      <c r="OW815" s="7"/>
      <c r="OX815" s="7"/>
      <c r="OY815" s="7"/>
      <c r="OZ815" s="7"/>
      <c r="PA815" s="7"/>
      <c r="PB815" s="7"/>
      <c r="PC815" s="7"/>
      <c r="PD815" s="7"/>
      <c r="PE815" s="7"/>
      <c r="PF815" s="7"/>
      <c r="PG815" s="7"/>
      <c r="PH815" s="7"/>
      <c r="PI815" s="7"/>
      <c r="PJ815" s="7"/>
      <c r="PK815" s="7"/>
      <c r="PL815" s="7"/>
      <c r="PM815" s="7"/>
      <c r="PN815" s="7"/>
      <c r="PO815" s="7"/>
      <c r="PP815" s="7"/>
      <c r="PQ815" s="7"/>
      <c r="PR815" s="7"/>
      <c r="PS815" s="7"/>
      <c r="PT815" s="7"/>
      <c r="PU815" s="7"/>
      <c r="PV815" s="7"/>
      <c r="PW815" s="7"/>
      <c r="PX815" s="7"/>
      <c r="PY815" s="7"/>
      <c r="PZ815" s="7"/>
      <c r="QA815" s="7"/>
      <c r="QB815" s="7"/>
      <c r="QC815" s="7"/>
      <c r="QD815" s="7"/>
      <c r="QE815" s="7"/>
      <c r="QF815" s="7"/>
      <c r="QG815" s="7"/>
      <c r="QH815" s="7"/>
      <c r="QI815" s="7"/>
      <c r="QJ815" s="7"/>
      <c r="QK815" s="7"/>
      <c r="QL815" s="7"/>
      <c r="QM815" s="7"/>
      <c r="QN815" s="7"/>
      <c r="QO815" s="7"/>
      <c r="QP815" s="7"/>
      <c r="QQ815" s="7"/>
      <c r="QR815" s="7"/>
      <c r="QS815" s="7"/>
      <c r="QT815" s="7"/>
      <c r="QU815" s="7"/>
      <c r="QV815" s="7"/>
      <c r="QW815" s="7"/>
      <c r="QX815" s="7"/>
      <c r="QY815" s="7"/>
      <c r="QZ815" s="7"/>
      <c r="RA815" s="7"/>
      <c r="RB815" s="7"/>
      <c r="RC815" s="7"/>
      <c r="RD815" s="7"/>
      <c r="RE815" s="7"/>
      <c r="RF815" s="7"/>
      <c r="RG815" s="7"/>
      <c r="RH815" s="7"/>
      <c r="RI815" s="7"/>
      <c r="RJ815" s="7"/>
      <c r="RK815" s="7"/>
      <c r="RL815" s="7"/>
      <c r="RM815" s="7"/>
      <c r="RN815" s="7"/>
      <c r="RO815" s="7"/>
      <c r="RP815" s="7"/>
      <c r="RQ815" s="7"/>
      <c r="RR815" s="7"/>
      <c r="RS815" s="7"/>
      <c r="RT815" s="7"/>
      <c r="RU815" s="7"/>
      <c r="RV815" s="7"/>
      <c r="RW815" s="7"/>
      <c r="RX815" s="7"/>
      <c r="RY815" s="7"/>
      <c r="RZ815" s="7"/>
      <c r="SA815" s="7"/>
      <c r="SB815" s="7"/>
      <c r="SC815" s="7"/>
      <c r="SD815" s="7"/>
      <c r="SE815" s="7"/>
      <c r="SF815" s="7"/>
      <c r="SG815" s="7"/>
      <c r="SH815" s="7"/>
      <c r="SI815" s="7"/>
      <c r="SJ815" s="7"/>
      <c r="SK815" s="7"/>
      <c r="SL815" s="7"/>
      <c r="SM815" s="7"/>
      <c r="SN815" s="7"/>
      <c r="SO815" s="7"/>
      <c r="SP815" s="7"/>
      <c r="SQ815" s="7"/>
      <c r="SR815" s="7"/>
      <c r="SS815" s="7"/>
      <c r="ST815" s="7"/>
      <c r="SU815" s="7"/>
      <c r="SV815" s="7"/>
      <c r="SW815" s="7"/>
      <c r="SX815" s="7"/>
      <c r="SY815" s="7"/>
      <c r="SZ815" s="7"/>
      <c r="TA815" s="7"/>
      <c r="TB815" s="7"/>
      <c r="TC815" s="7"/>
      <c r="TD815" s="7"/>
      <c r="TE815" s="7"/>
      <c r="TF815" s="7"/>
      <c r="TG815" s="7"/>
      <c r="TH815" s="7"/>
      <c r="TI815" s="7"/>
      <c r="TJ815" s="7"/>
      <c r="TK815" s="7"/>
      <c r="TL815" s="7"/>
      <c r="TM815" s="7"/>
      <c r="TN815" s="7"/>
      <c r="TO815" s="7"/>
      <c r="TP815" s="7"/>
      <c r="TQ815" s="7"/>
      <c r="TR815" s="7"/>
      <c r="TS815" s="7"/>
      <c r="TT815" s="7"/>
      <c r="TU815" s="7"/>
      <c r="TV815" s="7"/>
      <c r="TW815" s="7"/>
      <c r="TX815" s="7"/>
      <c r="TY815" s="7"/>
      <c r="TZ815" s="7"/>
      <c r="UA815" s="7"/>
      <c r="UB815" s="7"/>
      <c r="UC815" s="7"/>
      <c r="UD815" s="7"/>
      <c r="UE815" s="7"/>
      <c r="UF815" s="7"/>
      <c r="UG815" s="7"/>
      <c r="UH815" s="7"/>
      <c r="UI815" s="7"/>
      <c r="UJ815" s="7"/>
      <c r="UK815" s="7"/>
      <c r="UL815" s="7"/>
      <c r="UM815" s="7"/>
      <c r="UN815" s="7"/>
      <c r="UO815" s="7"/>
      <c r="UP815" s="7"/>
      <c r="UQ815" s="7"/>
      <c r="UR815" s="7"/>
      <c r="US815" s="7"/>
      <c r="UT815" s="7"/>
      <c r="UU815" s="7"/>
      <c r="UV815" s="7"/>
      <c r="UW815" s="7"/>
      <c r="UX815" s="7"/>
      <c r="UY815" s="7"/>
      <c r="UZ815" s="7"/>
      <c r="VA815" s="7"/>
      <c r="VB815" s="7"/>
      <c r="VC815" s="7"/>
      <c r="VD815" s="7"/>
      <c r="VE815" s="7"/>
      <c r="VF815" s="7"/>
      <c r="VG815" s="7"/>
      <c r="VH815" s="7"/>
      <c r="VI815" s="7"/>
      <c r="VJ815" s="7"/>
      <c r="VK815" s="7"/>
      <c r="VL815" s="7"/>
      <c r="VM815" s="7"/>
      <c r="VN815" s="7"/>
      <c r="VO815" s="7"/>
      <c r="VP815" s="7"/>
      <c r="VQ815" s="7"/>
      <c r="VR815" s="7"/>
      <c r="VS815" s="7"/>
      <c r="VT815" s="7"/>
      <c r="VU815" s="7"/>
      <c r="VV815" s="7"/>
      <c r="VW815" s="7"/>
      <c r="VX815" s="7"/>
      <c r="VY815" s="7"/>
      <c r="VZ815" s="7"/>
      <c r="WA815" s="7"/>
      <c r="WB815" s="7"/>
      <c r="WC815" s="7"/>
      <c r="WD815" s="7"/>
      <c r="WE815" s="7"/>
      <c r="WF815" s="7"/>
      <c r="WG815" s="7"/>
      <c r="WH815" s="7"/>
      <c r="WI815" s="7"/>
      <c r="WJ815" s="7"/>
      <c r="WK815" s="7"/>
      <c r="WL815" s="7"/>
      <c r="WM815" s="7"/>
      <c r="WN815" s="7"/>
      <c r="WO815" s="7"/>
      <c r="WP815" s="7"/>
      <c r="WQ815" s="7"/>
      <c r="WR815" s="7"/>
      <c r="WS815" s="7"/>
      <c r="WT815" s="7"/>
      <c r="WU815" s="7"/>
      <c r="WV815" s="7"/>
      <c r="WW815" s="7"/>
      <c r="WX815" s="7"/>
      <c r="WY815" s="7"/>
      <c r="WZ815" s="7"/>
      <c r="XA815" s="7"/>
      <c r="XB815" s="7"/>
      <c r="XC815" s="7"/>
      <c r="XD815" s="7"/>
      <c r="XE815" s="7"/>
      <c r="XF815" s="7"/>
      <c r="XG815" s="7"/>
      <c r="XH815" s="7"/>
      <c r="XI815" s="7"/>
      <c r="XJ815" s="7"/>
      <c r="XK815" s="7"/>
      <c r="XL815" s="7"/>
      <c r="XM815" s="7"/>
      <c r="XN815" s="7"/>
      <c r="XO815" s="7"/>
      <c r="XP815" s="7"/>
      <c r="XQ815" s="7"/>
      <c r="XR815" s="7"/>
      <c r="XS815" s="7"/>
      <c r="XT815" s="7"/>
      <c r="XU815" s="7"/>
      <c r="XV815" s="7"/>
      <c r="XW815" s="7"/>
      <c r="XX815" s="7"/>
      <c r="XY815" s="7"/>
      <c r="XZ815" s="7"/>
      <c r="YA815" s="7"/>
      <c r="YB815" s="7"/>
      <c r="YC815" s="7"/>
      <c r="YD815" s="7"/>
      <c r="YE815" s="7"/>
      <c r="YF815" s="7"/>
      <c r="YG815" s="7"/>
      <c r="YH815" s="7"/>
      <c r="YI815" s="7"/>
      <c r="YJ815" s="7"/>
      <c r="YK815" s="7"/>
      <c r="YL815" s="7"/>
      <c r="YM815" s="7"/>
      <c r="YN815" s="7"/>
      <c r="YO815" s="7"/>
      <c r="YP815" s="7"/>
      <c r="YQ815" s="7"/>
      <c r="YR815" s="7"/>
      <c r="YS815" s="7"/>
      <c r="YT815" s="7"/>
      <c r="YU815" s="7"/>
      <c r="YV815" s="7"/>
      <c r="YW815" s="7"/>
      <c r="YX815" s="7"/>
      <c r="YY815" s="7"/>
      <c r="YZ815" s="7"/>
      <c r="ZA815" s="7"/>
      <c r="ZB815" s="7"/>
      <c r="ZC815" s="7"/>
      <c r="ZD815" s="7"/>
      <c r="ZE815" s="7"/>
      <c r="ZF815" s="7"/>
      <c r="ZG815" s="7"/>
      <c r="ZH815" s="7"/>
      <c r="ZI815" s="7"/>
      <c r="ZJ815" s="7"/>
      <c r="ZK815" s="7"/>
      <c r="ZL815" s="7"/>
      <c r="ZM815" s="7"/>
      <c r="ZN815" s="7"/>
      <c r="ZO815" s="7"/>
      <c r="ZP815" s="7"/>
      <c r="ZQ815" s="7"/>
      <c r="ZR815" s="7"/>
      <c r="ZS815" s="7"/>
      <c r="ZT815" s="7"/>
      <c r="ZU815" s="7"/>
      <c r="ZV815" s="7"/>
      <c r="ZW815" s="7"/>
      <c r="ZX815" s="7"/>
      <c r="ZY815" s="7"/>
      <c r="ZZ815" s="7"/>
      <c r="AAA815" s="7"/>
      <c r="AAB815" s="7"/>
      <c r="AAC815" s="7"/>
      <c r="AAD815" s="7"/>
      <c r="AAE815" s="7"/>
      <c r="AAF815" s="7"/>
      <c r="AAG815" s="7"/>
      <c r="AAH815" s="7"/>
      <c r="AAI815" s="7"/>
      <c r="AAJ815" s="7"/>
      <c r="AAK815" s="7"/>
      <c r="AAL815" s="7"/>
      <c r="AAM815" s="7"/>
      <c r="AAN815" s="7"/>
      <c r="AAO815" s="7"/>
      <c r="AAP815" s="7"/>
      <c r="AAQ815" s="7"/>
      <c r="AAR815" s="7"/>
      <c r="AAS815" s="7"/>
      <c r="AAT815" s="7"/>
      <c r="AAU815" s="7"/>
      <c r="AAV815" s="7"/>
      <c r="AAW815" s="7"/>
      <c r="AAX815" s="7"/>
      <c r="AAY815" s="7"/>
      <c r="AAZ815" s="7"/>
      <c r="ABA815" s="7"/>
      <c r="ABB815" s="7"/>
      <c r="ABC815" s="7"/>
      <c r="ABD815" s="7"/>
      <c r="ABE815" s="7"/>
      <c r="ABF815" s="7"/>
      <c r="ABG815" s="7"/>
      <c r="ABH815" s="7"/>
      <c r="ABI815" s="7"/>
      <c r="ABJ815" s="7"/>
      <c r="ABK815" s="7"/>
      <c r="ABL815" s="7"/>
      <c r="ABM815" s="7"/>
      <c r="ABN815" s="7"/>
      <c r="ABO815" s="7"/>
      <c r="ABP815" s="7"/>
      <c r="ABQ815" s="7"/>
      <c r="ABR815" s="7"/>
      <c r="ABS815" s="7"/>
      <c r="ABT815" s="7"/>
      <c r="ABU815" s="7"/>
      <c r="ABV815" s="7"/>
      <c r="ABW815" s="7"/>
      <c r="ABX815" s="7"/>
      <c r="ABY815" s="7"/>
      <c r="ABZ815" s="7"/>
      <c r="ACA815" s="7"/>
      <c r="ACB815" s="7"/>
      <c r="ACC815" s="7"/>
      <c r="ACD815" s="7"/>
      <c r="ACE815" s="7"/>
      <c r="ACF815" s="7"/>
      <c r="ACG815" s="7"/>
      <c r="ACH815" s="7"/>
      <c r="ACI815" s="7"/>
      <c r="ACJ815" s="7"/>
      <c r="ACK815" s="7"/>
      <c r="ACL815" s="7"/>
      <c r="ACM815" s="7"/>
      <c r="ACN815" s="7"/>
      <c r="ACO815" s="7"/>
      <c r="ACP815" s="7"/>
      <c r="ACQ815" s="7"/>
      <c r="ACR815" s="7"/>
      <c r="ACS815" s="7"/>
      <c r="ACT815" s="7"/>
      <c r="ACU815" s="7"/>
      <c r="ACV815" s="7"/>
      <c r="ACW815" s="7"/>
      <c r="ACX815" s="7"/>
      <c r="ACY815" s="7"/>
      <c r="ACZ815" s="7"/>
      <c r="ADA815" s="7"/>
      <c r="ADB815" s="7"/>
      <c r="ADC815" s="7"/>
      <c r="ADD815" s="7"/>
      <c r="ADE815" s="7"/>
      <c r="ADF815" s="7"/>
      <c r="ADG815" s="7"/>
      <c r="ADH815" s="7"/>
      <c r="ADI815" s="7"/>
      <c r="ADJ815" s="7"/>
      <c r="ADK815" s="7"/>
      <c r="ADL815" s="7"/>
      <c r="ADM815" s="7"/>
      <c r="ADN815" s="7"/>
      <c r="ADO815" s="7"/>
      <c r="ADP815" s="7"/>
      <c r="ADQ815" s="7"/>
      <c r="ADR815" s="7"/>
      <c r="ADS815" s="7"/>
      <c r="ADT815" s="7"/>
      <c r="ADU815" s="7"/>
      <c r="ADV815" s="7"/>
      <c r="ADW815" s="7"/>
      <c r="ADX815" s="7"/>
      <c r="ADY815" s="7"/>
      <c r="ADZ815" s="7"/>
      <c r="AEA815" s="7"/>
      <c r="AEB815" s="7"/>
      <c r="AEC815" s="7"/>
      <c r="AED815" s="7"/>
      <c r="AEE815" s="7"/>
      <c r="AEF815" s="7"/>
      <c r="AEG815" s="7"/>
      <c r="AEH815" s="7"/>
      <c r="AEI815" s="7"/>
      <c r="AEJ815" s="7"/>
      <c r="AEK815" s="7"/>
      <c r="AEL815" s="7"/>
      <c r="AEM815" s="7"/>
      <c r="AEN815" s="7"/>
      <c r="AEO815" s="7"/>
      <c r="AEP815" s="7"/>
      <c r="AEQ815" s="7"/>
      <c r="AER815" s="7"/>
      <c r="AES815" s="7"/>
      <c r="AET815" s="7"/>
      <c r="AEU815" s="7"/>
      <c r="AEV815" s="7"/>
      <c r="AEW815" s="7"/>
      <c r="AEX815" s="7"/>
      <c r="AEY815" s="7"/>
      <c r="AEZ815" s="7"/>
      <c r="AFA815" s="7"/>
      <c r="AFB815" s="7"/>
      <c r="AFC815" s="7"/>
      <c r="AFD815" s="7"/>
      <c r="AFE815" s="7"/>
      <c r="AFF815" s="7"/>
      <c r="AFG815" s="7"/>
      <c r="AFH815" s="7"/>
      <c r="AFI815" s="7"/>
      <c r="AFJ815" s="7"/>
      <c r="AFK815" s="7"/>
      <c r="AFL815" s="7"/>
      <c r="AFM815" s="7"/>
      <c r="AFN815" s="7"/>
      <c r="AFO815" s="7"/>
      <c r="AFP815" s="7"/>
      <c r="AFQ815" s="7"/>
      <c r="AFR815" s="7"/>
      <c r="AFS815" s="7"/>
      <c r="AFT815" s="7"/>
      <c r="AFU815" s="7"/>
      <c r="AFV815" s="7"/>
      <c r="AFW815" s="7"/>
      <c r="AFX815" s="7"/>
      <c r="AFY815" s="7"/>
      <c r="AFZ815" s="7"/>
      <c r="AGA815" s="7"/>
      <c r="AGB815" s="7"/>
      <c r="AGC815" s="7"/>
      <c r="AGD815" s="7"/>
      <c r="AGE815" s="7"/>
      <c r="AGF815" s="7"/>
      <c r="AGG815" s="7"/>
      <c r="AGH815" s="7"/>
      <c r="AGI815" s="7"/>
      <c r="AGJ815" s="7"/>
      <c r="AGK815" s="7"/>
      <c r="AGL815" s="7"/>
      <c r="AGM815" s="7"/>
      <c r="AGN815" s="7"/>
      <c r="AGO815" s="7"/>
      <c r="AGP815" s="7"/>
      <c r="AGQ815" s="7"/>
      <c r="AGR815" s="7"/>
      <c r="AGS815" s="7"/>
      <c r="AGT815" s="7"/>
      <c r="AGU815" s="7"/>
      <c r="AGV815" s="7"/>
      <c r="AGW815" s="7"/>
      <c r="AGX815" s="7"/>
      <c r="AGY815" s="7"/>
      <c r="AGZ815" s="7"/>
      <c r="AHA815" s="7"/>
      <c r="AHB815" s="7"/>
      <c r="AHC815" s="7"/>
      <c r="AHD815" s="7"/>
      <c r="AHE815" s="7"/>
      <c r="AHF815" s="7"/>
      <c r="AHG815" s="7"/>
      <c r="AHH815" s="7"/>
      <c r="AHI815" s="7"/>
      <c r="AHJ815" s="7"/>
      <c r="AHK815" s="7"/>
      <c r="AHL815" s="7"/>
      <c r="AHM815" s="7"/>
      <c r="AHN815" s="7"/>
      <c r="AHO815" s="7"/>
      <c r="AHP815" s="7"/>
      <c r="AHQ815" s="7"/>
      <c r="AHR815" s="7"/>
      <c r="AHS815" s="7"/>
      <c r="AHT815" s="7"/>
      <c r="AHU815" s="7"/>
      <c r="AHV815" s="7"/>
      <c r="AHW815" s="7"/>
      <c r="AHX815" s="7"/>
      <c r="AHY815" s="7"/>
      <c r="AHZ815" s="7"/>
      <c r="AIA815" s="7"/>
      <c r="AIB815" s="7"/>
      <c r="AIC815" s="7"/>
      <c r="AID815" s="7"/>
      <c r="AIE815" s="7"/>
      <c r="AIF815" s="7"/>
      <c r="AIG815" s="7"/>
      <c r="AIH815" s="7"/>
      <c r="AII815" s="7"/>
      <c r="AIJ815" s="7"/>
      <c r="AIK815" s="7"/>
      <c r="AIL815" s="7"/>
      <c r="AIM815" s="7"/>
      <c r="AIN815" s="7"/>
      <c r="AIO815" s="7"/>
      <c r="AIP815" s="7"/>
      <c r="AIQ815" s="7"/>
      <c r="AIR815" s="7"/>
      <c r="AIS815" s="7"/>
      <c r="AIT815" s="7"/>
      <c r="AIU815" s="7"/>
      <c r="AIV815" s="7"/>
      <c r="AIW815" s="7"/>
      <c r="AIX815" s="7"/>
      <c r="AIY815" s="7"/>
      <c r="AIZ815" s="7"/>
      <c r="AJA815" s="7"/>
      <c r="AJB815" s="7"/>
      <c r="AJC815" s="7"/>
      <c r="AJD815" s="7"/>
      <c r="AJE815" s="7"/>
      <c r="AJF815" s="7"/>
      <c r="AJG815" s="7"/>
      <c r="AJH815" s="7"/>
      <c r="AJI815" s="7"/>
      <c r="AJJ815" s="7"/>
      <c r="AJK815" s="7"/>
      <c r="AJL815" s="7"/>
      <c r="AJM815" s="7"/>
      <c r="AJN815" s="7"/>
      <c r="AJO815" s="7"/>
      <c r="AJP815" s="7"/>
      <c r="AJQ815" s="7"/>
      <c r="AJR815" s="7"/>
      <c r="AJS815" s="7"/>
      <c r="AJT815" s="7"/>
      <c r="AJU815" s="7"/>
      <c r="AJV815" s="7"/>
      <c r="AJW815" s="7"/>
      <c r="AJX815" s="7"/>
      <c r="AJY815" s="7"/>
      <c r="AJZ815" s="7"/>
      <c r="AKA815" s="7"/>
      <c r="AKB815" s="7"/>
      <c r="AKC815" s="7"/>
      <c r="AKD815" s="7"/>
      <c r="AKE815" s="7"/>
      <c r="AKF815" s="7"/>
      <c r="AKG815" s="7"/>
      <c r="AKH815" s="7"/>
      <c r="AKI815" s="7"/>
      <c r="AKJ815" s="7"/>
      <c r="AKK815" s="7"/>
      <c r="AKL815" s="7"/>
      <c r="AKM815" s="7"/>
      <c r="AKN815" s="7"/>
      <c r="AKO815" s="7"/>
      <c r="AKP815" s="7"/>
      <c r="AKQ815" s="7"/>
      <c r="AKR815" s="7"/>
      <c r="AKS815" s="7"/>
      <c r="AKT815" s="7"/>
      <c r="AKU815" s="7"/>
      <c r="AKV815" s="7"/>
      <c r="AKW815" s="7"/>
      <c r="AKX815" s="7"/>
      <c r="AKY815" s="7"/>
      <c r="AKZ815" s="7"/>
      <c r="ALA815" s="7"/>
      <c r="ALB815" s="7"/>
      <c r="ALC815" s="7"/>
      <c r="ALD815" s="7"/>
      <c r="ALE815" s="7"/>
      <c r="ALF815" s="7"/>
      <c r="ALG815" s="7"/>
      <c r="ALH815" s="7"/>
      <c r="ALI815" s="7"/>
      <c r="ALJ815" s="7"/>
      <c r="ALK815" s="7"/>
      <c r="ALL815" s="7"/>
      <c r="ALM815" s="7"/>
      <c r="ALN815" s="7"/>
      <c r="ALO815" s="7"/>
      <c r="ALP815" s="7"/>
      <c r="ALQ815" s="7"/>
      <c r="ALR815" s="7"/>
      <c r="ALS815" s="7"/>
      <c r="ALT815" s="7"/>
      <c r="ALU815" s="7"/>
      <c r="ALV815" s="7"/>
      <c r="ALW815" s="7"/>
      <c r="ALX815" s="7"/>
      <c r="ALY815" s="7"/>
      <c r="ALZ815" s="7"/>
      <c r="AMA815" s="7"/>
      <c r="AMB815" s="7"/>
      <c r="AMC815" s="7"/>
      <c r="AMD815" s="7"/>
      <c r="AME815" s="7"/>
      <c r="AMF815" s="7"/>
      <c r="AMG815" s="7"/>
      <c r="AMH815" s="7"/>
      <c r="AMI815" s="28"/>
      <c r="AMJ815" s="28"/>
    </row>
    <row r="816" spans="1:1024" ht="55.5" customHeight="1">
      <c r="A816" s="10" t="s">
        <v>2837</v>
      </c>
      <c r="B816" s="10" t="s">
        <v>2855</v>
      </c>
      <c r="C816" s="19" t="s">
        <v>2865</v>
      </c>
      <c r="D816" s="19" t="s">
        <v>2738</v>
      </c>
      <c r="E816" s="20">
        <v>30</v>
      </c>
      <c r="F816" s="11" t="s">
        <v>18</v>
      </c>
      <c r="G816" s="21"/>
      <c r="H816" s="21" t="s">
        <v>1</v>
      </c>
      <c r="I816" s="21"/>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c r="MK816" s="7"/>
      <c r="ML816" s="7"/>
      <c r="MM816" s="7"/>
      <c r="MN816" s="7"/>
      <c r="MO816" s="7"/>
      <c r="MP816" s="7"/>
      <c r="MQ816" s="7"/>
      <c r="MR816" s="7"/>
      <c r="MS816" s="7"/>
      <c r="MT816" s="7"/>
      <c r="MU816" s="7"/>
      <c r="MV816" s="7"/>
      <c r="MW816" s="7"/>
      <c r="MX816" s="7"/>
      <c r="MY816" s="7"/>
      <c r="MZ816" s="7"/>
      <c r="NA816" s="7"/>
      <c r="NB816" s="7"/>
      <c r="NC816" s="7"/>
      <c r="ND816" s="7"/>
      <c r="NE816" s="7"/>
      <c r="NF816" s="7"/>
      <c r="NG816" s="7"/>
      <c r="NH816" s="7"/>
      <c r="NI816" s="7"/>
      <c r="NJ816" s="7"/>
      <c r="NK816" s="7"/>
      <c r="NL816" s="7"/>
      <c r="NM816" s="7"/>
      <c r="NN816" s="7"/>
      <c r="NO816" s="7"/>
      <c r="NP816" s="7"/>
      <c r="NQ816" s="7"/>
      <c r="NR816" s="7"/>
      <c r="NS816" s="7"/>
      <c r="NT816" s="7"/>
      <c r="NU816" s="7"/>
      <c r="NV816" s="7"/>
      <c r="NW816" s="7"/>
      <c r="NX816" s="7"/>
      <c r="NY816" s="7"/>
      <c r="NZ816" s="7"/>
      <c r="OA816" s="7"/>
      <c r="OB816" s="7"/>
      <c r="OC816" s="7"/>
      <c r="OD816" s="7"/>
      <c r="OE816" s="7"/>
      <c r="OF816" s="7"/>
      <c r="OG816" s="7"/>
      <c r="OH816" s="7"/>
      <c r="OI816" s="7"/>
      <c r="OJ816" s="7"/>
      <c r="OK816" s="7"/>
      <c r="OL816" s="7"/>
      <c r="OM816" s="7"/>
      <c r="ON816" s="7"/>
      <c r="OO816" s="7"/>
      <c r="OP816" s="7"/>
      <c r="OQ816" s="7"/>
      <c r="OR816" s="7"/>
      <c r="OS816" s="7"/>
      <c r="OT816" s="7"/>
      <c r="OU816" s="7"/>
      <c r="OV816" s="7"/>
      <c r="OW816" s="7"/>
      <c r="OX816" s="7"/>
      <c r="OY816" s="7"/>
      <c r="OZ816" s="7"/>
      <c r="PA816" s="7"/>
      <c r="PB816" s="7"/>
      <c r="PC816" s="7"/>
      <c r="PD816" s="7"/>
      <c r="PE816" s="7"/>
      <c r="PF816" s="7"/>
      <c r="PG816" s="7"/>
      <c r="PH816" s="7"/>
      <c r="PI816" s="7"/>
      <c r="PJ816" s="7"/>
      <c r="PK816" s="7"/>
      <c r="PL816" s="7"/>
      <c r="PM816" s="7"/>
      <c r="PN816" s="7"/>
      <c r="PO816" s="7"/>
      <c r="PP816" s="7"/>
      <c r="PQ816" s="7"/>
      <c r="PR816" s="7"/>
      <c r="PS816" s="7"/>
      <c r="PT816" s="7"/>
      <c r="PU816" s="7"/>
      <c r="PV816" s="7"/>
      <c r="PW816" s="7"/>
      <c r="PX816" s="7"/>
      <c r="PY816" s="7"/>
      <c r="PZ816" s="7"/>
      <c r="QA816" s="7"/>
      <c r="QB816" s="7"/>
      <c r="QC816" s="7"/>
      <c r="QD816" s="7"/>
      <c r="QE816" s="7"/>
      <c r="QF816" s="7"/>
      <c r="QG816" s="7"/>
      <c r="QH816" s="7"/>
      <c r="QI816" s="7"/>
      <c r="QJ816" s="7"/>
      <c r="QK816" s="7"/>
      <c r="QL816" s="7"/>
      <c r="QM816" s="7"/>
      <c r="QN816" s="7"/>
      <c r="QO816" s="7"/>
      <c r="QP816" s="7"/>
      <c r="QQ816" s="7"/>
      <c r="QR816" s="7"/>
      <c r="QS816" s="7"/>
      <c r="QT816" s="7"/>
      <c r="QU816" s="7"/>
      <c r="QV816" s="7"/>
      <c r="QW816" s="7"/>
      <c r="QX816" s="7"/>
      <c r="QY816" s="7"/>
      <c r="QZ816" s="7"/>
      <c r="RA816" s="7"/>
      <c r="RB816" s="7"/>
      <c r="RC816" s="7"/>
      <c r="RD816" s="7"/>
      <c r="RE816" s="7"/>
      <c r="RF816" s="7"/>
      <c r="RG816" s="7"/>
      <c r="RH816" s="7"/>
      <c r="RI816" s="7"/>
      <c r="RJ816" s="7"/>
      <c r="RK816" s="7"/>
      <c r="RL816" s="7"/>
      <c r="RM816" s="7"/>
      <c r="RN816" s="7"/>
      <c r="RO816" s="7"/>
      <c r="RP816" s="7"/>
      <c r="RQ816" s="7"/>
      <c r="RR816" s="7"/>
      <c r="RS816" s="7"/>
      <c r="RT816" s="7"/>
      <c r="RU816" s="7"/>
      <c r="RV816" s="7"/>
      <c r="RW816" s="7"/>
      <c r="RX816" s="7"/>
      <c r="RY816" s="7"/>
      <c r="RZ816" s="7"/>
      <c r="SA816" s="7"/>
      <c r="SB816" s="7"/>
      <c r="SC816" s="7"/>
      <c r="SD816" s="7"/>
      <c r="SE816" s="7"/>
      <c r="SF816" s="7"/>
      <c r="SG816" s="7"/>
      <c r="SH816" s="7"/>
      <c r="SI816" s="7"/>
      <c r="SJ816" s="7"/>
      <c r="SK816" s="7"/>
      <c r="SL816" s="7"/>
      <c r="SM816" s="7"/>
      <c r="SN816" s="7"/>
      <c r="SO816" s="7"/>
      <c r="SP816" s="7"/>
      <c r="SQ816" s="7"/>
      <c r="SR816" s="7"/>
      <c r="SS816" s="7"/>
      <c r="ST816" s="7"/>
      <c r="SU816" s="7"/>
      <c r="SV816" s="7"/>
      <c r="SW816" s="7"/>
      <c r="SX816" s="7"/>
      <c r="SY816" s="7"/>
      <c r="SZ816" s="7"/>
      <c r="TA816" s="7"/>
      <c r="TB816" s="7"/>
      <c r="TC816" s="7"/>
      <c r="TD816" s="7"/>
      <c r="TE816" s="7"/>
      <c r="TF816" s="7"/>
      <c r="TG816" s="7"/>
      <c r="TH816" s="7"/>
      <c r="TI816" s="7"/>
      <c r="TJ816" s="7"/>
      <c r="TK816" s="7"/>
      <c r="TL816" s="7"/>
      <c r="TM816" s="7"/>
      <c r="TN816" s="7"/>
      <c r="TO816" s="7"/>
      <c r="TP816" s="7"/>
      <c r="TQ816" s="7"/>
      <c r="TR816" s="7"/>
      <c r="TS816" s="7"/>
      <c r="TT816" s="7"/>
      <c r="TU816" s="7"/>
      <c r="TV816" s="7"/>
      <c r="TW816" s="7"/>
      <c r="TX816" s="7"/>
      <c r="TY816" s="7"/>
      <c r="TZ816" s="7"/>
      <c r="UA816" s="7"/>
      <c r="UB816" s="7"/>
      <c r="UC816" s="7"/>
      <c r="UD816" s="7"/>
      <c r="UE816" s="7"/>
      <c r="UF816" s="7"/>
      <c r="UG816" s="7"/>
      <c r="UH816" s="7"/>
      <c r="UI816" s="7"/>
      <c r="UJ816" s="7"/>
      <c r="UK816" s="7"/>
      <c r="UL816" s="7"/>
      <c r="UM816" s="7"/>
      <c r="UN816" s="7"/>
      <c r="UO816" s="7"/>
      <c r="UP816" s="7"/>
      <c r="UQ816" s="7"/>
      <c r="UR816" s="7"/>
      <c r="US816" s="7"/>
      <c r="UT816" s="7"/>
      <c r="UU816" s="7"/>
      <c r="UV816" s="7"/>
      <c r="UW816" s="7"/>
      <c r="UX816" s="7"/>
      <c r="UY816" s="7"/>
      <c r="UZ816" s="7"/>
      <c r="VA816" s="7"/>
      <c r="VB816" s="7"/>
      <c r="VC816" s="7"/>
      <c r="VD816" s="7"/>
      <c r="VE816" s="7"/>
      <c r="VF816" s="7"/>
      <c r="VG816" s="7"/>
      <c r="VH816" s="7"/>
      <c r="VI816" s="7"/>
      <c r="VJ816" s="7"/>
      <c r="VK816" s="7"/>
      <c r="VL816" s="7"/>
      <c r="VM816" s="7"/>
      <c r="VN816" s="7"/>
      <c r="VO816" s="7"/>
      <c r="VP816" s="7"/>
      <c r="VQ816" s="7"/>
      <c r="VR816" s="7"/>
      <c r="VS816" s="7"/>
      <c r="VT816" s="7"/>
      <c r="VU816" s="7"/>
      <c r="VV816" s="7"/>
      <c r="VW816" s="7"/>
      <c r="VX816" s="7"/>
      <c r="VY816" s="7"/>
      <c r="VZ816" s="7"/>
      <c r="WA816" s="7"/>
      <c r="WB816" s="7"/>
      <c r="WC816" s="7"/>
      <c r="WD816" s="7"/>
      <c r="WE816" s="7"/>
      <c r="WF816" s="7"/>
      <c r="WG816" s="7"/>
      <c r="WH816" s="7"/>
      <c r="WI816" s="7"/>
      <c r="WJ816" s="7"/>
      <c r="WK816" s="7"/>
      <c r="WL816" s="7"/>
      <c r="WM816" s="7"/>
      <c r="WN816" s="7"/>
      <c r="WO816" s="7"/>
      <c r="WP816" s="7"/>
      <c r="WQ816" s="7"/>
      <c r="WR816" s="7"/>
      <c r="WS816" s="7"/>
      <c r="WT816" s="7"/>
      <c r="WU816" s="7"/>
      <c r="WV816" s="7"/>
      <c r="WW816" s="7"/>
      <c r="WX816" s="7"/>
      <c r="WY816" s="7"/>
      <c r="WZ816" s="7"/>
      <c r="XA816" s="7"/>
      <c r="XB816" s="7"/>
      <c r="XC816" s="7"/>
      <c r="XD816" s="7"/>
      <c r="XE816" s="7"/>
      <c r="XF816" s="7"/>
      <c r="XG816" s="7"/>
      <c r="XH816" s="7"/>
      <c r="XI816" s="7"/>
      <c r="XJ816" s="7"/>
      <c r="XK816" s="7"/>
      <c r="XL816" s="7"/>
      <c r="XM816" s="7"/>
      <c r="XN816" s="7"/>
      <c r="XO816" s="7"/>
      <c r="XP816" s="7"/>
      <c r="XQ816" s="7"/>
      <c r="XR816" s="7"/>
      <c r="XS816" s="7"/>
      <c r="XT816" s="7"/>
      <c r="XU816" s="7"/>
      <c r="XV816" s="7"/>
      <c r="XW816" s="7"/>
      <c r="XX816" s="7"/>
      <c r="XY816" s="7"/>
      <c r="XZ816" s="7"/>
      <c r="YA816" s="7"/>
      <c r="YB816" s="7"/>
      <c r="YC816" s="7"/>
      <c r="YD816" s="7"/>
      <c r="YE816" s="7"/>
      <c r="YF816" s="7"/>
      <c r="YG816" s="7"/>
      <c r="YH816" s="7"/>
      <c r="YI816" s="7"/>
      <c r="YJ816" s="7"/>
      <c r="YK816" s="7"/>
      <c r="YL816" s="7"/>
      <c r="YM816" s="7"/>
      <c r="YN816" s="7"/>
      <c r="YO816" s="7"/>
      <c r="YP816" s="7"/>
      <c r="YQ816" s="7"/>
      <c r="YR816" s="7"/>
      <c r="YS816" s="7"/>
      <c r="YT816" s="7"/>
      <c r="YU816" s="7"/>
      <c r="YV816" s="7"/>
      <c r="YW816" s="7"/>
      <c r="YX816" s="7"/>
      <c r="YY816" s="7"/>
      <c r="YZ816" s="7"/>
      <c r="ZA816" s="7"/>
      <c r="ZB816" s="7"/>
      <c r="ZC816" s="7"/>
      <c r="ZD816" s="7"/>
      <c r="ZE816" s="7"/>
      <c r="ZF816" s="7"/>
      <c r="ZG816" s="7"/>
      <c r="ZH816" s="7"/>
      <c r="ZI816" s="7"/>
      <c r="ZJ816" s="7"/>
      <c r="ZK816" s="7"/>
      <c r="ZL816" s="7"/>
      <c r="ZM816" s="7"/>
      <c r="ZN816" s="7"/>
      <c r="ZO816" s="7"/>
      <c r="ZP816" s="7"/>
      <c r="ZQ816" s="7"/>
      <c r="ZR816" s="7"/>
      <c r="ZS816" s="7"/>
      <c r="ZT816" s="7"/>
      <c r="ZU816" s="7"/>
      <c r="ZV816" s="7"/>
      <c r="ZW816" s="7"/>
      <c r="ZX816" s="7"/>
      <c r="ZY816" s="7"/>
      <c r="ZZ816" s="7"/>
      <c r="AAA816" s="7"/>
      <c r="AAB816" s="7"/>
      <c r="AAC816" s="7"/>
      <c r="AAD816" s="7"/>
      <c r="AAE816" s="7"/>
      <c r="AAF816" s="7"/>
      <c r="AAG816" s="7"/>
      <c r="AAH816" s="7"/>
      <c r="AAI816" s="7"/>
      <c r="AAJ816" s="7"/>
      <c r="AAK816" s="7"/>
      <c r="AAL816" s="7"/>
      <c r="AAM816" s="7"/>
      <c r="AAN816" s="7"/>
      <c r="AAO816" s="7"/>
      <c r="AAP816" s="7"/>
      <c r="AAQ816" s="7"/>
      <c r="AAR816" s="7"/>
      <c r="AAS816" s="7"/>
      <c r="AAT816" s="7"/>
      <c r="AAU816" s="7"/>
      <c r="AAV816" s="7"/>
      <c r="AAW816" s="7"/>
      <c r="AAX816" s="7"/>
      <c r="AAY816" s="7"/>
      <c r="AAZ816" s="7"/>
      <c r="ABA816" s="7"/>
      <c r="ABB816" s="7"/>
      <c r="ABC816" s="7"/>
      <c r="ABD816" s="7"/>
      <c r="ABE816" s="7"/>
      <c r="ABF816" s="7"/>
      <c r="ABG816" s="7"/>
      <c r="ABH816" s="7"/>
      <c r="ABI816" s="7"/>
      <c r="ABJ816" s="7"/>
      <c r="ABK816" s="7"/>
      <c r="ABL816" s="7"/>
      <c r="ABM816" s="7"/>
      <c r="ABN816" s="7"/>
      <c r="ABO816" s="7"/>
      <c r="ABP816" s="7"/>
      <c r="ABQ816" s="7"/>
      <c r="ABR816" s="7"/>
      <c r="ABS816" s="7"/>
      <c r="ABT816" s="7"/>
      <c r="ABU816" s="7"/>
      <c r="ABV816" s="7"/>
      <c r="ABW816" s="7"/>
      <c r="ABX816" s="7"/>
      <c r="ABY816" s="7"/>
      <c r="ABZ816" s="7"/>
      <c r="ACA816" s="7"/>
      <c r="ACB816" s="7"/>
      <c r="ACC816" s="7"/>
      <c r="ACD816" s="7"/>
      <c r="ACE816" s="7"/>
      <c r="ACF816" s="7"/>
      <c r="ACG816" s="7"/>
      <c r="ACH816" s="7"/>
      <c r="ACI816" s="7"/>
      <c r="ACJ816" s="7"/>
      <c r="ACK816" s="7"/>
      <c r="ACL816" s="7"/>
      <c r="ACM816" s="7"/>
      <c r="ACN816" s="7"/>
      <c r="ACO816" s="7"/>
      <c r="ACP816" s="7"/>
      <c r="ACQ816" s="7"/>
      <c r="ACR816" s="7"/>
      <c r="ACS816" s="7"/>
      <c r="ACT816" s="7"/>
      <c r="ACU816" s="7"/>
      <c r="ACV816" s="7"/>
      <c r="ACW816" s="7"/>
      <c r="ACX816" s="7"/>
      <c r="ACY816" s="7"/>
      <c r="ACZ816" s="7"/>
      <c r="ADA816" s="7"/>
      <c r="ADB816" s="7"/>
      <c r="ADC816" s="7"/>
      <c r="ADD816" s="7"/>
      <c r="ADE816" s="7"/>
      <c r="ADF816" s="7"/>
      <c r="ADG816" s="7"/>
      <c r="ADH816" s="7"/>
      <c r="ADI816" s="7"/>
      <c r="ADJ816" s="7"/>
      <c r="ADK816" s="7"/>
      <c r="ADL816" s="7"/>
      <c r="ADM816" s="7"/>
      <c r="ADN816" s="7"/>
      <c r="ADO816" s="7"/>
      <c r="ADP816" s="7"/>
      <c r="ADQ816" s="7"/>
      <c r="ADR816" s="7"/>
      <c r="ADS816" s="7"/>
      <c r="ADT816" s="7"/>
      <c r="ADU816" s="7"/>
      <c r="ADV816" s="7"/>
      <c r="ADW816" s="7"/>
      <c r="ADX816" s="7"/>
      <c r="ADY816" s="7"/>
      <c r="ADZ816" s="7"/>
      <c r="AEA816" s="7"/>
      <c r="AEB816" s="7"/>
      <c r="AEC816" s="7"/>
      <c r="AED816" s="7"/>
      <c r="AEE816" s="7"/>
      <c r="AEF816" s="7"/>
      <c r="AEG816" s="7"/>
      <c r="AEH816" s="7"/>
      <c r="AEI816" s="7"/>
      <c r="AEJ816" s="7"/>
      <c r="AEK816" s="7"/>
      <c r="AEL816" s="7"/>
      <c r="AEM816" s="7"/>
      <c r="AEN816" s="7"/>
      <c r="AEO816" s="7"/>
      <c r="AEP816" s="7"/>
      <c r="AEQ816" s="7"/>
      <c r="AER816" s="7"/>
      <c r="AES816" s="7"/>
      <c r="AET816" s="7"/>
      <c r="AEU816" s="7"/>
      <c r="AEV816" s="7"/>
      <c r="AEW816" s="7"/>
      <c r="AEX816" s="7"/>
      <c r="AEY816" s="7"/>
      <c r="AEZ816" s="7"/>
      <c r="AFA816" s="7"/>
      <c r="AFB816" s="7"/>
      <c r="AFC816" s="7"/>
      <c r="AFD816" s="7"/>
      <c r="AFE816" s="7"/>
      <c r="AFF816" s="7"/>
      <c r="AFG816" s="7"/>
      <c r="AFH816" s="7"/>
      <c r="AFI816" s="7"/>
      <c r="AFJ816" s="7"/>
      <c r="AFK816" s="7"/>
      <c r="AFL816" s="7"/>
      <c r="AFM816" s="7"/>
      <c r="AFN816" s="7"/>
      <c r="AFO816" s="7"/>
      <c r="AFP816" s="7"/>
      <c r="AFQ816" s="7"/>
      <c r="AFR816" s="7"/>
      <c r="AFS816" s="7"/>
      <c r="AFT816" s="7"/>
      <c r="AFU816" s="7"/>
      <c r="AFV816" s="7"/>
      <c r="AFW816" s="7"/>
      <c r="AFX816" s="7"/>
      <c r="AFY816" s="7"/>
      <c r="AFZ816" s="7"/>
      <c r="AGA816" s="7"/>
      <c r="AGB816" s="7"/>
      <c r="AGC816" s="7"/>
      <c r="AGD816" s="7"/>
      <c r="AGE816" s="7"/>
      <c r="AGF816" s="7"/>
      <c r="AGG816" s="7"/>
      <c r="AGH816" s="7"/>
      <c r="AGI816" s="7"/>
      <c r="AGJ816" s="7"/>
      <c r="AGK816" s="7"/>
      <c r="AGL816" s="7"/>
      <c r="AGM816" s="7"/>
      <c r="AGN816" s="7"/>
      <c r="AGO816" s="7"/>
      <c r="AGP816" s="7"/>
      <c r="AGQ816" s="7"/>
      <c r="AGR816" s="7"/>
      <c r="AGS816" s="7"/>
      <c r="AGT816" s="7"/>
      <c r="AGU816" s="7"/>
      <c r="AGV816" s="7"/>
      <c r="AGW816" s="7"/>
      <c r="AGX816" s="7"/>
      <c r="AGY816" s="7"/>
      <c r="AGZ816" s="7"/>
      <c r="AHA816" s="7"/>
      <c r="AHB816" s="7"/>
      <c r="AHC816" s="7"/>
      <c r="AHD816" s="7"/>
      <c r="AHE816" s="7"/>
      <c r="AHF816" s="7"/>
      <c r="AHG816" s="7"/>
      <c r="AHH816" s="7"/>
      <c r="AHI816" s="7"/>
      <c r="AHJ816" s="7"/>
      <c r="AHK816" s="7"/>
      <c r="AHL816" s="7"/>
      <c r="AHM816" s="7"/>
      <c r="AHN816" s="7"/>
      <c r="AHO816" s="7"/>
      <c r="AHP816" s="7"/>
      <c r="AHQ816" s="7"/>
      <c r="AHR816" s="7"/>
      <c r="AHS816" s="7"/>
      <c r="AHT816" s="7"/>
      <c r="AHU816" s="7"/>
      <c r="AHV816" s="7"/>
      <c r="AHW816" s="7"/>
      <c r="AHX816" s="7"/>
      <c r="AHY816" s="7"/>
      <c r="AHZ816" s="7"/>
      <c r="AIA816" s="7"/>
      <c r="AIB816" s="7"/>
      <c r="AIC816" s="7"/>
      <c r="AID816" s="7"/>
      <c r="AIE816" s="7"/>
      <c r="AIF816" s="7"/>
      <c r="AIG816" s="7"/>
      <c r="AIH816" s="7"/>
      <c r="AII816" s="7"/>
      <c r="AIJ816" s="7"/>
      <c r="AIK816" s="7"/>
      <c r="AIL816" s="7"/>
      <c r="AIM816" s="7"/>
      <c r="AIN816" s="7"/>
      <c r="AIO816" s="7"/>
      <c r="AIP816" s="7"/>
      <c r="AIQ816" s="7"/>
      <c r="AIR816" s="7"/>
      <c r="AIS816" s="7"/>
      <c r="AIT816" s="7"/>
      <c r="AIU816" s="7"/>
      <c r="AIV816" s="7"/>
      <c r="AIW816" s="7"/>
      <c r="AIX816" s="7"/>
      <c r="AIY816" s="7"/>
      <c r="AIZ816" s="7"/>
      <c r="AJA816" s="7"/>
      <c r="AJB816" s="7"/>
      <c r="AJC816" s="7"/>
      <c r="AJD816" s="7"/>
      <c r="AJE816" s="7"/>
      <c r="AJF816" s="7"/>
      <c r="AJG816" s="7"/>
      <c r="AJH816" s="7"/>
      <c r="AJI816" s="7"/>
      <c r="AJJ816" s="7"/>
      <c r="AJK816" s="7"/>
      <c r="AJL816" s="7"/>
      <c r="AJM816" s="7"/>
      <c r="AJN816" s="7"/>
      <c r="AJO816" s="7"/>
      <c r="AJP816" s="7"/>
      <c r="AJQ816" s="7"/>
      <c r="AJR816" s="7"/>
      <c r="AJS816" s="7"/>
      <c r="AJT816" s="7"/>
      <c r="AJU816" s="7"/>
      <c r="AJV816" s="7"/>
      <c r="AJW816" s="7"/>
      <c r="AJX816" s="7"/>
      <c r="AJY816" s="7"/>
      <c r="AJZ816" s="7"/>
      <c r="AKA816" s="7"/>
      <c r="AKB816" s="7"/>
      <c r="AKC816" s="7"/>
      <c r="AKD816" s="7"/>
      <c r="AKE816" s="7"/>
      <c r="AKF816" s="7"/>
      <c r="AKG816" s="7"/>
      <c r="AKH816" s="7"/>
      <c r="AKI816" s="7"/>
      <c r="AKJ816" s="7"/>
      <c r="AKK816" s="7"/>
      <c r="AKL816" s="7"/>
      <c r="AKM816" s="7"/>
      <c r="AKN816" s="7"/>
      <c r="AKO816" s="7"/>
      <c r="AKP816" s="7"/>
      <c r="AKQ816" s="7"/>
      <c r="AKR816" s="7"/>
      <c r="AKS816" s="7"/>
      <c r="AKT816" s="7"/>
      <c r="AKU816" s="7"/>
      <c r="AKV816" s="7"/>
      <c r="AKW816" s="7"/>
      <c r="AKX816" s="7"/>
      <c r="AKY816" s="7"/>
      <c r="AKZ816" s="7"/>
      <c r="ALA816" s="7"/>
      <c r="ALB816" s="7"/>
      <c r="ALC816" s="7"/>
      <c r="ALD816" s="7"/>
      <c r="ALE816" s="7"/>
      <c r="ALF816" s="7"/>
      <c r="ALG816" s="7"/>
      <c r="ALH816" s="7"/>
      <c r="ALI816" s="7"/>
      <c r="ALJ816" s="7"/>
      <c r="ALK816" s="7"/>
      <c r="ALL816" s="7"/>
      <c r="ALM816" s="7"/>
      <c r="ALN816" s="7"/>
      <c r="ALO816" s="7"/>
      <c r="ALP816" s="7"/>
      <c r="ALQ816" s="7"/>
      <c r="ALR816" s="7"/>
      <c r="ALS816" s="7"/>
      <c r="ALT816" s="7"/>
      <c r="ALU816" s="7"/>
      <c r="ALV816" s="7"/>
      <c r="ALW816" s="7"/>
      <c r="ALX816" s="7"/>
      <c r="ALY816" s="7"/>
      <c r="ALZ816" s="7"/>
      <c r="AMA816" s="7"/>
      <c r="AMB816" s="7"/>
      <c r="AMC816" s="7"/>
      <c r="AMD816" s="7"/>
      <c r="AME816" s="7"/>
      <c r="AMF816" s="7"/>
      <c r="AMG816" s="7"/>
      <c r="AMH816" s="7"/>
      <c r="AMI816" s="28"/>
      <c r="AMJ816" s="28"/>
    </row>
    <row r="817" spans="1:1024" ht="55.5" customHeight="1">
      <c r="A817" s="10" t="s">
        <v>2837</v>
      </c>
      <c r="B817" s="10" t="s">
        <v>2855</v>
      </c>
      <c r="C817" s="19" t="s">
        <v>2866</v>
      </c>
      <c r="D817" s="19" t="s">
        <v>2738</v>
      </c>
      <c r="E817" s="20">
        <v>30</v>
      </c>
      <c r="F817" s="11" t="s">
        <v>18</v>
      </c>
      <c r="G817" s="21"/>
      <c r="H817" s="21" t="s">
        <v>1</v>
      </c>
      <c r="I817" s="21"/>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c r="MK817" s="7"/>
      <c r="ML817" s="7"/>
      <c r="MM817" s="7"/>
      <c r="MN817" s="7"/>
      <c r="MO817" s="7"/>
      <c r="MP817" s="7"/>
      <c r="MQ817" s="7"/>
      <c r="MR817" s="7"/>
      <c r="MS817" s="7"/>
      <c r="MT817" s="7"/>
      <c r="MU817" s="7"/>
      <c r="MV817" s="7"/>
      <c r="MW817" s="7"/>
      <c r="MX817" s="7"/>
      <c r="MY817" s="7"/>
      <c r="MZ817" s="7"/>
      <c r="NA817" s="7"/>
      <c r="NB817" s="7"/>
      <c r="NC817" s="7"/>
      <c r="ND817" s="7"/>
      <c r="NE817" s="7"/>
      <c r="NF817" s="7"/>
      <c r="NG817" s="7"/>
      <c r="NH817" s="7"/>
      <c r="NI817" s="7"/>
      <c r="NJ817" s="7"/>
      <c r="NK817" s="7"/>
      <c r="NL817" s="7"/>
      <c r="NM817" s="7"/>
      <c r="NN817" s="7"/>
      <c r="NO817" s="7"/>
      <c r="NP817" s="7"/>
      <c r="NQ817" s="7"/>
      <c r="NR817" s="7"/>
      <c r="NS817" s="7"/>
      <c r="NT817" s="7"/>
      <c r="NU817" s="7"/>
      <c r="NV817" s="7"/>
      <c r="NW817" s="7"/>
      <c r="NX817" s="7"/>
      <c r="NY817" s="7"/>
      <c r="NZ817" s="7"/>
      <c r="OA817" s="7"/>
      <c r="OB817" s="7"/>
      <c r="OC817" s="7"/>
      <c r="OD817" s="7"/>
      <c r="OE817" s="7"/>
      <c r="OF817" s="7"/>
      <c r="OG817" s="7"/>
      <c r="OH817" s="7"/>
      <c r="OI817" s="7"/>
      <c r="OJ817" s="7"/>
      <c r="OK817" s="7"/>
      <c r="OL817" s="7"/>
      <c r="OM817" s="7"/>
      <c r="ON817" s="7"/>
      <c r="OO817" s="7"/>
      <c r="OP817" s="7"/>
      <c r="OQ817" s="7"/>
      <c r="OR817" s="7"/>
      <c r="OS817" s="7"/>
      <c r="OT817" s="7"/>
      <c r="OU817" s="7"/>
      <c r="OV817" s="7"/>
      <c r="OW817" s="7"/>
      <c r="OX817" s="7"/>
      <c r="OY817" s="7"/>
      <c r="OZ817" s="7"/>
      <c r="PA817" s="7"/>
      <c r="PB817" s="7"/>
      <c r="PC817" s="7"/>
      <c r="PD817" s="7"/>
      <c r="PE817" s="7"/>
      <c r="PF817" s="7"/>
      <c r="PG817" s="7"/>
      <c r="PH817" s="7"/>
      <c r="PI817" s="7"/>
      <c r="PJ817" s="7"/>
      <c r="PK817" s="7"/>
      <c r="PL817" s="7"/>
      <c r="PM817" s="7"/>
      <c r="PN817" s="7"/>
      <c r="PO817" s="7"/>
      <c r="PP817" s="7"/>
      <c r="PQ817" s="7"/>
      <c r="PR817" s="7"/>
      <c r="PS817" s="7"/>
      <c r="PT817" s="7"/>
      <c r="PU817" s="7"/>
      <c r="PV817" s="7"/>
      <c r="PW817" s="7"/>
      <c r="PX817" s="7"/>
      <c r="PY817" s="7"/>
      <c r="PZ817" s="7"/>
      <c r="QA817" s="7"/>
      <c r="QB817" s="7"/>
      <c r="QC817" s="7"/>
      <c r="QD817" s="7"/>
      <c r="QE817" s="7"/>
      <c r="QF817" s="7"/>
      <c r="QG817" s="7"/>
      <c r="QH817" s="7"/>
      <c r="QI817" s="7"/>
      <c r="QJ817" s="7"/>
      <c r="QK817" s="7"/>
      <c r="QL817" s="7"/>
      <c r="QM817" s="7"/>
      <c r="QN817" s="7"/>
      <c r="QO817" s="7"/>
      <c r="QP817" s="7"/>
      <c r="QQ817" s="7"/>
      <c r="QR817" s="7"/>
      <c r="QS817" s="7"/>
      <c r="QT817" s="7"/>
      <c r="QU817" s="7"/>
      <c r="QV817" s="7"/>
      <c r="QW817" s="7"/>
      <c r="QX817" s="7"/>
      <c r="QY817" s="7"/>
      <c r="QZ817" s="7"/>
      <c r="RA817" s="7"/>
      <c r="RB817" s="7"/>
      <c r="RC817" s="7"/>
      <c r="RD817" s="7"/>
      <c r="RE817" s="7"/>
      <c r="RF817" s="7"/>
      <c r="RG817" s="7"/>
      <c r="RH817" s="7"/>
      <c r="RI817" s="7"/>
      <c r="RJ817" s="7"/>
      <c r="RK817" s="7"/>
      <c r="RL817" s="7"/>
      <c r="RM817" s="7"/>
      <c r="RN817" s="7"/>
      <c r="RO817" s="7"/>
      <c r="RP817" s="7"/>
      <c r="RQ817" s="7"/>
      <c r="RR817" s="7"/>
      <c r="RS817" s="7"/>
      <c r="RT817" s="7"/>
      <c r="RU817" s="7"/>
      <c r="RV817" s="7"/>
      <c r="RW817" s="7"/>
      <c r="RX817" s="7"/>
      <c r="RY817" s="7"/>
      <c r="RZ817" s="7"/>
      <c r="SA817" s="7"/>
      <c r="SB817" s="7"/>
      <c r="SC817" s="7"/>
      <c r="SD817" s="7"/>
      <c r="SE817" s="7"/>
      <c r="SF817" s="7"/>
      <c r="SG817" s="7"/>
      <c r="SH817" s="7"/>
      <c r="SI817" s="7"/>
      <c r="SJ817" s="7"/>
      <c r="SK817" s="7"/>
      <c r="SL817" s="7"/>
      <c r="SM817" s="7"/>
      <c r="SN817" s="7"/>
      <c r="SO817" s="7"/>
      <c r="SP817" s="7"/>
      <c r="SQ817" s="7"/>
      <c r="SR817" s="7"/>
      <c r="SS817" s="7"/>
      <c r="ST817" s="7"/>
      <c r="SU817" s="7"/>
      <c r="SV817" s="7"/>
      <c r="SW817" s="7"/>
      <c r="SX817" s="7"/>
      <c r="SY817" s="7"/>
      <c r="SZ817" s="7"/>
      <c r="TA817" s="7"/>
      <c r="TB817" s="7"/>
      <c r="TC817" s="7"/>
      <c r="TD817" s="7"/>
      <c r="TE817" s="7"/>
      <c r="TF817" s="7"/>
      <c r="TG817" s="7"/>
      <c r="TH817" s="7"/>
      <c r="TI817" s="7"/>
      <c r="TJ817" s="7"/>
      <c r="TK817" s="7"/>
      <c r="TL817" s="7"/>
      <c r="TM817" s="7"/>
      <c r="TN817" s="7"/>
      <c r="TO817" s="7"/>
      <c r="TP817" s="7"/>
      <c r="TQ817" s="7"/>
      <c r="TR817" s="7"/>
      <c r="TS817" s="7"/>
      <c r="TT817" s="7"/>
      <c r="TU817" s="7"/>
      <c r="TV817" s="7"/>
      <c r="TW817" s="7"/>
      <c r="TX817" s="7"/>
      <c r="TY817" s="7"/>
      <c r="TZ817" s="7"/>
      <c r="UA817" s="7"/>
      <c r="UB817" s="7"/>
      <c r="UC817" s="7"/>
      <c r="UD817" s="7"/>
      <c r="UE817" s="7"/>
      <c r="UF817" s="7"/>
      <c r="UG817" s="7"/>
      <c r="UH817" s="7"/>
      <c r="UI817" s="7"/>
      <c r="UJ817" s="7"/>
      <c r="UK817" s="7"/>
      <c r="UL817" s="7"/>
      <c r="UM817" s="7"/>
      <c r="UN817" s="7"/>
      <c r="UO817" s="7"/>
      <c r="UP817" s="7"/>
      <c r="UQ817" s="7"/>
      <c r="UR817" s="7"/>
      <c r="US817" s="7"/>
      <c r="UT817" s="7"/>
      <c r="UU817" s="7"/>
      <c r="UV817" s="7"/>
      <c r="UW817" s="7"/>
      <c r="UX817" s="7"/>
      <c r="UY817" s="7"/>
      <c r="UZ817" s="7"/>
      <c r="VA817" s="7"/>
      <c r="VB817" s="7"/>
      <c r="VC817" s="7"/>
      <c r="VD817" s="7"/>
      <c r="VE817" s="7"/>
      <c r="VF817" s="7"/>
      <c r="VG817" s="7"/>
      <c r="VH817" s="7"/>
      <c r="VI817" s="7"/>
      <c r="VJ817" s="7"/>
      <c r="VK817" s="7"/>
      <c r="VL817" s="7"/>
      <c r="VM817" s="7"/>
      <c r="VN817" s="7"/>
      <c r="VO817" s="7"/>
      <c r="VP817" s="7"/>
      <c r="VQ817" s="7"/>
      <c r="VR817" s="7"/>
      <c r="VS817" s="7"/>
      <c r="VT817" s="7"/>
      <c r="VU817" s="7"/>
      <c r="VV817" s="7"/>
      <c r="VW817" s="7"/>
      <c r="VX817" s="7"/>
      <c r="VY817" s="7"/>
      <c r="VZ817" s="7"/>
      <c r="WA817" s="7"/>
      <c r="WB817" s="7"/>
      <c r="WC817" s="7"/>
      <c r="WD817" s="7"/>
      <c r="WE817" s="7"/>
      <c r="WF817" s="7"/>
      <c r="WG817" s="7"/>
      <c r="WH817" s="7"/>
      <c r="WI817" s="7"/>
      <c r="WJ817" s="7"/>
      <c r="WK817" s="7"/>
      <c r="WL817" s="7"/>
      <c r="WM817" s="7"/>
      <c r="WN817" s="7"/>
      <c r="WO817" s="7"/>
      <c r="WP817" s="7"/>
      <c r="WQ817" s="7"/>
      <c r="WR817" s="7"/>
      <c r="WS817" s="7"/>
      <c r="WT817" s="7"/>
      <c r="WU817" s="7"/>
      <c r="WV817" s="7"/>
      <c r="WW817" s="7"/>
      <c r="WX817" s="7"/>
      <c r="WY817" s="7"/>
      <c r="WZ817" s="7"/>
      <c r="XA817" s="7"/>
      <c r="XB817" s="7"/>
      <c r="XC817" s="7"/>
      <c r="XD817" s="7"/>
      <c r="XE817" s="7"/>
      <c r="XF817" s="7"/>
      <c r="XG817" s="7"/>
      <c r="XH817" s="7"/>
      <c r="XI817" s="7"/>
      <c r="XJ817" s="7"/>
      <c r="XK817" s="7"/>
      <c r="XL817" s="7"/>
      <c r="XM817" s="7"/>
      <c r="XN817" s="7"/>
      <c r="XO817" s="7"/>
      <c r="XP817" s="7"/>
      <c r="XQ817" s="7"/>
      <c r="XR817" s="7"/>
      <c r="XS817" s="7"/>
      <c r="XT817" s="7"/>
      <c r="XU817" s="7"/>
      <c r="XV817" s="7"/>
      <c r="XW817" s="7"/>
      <c r="XX817" s="7"/>
      <c r="XY817" s="7"/>
      <c r="XZ817" s="7"/>
      <c r="YA817" s="7"/>
      <c r="YB817" s="7"/>
      <c r="YC817" s="7"/>
      <c r="YD817" s="7"/>
      <c r="YE817" s="7"/>
      <c r="YF817" s="7"/>
      <c r="YG817" s="7"/>
      <c r="YH817" s="7"/>
      <c r="YI817" s="7"/>
      <c r="YJ817" s="7"/>
      <c r="YK817" s="7"/>
      <c r="YL817" s="7"/>
      <c r="YM817" s="7"/>
      <c r="YN817" s="7"/>
      <c r="YO817" s="7"/>
      <c r="YP817" s="7"/>
      <c r="YQ817" s="7"/>
      <c r="YR817" s="7"/>
      <c r="YS817" s="7"/>
      <c r="YT817" s="7"/>
      <c r="YU817" s="7"/>
      <c r="YV817" s="7"/>
      <c r="YW817" s="7"/>
      <c r="YX817" s="7"/>
      <c r="YY817" s="7"/>
      <c r="YZ817" s="7"/>
      <c r="ZA817" s="7"/>
      <c r="ZB817" s="7"/>
      <c r="ZC817" s="7"/>
      <c r="ZD817" s="7"/>
      <c r="ZE817" s="7"/>
      <c r="ZF817" s="7"/>
      <c r="ZG817" s="7"/>
      <c r="ZH817" s="7"/>
      <c r="ZI817" s="7"/>
      <c r="ZJ817" s="7"/>
      <c r="ZK817" s="7"/>
      <c r="ZL817" s="7"/>
      <c r="ZM817" s="7"/>
      <c r="ZN817" s="7"/>
      <c r="ZO817" s="7"/>
      <c r="ZP817" s="7"/>
      <c r="ZQ817" s="7"/>
      <c r="ZR817" s="7"/>
      <c r="ZS817" s="7"/>
      <c r="ZT817" s="7"/>
      <c r="ZU817" s="7"/>
      <c r="ZV817" s="7"/>
      <c r="ZW817" s="7"/>
      <c r="ZX817" s="7"/>
      <c r="ZY817" s="7"/>
      <c r="ZZ817" s="7"/>
      <c r="AAA817" s="7"/>
      <c r="AAB817" s="7"/>
      <c r="AAC817" s="7"/>
      <c r="AAD817" s="7"/>
      <c r="AAE817" s="7"/>
      <c r="AAF817" s="7"/>
      <c r="AAG817" s="7"/>
      <c r="AAH817" s="7"/>
      <c r="AAI817" s="7"/>
      <c r="AAJ817" s="7"/>
      <c r="AAK817" s="7"/>
      <c r="AAL817" s="7"/>
      <c r="AAM817" s="7"/>
      <c r="AAN817" s="7"/>
      <c r="AAO817" s="7"/>
      <c r="AAP817" s="7"/>
      <c r="AAQ817" s="7"/>
      <c r="AAR817" s="7"/>
      <c r="AAS817" s="7"/>
      <c r="AAT817" s="7"/>
      <c r="AAU817" s="7"/>
      <c r="AAV817" s="7"/>
      <c r="AAW817" s="7"/>
      <c r="AAX817" s="7"/>
      <c r="AAY817" s="7"/>
      <c r="AAZ817" s="7"/>
      <c r="ABA817" s="7"/>
      <c r="ABB817" s="7"/>
      <c r="ABC817" s="7"/>
      <c r="ABD817" s="7"/>
      <c r="ABE817" s="7"/>
      <c r="ABF817" s="7"/>
      <c r="ABG817" s="7"/>
      <c r="ABH817" s="7"/>
      <c r="ABI817" s="7"/>
      <c r="ABJ817" s="7"/>
      <c r="ABK817" s="7"/>
      <c r="ABL817" s="7"/>
      <c r="ABM817" s="7"/>
      <c r="ABN817" s="7"/>
      <c r="ABO817" s="7"/>
      <c r="ABP817" s="7"/>
      <c r="ABQ817" s="7"/>
      <c r="ABR817" s="7"/>
      <c r="ABS817" s="7"/>
      <c r="ABT817" s="7"/>
      <c r="ABU817" s="7"/>
      <c r="ABV817" s="7"/>
      <c r="ABW817" s="7"/>
      <c r="ABX817" s="7"/>
      <c r="ABY817" s="7"/>
      <c r="ABZ817" s="7"/>
      <c r="ACA817" s="7"/>
      <c r="ACB817" s="7"/>
      <c r="ACC817" s="7"/>
      <c r="ACD817" s="7"/>
      <c r="ACE817" s="7"/>
      <c r="ACF817" s="7"/>
      <c r="ACG817" s="7"/>
      <c r="ACH817" s="7"/>
      <c r="ACI817" s="7"/>
      <c r="ACJ817" s="7"/>
      <c r="ACK817" s="7"/>
      <c r="ACL817" s="7"/>
      <c r="ACM817" s="7"/>
      <c r="ACN817" s="7"/>
      <c r="ACO817" s="7"/>
      <c r="ACP817" s="7"/>
      <c r="ACQ817" s="7"/>
      <c r="ACR817" s="7"/>
      <c r="ACS817" s="7"/>
      <c r="ACT817" s="7"/>
      <c r="ACU817" s="7"/>
      <c r="ACV817" s="7"/>
      <c r="ACW817" s="7"/>
      <c r="ACX817" s="7"/>
      <c r="ACY817" s="7"/>
      <c r="ACZ817" s="7"/>
      <c r="ADA817" s="7"/>
      <c r="ADB817" s="7"/>
      <c r="ADC817" s="7"/>
      <c r="ADD817" s="7"/>
      <c r="ADE817" s="7"/>
      <c r="ADF817" s="7"/>
      <c r="ADG817" s="7"/>
      <c r="ADH817" s="7"/>
      <c r="ADI817" s="7"/>
      <c r="ADJ817" s="7"/>
      <c r="ADK817" s="7"/>
      <c r="ADL817" s="7"/>
      <c r="ADM817" s="7"/>
      <c r="ADN817" s="7"/>
      <c r="ADO817" s="7"/>
      <c r="ADP817" s="7"/>
      <c r="ADQ817" s="7"/>
      <c r="ADR817" s="7"/>
      <c r="ADS817" s="7"/>
      <c r="ADT817" s="7"/>
      <c r="ADU817" s="7"/>
      <c r="ADV817" s="7"/>
      <c r="ADW817" s="7"/>
      <c r="ADX817" s="7"/>
      <c r="ADY817" s="7"/>
      <c r="ADZ817" s="7"/>
      <c r="AEA817" s="7"/>
      <c r="AEB817" s="7"/>
      <c r="AEC817" s="7"/>
      <c r="AED817" s="7"/>
      <c r="AEE817" s="7"/>
      <c r="AEF817" s="7"/>
      <c r="AEG817" s="7"/>
      <c r="AEH817" s="7"/>
      <c r="AEI817" s="7"/>
      <c r="AEJ817" s="7"/>
      <c r="AEK817" s="7"/>
      <c r="AEL817" s="7"/>
      <c r="AEM817" s="7"/>
      <c r="AEN817" s="7"/>
      <c r="AEO817" s="7"/>
      <c r="AEP817" s="7"/>
      <c r="AEQ817" s="7"/>
      <c r="AER817" s="7"/>
      <c r="AES817" s="7"/>
      <c r="AET817" s="7"/>
      <c r="AEU817" s="7"/>
      <c r="AEV817" s="7"/>
      <c r="AEW817" s="7"/>
      <c r="AEX817" s="7"/>
      <c r="AEY817" s="7"/>
      <c r="AEZ817" s="7"/>
      <c r="AFA817" s="7"/>
      <c r="AFB817" s="7"/>
      <c r="AFC817" s="7"/>
      <c r="AFD817" s="7"/>
      <c r="AFE817" s="7"/>
      <c r="AFF817" s="7"/>
      <c r="AFG817" s="7"/>
      <c r="AFH817" s="7"/>
      <c r="AFI817" s="7"/>
      <c r="AFJ817" s="7"/>
      <c r="AFK817" s="7"/>
      <c r="AFL817" s="7"/>
      <c r="AFM817" s="7"/>
      <c r="AFN817" s="7"/>
      <c r="AFO817" s="7"/>
      <c r="AFP817" s="7"/>
      <c r="AFQ817" s="7"/>
      <c r="AFR817" s="7"/>
      <c r="AFS817" s="7"/>
      <c r="AFT817" s="7"/>
      <c r="AFU817" s="7"/>
      <c r="AFV817" s="7"/>
      <c r="AFW817" s="7"/>
      <c r="AFX817" s="7"/>
      <c r="AFY817" s="7"/>
      <c r="AFZ817" s="7"/>
      <c r="AGA817" s="7"/>
      <c r="AGB817" s="7"/>
      <c r="AGC817" s="7"/>
      <c r="AGD817" s="7"/>
      <c r="AGE817" s="7"/>
      <c r="AGF817" s="7"/>
      <c r="AGG817" s="7"/>
      <c r="AGH817" s="7"/>
      <c r="AGI817" s="7"/>
      <c r="AGJ817" s="7"/>
      <c r="AGK817" s="7"/>
      <c r="AGL817" s="7"/>
      <c r="AGM817" s="7"/>
      <c r="AGN817" s="7"/>
      <c r="AGO817" s="7"/>
      <c r="AGP817" s="7"/>
      <c r="AGQ817" s="7"/>
      <c r="AGR817" s="7"/>
      <c r="AGS817" s="7"/>
      <c r="AGT817" s="7"/>
      <c r="AGU817" s="7"/>
      <c r="AGV817" s="7"/>
      <c r="AGW817" s="7"/>
      <c r="AGX817" s="7"/>
      <c r="AGY817" s="7"/>
      <c r="AGZ817" s="7"/>
      <c r="AHA817" s="7"/>
      <c r="AHB817" s="7"/>
      <c r="AHC817" s="7"/>
      <c r="AHD817" s="7"/>
      <c r="AHE817" s="7"/>
      <c r="AHF817" s="7"/>
      <c r="AHG817" s="7"/>
      <c r="AHH817" s="7"/>
      <c r="AHI817" s="7"/>
      <c r="AHJ817" s="7"/>
      <c r="AHK817" s="7"/>
      <c r="AHL817" s="7"/>
      <c r="AHM817" s="7"/>
      <c r="AHN817" s="7"/>
      <c r="AHO817" s="7"/>
      <c r="AHP817" s="7"/>
      <c r="AHQ817" s="7"/>
      <c r="AHR817" s="7"/>
      <c r="AHS817" s="7"/>
      <c r="AHT817" s="7"/>
      <c r="AHU817" s="7"/>
      <c r="AHV817" s="7"/>
      <c r="AHW817" s="7"/>
      <c r="AHX817" s="7"/>
      <c r="AHY817" s="7"/>
      <c r="AHZ817" s="7"/>
      <c r="AIA817" s="7"/>
      <c r="AIB817" s="7"/>
      <c r="AIC817" s="7"/>
      <c r="AID817" s="7"/>
      <c r="AIE817" s="7"/>
      <c r="AIF817" s="7"/>
      <c r="AIG817" s="7"/>
      <c r="AIH817" s="7"/>
      <c r="AII817" s="7"/>
      <c r="AIJ817" s="7"/>
      <c r="AIK817" s="7"/>
      <c r="AIL817" s="7"/>
      <c r="AIM817" s="7"/>
      <c r="AIN817" s="7"/>
      <c r="AIO817" s="7"/>
      <c r="AIP817" s="7"/>
      <c r="AIQ817" s="7"/>
      <c r="AIR817" s="7"/>
      <c r="AIS817" s="7"/>
      <c r="AIT817" s="7"/>
      <c r="AIU817" s="7"/>
      <c r="AIV817" s="7"/>
      <c r="AIW817" s="7"/>
      <c r="AIX817" s="7"/>
      <c r="AIY817" s="7"/>
      <c r="AIZ817" s="7"/>
      <c r="AJA817" s="7"/>
      <c r="AJB817" s="7"/>
      <c r="AJC817" s="7"/>
      <c r="AJD817" s="7"/>
      <c r="AJE817" s="7"/>
      <c r="AJF817" s="7"/>
      <c r="AJG817" s="7"/>
      <c r="AJH817" s="7"/>
      <c r="AJI817" s="7"/>
      <c r="AJJ817" s="7"/>
      <c r="AJK817" s="7"/>
      <c r="AJL817" s="7"/>
      <c r="AJM817" s="7"/>
      <c r="AJN817" s="7"/>
      <c r="AJO817" s="7"/>
      <c r="AJP817" s="7"/>
      <c r="AJQ817" s="7"/>
      <c r="AJR817" s="7"/>
      <c r="AJS817" s="7"/>
      <c r="AJT817" s="7"/>
      <c r="AJU817" s="7"/>
      <c r="AJV817" s="7"/>
      <c r="AJW817" s="7"/>
      <c r="AJX817" s="7"/>
      <c r="AJY817" s="7"/>
      <c r="AJZ817" s="7"/>
      <c r="AKA817" s="7"/>
      <c r="AKB817" s="7"/>
      <c r="AKC817" s="7"/>
      <c r="AKD817" s="7"/>
      <c r="AKE817" s="7"/>
      <c r="AKF817" s="7"/>
      <c r="AKG817" s="7"/>
      <c r="AKH817" s="7"/>
      <c r="AKI817" s="7"/>
      <c r="AKJ817" s="7"/>
      <c r="AKK817" s="7"/>
      <c r="AKL817" s="7"/>
      <c r="AKM817" s="7"/>
      <c r="AKN817" s="7"/>
      <c r="AKO817" s="7"/>
      <c r="AKP817" s="7"/>
      <c r="AKQ817" s="7"/>
      <c r="AKR817" s="7"/>
      <c r="AKS817" s="7"/>
      <c r="AKT817" s="7"/>
      <c r="AKU817" s="7"/>
      <c r="AKV817" s="7"/>
      <c r="AKW817" s="7"/>
      <c r="AKX817" s="7"/>
      <c r="AKY817" s="7"/>
      <c r="AKZ817" s="7"/>
      <c r="ALA817" s="7"/>
      <c r="ALB817" s="7"/>
      <c r="ALC817" s="7"/>
      <c r="ALD817" s="7"/>
      <c r="ALE817" s="7"/>
      <c r="ALF817" s="7"/>
      <c r="ALG817" s="7"/>
      <c r="ALH817" s="7"/>
      <c r="ALI817" s="7"/>
      <c r="ALJ817" s="7"/>
      <c r="ALK817" s="7"/>
      <c r="ALL817" s="7"/>
      <c r="ALM817" s="7"/>
      <c r="ALN817" s="7"/>
      <c r="ALO817" s="7"/>
      <c r="ALP817" s="7"/>
      <c r="ALQ817" s="7"/>
      <c r="ALR817" s="7"/>
      <c r="ALS817" s="7"/>
      <c r="ALT817" s="7"/>
      <c r="ALU817" s="7"/>
      <c r="ALV817" s="7"/>
      <c r="ALW817" s="7"/>
      <c r="ALX817" s="7"/>
      <c r="ALY817" s="7"/>
      <c r="ALZ817" s="7"/>
      <c r="AMA817" s="7"/>
      <c r="AMB817" s="7"/>
      <c r="AMC817" s="7"/>
      <c r="AMD817" s="7"/>
      <c r="AME817" s="7"/>
      <c r="AMF817" s="7"/>
      <c r="AMG817" s="7"/>
      <c r="AMH817" s="7"/>
      <c r="AMI817" s="28"/>
      <c r="AMJ817" s="28"/>
    </row>
    <row r="818" spans="1:1024" ht="55.5" customHeight="1">
      <c r="A818" s="10" t="s">
        <v>2837</v>
      </c>
      <c r="B818" s="10" t="s">
        <v>2855</v>
      </c>
      <c r="C818" s="19" t="s">
        <v>2867</v>
      </c>
      <c r="D818" s="19" t="s">
        <v>2738</v>
      </c>
      <c r="E818" s="20">
        <v>30</v>
      </c>
      <c r="F818" s="11" t="s">
        <v>18</v>
      </c>
      <c r="G818" s="21"/>
      <c r="H818" s="21" t="s">
        <v>1</v>
      </c>
      <c r="I818" s="21"/>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c r="MK818" s="7"/>
      <c r="ML818" s="7"/>
      <c r="MM818" s="7"/>
      <c r="MN818" s="7"/>
      <c r="MO818" s="7"/>
      <c r="MP818" s="7"/>
      <c r="MQ818" s="7"/>
      <c r="MR818" s="7"/>
      <c r="MS818" s="7"/>
      <c r="MT818" s="7"/>
      <c r="MU818" s="7"/>
      <c r="MV818" s="7"/>
      <c r="MW818" s="7"/>
      <c r="MX818" s="7"/>
      <c r="MY818" s="7"/>
      <c r="MZ818" s="7"/>
      <c r="NA818" s="7"/>
      <c r="NB818" s="7"/>
      <c r="NC818" s="7"/>
      <c r="ND818" s="7"/>
      <c r="NE818" s="7"/>
      <c r="NF818" s="7"/>
      <c r="NG818" s="7"/>
      <c r="NH818" s="7"/>
      <c r="NI818" s="7"/>
      <c r="NJ818" s="7"/>
      <c r="NK818" s="7"/>
      <c r="NL818" s="7"/>
      <c r="NM818" s="7"/>
      <c r="NN818" s="7"/>
      <c r="NO818" s="7"/>
      <c r="NP818" s="7"/>
      <c r="NQ818" s="7"/>
      <c r="NR818" s="7"/>
      <c r="NS818" s="7"/>
      <c r="NT818" s="7"/>
      <c r="NU818" s="7"/>
      <c r="NV818" s="7"/>
      <c r="NW818" s="7"/>
      <c r="NX818" s="7"/>
      <c r="NY818" s="7"/>
      <c r="NZ818" s="7"/>
      <c r="OA818" s="7"/>
      <c r="OB818" s="7"/>
      <c r="OC818" s="7"/>
      <c r="OD818" s="7"/>
      <c r="OE818" s="7"/>
      <c r="OF818" s="7"/>
      <c r="OG818" s="7"/>
      <c r="OH818" s="7"/>
      <c r="OI818" s="7"/>
      <c r="OJ818" s="7"/>
      <c r="OK818" s="7"/>
      <c r="OL818" s="7"/>
      <c r="OM818" s="7"/>
      <c r="ON818" s="7"/>
      <c r="OO818" s="7"/>
      <c r="OP818" s="7"/>
      <c r="OQ818" s="7"/>
      <c r="OR818" s="7"/>
      <c r="OS818" s="7"/>
      <c r="OT818" s="7"/>
      <c r="OU818" s="7"/>
      <c r="OV818" s="7"/>
      <c r="OW818" s="7"/>
      <c r="OX818" s="7"/>
      <c r="OY818" s="7"/>
      <c r="OZ818" s="7"/>
      <c r="PA818" s="7"/>
      <c r="PB818" s="7"/>
      <c r="PC818" s="7"/>
      <c r="PD818" s="7"/>
      <c r="PE818" s="7"/>
      <c r="PF818" s="7"/>
      <c r="PG818" s="7"/>
      <c r="PH818" s="7"/>
      <c r="PI818" s="7"/>
      <c r="PJ818" s="7"/>
      <c r="PK818" s="7"/>
      <c r="PL818" s="7"/>
      <c r="PM818" s="7"/>
      <c r="PN818" s="7"/>
      <c r="PO818" s="7"/>
      <c r="PP818" s="7"/>
      <c r="PQ818" s="7"/>
      <c r="PR818" s="7"/>
      <c r="PS818" s="7"/>
      <c r="PT818" s="7"/>
      <c r="PU818" s="7"/>
      <c r="PV818" s="7"/>
      <c r="PW818" s="7"/>
      <c r="PX818" s="7"/>
      <c r="PY818" s="7"/>
      <c r="PZ818" s="7"/>
      <c r="QA818" s="7"/>
      <c r="QB818" s="7"/>
      <c r="QC818" s="7"/>
      <c r="QD818" s="7"/>
      <c r="QE818" s="7"/>
      <c r="QF818" s="7"/>
      <c r="QG818" s="7"/>
      <c r="QH818" s="7"/>
      <c r="QI818" s="7"/>
      <c r="QJ818" s="7"/>
      <c r="QK818" s="7"/>
      <c r="QL818" s="7"/>
      <c r="QM818" s="7"/>
      <c r="QN818" s="7"/>
      <c r="QO818" s="7"/>
      <c r="QP818" s="7"/>
      <c r="QQ818" s="7"/>
      <c r="QR818" s="7"/>
      <c r="QS818" s="7"/>
      <c r="QT818" s="7"/>
      <c r="QU818" s="7"/>
      <c r="QV818" s="7"/>
      <c r="QW818" s="7"/>
      <c r="QX818" s="7"/>
      <c r="QY818" s="7"/>
      <c r="QZ818" s="7"/>
      <c r="RA818" s="7"/>
      <c r="RB818" s="7"/>
      <c r="RC818" s="7"/>
      <c r="RD818" s="7"/>
      <c r="RE818" s="7"/>
      <c r="RF818" s="7"/>
      <c r="RG818" s="7"/>
      <c r="RH818" s="7"/>
      <c r="RI818" s="7"/>
      <c r="RJ818" s="7"/>
      <c r="RK818" s="7"/>
      <c r="RL818" s="7"/>
      <c r="RM818" s="7"/>
      <c r="RN818" s="7"/>
      <c r="RO818" s="7"/>
      <c r="RP818" s="7"/>
      <c r="RQ818" s="7"/>
      <c r="RR818" s="7"/>
      <c r="RS818" s="7"/>
      <c r="RT818" s="7"/>
      <c r="RU818" s="7"/>
      <c r="RV818" s="7"/>
      <c r="RW818" s="7"/>
      <c r="RX818" s="7"/>
      <c r="RY818" s="7"/>
      <c r="RZ818" s="7"/>
      <c r="SA818" s="7"/>
      <c r="SB818" s="7"/>
      <c r="SC818" s="7"/>
      <c r="SD818" s="7"/>
      <c r="SE818" s="7"/>
      <c r="SF818" s="7"/>
      <c r="SG818" s="7"/>
      <c r="SH818" s="7"/>
      <c r="SI818" s="7"/>
      <c r="SJ818" s="7"/>
      <c r="SK818" s="7"/>
      <c r="SL818" s="7"/>
      <c r="SM818" s="7"/>
      <c r="SN818" s="7"/>
      <c r="SO818" s="7"/>
      <c r="SP818" s="7"/>
      <c r="SQ818" s="7"/>
      <c r="SR818" s="7"/>
      <c r="SS818" s="7"/>
      <c r="ST818" s="7"/>
      <c r="SU818" s="7"/>
      <c r="SV818" s="7"/>
      <c r="SW818" s="7"/>
      <c r="SX818" s="7"/>
      <c r="SY818" s="7"/>
      <c r="SZ818" s="7"/>
      <c r="TA818" s="7"/>
      <c r="TB818" s="7"/>
      <c r="TC818" s="7"/>
      <c r="TD818" s="7"/>
      <c r="TE818" s="7"/>
      <c r="TF818" s="7"/>
      <c r="TG818" s="7"/>
      <c r="TH818" s="7"/>
      <c r="TI818" s="7"/>
      <c r="TJ818" s="7"/>
      <c r="TK818" s="7"/>
      <c r="TL818" s="7"/>
      <c r="TM818" s="7"/>
      <c r="TN818" s="7"/>
      <c r="TO818" s="7"/>
      <c r="TP818" s="7"/>
      <c r="TQ818" s="7"/>
      <c r="TR818" s="7"/>
      <c r="TS818" s="7"/>
      <c r="TT818" s="7"/>
      <c r="TU818" s="7"/>
      <c r="TV818" s="7"/>
      <c r="TW818" s="7"/>
      <c r="TX818" s="7"/>
      <c r="TY818" s="7"/>
      <c r="TZ818" s="7"/>
      <c r="UA818" s="7"/>
      <c r="UB818" s="7"/>
      <c r="UC818" s="7"/>
      <c r="UD818" s="7"/>
      <c r="UE818" s="7"/>
      <c r="UF818" s="7"/>
      <c r="UG818" s="7"/>
      <c r="UH818" s="7"/>
      <c r="UI818" s="7"/>
      <c r="UJ818" s="7"/>
      <c r="UK818" s="7"/>
      <c r="UL818" s="7"/>
      <c r="UM818" s="7"/>
      <c r="UN818" s="7"/>
      <c r="UO818" s="7"/>
      <c r="UP818" s="7"/>
      <c r="UQ818" s="7"/>
      <c r="UR818" s="7"/>
      <c r="US818" s="7"/>
      <c r="UT818" s="7"/>
      <c r="UU818" s="7"/>
      <c r="UV818" s="7"/>
      <c r="UW818" s="7"/>
      <c r="UX818" s="7"/>
      <c r="UY818" s="7"/>
      <c r="UZ818" s="7"/>
      <c r="VA818" s="7"/>
      <c r="VB818" s="7"/>
      <c r="VC818" s="7"/>
      <c r="VD818" s="7"/>
      <c r="VE818" s="7"/>
      <c r="VF818" s="7"/>
      <c r="VG818" s="7"/>
      <c r="VH818" s="7"/>
      <c r="VI818" s="7"/>
      <c r="VJ818" s="7"/>
      <c r="VK818" s="7"/>
      <c r="VL818" s="7"/>
      <c r="VM818" s="7"/>
      <c r="VN818" s="7"/>
      <c r="VO818" s="7"/>
      <c r="VP818" s="7"/>
      <c r="VQ818" s="7"/>
      <c r="VR818" s="7"/>
      <c r="VS818" s="7"/>
      <c r="VT818" s="7"/>
      <c r="VU818" s="7"/>
      <c r="VV818" s="7"/>
      <c r="VW818" s="7"/>
      <c r="VX818" s="7"/>
      <c r="VY818" s="7"/>
      <c r="VZ818" s="7"/>
      <c r="WA818" s="7"/>
      <c r="WB818" s="7"/>
      <c r="WC818" s="7"/>
      <c r="WD818" s="7"/>
      <c r="WE818" s="7"/>
      <c r="WF818" s="7"/>
      <c r="WG818" s="7"/>
      <c r="WH818" s="7"/>
      <c r="WI818" s="7"/>
      <c r="WJ818" s="7"/>
      <c r="WK818" s="7"/>
      <c r="WL818" s="7"/>
      <c r="WM818" s="7"/>
      <c r="WN818" s="7"/>
      <c r="WO818" s="7"/>
      <c r="WP818" s="7"/>
      <c r="WQ818" s="7"/>
      <c r="WR818" s="7"/>
      <c r="WS818" s="7"/>
      <c r="WT818" s="7"/>
      <c r="WU818" s="7"/>
      <c r="WV818" s="7"/>
      <c r="WW818" s="7"/>
      <c r="WX818" s="7"/>
      <c r="WY818" s="7"/>
      <c r="WZ818" s="7"/>
      <c r="XA818" s="7"/>
      <c r="XB818" s="7"/>
      <c r="XC818" s="7"/>
      <c r="XD818" s="7"/>
      <c r="XE818" s="7"/>
      <c r="XF818" s="7"/>
      <c r="XG818" s="7"/>
      <c r="XH818" s="7"/>
      <c r="XI818" s="7"/>
      <c r="XJ818" s="7"/>
      <c r="XK818" s="7"/>
      <c r="XL818" s="7"/>
      <c r="XM818" s="7"/>
      <c r="XN818" s="7"/>
      <c r="XO818" s="7"/>
      <c r="XP818" s="7"/>
      <c r="XQ818" s="7"/>
      <c r="XR818" s="7"/>
      <c r="XS818" s="7"/>
      <c r="XT818" s="7"/>
      <c r="XU818" s="7"/>
      <c r="XV818" s="7"/>
      <c r="XW818" s="7"/>
      <c r="XX818" s="7"/>
      <c r="XY818" s="7"/>
      <c r="XZ818" s="7"/>
      <c r="YA818" s="7"/>
      <c r="YB818" s="7"/>
      <c r="YC818" s="7"/>
      <c r="YD818" s="7"/>
      <c r="YE818" s="7"/>
      <c r="YF818" s="7"/>
      <c r="YG818" s="7"/>
      <c r="YH818" s="7"/>
      <c r="YI818" s="7"/>
      <c r="YJ818" s="7"/>
      <c r="YK818" s="7"/>
      <c r="YL818" s="7"/>
      <c r="YM818" s="7"/>
      <c r="YN818" s="7"/>
      <c r="YO818" s="7"/>
      <c r="YP818" s="7"/>
      <c r="YQ818" s="7"/>
      <c r="YR818" s="7"/>
      <c r="YS818" s="7"/>
      <c r="YT818" s="7"/>
      <c r="YU818" s="7"/>
      <c r="YV818" s="7"/>
      <c r="YW818" s="7"/>
      <c r="YX818" s="7"/>
      <c r="YY818" s="7"/>
      <c r="YZ818" s="7"/>
      <c r="ZA818" s="7"/>
      <c r="ZB818" s="7"/>
      <c r="ZC818" s="7"/>
      <c r="ZD818" s="7"/>
      <c r="ZE818" s="7"/>
      <c r="ZF818" s="7"/>
      <c r="ZG818" s="7"/>
      <c r="ZH818" s="7"/>
      <c r="ZI818" s="7"/>
      <c r="ZJ818" s="7"/>
      <c r="ZK818" s="7"/>
      <c r="ZL818" s="7"/>
      <c r="ZM818" s="7"/>
      <c r="ZN818" s="7"/>
      <c r="ZO818" s="7"/>
      <c r="ZP818" s="7"/>
      <c r="ZQ818" s="7"/>
      <c r="ZR818" s="7"/>
      <c r="ZS818" s="7"/>
      <c r="ZT818" s="7"/>
      <c r="ZU818" s="7"/>
      <c r="ZV818" s="7"/>
      <c r="ZW818" s="7"/>
      <c r="ZX818" s="7"/>
      <c r="ZY818" s="7"/>
      <c r="ZZ818" s="7"/>
      <c r="AAA818" s="7"/>
      <c r="AAB818" s="7"/>
      <c r="AAC818" s="7"/>
      <c r="AAD818" s="7"/>
      <c r="AAE818" s="7"/>
      <c r="AAF818" s="7"/>
      <c r="AAG818" s="7"/>
      <c r="AAH818" s="7"/>
      <c r="AAI818" s="7"/>
      <c r="AAJ818" s="7"/>
      <c r="AAK818" s="7"/>
      <c r="AAL818" s="7"/>
      <c r="AAM818" s="7"/>
      <c r="AAN818" s="7"/>
      <c r="AAO818" s="7"/>
      <c r="AAP818" s="7"/>
      <c r="AAQ818" s="7"/>
      <c r="AAR818" s="7"/>
      <c r="AAS818" s="7"/>
      <c r="AAT818" s="7"/>
      <c r="AAU818" s="7"/>
      <c r="AAV818" s="7"/>
      <c r="AAW818" s="7"/>
      <c r="AAX818" s="7"/>
      <c r="AAY818" s="7"/>
      <c r="AAZ818" s="7"/>
      <c r="ABA818" s="7"/>
      <c r="ABB818" s="7"/>
      <c r="ABC818" s="7"/>
      <c r="ABD818" s="7"/>
      <c r="ABE818" s="7"/>
      <c r="ABF818" s="7"/>
      <c r="ABG818" s="7"/>
      <c r="ABH818" s="7"/>
      <c r="ABI818" s="7"/>
      <c r="ABJ818" s="7"/>
      <c r="ABK818" s="7"/>
      <c r="ABL818" s="7"/>
      <c r="ABM818" s="7"/>
      <c r="ABN818" s="7"/>
      <c r="ABO818" s="7"/>
      <c r="ABP818" s="7"/>
      <c r="ABQ818" s="7"/>
      <c r="ABR818" s="7"/>
      <c r="ABS818" s="7"/>
      <c r="ABT818" s="7"/>
      <c r="ABU818" s="7"/>
      <c r="ABV818" s="7"/>
      <c r="ABW818" s="7"/>
      <c r="ABX818" s="7"/>
      <c r="ABY818" s="7"/>
      <c r="ABZ818" s="7"/>
      <c r="ACA818" s="7"/>
      <c r="ACB818" s="7"/>
      <c r="ACC818" s="7"/>
      <c r="ACD818" s="7"/>
      <c r="ACE818" s="7"/>
      <c r="ACF818" s="7"/>
      <c r="ACG818" s="7"/>
      <c r="ACH818" s="7"/>
      <c r="ACI818" s="7"/>
      <c r="ACJ818" s="7"/>
      <c r="ACK818" s="7"/>
      <c r="ACL818" s="7"/>
      <c r="ACM818" s="7"/>
      <c r="ACN818" s="7"/>
      <c r="ACO818" s="7"/>
      <c r="ACP818" s="7"/>
      <c r="ACQ818" s="7"/>
      <c r="ACR818" s="7"/>
      <c r="ACS818" s="7"/>
      <c r="ACT818" s="7"/>
      <c r="ACU818" s="7"/>
      <c r="ACV818" s="7"/>
      <c r="ACW818" s="7"/>
      <c r="ACX818" s="7"/>
      <c r="ACY818" s="7"/>
      <c r="ACZ818" s="7"/>
      <c r="ADA818" s="7"/>
      <c r="ADB818" s="7"/>
      <c r="ADC818" s="7"/>
      <c r="ADD818" s="7"/>
      <c r="ADE818" s="7"/>
      <c r="ADF818" s="7"/>
      <c r="ADG818" s="7"/>
      <c r="ADH818" s="7"/>
      <c r="ADI818" s="7"/>
      <c r="ADJ818" s="7"/>
      <c r="ADK818" s="7"/>
      <c r="ADL818" s="7"/>
      <c r="ADM818" s="7"/>
      <c r="ADN818" s="7"/>
      <c r="ADO818" s="7"/>
      <c r="ADP818" s="7"/>
      <c r="ADQ818" s="7"/>
      <c r="ADR818" s="7"/>
      <c r="ADS818" s="7"/>
      <c r="ADT818" s="7"/>
      <c r="ADU818" s="7"/>
      <c r="ADV818" s="7"/>
      <c r="ADW818" s="7"/>
      <c r="ADX818" s="7"/>
      <c r="ADY818" s="7"/>
      <c r="ADZ818" s="7"/>
      <c r="AEA818" s="7"/>
      <c r="AEB818" s="7"/>
      <c r="AEC818" s="7"/>
      <c r="AED818" s="7"/>
      <c r="AEE818" s="7"/>
      <c r="AEF818" s="7"/>
      <c r="AEG818" s="7"/>
      <c r="AEH818" s="7"/>
      <c r="AEI818" s="7"/>
      <c r="AEJ818" s="7"/>
      <c r="AEK818" s="7"/>
      <c r="AEL818" s="7"/>
      <c r="AEM818" s="7"/>
      <c r="AEN818" s="7"/>
      <c r="AEO818" s="7"/>
      <c r="AEP818" s="7"/>
      <c r="AEQ818" s="7"/>
      <c r="AER818" s="7"/>
      <c r="AES818" s="7"/>
      <c r="AET818" s="7"/>
      <c r="AEU818" s="7"/>
      <c r="AEV818" s="7"/>
      <c r="AEW818" s="7"/>
      <c r="AEX818" s="7"/>
      <c r="AEY818" s="7"/>
      <c r="AEZ818" s="7"/>
      <c r="AFA818" s="7"/>
      <c r="AFB818" s="7"/>
      <c r="AFC818" s="7"/>
      <c r="AFD818" s="7"/>
      <c r="AFE818" s="7"/>
      <c r="AFF818" s="7"/>
      <c r="AFG818" s="7"/>
      <c r="AFH818" s="7"/>
      <c r="AFI818" s="7"/>
      <c r="AFJ818" s="7"/>
      <c r="AFK818" s="7"/>
      <c r="AFL818" s="7"/>
      <c r="AFM818" s="7"/>
      <c r="AFN818" s="7"/>
      <c r="AFO818" s="7"/>
      <c r="AFP818" s="7"/>
      <c r="AFQ818" s="7"/>
      <c r="AFR818" s="7"/>
      <c r="AFS818" s="7"/>
      <c r="AFT818" s="7"/>
      <c r="AFU818" s="7"/>
      <c r="AFV818" s="7"/>
      <c r="AFW818" s="7"/>
      <c r="AFX818" s="7"/>
      <c r="AFY818" s="7"/>
      <c r="AFZ818" s="7"/>
      <c r="AGA818" s="7"/>
      <c r="AGB818" s="7"/>
      <c r="AGC818" s="7"/>
      <c r="AGD818" s="7"/>
      <c r="AGE818" s="7"/>
      <c r="AGF818" s="7"/>
      <c r="AGG818" s="7"/>
      <c r="AGH818" s="7"/>
      <c r="AGI818" s="7"/>
      <c r="AGJ818" s="7"/>
      <c r="AGK818" s="7"/>
      <c r="AGL818" s="7"/>
      <c r="AGM818" s="7"/>
      <c r="AGN818" s="7"/>
      <c r="AGO818" s="7"/>
      <c r="AGP818" s="7"/>
      <c r="AGQ818" s="7"/>
      <c r="AGR818" s="7"/>
      <c r="AGS818" s="7"/>
      <c r="AGT818" s="7"/>
      <c r="AGU818" s="7"/>
      <c r="AGV818" s="7"/>
      <c r="AGW818" s="7"/>
      <c r="AGX818" s="7"/>
      <c r="AGY818" s="7"/>
      <c r="AGZ818" s="7"/>
      <c r="AHA818" s="7"/>
      <c r="AHB818" s="7"/>
      <c r="AHC818" s="7"/>
      <c r="AHD818" s="7"/>
      <c r="AHE818" s="7"/>
      <c r="AHF818" s="7"/>
      <c r="AHG818" s="7"/>
      <c r="AHH818" s="7"/>
      <c r="AHI818" s="7"/>
      <c r="AHJ818" s="7"/>
      <c r="AHK818" s="7"/>
      <c r="AHL818" s="7"/>
      <c r="AHM818" s="7"/>
      <c r="AHN818" s="7"/>
      <c r="AHO818" s="7"/>
      <c r="AHP818" s="7"/>
      <c r="AHQ818" s="7"/>
      <c r="AHR818" s="7"/>
      <c r="AHS818" s="7"/>
      <c r="AHT818" s="7"/>
      <c r="AHU818" s="7"/>
      <c r="AHV818" s="7"/>
      <c r="AHW818" s="7"/>
      <c r="AHX818" s="7"/>
      <c r="AHY818" s="7"/>
      <c r="AHZ818" s="7"/>
      <c r="AIA818" s="7"/>
      <c r="AIB818" s="7"/>
      <c r="AIC818" s="7"/>
      <c r="AID818" s="7"/>
      <c r="AIE818" s="7"/>
      <c r="AIF818" s="7"/>
      <c r="AIG818" s="7"/>
      <c r="AIH818" s="7"/>
      <c r="AII818" s="7"/>
      <c r="AIJ818" s="7"/>
      <c r="AIK818" s="7"/>
      <c r="AIL818" s="7"/>
      <c r="AIM818" s="7"/>
      <c r="AIN818" s="7"/>
      <c r="AIO818" s="7"/>
      <c r="AIP818" s="7"/>
      <c r="AIQ818" s="7"/>
      <c r="AIR818" s="7"/>
      <c r="AIS818" s="7"/>
      <c r="AIT818" s="7"/>
      <c r="AIU818" s="7"/>
      <c r="AIV818" s="7"/>
      <c r="AIW818" s="7"/>
      <c r="AIX818" s="7"/>
      <c r="AIY818" s="7"/>
      <c r="AIZ818" s="7"/>
      <c r="AJA818" s="7"/>
      <c r="AJB818" s="7"/>
      <c r="AJC818" s="7"/>
      <c r="AJD818" s="7"/>
      <c r="AJE818" s="7"/>
      <c r="AJF818" s="7"/>
      <c r="AJG818" s="7"/>
      <c r="AJH818" s="7"/>
      <c r="AJI818" s="7"/>
      <c r="AJJ818" s="7"/>
      <c r="AJK818" s="7"/>
      <c r="AJL818" s="7"/>
      <c r="AJM818" s="7"/>
      <c r="AJN818" s="7"/>
      <c r="AJO818" s="7"/>
      <c r="AJP818" s="7"/>
      <c r="AJQ818" s="7"/>
      <c r="AJR818" s="7"/>
      <c r="AJS818" s="7"/>
      <c r="AJT818" s="7"/>
      <c r="AJU818" s="7"/>
      <c r="AJV818" s="7"/>
      <c r="AJW818" s="7"/>
      <c r="AJX818" s="7"/>
      <c r="AJY818" s="7"/>
      <c r="AJZ818" s="7"/>
      <c r="AKA818" s="7"/>
      <c r="AKB818" s="7"/>
      <c r="AKC818" s="7"/>
      <c r="AKD818" s="7"/>
      <c r="AKE818" s="7"/>
      <c r="AKF818" s="7"/>
      <c r="AKG818" s="7"/>
      <c r="AKH818" s="7"/>
      <c r="AKI818" s="7"/>
      <c r="AKJ818" s="7"/>
      <c r="AKK818" s="7"/>
      <c r="AKL818" s="7"/>
      <c r="AKM818" s="7"/>
      <c r="AKN818" s="7"/>
      <c r="AKO818" s="7"/>
      <c r="AKP818" s="7"/>
      <c r="AKQ818" s="7"/>
      <c r="AKR818" s="7"/>
      <c r="AKS818" s="7"/>
      <c r="AKT818" s="7"/>
      <c r="AKU818" s="7"/>
      <c r="AKV818" s="7"/>
      <c r="AKW818" s="7"/>
      <c r="AKX818" s="7"/>
      <c r="AKY818" s="7"/>
      <c r="AKZ818" s="7"/>
      <c r="ALA818" s="7"/>
      <c r="ALB818" s="7"/>
      <c r="ALC818" s="7"/>
      <c r="ALD818" s="7"/>
      <c r="ALE818" s="7"/>
      <c r="ALF818" s="7"/>
      <c r="ALG818" s="7"/>
      <c r="ALH818" s="7"/>
      <c r="ALI818" s="7"/>
      <c r="ALJ818" s="7"/>
      <c r="ALK818" s="7"/>
      <c r="ALL818" s="7"/>
      <c r="ALM818" s="7"/>
      <c r="ALN818" s="7"/>
      <c r="ALO818" s="7"/>
      <c r="ALP818" s="7"/>
      <c r="ALQ818" s="7"/>
      <c r="ALR818" s="7"/>
      <c r="ALS818" s="7"/>
      <c r="ALT818" s="7"/>
      <c r="ALU818" s="7"/>
      <c r="ALV818" s="7"/>
      <c r="ALW818" s="7"/>
      <c r="ALX818" s="7"/>
      <c r="ALY818" s="7"/>
      <c r="ALZ818" s="7"/>
      <c r="AMA818" s="7"/>
      <c r="AMB818" s="7"/>
      <c r="AMC818" s="7"/>
      <c r="AMD818" s="7"/>
      <c r="AME818" s="7"/>
      <c r="AMF818" s="7"/>
      <c r="AMG818" s="7"/>
      <c r="AMH818" s="7"/>
      <c r="AMI818" s="28"/>
      <c r="AMJ818" s="28"/>
    </row>
    <row r="819" spans="1:1024" ht="55.5" customHeight="1">
      <c r="A819" s="10" t="s">
        <v>2837</v>
      </c>
      <c r="B819" s="10" t="s">
        <v>2855</v>
      </c>
      <c r="C819" s="19" t="s">
        <v>2854</v>
      </c>
      <c r="D819" s="19" t="s">
        <v>2738</v>
      </c>
      <c r="E819" s="20">
        <v>30</v>
      </c>
      <c r="F819" s="11" t="s">
        <v>18</v>
      </c>
      <c r="G819" s="21"/>
      <c r="H819" s="21" t="s">
        <v>1</v>
      </c>
      <c r="I819" s="21"/>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c r="MK819" s="7"/>
      <c r="ML819" s="7"/>
      <c r="MM819" s="7"/>
      <c r="MN819" s="7"/>
      <c r="MO819" s="7"/>
      <c r="MP819" s="7"/>
      <c r="MQ819" s="7"/>
      <c r="MR819" s="7"/>
      <c r="MS819" s="7"/>
      <c r="MT819" s="7"/>
      <c r="MU819" s="7"/>
      <c r="MV819" s="7"/>
      <c r="MW819" s="7"/>
      <c r="MX819" s="7"/>
      <c r="MY819" s="7"/>
      <c r="MZ819" s="7"/>
      <c r="NA819" s="7"/>
      <c r="NB819" s="7"/>
      <c r="NC819" s="7"/>
      <c r="ND819" s="7"/>
      <c r="NE819" s="7"/>
      <c r="NF819" s="7"/>
      <c r="NG819" s="7"/>
      <c r="NH819" s="7"/>
      <c r="NI819" s="7"/>
      <c r="NJ819" s="7"/>
      <c r="NK819" s="7"/>
      <c r="NL819" s="7"/>
      <c r="NM819" s="7"/>
      <c r="NN819" s="7"/>
      <c r="NO819" s="7"/>
      <c r="NP819" s="7"/>
      <c r="NQ819" s="7"/>
      <c r="NR819" s="7"/>
      <c r="NS819" s="7"/>
      <c r="NT819" s="7"/>
      <c r="NU819" s="7"/>
      <c r="NV819" s="7"/>
      <c r="NW819" s="7"/>
      <c r="NX819" s="7"/>
      <c r="NY819" s="7"/>
      <c r="NZ819" s="7"/>
      <c r="OA819" s="7"/>
      <c r="OB819" s="7"/>
      <c r="OC819" s="7"/>
      <c r="OD819" s="7"/>
      <c r="OE819" s="7"/>
      <c r="OF819" s="7"/>
      <c r="OG819" s="7"/>
      <c r="OH819" s="7"/>
      <c r="OI819" s="7"/>
      <c r="OJ819" s="7"/>
      <c r="OK819" s="7"/>
      <c r="OL819" s="7"/>
      <c r="OM819" s="7"/>
      <c r="ON819" s="7"/>
      <c r="OO819" s="7"/>
      <c r="OP819" s="7"/>
      <c r="OQ819" s="7"/>
      <c r="OR819" s="7"/>
      <c r="OS819" s="7"/>
      <c r="OT819" s="7"/>
      <c r="OU819" s="7"/>
      <c r="OV819" s="7"/>
      <c r="OW819" s="7"/>
      <c r="OX819" s="7"/>
      <c r="OY819" s="7"/>
      <c r="OZ819" s="7"/>
      <c r="PA819" s="7"/>
      <c r="PB819" s="7"/>
      <c r="PC819" s="7"/>
      <c r="PD819" s="7"/>
      <c r="PE819" s="7"/>
      <c r="PF819" s="7"/>
      <c r="PG819" s="7"/>
      <c r="PH819" s="7"/>
      <c r="PI819" s="7"/>
      <c r="PJ819" s="7"/>
      <c r="PK819" s="7"/>
      <c r="PL819" s="7"/>
      <c r="PM819" s="7"/>
      <c r="PN819" s="7"/>
      <c r="PO819" s="7"/>
      <c r="PP819" s="7"/>
      <c r="PQ819" s="7"/>
      <c r="PR819" s="7"/>
      <c r="PS819" s="7"/>
      <c r="PT819" s="7"/>
      <c r="PU819" s="7"/>
      <c r="PV819" s="7"/>
      <c r="PW819" s="7"/>
      <c r="PX819" s="7"/>
      <c r="PY819" s="7"/>
      <c r="PZ819" s="7"/>
      <c r="QA819" s="7"/>
      <c r="QB819" s="7"/>
      <c r="QC819" s="7"/>
      <c r="QD819" s="7"/>
      <c r="QE819" s="7"/>
      <c r="QF819" s="7"/>
      <c r="QG819" s="7"/>
      <c r="QH819" s="7"/>
      <c r="QI819" s="7"/>
      <c r="QJ819" s="7"/>
      <c r="QK819" s="7"/>
      <c r="QL819" s="7"/>
      <c r="QM819" s="7"/>
      <c r="QN819" s="7"/>
      <c r="QO819" s="7"/>
      <c r="QP819" s="7"/>
      <c r="QQ819" s="7"/>
      <c r="QR819" s="7"/>
      <c r="QS819" s="7"/>
      <c r="QT819" s="7"/>
      <c r="QU819" s="7"/>
      <c r="QV819" s="7"/>
      <c r="QW819" s="7"/>
      <c r="QX819" s="7"/>
      <c r="QY819" s="7"/>
      <c r="QZ819" s="7"/>
      <c r="RA819" s="7"/>
      <c r="RB819" s="7"/>
      <c r="RC819" s="7"/>
      <c r="RD819" s="7"/>
      <c r="RE819" s="7"/>
      <c r="RF819" s="7"/>
      <c r="RG819" s="7"/>
      <c r="RH819" s="7"/>
      <c r="RI819" s="7"/>
      <c r="RJ819" s="7"/>
      <c r="RK819" s="7"/>
      <c r="RL819" s="7"/>
      <c r="RM819" s="7"/>
      <c r="RN819" s="7"/>
      <c r="RO819" s="7"/>
      <c r="RP819" s="7"/>
      <c r="RQ819" s="7"/>
      <c r="RR819" s="7"/>
      <c r="RS819" s="7"/>
      <c r="RT819" s="7"/>
      <c r="RU819" s="7"/>
      <c r="RV819" s="7"/>
      <c r="RW819" s="7"/>
      <c r="RX819" s="7"/>
      <c r="RY819" s="7"/>
      <c r="RZ819" s="7"/>
      <c r="SA819" s="7"/>
      <c r="SB819" s="7"/>
      <c r="SC819" s="7"/>
      <c r="SD819" s="7"/>
      <c r="SE819" s="7"/>
      <c r="SF819" s="7"/>
      <c r="SG819" s="7"/>
      <c r="SH819" s="7"/>
      <c r="SI819" s="7"/>
      <c r="SJ819" s="7"/>
      <c r="SK819" s="7"/>
      <c r="SL819" s="7"/>
      <c r="SM819" s="7"/>
      <c r="SN819" s="7"/>
      <c r="SO819" s="7"/>
      <c r="SP819" s="7"/>
      <c r="SQ819" s="7"/>
      <c r="SR819" s="7"/>
      <c r="SS819" s="7"/>
      <c r="ST819" s="7"/>
      <c r="SU819" s="7"/>
      <c r="SV819" s="7"/>
      <c r="SW819" s="7"/>
      <c r="SX819" s="7"/>
      <c r="SY819" s="7"/>
      <c r="SZ819" s="7"/>
      <c r="TA819" s="7"/>
      <c r="TB819" s="7"/>
      <c r="TC819" s="7"/>
      <c r="TD819" s="7"/>
      <c r="TE819" s="7"/>
      <c r="TF819" s="7"/>
      <c r="TG819" s="7"/>
      <c r="TH819" s="7"/>
      <c r="TI819" s="7"/>
      <c r="TJ819" s="7"/>
      <c r="TK819" s="7"/>
      <c r="TL819" s="7"/>
      <c r="TM819" s="7"/>
      <c r="TN819" s="7"/>
      <c r="TO819" s="7"/>
      <c r="TP819" s="7"/>
      <c r="TQ819" s="7"/>
      <c r="TR819" s="7"/>
      <c r="TS819" s="7"/>
      <c r="TT819" s="7"/>
      <c r="TU819" s="7"/>
      <c r="TV819" s="7"/>
      <c r="TW819" s="7"/>
      <c r="TX819" s="7"/>
      <c r="TY819" s="7"/>
      <c r="TZ819" s="7"/>
      <c r="UA819" s="7"/>
      <c r="UB819" s="7"/>
      <c r="UC819" s="7"/>
      <c r="UD819" s="7"/>
      <c r="UE819" s="7"/>
      <c r="UF819" s="7"/>
      <c r="UG819" s="7"/>
      <c r="UH819" s="7"/>
      <c r="UI819" s="7"/>
      <c r="UJ819" s="7"/>
      <c r="UK819" s="7"/>
      <c r="UL819" s="7"/>
      <c r="UM819" s="7"/>
      <c r="UN819" s="7"/>
      <c r="UO819" s="7"/>
      <c r="UP819" s="7"/>
      <c r="UQ819" s="7"/>
      <c r="UR819" s="7"/>
      <c r="US819" s="7"/>
      <c r="UT819" s="7"/>
      <c r="UU819" s="7"/>
      <c r="UV819" s="7"/>
      <c r="UW819" s="7"/>
      <c r="UX819" s="7"/>
      <c r="UY819" s="7"/>
      <c r="UZ819" s="7"/>
      <c r="VA819" s="7"/>
      <c r="VB819" s="7"/>
      <c r="VC819" s="7"/>
      <c r="VD819" s="7"/>
      <c r="VE819" s="7"/>
      <c r="VF819" s="7"/>
      <c r="VG819" s="7"/>
      <c r="VH819" s="7"/>
      <c r="VI819" s="7"/>
      <c r="VJ819" s="7"/>
      <c r="VK819" s="7"/>
      <c r="VL819" s="7"/>
      <c r="VM819" s="7"/>
      <c r="VN819" s="7"/>
      <c r="VO819" s="7"/>
      <c r="VP819" s="7"/>
      <c r="VQ819" s="7"/>
      <c r="VR819" s="7"/>
      <c r="VS819" s="7"/>
      <c r="VT819" s="7"/>
      <c r="VU819" s="7"/>
      <c r="VV819" s="7"/>
      <c r="VW819" s="7"/>
      <c r="VX819" s="7"/>
      <c r="VY819" s="7"/>
      <c r="VZ819" s="7"/>
      <c r="WA819" s="7"/>
      <c r="WB819" s="7"/>
      <c r="WC819" s="7"/>
      <c r="WD819" s="7"/>
      <c r="WE819" s="7"/>
      <c r="WF819" s="7"/>
      <c r="WG819" s="7"/>
      <c r="WH819" s="7"/>
      <c r="WI819" s="7"/>
      <c r="WJ819" s="7"/>
      <c r="WK819" s="7"/>
      <c r="WL819" s="7"/>
      <c r="WM819" s="7"/>
      <c r="WN819" s="7"/>
      <c r="WO819" s="7"/>
      <c r="WP819" s="7"/>
      <c r="WQ819" s="7"/>
      <c r="WR819" s="7"/>
      <c r="WS819" s="7"/>
      <c r="WT819" s="7"/>
      <c r="WU819" s="7"/>
      <c r="WV819" s="7"/>
      <c r="WW819" s="7"/>
      <c r="WX819" s="7"/>
      <c r="WY819" s="7"/>
      <c r="WZ819" s="7"/>
      <c r="XA819" s="7"/>
      <c r="XB819" s="7"/>
      <c r="XC819" s="7"/>
      <c r="XD819" s="7"/>
      <c r="XE819" s="7"/>
      <c r="XF819" s="7"/>
      <c r="XG819" s="7"/>
      <c r="XH819" s="7"/>
      <c r="XI819" s="7"/>
      <c r="XJ819" s="7"/>
      <c r="XK819" s="7"/>
      <c r="XL819" s="7"/>
      <c r="XM819" s="7"/>
      <c r="XN819" s="7"/>
      <c r="XO819" s="7"/>
      <c r="XP819" s="7"/>
      <c r="XQ819" s="7"/>
      <c r="XR819" s="7"/>
      <c r="XS819" s="7"/>
      <c r="XT819" s="7"/>
      <c r="XU819" s="7"/>
      <c r="XV819" s="7"/>
      <c r="XW819" s="7"/>
      <c r="XX819" s="7"/>
      <c r="XY819" s="7"/>
      <c r="XZ819" s="7"/>
      <c r="YA819" s="7"/>
      <c r="YB819" s="7"/>
      <c r="YC819" s="7"/>
      <c r="YD819" s="7"/>
      <c r="YE819" s="7"/>
      <c r="YF819" s="7"/>
      <c r="YG819" s="7"/>
      <c r="YH819" s="7"/>
      <c r="YI819" s="7"/>
      <c r="YJ819" s="7"/>
      <c r="YK819" s="7"/>
      <c r="YL819" s="7"/>
      <c r="YM819" s="7"/>
      <c r="YN819" s="7"/>
      <c r="YO819" s="7"/>
      <c r="YP819" s="7"/>
      <c r="YQ819" s="7"/>
      <c r="YR819" s="7"/>
      <c r="YS819" s="7"/>
      <c r="YT819" s="7"/>
      <c r="YU819" s="7"/>
      <c r="YV819" s="7"/>
      <c r="YW819" s="7"/>
      <c r="YX819" s="7"/>
      <c r="YY819" s="7"/>
      <c r="YZ819" s="7"/>
      <c r="ZA819" s="7"/>
      <c r="ZB819" s="7"/>
      <c r="ZC819" s="7"/>
      <c r="ZD819" s="7"/>
      <c r="ZE819" s="7"/>
      <c r="ZF819" s="7"/>
      <c r="ZG819" s="7"/>
      <c r="ZH819" s="7"/>
      <c r="ZI819" s="7"/>
      <c r="ZJ819" s="7"/>
      <c r="ZK819" s="7"/>
      <c r="ZL819" s="7"/>
      <c r="ZM819" s="7"/>
      <c r="ZN819" s="7"/>
      <c r="ZO819" s="7"/>
      <c r="ZP819" s="7"/>
      <c r="ZQ819" s="7"/>
      <c r="ZR819" s="7"/>
      <c r="ZS819" s="7"/>
      <c r="ZT819" s="7"/>
      <c r="ZU819" s="7"/>
      <c r="ZV819" s="7"/>
      <c r="ZW819" s="7"/>
      <c r="ZX819" s="7"/>
      <c r="ZY819" s="7"/>
      <c r="ZZ819" s="7"/>
      <c r="AAA819" s="7"/>
      <c r="AAB819" s="7"/>
      <c r="AAC819" s="7"/>
      <c r="AAD819" s="7"/>
      <c r="AAE819" s="7"/>
      <c r="AAF819" s="7"/>
      <c r="AAG819" s="7"/>
      <c r="AAH819" s="7"/>
      <c r="AAI819" s="7"/>
      <c r="AAJ819" s="7"/>
      <c r="AAK819" s="7"/>
      <c r="AAL819" s="7"/>
      <c r="AAM819" s="7"/>
      <c r="AAN819" s="7"/>
      <c r="AAO819" s="7"/>
      <c r="AAP819" s="7"/>
      <c r="AAQ819" s="7"/>
      <c r="AAR819" s="7"/>
      <c r="AAS819" s="7"/>
      <c r="AAT819" s="7"/>
      <c r="AAU819" s="7"/>
      <c r="AAV819" s="7"/>
      <c r="AAW819" s="7"/>
      <c r="AAX819" s="7"/>
      <c r="AAY819" s="7"/>
      <c r="AAZ819" s="7"/>
      <c r="ABA819" s="7"/>
      <c r="ABB819" s="7"/>
      <c r="ABC819" s="7"/>
      <c r="ABD819" s="7"/>
      <c r="ABE819" s="7"/>
      <c r="ABF819" s="7"/>
      <c r="ABG819" s="7"/>
      <c r="ABH819" s="7"/>
      <c r="ABI819" s="7"/>
      <c r="ABJ819" s="7"/>
      <c r="ABK819" s="7"/>
      <c r="ABL819" s="7"/>
      <c r="ABM819" s="7"/>
      <c r="ABN819" s="7"/>
      <c r="ABO819" s="7"/>
      <c r="ABP819" s="7"/>
      <c r="ABQ819" s="7"/>
      <c r="ABR819" s="7"/>
      <c r="ABS819" s="7"/>
      <c r="ABT819" s="7"/>
      <c r="ABU819" s="7"/>
      <c r="ABV819" s="7"/>
      <c r="ABW819" s="7"/>
      <c r="ABX819" s="7"/>
      <c r="ABY819" s="7"/>
      <c r="ABZ819" s="7"/>
      <c r="ACA819" s="7"/>
      <c r="ACB819" s="7"/>
      <c r="ACC819" s="7"/>
      <c r="ACD819" s="7"/>
      <c r="ACE819" s="7"/>
      <c r="ACF819" s="7"/>
      <c r="ACG819" s="7"/>
      <c r="ACH819" s="7"/>
      <c r="ACI819" s="7"/>
      <c r="ACJ819" s="7"/>
      <c r="ACK819" s="7"/>
      <c r="ACL819" s="7"/>
      <c r="ACM819" s="7"/>
      <c r="ACN819" s="7"/>
      <c r="ACO819" s="7"/>
      <c r="ACP819" s="7"/>
      <c r="ACQ819" s="7"/>
      <c r="ACR819" s="7"/>
      <c r="ACS819" s="7"/>
      <c r="ACT819" s="7"/>
      <c r="ACU819" s="7"/>
      <c r="ACV819" s="7"/>
      <c r="ACW819" s="7"/>
      <c r="ACX819" s="7"/>
      <c r="ACY819" s="7"/>
      <c r="ACZ819" s="7"/>
      <c r="ADA819" s="7"/>
      <c r="ADB819" s="7"/>
      <c r="ADC819" s="7"/>
      <c r="ADD819" s="7"/>
      <c r="ADE819" s="7"/>
      <c r="ADF819" s="7"/>
      <c r="ADG819" s="7"/>
      <c r="ADH819" s="7"/>
      <c r="ADI819" s="7"/>
      <c r="ADJ819" s="7"/>
      <c r="ADK819" s="7"/>
      <c r="ADL819" s="7"/>
      <c r="ADM819" s="7"/>
      <c r="ADN819" s="7"/>
      <c r="ADO819" s="7"/>
      <c r="ADP819" s="7"/>
      <c r="ADQ819" s="7"/>
      <c r="ADR819" s="7"/>
      <c r="ADS819" s="7"/>
      <c r="ADT819" s="7"/>
      <c r="ADU819" s="7"/>
      <c r="ADV819" s="7"/>
      <c r="ADW819" s="7"/>
      <c r="ADX819" s="7"/>
      <c r="ADY819" s="7"/>
      <c r="ADZ819" s="7"/>
      <c r="AEA819" s="7"/>
      <c r="AEB819" s="7"/>
      <c r="AEC819" s="7"/>
      <c r="AED819" s="7"/>
      <c r="AEE819" s="7"/>
      <c r="AEF819" s="7"/>
      <c r="AEG819" s="7"/>
      <c r="AEH819" s="7"/>
      <c r="AEI819" s="7"/>
      <c r="AEJ819" s="7"/>
      <c r="AEK819" s="7"/>
      <c r="AEL819" s="7"/>
      <c r="AEM819" s="7"/>
      <c r="AEN819" s="7"/>
      <c r="AEO819" s="7"/>
      <c r="AEP819" s="7"/>
      <c r="AEQ819" s="7"/>
      <c r="AER819" s="7"/>
      <c r="AES819" s="7"/>
      <c r="AET819" s="7"/>
      <c r="AEU819" s="7"/>
      <c r="AEV819" s="7"/>
      <c r="AEW819" s="7"/>
      <c r="AEX819" s="7"/>
      <c r="AEY819" s="7"/>
      <c r="AEZ819" s="7"/>
      <c r="AFA819" s="7"/>
      <c r="AFB819" s="7"/>
      <c r="AFC819" s="7"/>
      <c r="AFD819" s="7"/>
      <c r="AFE819" s="7"/>
      <c r="AFF819" s="7"/>
      <c r="AFG819" s="7"/>
      <c r="AFH819" s="7"/>
      <c r="AFI819" s="7"/>
      <c r="AFJ819" s="7"/>
      <c r="AFK819" s="7"/>
      <c r="AFL819" s="7"/>
      <c r="AFM819" s="7"/>
      <c r="AFN819" s="7"/>
      <c r="AFO819" s="7"/>
      <c r="AFP819" s="7"/>
      <c r="AFQ819" s="7"/>
      <c r="AFR819" s="7"/>
      <c r="AFS819" s="7"/>
      <c r="AFT819" s="7"/>
      <c r="AFU819" s="7"/>
      <c r="AFV819" s="7"/>
      <c r="AFW819" s="7"/>
      <c r="AFX819" s="7"/>
      <c r="AFY819" s="7"/>
      <c r="AFZ819" s="7"/>
      <c r="AGA819" s="7"/>
      <c r="AGB819" s="7"/>
      <c r="AGC819" s="7"/>
      <c r="AGD819" s="7"/>
      <c r="AGE819" s="7"/>
      <c r="AGF819" s="7"/>
      <c r="AGG819" s="7"/>
      <c r="AGH819" s="7"/>
      <c r="AGI819" s="7"/>
      <c r="AGJ819" s="7"/>
      <c r="AGK819" s="7"/>
      <c r="AGL819" s="7"/>
      <c r="AGM819" s="7"/>
      <c r="AGN819" s="7"/>
      <c r="AGO819" s="7"/>
      <c r="AGP819" s="7"/>
      <c r="AGQ819" s="7"/>
      <c r="AGR819" s="7"/>
      <c r="AGS819" s="7"/>
      <c r="AGT819" s="7"/>
      <c r="AGU819" s="7"/>
      <c r="AGV819" s="7"/>
      <c r="AGW819" s="7"/>
      <c r="AGX819" s="7"/>
      <c r="AGY819" s="7"/>
      <c r="AGZ819" s="7"/>
      <c r="AHA819" s="7"/>
      <c r="AHB819" s="7"/>
      <c r="AHC819" s="7"/>
      <c r="AHD819" s="7"/>
      <c r="AHE819" s="7"/>
      <c r="AHF819" s="7"/>
      <c r="AHG819" s="7"/>
      <c r="AHH819" s="7"/>
      <c r="AHI819" s="7"/>
      <c r="AHJ819" s="7"/>
      <c r="AHK819" s="7"/>
      <c r="AHL819" s="7"/>
      <c r="AHM819" s="7"/>
      <c r="AHN819" s="7"/>
      <c r="AHO819" s="7"/>
      <c r="AHP819" s="7"/>
      <c r="AHQ819" s="7"/>
      <c r="AHR819" s="7"/>
      <c r="AHS819" s="7"/>
      <c r="AHT819" s="7"/>
      <c r="AHU819" s="7"/>
      <c r="AHV819" s="7"/>
      <c r="AHW819" s="7"/>
      <c r="AHX819" s="7"/>
      <c r="AHY819" s="7"/>
      <c r="AHZ819" s="7"/>
      <c r="AIA819" s="7"/>
      <c r="AIB819" s="7"/>
      <c r="AIC819" s="7"/>
      <c r="AID819" s="7"/>
      <c r="AIE819" s="7"/>
      <c r="AIF819" s="7"/>
      <c r="AIG819" s="7"/>
      <c r="AIH819" s="7"/>
      <c r="AII819" s="7"/>
      <c r="AIJ819" s="7"/>
      <c r="AIK819" s="7"/>
      <c r="AIL819" s="7"/>
      <c r="AIM819" s="7"/>
      <c r="AIN819" s="7"/>
      <c r="AIO819" s="7"/>
      <c r="AIP819" s="7"/>
      <c r="AIQ819" s="7"/>
      <c r="AIR819" s="7"/>
      <c r="AIS819" s="7"/>
      <c r="AIT819" s="7"/>
      <c r="AIU819" s="7"/>
      <c r="AIV819" s="7"/>
      <c r="AIW819" s="7"/>
      <c r="AIX819" s="7"/>
      <c r="AIY819" s="7"/>
      <c r="AIZ819" s="7"/>
      <c r="AJA819" s="7"/>
      <c r="AJB819" s="7"/>
      <c r="AJC819" s="7"/>
      <c r="AJD819" s="7"/>
      <c r="AJE819" s="7"/>
      <c r="AJF819" s="7"/>
      <c r="AJG819" s="7"/>
      <c r="AJH819" s="7"/>
      <c r="AJI819" s="7"/>
      <c r="AJJ819" s="7"/>
      <c r="AJK819" s="7"/>
      <c r="AJL819" s="7"/>
      <c r="AJM819" s="7"/>
      <c r="AJN819" s="7"/>
      <c r="AJO819" s="7"/>
      <c r="AJP819" s="7"/>
      <c r="AJQ819" s="7"/>
      <c r="AJR819" s="7"/>
      <c r="AJS819" s="7"/>
      <c r="AJT819" s="7"/>
      <c r="AJU819" s="7"/>
      <c r="AJV819" s="7"/>
      <c r="AJW819" s="7"/>
      <c r="AJX819" s="7"/>
      <c r="AJY819" s="7"/>
      <c r="AJZ819" s="7"/>
      <c r="AKA819" s="7"/>
      <c r="AKB819" s="7"/>
      <c r="AKC819" s="7"/>
      <c r="AKD819" s="7"/>
      <c r="AKE819" s="7"/>
      <c r="AKF819" s="7"/>
      <c r="AKG819" s="7"/>
      <c r="AKH819" s="7"/>
      <c r="AKI819" s="7"/>
      <c r="AKJ819" s="7"/>
      <c r="AKK819" s="7"/>
      <c r="AKL819" s="7"/>
      <c r="AKM819" s="7"/>
      <c r="AKN819" s="7"/>
      <c r="AKO819" s="7"/>
      <c r="AKP819" s="7"/>
      <c r="AKQ819" s="7"/>
      <c r="AKR819" s="7"/>
      <c r="AKS819" s="7"/>
      <c r="AKT819" s="7"/>
      <c r="AKU819" s="7"/>
      <c r="AKV819" s="7"/>
      <c r="AKW819" s="7"/>
      <c r="AKX819" s="7"/>
      <c r="AKY819" s="7"/>
      <c r="AKZ819" s="7"/>
      <c r="ALA819" s="7"/>
      <c r="ALB819" s="7"/>
      <c r="ALC819" s="7"/>
      <c r="ALD819" s="7"/>
      <c r="ALE819" s="7"/>
      <c r="ALF819" s="7"/>
      <c r="ALG819" s="7"/>
      <c r="ALH819" s="7"/>
      <c r="ALI819" s="7"/>
      <c r="ALJ819" s="7"/>
      <c r="ALK819" s="7"/>
      <c r="ALL819" s="7"/>
      <c r="ALM819" s="7"/>
      <c r="ALN819" s="7"/>
      <c r="ALO819" s="7"/>
      <c r="ALP819" s="7"/>
      <c r="ALQ819" s="7"/>
      <c r="ALR819" s="7"/>
      <c r="ALS819" s="7"/>
      <c r="ALT819" s="7"/>
      <c r="ALU819" s="7"/>
      <c r="ALV819" s="7"/>
      <c r="ALW819" s="7"/>
      <c r="ALX819" s="7"/>
      <c r="ALY819" s="7"/>
      <c r="ALZ819" s="7"/>
      <c r="AMA819" s="7"/>
      <c r="AMB819" s="7"/>
      <c r="AMC819" s="7"/>
      <c r="AMD819" s="7"/>
      <c r="AME819" s="7"/>
      <c r="AMF819" s="7"/>
      <c r="AMG819" s="7"/>
      <c r="AMH819" s="7"/>
      <c r="AMI819" s="28"/>
      <c r="AMJ819" s="28"/>
    </row>
    <row r="820" spans="1:1024" ht="55.5" customHeight="1">
      <c r="A820" s="10" t="s">
        <v>2837</v>
      </c>
      <c r="B820" s="10" t="s">
        <v>2868</v>
      </c>
      <c r="C820" s="19" t="s">
        <v>2869</v>
      </c>
      <c r="D820" s="19" t="s">
        <v>2738</v>
      </c>
      <c r="E820" s="20">
        <v>20</v>
      </c>
      <c r="F820" s="11" t="s">
        <v>18</v>
      </c>
      <c r="G820" s="21"/>
      <c r="H820" s="21" t="s">
        <v>1</v>
      </c>
      <c r="I820" s="21"/>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c r="MK820" s="7"/>
      <c r="ML820" s="7"/>
      <c r="MM820" s="7"/>
      <c r="MN820" s="7"/>
      <c r="MO820" s="7"/>
      <c r="MP820" s="7"/>
      <c r="MQ820" s="7"/>
      <c r="MR820" s="7"/>
      <c r="MS820" s="7"/>
      <c r="MT820" s="7"/>
      <c r="MU820" s="7"/>
      <c r="MV820" s="7"/>
      <c r="MW820" s="7"/>
      <c r="MX820" s="7"/>
      <c r="MY820" s="7"/>
      <c r="MZ820" s="7"/>
      <c r="NA820" s="7"/>
      <c r="NB820" s="7"/>
      <c r="NC820" s="7"/>
      <c r="ND820" s="7"/>
      <c r="NE820" s="7"/>
      <c r="NF820" s="7"/>
      <c r="NG820" s="7"/>
      <c r="NH820" s="7"/>
      <c r="NI820" s="7"/>
      <c r="NJ820" s="7"/>
      <c r="NK820" s="7"/>
      <c r="NL820" s="7"/>
      <c r="NM820" s="7"/>
      <c r="NN820" s="7"/>
      <c r="NO820" s="7"/>
      <c r="NP820" s="7"/>
      <c r="NQ820" s="7"/>
      <c r="NR820" s="7"/>
      <c r="NS820" s="7"/>
      <c r="NT820" s="7"/>
      <c r="NU820" s="7"/>
      <c r="NV820" s="7"/>
      <c r="NW820" s="7"/>
      <c r="NX820" s="7"/>
      <c r="NY820" s="7"/>
      <c r="NZ820" s="7"/>
      <c r="OA820" s="7"/>
      <c r="OB820" s="7"/>
      <c r="OC820" s="7"/>
      <c r="OD820" s="7"/>
      <c r="OE820" s="7"/>
      <c r="OF820" s="7"/>
      <c r="OG820" s="7"/>
      <c r="OH820" s="7"/>
      <c r="OI820" s="7"/>
      <c r="OJ820" s="7"/>
      <c r="OK820" s="7"/>
      <c r="OL820" s="7"/>
      <c r="OM820" s="7"/>
      <c r="ON820" s="7"/>
      <c r="OO820" s="7"/>
      <c r="OP820" s="7"/>
      <c r="OQ820" s="7"/>
      <c r="OR820" s="7"/>
      <c r="OS820" s="7"/>
      <c r="OT820" s="7"/>
      <c r="OU820" s="7"/>
      <c r="OV820" s="7"/>
      <c r="OW820" s="7"/>
      <c r="OX820" s="7"/>
      <c r="OY820" s="7"/>
      <c r="OZ820" s="7"/>
      <c r="PA820" s="7"/>
      <c r="PB820" s="7"/>
      <c r="PC820" s="7"/>
      <c r="PD820" s="7"/>
      <c r="PE820" s="7"/>
      <c r="PF820" s="7"/>
      <c r="PG820" s="7"/>
      <c r="PH820" s="7"/>
      <c r="PI820" s="7"/>
      <c r="PJ820" s="7"/>
      <c r="PK820" s="7"/>
      <c r="PL820" s="7"/>
      <c r="PM820" s="7"/>
      <c r="PN820" s="7"/>
      <c r="PO820" s="7"/>
      <c r="PP820" s="7"/>
      <c r="PQ820" s="7"/>
      <c r="PR820" s="7"/>
      <c r="PS820" s="7"/>
      <c r="PT820" s="7"/>
      <c r="PU820" s="7"/>
      <c r="PV820" s="7"/>
      <c r="PW820" s="7"/>
      <c r="PX820" s="7"/>
      <c r="PY820" s="7"/>
      <c r="PZ820" s="7"/>
      <c r="QA820" s="7"/>
      <c r="QB820" s="7"/>
      <c r="QC820" s="7"/>
      <c r="QD820" s="7"/>
      <c r="QE820" s="7"/>
      <c r="QF820" s="7"/>
      <c r="QG820" s="7"/>
      <c r="QH820" s="7"/>
      <c r="QI820" s="7"/>
      <c r="QJ820" s="7"/>
      <c r="QK820" s="7"/>
      <c r="QL820" s="7"/>
      <c r="QM820" s="7"/>
      <c r="QN820" s="7"/>
      <c r="QO820" s="7"/>
      <c r="QP820" s="7"/>
      <c r="QQ820" s="7"/>
      <c r="QR820" s="7"/>
      <c r="QS820" s="7"/>
      <c r="QT820" s="7"/>
      <c r="QU820" s="7"/>
      <c r="QV820" s="7"/>
      <c r="QW820" s="7"/>
      <c r="QX820" s="7"/>
      <c r="QY820" s="7"/>
      <c r="QZ820" s="7"/>
      <c r="RA820" s="7"/>
      <c r="RB820" s="7"/>
      <c r="RC820" s="7"/>
      <c r="RD820" s="7"/>
      <c r="RE820" s="7"/>
      <c r="RF820" s="7"/>
      <c r="RG820" s="7"/>
      <c r="RH820" s="7"/>
      <c r="RI820" s="7"/>
      <c r="RJ820" s="7"/>
      <c r="RK820" s="7"/>
      <c r="RL820" s="7"/>
      <c r="RM820" s="7"/>
      <c r="RN820" s="7"/>
      <c r="RO820" s="7"/>
      <c r="RP820" s="7"/>
      <c r="RQ820" s="7"/>
      <c r="RR820" s="7"/>
      <c r="RS820" s="7"/>
      <c r="RT820" s="7"/>
      <c r="RU820" s="7"/>
      <c r="RV820" s="7"/>
      <c r="RW820" s="7"/>
      <c r="RX820" s="7"/>
      <c r="RY820" s="7"/>
      <c r="RZ820" s="7"/>
      <c r="SA820" s="7"/>
      <c r="SB820" s="7"/>
      <c r="SC820" s="7"/>
      <c r="SD820" s="7"/>
      <c r="SE820" s="7"/>
      <c r="SF820" s="7"/>
      <c r="SG820" s="7"/>
      <c r="SH820" s="7"/>
      <c r="SI820" s="7"/>
      <c r="SJ820" s="7"/>
      <c r="SK820" s="7"/>
      <c r="SL820" s="7"/>
      <c r="SM820" s="7"/>
      <c r="SN820" s="7"/>
      <c r="SO820" s="7"/>
      <c r="SP820" s="7"/>
      <c r="SQ820" s="7"/>
      <c r="SR820" s="7"/>
      <c r="SS820" s="7"/>
      <c r="ST820" s="7"/>
      <c r="SU820" s="7"/>
      <c r="SV820" s="7"/>
      <c r="SW820" s="7"/>
      <c r="SX820" s="7"/>
      <c r="SY820" s="7"/>
      <c r="SZ820" s="7"/>
      <c r="TA820" s="7"/>
      <c r="TB820" s="7"/>
      <c r="TC820" s="7"/>
      <c r="TD820" s="7"/>
      <c r="TE820" s="7"/>
      <c r="TF820" s="7"/>
      <c r="TG820" s="7"/>
      <c r="TH820" s="7"/>
      <c r="TI820" s="7"/>
      <c r="TJ820" s="7"/>
      <c r="TK820" s="7"/>
      <c r="TL820" s="7"/>
      <c r="TM820" s="7"/>
      <c r="TN820" s="7"/>
      <c r="TO820" s="7"/>
      <c r="TP820" s="7"/>
      <c r="TQ820" s="7"/>
      <c r="TR820" s="7"/>
      <c r="TS820" s="7"/>
      <c r="TT820" s="7"/>
      <c r="TU820" s="7"/>
      <c r="TV820" s="7"/>
      <c r="TW820" s="7"/>
      <c r="TX820" s="7"/>
      <c r="TY820" s="7"/>
      <c r="TZ820" s="7"/>
      <c r="UA820" s="7"/>
      <c r="UB820" s="7"/>
      <c r="UC820" s="7"/>
      <c r="UD820" s="7"/>
      <c r="UE820" s="7"/>
      <c r="UF820" s="7"/>
      <c r="UG820" s="7"/>
      <c r="UH820" s="7"/>
      <c r="UI820" s="7"/>
      <c r="UJ820" s="7"/>
      <c r="UK820" s="7"/>
      <c r="UL820" s="7"/>
      <c r="UM820" s="7"/>
      <c r="UN820" s="7"/>
      <c r="UO820" s="7"/>
      <c r="UP820" s="7"/>
      <c r="UQ820" s="7"/>
      <c r="UR820" s="7"/>
      <c r="US820" s="7"/>
      <c r="UT820" s="7"/>
      <c r="UU820" s="7"/>
      <c r="UV820" s="7"/>
      <c r="UW820" s="7"/>
      <c r="UX820" s="7"/>
      <c r="UY820" s="7"/>
      <c r="UZ820" s="7"/>
      <c r="VA820" s="7"/>
      <c r="VB820" s="7"/>
      <c r="VC820" s="7"/>
      <c r="VD820" s="7"/>
      <c r="VE820" s="7"/>
      <c r="VF820" s="7"/>
      <c r="VG820" s="7"/>
      <c r="VH820" s="7"/>
      <c r="VI820" s="7"/>
      <c r="VJ820" s="7"/>
      <c r="VK820" s="7"/>
      <c r="VL820" s="7"/>
      <c r="VM820" s="7"/>
      <c r="VN820" s="7"/>
      <c r="VO820" s="7"/>
      <c r="VP820" s="7"/>
      <c r="VQ820" s="7"/>
      <c r="VR820" s="7"/>
      <c r="VS820" s="7"/>
      <c r="VT820" s="7"/>
      <c r="VU820" s="7"/>
      <c r="VV820" s="7"/>
      <c r="VW820" s="7"/>
      <c r="VX820" s="7"/>
      <c r="VY820" s="7"/>
      <c r="VZ820" s="7"/>
      <c r="WA820" s="7"/>
      <c r="WB820" s="7"/>
      <c r="WC820" s="7"/>
      <c r="WD820" s="7"/>
      <c r="WE820" s="7"/>
      <c r="WF820" s="7"/>
      <c r="WG820" s="7"/>
      <c r="WH820" s="7"/>
      <c r="WI820" s="7"/>
      <c r="WJ820" s="7"/>
      <c r="WK820" s="7"/>
      <c r="WL820" s="7"/>
      <c r="WM820" s="7"/>
      <c r="WN820" s="7"/>
      <c r="WO820" s="7"/>
      <c r="WP820" s="7"/>
      <c r="WQ820" s="7"/>
      <c r="WR820" s="7"/>
      <c r="WS820" s="7"/>
      <c r="WT820" s="7"/>
      <c r="WU820" s="7"/>
      <c r="WV820" s="7"/>
      <c r="WW820" s="7"/>
      <c r="WX820" s="7"/>
      <c r="WY820" s="7"/>
      <c r="WZ820" s="7"/>
      <c r="XA820" s="7"/>
      <c r="XB820" s="7"/>
      <c r="XC820" s="7"/>
      <c r="XD820" s="7"/>
      <c r="XE820" s="7"/>
      <c r="XF820" s="7"/>
      <c r="XG820" s="7"/>
      <c r="XH820" s="7"/>
      <c r="XI820" s="7"/>
      <c r="XJ820" s="7"/>
      <c r="XK820" s="7"/>
      <c r="XL820" s="7"/>
      <c r="XM820" s="7"/>
      <c r="XN820" s="7"/>
      <c r="XO820" s="7"/>
      <c r="XP820" s="7"/>
      <c r="XQ820" s="7"/>
      <c r="XR820" s="7"/>
      <c r="XS820" s="7"/>
      <c r="XT820" s="7"/>
      <c r="XU820" s="7"/>
      <c r="XV820" s="7"/>
      <c r="XW820" s="7"/>
      <c r="XX820" s="7"/>
      <c r="XY820" s="7"/>
      <c r="XZ820" s="7"/>
      <c r="YA820" s="7"/>
      <c r="YB820" s="7"/>
      <c r="YC820" s="7"/>
      <c r="YD820" s="7"/>
      <c r="YE820" s="7"/>
      <c r="YF820" s="7"/>
      <c r="YG820" s="7"/>
      <c r="YH820" s="7"/>
      <c r="YI820" s="7"/>
      <c r="YJ820" s="7"/>
      <c r="YK820" s="7"/>
      <c r="YL820" s="7"/>
      <c r="YM820" s="7"/>
      <c r="YN820" s="7"/>
      <c r="YO820" s="7"/>
      <c r="YP820" s="7"/>
      <c r="YQ820" s="7"/>
      <c r="YR820" s="7"/>
      <c r="YS820" s="7"/>
      <c r="YT820" s="7"/>
      <c r="YU820" s="7"/>
      <c r="YV820" s="7"/>
      <c r="YW820" s="7"/>
      <c r="YX820" s="7"/>
      <c r="YY820" s="7"/>
      <c r="YZ820" s="7"/>
      <c r="ZA820" s="7"/>
      <c r="ZB820" s="7"/>
      <c r="ZC820" s="7"/>
      <c r="ZD820" s="7"/>
      <c r="ZE820" s="7"/>
      <c r="ZF820" s="7"/>
      <c r="ZG820" s="7"/>
      <c r="ZH820" s="7"/>
      <c r="ZI820" s="7"/>
      <c r="ZJ820" s="7"/>
      <c r="ZK820" s="7"/>
      <c r="ZL820" s="7"/>
      <c r="ZM820" s="7"/>
      <c r="ZN820" s="7"/>
      <c r="ZO820" s="7"/>
      <c r="ZP820" s="7"/>
      <c r="ZQ820" s="7"/>
      <c r="ZR820" s="7"/>
      <c r="ZS820" s="7"/>
      <c r="ZT820" s="7"/>
      <c r="ZU820" s="7"/>
      <c r="ZV820" s="7"/>
      <c r="ZW820" s="7"/>
      <c r="ZX820" s="7"/>
      <c r="ZY820" s="7"/>
      <c r="ZZ820" s="7"/>
      <c r="AAA820" s="7"/>
      <c r="AAB820" s="7"/>
      <c r="AAC820" s="7"/>
      <c r="AAD820" s="7"/>
      <c r="AAE820" s="7"/>
      <c r="AAF820" s="7"/>
      <c r="AAG820" s="7"/>
      <c r="AAH820" s="7"/>
      <c r="AAI820" s="7"/>
      <c r="AAJ820" s="7"/>
      <c r="AAK820" s="7"/>
      <c r="AAL820" s="7"/>
      <c r="AAM820" s="7"/>
      <c r="AAN820" s="7"/>
      <c r="AAO820" s="7"/>
      <c r="AAP820" s="7"/>
      <c r="AAQ820" s="7"/>
      <c r="AAR820" s="7"/>
      <c r="AAS820" s="7"/>
      <c r="AAT820" s="7"/>
      <c r="AAU820" s="7"/>
      <c r="AAV820" s="7"/>
      <c r="AAW820" s="7"/>
      <c r="AAX820" s="7"/>
      <c r="AAY820" s="7"/>
      <c r="AAZ820" s="7"/>
      <c r="ABA820" s="7"/>
      <c r="ABB820" s="7"/>
      <c r="ABC820" s="7"/>
      <c r="ABD820" s="7"/>
      <c r="ABE820" s="7"/>
      <c r="ABF820" s="7"/>
      <c r="ABG820" s="7"/>
      <c r="ABH820" s="7"/>
      <c r="ABI820" s="7"/>
      <c r="ABJ820" s="7"/>
      <c r="ABK820" s="7"/>
      <c r="ABL820" s="7"/>
      <c r="ABM820" s="7"/>
      <c r="ABN820" s="7"/>
      <c r="ABO820" s="7"/>
      <c r="ABP820" s="7"/>
      <c r="ABQ820" s="7"/>
      <c r="ABR820" s="7"/>
      <c r="ABS820" s="7"/>
      <c r="ABT820" s="7"/>
      <c r="ABU820" s="7"/>
      <c r="ABV820" s="7"/>
      <c r="ABW820" s="7"/>
      <c r="ABX820" s="7"/>
      <c r="ABY820" s="7"/>
      <c r="ABZ820" s="7"/>
      <c r="ACA820" s="7"/>
      <c r="ACB820" s="7"/>
      <c r="ACC820" s="7"/>
      <c r="ACD820" s="7"/>
      <c r="ACE820" s="7"/>
      <c r="ACF820" s="7"/>
      <c r="ACG820" s="7"/>
      <c r="ACH820" s="7"/>
      <c r="ACI820" s="7"/>
      <c r="ACJ820" s="7"/>
      <c r="ACK820" s="7"/>
      <c r="ACL820" s="7"/>
      <c r="ACM820" s="7"/>
      <c r="ACN820" s="7"/>
      <c r="ACO820" s="7"/>
      <c r="ACP820" s="7"/>
      <c r="ACQ820" s="7"/>
      <c r="ACR820" s="7"/>
      <c r="ACS820" s="7"/>
      <c r="ACT820" s="7"/>
      <c r="ACU820" s="7"/>
      <c r="ACV820" s="7"/>
      <c r="ACW820" s="7"/>
      <c r="ACX820" s="7"/>
      <c r="ACY820" s="7"/>
      <c r="ACZ820" s="7"/>
      <c r="ADA820" s="7"/>
      <c r="ADB820" s="7"/>
      <c r="ADC820" s="7"/>
      <c r="ADD820" s="7"/>
      <c r="ADE820" s="7"/>
      <c r="ADF820" s="7"/>
      <c r="ADG820" s="7"/>
      <c r="ADH820" s="7"/>
      <c r="ADI820" s="7"/>
      <c r="ADJ820" s="7"/>
      <c r="ADK820" s="7"/>
      <c r="ADL820" s="7"/>
      <c r="ADM820" s="7"/>
      <c r="ADN820" s="7"/>
      <c r="ADO820" s="7"/>
      <c r="ADP820" s="7"/>
      <c r="ADQ820" s="7"/>
      <c r="ADR820" s="7"/>
      <c r="ADS820" s="7"/>
      <c r="ADT820" s="7"/>
      <c r="ADU820" s="7"/>
      <c r="ADV820" s="7"/>
      <c r="ADW820" s="7"/>
      <c r="ADX820" s="7"/>
      <c r="ADY820" s="7"/>
      <c r="ADZ820" s="7"/>
      <c r="AEA820" s="7"/>
      <c r="AEB820" s="7"/>
      <c r="AEC820" s="7"/>
      <c r="AED820" s="7"/>
      <c r="AEE820" s="7"/>
      <c r="AEF820" s="7"/>
      <c r="AEG820" s="7"/>
      <c r="AEH820" s="7"/>
      <c r="AEI820" s="7"/>
      <c r="AEJ820" s="7"/>
      <c r="AEK820" s="7"/>
      <c r="AEL820" s="7"/>
      <c r="AEM820" s="7"/>
      <c r="AEN820" s="7"/>
      <c r="AEO820" s="7"/>
      <c r="AEP820" s="7"/>
      <c r="AEQ820" s="7"/>
      <c r="AER820" s="7"/>
      <c r="AES820" s="7"/>
      <c r="AET820" s="7"/>
      <c r="AEU820" s="7"/>
      <c r="AEV820" s="7"/>
      <c r="AEW820" s="7"/>
      <c r="AEX820" s="7"/>
      <c r="AEY820" s="7"/>
      <c r="AEZ820" s="7"/>
      <c r="AFA820" s="7"/>
      <c r="AFB820" s="7"/>
      <c r="AFC820" s="7"/>
      <c r="AFD820" s="7"/>
      <c r="AFE820" s="7"/>
      <c r="AFF820" s="7"/>
      <c r="AFG820" s="7"/>
      <c r="AFH820" s="7"/>
      <c r="AFI820" s="7"/>
      <c r="AFJ820" s="7"/>
      <c r="AFK820" s="7"/>
      <c r="AFL820" s="7"/>
      <c r="AFM820" s="7"/>
      <c r="AFN820" s="7"/>
      <c r="AFO820" s="7"/>
      <c r="AFP820" s="7"/>
      <c r="AFQ820" s="7"/>
      <c r="AFR820" s="7"/>
      <c r="AFS820" s="7"/>
      <c r="AFT820" s="7"/>
      <c r="AFU820" s="7"/>
      <c r="AFV820" s="7"/>
      <c r="AFW820" s="7"/>
      <c r="AFX820" s="7"/>
      <c r="AFY820" s="7"/>
      <c r="AFZ820" s="7"/>
      <c r="AGA820" s="7"/>
      <c r="AGB820" s="7"/>
      <c r="AGC820" s="7"/>
      <c r="AGD820" s="7"/>
      <c r="AGE820" s="7"/>
      <c r="AGF820" s="7"/>
      <c r="AGG820" s="7"/>
      <c r="AGH820" s="7"/>
      <c r="AGI820" s="7"/>
      <c r="AGJ820" s="7"/>
      <c r="AGK820" s="7"/>
      <c r="AGL820" s="7"/>
      <c r="AGM820" s="7"/>
      <c r="AGN820" s="7"/>
      <c r="AGO820" s="7"/>
      <c r="AGP820" s="7"/>
      <c r="AGQ820" s="7"/>
      <c r="AGR820" s="7"/>
      <c r="AGS820" s="7"/>
      <c r="AGT820" s="7"/>
      <c r="AGU820" s="7"/>
      <c r="AGV820" s="7"/>
      <c r="AGW820" s="7"/>
      <c r="AGX820" s="7"/>
      <c r="AGY820" s="7"/>
      <c r="AGZ820" s="7"/>
      <c r="AHA820" s="7"/>
      <c r="AHB820" s="7"/>
      <c r="AHC820" s="7"/>
      <c r="AHD820" s="7"/>
      <c r="AHE820" s="7"/>
      <c r="AHF820" s="7"/>
      <c r="AHG820" s="7"/>
      <c r="AHH820" s="7"/>
      <c r="AHI820" s="7"/>
      <c r="AHJ820" s="7"/>
      <c r="AHK820" s="7"/>
      <c r="AHL820" s="7"/>
      <c r="AHM820" s="7"/>
      <c r="AHN820" s="7"/>
      <c r="AHO820" s="7"/>
      <c r="AHP820" s="7"/>
      <c r="AHQ820" s="7"/>
      <c r="AHR820" s="7"/>
      <c r="AHS820" s="7"/>
      <c r="AHT820" s="7"/>
      <c r="AHU820" s="7"/>
      <c r="AHV820" s="7"/>
      <c r="AHW820" s="7"/>
      <c r="AHX820" s="7"/>
      <c r="AHY820" s="7"/>
      <c r="AHZ820" s="7"/>
      <c r="AIA820" s="7"/>
      <c r="AIB820" s="7"/>
      <c r="AIC820" s="7"/>
      <c r="AID820" s="7"/>
      <c r="AIE820" s="7"/>
      <c r="AIF820" s="7"/>
      <c r="AIG820" s="7"/>
      <c r="AIH820" s="7"/>
      <c r="AII820" s="7"/>
      <c r="AIJ820" s="7"/>
      <c r="AIK820" s="7"/>
      <c r="AIL820" s="7"/>
      <c r="AIM820" s="7"/>
      <c r="AIN820" s="7"/>
      <c r="AIO820" s="7"/>
      <c r="AIP820" s="7"/>
      <c r="AIQ820" s="7"/>
      <c r="AIR820" s="7"/>
      <c r="AIS820" s="7"/>
      <c r="AIT820" s="7"/>
      <c r="AIU820" s="7"/>
      <c r="AIV820" s="7"/>
      <c r="AIW820" s="7"/>
      <c r="AIX820" s="7"/>
      <c r="AIY820" s="7"/>
      <c r="AIZ820" s="7"/>
      <c r="AJA820" s="7"/>
      <c r="AJB820" s="7"/>
      <c r="AJC820" s="7"/>
      <c r="AJD820" s="7"/>
      <c r="AJE820" s="7"/>
      <c r="AJF820" s="7"/>
      <c r="AJG820" s="7"/>
      <c r="AJH820" s="7"/>
      <c r="AJI820" s="7"/>
      <c r="AJJ820" s="7"/>
      <c r="AJK820" s="7"/>
      <c r="AJL820" s="7"/>
      <c r="AJM820" s="7"/>
      <c r="AJN820" s="7"/>
      <c r="AJO820" s="7"/>
      <c r="AJP820" s="7"/>
      <c r="AJQ820" s="7"/>
      <c r="AJR820" s="7"/>
      <c r="AJS820" s="7"/>
      <c r="AJT820" s="7"/>
      <c r="AJU820" s="7"/>
      <c r="AJV820" s="7"/>
      <c r="AJW820" s="7"/>
      <c r="AJX820" s="7"/>
      <c r="AJY820" s="7"/>
      <c r="AJZ820" s="7"/>
      <c r="AKA820" s="7"/>
      <c r="AKB820" s="7"/>
      <c r="AKC820" s="7"/>
      <c r="AKD820" s="7"/>
      <c r="AKE820" s="7"/>
      <c r="AKF820" s="7"/>
      <c r="AKG820" s="7"/>
      <c r="AKH820" s="7"/>
      <c r="AKI820" s="7"/>
      <c r="AKJ820" s="7"/>
      <c r="AKK820" s="7"/>
      <c r="AKL820" s="7"/>
      <c r="AKM820" s="7"/>
      <c r="AKN820" s="7"/>
      <c r="AKO820" s="7"/>
      <c r="AKP820" s="7"/>
      <c r="AKQ820" s="7"/>
      <c r="AKR820" s="7"/>
      <c r="AKS820" s="7"/>
      <c r="AKT820" s="7"/>
      <c r="AKU820" s="7"/>
      <c r="AKV820" s="7"/>
      <c r="AKW820" s="7"/>
      <c r="AKX820" s="7"/>
      <c r="AKY820" s="7"/>
      <c r="AKZ820" s="7"/>
      <c r="ALA820" s="7"/>
      <c r="ALB820" s="7"/>
      <c r="ALC820" s="7"/>
      <c r="ALD820" s="7"/>
      <c r="ALE820" s="7"/>
      <c r="ALF820" s="7"/>
      <c r="ALG820" s="7"/>
      <c r="ALH820" s="7"/>
      <c r="ALI820" s="7"/>
      <c r="ALJ820" s="7"/>
      <c r="ALK820" s="7"/>
      <c r="ALL820" s="7"/>
      <c r="ALM820" s="7"/>
      <c r="ALN820" s="7"/>
      <c r="ALO820" s="7"/>
      <c r="ALP820" s="7"/>
      <c r="ALQ820" s="7"/>
      <c r="ALR820" s="7"/>
      <c r="ALS820" s="7"/>
      <c r="ALT820" s="7"/>
      <c r="ALU820" s="7"/>
      <c r="ALV820" s="7"/>
      <c r="ALW820" s="7"/>
      <c r="ALX820" s="7"/>
      <c r="ALY820" s="7"/>
      <c r="ALZ820" s="7"/>
      <c r="AMA820" s="7"/>
      <c r="AMB820" s="7"/>
      <c r="AMC820" s="7"/>
      <c r="AMD820" s="7"/>
      <c r="AME820" s="7"/>
      <c r="AMF820" s="7"/>
      <c r="AMG820" s="7"/>
      <c r="AMH820" s="7"/>
      <c r="AMI820" s="28"/>
      <c r="AMJ820" s="28"/>
    </row>
    <row r="821" spans="1:1024" ht="55.5" customHeight="1">
      <c r="A821" s="10" t="s">
        <v>2837</v>
      </c>
      <c r="B821" s="10" t="s">
        <v>2870</v>
      </c>
      <c r="C821" s="19" t="s">
        <v>2871</v>
      </c>
      <c r="D821" s="19" t="s">
        <v>2738</v>
      </c>
      <c r="E821" s="20">
        <v>20</v>
      </c>
      <c r="F821" s="11" t="s">
        <v>18</v>
      </c>
      <c r="G821" s="21"/>
      <c r="H821" s="21" t="s">
        <v>1</v>
      </c>
      <c r="I821" s="21"/>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c r="MK821" s="7"/>
      <c r="ML821" s="7"/>
      <c r="MM821" s="7"/>
      <c r="MN821" s="7"/>
      <c r="MO821" s="7"/>
      <c r="MP821" s="7"/>
      <c r="MQ821" s="7"/>
      <c r="MR821" s="7"/>
      <c r="MS821" s="7"/>
      <c r="MT821" s="7"/>
      <c r="MU821" s="7"/>
      <c r="MV821" s="7"/>
      <c r="MW821" s="7"/>
      <c r="MX821" s="7"/>
      <c r="MY821" s="7"/>
      <c r="MZ821" s="7"/>
      <c r="NA821" s="7"/>
      <c r="NB821" s="7"/>
      <c r="NC821" s="7"/>
      <c r="ND821" s="7"/>
      <c r="NE821" s="7"/>
      <c r="NF821" s="7"/>
      <c r="NG821" s="7"/>
      <c r="NH821" s="7"/>
      <c r="NI821" s="7"/>
      <c r="NJ821" s="7"/>
      <c r="NK821" s="7"/>
      <c r="NL821" s="7"/>
      <c r="NM821" s="7"/>
      <c r="NN821" s="7"/>
      <c r="NO821" s="7"/>
      <c r="NP821" s="7"/>
      <c r="NQ821" s="7"/>
      <c r="NR821" s="7"/>
      <c r="NS821" s="7"/>
      <c r="NT821" s="7"/>
      <c r="NU821" s="7"/>
      <c r="NV821" s="7"/>
      <c r="NW821" s="7"/>
      <c r="NX821" s="7"/>
      <c r="NY821" s="7"/>
      <c r="NZ821" s="7"/>
      <c r="OA821" s="7"/>
      <c r="OB821" s="7"/>
      <c r="OC821" s="7"/>
      <c r="OD821" s="7"/>
      <c r="OE821" s="7"/>
      <c r="OF821" s="7"/>
      <c r="OG821" s="7"/>
      <c r="OH821" s="7"/>
      <c r="OI821" s="7"/>
      <c r="OJ821" s="7"/>
      <c r="OK821" s="7"/>
      <c r="OL821" s="7"/>
      <c r="OM821" s="7"/>
      <c r="ON821" s="7"/>
      <c r="OO821" s="7"/>
      <c r="OP821" s="7"/>
      <c r="OQ821" s="7"/>
      <c r="OR821" s="7"/>
      <c r="OS821" s="7"/>
      <c r="OT821" s="7"/>
      <c r="OU821" s="7"/>
      <c r="OV821" s="7"/>
      <c r="OW821" s="7"/>
      <c r="OX821" s="7"/>
      <c r="OY821" s="7"/>
      <c r="OZ821" s="7"/>
      <c r="PA821" s="7"/>
      <c r="PB821" s="7"/>
      <c r="PC821" s="7"/>
      <c r="PD821" s="7"/>
      <c r="PE821" s="7"/>
      <c r="PF821" s="7"/>
      <c r="PG821" s="7"/>
      <c r="PH821" s="7"/>
      <c r="PI821" s="7"/>
      <c r="PJ821" s="7"/>
      <c r="PK821" s="7"/>
      <c r="PL821" s="7"/>
      <c r="PM821" s="7"/>
      <c r="PN821" s="7"/>
      <c r="PO821" s="7"/>
      <c r="PP821" s="7"/>
      <c r="PQ821" s="7"/>
      <c r="PR821" s="7"/>
      <c r="PS821" s="7"/>
      <c r="PT821" s="7"/>
      <c r="PU821" s="7"/>
      <c r="PV821" s="7"/>
      <c r="PW821" s="7"/>
      <c r="PX821" s="7"/>
      <c r="PY821" s="7"/>
      <c r="PZ821" s="7"/>
      <c r="QA821" s="7"/>
      <c r="QB821" s="7"/>
      <c r="QC821" s="7"/>
      <c r="QD821" s="7"/>
      <c r="QE821" s="7"/>
      <c r="QF821" s="7"/>
      <c r="QG821" s="7"/>
      <c r="QH821" s="7"/>
      <c r="QI821" s="7"/>
      <c r="QJ821" s="7"/>
      <c r="QK821" s="7"/>
      <c r="QL821" s="7"/>
      <c r="QM821" s="7"/>
      <c r="QN821" s="7"/>
      <c r="QO821" s="7"/>
      <c r="QP821" s="7"/>
      <c r="QQ821" s="7"/>
      <c r="QR821" s="7"/>
      <c r="QS821" s="7"/>
      <c r="QT821" s="7"/>
      <c r="QU821" s="7"/>
      <c r="QV821" s="7"/>
      <c r="QW821" s="7"/>
      <c r="QX821" s="7"/>
      <c r="QY821" s="7"/>
      <c r="QZ821" s="7"/>
      <c r="RA821" s="7"/>
      <c r="RB821" s="7"/>
      <c r="RC821" s="7"/>
      <c r="RD821" s="7"/>
      <c r="RE821" s="7"/>
      <c r="RF821" s="7"/>
      <c r="RG821" s="7"/>
      <c r="RH821" s="7"/>
      <c r="RI821" s="7"/>
      <c r="RJ821" s="7"/>
      <c r="RK821" s="7"/>
      <c r="RL821" s="7"/>
      <c r="RM821" s="7"/>
      <c r="RN821" s="7"/>
      <c r="RO821" s="7"/>
      <c r="RP821" s="7"/>
      <c r="RQ821" s="7"/>
      <c r="RR821" s="7"/>
      <c r="RS821" s="7"/>
      <c r="RT821" s="7"/>
      <c r="RU821" s="7"/>
      <c r="RV821" s="7"/>
      <c r="RW821" s="7"/>
      <c r="RX821" s="7"/>
      <c r="RY821" s="7"/>
      <c r="RZ821" s="7"/>
      <c r="SA821" s="7"/>
      <c r="SB821" s="7"/>
      <c r="SC821" s="7"/>
      <c r="SD821" s="7"/>
      <c r="SE821" s="7"/>
      <c r="SF821" s="7"/>
      <c r="SG821" s="7"/>
      <c r="SH821" s="7"/>
      <c r="SI821" s="7"/>
      <c r="SJ821" s="7"/>
      <c r="SK821" s="7"/>
      <c r="SL821" s="7"/>
      <c r="SM821" s="7"/>
      <c r="SN821" s="7"/>
      <c r="SO821" s="7"/>
      <c r="SP821" s="7"/>
      <c r="SQ821" s="7"/>
      <c r="SR821" s="7"/>
      <c r="SS821" s="7"/>
      <c r="ST821" s="7"/>
      <c r="SU821" s="7"/>
      <c r="SV821" s="7"/>
      <c r="SW821" s="7"/>
      <c r="SX821" s="7"/>
      <c r="SY821" s="7"/>
      <c r="SZ821" s="7"/>
      <c r="TA821" s="7"/>
      <c r="TB821" s="7"/>
      <c r="TC821" s="7"/>
      <c r="TD821" s="7"/>
      <c r="TE821" s="7"/>
      <c r="TF821" s="7"/>
      <c r="TG821" s="7"/>
      <c r="TH821" s="7"/>
      <c r="TI821" s="7"/>
      <c r="TJ821" s="7"/>
      <c r="TK821" s="7"/>
      <c r="TL821" s="7"/>
      <c r="TM821" s="7"/>
      <c r="TN821" s="7"/>
      <c r="TO821" s="7"/>
      <c r="TP821" s="7"/>
      <c r="TQ821" s="7"/>
      <c r="TR821" s="7"/>
      <c r="TS821" s="7"/>
      <c r="TT821" s="7"/>
      <c r="TU821" s="7"/>
      <c r="TV821" s="7"/>
      <c r="TW821" s="7"/>
      <c r="TX821" s="7"/>
      <c r="TY821" s="7"/>
      <c r="TZ821" s="7"/>
      <c r="UA821" s="7"/>
      <c r="UB821" s="7"/>
      <c r="UC821" s="7"/>
      <c r="UD821" s="7"/>
      <c r="UE821" s="7"/>
      <c r="UF821" s="7"/>
      <c r="UG821" s="7"/>
      <c r="UH821" s="7"/>
      <c r="UI821" s="7"/>
      <c r="UJ821" s="7"/>
      <c r="UK821" s="7"/>
      <c r="UL821" s="7"/>
      <c r="UM821" s="7"/>
      <c r="UN821" s="7"/>
      <c r="UO821" s="7"/>
      <c r="UP821" s="7"/>
      <c r="UQ821" s="7"/>
      <c r="UR821" s="7"/>
      <c r="US821" s="7"/>
      <c r="UT821" s="7"/>
      <c r="UU821" s="7"/>
      <c r="UV821" s="7"/>
      <c r="UW821" s="7"/>
      <c r="UX821" s="7"/>
      <c r="UY821" s="7"/>
      <c r="UZ821" s="7"/>
      <c r="VA821" s="7"/>
      <c r="VB821" s="7"/>
      <c r="VC821" s="7"/>
      <c r="VD821" s="7"/>
      <c r="VE821" s="7"/>
      <c r="VF821" s="7"/>
      <c r="VG821" s="7"/>
      <c r="VH821" s="7"/>
      <c r="VI821" s="7"/>
      <c r="VJ821" s="7"/>
      <c r="VK821" s="7"/>
      <c r="VL821" s="7"/>
      <c r="VM821" s="7"/>
      <c r="VN821" s="7"/>
      <c r="VO821" s="7"/>
      <c r="VP821" s="7"/>
      <c r="VQ821" s="7"/>
      <c r="VR821" s="7"/>
      <c r="VS821" s="7"/>
      <c r="VT821" s="7"/>
      <c r="VU821" s="7"/>
      <c r="VV821" s="7"/>
      <c r="VW821" s="7"/>
      <c r="VX821" s="7"/>
      <c r="VY821" s="7"/>
      <c r="VZ821" s="7"/>
      <c r="WA821" s="7"/>
      <c r="WB821" s="7"/>
      <c r="WC821" s="7"/>
      <c r="WD821" s="7"/>
      <c r="WE821" s="7"/>
      <c r="WF821" s="7"/>
      <c r="WG821" s="7"/>
      <c r="WH821" s="7"/>
      <c r="WI821" s="7"/>
      <c r="WJ821" s="7"/>
      <c r="WK821" s="7"/>
      <c r="WL821" s="7"/>
      <c r="WM821" s="7"/>
      <c r="WN821" s="7"/>
      <c r="WO821" s="7"/>
      <c r="WP821" s="7"/>
      <c r="WQ821" s="7"/>
      <c r="WR821" s="7"/>
      <c r="WS821" s="7"/>
      <c r="WT821" s="7"/>
      <c r="WU821" s="7"/>
      <c r="WV821" s="7"/>
      <c r="WW821" s="7"/>
      <c r="WX821" s="7"/>
      <c r="WY821" s="7"/>
      <c r="WZ821" s="7"/>
      <c r="XA821" s="7"/>
      <c r="XB821" s="7"/>
      <c r="XC821" s="7"/>
      <c r="XD821" s="7"/>
      <c r="XE821" s="7"/>
      <c r="XF821" s="7"/>
      <c r="XG821" s="7"/>
      <c r="XH821" s="7"/>
      <c r="XI821" s="7"/>
      <c r="XJ821" s="7"/>
      <c r="XK821" s="7"/>
      <c r="XL821" s="7"/>
      <c r="XM821" s="7"/>
      <c r="XN821" s="7"/>
      <c r="XO821" s="7"/>
      <c r="XP821" s="7"/>
      <c r="XQ821" s="7"/>
      <c r="XR821" s="7"/>
      <c r="XS821" s="7"/>
      <c r="XT821" s="7"/>
      <c r="XU821" s="7"/>
      <c r="XV821" s="7"/>
      <c r="XW821" s="7"/>
      <c r="XX821" s="7"/>
      <c r="XY821" s="7"/>
      <c r="XZ821" s="7"/>
      <c r="YA821" s="7"/>
      <c r="YB821" s="7"/>
      <c r="YC821" s="7"/>
      <c r="YD821" s="7"/>
      <c r="YE821" s="7"/>
      <c r="YF821" s="7"/>
      <c r="YG821" s="7"/>
      <c r="YH821" s="7"/>
      <c r="YI821" s="7"/>
      <c r="YJ821" s="7"/>
      <c r="YK821" s="7"/>
      <c r="YL821" s="7"/>
      <c r="YM821" s="7"/>
      <c r="YN821" s="7"/>
      <c r="YO821" s="7"/>
      <c r="YP821" s="7"/>
      <c r="YQ821" s="7"/>
      <c r="YR821" s="7"/>
      <c r="YS821" s="7"/>
      <c r="YT821" s="7"/>
      <c r="YU821" s="7"/>
      <c r="YV821" s="7"/>
      <c r="YW821" s="7"/>
      <c r="YX821" s="7"/>
      <c r="YY821" s="7"/>
      <c r="YZ821" s="7"/>
      <c r="ZA821" s="7"/>
      <c r="ZB821" s="7"/>
      <c r="ZC821" s="7"/>
      <c r="ZD821" s="7"/>
      <c r="ZE821" s="7"/>
      <c r="ZF821" s="7"/>
      <c r="ZG821" s="7"/>
      <c r="ZH821" s="7"/>
      <c r="ZI821" s="7"/>
      <c r="ZJ821" s="7"/>
      <c r="ZK821" s="7"/>
      <c r="ZL821" s="7"/>
      <c r="ZM821" s="7"/>
      <c r="ZN821" s="7"/>
      <c r="ZO821" s="7"/>
      <c r="ZP821" s="7"/>
      <c r="ZQ821" s="7"/>
      <c r="ZR821" s="7"/>
      <c r="ZS821" s="7"/>
      <c r="ZT821" s="7"/>
      <c r="ZU821" s="7"/>
      <c r="ZV821" s="7"/>
      <c r="ZW821" s="7"/>
      <c r="ZX821" s="7"/>
      <c r="ZY821" s="7"/>
      <c r="ZZ821" s="7"/>
      <c r="AAA821" s="7"/>
      <c r="AAB821" s="7"/>
      <c r="AAC821" s="7"/>
      <c r="AAD821" s="7"/>
      <c r="AAE821" s="7"/>
      <c r="AAF821" s="7"/>
      <c r="AAG821" s="7"/>
      <c r="AAH821" s="7"/>
      <c r="AAI821" s="7"/>
      <c r="AAJ821" s="7"/>
      <c r="AAK821" s="7"/>
      <c r="AAL821" s="7"/>
      <c r="AAM821" s="7"/>
      <c r="AAN821" s="7"/>
      <c r="AAO821" s="7"/>
      <c r="AAP821" s="7"/>
      <c r="AAQ821" s="7"/>
      <c r="AAR821" s="7"/>
      <c r="AAS821" s="7"/>
      <c r="AAT821" s="7"/>
      <c r="AAU821" s="7"/>
      <c r="AAV821" s="7"/>
      <c r="AAW821" s="7"/>
      <c r="AAX821" s="7"/>
      <c r="AAY821" s="7"/>
      <c r="AAZ821" s="7"/>
      <c r="ABA821" s="7"/>
      <c r="ABB821" s="7"/>
      <c r="ABC821" s="7"/>
      <c r="ABD821" s="7"/>
      <c r="ABE821" s="7"/>
      <c r="ABF821" s="7"/>
      <c r="ABG821" s="7"/>
      <c r="ABH821" s="7"/>
      <c r="ABI821" s="7"/>
      <c r="ABJ821" s="7"/>
      <c r="ABK821" s="7"/>
      <c r="ABL821" s="7"/>
      <c r="ABM821" s="7"/>
      <c r="ABN821" s="7"/>
      <c r="ABO821" s="7"/>
      <c r="ABP821" s="7"/>
      <c r="ABQ821" s="7"/>
      <c r="ABR821" s="7"/>
      <c r="ABS821" s="7"/>
      <c r="ABT821" s="7"/>
      <c r="ABU821" s="7"/>
      <c r="ABV821" s="7"/>
      <c r="ABW821" s="7"/>
      <c r="ABX821" s="7"/>
      <c r="ABY821" s="7"/>
      <c r="ABZ821" s="7"/>
      <c r="ACA821" s="7"/>
      <c r="ACB821" s="7"/>
      <c r="ACC821" s="7"/>
      <c r="ACD821" s="7"/>
      <c r="ACE821" s="7"/>
      <c r="ACF821" s="7"/>
      <c r="ACG821" s="7"/>
      <c r="ACH821" s="7"/>
      <c r="ACI821" s="7"/>
      <c r="ACJ821" s="7"/>
      <c r="ACK821" s="7"/>
      <c r="ACL821" s="7"/>
      <c r="ACM821" s="7"/>
      <c r="ACN821" s="7"/>
      <c r="ACO821" s="7"/>
      <c r="ACP821" s="7"/>
      <c r="ACQ821" s="7"/>
      <c r="ACR821" s="7"/>
      <c r="ACS821" s="7"/>
      <c r="ACT821" s="7"/>
      <c r="ACU821" s="7"/>
      <c r="ACV821" s="7"/>
      <c r="ACW821" s="7"/>
      <c r="ACX821" s="7"/>
      <c r="ACY821" s="7"/>
      <c r="ACZ821" s="7"/>
      <c r="ADA821" s="7"/>
      <c r="ADB821" s="7"/>
      <c r="ADC821" s="7"/>
      <c r="ADD821" s="7"/>
      <c r="ADE821" s="7"/>
      <c r="ADF821" s="7"/>
      <c r="ADG821" s="7"/>
      <c r="ADH821" s="7"/>
      <c r="ADI821" s="7"/>
      <c r="ADJ821" s="7"/>
      <c r="ADK821" s="7"/>
      <c r="ADL821" s="7"/>
      <c r="ADM821" s="7"/>
      <c r="ADN821" s="7"/>
      <c r="ADO821" s="7"/>
      <c r="ADP821" s="7"/>
      <c r="ADQ821" s="7"/>
      <c r="ADR821" s="7"/>
      <c r="ADS821" s="7"/>
      <c r="ADT821" s="7"/>
      <c r="ADU821" s="7"/>
      <c r="ADV821" s="7"/>
      <c r="ADW821" s="7"/>
      <c r="ADX821" s="7"/>
      <c r="ADY821" s="7"/>
      <c r="ADZ821" s="7"/>
      <c r="AEA821" s="7"/>
      <c r="AEB821" s="7"/>
      <c r="AEC821" s="7"/>
      <c r="AED821" s="7"/>
      <c r="AEE821" s="7"/>
      <c r="AEF821" s="7"/>
      <c r="AEG821" s="7"/>
      <c r="AEH821" s="7"/>
      <c r="AEI821" s="7"/>
      <c r="AEJ821" s="7"/>
      <c r="AEK821" s="7"/>
      <c r="AEL821" s="7"/>
      <c r="AEM821" s="7"/>
      <c r="AEN821" s="7"/>
      <c r="AEO821" s="7"/>
      <c r="AEP821" s="7"/>
      <c r="AEQ821" s="7"/>
      <c r="AER821" s="7"/>
      <c r="AES821" s="7"/>
      <c r="AET821" s="7"/>
      <c r="AEU821" s="7"/>
      <c r="AEV821" s="7"/>
      <c r="AEW821" s="7"/>
      <c r="AEX821" s="7"/>
      <c r="AEY821" s="7"/>
      <c r="AEZ821" s="7"/>
      <c r="AFA821" s="7"/>
      <c r="AFB821" s="7"/>
      <c r="AFC821" s="7"/>
      <c r="AFD821" s="7"/>
      <c r="AFE821" s="7"/>
      <c r="AFF821" s="7"/>
      <c r="AFG821" s="7"/>
      <c r="AFH821" s="7"/>
      <c r="AFI821" s="7"/>
      <c r="AFJ821" s="7"/>
      <c r="AFK821" s="7"/>
      <c r="AFL821" s="7"/>
      <c r="AFM821" s="7"/>
      <c r="AFN821" s="7"/>
      <c r="AFO821" s="7"/>
      <c r="AFP821" s="7"/>
      <c r="AFQ821" s="7"/>
      <c r="AFR821" s="7"/>
      <c r="AFS821" s="7"/>
      <c r="AFT821" s="7"/>
      <c r="AFU821" s="7"/>
      <c r="AFV821" s="7"/>
      <c r="AFW821" s="7"/>
      <c r="AFX821" s="7"/>
      <c r="AFY821" s="7"/>
      <c r="AFZ821" s="7"/>
      <c r="AGA821" s="7"/>
      <c r="AGB821" s="7"/>
      <c r="AGC821" s="7"/>
      <c r="AGD821" s="7"/>
      <c r="AGE821" s="7"/>
      <c r="AGF821" s="7"/>
      <c r="AGG821" s="7"/>
      <c r="AGH821" s="7"/>
      <c r="AGI821" s="7"/>
      <c r="AGJ821" s="7"/>
      <c r="AGK821" s="7"/>
      <c r="AGL821" s="7"/>
      <c r="AGM821" s="7"/>
      <c r="AGN821" s="7"/>
      <c r="AGO821" s="7"/>
      <c r="AGP821" s="7"/>
      <c r="AGQ821" s="7"/>
      <c r="AGR821" s="7"/>
      <c r="AGS821" s="7"/>
      <c r="AGT821" s="7"/>
      <c r="AGU821" s="7"/>
      <c r="AGV821" s="7"/>
      <c r="AGW821" s="7"/>
      <c r="AGX821" s="7"/>
      <c r="AGY821" s="7"/>
      <c r="AGZ821" s="7"/>
      <c r="AHA821" s="7"/>
      <c r="AHB821" s="7"/>
      <c r="AHC821" s="7"/>
      <c r="AHD821" s="7"/>
      <c r="AHE821" s="7"/>
      <c r="AHF821" s="7"/>
      <c r="AHG821" s="7"/>
      <c r="AHH821" s="7"/>
      <c r="AHI821" s="7"/>
      <c r="AHJ821" s="7"/>
      <c r="AHK821" s="7"/>
      <c r="AHL821" s="7"/>
      <c r="AHM821" s="7"/>
      <c r="AHN821" s="7"/>
      <c r="AHO821" s="7"/>
      <c r="AHP821" s="7"/>
      <c r="AHQ821" s="7"/>
      <c r="AHR821" s="7"/>
      <c r="AHS821" s="7"/>
      <c r="AHT821" s="7"/>
      <c r="AHU821" s="7"/>
      <c r="AHV821" s="7"/>
      <c r="AHW821" s="7"/>
      <c r="AHX821" s="7"/>
      <c r="AHY821" s="7"/>
      <c r="AHZ821" s="7"/>
      <c r="AIA821" s="7"/>
      <c r="AIB821" s="7"/>
      <c r="AIC821" s="7"/>
      <c r="AID821" s="7"/>
      <c r="AIE821" s="7"/>
      <c r="AIF821" s="7"/>
      <c r="AIG821" s="7"/>
      <c r="AIH821" s="7"/>
      <c r="AII821" s="7"/>
      <c r="AIJ821" s="7"/>
      <c r="AIK821" s="7"/>
      <c r="AIL821" s="7"/>
      <c r="AIM821" s="7"/>
      <c r="AIN821" s="7"/>
      <c r="AIO821" s="7"/>
      <c r="AIP821" s="7"/>
      <c r="AIQ821" s="7"/>
      <c r="AIR821" s="7"/>
      <c r="AIS821" s="7"/>
      <c r="AIT821" s="7"/>
      <c r="AIU821" s="7"/>
      <c r="AIV821" s="7"/>
      <c r="AIW821" s="7"/>
      <c r="AIX821" s="7"/>
      <c r="AIY821" s="7"/>
      <c r="AIZ821" s="7"/>
      <c r="AJA821" s="7"/>
      <c r="AJB821" s="7"/>
      <c r="AJC821" s="7"/>
      <c r="AJD821" s="7"/>
      <c r="AJE821" s="7"/>
      <c r="AJF821" s="7"/>
      <c r="AJG821" s="7"/>
      <c r="AJH821" s="7"/>
      <c r="AJI821" s="7"/>
      <c r="AJJ821" s="7"/>
      <c r="AJK821" s="7"/>
      <c r="AJL821" s="7"/>
      <c r="AJM821" s="7"/>
      <c r="AJN821" s="7"/>
      <c r="AJO821" s="7"/>
      <c r="AJP821" s="7"/>
      <c r="AJQ821" s="7"/>
      <c r="AJR821" s="7"/>
      <c r="AJS821" s="7"/>
      <c r="AJT821" s="7"/>
      <c r="AJU821" s="7"/>
      <c r="AJV821" s="7"/>
      <c r="AJW821" s="7"/>
      <c r="AJX821" s="7"/>
      <c r="AJY821" s="7"/>
      <c r="AJZ821" s="7"/>
      <c r="AKA821" s="7"/>
      <c r="AKB821" s="7"/>
      <c r="AKC821" s="7"/>
      <c r="AKD821" s="7"/>
      <c r="AKE821" s="7"/>
      <c r="AKF821" s="7"/>
      <c r="AKG821" s="7"/>
      <c r="AKH821" s="7"/>
      <c r="AKI821" s="7"/>
      <c r="AKJ821" s="7"/>
      <c r="AKK821" s="7"/>
      <c r="AKL821" s="7"/>
      <c r="AKM821" s="7"/>
      <c r="AKN821" s="7"/>
      <c r="AKO821" s="7"/>
      <c r="AKP821" s="7"/>
      <c r="AKQ821" s="7"/>
      <c r="AKR821" s="7"/>
      <c r="AKS821" s="7"/>
      <c r="AKT821" s="7"/>
      <c r="AKU821" s="7"/>
      <c r="AKV821" s="7"/>
      <c r="AKW821" s="7"/>
      <c r="AKX821" s="7"/>
      <c r="AKY821" s="7"/>
      <c r="AKZ821" s="7"/>
      <c r="ALA821" s="7"/>
      <c r="ALB821" s="7"/>
      <c r="ALC821" s="7"/>
      <c r="ALD821" s="7"/>
      <c r="ALE821" s="7"/>
      <c r="ALF821" s="7"/>
      <c r="ALG821" s="7"/>
      <c r="ALH821" s="7"/>
      <c r="ALI821" s="7"/>
      <c r="ALJ821" s="7"/>
      <c r="ALK821" s="7"/>
      <c r="ALL821" s="7"/>
      <c r="ALM821" s="7"/>
      <c r="ALN821" s="7"/>
      <c r="ALO821" s="7"/>
      <c r="ALP821" s="7"/>
      <c r="ALQ821" s="7"/>
      <c r="ALR821" s="7"/>
      <c r="ALS821" s="7"/>
      <c r="ALT821" s="7"/>
      <c r="ALU821" s="7"/>
      <c r="ALV821" s="7"/>
      <c r="ALW821" s="7"/>
      <c r="ALX821" s="7"/>
      <c r="ALY821" s="7"/>
      <c r="ALZ821" s="7"/>
      <c r="AMA821" s="7"/>
      <c r="AMB821" s="7"/>
      <c r="AMC821" s="7"/>
      <c r="AMD821" s="7"/>
      <c r="AME821" s="7"/>
      <c r="AMF821" s="7"/>
      <c r="AMG821" s="7"/>
      <c r="AMH821" s="7"/>
      <c r="AMI821" s="28"/>
      <c r="AMJ821" s="28"/>
    </row>
    <row r="822" spans="1:1024" ht="55.5" customHeight="1">
      <c r="A822" s="10" t="s">
        <v>287</v>
      </c>
      <c r="B822" s="10" t="s">
        <v>2872</v>
      </c>
      <c r="C822" s="19" t="s">
        <v>2873</v>
      </c>
      <c r="D822" s="19" t="s">
        <v>2738</v>
      </c>
      <c r="E822" s="20">
        <v>50</v>
      </c>
      <c r="F822" s="11" t="s">
        <v>18</v>
      </c>
      <c r="G822" s="21"/>
      <c r="H822" s="21" t="s">
        <v>1</v>
      </c>
      <c r="I822" s="21"/>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c r="MK822" s="7"/>
      <c r="ML822" s="7"/>
      <c r="MM822" s="7"/>
      <c r="MN822" s="7"/>
      <c r="MO822" s="7"/>
      <c r="MP822" s="7"/>
      <c r="MQ822" s="7"/>
      <c r="MR822" s="7"/>
      <c r="MS822" s="7"/>
      <c r="MT822" s="7"/>
      <c r="MU822" s="7"/>
      <c r="MV822" s="7"/>
      <c r="MW822" s="7"/>
      <c r="MX822" s="7"/>
      <c r="MY822" s="7"/>
      <c r="MZ822" s="7"/>
      <c r="NA822" s="7"/>
      <c r="NB822" s="7"/>
      <c r="NC822" s="7"/>
      <c r="ND822" s="7"/>
      <c r="NE822" s="7"/>
      <c r="NF822" s="7"/>
      <c r="NG822" s="7"/>
      <c r="NH822" s="7"/>
      <c r="NI822" s="7"/>
      <c r="NJ822" s="7"/>
      <c r="NK822" s="7"/>
      <c r="NL822" s="7"/>
      <c r="NM822" s="7"/>
      <c r="NN822" s="7"/>
      <c r="NO822" s="7"/>
      <c r="NP822" s="7"/>
      <c r="NQ822" s="7"/>
      <c r="NR822" s="7"/>
      <c r="NS822" s="7"/>
      <c r="NT822" s="7"/>
      <c r="NU822" s="7"/>
      <c r="NV822" s="7"/>
      <c r="NW822" s="7"/>
      <c r="NX822" s="7"/>
      <c r="NY822" s="7"/>
      <c r="NZ822" s="7"/>
      <c r="OA822" s="7"/>
      <c r="OB822" s="7"/>
      <c r="OC822" s="7"/>
      <c r="OD822" s="7"/>
      <c r="OE822" s="7"/>
      <c r="OF822" s="7"/>
      <c r="OG822" s="7"/>
      <c r="OH822" s="7"/>
      <c r="OI822" s="7"/>
      <c r="OJ822" s="7"/>
      <c r="OK822" s="7"/>
      <c r="OL822" s="7"/>
      <c r="OM822" s="7"/>
      <c r="ON822" s="7"/>
      <c r="OO822" s="7"/>
      <c r="OP822" s="7"/>
      <c r="OQ822" s="7"/>
      <c r="OR822" s="7"/>
      <c r="OS822" s="7"/>
      <c r="OT822" s="7"/>
      <c r="OU822" s="7"/>
      <c r="OV822" s="7"/>
      <c r="OW822" s="7"/>
      <c r="OX822" s="7"/>
      <c r="OY822" s="7"/>
      <c r="OZ822" s="7"/>
      <c r="PA822" s="7"/>
      <c r="PB822" s="7"/>
      <c r="PC822" s="7"/>
      <c r="PD822" s="7"/>
      <c r="PE822" s="7"/>
      <c r="PF822" s="7"/>
      <c r="PG822" s="7"/>
      <c r="PH822" s="7"/>
      <c r="PI822" s="7"/>
      <c r="PJ822" s="7"/>
      <c r="PK822" s="7"/>
      <c r="PL822" s="7"/>
      <c r="PM822" s="7"/>
      <c r="PN822" s="7"/>
      <c r="PO822" s="7"/>
      <c r="PP822" s="7"/>
      <c r="PQ822" s="7"/>
      <c r="PR822" s="7"/>
      <c r="PS822" s="7"/>
      <c r="PT822" s="7"/>
      <c r="PU822" s="7"/>
      <c r="PV822" s="7"/>
      <c r="PW822" s="7"/>
      <c r="PX822" s="7"/>
      <c r="PY822" s="7"/>
      <c r="PZ822" s="7"/>
      <c r="QA822" s="7"/>
      <c r="QB822" s="7"/>
      <c r="QC822" s="7"/>
      <c r="QD822" s="7"/>
      <c r="QE822" s="7"/>
      <c r="QF822" s="7"/>
      <c r="QG822" s="7"/>
      <c r="QH822" s="7"/>
      <c r="QI822" s="7"/>
      <c r="QJ822" s="7"/>
      <c r="QK822" s="7"/>
      <c r="QL822" s="7"/>
      <c r="QM822" s="7"/>
      <c r="QN822" s="7"/>
      <c r="QO822" s="7"/>
      <c r="QP822" s="7"/>
      <c r="QQ822" s="7"/>
      <c r="QR822" s="7"/>
      <c r="QS822" s="7"/>
      <c r="QT822" s="7"/>
      <c r="QU822" s="7"/>
      <c r="QV822" s="7"/>
      <c r="QW822" s="7"/>
      <c r="QX822" s="7"/>
      <c r="QY822" s="7"/>
      <c r="QZ822" s="7"/>
      <c r="RA822" s="7"/>
      <c r="RB822" s="7"/>
      <c r="RC822" s="7"/>
      <c r="RD822" s="7"/>
      <c r="RE822" s="7"/>
      <c r="RF822" s="7"/>
      <c r="RG822" s="7"/>
      <c r="RH822" s="7"/>
      <c r="RI822" s="7"/>
      <c r="RJ822" s="7"/>
      <c r="RK822" s="7"/>
      <c r="RL822" s="7"/>
      <c r="RM822" s="7"/>
      <c r="RN822" s="7"/>
      <c r="RO822" s="7"/>
      <c r="RP822" s="7"/>
      <c r="RQ822" s="7"/>
      <c r="RR822" s="7"/>
      <c r="RS822" s="7"/>
      <c r="RT822" s="7"/>
      <c r="RU822" s="7"/>
      <c r="RV822" s="7"/>
      <c r="RW822" s="7"/>
      <c r="RX822" s="7"/>
      <c r="RY822" s="7"/>
      <c r="RZ822" s="7"/>
      <c r="SA822" s="7"/>
      <c r="SB822" s="7"/>
      <c r="SC822" s="7"/>
      <c r="SD822" s="7"/>
      <c r="SE822" s="7"/>
      <c r="SF822" s="7"/>
      <c r="SG822" s="7"/>
      <c r="SH822" s="7"/>
      <c r="SI822" s="7"/>
      <c r="SJ822" s="7"/>
      <c r="SK822" s="7"/>
      <c r="SL822" s="7"/>
      <c r="SM822" s="7"/>
      <c r="SN822" s="7"/>
      <c r="SO822" s="7"/>
      <c r="SP822" s="7"/>
      <c r="SQ822" s="7"/>
      <c r="SR822" s="7"/>
      <c r="SS822" s="7"/>
      <c r="ST822" s="7"/>
      <c r="SU822" s="7"/>
      <c r="SV822" s="7"/>
      <c r="SW822" s="7"/>
      <c r="SX822" s="7"/>
      <c r="SY822" s="7"/>
      <c r="SZ822" s="7"/>
      <c r="TA822" s="7"/>
      <c r="TB822" s="7"/>
      <c r="TC822" s="7"/>
      <c r="TD822" s="7"/>
      <c r="TE822" s="7"/>
      <c r="TF822" s="7"/>
      <c r="TG822" s="7"/>
      <c r="TH822" s="7"/>
      <c r="TI822" s="7"/>
      <c r="TJ822" s="7"/>
      <c r="TK822" s="7"/>
      <c r="TL822" s="7"/>
      <c r="TM822" s="7"/>
      <c r="TN822" s="7"/>
      <c r="TO822" s="7"/>
      <c r="TP822" s="7"/>
      <c r="TQ822" s="7"/>
      <c r="TR822" s="7"/>
      <c r="TS822" s="7"/>
      <c r="TT822" s="7"/>
      <c r="TU822" s="7"/>
      <c r="TV822" s="7"/>
      <c r="TW822" s="7"/>
      <c r="TX822" s="7"/>
      <c r="TY822" s="7"/>
      <c r="TZ822" s="7"/>
      <c r="UA822" s="7"/>
      <c r="UB822" s="7"/>
      <c r="UC822" s="7"/>
      <c r="UD822" s="7"/>
      <c r="UE822" s="7"/>
      <c r="UF822" s="7"/>
      <c r="UG822" s="7"/>
      <c r="UH822" s="7"/>
      <c r="UI822" s="7"/>
      <c r="UJ822" s="7"/>
      <c r="UK822" s="7"/>
      <c r="UL822" s="7"/>
      <c r="UM822" s="7"/>
      <c r="UN822" s="7"/>
      <c r="UO822" s="7"/>
      <c r="UP822" s="7"/>
      <c r="UQ822" s="7"/>
      <c r="UR822" s="7"/>
      <c r="US822" s="7"/>
      <c r="UT822" s="7"/>
      <c r="UU822" s="7"/>
      <c r="UV822" s="7"/>
      <c r="UW822" s="7"/>
      <c r="UX822" s="7"/>
      <c r="UY822" s="7"/>
      <c r="UZ822" s="7"/>
      <c r="VA822" s="7"/>
      <c r="VB822" s="7"/>
      <c r="VC822" s="7"/>
      <c r="VD822" s="7"/>
      <c r="VE822" s="7"/>
      <c r="VF822" s="7"/>
      <c r="VG822" s="7"/>
      <c r="VH822" s="7"/>
      <c r="VI822" s="7"/>
      <c r="VJ822" s="7"/>
      <c r="VK822" s="7"/>
      <c r="VL822" s="7"/>
      <c r="VM822" s="7"/>
      <c r="VN822" s="7"/>
      <c r="VO822" s="7"/>
      <c r="VP822" s="7"/>
      <c r="VQ822" s="7"/>
      <c r="VR822" s="7"/>
      <c r="VS822" s="7"/>
      <c r="VT822" s="7"/>
      <c r="VU822" s="7"/>
      <c r="VV822" s="7"/>
      <c r="VW822" s="7"/>
      <c r="VX822" s="7"/>
      <c r="VY822" s="7"/>
      <c r="VZ822" s="7"/>
      <c r="WA822" s="7"/>
      <c r="WB822" s="7"/>
      <c r="WC822" s="7"/>
      <c r="WD822" s="7"/>
      <c r="WE822" s="7"/>
      <c r="WF822" s="7"/>
      <c r="WG822" s="7"/>
      <c r="WH822" s="7"/>
      <c r="WI822" s="7"/>
      <c r="WJ822" s="7"/>
      <c r="WK822" s="7"/>
      <c r="WL822" s="7"/>
      <c r="WM822" s="7"/>
      <c r="WN822" s="7"/>
      <c r="WO822" s="7"/>
      <c r="WP822" s="7"/>
      <c r="WQ822" s="7"/>
      <c r="WR822" s="7"/>
      <c r="WS822" s="7"/>
      <c r="WT822" s="7"/>
      <c r="WU822" s="7"/>
      <c r="WV822" s="7"/>
      <c r="WW822" s="7"/>
      <c r="WX822" s="7"/>
      <c r="WY822" s="7"/>
      <c r="WZ822" s="7"/>
      <c r="XA822" s="7"/>
      <c r="XB822" s="7"/>
      <c r="XC822" s="7"/>
      <c r="XD822" s="7"/>
      <c r="XE822" s="7"/>
      <c r="XF822" s="7"/>
      <c r="XG822" s="7"/>
      <c r="XH822" s="7"/>
      <c r="XI822" s="7"/>
      <c r="XJ822" s="7"/>
      <c r="XK822" s="7"/>
      <c r="XL822" s="7"/>
      <c r="XM822" s="7"/>
      <c r="XN822" s="7"/>
      <c r="XO822" s="7"/>
      <c r="XP822" s="7"/>
      <c r="XQ822" s="7"/>
      <c r="XR822" s="7"/>
      <c r="XS822" s="7"/>
      <c r="XT822" s="7"/>
      <c r="XU822" s="7"/>
      <c r="XV822" s="7"/>
      <c r="XW822" s="7"/>
      <c r="XX822" s="7"/>
      <c r="XY822" s="7"/>
      <c r="XZ822" s="7"/>
      <c r="YA822" s="7"/>
      <c r="YB822" s="7"/>
      <c r="YC822" s="7"/>
      <c r="YD822" s="7"/>
      <c r="YE822" s="7"/>
      <c r="YF822" s="7"/>
      <c r="YG822" s="7"/>
      <c r="YH822" s="7"/>
      <c r="YI822" s="7"/>
      <c r="YJ822" s="7"/>
      <c r="YK822" s="7"/>
      <c r="YL822" s="7"/>
      <c r="YM822" s="7"/>
      <c r="YN822" s="7"/>
      <c r="YO822" s="7"/>
      <c r="YP822" s="7"/>
      <c r="YQ822" s="7"/>
      <c r="YR822" s="7"/>
      <c r="YS822" s="7"/>
      <c r="YT822" s="7"/>
      <c r="YU822" s="7"/>
      <c r="YV822" s="7"/>
      <c r="YW822" s="7"/>
      <c r="YX822" s="7"/>
      <c r="YY822" s="7"/>
      <c r="YZ822" s="7"/>
      <c r="ZA822" s="7"/>
      <c r="ZB822" s="7"/>
      <c r="ZC822" s="7"/>
      <c r="ZD822" s="7"/>
      <c r="ZE822" s="7"/>
      <c r="ZF822" s="7"/>
      <c r="ZG822" s="7"/>
      <c r="ZH822" s="7"/>
      <c r="ZI822" s="7"/>
      <c r="ZJ822" s="7"/>
      <c r="ZK822" s="7"/>
      <c r="ZL822" s="7"/>
      <c r="ZM822" s="7"/>
      <c r="ZN822" s="7"/>
      <c r="ZO822" s="7"/>
      <c r="ZP822" s="7"/>
      <c r="ZQ822" s="7"/>
      <c r="ZR822" s="7"/>
      <c r="ZS822" s="7"/>
      <c r="ZT822" s="7"/>
      <c r="ZU822" s="7"/>
      <c r="ZV822" s="7"/>
      <c r="ZW822" s="7"/>
      <c r="ZX822" s="7"/>
      <c r="ZY822" s="7"/>
      <c r="ZZ822" s="7"/>
      <c r="AAA822" s="7"/>
      <c r="AAB822" s="7"/>
      <c r="AAC822" s="7"/>
      <c r="AAD822" s="7"/>
      <c r="AAE822" s="7"/>
      <c r="AAF822" s="7"/>
      <c r="AAG822" s="7"/>
      <c r="AAH822" s="7"/>
      <c r="AAI822" s="7"/>
      <c r="AAJ822" s="7"/>
      <c r="AAK822" s="7"/>
      <c r="AAL822" s="7"/>
      <c r="AAM822" s="7"/>
      <c r="AAN822" s="7"/>
      <c r="AAO822" s="7"/>
      <c r="AAP822" s="7"/>
      <c r="AAQ822" s="7"/>
      <c r="AAR822" s="7"/>
      <c r="AAS822" s="7"/>
      <c r="AAT822" s="7"/>
      <c r="AAU822" s="7"/>
      <c r="AAV822" s="7"/>
      <c r="AAW822" s="7"/>
      <c r="AAX822" s="7"/>
      <c r="AAY822" s="7"/>
      <c r="AAZ822" s="7"/>
      <c r="ABA822" s="7"/>
      <c r="ABB822" s="7"/>
      <c r="ABC822" s="7"/>
      <c r="ABD822" s="7"/>
      <c r="ABE822" s="7"/>
      <c r="ABF822" s="7"/>
      <c r="ABG822" s="7"/>
      <c r="ABH822" s="7"/>
      <c r="ABI822" s="7"/>
      <c r="ABJ822" s="7"/>
      <c r="ABK822" s="7"/>
      <c r="ABL822" s="7"/>
      <c r="ABM822" s="7"/>
      <c r="ABN822" s="7"/>
      <c r="ABO822" s="7"/>
      <c r="ABP822" s="7"/>
      <c r="ABQ822" s="7"/>
      <c r="ABR822" s="7"/>
      <c r="ABS822" s="7"/>
      <c r="ABT822" s="7"/>
      <c r="ABU822" s="7"/>
      <c r="ABV822" s="7"/>
      <c r="ABW822" s="7"/>
      <c r="ABX822" s="7"/>
      <c r="ABY822" s="7"/>
      <c r="ABZ822" s="7"/>
      <c r="ACA822" s="7"/>
      <c r="ACB822" s="7"/>
      <c r="ACC822" s="7"/>
      <c r="ACD822" s="7"/>
      <c r="ACE822" s="7"/>
      <c r="ACF822" s="7"/>
      <c r="ACG822" s="7"/>
      <c r="ACH822" s="7"/>
      <c r="ACI822" s="7"/>
      <c r="ACJ822" s="7"/>
      <c r="ACK822" s="7"/>
      <c r="ACL822" s="7"/>
      <c r="ACM822" s="7"/>
      <c r="ACN822" s="7"/>
      <c r="ACO822" s="7"/>
      <c r="ACP822" s="7"/>
      <c r="ACQ822" s="7"/>
      <c r="ACR822" s="7"/>
      <c r="ACS822" s="7"/>
      <c r="ACT822" s="7"/>
      <c r="ACU822" s="7"/>
      <c r="ACV822" s="7"/>
      <c r="ACW822" s="7"/>
      <c r="ACX822" s="7"/>
      <c r="ACY822" s="7"/>
      <c r="ACZ822" s="7"/>
      <c r="ADA822" s="7"/>
      <c r="ADB822" s="7"/>
      <c r="ADC822" s="7"/>
      <c r="ADD822" s="7"/>
      <c r="ADE822" s="7"/>
      <c r="ADF822" s="7"/>
      <c r="ADG822" s="7"/>
      <c r="ADH822" s="7"/>
      <c r="ADI822" s="7"/>
      <c r="ADJ822" s="7"/>
      <c r="ADK822" s="7"/>
      <c r="ADL822" s="7"/>
      <c r="ADM822" s="7"/>
      <c r="ADN822" s="7"/>
      <c r="ADO822" s="7"/>
      <c r="ADP822" s="7"/>
      <c r="ADQ822" s="7"/>
      <c r="ADR822" s="7"/>
      <c r="ADS822" s="7"/>
      <c r="ADT822" s="7"/>
      <c r="ADU822" s="7"/>
      <c r="ADV822" s="7"/>
      <c r="ADW822" s="7"/>
      <c r="ADX822" s="7"/>
      <c r="ADY822" s="7"/>
      <c r="ADZ822" s="7"/>
      <c r="AEA822" s="7"/>
      <c r="AEB822" s="7"/>
      <c r="AEC822" s="7"/>
      <c r="AED822" s="7"/>
      <c r="AEE822" s="7"/>
      <c r="AEF822" s="7"/>
      <c r="AEG822" s="7"/>
      <c r="AEH822" s="7"/>
      <c r="AEI822" s="7"/>
      <c r="AEJ822" s="7"/>
      <c r="AEK822" s="7"/>
      <c r="AEL822" s="7"/>
      <c r="AEM822" s="7"/>
      <c r="AEN822" s="7"/>
      <c r="AEO822" s="7"/>
      <c r="AEP822" s="7"/>
      <c r="AEQ822" s="7"/>
      <c r="AER822" s="7"/>
      <c r="AES822" s="7"/>
      <c r="AET822" s="7"/>
      <c r="AEU822" s="7"/>
      <c r="AEV822" s="7"/>
      <c r="AEW822" s="7"/>
      <c r="AEX822" s="7"/>
      <c r="AEY822" s="7"/>
      <c r="AEZ822" s="7"/>
      <c r="AFA822" s="7"/>
      <c r="AFB822" s="7"/>
      <c r="AFC822" s="7"/>
      <c r="AFD822" s="7"/>
      <c r="AFE822" s="7"/>
      <c r="AFF822" s="7"/>
      <c r="AFG822" s="7"/>
      <c r="AFH822" s="7"/>
      <c r="AFI822" s="7"/>
      <c r="AFJ822" s="7"/>
      <c r="AFK822" s="7"/>
      <c r="AFL822" s="7"/>
      <c r="AFM822" s="7"/>
      <c r="AFN822" s="7"/>
      <c r="AFO822" s="7"/>
      <c r="AFP822" s="7"/>
      <c r="AFQ822" s="7"/>
      <c r="AFR822" s="7"/>
      <c r="AFS822" s="7"/>
      <c r="AFT822" s="7"/>
      <c r="AFU822" s="7"/>
      <c r="AFV822" s="7"/>
      <c r="AFW822" s="7"/>
      <c r="AFX822" s="7"/>
      <c r="AFY822" s="7"/>
      <c r="AFZ822" s="7"/>
      <c r="AGA822" s="7"/>
      <c r="AGB822" s="7"/>
      <c r="AGC822" s="7"/>
      <c r="AGD822" s="7"/>
      <c r="AGE822" s="7"/>
      <c r="AGF822" s="7"/>
      <c r="AGG822" s="7"/>
      <c r="AGH822" s="7"/>
      <c r="AGI822" s="7"/>
      <c r="AGJ822" s="7"/>
      <c r="AGK822" s="7"/>
      <c r="AGL822" s="7"/>
      <c r="AGM822" s="7"/>
      <c r="AGN822" s="7"/>
      <c r="AGO822" s="7"/>
      <c r="AGP822" s="7"/>
      <c r="AGQ822" s="7"/>
      <c r="AGR822" s="7"/>
      <c r="AGS822" s="7"/>
      <c r="AGT822" s="7"/>
      <c r="AGU822" s="7"/>
      <c r="AGV822" s="7"/>
      <c r="AGW822" s="7"/>
      <c r="AGX822" s="7"/>
      <c r="AGY822" s="7"/>
      <c r="AGZ822" s="7"/>
      <c r="AHA822" s="7"/>
      <c r="AHB822" s="7"/>
      <c r="AHC822" s="7"/>
      <c r="AHD822" s="7"/>
      <c r="AHE822" s="7"/>
      <c r="AHF822" s="7"/>
      <c r="AHG822" s="7"/>
      <c r="AHH822" s="7"/>
      <c r="AHI822" s="7"/>
      <c r="AHJ822" s="7"/>
      <c r="AHK822" s="7"/>
      <c r="AHL822" s="7"/>
      <c r="AHM822" s="7"/>
      <c r="AHN822" s="7"/>
      <c r="AHO822" s="7"/>
      <c r="AHP822" s="7"/>
      <c r="AHQ822" s="7"/>
      <c r="AHR822" s="7"/>
      <c r="AHS822" s="7"/>
      <c r="AHT822" s="7"/>
      <c r="AHU822" s="7"/>
      <c r="AHV822" s="7"/>
      <c r="AHW822" s="7"/>
      <c r="AHX822" s="7"/>
      <c r="AHY822" s="7"/>
      <c r="AHZ822" s="7"/>
      <c r="AIA822" s="7"/>
      <c r="AIB822" s="7"/>
      <c r="AIC822" s="7"/>
      <c r="AID822" s="7"/>
      <c r="AIE822" s="7"/>
      <c r="AIF822" s="7"/>
      <c r="AIG822" s="7"/>
      <c r="AIH822" s="7"/>
      <c r="AII822" s="7"/>
      <c r="AIJ822" s="7"/>
      <c r="AIK822" s="7"/>
      <c r="AIL822" s="7"/>
      <c r="AIM822" s="7"/>
      <c r="AIN822" s="7"/>
      <c r="AIO822" s="7"/>
      <c r="AIP822" s="7"/>
      <c r="AIQ822" s="7"/>
      <c r="AIR822" s="7"/>
      <c r="AIS822" s="7"/>
      <c r="AIT822" s="7"/>
      <c r="AIU822" s="7"/>
      <c r="AIV822" s="7"/>
      <c r="AIW822" s="7"/>
      <c r="AIX822" s="7"/>
      <c r="AIY822" s="7"/>
      <c r="AIZ822" s="7"/>
      <c r="AJA822" s="7"/>
      <c r="AJB822" s="7"/>
      <c r="AJC822" s="7"/>
      <c r="AJD822" s="7"/>
      <c r="AJE822" s="7"/>
      <c r="AJF822" s="7"/>
      <c r="AJG822" s="7"/>
      <c r="AJH822" s="7"/>
      <c r="AJI822" s="7"/>
      <c r="AJJ822" s="7"/>
      <c r="AJK822" s="7"/>
      <c r="AJL822" s="7"/>
      <c r="AJM822" s="7"/>
      <c r="AJN822" s="7"/>
      <c r="AJO822" s="7"/>
      <c r="AJP822" s="7"/>
      <c r="AJQ822" s="7"/>
      <c r="AJR822" s="7"/>
      <c r="AJS822" s="7"/>
      <c r="AJT822" s="7"/>
      <c r="AJU822" s="7"/>
      <c r="AJV822" s="7"/>
      <c r="AJW822" s="7"/>
      <c r="AJX822" s="7"/>
      <c r="AJY822" s="7"/>
      <c r="AJZ822" s="7"/>
      <c r="AKA822" s="7"/>
      <c r="AKB822" s="7"/>
      <c r="AKC822" s="7"/>
      <c r="AKD822" s="7"/>
      <c r="AKE822" s="7"/>
      <c r="AKF822" s="7"/>
      <c r="AKG822" s="7"/>
      <c r="AKH822" s="7"/>
      <c r="AKI822" s="7"/>
      <c r="AKJ822" s="7"/>
      <c r="AKK822" s="7"/>
      <c r="AKL822" s="7"/>
      <c r="AKM822" s="7"/>
      <c r="AKN822" s="7"/>
      <c r="AKO822" s="7"/>
      <c r="AKP822" s="7"/>
      <c r="AKQ822" s="7"/>
      <c r="AKR822" s="7"/>
      <c r="AKS822" s="7"/>
      <c r="AKT822" s="7"/>
      <c r="AKU822" s="7"/>
      <c r="AKV822" s="7"/>
      <c r="AKW822" s="7"/>
      <c r="AKX822" s="7"/>
      <c r="AKY822" s="7"/>
      <c r="AKZ822" s="7"/>
      <c r="ALA822" s="7"/>
      <c r="ALB822" s="7"/>
      <c r="ALC822" s="7"/>
      <c r="ALD822" s="7"/>
      <c r="ALE822" s="7"/>
      <c r="ALF822" s="7"/>
      <c r="ALG822" s="7"/>
      <c r="ALH822" s="7"/>
      <c r="ALI822" s="7"/>
      <c r="ALJ822" s="7"/>
      <c r="ALK822" s="7"/>
      <c r="ALL822" s="7"/>
      <c r="ALM822" s="7"/>
      <c r="ALN822" s="7"/>
      <c r="ALO822" s="7"/>
      <c r="ALP822" s="7"/>
      <c r="ALQ822" s="7"/>
      <c r="ALR822" s="7"/>
      <c r="ALS822" s="7"/>
      <c r="ALT822" s="7"/>
      <c r="ALU822" s="7"/>
      <c r="ALV822" s="7"/>
      <c r="ALW822" s="7"/>
      <c r="ALX822" s="7"/>
      <c r="ALY822" s="7"/>
      <c r="ALZ822" s="7"/>
      <c r="AMA822" s="7"/>
      <c r="AMB822" s="7"/>
      <c r="AMC822" s="7"/>
      <c r="AMD822" s="7"/>
      <c r="AME822" s="7"/>
      <c r="AMF822" s="7"/>
      <c r="AMG822" s="7"/>
      <c r="AMH822" s="7"/>
      <c r="AMI822" s="28"/>
      <c r="AMJ822" s="28"/>
    </row>
    <row r="823" spans="1:1024" ht="55.5" customHeight="1">
      <c r="A823" s="10" t="s">
        <v>287</v>
      </c>
      <c r="B823" s="10" t="s">
        <v>2874</v>
      </c>
      <c r="C823" s="19" t="s">
        <v>2875</v>
      </c>
      <c r="D823" s="19" t="s">
        <v>2738</v>
      </c>
      <c r="E823" s="20">
        <v>20</v>
      </c>
      <c r="F823" s="11" t="s">
        <v>18</v>
      </c>
      <c r="G823" s="21"/>
      <c r="H823" s="21" t="s">
        <v>1</v>
      </c>
      <c r="I823" s="21"/>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c r="MK823" s="7"/>
      <c r="ML823" s="7"/>
      <c r="MM823" s="7"/>
      <c r="MN823" s="7"/>
      <c r="MO823" s="7"/>
      <c r="MP823" s="7"/>
      <c r="MQ823" s="7"/>
      <c r="MR823" s="7"/>
      <c r="MS823" s="7"/>
      <c r="MT823" s="7"/>
      <c r="MU823" s="7"/>
      <c r="MV823" s="7"/>
      <c r="MW823" s="7"/>
      <c r="MX823" s="7"/>
      <c r="MY823" s="7"/>
      <c r="MZ823" s="7"/>
      <c r="NA823" s="7"/>
      <c r="NB823" s="7"/>
      <c r="NC823" s="7"/>
      <c r="ND823" s="7"/>
      <c r="NE823" s="7"/>
      <c r="NF823" s="7"/>
      <c r="NG823" s="7"/>
      <c r="NH823" s="7"/>
      <c r="NI823" s="7"/>
      <c r="NJ823" s="7"/>
      <c r="NK823" s="7"/>
      <c r="NL823" s="7"/>
      <c r="NM823" s="7"/>
      <c r="NN823" s="7"/>
      <c r="NO823" s="7"/>
      <c r="NP823" s="7"/>
      <c r="NQ823" s="7"/>
      <c r="NR823" s="7"/>
      <c r="NS823" s="7"/>
      <c r="NT823" s="7"/>
      <c r="NU823" s="7"/>
      <c r="NV823" s="7"/>
      <c r="NW823" s="7"/>
      <c r="NX823" s="7"/>
      <c r="NY823" s="7"/>
      <c r="NZ823" s="7"/>
      <c r="OA823" s="7"/>
      <c r="OB823" s="7"/>
      <c r="OC823" s="7"/>
      <c r="OD823" s="7"/>
      <c r="OE823" s="7"/>
      <c r="OF823" s="7"/>
      <c r="OG823" s="7"/>
      <c r="OH823" s="7"/>
      <c r="OI823" s="7"/>
      <c r="OJ823" s="7"/>
      <c r="OK823" s="7"/>
      <c r="OL823" s="7"/>
      <c r="OM823" s="7"/>
      <c r="ON823" s="7"/>
      <c r="OO823" s="7"/>
      <c r="OP823" s="7"/>
      <c r="OQ823" s="7"/>
      <c r="OR823" s="7"/>
      <c r="OS823" s="7"/>
      <c r="OT823" s="7"/>
      <c r="OU823" s="7"/>
      <c r="OV823" s="7"/>
      <c r="OW823" s="7"/>
      <c r="OX823" s="7"/>
      <c r="OY823" s="7"/>
      <c r="OZ823" s="7"/>
      <c r="PA823" s="7"/>
      <c r="PB823" s="7"/>
      <c r="PC823" s="7"/>
      <c r="PD823" s="7"/>
      <c r="PE823" s="7"/>
      <c r="PF823" s="7"/>
      <c r="PG823" s="7"/>
      <c r="PH823" s="7"/>
      <c r="PI823" s="7"/>
      <c r="PJ823" s="7"/>
      <c r="PK823" s="7"/>
      <c r="PL823" s="7"/>
      <c r="PM823" s="7"/>
      <c r="PN823" s="7"/>
      <c r="PO823" s="7"/>
      <c r="PP823" s="7"/>
      <c r="PQ823" s="7"/>
      <c r="PR823" s="7"/>
      <c r="PS823" s="7"/>
      <c r="PT823" s="7"/>
      <c r="PU823" s="7"/>
      <c r="PV823" s="7"/>
      <c r="PW823" s="7"/>
      <c r="PX823" s="7"/>
      <c r="PY823" s="7"/>
      <c r="PZ823" s="7"/>
      <c r="QA823" s="7"/>
      <c r="QB823" s="7"/>
      <c r="QC823" s="7"/>
      <c r="QD823" s="7"/>
      <c r="QE823" s="7"/>
      <c r="QF823" s="7"/>
      <c r="QG823" s="7"/>
      <c r="QH823" s="7"/>
      <c r="QI823" s="7"/>
      <c r="QJ823" s="7"/>
      <c r="QK823" s="7"/>
      <c r="QL823" s="7"/>
      <c r="QM823" s="7"/>
      <c r="QN823" s="7"/>
      <c r="QO823" s="7"/>
      <c r="QP823" s="7"/>
      <c r="QQ823" s="7"/>
      <c r="QR823" s="7"/>
      <c r="QS823" s="7"/>
      <c r="QT823" s="7"/>
      <c r="QU823" s="7"/>
      <c r="QV823" s="7"/>
      <c r="QW823" s="7"/>
      <c r="QX823" s="7"/>
      <c r="QY823" s="7"/>
      <c r="QZ823" s="7"/>
      <c r="RA823" s="7"/>
      <c r="RB823" s="7"/>
      <c r="RC823" s="7"/>
      <c r="RD823" s="7"/>
      <c r="RE823" s="7"/>
      <c r="RF823" s="7"/>
      <c r="RG823" s="7"/>
      <c r="RH823" s="7"/>
      <c r="RI823" s="7"/>
      <c r="RJ823" s="7"/>
      <c r="RK823" s="7"/>
      <c r="RL823" s="7"/>
      <c r="RM823" s="7"/>
      <c r="RN823" s="7"/>
      <c r="RO823" s="7"/>
      <c r="RP823" s="7"/>
      <c r="RQ823" s="7"/>
      <c r="RR823" s="7"/>
      <c r="RS823" s="7"/>
      <c r="RT823" s="7"/>
      <c r="RU823" s="7"/>
      <c r="RV823" s="7"/>
      <c r="RW823" s="7"/>
      <c r="RX823" s="7"/>
      <c r="RY823" s="7"/>
      <c r="RZ823" s="7"/>
      <c r="SA823" s="7"/>
      <c r="SB823" s="7"/>
      <c r="SC823" s="7"/>
      <c r="SD823" s="7"/>
      <c r="SE823" s="7"/>
      <c r="SF823" s="7"/>
      <c r="SG823" s="7"/>
      <c r="SH823" s="7"/>
      <c r="SI823" s="7"/>
      <c r="SJ823" s="7"/>
      <c r="SK823" s="7"/>
      <c r="SL823" s="7"/>
      <c r="SM823" s="7"/>
      <c r="SN823" s="7"/>
      <c r="SO823" s="7"/>
      <c r="SP823" s="7"/>
      <c r="SQ823" s="7"/>
      <c r="SR823" s="7"/>
      <c r="SS823" s="7"/>
      <c r="ST823" s="7"/>
      <c r="SU823" s="7"/>
      <c r="SV823" s="7"/>
      <c r="SW823" s="7"/>
      <c r="SX823" s="7"/>
      <c r="SY823" s="7"/>
      <c r="SZ823" s="7"/>
      <c r="TA823" s="7"/>
      <c r="TB823" s="7"/>
      <c r="TC823" s="7"/>
      <c r="TD823" s="7"/>
      <c r="TE823" s="7"/>
      <c r="TF823" s="7"/>
      <c r="TG823" s="7"/>
      <c r="TH823" s="7"/>
      <c r="TI823" s="7"/>
      <c r="TJ823" s="7"/>
      <c r="TK823" s="7"/>
      <c r="TL823" s="7"/>
      <c r="TM823" s="7"/>
      <c r="TN823" s="7"/>
      <c r="TO823" s="7"/>
      <c r="TP823" s="7"/>
      <c r="TQ823" s="7"/>
      <c r="TR823" s="7"/>
      <c r="TS823" s="7"/>
      <c r="TT823" s="7"/>
      <c r="TU823" s="7"/>
      <c r="TV823" s="7"/>
      <c r="TW823" s="7"/>
      <c r="TX823" s="7"/>
      <c r="TY823" s="7"/>
      <c r="TZ823" s="7"/>
      <c r="UA823" s="7"/>
      <c r="UB823" s="7"/>
      <c r="UC823" s="7"/>
      <c r="UD823" s="7"/>
      <c r="UE823" s="7"/>
      <c r="UF823" s="7"/>
      <c r="UG823" s="7"/>
      <c r="UH823" s="7"/>
      <c r="UI823" s="7"/>
      <c r="UJ823" s="7"/>
      <c r="UK823" s="7"/>
      <c r="UL823" s="7"/>
      <c r="UM823" s="7"/>
      <c r="UN823" s="7"/>
      <c r="UO823" s="7"/>
      <c r="UP823" s="7"/>
      <c r="UQ823" s="7"/>
      <c r="UR823" s="7"/>
      <c r="US823" s="7"/>
      <c r="UT823" s="7"/>
      <c r="UU823" s="7"/>
      <c r="UV823" s="7"/>
      <c r="UW823" s="7"/>
      <c r="UX823" s="7"/>
      <c r="UY823" s="7"/>
      <c r="UZ823" s="7"/>
      <c r="VA823" s="7"/>
      <c r="VB823" s="7"/>
      <c r="VC823" s="7"/>
      <c r="VD823" s="7"/>
      <c r="VE823" s="7"/>
      <c r="VF823" s="7"/>
      <c r="VG823" s="7"/>
      <c r="VH823" s="7"/>
      <c r="VI823" s="7"/>
      <c r="VJ823" s="7"/>
      <c r="VK823" s="7"/>
      <c r="VL823" s="7"/>
      <c r="VM823" s="7"/>
      <c r="VN823" s="7"/>
      <c r="VO823" s="7"/>
      <c r="VP823" s="7"/>
      <c r="VQ823" s="7"/>
      <c r="VR823" s="7"/>
      <c r="VS823" s="7"/>
      <c r="VT823" s="7"/>
      <c r="VU823" s="7"/>
      <c r="VV823" s="7"/>
      <c r="VW823" s="7"/>
      <c r="VX823" s="7"/>
      <c r="VY823" s="7"/>
      <c r="VZ823" s="7"/>
      <c r="WA823" s="7"/>
      <c r="WB823" s="7"/>
      <c r="WC823" s="7"/>
      <c r="WD823" s="7"/>
      <c r="WE823" s="7"/>
      <c r="WF823" s="7"/>
      <c r="WG823" s="7"/>
      <c r="WH823" s="7"/>
      <c r="WI823" s="7"/>
      <c r="WJ823" s="7"/>
      <c r="WK823" s="7"/>
      <c r="WL823" s="7"/>
      <c r="WM823" s="7"/>
      <c r="WN823" s="7"/>
      <c r="WO823" s="7"/>
      <c r="WP823" s="7"/>
      <c r="WQ823" s="7"/>
      <c r="WR823" s="7"/>
      <c r="WS823" s="7"/>
      <c r="WT823" s="7"/>
      <c r="WU823" s="7"/>
      <c r="WV823" s="7"/>
      <c r="WW823" s="7"/>
      <c r="WX823" s="7"/>
      <c r="WY823" s="7"/>
      <c r="WZ823" s="7"/>
      <c r="XA823" s="7"/>
      <c r="XB823" s="7"/>
      <c r="XC823" s="7"/>
      <c r="XD823" s="7"/>
      <c r="XE823" s="7"/>
      <c r="XF823" s="7"/>
      <c r="XG823" s="7"/>
      <c r="XH823" s="7"/>
      <c r="XI823" s="7"/>
      <c r="XJ823" s="7"/>
      <c r="XK823" s="7"/>
      <c r="XL823" s="7"/>
      <c r="XM823" s="7"/>
      <c r="XN823" s="7"/>
      <c r="XO823" s="7"/>
      <c r="XP823" s="7"/>
      <c r="XQ823" s="7"/>
      <c r="XR823" s="7"/>
      <c r="XS823" s="7"/>
      <c r="XT823" s="7"/>
      <c r="XU823" s="7"/>
      <c r="XV823" s="7"/>
      <c r="XW823" s="7"/>
      <c r="XX823" s="7"/>
      <c r="XY823" s="7"/>
      <c r="XZ823" s="7"/>
      <c r="YA823" s="7"/>
      <c r="YB823" s="7"/>
      <c r="YC823" s="7"/>
      <c r="YD823" s="7"/>
      <c r="YE823" s="7"/>
      <c r="YF823" s="7"/>
      <c r="YG823" s="7"/>
      <c r="YH823" s="7"/>
      <c r="YI823" s="7"/>
      <c r="YJ823" s="7"/>
      <c r="YK823" s="7"/>
      <c r="YL823" s="7"/>
      <c r="YM823" s="7"/>
      <c r="YN823" s="7"/>
      <c r="YO823" s="7"/>
      <c r="YP823" s="7"/>
      <c r="YQ823" s="7"/>
      <c r="YR823" s="7"/>
      <c r="YS823" s="7"/>
      <c r="YT823" s="7"/>
      <c r="YU823" s="7"/>
      <c r="YV823" s="7"/>
      <c r="YW823" s="7"/>
      <c r="YX823" s="7"/>
      <c r="YY823" s="7"/>
      <c r="YZ823" s="7"/>
      <c r="ZA823" s="7"/>
      <c r="ZB823" s="7"/>
      <c r="ZC823" s="7"/>
      <c r="ZD823" s="7"/>
      <c r="ZE823" s="7"/>
      <c r="ZF823" s="7"/>
      <c r="ZG823" s="7"/>
      <c r="ZH823" s="7"/>
      <c r="ZI823" s="7"/>
      <c r="ZJ823" s="7"/>
      <c r="ZK823" s="7"/>
      <c r="ZL823" s="7"/>
      <c r="ZM823" s="7"/>
      <c r="ZN823" s="7"/>
      <c r="ZO823" s="7"/>
      <c r="ZP823" s="7"/>
      <c r="ZQ823" s="7"/>
      <c r="ZR823" s="7"/>
      <c r="ZS823" s="7"/>
      <c r="ZT823" s="7"/>
      <c r="ZU823" s="7"/>
      <c r="ZV823" s="7"/>
      <c r="ZW823" s="7"/>
      <c r="ZX823" s="7"/>
      <c r="ZY823" s="7"/>
      <c r="ZZ823" s="7"/>
      <c r="AAA823" s="7"/>
      <c r="AAB823" s="7"/>
      <c r="AAC823" s="7"/>
      <c r="AAD823" s="7"/>
      <c r="AAE823" s="7"/>
      <c r="AAF823" s="7"/>
      <c r="AAG823" s="7"/>
      <c r="AAH823" s="7"/>
      <c r="AAI823" s="7"/>
      <c r="AAJ823" s="7"/>
      <c r="AAK823" s="7"/>
      <c r="AAL823" s="7"/>
      <c r="AAM823" s="7"/>
      <c r="AAN823" s="7"/>
      <c r="AAO823" s="7"/>
      <c r="AAP823" s="7"/>
      <c r="AAQ823" s="7"/>
      <c r="AAR823" s="7"/>
      <c r="AAS823" s="7"/>
      <c r="AAT823" s="7"/>
      <c r="AAU823" s="7"/>
      <c r="AAV823" s="7"/>
      <c r="AAW823" s="7"/>
      <c r="AAX823" s="7"/>
      <c r="AAY823" s="7"/>
      <c r="AAZ823" s="7"/>
      <c r="ABA823" s="7"/>
      <c r="ABB823" s="7"/>
      <c r="ABC823" s="7"/>
      <c r="ABD823" s="7"/>
      <c r="ABE823" s="7"/>
      <c r="ABF823" s="7"/>
      <c r="ABG823" s="7"/>
      <c r="ABH823" s="7"/>
      <c r="ABI823" s="7"/>
      <c r="ABJ823" s="7"/>
      <c r="ABK823" s="7"/>
      <c r="ABL823" s="7"/>
      <c r="ABM823" s="7"/>
      <c r="ABN823" s="7"/>
      <c r="ABO823" s="7"/>
      <c r="ABP823" s="7"/>
      <c r="ABQ823" s="7"/>
      <c r="ABR823" s="7"/>
      <c r="ABS823" s="7"/>
      <c r="ABT823" s="7"/>
      <c r="ABU823" s="7"/>
      <c r="ABV823" s="7"/>
      <c r="ABW823" s="7"/>
      <c r="ABX823" s="7"/>
      <c r="ABY823" s="7"/>
      <c r="ABZ823" s="7"/>
      <c r="ACA823" s="7"/>
      <c r="ACB823" s="7"/>
      <c r="ACC823" s="7"/>
      <c r="ACD823" s="7"/>
      <c r="ACE823" s="7"/>
      <c r="ACF823" s="7"/>
      <c r="ACG823" s="7"/>
      <c r="ACH823" s="7"/>
      <c r="ACI823" s="7"/>
      <c r="ACJ823" s="7"/>
      <c r="ACK823" s="7"/>
      <c r="ACL823" s="7"/>
      <c r="ACM823" s="7"/>
      <c r="ACN823" s="7"/>
      <c r="ACO823" s="7"/>
      <c r="ACP823" s="7"/>
      <c r="ACQ823" s="7"/>
      <c r="ACR823" s="7"/>
      <c r="ACS823" s="7"/>
      <c r="ACT823" s="7"/>
      <c r="ACU823" s="7"/>
      <c r="ACV823" s="7"/>
      <c r="ACW823" s="7"/>
      <c r="ACX823" s="7"/>
      <c r="ACY823" s="7"/>
      <c r="ACZ823" s="7"/>
      <c r="ADA823" s="7"/>
      <c r="ADB823" s="7"/>
      <c r="ADC823" s="7"/>
      <c r="ADD823" s="7"/>
      <c r="ADE823" s="7"/>
      <c r="ADF823" s="7"/>
      <c r="ADG823" s="7"/>
      <c r="ADH823" s="7"/>
      <c r="ADI823" s="7"/>
      <c r="ADJ823" s="7"/>
      <c r="ADK823" s="7"/>
      <c r="ADL823" s="7"/>
      <c r="ADM823" s="7"/>
      <c r="ADN823" s="7"/>
      <c r="ADO823" s="7"/>
      <c r="ADP823" s="7"/>
      <c r="ADQ823" s="7"/>
      <c r="ADR823" s="7"/>
      <c r="ADS823" s="7"/>
      <c r="ADT823" s="7"/>
      <c r="ADU823" s="7"/>
      <c r="ADV823" s="7"/>
      <c r="ADW823" s="7"/>
      <c r="ADX823" s="7"/>
      <c r="ADY823" s="7"/>
      <c r="ADZ823" s="7"/>
      <c r="AEA823" s="7"/>
      <c r="AEB823" s="7"/>
      <c r="AEC823" s="7"/>
      <c r="AED823" s="7"/>
      <c r="AEE823" s="7"/>
      <c r="AEF823" s="7"/>
      <c r="AEG823" s="7"/>
      <c r="AEH823" s="7"/>
      <c r="AEI823" s="7"/>
      <c r="AEJ823" s="7"/>
      <c r="AEK823" s="7"/>
      <c r="AEL823" s="7"/>
      <c r="AEM823" s="7"/>
      <c r="AEN823" s="7"/>
      <c r="AEO823" s="7"/>
      <c r="AEP823" s="7"/>
      <c r="AEQ823" s="7"/>
      <c r="AER823" s="7"/>
      <c r="AES823" s="7"/>
      <c r="AET823" s="7"/>
      <c r="AEU823" s="7"/>
      <c r="AEV823" s="7"/>
      <c r="AEW823" s="7"/>
      <c r="AEX823" s="7"/>
      <c r="AEY823" s="7"/>
      <c r="AEZ823" s="7"/>
      <c r="AFA823" s="7"/>
      <c r="AFB823" s="7"/>
      <c r="AFC823" s="7"/>
      <c r="AFD823" s="7"/>
      <c r="AFE823" s="7"/>
      <c r="AFF823" s="7"/>
      <c r="AFG823" s="7"/>
      <c r="AFH823" s="7"/>
      <c r="AFI823" s="7"/>
      <c r="AFJ823" s="7"/>
      <c r="AFK823" s="7"/>
      <c r="AFL823" s="7"/>
      <c r="AFM823" s="7"/>
      <c r="AFN823" s="7"/>
      <c r="AFO823" s="7"/>
      <c r="AFP823" s="7"/>
      <c r="AFQ823" s="7"/>
      <c r="AFR823" s="7"/>
      <c r="AFS823" s="7"/>
      <c r="AFT823" s="7"/>
      <c r="AFU823" s="7"/>
      <c r="AFV823" s="7"/>
      <c r="AFW823" s="7"/>
      <c r="AFX823" s="7"/>
      <c r="AFY823" s="7"/>
      <c r="AFZ823" s="7"/>
      <c r="AGA823" s="7"/>
      <c r="AGB823" s="7"/>
      <c r="AGC823" s="7"/>
      <c r="AGD823" s="7"/>
      <c r="AGE823" s="7"/>
      <c r="AGF823" s="7"/>
      <c r="AGG823" s="7"/>
      <c r="AGH823" s="7"/>
      <c r="AGI823" s="7"/>
      <c r="AGJ823" s="7"/>
      <c r="AGK823" s="7"/>
      <c r="AGL823" s="7"/>
      <c r="AGM823" s="7"/>
      <c r="AGN823" s="7"/>
      <c r="AGO823" s="7"/>
      <c r="AGP823" s="7"/>
      <c r="AGQ823" s="7"/>
      <c r="AGR823" s="7"/>
      <c r="AGS823" s="7"/>
      <c r="AGT823" s="7"/>
      <c r="AGU823" s="7"/>
      <c r="AGV823" s="7"/>
      <c r="AGW823" s="7"/>
      <c r="AGX823" s="7"/>
      <c r="AGY823" s="7"/>
      <c r="AGZ823" s="7"/>
      <c r="AHA823" s="7"/>
      <c r="AHB823" s="7"/>
      <c r="AHC823" s="7"/>
      <c r="AHD823" s="7"/>
      <c r="AHE823" s="7"/>
      <c r="AHF823" s="7"/>
      <c r="AHG823" s="7"/>
      <c r="AHH823" s="7"/>
      <c r="AHI823" s="7"/>
      <c r="AHJ823" s="7"/>
      <c r="AHK823" s="7"/>
      <c r="AHL823" s="7"/>
      <c r="AHM823" s="7"/>
      <c r="AHN823" s="7"/>
      <c r="AHO823" s="7"/>
      <c r="AHP823" s="7"/>
      <c r="AHQ823" s="7"/>
      <c r="AHR823" s="7"/>
      <c r="AHS823" s="7"/>
      <c r="AHT823" s="7"/>
      <c r="AHU823" s="7"/>
      <c r="AHV823" s="7"/>
      <c r="AHW823" s="7"/>
      <c r="AHX823" s="7"/>
      <c r="AHY823" s="7"/>
      <c r="AHZ823" s="7"/>
      <c r="AIA823" s="7"/>
      <c r="AIB823" s="7"/>
      <c r="AIC823" s="7"/>
      <c r="AID823" s="7"/>
      <c r="AIE823" s="7"/>
      <c r="AIF823" s="7"/>
      <c r="AIG823" s="7"/>
      <c r="AIH823" s="7"/>
      <c r="AII823" s="7"/>
      <c r="AIJ823" s="7"/>
      <c r="AIK823" s="7"/>
      <c r="AIL823" s="7"/>
      <c r="AIM823" s="7"/>
      <c r="AIN823" s="7"/>
      <c r="AIO823" s="7"/>
      <c r="AIP823" s="7"/>
      <c r="AIQ823" s="7"/>
      <c r="AIR823" s="7"/>
      <c r="AIS823" s="7"/>
      <c r="AIT823" s="7"/>
      <c r="AIU823" s="7"/>
      <c r="AIV823" s="7"/>
      <c r="AIW823" s="7"/>
      <c r="AIX823" s="7"/>
      <c r="AIY823" s="7"/>
      <c r="AIZ823" s="7"/>
      <c r="AJA823" s="7"/>
      <c r="AJB823" s="7"/>
      <c r="AJC823" s="7"/>
      <c r="AJD823" s="7"/>
      <c r="AJE823" s="7"/>
      <c r="AJF823" s="7"/>
      <c r="AJG823" s="7"/>
      <c r="AJH823" s="7"/>
      <c r="AJI823" s="7"/>
      <c r="AJJ823" s="7"/>
      <c r="AJK823" s="7"/>
      <c r="AJL823" s="7"/>
      <c r="AJM823" s="7"/>
      <c r="AJN823" s="7"/>
      <c r="AJO823" s="7"/>
      <c r="AJP823" s="7"/>
      <c r="AJQ823" s="7"/>
      <c r="AJR823" s="7"/>
      <c r="AJS823" s="7"/>
      <c r="AJT823" s="7"/>
      <c r="AJU823" s="7"/>
      <c r="AJV823" s="7"/>
      <c r="AJW823" s="7"/>
      <c r="AJX823" s="7"/>
      <c r="AJY823" s="7"/>
      <c r="AJZ823" s="7"/>
      <c r="AKA823" s="7"/>
      <c r="AKB823" s="7"/>
      <c r="AKC823" s="7"/>
      <c r="AKD823" s="7"/>
      <c r="AKE823" s="7"/>
      <c r="AKF823" s="7"/>
      <c r="AKG823" s="7"/>
      <c r="AKH823" s="7"/>
      <c r="AKI823" s="7"/>
      <c r="AKJ823" s="7"/>
      <c r="AKK823" s="7"/>
      <c r="AKL823" s="7"/>
      <c r="AKM823" s="7"/>
      <c r="AKN823" s="7"/>
      <c r="AKO823" s="7"/>
      <c r="AKP823" s="7"/>
      <c r="AKQ823" s="7"/>
      <c r="AKR823" s="7"/>
      <c r="AKS823" s="7"/>
      <c r="AKT823" s="7"/>
      <c r="AKU823" s="7"/>
      <c r="AKV823" s="7"/>
      <c r="AKW823" s="7"/>
      <c r="AKX823" s="7"/>
      <c r="AKY823" s="7"/>
      <c r="AKZ823" s="7"/>
      <c r="ALA823" s="7"/>
      <c r="ALB823" s="7"/>
      <c r="ALC823" s="7"/>
      <c r="ALD823" s="7"/>
      <c r="ALE823" s="7"/>
      <c r="ALF823" s="7"/>
      <c r="ALG823" s="7"/>
      <c r="ALH823" s="7"/>
      <c r="ALI823" s="7"/>
      <c r="ALJ823" s="7"/>
      <c r="ALK823" s="7"/>
      <c r="ALL823" s="7"/>
      <c r="ALM823" s="7"/>
      <c r="ALN823" s="7"/>
      <c r="ALO823" s="7"/>
      <c r="ALP823" s="7"/>
      <c r="ALQ823" s="7"/>
      <c r="ALR823" s="7"/>
      <c r="ALS823" s="7"/>
      <c r="ALT823" s="7"/>
      <c r="ALU823" s="7"/>
      <c r="ALV823" s="7"/>
      <c r="ALW823" s="7"/>
      <c r="ALX823" s="7"/>
      <c r="ALY823" s="7"/>
      <c r="ALZ823" s="7"/>
      <c r="AMA823" s="7"/>
      <c r="AMB823" s="7"/>
      <c r="AMC823" s="7"/>
      <c r="AMD823" s="7"/>
      <c r="AME823" s="7"/>
      <c r="AMF823" s="7"/>
      <c r="AMG823" s="7"/>
      <c r="AMH823" s="7"/>
      <c r="AMI823" s="28"/>
      <c r="AMJ823" s="28"/>
    </row>
    <row r="824" spans="1:1024" ht="55.5" customHeight="1">
      <c r="A824" s="10" t="s">
        <v>287</v>
      </c>
      <c r="B824" s="10" t="s">
        <v>2876</v>
      </c>
      <c r="C824" s="19" t="s">
        <v>2875</v>
      </c>
      <c r="D824" s="19" t="s">
        <v>2738</v>
      </c>
      <c r="E824" s="20">
        <v>130</v>
      </c>
      <c r="F824" s="11" t="s">
        <v>18</v>
      </c>
      <c r="G824" s="21"/>
      <c r="H824" s="21" t="s">
        <v>1</v>
      </c>
      <c r="I824" s="21"/>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c r="MK824" s="7"/>
      <c r="ML824" s="7"/>
      <c r="MM824" s="7"/>
      <c r="MN824" s="7"/>
      <c r="MO824" s="7"/>
      <c r="MP824" s="7"/>
      <c r="MQ824" s="7"/>
      <c r="MR824" s="7"/>
      <c r="MS824" s="7"/>
      <c r="MT824" s="7"/>
      <c r="MU824" s="7"/>
      <c r="MV824" s="7"/>
      <c r="MW824" s="7"/>
      <c r="MX824" s="7"/>
      <c r="MY824" s="7"/>
      <c r="MZ824" s="7"/>
      <c r="NA824" s="7"/>
      <c r="NB824" s="7"/>
      <c r="NC824" s="7"/>
      <c r="ND824" s="7"/>
      <c r="NE824" s="7"/>
      <c r="NF824" s="7"/>
      <c r="NG824" s="7"/>
      <c r="NH824" s="7"/>
      <c r="NI824" s="7"/>
      <c r="NJ824" s="7"/>
      <c r="NK824" s="7"/>
      <c r="NL824" s="7"/>
      <c r="NM824" s="7"/>
      <c r="NN824" s="7"/>
      <c r="NO824" s="7"/>
      <c r="NP824" s="7"/>
      <c r="NQ824" s="7"/>
      <c r="NR824" s="7"/>
      <c r="NS824" s="7"/>
      <c r="NT824" s="7"/>
      <c r="NU824" s="7"/>
      <c r="NV824" s="7"/>
      <c r="NW824" s="7"/>
      <c r="NX824" s="7"/>
      <c r="NY824" s="7"/>
      <c r="NZ824" s="7"/>
      <c r="OA824" s="7"/>
      <c r="OB824" s="7"/>
      <c r="OC824" s="7"/>
      <c r="OD824" s="7"/>
      <c r="OE824" s="7"/>
      <c r="OF824" s="7"/>
      <c r="OG824" s="7"/>
      <c r="OH824" s="7"/>
      <c r="OI824" s="7"/>
      <c r="OJ824" s="7"/>
      <c r="OK824" s="7"/>
      <c r="OL824" s="7"/>
      <c r="OM824" s="7"/>
      <c r="ON824" s="7"/>
      <c r="OO824" s="7"/>
      <c r="OP824" s="7"/>
      <c r="OQ824" s="7"/>
      <c r="OR824" s="7"/>
      <c r="OS824" s="7"/>
      <c r="OT824" s="7"/>
      <c r="OU824" s="7"/>
      <c r="OV824" s="7"/>
      <c r="OW824" s="7"/>
      <c r="OX824" s="7"/>
      <c r="OY824" s="7"/>
      <c r="OZ824" s="7"/>
      <c r="PA824" s="7"/>
      <c r="PB824" s="7"/>
      <c r="PC824" s="7"/>
      <c r="PD824" s="7"/>
      <c r="PE824" s="7"/>
      <c r="PF824" s="7"/>
      <c r="PG824" s="7"/>
      <c r="PH824" s="7"/>
      <c r="PI824" s="7"/>
      <c r="PJ824" s="7"/>
      <c r="PK824" s="7"/>
      <c r="PL824" s="7"/>
      <c r="PM824" s="7"/>
      <c r="PN824" s="7"/>
      <c r="PO824" s="7"/>
      <c r="PP824" s="7"/>
      <c r="PQ824" s="7"/>
      <c r="PR824" s="7"/>
      <c r="PS824" s="7"/>
      <c r="PT824" s="7"/>
      <c r="PU824" s="7"/>
      <c r="PV824" s="7"/>
      <c r="PW824" s="7"/>
      <c r="PX824" s="7"/>
      <c r="PY824" s="7"/>
      <c r="PZ824" s="7"/>
      <c r="QA824" s="7"/>
      <c r="QB824" s="7"/>
      <c r="QC824" s="7"/>
      <c r="QD824" s="7"/>
      <c r="QE824" s="7"/>
      <c r="QF824" s="7"/>
      <c r="QG824" s="7"/>
      <c r="QH824" s="7"/>
      <c r="QI824" s="7"/>
      <c r="QJ824" s="7"/>
      <c r="QK824" s="7"/>
      <c r="QL824" s="7"/>
      <c r="QM824" s="7"/>
      <c r="QN824" s="7"/>
      <c r="QO824" s="7"/>
      <c r="QP824" s="7"/>
      <c r="QQ824" s="7"/>
      <c r="QR824" s="7"/>
      <c r="QS824" s="7"/>
      <c r="QT824" s="7"/>
      <c r="QU824" s="7"/>
      <c r="QV824" s="7"/>
      <c r="QW824" s="7"/>
      <c r="QX824" s="7"/>
      <c r="QY824" s="7"/>
      <c r="QZ824" s="7"/>
      <c r="RA824" s="7"/>
      <c r="RB824" s="7"/>
      <c r="RC824" s="7"/>
      <c r="RD824" s="7"/>
      <c r="RE824" s="7"/>
      <c r="RF824" s="7"/>
      <c r="RG824" s="7"/>
      <c r="RH824" s="7"/>
      <c r="RI824" s="7"/>
      <c r="RJ824" s="7"/>
      <c r="RK824" s="7"/>
      <c r="RL824" s="7"/>
      <c r="RM824" s="7"/>
      <c r="RN824" s="7"/>
      <c r="RO824" s="7"/>
      <c r="RP824" s="7"/>
      <c r="RQ824" s="7"/>
      <c r="RR824" s="7"/>
      <c r="RS824" s="7"/>
      <c r="RT824" s="7"/>
      <c r="RU824" s="7"/>
      <c r="RV824" s="7"/>
      <c r="RW824" s="7"/>
      <c r="RX824" s="7"/>
      <c r="RY824" s="7"/>
      <c r="RZ824" s="7"/>
      <c r="SA824" s="7"/>
      <c r="SB824" s="7"/>
      <c r="SC824" s="7"/>
      <c r="SD824" s="7"/>
      <c r="SE824" s="7"/>
      <c r="SF824" s="7"/>
      <c r="SG824" s="7"/>
      <c r="SH824" s="7"/>
      <c r="SI824" s="7"/>
      <c r="SJ824" s="7"/>
      <c r="SK824" s="7"/>
      <c r="SL824" s="7"/>
      <c r="SM824" s="7"/>
      <c r="SN824" s="7"/>
      <c r="SO824" s="7"/>
      <c r="SP824" s="7"/>
      <c r="SQ824" s="7"/>
      <c r="SR824" s="7"/>
      <c r="SS824" s="7"/>
      <c r="ST824" s="7"/>
      <c r="SU824" s="7"/>
      <c r="SV824" s="7"/>
      <c r="SW824" s="7"/>
      <c r="SX824" s="7"/>
      <c r="SY824" s="7"/>
      <c r="SZ824" s="7"/>
      <c r="TA824" s="7"/>
      <c r="TB824" s="7"/>
      <c r="TC824" s="7"/>
      <c r="TD824" s="7"/>
      <c r="TE824" s="7"/>
      <c r="TF824" s="7"/>
      <c r="TG824" s="7"/>
      <c r="TH824" s="7"/>
      <c r="TI824" s="7"/>
      <c r="TJ824" s="7"/>
      <c r="TK824" s="7"/>
      <c r="TL824" s="7"/>
      <c r="TM824" s="7"/>
      <c r="TN824" s="7"/>
      <c r="TO824" s="7"/>
      <c r="TP824" s="7"/>
      <c r="TQ824" s="7"/>
      <c r="TR824" s="7"/>
      <c r="TS824" s="7"/>
      <c r="TT824" s="7"/>
      <c r="TU824" s="7"/>
      <c r="TV824" s="7"/>
      <c r="TW824" s="7"/>
      <c r="TX824" s="7"/>
      <c r="TY824" s="7"/>
      <c r="TZ824" s="7"/>
      <c r="UA824" s="7"/>
      <c r="UB824" s="7"/>
      <c r="UC824" s="7"/>
      <c r="UD824" s="7"/>
      <c r="UE824" s="7"/>
      <c r="UF824" s="7"/>
      <c r="UG824" s="7"/>
      <c r="UH824" s="7"/>
      <c r="UI824" s="7"/>
      <c r="UJ824" s="7"/>
      <c r="UK824" s="7"/>
      <c r="UL824" s="7"/>
      <c r="UM824" s="7"/>
      <c r="UN824" s="7"/>
      <c r="UO824" s="7"/>
      <c r="UP824" s="7"/>
      <c r="UQ824" s="7"/>
      <c r="UR824" s="7"/>
      <c r="US824" s="7"/>
      <c r="UT824" s="7"/>
      <c r="UU824" s="7"/>
      <c r="UV824" s="7"/>
      <c r="UW824" s="7"/>
      <c r="UX824" s="7"/>
      <c r="UY824" s="7"/>
      <c r="UZ824" s="7"/>
      <c r="VA824" s="7"/>
      <c r="VB824" s="7"/>
      <c r="VC824" s="7"/>
      <c r="VD824" s="7"/>
      <c r="VE824" s="7"/>
      <c r="VF824" s="7"/>
      <c r="VG824" s="7"/>
      <c r="VH824" s="7"/>
      <c r="VI824" s="7"/>
      <c r="VJ824" s="7"/>
      <c r="VK824" s="7"/>
      <c r="VL824" s="7"/>
      <c r="VM824" s="7"/>
      <c r="VN824" s="7"/>
      <c r="VO824" s="7"/>
      <c r="VP824" s="7"/>
      <c r="VQ824" s="7"/>
      <c r="VR824" s="7"/>
      <c r="VS824" s="7"/>
      <c r="VT824" s="7"/>
      <c r="VU824" s="7"/>
      <c r="VV824" s="7"/>
      <c r="VW824" s="7"/>
      <c r="VX824" s="7"/>
      <c r="VY824" s="7"/>
      <c r="VZ824" s="7"/>
      <c r="WA824" s="7"/>
      <c r="WB824" s="7"/>
      <c r="WC824" s="7"/>
      <c r="WD824" s="7"/>
      <c r="WE824" s="7"/>
      <c r="WF824" s="7"/>
      <c r="WG824" s="7"/>
      <c r="WH824" s="7"/>
      <c r="WI824" s="7"/>
      <c r="WJ824" s="7"/>
      <c r="WK824" s="7"/>
      <c r="WL824" s="7"/>
      <c r="WM824" s="7"/>
      <c r="WN824" s="7"/>
      <c r="WO824" s="7"/>
      <c r="WP824" s="7"/>
      <c r="WQ824" s="7"/>
      <c r="WR824" s="7"/>
      <c r="WS824" s="7"/>
      <c r="WT824" s="7"/>
      <c r="WU824" s="7"/>
      <c r="WV824" s="7"/>
      <c r="WW824" s="7"/>
      <c r="WX824" s="7"/>
      <c r="WY824" s="7"/>
      <c r="WZ824" s="7"/>
      <c r="XA824" s="7"/>
      <c r="XB824" s="7"/>
      <c r="XC824" s="7"/>
      <c r="XD824" s="7"/>
      <c r="XE824" s="7"/>
      <c r="XF824" s="7"/>
      <c r="XG824" s="7"/>
      <c r="XH824" s="7"/>
      <c r="XI824" s="7"/>
      <c r="XJ824" s="7"/>
      <c r="XK824" s="7"/>
      <c r="XL824" s="7"/>
      <c r="XM824" s="7"/>
      <c r="XN824" s="7"/>
      <c r="XO824" s="7"/>
      <c r="XP824" s="7"/>
      <c r="XQ824" s="7"/>
      <c r="XR824" s="7"/>
      <c r="XS824" s="7"/>
      <c r="XT824" s="7"/>
      <c r="XU824" s="7"/>
      <c r="XV824" s="7"/>
      <c r="XW824" s="7"/>
      <c r="XX824" s="7"/>
      <c r="XY824" s="7"/>
      <c r="XZ824" s="7"/>
      <c r="YA824" s="7"/>
      <c r="YB824" s="7"/>
      <c r="YC824" s="7"/>
      <c r="YD824" s="7"/>
      <c r="YE824" s="7"/>
      <c r="YF824" s="7"/>
      <c r="YG824" s="7"/>
      <c r="YH824" s="7"/>
      <c r="YI824" s="7"/>
      <c r="YJ824" s="7"/>
      <c r="YK824" s="7"/>
      <c r="YL824" s="7"/>
      <c r="YM824" s="7"/>
      <c r="YN824" s="7"/>
      <c r="YO824" s="7"/>
      <c r="YP824" s="7"/>
      <c r="YQ824" s="7"/>
      <c r="YR824" s="7"/>
      <c r="YS824" s="7"/>
      <c r="YT824" s="7"/>
      <c r="YU824" s="7"/>
      <c r="YV824" s="7"/>
      <c r="YW824" s="7"/>
      <c r="YX824" s="7"/>
      <c r="YY824" s="7"/>
      <c r="YZ824" s="7"/>
      <c r="ZA824" s="7"/>
      <c r="ZB824" s="7"/>
      <c r="ZC824" s="7"/>
      <c r="ZD824" s="7"/>
      <c r="ZE824" s="7"/>
      <c r="ZF824" s="7"/>
      <c r="ZG824" s="7"/>
      <c r="ZH824" s="7"/>
      <c r="ZI824" s="7"/>
      <c r="ZJ824" s="7"/>
      <c r="ZK824" s="7"/>
      <c r="ZL824" s="7"/>
      <c r="ZM824" s="7"/>
      <c r="ZN824" s="7"/>
      <c r="ZO824" s="7"/>
      <c r="ZP824" s="7"/>
      <c r="ZQ824" s="7"/>
      <c r="ZR824" s="7"/>
      <c r="ZS824" s="7"/>
      <c r="ZT824" s="7"/>
      <c r="ZU824" s="7"/>
      <c r="ZV824" s="7"/>
      <c r="ZW824" s="7"/>
      <c r="ZX824" s="7"/>
      <c r="ZY824" s="7"/>
      <c r="ZZ824" s="7"/>
      <c r="AAA824" s="7"/>
      <c r="AAB824" s="7"/>
      <c r="AAC824" s="7"/>
      <c r="AAD824" s="7"/>
      <c r="AAE824" s="7"/>
      <c r="AAF824" s="7"/>
      <c r="AAG824" s="7"/>
      <c r="AAH824" s="7"/>
      <c r="AAI824" s="7"/>
      <c r="AAJ824" s="7"/>
      <c r="AAK824" s="7"/>
      <c r="AAL824" s="7"/>
      <c r="AAM824" s="7"/>
      <c r="AAN824" s="7"/>
      <c r="AAO824" s="7"/>
      <c r="AAP824" s="7"/>
      <c r="AAQ824" s="7"/>
      <c r="AAR824" s="7"/>
      <c r="AAS824" s="7"/>
      <c r="AAT824" s="7"/>
      <c r="AAU824" s="7"/>
      <c r="AAV824" s="7"/>
      <c r="AAW824" s="7"/>
      <c r="AAX824" s="7"/>
      <c r="AAY824" s="7"/>
      <c r="AAZ824" s="7"/>
      <c r="ABA824" s="7"/>
      <c r="ABB824" s="7"/>
      <c r="ABC824" s="7"/>
      <c r="ABD824" s="7"/>
      <c r="ABE824" s="7"/>
      <c r="ABF824" s="7"/>
      <c r="ABG824" s="7"/>
      <c r="ABH824" s="7"/>
      <c r="ABI824" s="7"/>
      <c r="ABJ824" s="7"/>
      <c r="ABK824" s="7"/>
      <c r="ABL824" s="7"/>
      <c r="ABM824" s="7"/>
      <c r="ABN824" s="7"/>
      <c r="ABO824" s="7"/>
      <c r="ABP824" s="7"/>
      <c r="ABQ824" s="7"/>
      <c r="ABR824" s="7"/>
      <c r="ABS824" s="7"/>
      <c r="ABT824" s="7"/>
      <c r="ABU824" s="7"/>
      <c r="ABV824" s="7"/>
      <c r="ABW824" s="7"/>
      <c r="ABX824" s="7"/>
      <c r="ABY824" s="7"/>
      <c r="ABZ824" s="7"/>
      <c r="ACA824" s="7"/>
      <c r="ACB824" s="7"/>
      <c r="ACC824" s="7"/>
      <c r="ACD824" s="7"/>
      <c r="ACE824" s="7"/>
      <c r="ACF824" s="7"/>
      <c r="ACG824" s="7"/>
      <c r="ACH824" s="7"/>
      <c r="ACI824" s="7"/>
      <c r="ACJ824" s="7"/>
      <c r="ACK824" s="7"/>
      <c r="ACL824" s="7"/>
      <c r="ACM824" s="7"/>
      <c r="ACN824" s="7"/>
      <c r="ACO824" s="7"/>
      <c r="ACP824" s="7"/>
      <c r="ACQ824" s="7"/>
      <c r="ACR824" s="7"/>
      <c r="ACS824" s="7"/>
      <c r="ACT824" s="7"/>
      <c r="ACU824" s="7"/>
      <c r="ACV824" s="7"/>
      <c r="ACW824" s="7"/>
      <c r="ACX824" s="7"/>
      <c r="ACY824" s="7"/>
      <c r="ACZ824" s="7"/>
      <c r="ADA824" s="7"/>
      <c r="ADB824" s="7"/>
      <c r="ADC824" s="7"/>
      <c r="ADD824" s="7"/>
      <c r="ADE824" s="7"/>
      <c r="ADF824" s="7"/>
      <c r="ADG824" s="7"/>
      <c r="ADH824" s="7"/>
      <c r="ADI824" s="7"/>
      <c r="ADJ824" s="7"/>
      <c r="ADK824" s="7"/>
      <c r="ADL824" s="7"/>
      <c r="ADM824" s="7"/>
      <c r="ADN824" s="7"/>
      <c r="ADO824" s="7"/>
      <c r="ADP824" s="7"/>
      <c r="ADQ824" s="7"/>
      <c r="ADR824" s="7"/>
      <c r="ADS824" s="7"/>
      <c r="ADT824" s="7"/>
      <c r="ADU824" s="7"/>
      <c r="ADV824" s="7"/>
      <c r="ADW824" s="7"/>
      <c r="ADX824" s="7"/>
      <c r="ADY824" s="7"/>
      <c r="ADZ824" s="7"/>
      <c r="AEA824" s="7"/>
      <c r="AEB824" s="7"/>
      <c r="AEC824" s="7"/>
      <c r="AED824" s="7"/>
      <c r="AEE824" s="7"/>
      <c r="AEF824" s="7"/>
      <c r="AEG824" s="7"/>
      <c r="AEH824" s="7"/>
      <c r="AEI824" s="7"/>
      <c r="AEJ824" s="7"/>
      <c r="AEK824" s="7"/>
      <c r="AEL824" s="7"/>
      <c r="AEM824" s="7"/>
      <c r="AEN824" s="7"/>
      <c r="AEO824" s="7"/>
      <c r="AEP824" s="7"/>
      <c r="AEQ824" s="7"/>
      <c r="AER824" s="7"/>
      <c r="AES824" s="7"/>
      <c r="AET824" s="7"/>
      <c r="AEU824" s="7"/>
      <c r="AEV824" s="7"/>
      <c r="AEW824" s="7"/>
      <c r="AEX824" s="7"/>
      <c r="AEY824" s="7"/>
      <c r="AEZ824" s="7"/>
      <c r="AFA824" s="7"/>
      <c r="AFB824" s="7"/>
      <c r="AFC824" s="7"/>
      <c r="AFD824" s="7"/>
      <c r="AFE824" s="7"/>
      <c r="AFF824" s="7"/>
      <c r="AFG824" s="7"/>
      <c r="AFH824" s="7"/>
      <c r="AFI824" s="7"/>
      <c r="AFJ824" s="7"/>
      <c r="AFK824" s="7"/>
      <c r="AFL824" s="7"/>
      <c r="AFM824" s="7"/>
      <c r="AFN824" s="7"/>
      <c r="AFO824" s="7"/>
      <c r="AFP824" s="7"/>
      <c r="AFQ824" s="7"/>
      <c r="AFR824" s="7"/>
      <c r="AFS824" s="7"/>
      <c r="AFT824" s="7"/>
      <c r="AFU824" s="7"/>
      <c r="AFV824" s="7"/>
      <c r="AFW824" s="7"/>
      <c r="AFX824" s="7"/>
      <c r="AFY824" s="7"/>
      <c r="AFZ824" s="7"/>
      <c r="AGA824" s="7"/>
      <c r="AGB824" s="7"/>
      <c r="AGC824" s="7"/>
      <c r="AGD824" s="7"/>
      <c r="AGE824" s="7"/>
      <c r="AGF824" s="7"/>
      <c r="AGG824" s="7"/>
      <c r="AGH824" s="7"/>
      <c r="AGI824" s="7"/>
      <c r="AGJ824" s="7"/>
      <c r="AGK824" s="7"/>
      <c r="AGL824" s="7"/>
      <c r="AGM824" s="7"/>
      <c r="AGN824" s="7"/>
      <c r="AGO824" s="7"/>
      <c r="AGP824" s="7"/>
      <c r="AGQ824" s="7"/>
      <c r="AGR824" s="7"/>
      <c r="AGS824" s="7"/>
      <c r="AGT824" s="7"/>
      <c r="AGU824" s="7"/>
      <c r="AGV824" s="7"/>
      <c r="AGW824" s="7"/>
      <c r="AGX824" s="7"/>
      <c r="AGY824" s="7"/>
      <c r="AGZ824" s="7"/>
      <c r="AHA824" s="7"/>
      <c r="AHB824" s="7"/>
      <c r="AHC824" s="7"/>
      <c r="AHD824" s="7"/>
      <c r="AHE824" s="7"/>
      <c r="AHF824" s="7"/>
      <c r="AHG824" s="7"/>
      <c r="AHH824" s="7"/>
      <c r="AHI824" s="7"/>
      <c r="AHJ824" s="7"/>
      <c r="AHK824" s="7"/>
      <c r="AHL824" s="7"/>
      <c r="AHM824" s="7"/>
      <c r="AHN824" s="7"/>
      <c r="AHO824" s="7"/>
      <c r="AHP824" s="7"/>
      <c r="AHQ824" s="7"/>
      <c r="AHR824" s="7"/>
      <c r="AHS824" s="7"/>
      <c r="AHT824" s="7"/>
      <c r="AHU824" s="7"/>
      <c r="AHV824" s="7"/>
      <c r="AHW824" s="7"/>
      <c r="AHX824" s="7"/>
      <c r="AHY824" s="7"/>
      <c r="AHZ824" s="7"/>
      <c r="AIA824" s="7"/>
      <c r="AIB824" s="7"/>
      <c r="AIC824" s="7"/>
      <c r="AID824" s="7"/>
      <c r="AIE824" s="7"/>
      <c r="AIF824" s="7"/>
      <c r="AIG824" s="7"/>
      <c r="AIH824" s="7"/>
      <c r="AII824" s="7"/>
      <c r="AIJ824" s="7"/>
      <c r="AIK824" s="7"/>
      <c r="AIL824" s="7"/>
      <c r="AIM824" s="7"/>
      <c r="AIN824" s="7"/>
      <c r="AIO824" s="7"/>
      <c r="AIP824" s="7"/>
      <c r="AIQ824" s="7"/>
      <c r="AIR824" s="7"/>
      <c r="AIS824" s="7"/>
      <c r="AIT824" s="7"/>
      <c r="AIU824" s="7"/>
      <c r="AIV824" s="7"/>
      <c r="AIW824" s="7"/>
      <c r="AIX824" s="7"/>
      <c r="AIY824" s="7"/>
      <c r="AIZ824" s="7"/>
      <c r="AJA824" s="7"/>
      <c r="AJB824" s="7"/>
      <c r="AJC824" s="7"/>
      <c r="AJD824" s="7"/>
      <c r="AJE824" s="7"/>
      <c r="AJF824" s="7"/>
      <c r="AJG824" s="7"/>
      <c r="AJH824" s="7"/>
      <c r="AJI824" s="7"/>
      <c r="AJJ824" s="7"/>
      <c r="AJK824" s="7"/>
      <c r="AJL824" s="7"/>
      <c r="AJM824" s="7"/>
      <c r="AJN824" s="7"/>
      <c r="AJO824" s="7"/>
      <c r="AJP824" s="7"/>
      <c r="AJQ824" s="7"/>
      <c r="AJR824" s="7"/>
      <c r="AJS824" s="7"/>
      <c r="AJT824" s="7"/>
      <c r="AJU824" s="7"/>
      <c r="AJV824" s="7"/>
      <c r="AJW824" s="7"/>
      <c r="AJX824" s="7"/>
      <c r="AJY824" s="7"/>
      <c r="AJZ824" s="7"/>
      <c r="AKA824" s="7"/>
      <c r="AKB824" s="7"/>
      <c r="AKC824" s="7"/>
      <c r="AKD824" s="7"/>
      <c r="AKE824" s="7"/>
      <c r="AKF824" s="7"/>
      <c r="AKG824" s="7"/>
      <c r="AKH824" s="7"/>
      <c r="AKI824" s="7"/>
      <c r="AKJ824" s="7"/>
      <c r="AKK824" s="7"/>
      <c r="AKL824" s="7"/>
      <c r="AKM824" s="7"/>
      <c r="AKN824" s="7"/>
      <c r="AKO824" s="7"/>
      <c r="AKP824" s="7"/>
      <c r="AKQ824" s="7"/>
      <c r="AKR824" s="7"/>
      <c r="AKS824" s="7"/>
      <c r="AKT824" s="7"/>
      <c r="AKU824" s="7"/>
      <c r="AKV824" s="7"/>
      <c r="AKW824" s="7"/>
      <c r="AKX824" s="7"/>
      <c r="AKY824" s="7"/>
      <c r="AKZ824" s="7"/>
      <c r="ALA824" s="7"/>
      <c r="ALB824" s="7"/>
      <c r="ALC824" s="7"/>
      <c r="ALD824" s="7"/>
      <c r="ALE824" s="7"/>
      <c r="ALF824" s="7"/>
      <c r="ALG824" s="7"/>
      <c r="ALH824" s="7"/>
      <c r="ALI824" s="7"/>
      <c r="ALJ824" s="7"/>
      <c r="ALK824" s="7"/>
      <c r="ALL824" s="7"/>
      <c r="ALM824" s="7"/>
      <c r="ALN824" s="7"/>
      <c r="ALO824" s="7"/>
      <c r="ALP824" s="7"/>
      <c r="ALQ824" s="7"/>
      <c r="ALR824" s="7"/>
      <c r="ALS824" s="7"/>
      <c r="ALT824" s="7"/>
      <c r="ALU824" s="7"/>
      <c r="ALV824" s="7"/>
      <c r="ALW824" s="7"/>
      <c r="ALX824" s="7"/>
      <c r="ALY824" s="7"/>
      <c r="ALZ824" s="7"/>
      <c r="AMA824" s="7"/>
      <c r="AMB824" s="7"/>
      <c r="AMC824" s="7"/>
      <c r="AMD824" s="7"/>
      <c r="AME824" s="7"/>
      <c r="AMF824" s="7"/>
      <c r="AMG824" s="7"/>
      <c r="AMH824" s="7"/>
      <c r="AMI824" s="28"/>
      <c r="AMJ824" s="28"/>
    </row>
    <row r="825" spans="1:1024" ht="55.5" customHeight="1">
      <c r="A825" s="10" t="s">
        <v>287</v>
      </c>
      <c r="B825" s="10" t="s">
        <v>2877</v>
      </c>
      <c r="C825" s="19" t="s">
        <v>1856</v>
      </c>
      <c r="D825" s="19" t="s">
        <v>2738</v>
      </c>
      <c r="E825" s="20">
        <v>68</v>
      </c>
      <c r="F825" s="11" t="s">
        <v>18</v>
      </c>
      <c r="G825" s="21"/>
      <c r="H825" s="21" t="s">
        <v>1</v>
      </c>
      <c r="I825" s="21"/>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c r="MK825" s="7"/>
      <c r="ML825" s="7"/>
      <c r="MM825" s="7"/>
      <c r="MN825" s="7"/>
      <c r="MO825" s="7"/>
      <c r="MP825" s="7"/>
      <c r="MQ825" s="7"/>
      <c r="MR825" s="7"/>
      <c r="MS825" s="7"/>
      <c r="MT825" s="7"/>
      <c r="MU825" s="7"/>
      <c r="MV825" s="7"/>
      <c r="MW825" s="7"/>
      <c r="MX825" s="7"/>
      <c r="MY825" s="7"/>
      <c r="MZ825" s="7"/>
      <c r="NA825" s="7"/>
      <c r="NB825" s="7"/>
      <c r="NC825" s="7"/>
      <c r="ND825" s="7"/>
      <c r="NE825" s="7"/>
      <c r="NF825" s="7"/>
      <c r="NG825" s="7"/>
      <c r="NH825" s="7"/>
      <c r="NI825" s="7"/>
      <c r="NJ825" s="7"/>
      <c r="NK825" s="7"/>
      <c r="NL825" s="7"/>
      <c r="NM825" s="7"/>
      <c r="NN825" s="7"/>
      <c r="NO825" s="7"/>
      <c r="NP825" s="7"/>
      <c r="NQ825" s="7"/>
      <c r="NR825" s="7"/>
      <c r="NS825" s="7"/>
      <c r="NT825" s="7"/>
      <c r="NU825" s="7"/>
      <c r="NV825" s="7"/>
      <c r="NW825" s="7"/>
      <c r="NX825" s="7"/>
      <c r="NY825" s="7"/>
      <c r="NZ825" s="7"/>
      <c r="OA825" s="7"/>
      <c r="OB825" s="7"/>
      <c r="OC825" s="7"/>
      <c r="OD825" s="7"/>
      <c r="OE825" s="7"/>
      <c r="OF825" s="7"/>
      <c r="OG825" s="7"/>
      <c r="OH825" s="7"/>
      <c r="OI825" s="7"/>
      <c r="OJ825" s="7"/>
      <c r="OK825" s="7"/>
      <c r="OL825" s="7"/>
      <c r="OM825" s="7"/>
      <c r="ON825" s="7"/>
      <c r="OO825" s="7"/>
      <c r="OP825" s="7"/>
      <c r="OQ825" s="7"/>
      <c r="OR825" s="7"/>
      <c r="OS825" s="7"/>
      <c r="OT825" s="7"/>
      <c r="OU825" s="7"/>
      <c r="OV825" s="7"/>
      <c r="OW825" s="7"/>
      <c r="OX825" s="7"/>
      <c r="OY825" s="7"/>
      <c r="OZ825" s="7"/>
      <c r="PA825" s="7"/>
      <c r="PB825" s="7"/>
      <c r="PC825" s="7"/>
      <c r="PD825" s="7"/>
      <c r="PE825" s="7"/>
      <c r="PF825" s="7"/>
      <c r="PG825" s="7"/>
      <c r="PH825" s="7"/>
      <c r="PI825" s="7"/>
      <c r="PJ825" s="7"/>
      <c r="PK825" s="7"/>
      <c r="PL825" s="7"/>
      <c r="PM825" s="7"/>
      <c r="PN825" s="7"/>
      <c r="PO825" s="7"/>
      <c r="PP825" s="7"/>
      <c r="PQ825" s="7"/>
      <c r="PR825" s="7"/>
      <c r="PS825" s="7"/>
      <c r="PT825" s="7"/>
      <c r="PU825" s="7"/>
      <c r="PV825" s="7"/>
      <c r="PW825" s="7"/>
      <c r="PX825" s="7"/>
      <c r="PY825" s="7"/>
      <c r="PZ825" s="7"/>
      <c r="QA825" s="7"/>
      <c r="QB825" s="7"/>
      <c r="QC825" s="7"/>
      <c r="QD825" s="7"/>
      <c r="QE825" s="7"/>
      <c r="QF825" s="7"/>
      <c r="QG825" s="7"/>
      <c r="QH825" s="7"/>
      <c r="QI825" s="7"/>
      <c r="QJ825" s="7"/>
      <c r="QK825" s="7"/>
      <c r="QL825" s="7"/>
      <c r="QM825" s="7"/>
      <c r="QN825" s="7"/>
      <c r="QO825" s="7"/>
      <c r="QP825" s="7"/>
      <c r="QQ825" s="7"/>
      <c r="QR825" s="7"/>
      <c r="QS825" s="7"/>
      <c r="QT825" s="7"/>
      <c r="QU825" s="7"/>
      <c r="QV825" s="7"/>
      <c r="QW825" s="7"/>
      <c r="QX825" s="7"/>
      <c r="QY825" s="7"/>
      <c r="QZ825" s="7"/>
      <c r="RA825" s="7"/>
      <c r="RB825" s="7"/>
      <c r="RC825" s="7"/>
      <c r="RD825" s="7"/>
      <c r="RE825" s="7"/>
      <c r="RF825" s="7"/>
      <c r="RG825" s="7"/>
      <c r="RH825" s="7"/>
      <c r="RI825" s="7"/>
      <c r="RJ825" s="7"/>
      <c r="RK825" s="7"/>
      <c r="RL825" s="7"/>
      <c r="RM825" s="7"/>
      <c r="RN825" s="7"/>
      <c r="RO825" s="7"/>
      <c r="RP825" s="7"/>
      <c r="RQ825" s="7"/>
      <c r="RR825" s="7"/>
      <c r="RS825" s="7"/>
      <c r="RT825" s="7"/>
      <c r="RU825" s="7"/>
      <c r="RV825" s="7"/>
      <c r="RW825" s="7"/>
      <c r="RX825" s="7"/>
      <c r="RY825" s="7"/>
      <c r="RZ825" s="7"/>
      <c r="SA825" s="7"/>
      <c r="SB825" s="7"/>
      <c r="SC825" s="7"/>
      <c r="SD825" s="7"/>
      <c r="SE825" s="7"/>
      <c r="SF825" s="7"/>
      <c r="SG825" s="7"/>
      <c r="SH825" s="7"/>
      <c r="SI825" s="7"/>
      <c r="SJ825" s="7"/>
      <c r="SK825" s="7"/>
      <c r="SL825" s="7"/>
      <c r="SM825" s="7"/>
      <c r="SN825" s="7"/>
      <c r="SO825" s="7"/>
      <c r="SP825" s="7"/>
      <c r="SQ825" s="7"/>
      <c r="SR825" s="7"/>
      <c r="SS825" s="7"/>
      <c r="ST825" s="7"/>
      <c r="SU825" s="7"/>
      <c r="SV825" s="7"/>
      <c r="SW825" s="7"/>
      <c r="SX825" s="7"/>
      <c r="SY825" s="7"/>
      <c r="SZ825" s="7"/>
      <c r="TA825" s="7"/>
      <c r="TB825" s="7"/>
      <c r="TC825" s="7"/>
      <c r="TD825" s="7"/>
      <c r="TE825" s="7"/>
      <c r="TF825" s="7"/>
      <c r="TG825" s="7"/>
      <c r="TH825" s="7"/>
      <c r="TI825" s="7"/>
      <c r="TJ825" s="7"/>
      <c r="TK825" s="7"/>
      <c r="TL825" s="7"/>
      <c r="TM825" s="7"/>
      <c r="TN825" s="7"/>
      <c r="TO825" s="7"/>
      <c r="TP825" s="7"/>
      <c r="TQ825" s="7"/>
      <c r="TR825" s="7"/>
      <c r="TS825" s="7"/>
      <c r="TT825" s="7"/>
      <c r="TU825" s="7"/>
      <c r="TV825" s="7"/>
      <c r="TW825" s="7"/>
      <c r="TX825" s="7"/>
      <c r="TY825" s="7"/>
      <c r="TZ825" s="7"/>
      <c r="UA825" s="7"/>
      <c r="UB825" s="7"/>
      <c r="UC825" s="7"/>
      <c r="UD825" s="7"/>
      <c r="UE825" s="7"/>
      <c r="UF825" s="7"/>
      <c r="UG825" s="7"/>
      <c r="UH825" s="7"/>
      <c r="UI825" s="7"/>
      <c r="UJ825" s="7"/>
      <c r="UK825" s="7"/>
      <c r="UL825" s="7"/>
      <c r="UM825" s="7"/>
      <c r="UN825" s="7"/>
      <c r="UO825" s="7"/>
      <c r="UP825" s="7"/>
      <c r="UQ825" s="7"/>
      <c r="UR825" s="7"/>
      <c r="US825" s="7"/>
      <c r="UT825" s="7"/>
      <c r="UU825" s="7"/>
      <c r="UV825" s="7"/>
      <c r="UW825" s="7"/>
      <c r="UX825" s="7"/>
      <c r="UY825" s="7"/>
      <c r="UZ825" s="7"/>
      <c r="VA825" s="7"/>
      <c r="VB825" s="7"/>
      <c r="VC825" s="7"/>
      <c r="VD825" s="7"/>
      <c r="VE825" s="7"/>
      <c r="VF825" s="7"/>
      <c r="VG825" s="7"/>
      <c r="VH825" s="7"/>
      <c r="VI825" s="7"/>
      <c r="VJ825" s="7"/>
      <c r="VK825" s="7"/>
      <c r="VL825" s="7"/>
      <c r="VM825" s="7"/>
      <c r="VN825" s="7"/>
      <c r="VO825" s="7"/>
      <c r="VP825" s="7"/>
      <c r="VQ825" s="7"/>
      <c r="VR825" s="7"/>
      <c r="VS825" s="7"/>
      <c r="VT825" s="7"/>
      <c r="VU825" s="7"/>
      <c r="VV825" s="7"/>
      <c r="VW825" s="7"/>
      <c r="VX825" s="7"/>
      <c r="VY825" s="7"/>
      <c r="VZ825" s="7"/>
      <c r="WA825" s="7"/>
      <c r="WB825" s="7"/>
      <c r="WC825" s="7"/>
      <c r="WD825" s="7"/>
      <c r="WE825" s="7"/>
      <c r="WF825" s="7"/>
      <c r="WG825" s="7"/>
      <c r="WH825" s="7"/>
      <c r="WI825" s="7"/>
      <c r="WJ825" s="7"/>
      <c r="WK825" s="7"/>
      <c r="WL825" s="7"/>
      <c r="WM825" s="7"/>
      <c r="WN825" s="7"/>
      <c r="WO825" s="7"/>
      <c r="WP825" s="7"/>
      <c r="WQ825" s="7"/>
      <c r="WR825" s="7"/>
      <c r="WS825" s="7"/>
      <c r="WT825" s="7"/>
      <c r="WU825" s="7"/>
      <c r="WV825" s="7"/>
      <c r="WW825" s="7"/>
      <c r="WX825" s="7"/>
      <c r="WY825" s="7"/>
      <c r="WZ825" s="7"/>
      <c r="XA825" s="7"/>
      <c r="XB825" s="7"/>
      <c r="XC825" s="7"/>
      <c r="XD825" s="7"/>
      <c r="XE825" s="7"/>
      <c r="XF825" s="7"/>
      <c r="XG825" s="7"/>
      <c r="XH825" s="7"/>
      <c r="XI825" s="7"/>
      <c r="XJ825" s="7"/>
      <c r="XK825" s="7"/>
      <c r="XL825" s="7"/>
      <c r="XM825" s="7"/>
      <c r="XN825" s="7"/>
      <c r="XO825" s="7"/>
      <c r="XP825" s="7"/>
      <c r="XQ825" s="7"/>
      <c r="XR825" s="7"/>
      <c r="XS825" s="7"/>
      <c r="XT825" s="7"/>
      <c r="XU825" s="7"/>
      <c r="XV825" s="7"/>
      <c r="XW825" s="7"/>
      <c r="XX825" s="7"/>
      <c r="XY825" s="7"/>
      <c r="XZ825" s="7"/>
      <c r="YA825" s="7"/>
      <c r="YB825" s="7"/>
      <c r="YC825" s="7"/>
      <c r="YD825" s="7"/>
      <c r="YE825" s="7"/>
      <c r="YF825" s="7"/>
      <c r="YG825" s="7"/>
      <c r="YH825" s="7"/>
      <c r="YI825" s="7"/>
      <c r="YJ825" s="7"/>
      <c r="YK825" s="7"/>
      <c r="YL825" s="7"/>
      <c r="YM825" s="7"/>
      <c r="YN825" s="7"/>
      <c r="YO825" s="7"/>
      <c r="YP825" s="7"/>
      <c r="YQ825" s="7"/>
      <c r="YR825" s="7"/>
      <c r="YS825" s="7"/>
      <c r="YT825" s="7"/>
      <c r="YU825" s="7"/>
      <c r="YV825" s="7"/>
      <c r="YW825" s="7"/>
      <c r="YX825" s="7"/>
      <c r="YY825" s="7"/>
      <c r="YZ825" s="7"/>
      <c r="ZA825" s="7"/>
      <c r="ZB825" s="7"/>
      <c r="ZC825" s="7"/>
      <c r="ZD825" s="7"/>
      <c r="ZE825" s="7"/>
      <c r="ZF825" s="7"/>
      <c r="ZG825" s="7"/>
      <c r="ZH825" s="7"/>
      <c r="ZI825" s="7"/>
      <c r="ZJ825" s="7"/>
      <c r="ZK825" s="7"/>
      <c r="ZL825" s="7"/>
      <c r="ZM825" s="7"/>
      <c r="ZN825" s="7"/>
      <c r="ZO825" s="7"/>
      <c r="ZP825" s="7"/>
      <c r="ZQ825" s="7"/>
      <c r="ZR825" s="7"/>
      <c r="ZS825" s="7"/>
      <c r="ZT825" s="7"/>
      <c r="ZU825" s="7"/>
      <c r="ZV825" s="7"/>
      <c r="ZW825" s="7"/>
      <c r="ZX825" s="7"/>
      <c r="ZY825" s="7"/>
      <c r="ZZ825" s="7"/>
      <c r="AAA825" s="7"/>
      <c r="AAB825" s="7"/>
      <c r="AAC825" s="7"/>
      <c r="AAD825" s="7"/>
      <c r="AAE825" s="7"/>
      <c r="AAF825" s="7"/>
      <c r="AAG825" s="7"/>
      <c r="AAH825" s="7"/>
      <c r="AAI825" s="7"/>
      <c r="AAJ825" s="7"/>
      <c r="AAK825" s="7"/>
      <c r="AAL825" s="7"/>
      <c r="AAM825" s="7"/>
      <c r="AAN825" s="7"/>
      <c r="AAO825" s="7"/>
      <c r="AAP825" s="7"/>
      <c r="AAQ825" s="7"/>
      <c r="AAR825" s="7"/>
      <c r="AAS825" s="7"/>
      <c r="AAT825" s="7"/>
      <c r="AAU825" s="7"/>
      <c r="AAV825" s="7"/>
      <c r="AAW825" s="7"/>
      <c r="AAX825" s="7"/>
      <c r="AAY825" s="7"/>
      <c r="AAZ825" s="7"/>
      <c r="ABA825" s="7"/>
      <c r="ABB825" s="7"/>
      <c r="ABC825" s="7"/>
      <c r="ABD825" s="7"/>
      <c r="ABE825" s="7"/>
      <c r="ABF825" s="7"/>
      <c r="ABG825" s="7"/>
      <c r="ABH825" s="7"/>
      <c r="ABI825" s="7"/>
      <c r="ABJ825" s="7"/>
      <c r="ABK825" s="7"/>
      <c r="ABL825" s="7"/>
      <c r="ABM825" s="7"/>
      <c r="ABN825" s="7"/>
      <c r="ABO825" s="7"/>
      <c r="ABP825" s="7"/>
      <c r="ABQ825" s="7"/>
      <c r="ABR825" s="7"/>
      <c r="ABS825" s="7"/>
      <c r="ABT825" s="7"/>
      <c r="ABU825" s="7"/>
      <c r="ABV825" s="7"/>
      <c r="ABW825" s="7"/>
      <c r="ABX825" s="7"/>
      <c r="ABY825" s="7"/>
      <c r="ABZ825" s="7"/>
      <c r="ACA825" s="7"/>
      <c r="ACB825" s="7"/>
      <c r="ACC825" s="7"/>
      <c r="ACD825" s="7"/>
      <c r="ACE825" s="7"/>
      <c r="ACF825" s="7"/>
      <c r="ACG825" s="7"/>
      <c r="ACH825" s="7"/>
      <c r="ACI825" s="7"/>
      <c r="ACJ825" s="7"/>
      <c r="ACK825" s="7"/>
      <c r="ACL825" s="7"/>
      <c r="ACM825" s="7"/>
      <c r="ACN825" s="7"/>
      <c r="ACO825" s="7"/>
      <c r="ACP825" s="7"/>
      <c r="ACQ825" s="7"/>
      <c r="ACR825" s="7"/>
      <c r="ACS825" s="7"/>
      <c r="ACT825" s="7"/>
      <c r="ACU825" s="7"/>
      <c r="ACV825" s="7"/>
      <c r="ACW825" s="7"/>
      <c r="ACX825" s="7"/>
      <c r="ACY825" s="7"/>
      <c r="ACZ825" s="7"/>
      <c r="ADA825" s="7"/>
      <c r="ADB825" s="7"/>
      <c r="ADC825" s="7"/>
      <c r="ADD825" s="7"/>
      <c r="ADE825" s="7"/>
      <c r="ADF825" s="7"/>
      <c r="ADG825" s="7"/>
      <c r="ADH825" s="7"/>
      <c r="ADI825" s="7"/>
      <c r="ADJ825" s="7"/>
      <c r="ADK825" s="7"/>
      <c r="ADL825" s="7"/>
      <c r="ADM825" s="7"/>
      <c r="ADN825" s="7"/>
      <c r="ADO825" s="7"/>
      <c r="ADP825" s="7"/>
      <c r="ADQ825" s="7"/>
      <c r="ADR825" s="7"/>
      <c r="ADS825" s="7"/>
      <c r="ADT825" s="7"/>
      <c r="ADU825" s="7"/>
      <c r="ADV825" s="7"/>
      <c r="ADW825" s="7"/>
      <c r="ADX825" s="7"/>
      <c r="ADY825" s="7"/>
      <c r="ADZ825" s="7"/>
      <c r="AEA825" s="7"/>
      <c r="AEB825" s="7"/>
      <c r="AEC825" s="7"/>
      <c r="AED825" s="7"/>
      <c r="AEE825" s="7"/>
      <c r="AEF825" s="7"/>
      <c r="AEG825" s="7"/>
      <c r="AEH825" s="7"/>
      <c r="AEI825" s="7"/>
      <c r="AEJ825" s="7"/>
      <c r="AEK825" s="7"/>
      <c r="AEL825" s="7"/>
      <c r="AEM825" s="7"/>
      <c r="AEN825" s="7"/>
      <c r="AEO825" s="7"/>
      <c r="AEP825" s="7"/>
      <c r="AEQ825" s="7"/>
      <c r="AER825" s="7"/>
      <c r="AES825" s="7"/>
      <c r="AET825" s="7"/>
      <c r="AEU825" s="7"/>
      <c r="AEV825" s="7"/>
      <c r="AEW825" s="7"/>
      <c r="AEX825" s="7"/>
      <c r="AEY825" s="7"/>
      <c r="AEZ825" s="7"/>
      <c r="AFA825" s="7"/>
      <c r="AFB825" s="7"/>
      <c r="AFC825" s="7"/>
      <c r="AFD825" s="7"/>
      <c r="AFE825" s="7"/>
      <c r="AFF825" s="7"/>
      <c r="AFG825" s="7"/>
      <c r="AFH825" s="7"/>
      <c r="AFI825" s="7"/>
      <c r="AFJ825" s="7"/>
      <c r="AFK825" s="7"/>
      <c r="AFL825" s="7"/>
      <c r="AFM825" s="7"/>
      <c r="AFN825" s="7"/>
      <c r="AFO825" s="7"/>
      <c r="AFP825" s="7"/>
      <c r="AFQ825" s="7"/>
      <c r="AFR825" s="7"/>
      <c r="AFS825" s="7"/>
      <c r="AFT825" s="7"/>
      <c r="AFU825" s="7"/>
      <c r="AFV825" s="7"/>
      <c r="AFW825" s="7"/>
      <c r="AFX825" s="7"/>
      <c r="AFY825" s="7"/>
      <c r="AFZ825" s="7"/>
      <c r="AGA825" s="7"/>
      <c r="AGB825" s="7"/>
      <c r="AGC825" s="7"/>
      <c r="AGD825" s="7"/>
      <c r="AGE825" s="7"/>
      <c r="AGF825" s="7"/>
      <c r="AGG825" s="7"/>
      <c r="AGH825" s="7"/>
      <c r="AGI825" s="7"/>
      <c r="AGJ825" s="7"/>
      <c r="AGK825" s="7"/>
      <c r="AGL825" s="7"/>
      <c r="AGM825" s="7"/>
      <c r="AGN825" s="7"/>
      <c r="AGO825" s="7"/>
      <c r="AGP825" s="7"/>
      <c r="AGQ825" s="7"/>
      <c r="AGR825" s="7"/>
      <c r="AGS825" s="7"/>
      <c r="AGT825" s="7"/>
      <c r="AGU825" s="7"/>
      <c r="AGV825" s="7"/>
      <c r="AGW825" s="7"/>
      <c r="AGX825" s="7"/>
      <c r="AGY825" s="7"/>
      <c r="AGZ825" s="7"/>
      <c r="AHA825" s="7"/>
      <c r="AHB825" s="7"/>
      <c r="AHC825" s="7"/>
      <c r="AHD825" s="7"/>
      <c r="AHE825" s="7"/>
      <c r="AHF825" s="7"/>
      <c r="AHG825" s="7"/>
      <c r="AHH825" s="7"/>
      <c r="AHI825" s="7"/>
      <c r="AHJ825" s="7"/>
      <c r="AHK825" s="7"/>
      <c r="AHL825" s="7"/>
      <c r="AHM825" s="7"/>
      <c r="AHN825" s="7"/>
      <c r="AHO825" s="7"/>
      <c r="AHP825" s="7"/>
      <c r="AHQ825" s="7"/>
      <c r="AHR825" s="7"/>
      <c r="AHS825" s="7"/>
      <c r="AHT825" s="7"/>
      <c r="AHU825" s="7"/>
      <c r="AHV825" s="7"/>
      <c r="AHW825" s="7"/>
      <c r="AHX825" s="7"/>
      <c r="AHY825" s="7"/>
      <c r="AHZ825" s="7"/>
      <c r="AIA825" s="7"/>
      <c r="AIB825" s="7"/>
      <c r="AIC825" s="7"/>
      <c r="AID825" s="7"/>
      <c r="AIE825" s="7"/>
      <c r="AIF825" s="7"/>
      <c r="AIG825" s="7"/>
      <c r="AIH825" s="7"/>
      <c r="AII825" s="7"/>
      <c r="AIJ825" s="7"/>
      <c r="AIK825" s="7"/>
      <c r="AIL825" s="7"/>
      <c r="AIM825" s="7"/>
      <c r="AIN825" s="7"/>
      <c r="AIO825" s="7"/>
      <c r="AIP825" s="7"/>
      <c r="AIQ825" s="7"/>
      <c r="AIR825" s="7"/>
      <c r="AIS825" s="7"/>
      <c r="AIT825" s="7"/>
      <c r="AIU825" s="7"/>
      <c r="AIV825" s="7"/>
      <c r="AIW825" s="7"/>
      <c r="AIX825" s="7"/>
      <c r="AIY825" s="7"/>
      <c r="AIZ825" s="7"/>
      <c r="AJA825" s="7"/>
      <c r="AJB825" s="7"/>
      <c r="AJC825" s="7"/>
      <c r="AJD825" s="7"/>
      <c r="AJE825" s="7"/>
      <c r="AJF825" s="7"/>
      <c r="AJG825" s="7"/>
      <c r="AJH825" s="7"/>
      <c r="AJI825" s="7"/>
      <c r="AJJ825" s="7"/>
      <c r="AJK825" s="7"/>
      <c r="AJL825" s="7"/>
      <c r="AJM825" s="7"/>
      <c r="AJN825" s="7"/>
      <c r="AJO825" s="7"/>
      <c r="AJP825" s="7"/>
      <c r="AJQ825" s="7"/>
      <c r="AJR825" s="7"/>
      <c r="AJS825" s="7"/>
      <c r="AJT825" s="7"/>
      <c r="AJU825" s="7"/>
      <c r="AJV825" s="7"/>
      <c r="AJW825" s="7"/>
      <c r="AJX825" s="7"/>
      <c r="AJY825" s="7"/>
      <c r="AJZ825" s="7"/>
      <c r="AKA825" s="7"/>
      <c r="AKB825" s="7"/>
      <c r="AKC825" s="7"/>
      <c r="AKD825" s="7"/>
      <c r="AKE825" s="7"/>
      <c r="AKF825" s="7"/>
      <c r="AKG825" s="7"/>
      <c r="AKH825" s="7"/>
      <c r="AKI825" s="7"/>
      <c r="AKJ825" s="7"/>
      <c r="AKK825" s="7"/>
      <c r="AKL825" s="7"/>
      <c r="AKM825" s="7"/>
      <c r="AKN825" s="7"/>
      <c r="AKO825" s="7"/>
      <c r="AKP825" s="7"/>
      <c r="AKQ825" s="7"/>
      <c r="AKR825" s="7"/>
      <c r="AKS825" s="7"/>
      <c r="AKT825" s="7"/>
      <c r="AKU825" s="7"/>
      <c r="AKV825" s="7"/>
      <c r="AKW825" s="7"/>
      <c r="AKX825" s="7"/>
      <c r="AKY825" s="7"/>
      <c r="AKZ825" s="7"/>
      <c r="ALA825" s="7"/>
      <c r="ALB825" s="7"/>
      <c r="ALC825" s="7"/>
      <c r="ALD825" s="7"/>
      <c r="ALE825" s="7"/>
      <c r="ALF825" s="7"/>
      <c r="ALG825" s="7"/>
      <c r="ALH825" s="7"/>
      <c r="ALI825" s="7"/>
      <c r="ALJ825" s="7"/>
      <c r="ALK825" s="7"/>
      <c r="ALL825" s="7"/>
      <c r="ALM825" s="7"/>
      <c r="ALN825" s="7"/>
      <c r="ALO825" s="7"/>
      <c r="ALP825" s="7"/>
      <c r="ALQ825" s="7"/>
      <c r="ALR825" s="7"/>
      <c r="ALS825" s="7"/>
      <c r="ALT825" s="7"/>
      <c r="ALU825" s="7"/>
      <c r="ALV825" s="7"/>
      <c r="ALW825" s="7"/>
      <c r="ALX825" s="7"/>
      <c r="ALY825" s="7"/>
      <c r="ALZ825" s="7"/>
      <c r="AMA825" s="7"/>
      <c r="AMB825" s="7"/>
      <c r="AMC825" s="7"/>
      <c r="AMD825" s="7"/>
      <c r="AME825" s="7"/>
      <c r="AMF825" s="7"/>
      <c r="AMG825" s="7"/>
      <c r="AMH825" s="7"/>
      <c r="AMI825" s="28"/>
      <c r="AMJ825" s="28"/>
    </row>
    <row r="826" spans="1:1024" ht="55.5" customHeight="1">
      <c r="A826" s="10" t="s">
        <v>287</v>
      </c>
      <c r="B826" s="10" t="s">
        <v>2878</v>
      </c>
      <c r="C826" s="19" t="s">
        <v>2875</v>
      </c>
      <c r="D826" s="19" t="s">
        <v>2738</v>
      </c>
      <c r="E826" s="20">
        <v>20</v>
      </c>
      <c r="F826" s="11" t="s">
        <v>18</v>
      </c>
      <c r="G826" s="21"/>
      <c r="H826" s="21" t="s">
        <v>1</v>
      </c>
      <c r="I826" s="21"/>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c r="MK826" s="7"/>
      <c r="ML826" s="7"/>
      <c r="MM826" s="7"/>
      <c r="MN826" s="7"/>
      <c r="MO826" s="7"/>
      <c r="MP826" s="7"/>
      <c r="MQ826" s="7"/>
      <c r="MR826" s="7"/>
      <c r="MS826" s="7"/>
      <c r="MT826" s="7"/>
      <c r="MU826" s="7"/>
      <c r="MV826" s="7"/>
      <c r="MW826" s="7"/>
      <c r="MX826" s="7"/>
      <c r="MY826" s="7"/>
      <c r="MZ826" s="7"/>
      <c r="NA826" s="7"/>
      <c r="NB826" s="7"/>
      <c r="NC826" s="7"/>
      <c r="ND826" s="7"/>
      <c r="NE826" s="7"/>
      <c r="NF826" s="7"/>
      <c r="NG826" s="7"/>
      <c r="NH826" s="7"/>
      <c r="NI826" s="7"/>
      <c r="NJ826" s="7"/>
      <c r="NK826" s="7"/>
      <c r="NL826" s="7"/>
      <c r="NM826" s="7"/>
      <c r="NN826" s="7"/>
      <c r="NO826" s="7"/>
      <c r="NP826" s="7"/>
      <c r="NQ826" s="7"/>
      <c r="NR826" s="7"/>
      <c r="NS826" s="7"/>
      <c r="NT826" s="7"/>
      <c r="NU826" s="7"/>
      <c r="NV826" s="7"/>
      <c r="NW826" s="7"/>
      <c r="NX826" s="7"/>
      <c r="NY826" s="7"/>
      <c r="NZ826" s="7"/>
      <c r="OA826" s="7"/>
      <c r="OB826" s="7"/>
      <c r="OC826" s="7"/>
      <c r="OD826" s="7"/>
      <c r="OE826" s="7"/>
      <c r="OF826" s="7"/>
      <c r="OG826" s="7"/>
      <c r="OH826" s="7"/>
      <c r="OI826" s="7"/>
      <c r="OJ826" s="7"/>
      <c r="OK826" s="7"/>
      <c r="OL826" s="7"/>
      <c r="OM826" s="7"/>
      <c r="ON826" s="7"/>
      <c r="OO826" s="7"/>
      <c r="OP826" s="7"/>
      <c r="OQ826" s="7"/>
      <c r="OR826" s="7"/>
      <c r="OS826" s="7"/>
      <c r="OT826" s="7"/>
      <c r="OU826" s="7"/>
      <c r="OV826" s="7"/>
      <c r="OW826" s="7"/>
      <c r="OX826" s="7"/>
      <c r="OY826" s="7"/>
      <c r="OZ826" s="7"/>
      <c r="PA826" s="7"/>
      <c r="PB826" s="7"/>
      <c r="PC826" s="7"/>
      <c r="PD826" s="7"/>
      <c r="PE826" s="7"/>
      <c r="PF826" s="7"/>
      <c r="PG826" s="7"/>
      <c r="PH826" s="7"/>
      <c r="PI826" s="7"/>
      <c r="PJ826" s="7"/>
      <c r="PK826" s="7"/>
      <c r="PL826" s="7"/>
      <c r="PM826" s="7"/>
      <c r="PN826" s="7"/>
      <c r="PO826" s="7"/>
      <c r="PP826" s="7"/>
      <c r="PQ826" s="7"/>
      <c r="PR826" s="7"/>
      <c r="PS826" s="7"/>
      <c r="PT826" s="7"/>
      <c r="PU826" s="7"/>
      <c r="PV826" s="7"/>
      <c r="PW826" s="7"/>
      <c r="PX826" s="7"/>
      <c r="PY826" s="7"/>
      <c r="PZ826" s="7"/>
      <c r="QA826" s="7"/>
      <c r="QB826" s="7"/>
      <c r="QC826" s="7"/>
      <c r="QD826" s="7"/>
      <c r="QE826" s="7"/>
      <c r="QF826" s="7"/>
      <c r="QG826" s="7"/>
      <c r="QH826" s="7"/>
      <c r="QI826" s="7"/>
      <c r="QJ826" s="7"/>
      <c r="QK826" s="7"/>
      <c r="QL826" s="7"/>
      <c r="QM826" s="7"/>
      <c r="QN826" s="7"/>
      <c r="QO826" s="7"/>
      <c r="QP826" s="7"/>
      <c r="QQ826" s="7"/>
      <c r="QR826" s="7"/>
      <c r="QS826" s="7"/>
      <c r="QT826" s="7"/>
      <c r="QU826" s="7"/>
      <c r="QV826" s="7"/>
      <c r="QW826" s="7"/>
      <c r="QX826" s="7"/>
      <c r="QY826" s="7"/>
      <c r="QZ826" s="7"/>
      <c r="RA826" s="7"/>
      <c r="RB826" s="7"/>
      <c r="RC826" s="7"/>
      <c r="RD826" s="7"/>
      <c r="RE826" s="7"/>
      <c r="RF826" s="7"/>
      <c r="RG826" s="7"/>
      <c r="RH826" s="7"/>
      <c r="RI826" s="7"/>
      <c r="RJ826" s="7"/>
      <c r="RK826" s="7"/>
      <c r="RL826" s="7"/>
      <c r="RM826" s="7"/>
      <c r="RN826" s="7"/>
      <c r="RO826" s="7"/>
      <c r="RP826" s="7"/>
      <c r="RQ826" s="7"/>
      <c r="RR826" s="7"/>
      <c r="RS826" s="7"/>
      <c r="RT826" s="7"/>
      <c r="RU826" s="7"/>
      <c r="RV826" s="7"/>
      <c r="RW826" s="7"/>
      <c r="RX826" s="7"/>
      <c r="RY826" s="7"/>
      <c r="RZ826" s="7"/>
      <c r="SA826" s="7"/>
      <c r="SB826" s="7"/>
      <c r="SC826" s="7"/>
      <c r="SD826" s="7"/>
      <c r="SE826" s="7"/>
      <c r="SF826" s="7"/>
      <c r="SG826" s="7"/>
      <c r="SH826" s="7"/>
      <c r="SI826" s="7"/>
      <c r="SJ826" s="7"/>
      <c r="SK826" s="7"/>
      <c r="SL826" s="7"/>
      <c r="SM826" s="7"/>
      <c r="SN826" s="7"/>
      <c r="SO826" s="7"/>
      <c r="SP826" s="7"/>
      <c r="SQ826" s="7"/>
      <c r="SR826" s="7"/>
      <c r="SS826" s="7"/>
      <c r="ST826" s="7"/>
      <c r="SU826" s="7"/>
      <c r="SV826" s="7"/>
      <c r="SW826" s="7"/>
      <c r="SX826" s="7"/>
      <c r="SY826" s="7"/>
      <c r="SZ826" s="7"/>
      <c r="TA826" s="7"/>
      <c r="TB826" s="7"/>
      <c r="TC826" s="7"/>
      <c r="TD826" s="7"/>
      <c r="TE826" s="7"/>
      <c r="TF826" s="7"/>
      <c r="TG826" s="7"/>
      <c r="TH826" s="7"/>
      <c r="TI826" s="7"/>
      <c r="TJ826" s="7"/>
      <c r="TK826" s="7"/>
      <c r="TL826" s="7"/>
      <c r="TM826" s="7"/>
      <c r="TN826" s="7"/>
      <c r="TO826" s="7"/>
      <c r="TP826" s="7"/>
      <c r="TQ826" s="7"/>
      <c r="TR826" s="7"/>
      <c r="TS826" s="7"/>
      <c r="TT826" s="7"/>
      <c r="TU826" s="7"/>
      <c r="TV826" s="7"/>
      <c r="TW826" s="7"/>
      <c r="TX826" s="7"/>
      <c r="TY826" s="7"/>
      <c r="TZ826" s="7"/>
      <c r="UA826" s="7"/>
      <c r="UB826" s="7"/>
      <c r="UC826" s="7"/>
      <c r="UD826" s="7"/>
      <c r="UE826" s="7"/>
      <c r="UF826" s="7"/>
      <c r="UG826" s="7"/>
      <c r="UH826" s="7"/>
      <c r="UI826" s="7"/>
      <c r="UJ826" s="7"/>
      <c r="UK826" s="7"/>
      <c r="UL826" s="7"/>
      <c r="UM826" s="7"/>
      <c r="UN826" s="7"/>
      <c r="UO826" s="7"/>
      <c r="UP826" s="7"/>
      <c r="UQ826" s="7"/>
      <c r="UR826" s="7"/>
      <c r="US826" s="7"/>
      <c r="UT826" s="7"/>
      <c r="UU826" s="7"/>
      <c r="UV826" s="7"/>
      <c r="UW826" s="7"/>
      <c r="UX826" s="7"/>
      <c r="UY826" s="7"/>
      <c r="UZ826" s="7"/>
      <c r="VA826" s="7"/>
      <c r="VB826" s="7"/>
      <c r="VC826" s="7"/>
      <c r="VD826" s="7"/>
      <c r="VE826" s="7"/>
      <c r="VF826" s="7"/>
      <c r="VG826" s="7"/>
      <c r="VH826" s="7"/>
      <c r="VI826" s="7"/>
      <c r="VJ826" s="7"/>
      <c r="VK826" s="7"/>
      <c r="VL826" s="7"/>
      <c r="VM826" s="7"/>
      <c r="VN826" s="7"/>
      <c r="VO826" s="7"/>
      <c r="VP826" s="7"/>
      <c r="VQ826" s="7"/>
      <c r="VR826" s="7"/>
      <c r="VS826" s="7"/>
      <c r="VT826" s="7"/>
      <c r="VU826" s="7"/>
      <c r="VV826" s="7"/>
      <c r="VW826" s="7"/>
      <c r="VX826" s="7"/>
      <c r="VY826" s="7"/>
      <c r="VZ826" s="7"/>
      <c r="WA826" s="7"/>
      <c r="WB826" s="7"/>
      <c r="WC826" s="7"/>
      <c r="WD826" s="7"/>
      <c r="WE826" s="7"/>
      <c r="WF826" s="7"/>
      <c r="WG826" s="7"/>
      <c r="WH826" s="7"/>
      <c r="WI826" s="7"/>
      <c r="WJ826" s="7"/>
      <c r="WK826" s="7"/>
      <c r="WL826" s="7"/>
      <c r="WM826" s="7"/>
      <c r="WN826" s="7"/>
      <c r="WO826" s="7"/>
      <c r="WP826" s="7"/>
      <c r="WQ826" s="7"/>
      <c r="WR826" s="7"/>
      <c r="WS826" s="7"/>
      <c r="WT826" s="7"/>
      <c r="WU826" s="7"/>
      <c r="WV826" s="7"/>
      <c r="WW826" s="7"/>
      <c r="WX826" s="7"/>
      <c r="WY826" s="7"/>
      <c r="WZ826" s="7"/>
      <c r="XA826" s="7"/>
      <c r="XB826" s="7"/>
      <c r="XC826" s="7"/>
      <c r="XD826" s="7"/>
      <c r="XE826" s="7"/>
      <c r="XF826" s="7"/>
      <c r="XG826" s="7"/>
      <c r="XH826" s="7"/>
      <c r="XI826" s="7"/>
      <c r="XJ826" s="7"/>
      <c r="XK826" s="7"/>
      <c r="XL826" s="7"/>
      <c r="XM826" s="7"/>
      <c r="XN826" s="7"/>
      <c r="XO826" s="7"/>
      <c r="XP826" s="7"/>
      <c r="XQ826" s="7"/>
      <c r="XR826" s="7"/>
      <c r="XS826" s="7"/>
      <c r="XT826" s="7"/>
      <c r="XU826" s="7"/>
      <c r="XV826" s="7"/>
      <c r="XW826" s="7"/>
      <c r="XX826" s="7"/>
      <c r="XY826" s="7"/>
      <c r="XZ826" s="7"/>
      <c r="YA826" s="7"/>
      <c r="YB826" s="7"/>
      <c r="YC826" s="7"/>
      <c r="YD826" s="7"/>
      <c r="YE826" s="7"/>
      <c r="YF826" s="7"/>
      <c r="YG826" s="7"/>
      <c r="YH826" s="7"/>
      <c r="YI826" s="7"/>
      <c r="YJ826" s="7"/>
      <c r="YK826" s="7"/>
      <c r="YL826" s="7"/>
      <c r="YM826" s="7"/>
      <c r="YN826" s="7"/>
      <c r="YO826" s="7"/>
      <c r="YP826" s="7"/>
      <c r="YQ826" s="7"/>
      <c r="YR826" s="7"/>
      <c r="YS826" s="7"/>
      <c r="YT826" s="7"/>
      <c r="YU826" s="7"/>
      <c r="YV826" s="7"/>
      <c r="YW826" s="7"/>
      <c r="YX826" s="7"/>
      <c r="YY826" s="7"/>
      <c r="YZ826" s="7"/>
      <c r="ZA826" s="7"/>
      <c r="ZB826" s="7"/>
      <c r="ZC826" s="7"/>
      <c r="ZD826" s="7"/>
      <c r="ZE826" s="7"/>
      <c r="ZF826" s="7"/>
      <c r="ZG826" s="7"/>
      <c r="ZH826" s="7"/>
      <c r="ZI826" s="7"/>
      <c r="ZJ826" s="7"/>
      <c r="ZK826" s="7"/>
      <c r="ZL826" s="7"/>
      <c r="ZM826" s="7"/>
      <c r="ZN826" s="7"/>
      <c r="ZO826" s="7"/>
      <c r="ZP826" s="7"/>
      <c r="ZQ826" s="7"/>
      <c r="ZR826" s="7"/>
      <c r="ZS826" s="7"/>
      <c r="ZT826" s="7"/>
      <c r="ZU826" s="7"/>
      <c r="ZV826" s="7"/>
      <c r="ZW826" s="7"/>
      <c r="ZX826" s="7"/>
      <c r="ZY826" s="7"/>
      <c r="ZZ826" s="7"/>
      <c r="AAA826" s="7"/>
      <c r="AAB826" s="7"/>
      <c r="AAC826" s="7"/>
      <c r="AAD826" s="7"/>
      <c r="AAE826" s="7"/>
      <c r="AAF826" s="7"/>
      <c r="AAG826" s="7"/>
      <c r="AAH826" s="7"/>
      <c r="AAI826" s="7"/>
      <c r="AAJ826" s="7"/>
      <c r="AAK826" s="7"/>
      <c r="AAL826" s="7"/>
      <c r="AAM826" s="7"/>
      <c r="AAN826" s="7"/>
      <c r="AAO826" s="7"/>
      <c r="AAP826" s="7"/>
      <c r="AAQ826" s="7"/>
      <c r="AAR826" s="7"/>
      <c r="AAS826" s="7"/>
      <c r="AAT826" s="7"/>
      <c r="AAU826" s="7"/>
      <c r="AAV826" s="7"/>
      <c r="AAW826" s="7"/>
      <c r="AAX826" s="7"/>
      <c r="AAY826" s="7"/>
      <c r="AAZ826" s="7"/>
      <c r="ABA826" s="7"/>
      <c r="ABB826" s="7"/>
      <c r="ABC826" s="7"/>
      <c r="ABD826" s="7"/>
      <c r="ABE826" s="7"/>
      <c r="ABF826" s="7"/>
      <c r="ABG826" s="7"/>
      <c r="ABH826" s="7"/>
      <c r="ABI826" s="7"/>
      <c r="ABJ826" s="7"/>
      <c r="ABK826" s="7"/>
      <c r="ABL826" s="7"/>
      <c r="ABM826" s="7"/>
      <c r="ABN826" s="7"/>
      <c r="ABO826" s="7"/>
      <c r="ABP826" s="7"/>
      <c r="ABQ826" s="7"/>
      <c r="ABR826" s="7"/>
      <c r="ABS826" s="7"/>
      <c r="ABT826" s="7"/>
      <c r="ABU826" s="7"/>
      <c r="ABV826" s="7"/>
      <c r="ABW826" s="7"/>
      <c r="ABX826" s="7"/>
      <c r="ABY826" s="7"/>
      <c r="ABZ826" s="7"/>
      <c r="ACA826" s="7"/>
      <c r="ACB826" s="7"/>
      <c r="ACC826" s="7"/>
      <c r="ACD826" s="7"/>
      <c r="ACE826" s="7"/>
      <c r="ACF826" s="7"/>
      <c r="ACG826" s="7"/>
      <c r="ACH826" s="7"/>
      <c r="ACI826" s="7"/>
      <c r="ACJ826" s="7"/>
      <c r="ACK826" s="7"/>
      <c r="ACL826" s="7"/>
      <c r="ACM826" s="7"/>
      <c r="ACN826" s="7"/>
      <c r="ACO826" s="7"/>
      <c r="ACP826" s="7"/>
      <c r="ACQ826" s="7"/>
      <c r="ACR826" s="7"/>
      <c r="ACS826" s="7"/>
      <c r="ACT826" s="7"/>
      <c r="ACU826" s="7"/>
      <c r="ACV826" s="7"/>
      <c r="ACW826" s="7"/>
      <c r="ACX826" s="7"/>
      <c r="ACY826" s="7"/>
      <c r="ACZ826" s="7"/>
      <c r="ADA826" s="7"/>
      <c r="ADB826" s="7"/>
      <c r="ADC826" s="7"/>
      <c r="ADD826" s="7"/>
      <c r="ADE826" s="7"/>
      <c r="ADF826" s="7"/>
      <c r="ADG826" s="7"/>
      <c r="ADH826" s="7"/>
      <c r="ADI826" s="7"/>
      <c r="ADJ826" s="7"/>
      <c r="ADK826" s="7"/>
      <c r="ADL826" s="7"/>
      <c r="ADM826" s="7"/>
      <c r="ADN826" s="7"/>
      <c r="ADO826" s="7"/>
      <c r="ADP826" s="7"/>
      <c r="ADQ826" s="7"/>
      <c r="ADR826" s="7"/>
      <c r="ADS826" s="7"/>
      <c r="ADT826" s="7"/>
      <c r="ADU826" s="7"/>
      <c r="ADV826" s="7"/>
      <c r="ADW826" s="7"/>
      <c r="ADX826" s="7"/>
      <c r="ADY826" s="7"/>
      <c r="ADZ826" s="7"/>
      <c r="AEA826" s="7"/>
      <c r="AEB826" s="7"/>
      <c r="AEC826" s="7"/>
      <c r="AED826" s="7"/>
      <c r="AEE826" s="7"/>
      <c r="AEF826" s="7"/>
      <c r="AEG826" s="7"/>
      <c r="AEH826" s="7"/>
      <c r="AEI826" s="7"/>
      <c r="AEJ826" s="7"/>
      <c r="AEK826" s="7"/>
      <c r="AEL826" s="7"/>
      <c r="AEM826" s="7"/>
      <c r="AEN826" s="7"/>
      <c r="AEO826" s="7"/>
      <c r="AEP826" s="7"/>
      <c r="AEQ826" s="7"/>
      <c r="AER826" s="7"/>
      <c r="AES826" s="7"/>
      <c r="AET826" s="7"/>
      <c r="AEU826" s="7"/>
      <c r="AEV826" s="7"/>
      <c r="AEW826" s="7"/>
      <c r="AEX826" s="7"/>
      <c r="AEY826" s="7"/>
      <c r="AEZ826" s="7"/>
      <c r="AFA826" s="7"/>
      <c r="AFB826" s="7"/>
      <c r="AFC826" s="7"/>
      <c r="AFD826" s="7"/>
      <c r="AFE826" s="7"/>
      <c r="AFF826" s="7"/>
      <c r="AFG826" s="7"/>
      <c r="AFH826" s="7"/>
      <c r="AFI826" s="7"/>
      <c r="AFJ826" s="7"/>
      <c r="AFK826" s="7"/>
      <c r="AFL826" s="7"/>
      <c r="AFM826" s="7"/>
      <c r="AFN826" s="7"/>
      <c r="AFO826" s="7"/>
      <c r="AFP826" s="7"/>
      <c r="AFQ826" s="7"/>
      <c r="AFR826" s="7"/>
      <c r="AFS826" s="7"/>
      <c r="AFT826" s="7"/>
      <c r="AFU826" s="7"/>
      <c r="AFV826" s="7"/>
      <c r="AFW826" s="7"/>
      <c r="AFX826" s="7"/>
      <c r="AFY826" s="7"/>
      <c r="AFZ826" s="7"/>
      <c r="AGA826" s="7"/>
      <c r="AGB826" s="7"/>
      <c r="AGC826" s="7"/>
      <c r="AGD826" s="7"/>
      <c r="AGE826" s="7"/>
      <c r="AGF826" s="7"/>
      <c r="AGG826" s="7"/>
      <c r="AGH826" s="7"/>
      <c r="AGI826" s="7"/>
      <c r="AGJ826" s="7"/>
      <c r="AGK826" s="7"/>
      <c r="AGL826" s="7"/>
      <c r="AGM826" s="7"/>
      <c r="AGN826" s="7"/>
      <c r="AGO826" s="7"/>
      <c r="AGP826" s="7"/>
      <c r="AGQ826" s="7"/>
      <c r="AGR826" s="7"/>
      <c r="AGS826" s="7"/>
      <c r="AGT826" s="7"/>
      <c r="AGU826" s="7"/>
      <c r="AGV826" s="7"/>
      <c r="AGW826" s="7"/>
      <c r="AGX826" s="7"/>
      <c r="AGY826" s="7"/>
      <c r="AGZ826" s="7"/>
      <c r="AHA826" s="7"/>
      <c r="AHB826" s="7"/>
      <c r="AHC826" s="7"/>
      <c r="AHD826" s="7"/>
      <c r="AHE826" s="7"/>
      <c r="AHF826" s="7"/>
      <c r="AHG826" s="7"/>
      <c r="AHH826" s="7"/>
      <c r="AHI826" s="7"/>
      <c r="AHJ826" s="7"/>
      <c r="AHK826" s="7"/>
      <c r="AHL826" s="7"/>
      <c r="AHM826" s="7"/>
      <c r="AHN826" s="7"/>
      <c r="AHO826" s="7"/>
      <c r="AHP826" s="7"/>
      <c r="AHQ826" s="7"/>
      <c r="AHR826" s="7"/>
      <c r="AHS826" s="7"/>
      <c r="AHT826" s="7"/>
      <c r="AHU826" s="7"/>
      <c r="AHV826" s="7"/>
      <c r="AHW826" s="7"/>
      <c r="AHX826" s="7"/>
      <c r="AHY826" s="7"/>
      <c r="AHZ826" s="7"/>
      <c r="AIA826" s="7"/>
      <c r="AIB826" s="7"/>
      <c r="AIC826" s="7"/>
      <c r="AID826" s="7"/>
      <c r="AIE826" s="7"/>
      <c r="AIF826" s="7"/>
      <c r="AIG826" s="7"/>
      <c r="AIH826" s="7"/>
      <c r="AII826" s="7"/>
      <c r="AIJ826" s="7"/>
      <c r="AIK826" s="7"/>
      <c r="AIL826" s="7"/>
      <c r="AIM826" s="7"/>
      <c r="AIN826" s="7"/>
      <c r="AIO826" s="7"/>
      <c r="AIP826" s="7"/>
      <c r="AIQ826" s="7"/>
      <c r="AIR826" s="7"/>
      <c r="AIS826" s="7"/>
      <c r="AIT826" s="7"/>
      <c r="AIU826" s="7"/>
      <c r="AIV826" s="7"/>
      <c r="AIW826" s="7"/>
      <c r="AIX826" s="7"/>
      <c r="AIY826" s="7"/>
      <c r="AIZ826" s="7"/>
      <c r="AJA826" s="7"/>
      <c r="AJB826" s="7"/>
      <c r="AJC826" s="7"/>
      <c r="AJD826" s="7"/>
      <c r="AJE826" s="7"/>
      <c r="AJF826" s="7"/>
      <c r="AJG826" s="7"/>
      <c r="AJH826" s="7"/>
      <c r="AJI826" s="7"/>
      <c r="AJJ826" s="7"/>
      <c r="AJK826" s="7"/>
      <c r="AJL826" s="7"/>
      <c r="AJM826" s="7"/>
      <c r="AJN826" s="7"/>
      <c r="AJO826" s="7"/>
      <c r="AJP826" s="7"/>
      <c r="AJQ826" s="7"/>
      <c r="AJR826" s="7"/>
      <c r="AJS826" s="7"/>
      <c r="AJT826" s="7"/>
      <c r="AJU826" s="7"/>
      <c r="AJV826" s="7"/>
      <c r="AJW826" s="7"/>
      <c r="AJX826" s="7"/>
      <c r="AJY826" s="7"/>
      <c r="AJZ826" s="7"/>
      <c r="AKA826" s="7"/>
      <c r="AKB826" s="7"/>
      <c r="AKC826" s="7"/>
      <c r="AKD826" s="7"/>
      <c r="AKE826" s="7"/>
      <c r="AKF826" s="7"/>
      <c r="AKG826" s="7"/>
      <c r="AKH826" s="7"/>
      <c r="AKI826" s="7"/>
      <c r="AKJ826" s="7"/>
      <c r="AKK826" s="7"/>
      <c r="AKL826" s="7"/>
      <c r="AKM826" s="7"/>
      <c r="AKN826" s="7"/>
      <c r="AKO826" s="7"/>
      <c r="AKP826" s="7"/>
      <c r="AKQ826" s="7"/>
      <c r="AKR826" s="7"/>
      <c r="AKS826" s="7"/>
      <c r="AKT826" s="7"/>
      <c r="AKU826" s="7"/>
      <c r="AKV826" s="7"/>
      <c r="AKW826" s="7"/>
      <c r="AKX826" s="7"/>
      <c r="AKY826" s="7"/>
      <c r="AKZ826" s="7"/>
      <c r="ALA826" s="7"/>
      <c r="ALB826" s="7"/>
      <c r="ALC826" s="7"/>
      <c r="ALD826" s="7"/>
      <c r="ALE826" s="7"/>
      <c r="ALF826" s="7"/>
      <c r="ALG826" s="7"/>
      <c r="ALH826" s="7"/>
      <c r="ALI826" s="7"/>
      <c r="ALJ826" s="7"/>
      <c r="ALK826" s="7"/>
      <c r="ALL826" s="7"/>
      <c r="ALM826" s="7"/>
      <c r="ALN826" s="7"/>
      <c r="ALO826" s="7"/>
      <c r="ALP826" s="7"/>
      <c r="ALQ826" s="7"/>
      <c r="ALR826" s="7"/>
      <c r="ALS826" s="7"/>
      <c r="ALT826" s="7"/>
      <c r="ALU826" s="7"/>
      <c r="ALV826" s="7"/>
      <c r="ALW826" s="7"/>
      <c r="ALX826" s="7"/>
      <c r="ALY826" s="7"/>
      <c r="ALZ826" s="7"/>
      <c r="AMA826" s="7"/>
      <c r="AMB826" s="7"/>
      <c r="AMC826" s="7"/>
      <c r="AMD826" s="7"/>
      <c r="AME826" s="7"/>
      <c r="AMF826" s="7"/>
      <c r="AMG826" s="7"/>
      <c r="AMH826" s="7"/>
      <c r="AMI826" s="28"/>
      <c r="AMJ826" s="28"/>
    </row>
    <row r="827" spans="1:1024" ht="55.5" customHeight="1">
      <c r="A827" s="10" t="s">
        <v>287</v>
      </c>
      <c r="B827" s="10" t="s">
        <v>2879</v>
      </c>
      <c r="C827" s="19" t="s">
        <v>1858</v>
      </c>
      <c r="D827" s="19" t="s">
        <v>2738</v>
      </c>
      <c r="E827" s="20">
        <v>20</v>
      </c>
      <c r="F827" s="11" t="s">
        <v>18</v>
      </c>
      <c r="G827" s="21"/>
      <c r="H827" s="21" t="s">
        <v>1</v>
      </c>
      <c r="I827" s="21"/>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c r="MK827" s="7"/>
      <c r="ML827" s="7"/>
      <c r="MM827" s="7"/>
      <c r="MN827" s="7"/>
      <c r="MO827" s="7"/>
      <c r="MP827" s="7"/>
      <c r="MQ827" s="7"/>
      <c r="MR827" s="7"/>
      <c r="MS827" s="7"/>
      <c r="MT827" s="7"/>
      <c r="MU827" s="7"/>
      <c r="MV827" s="7"/>
      <c r="MW827" s="7"/>
      <c r="MX827" s="7"/>
      <c r="MY827" s="7"/>
      <c r="MZ827" s="7"/>
      <c r="NA827" s="7"/>
      <c r="NB827" s="7"/>
      <c r="NC827" s="7"/>
      <c r="ND827" s="7"/>
      <c r="NE827" s="7"/>
      <c r="NF827" s="7"/>
      <c r="NG827" s="7"/>
      <c r="NH827" s="7"/>
      <c r="NI827" s="7"/>
      <c r="NJ827" s="7"/>
      <c r="NK827" s="7"/>
      <c r="NL827" s="7"/>
      <c r="NM827" s="7"/>
      <c r="NN827" s="7"/>
      <c r="NO827" s="7"/>
      <c r="NP827" s="7"/>
      <c r="NQ827" s="7"/>
      <c r="NR827" s="7"/>
      <c r="NS827" s="7"/>
      <c r="NT827" s="7"/>
      <c r="NU827" s="7"/>
      <c r="NV827" s="7"/>
      <c r="NW827" s="7"/>
      <c r="NX827" s="7"/>
      <c r="NY827" s="7"/>
      <c r="NZ827" s="7"/>
      <c r="OA827" s="7"/>
      <c r="OB827" s="7"/>
      <c r="OC827" s="7"/>
      <c r="OD827" s="7"/>
      <c r="OE827" s="7"/>
      <c r="OF827" s="7"/>
      <c r="OG827" s="7"/>
      <c r="OH827" s="7"/>
      <c r="OI827" s="7"/>
      <c r="OJ827" s="7"/>
      <c r="OK827" s="7"/>
      <c r="OL827" s="7"/>
      <c r="OM827" s="7"/>
      <c r="ON827" s="7"/>
      <c r="OO827" s="7"/>
      <c r="OP827" s="7"/>
      <c r="OQ827" s="7"/>
      <c r="OR827" s="7"/>
      <c r="OS827" s="7"/>
      <c r="OT827" s="7"/>
      <c r="OU827" s="7"/>
      <c r="OV827" s="7"/>
      <c r="OW827" s="7"/>
      <c r="OX827" s="7"/>
      <c r="OY827" s="7"/>
      <c r="OZ827" s="7"/>
      <c r="PA827" s="7"/>
      <c r="PB827" s="7"/>
      <c r="PC827" s="7"/>
      <c r="PD827" s="7"/>
      <c r="PE827" s="7"/>
      <c r="PF827" s="7"/>
      <c r="PG827" s="7"/>
      <c r="PH827" s="7"/>
      <c r="PI827" s="7"/>
      <c r="PJ827" s="7"/>
      <c r="PK827" s="7"/>
      <c r="PL827" s="7"/>
      <c r="PM827" s="7"/>
      <c r="PN827" s="7"/>
      <c r="PO827" s="7"/>
      <c r="PP827" s="7"/>
      <c r="PQ827" s="7"/>
      <c r="PR827" s="7"/>
      <c r="PS827" s="7"/>
      <c r="PT827" s="7"/>
      <c r="PU827" s="7"/>
      <c r="PV827" s="7"/>
      <c r="PW827" s="7"/>
      <c r="PX827" s="7"/>
      <c r="PY827" s="7"/>
      <c r="PZ827" s="7"/>
      <c r="QA827" s="7"/>
      <c r="QB827" s="7"/>
      <c r="QC827" s="7"/>
      <c r="QD827" s="7"/>
      <c r="QE827" s="7"/>
      <c r="QF827" s="7"/>
      <c r="QG827" s="7"/>
      <c r="QH827" s="7"/>
      <c r="QI827" s="7"/>
      <c r="QJ827" s="7"/>
      <c r="QK827" s="7"/>
      <c r="QL827" s="7"/>
      <c r="QM827" s="7"/>
      <c r="QN827" s="7"/>
      <c r="QO827" s="7"/>
      <c r="QP827" s="7"/>
      <c r="QQ827" s="7"/>
      <c r="QR827" s="7"/>
      <c r="QS827" s="7"/>
      <c r="QT827" s="7"/>
      <c r="QU827" s="7"/>
      <c r="QV827" s="7"/>
      <c r="QW827" s="7"/>
      <c r="QX827" s="7"/>
      <c r="QY827" s="7"/>
      <c r="QZ827" s="7"/>
      <c r="RA827" s="7"/>
      <c r="RB827" s="7"/>
      <c r="RC827" s="7"/>
      <c r="RD827" s="7"/>
      <c r="RE827" s="7"/>
      <c r="RF827" s="7"/>
      <c r="RG827" s="7"/>
      <c r="RH827" s="7"/>
      <c r="RI827" s="7"/>
      <c r="RJ827" s="7"/>
      <c r="RK827" s="7"/>
      <c r="RL827" s="7"/>
      <c r="RM827" s="7"/>
      <c r="RN827" s="7"/>
      <c r="RO827" s="7"/>
      <c r="RP827" s="7"/>
      <c r="RQ827" s="7"/>
      <c r="RR827" s="7"/>
      <c r="RS827" s="7"/>
      <c r="RT827" s="7"/>
      <c r="RU827" s="7"/>
      <c r="RV827" s="7"/>
      <c r="RW827" s="7"/>
      <c r="RX827" s="7"/>
      <c r="RY827" s="7"/>
      <c r="RZ827" s="7"/>
      <c r="SA827" s="7"/>
      <c r="SB827" s="7"/>
      <c r="SC827" s="7"/>
      <c r="SD827" s="7"/>
      <c r="SE827" s="7"/>
      <c r="SF827" s="7"/>
      <c r="SG827" s="7"/>
      <c r="SH827" s="7"/>
      <c r="SI827" s="7"/>
      <c r="SJ827" s="7"/>
      <c r="SK827" s="7"/>
      <c r="SL827" s="7"/>
      <c r="SM827" s="7"/>
      <c r="SN827" s="7"/>
      <c r="SO827" s="7"/>
      <c r="SP827" s="7"/>
      <c r="SQ827" s="7"/>
      <c r="SR827" s="7"/>
      <c r="SS827" s="7"/>
      <c r="ST827" s="7"/>
      <c r="SU827" s="7"/>
      <c r="SV827" s="7"/>
      <c r="SW827" s="7"/>
      <c r="SX827" s="7"/>
      <c r="SY827" s="7"/>
      <c r="SZ827" s="7"/>
      <c r="TA827" s="7"/>
      <c r="TB827" s="7"/>
      <c r="TC827" s="7"/>
      <c r="TD827" s="7"/>
      <c r="TE827" s="7"/>
      <c r="TF827" s="7"/>
      <c r="TG827" s="7"/>
      <c r="TH827" s="7"/>
      <c r="TI827" s="7"/>
      <c r="TJ827" s="7"/>
      <c r="TK827" s="7"/>
      <c r="TL827" s="7"/>
      <c r="TM827" s="7"/>
      <c r="TN827" s="7"/>
      <c r="TO827" s="7"/>
      <c r="TP827" s="7"/>
      <c r="TQ827" s="7"/>
      <c r="TR827" s="7"/>
      <c r="TS827" s="7"/>
      <c r="TT827" s="7"/>
      <c r="TU827" s="7"/>
      <c r="TV827" s="7"/>
      <c r="TW827" s="7"/>
      <c r="TX827" s="7"/>
      <c r="TY827" s="7"/>
      <c r="TZ827" s="7"/>
      <c r="UA827" s="7"/>
      <c r="UB827" s="7"/>
      <c r="UC827" s="7"/>
      <c r="UD827" s="7"/>
      <c r="UE827" s="7"/>
      <c r="UF827" s="7"/>
      <c r="UG827" s="7"/>
      <c r="UH827" s="7"/>
      <c r="UI827" s="7"/>
      <c r="UJ827" s="7"/>
      <c r="UK827" s="7"/>
      <c r="UL827" s="7"/>
      <c r="UM827" s="7"/>
      <c r="UN827" s="7"/>
      <c r="UO827" s="7"/>
      <c r="UP827" s="7"/>
      <c r="UQ827" s="7"/>
      <c r="UR827" s="7"/>
      <c r="US827" s="7"/>
      <c r="UT827" s="7"/>
      <c r="UU827" s="7"/>
      <c r="UV827" s="7"/>
      <c r="UW827" s="7"/>
      <c r="UX827" s="7"/>
      <c r="UY827" s="7"/>
      <c r="UZ827" s="7"/>
      <c r="VA827" s="7"/>
      <c r="VB827" s="7"/>
      <c r="VC827" s="7"/>
      <c r="VD827" s="7"/>
      <c r="VE827" s="7"/>
      <c r="VF827" s="7"/>
      <c r="VG827" s="7"/>
      <c r="VH827" s="7"/>
      <c r="VI827" s="7"/>
      <c r="VJ827" s="7"/>
      <c r="VK827" s="7"/>
      <c r="VL827" s="7"/>
      <c r="VM827" s="7"/>
      <c r="VN827" s="7"/>
      <c r="VO827" s="7"/>
      <c r="VP827" s="7"/>
      <c r="VQ827" s="7"/>
      <c r="VR827" s="7"/>
      <c r="VS827" s="7"/>
      <c r="VT827" s="7"/>
      <c r="VU827" s="7"/>
      <c r="VV827" s="7"/>
      <c r="VW827" s="7"/>
      <c r="VX827" s="7"/>
      <c r="VY827" s="7"/>
      <c r="VZ827" s="7"/>
      <c r="WA827" s="7"/>
      <c r="WB827" s="7"/>
      <c r="WC827" s="7"/>
      <c r="WD827" s="7"/>
      <c r="WE827" s="7"/>
      <c r="WF827" s="7"/>
      <c r="WG827" s="7"/>
      <c r="WH827" s="7"/>
      <c r="WI827" s="7"/>
      <c r="WJ827" s="7"/>
      <c r="WK827" s="7"/>
      <c r="WL827" s="7"/>
      <c r="WM827" s="7"/>
      <c r="WN827" s="7"/>
      <c r="WO827" s="7"/>
      <c r="WP827" s="7"/>
      <c r="WQ827" s="7"/>
      <c r="WR827" s="7"/>
      <c r="WS827" s="7"/>
      <c r="WT827" s="7"/>
      <c r="WU827" s="7"/>
      <c r="WV827" s="7"/>
      <c r="WW827" s="7"/>
      <c r="WX827" s="7"/>
      <c r="WY827" s="7"/>
      <c r="WZ827" s="7"/>
      <c r="XA827" s="7"/>
      <c r="XB827" s="7"/>
      <c r="XC827" s="7"/>
      <c r="XD827" s="7"/>
      <c r="XE827" s="7"/>
      <c r="XF827" s="7"/>
      <c r="XG827" s="7"/>
      <c r="XH827" s="7"/>
      <c r="XI827" s="7"/>
      <c r="XJ827" s="7"/>
      <c r="XK827" s="7"/>
      <c r="XL827" s="7"/>
      <c r="XM827" s="7"/>
      <c r="XN827" s="7"/>
      <c r="XO827" s="7"/>
      <c r="XP827" s="7"/>
      <c r="XQ827" s="7"/>
      <c r="XR827" s="7"/>
      <c r="XS827" s="7"/>
      <c r="XT827" s="7"/>
      <c r="XU827" s="7"/>
      <c r="XV827" s="7"/>
      <c r="XW827" s="7"/>
      <c r="XX827" s="7"/>
      <c r="XY827" s="7"/>
      <c r="XZ827" s="7"/>
      <c r="YA827" s="7"/>
      <c r="YB827" s="7"/>
      <c r="YC827" s="7"/>
      <c r="YD827" s="7"/>
      <c r="YE827" s="7"/>
      <c r="YF827" s="7"/>
      <c r="YG827" s="7"/>
      <c r="YH827" s="7"/>
      <c r="YI827" s="7"/>
      <c r="YJ827" s="7"/>
      <c r="YK827" s="7"/>
      <c r="YL827" s="7"/>
      <c r="YM827" s="7"/>
      <c r="YN827" s="7"/>
      <c r="YO827" s="7"/>
      <c r="YP827" s="7"/>
      <c r="YQ827" s="7"/>
      <c r="YR827" s="7"/>
      <c r="YS827" s="7"/>
      <c r="YT827" s="7"/>
      <c r="YU827" s="7"/>
      <c r="YV827" s="7"/>
      <c r="YW827" s="7"/>
      <c r="YX827" s="7"/>
      <c r="YY827" s="7"/>
      <c r="YZ827" s="7"/>
      <c r="ZA827" s="7"/>
      <c r="ZB827" s="7"/>
      <c r="ZC827" s="7"/>
      <c r="ZD827" s="7"/>
      <c r="ZE827" s="7"/>
      <c r="ZF827" s="7"/>
      <c r="ZG827" s="7"/>
      <c r="ZH827" s="7"/>
      <c r="ZI827" s="7"/>
      <c r="ZJ827" s="7"/>
      <c r="ZK827" s="7"/>
      <c r="ZL827" s="7"/>
      <c r="ZM827" s="7"/>
      <c r="ZN827" s="7"/>
      <c r="ZO827" s="7"/>
      <c r="ZP827" s="7"/>
      <c r="ZQ827" s="7"/>
      <c r="ZR827" s="7"/>
      <c r="ZS827" s="7"/>
      <c r="ZT827" s="7"/>
      <c r="ZU827" s="7"/>
      <c r="ZV827" s="7"/>
      <c r="ZW827" s="7"/>
      <c r="ZX827" s="7"/>
      <c r="ZY827" s="7"/>
      <c r="ZZ827" s="7"/>
      <c r="AAA827" s="7"/>
      <c r="AAB827" s="7"/>
      <c r="AAC827" s="7"/>
      <c r="AAD827" s="7"/>
      <c r="AAE827" s="7"/>
      <c r="AAF827" s="7"/>
      <c r="AAG827" s="7"/>
      <c r="AAH827" s="7"/>
      <c r="AAI827" s="7"/>
      <c r="AAJ827" s="7"/>
      <c r="AAK827" s="7"/>
      <c r="AAL827" s="7"/>
      <c r="AAM827" s="7"/>
      <c r="AAN827" s="7"/>
      <c r="AAO827" s="7"/>
      <c r="AAP827" s="7"/>
      <c r="AAQ827" s="7"/>
      <c r="AAR827" s="7"/>
      <c r="AAS827" s="7"/>
      <c r="AAT827" s="7"/>
      <c r="AAU827" s="7"/>
      <c r="AAV827" s="7"/>
      <c r="AAW827" s="7"/>
      <c r="AAX827" s="7"/>
      <c r="AAY827" s="7"/>
      <c r="AAZ827" s="7"/>
      <c r="ABA827" s="7"/>
      <c r="ABB827" s="7"/>
      <c r="ABC827" s="7"/>
      <c r="ABD827" s="7"/>
      <c r="ABE827" s="7"/>
      <c r="ABF827" s="7"/>
      <c r="ABG827" s="7"/>
      <c r="ABH827" s="7"/>
      <c r="ABI827" s="7"/>
      <c r="ABJ827" s="7"/>
      <c r="ABK827" s="7"/>
      <c r="ABL827" s="7"/>
      <c r="ABM827" s="7"/>
      <c r="ABN827" s="7"/>
      <c r="ABO827" s="7"/>
      <c r="ABP827" s="7"/>
      <c r="ABQ827" s="7"/>
      <c r="ABR827" s="7"/>
      <c r="ABS827" s="7"/>
      <c r="ABT827" s="7"/>
      <c r="ABU827" s="7"/>
      <c r="ABV827" s="7"/>
      <c r="ABW827" s="7"/>
      <c r="ABX827" s="7"/>
      <c r="ABY827" s="7"/>
      <c r="ABZ827" s="7"/>
      <c r="ACA827" s="7"/>
      <c r="ACB827" s="7"/>
      <c r="ACC827" s="7"/>
      <c r="ACD827" s="7"/>
      <c r="ACE827" s="7"/>
      <c r="ACF827" s="7"/>
      <c r="ACG827" s="7"/>
      <c r="ACH827" s="7"/>
      <c r="ACI827" s="7"/>
      <c r="ACJ827" s="7"/>
      <c r="ACK827" s="7"/>
      <c r="ACL827" s="7"/>
      <c r="ACM827" s="7"/>
      <c r="ACN827" s="7"/>
      <c r="ACO827" s="7"/>
      <c r="ACP827" s="7"/>
      <c r="ACQ827" s="7"/>
      <c r="ACR827" s="7"/>
      <c r="ACS827" s="7"/>
      <c r="ACT827" s="7"/>
      <c r="ACU827" s="7"/>
      <c r="ACV827" s="7"/>
      <c r="ACW827" s="7"/>
      <c r="ACX827" s="7"/>
      <c r="ACY827" s="7"/>
      <c r="ACZ827" s="7"/>
      <c r="ADA827" s="7"/>
      <c r="ADB827" s="7"/>
      <c r="ADC827" s="7"/>
      <c r="ADD827" s="7"/>
      <c r="ADE827" s="7"/>
      <c r="ADF827" s="7"/>
      <c r="ADG827" s="7"/>
      <c r="ADH827" s="7"/>
      <c r="ADI827" s="7"/>
      <c r="ADJ827" s="7"/>
      <c r="ADK827" s="7"/>
      <c r="ADL827" s="7"/>
      <c r="ADM827" s="7"/>
      <c r="ADN827" s="7"/>
      <c r="ADO827" s="7"/>
      <c r="ADP827" s="7"/>
      <c r="ADQ827" s="7"/>
      <c r="ADR827" s="7"/>
      <c r="ADS827" s="7"/>
      <c r="ADT827" s="7"/>
      <c r="ADU827" s="7"/>
      <c r="ADV827" s="7"/>
      <c r="ADW827" s="7"/>
      <c r="ADX827" s="7"/>
      <c r="ADY827" s="7"/>
      <c r="ADZ827" s="7"/>
      <c r="AEA827" s="7"/>
      <c r="AEB827" s="7"/>
      <c r="AEC827" s="7"/>
      <c r="AED827" s="7"/>
      <c r="AEE827" s="7"/>
      <c r="AEF827" s="7"/>
      <c r="AEG827" s="7"/>
      <c r="AEH827" s="7"/>
      <c r="AEI827" s="7"/>
      <c r="AEJ827" s="7"/>
      <c r="AEK827" s="7"/>
      <c r="AEL827" s="7"/>
      <c r="AEM827" s="7"/>
      <c r="AEN827" s="7"/>
      <c r="AEO827" s="7"/>
      <c r="AEP827" s="7"/>
      <c r="AEQ827" s="7"/>
      <c r="AER827" s="7"/>
      <c r="AES827" s="7"/>
      <c r="AET827" s="7"/>
      <c r="AEU827" s="7"/>
      <c r="AEV827" s="7"/>
      <c r="AEW827" s="7"/>
      <c r="AEX827" s="7"/>
      <c r="AEY827" s="7"/>
      <c r="AEZ827" s="7"/>
      <c r="AFA827" s="7"/>
      <c r="AFB827" s="7"/>
      <c r="AFC827" s="7"/>
      <c r="AFD827" s="7"/>
      <c r="AFE827" s="7"/>
      <c r="AFF827" s="7"/>
      <c r="AFG827" s="7"/>
      <c r="AFH827" s="7"/>
      <c r="AFI827" s="7"/>
      <c r="AFJ827" s="7"/>
      <c r="AFK827" s="7"/>
      <c r="AFL827" s="7"/>
      <c r="AFM827" s="7"/>
      <c r="AFN827" s="7"/>
      <c r="AFO827" s="7"/>
      <c r="AFP827" s="7"/>
      <c r="AFQ827" s="7"/>
      <c r="AFR827" s="7"/>
      <c r="AFS827" s="7"/>
      <c r="AFT827" s="7"/>
      <c r="AFU827" s="7"/>
      <c r="AFV827" s="7"/>
      <c r="AFW827" s="7"/>
      <c r="AFX827" s="7"/>
      <c r="AFY827" s="7"/>
      <c r="AFZ827" s="7"/>
      <c r="AGA827" s="7"/>
      <c r="AGB827" s="7"/>
      <c r="AGC827" s="7"/>
      <c r="AGD827" s="7"/>
      <c r="AGE827" s="7"/>
      <c r="AGF827" s="7"/>
      <c r="AGG827" s="7"/>
      <c r="AGH827" s="7"/>
      <c r="AGI827" s="7"/>
      <c r="AGJ827" s="7"/>
      <c r="AGK827" s="7"/>
      <c r="AGL827" s="7"/>
      <c r="AGM827" s="7"/>
      <c r="AGN827" s="7"/>
      <c r="AGO827" s="7"/>
      <c r="AGP827" s="7"/>
      <c r="AGQ827" s="7"/>
      <c r="AGR827" s="7"/>
      <c r="AGS827" s="7"/>
      <c r="AGT827" s="7"/>
      <c r="AGU827" s="7"/>
      <c r="AGV827" s="7"/>
      <c r="AGW827" s="7"/>
      <c r="AGX827" s="7"/>
      <c r="AGY827" s="7"/>
      <c r="AGZ827" s="7"/>
      <c r="AHA827" s="7"/>
      <c r="AHB827" s="7"/>
      <c r="AHC827" s="7"/>
      <c r="AHD827" s="7"/>
      <c r="AHE827" s="7"/>
      <c r="AHF827" s="7"/>
      <c r="AHG827" s="7"/>
      <c r="AHH827" s="7"/>
      <c r="AHI827" s="7"/>
      <c r="AHJ827" s="7"/>
      <c r="AHK827" s="7"/>
      <c r="AHL827" s="7"/>
      <c r="AHM827" s="7"/>
      <c r="AHN827" s="7"/>
      <c r="AHO827" s="7"/>
      <c r="AHP827" s="7"/>
      <c r="AHQ827" s="7"/>
      <c r="AHR827" s="7"/>
      <c r="AHS827" s="7"/>
      <c r="AHT827" s="7"/>
      <c r="AHU827" s="7"/>
      <c r="AHV827" s="7"/>
      <c r="AHW827" s="7"/>
      <c r="AHX827" s="7"/>
      <c r="AHY827" s="7"/>
      <c r="AHZ827" s="7"/>
      <c r="AIA827" s="7"/>
      <c r="AIB827" s="7"/>
      <c r="AIC827" s="7"/>
      <c r="AID827" s="7"/>
      <c r="AIE827" s="7"/>
      <c r="AIF827" s="7"/>
      <c r="AIG827" s="7"/>
      <c r="AIH827" s="7"/>
      <c r="AII827" s="7"/>
      <c r="AIJ827" s="7"/>
      <c r="AIK827" s="7"/>
      <c r="AIL827" s="7"/>
      <c r="AIM827" s="7"/>
      <c r="AIN827" s="7"/>
      <c r="AIO827" s="7"/>
      <c r="AIP827" s="7"/>
      <c r="AIQ827" s="7"/>
      <c r="AIR827" s="7"/>
      <c r="AIS827" s="7"/>
      <c r="AIT827" s="7"/>
      <c r="AIU827" s="7"/>
      <c r="AIV827" s="7"/>
      <c r="AIW827" s="7"/>
      <c r="AIX827" s="7"/>
      <c r="AIY827" s="7"/>
      <c r="AIZ827" s="7"/>
      <c r="AJA827" s="7"/>
      <c r="AJB827" s="7"/>
      <c r="AJC827" s="7"/>
      <c r="AJD827" s="7"/>
      <c r="AJE827" s="7"/>
      <c r="AJF827" s="7"/>
      <c r="AJG827" s="7"/>
      <c r="AJH827" s="7"/>
      <c r="AJI827" s="7"/>
      <c r="AJJ827" s="7"/>
      <c r="AJK827" s="7"/>
      <c r="AJL827" s="7"/>
      <c r="AJM827" s="7"/>
      <c r="AJN827" s="7"/>
      <c r="AJO827" s="7"/>
      <c r="AJP827" s="7"/>
      <c r="AJQ827" s="7"/>
      <c r="AJR827" s="7"/>
      <c r="AJS827" s="7"/>
      <c r="AJT827" s="7"/>
      <c r="AJU827" s="7"/>
      <c r="AJV827" s="7"/>
      <c r="AJW827" s="7"/>
      <c r="AJX827" s="7"/>
      <c r="AJY827" s="7"/>
      <c r="AJZ827" s="7"/>
      <c r="AKA827" s="7"/>
      <c r="AKB827" s="7"/>
      <c r="AKC827" s="7"/>
      <c r="AKD827" s="7"/>
      <c r="AKE827" s="7"/>
      <c r="AKF827" s="7"/>
      <c r="AKG827" s="7"/>
      <c r="AKH827" s="7"/>
      <c r="AKI827" s="7"/>
      <c r="AKJ827" s="7"/>
      <c r="AKK827" s="7"/>
      <c r="AKL827" s="7"/>
      <c r="AKM827" s="7"/>
      <c r="AKN827" s="7"/>
      <c r="AKO827" s="7"/>
      <c r="AKP827" s="7"/>
      <c r="AKQ827" s="7"/>
      <c r="AKR827" s="7"/>
      <c r="AKS827" s="7"/>
      <c r="AKT827" s="7"/>
      <c r="AKU827" s="7"/>
      <c r="AKV827" s="7"/>
      <c r="AKW827" s="7"/>
      <c r="AKX827" s="7"/>
      <c r="AKY827" s="7"/>
      <c r="AKZ827" s="7"/>
      <c r="ALA827" s="7"/>
      <c r="ALB827" s="7"/>
      <c r="ALC827" s="7"/>
      <c r="ALD827" s="7"/>
      <c r="ALE827" s="7"/>
      <c r="ALF827" s="7"/>
      <c r="ALG827" s="7"/>
      <c r="ALH827" s="7"/>
      <c r="ALI827" s="7"/>
      <c r="ALJ827" s="7"/>
      <c r="ALK827" s="7"/>
      <c r="ALL827" s="7"/>
      <c r="ALM827" s="7"/>
      <c r="ALN827" s="7"/>
      <c r="ALO827" s="7"/>
      <c r="ALP827" s="7"/>
      <c r="ALQ827" s="7"/>
      <c r="ALR827" s="7"/>
      <c r="ALS827" s="7"/>
      <c r="ALT827" s="7"/>
      <c r="ALU827" s="7"/>
      <c r="ALV827" s="7"/>
      <c r="ALW827" s="7"/>
      <c r="ALX827" s="7"/>
      <c r="ALY827" s="7"/>
      <c r="ALZ827" s="7"/>
      <c r="AMA827" s="7"/>
      <c r="AMB827" s="7"/>
      <c r="AMC827" s="7"/>
      <c r="AMD827" s="7"/>
      <c r="AME827" s="7"/>
      <c r="AMF827" s="7"/>
      <c r="AMG827" s="7"/>
      <c r="AMH827" s="7"/>
      <c r="AMI827" s="28"/>
      <c r="AMJ827" s="28"/>
    </row>
    <row r="828" spans="1:1024" ht="55.5" customHeight="1">
      <c r="A828" s="10" t="s">
        <v>287</v>
      </c>
      <c r="B828" s="10" t="s">
        <v>2880</v>
      </c>
      <c r="C828" s="19" t="s">
        <v>2875</v>
      </c>
      <c r="D828" s="19" t="s">
        <v>2738</v>
      </c>
      <c r="E828" s="20">
        <v>20</v>
      </c>
      <c r="F828" s="11" t="s">
        <v>18</v>
      </c>
      <c r="G828" s="21"/>
      <c r="H828" s="21" t="s">
        <v>1</v>
      </c>
      <c r="I828" s="21"/>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c r="MK828" s="7"/>
      <c r="ML828" s="7"/>
      <c r="MM828" s="7"/>
      <c r="MN828" s="7"/>
      <c r="MO828" s="7"/>
      <c r="MP828" s="7"/>
      <c r="MQ828" s="7"/>
      <c r="MR828" s="7"/>
      <c r="MS828" s="7"/>
      <c r="MT828" s="7"/>
      <c r="MU828" s="7"/>
      <c r="MV828" s="7"/>
      <c r="MW828" s="7"/>
      <c r="MX828" s="7"/>
      <c r="MY828" s="7"/>
      <c r="MZ828" s="7"/>
      <c r="NA828" s="7"/>
      <c r="NB828" s="7"/>
      <c r="NC828" s="7"/>
      <c r="ND828" s="7"/>
      <c r="NE828" s="7"/>
      <c r="NF828" s="7"/>
      <c r="NG828" s="7"/>
      <c r="NH828" s="7"/>
      <c r="NI828" s="7"/>
      <c r="NJ828" s="7"/>
      <c r="NK828" s="7"/>
      <c r="NL828" s="7"/>
      <c r="NM828" s="7"/>
      <c r="NN828" s="7"/>
      <c r="NO828" s="7"/>
      <c r="NP828" s="7"/>
      <c r="NQ828" s="7"/>
      <c r="NR828" s="7"/>
      <c r="NS828" s="7"/>
      <c r="NT828" s="7"/>
      <c r="NU828" s="7"/>
      <c r="NV828" s="7"/>
      <c r="NW828" s="7"/>
      <c r="NX828" s="7"/>
      <c r="NY828" s="7"/>
      <c r="NZ828" s="7"/>
      <c r="OA828" s="7"/>
      <c r="OB828" s="7"/>
      <c r="OC828" s="7"/>
      <c r="OD828" s="7"/>
      <c r="OE828" s="7"/>
      <c r="OF828" s="7"/>
      <c r="OG828" s="7"/>
      <c r="OH828" s="7"/>
      <c r="OI828" s="7"/>
      <c r="OJ828" s="7"/>
      <c r="OK828" s="7"/>
      <c r="OL828" s="7"/>
      <c r="OM828" s="7"/>
      <c r="ON828" s="7"/>
      <c r="OO828" s="7"/>
      <c r="OP828" s="7"/>
      <c r="OQ828" s="7"/>
      <c r="OR828" s="7"/>
      <c r="OS828" s="7"/>
      <c r="OT828" s="7"/>
      <c r="OU828" s="7"/>
      <c r="OV828" s="7"/>
      <c r="OW828" s="7"/>
      <c r="OX828" s="7"/>
      <c r="OY828" s="7"/>
      <c r="OZ828" s="7"/>
      <c r="PA828" s="7"/>
      <c r="PB828" s="7"/>
      <c r="PC828" s="7"/>
      <c r="PD828" s="7"/>
      <c r="PE828" s="7"/>
      <c r="PF828" s="7"/>
      <c r="PG828" s="7"/>
      <c r="PH828" s="7"/>
      <c r="PI828" s="7"/>
      <c r="PJ828" s="7"/>
      <c r="PK828" s="7"/>
      <c r="PL828" s="7"/>
      <c r="PM828" s="7"/>
      <c r="PN828" s="7"/>
      <c r="PO828" s="7"/>
      <c r="PP828" s="7"/>
      <c r="PQ828" s="7"/>
      <c r="PR828" s="7"/>
      <c r="PS828" s="7"/>
      <c r="PT828" s="7"/>
      <c r="PU828" s="7"/>
      <c r="PV828" s="7"/>
      <c r="PW828" s="7"/>
      <c r="PX828" s="7"/>
      <c r="PY828" s="7"/>
      <c r="PZ828" s="7"/>
      <c r="QA828" s="7"/>
      <c r="QB828" s="7"/>
      <c r="QC828" s="7"/>
      <c r="QD828" s="7"/>
      <c r="QE828" s="7"/>
      <c r="QF828" s="7"/>
      <c r="QG828" s="7"/>
      <c r="QH828" s="7"/>
      <c r="QI828" s="7"/>
      <c r="QJ828" s="7"/>
      <c r="QK828" s="7"/>
      <c r="QL828" s="7"/>
      <c r="QM828" s="7"/>
      <c r="QN828" s="7"/>
      <c r="QO828" s="7"/>
      <c r="QP828" s="7"/>
      <c r="QQ828" s="7"/>
      <c r="QR828" s="7"/>
      <c r="QS828" s="7"/>
      <c r="QT828" s="7"/>
      <c r="QU828" s="7"/>
      <c r="QV828" s="7"/>
      <c r="QW828" s="7"/>
      <c r="QX828" s="7"/>
      <c r="QY828" s="7"/>
      <c r="QZ828" s="7"/>
      <c r="RA828" s="7"/>
      <c r="RB828" s="7"/>
      <c r="RC828" s="7"/>
      <c r="RD828" s="7"/>
      <c r="RE828" s="7"/>
      <c r="RF828" s="7"/>
      <c r="RG828" s="7"/>
      <c r="RH828" s="7"/>
      <c r="RI828" s="7"/>
      <c r="RJ828" s="7"/>
      <c r="RK828" s="7"/>
      <c r="RL828" s="7"/>
      <c r="RM828" s="7"/>
      <c r="RN828" s="7"/>
      <c r="RO828" s="7"/>
      <c r="RP828" s="7"/>
      <c r="RQ828" s="7"/>
      <c r="RR828" s="7"/>
      <c r="RS828" s="7"/>
      <c r="RT828" s="7"/>
      <c r="RU828" s="7"/>
      <c r="RV828" s="7"/>
      <c r="RW828" s="7"/>
      <c r="RX828" s="7"/>
      <c r="RY828" s="7"/>
      <c r="RZ828" s="7"/>
      <c r="SA828" s="7"/>
      <c r="SB828" s="7"/>
      <c r="SC828" s="7"/>
      <c r="SD828" s="7"/>
      <c r="SE828" s="7"/>
      <c r="SF828" s="7"/>
      <c r="SG828" s="7"/>
      <c r="SH828" s="7"/>
      <c r="SI828" s="7"/>
      <c r="SJ828" s="7"/>
      <c r="SK828" s="7"/>
      <c r="SL828" s="7"/>
      <c r="SM828" s="7"/>
      <c r="SN828" s="7"/>
      <c r="SO828" s="7"/>
      <c r="SP828" s="7"/>
      <c r="SQ828" s="7"/>
      <c r="SR828" s="7"/>
      <c r="SS828" s="7"/>
      <c r="ST828" s="7"/>
      <c r="SU828" s="7"/>
      <c r="SV828" s="7"/>
      <c r="SW828" s="7"/>
      <c r="SX828" s="7"/>
      <c r="SY828" s="7"/>
      <c r="SZ828" s="7"/>
      <c r="TA828" s="7"/>
      <c r="TB828" s="7"/>
      <c r="TC828" s="7"/>
      <c r="TD828" s="7"/>
      <c r="TE828" s="7"/>
      <c r="TF828" s="7"/>
      <c r="TG828" s="7"/>
      <c r="TH828" s="7"/>
      <c r="TI828" s="7"/>
      <c r="TJ828" s="7"/>
      <c r="TK828" s="7"/>
      <c r="TL828" s="7"/>
      <c r="TM828" s="7"/>
      <c r="TN828" s="7"/>
      <c r="TO828" s="7"/>
      <c r="TP828" s="7"/>
      <c r="TQ828" s="7"/>
      <c r="TR828" s="7"/>
      <c r="TS828" s="7"/>
      <c r="TT828" s="7"/>
      <c r="TU828" s="7"/>
      <c r="TV828" s="7"/>
      <c r="TW828" s="7"/>
      <c r="TX828" s="7"/>
      <c r="TY828" s="7"/>
      <c r="TZ828" s="7"/>
      <c r="UA828" s="7"/>
      <c r="UB828" s="7"/>
      <c r="UC828" s="7"/>
      <c r="UD828" s="7"/>
      <c r="UE828" s="7"/>
      <c r="UF828" s="7"/>
      <c r="UG828" s="7"/>
      <c r="UH828" s="7"/>
      <c r="UI828" s="7"/>
      <c r="UJ828" s="7"/>
      <c r="UK828" s="7"/>
      <c r="UL828" s="7"/>
      <c r="UM828" s="7"/>
      <c r="UN828" s="7"/>
      <c r="UO828" s="7"/>
      <c r="UP828" s="7"/>
      <c r="UQ828" s="7"/>
      <c r="UR828" s="7"/>
      <c r="US828" s="7"/>
      <c r="UT828" s="7"/>
      <c r="UU828" s="7"/>
      <c r="UV828" s="7"/>
      <c r="UW828" s="7"/>
      <c r="UX828" s="7"/>
      <c r="UY828" s="7"/>
      <c r="UZ828" s="7"/>
      <c r="VA828" s="7"/>
      <c r="VB828" s="7"/>
      <c r="VC828" s="7"/>
      <c r="VD828" s="7"/>
      <c r="VE828" s="7"/>
      <c r="VF828" s="7"/>
      <c r="VG828" s="7"/>
      <c r="VH828" s="7"/>
      <c r="VI828" s="7"/>
      <c r="VJ828" s="7"/>
      <c r="VK828" s="7"/>
      <c r="VL828" s="7"/>
      <c r="VM828" s="7"/>
      <c r="VN828" s="7"/>
      <c r="VO828" s="7"/>
      <c r="VP828" s="7"/>
      <c r="VQ828" s="7"/>
      <c r="VR828" s="7"/>
      <c r="VS828" s="7"/>
      <c r="VT828" s="7"/>
      <c r="VU828" s="7"/>
      <c r="VV828" s="7"/>
      <c r="VW828" s="7"/>
      <c r="VX828" s="7"/>
      <c r="VY828" s="7"/>
      <c r="VZ828" s="7"/>
      <c r="WA828" s="7"/>
      <c r="WB828" s="7"/>
      <c r="WC828" s="7"/>
      <c r="WD828" s="7"/>
      <c r="WE828" s="7"/>
      <c r="WF828" s="7"/>
      <c r="WG828" s="7"/>
      <c r="WH828" s="7"/>
      <c r="WI828" s="7"/>
      <c r="WJ828" s="7"/>
      <c r="WK828" s="7"/>
      <c r="WL828" s="7"/>
      <c r="WM828" s="7"/>
      <c r="WN828" s="7"/>
      <c r="WO828" s="7"/>
      <c r="WP828" s="7"/>
      <c r="WQ828" s="7"/>
      <c r="WR828" s="7"/>
      <c r="WS828" s="7"/>
      <c r="WT828" s="7"/>
      <c r="WU828" s="7"/>
      <c r="WV828" s="7"/>
      <c r="WW828" s="7"/>
      <c r="WX828" s="7"/>
      <c r="WY828" s="7"/>
      <c r="WZ828" s="7"/>
      <c r="XA828" s="7"/>
      <c r="XB828" s="7"/>
      <c r="XC828" s="7"/>
      <c r="XD828" s="7"/>
      <c r="XE828" s="7"/>
      <c r="XF828" s="7"/>
      <c r="XG828" s="7"/>
      <c r="XH828" s="7"/>
      <c r="XI828" s="7"/>
      <c r="XJ828" s="7"/>
      <c r="XK828" s="7"/>
      <c r="XL828" s="7"/>
      <c r="XM828" s="7"/>
      <c r="XN828" s="7"/>
      <c r="XO828" s="7"/>
      <c r="XP828" s="7"/>
      <c r="XQ828" s="7"/>
      <c r="XR828" s="7"/>
      <c r="XS828" s="7"/>
      <c r="XT828" s="7"/>
      <c r="XU828" s="7"/>
      <c r="XV828" s="7"/>
      <c r="XW828" s="7"/>
      <c r="XX828" s="7"/>
      <c r="XY828" s="7"/>
      <c r="XZ828" s="7"/>
      <c r="YA828" s="7"/>
      <c r="YB828" s="7"/>
      <c r="YC828" s="7"/>
      <c r="YD828" s="7"/>
      <c r="YE828" s="7"/>
      <c r="YF828" s="7"/>
      <c r="YG828" s="7"/>
      <c r="YH828" s="7"/>
      <c r="YI828" s="7"/>
      <c r="YJ828" s="7"/>
      <c r="YK828" s="7"/>
      <c r="YL828" s="7"/>
      <c r="YM828" s="7"/>
      <c r="YN828" s="7"/>
      <c r="YO828" s="7"/>
      <c r="YP828" s="7"/>
      <c r="YQ828" s="7"/>
      <c r="YR828" s="7"/>
      <c r="YS828" s="7"/>
      <c r="YT828" s="7"/>
      <c r="YU828" s="7"/>
      <c r="YV828" s="7"/>
      <c r="YW828" s="7"/>
      <c r="YX828" s="7"/>
      <c r="YY828" s="7"/>
      <c r="YZ828" s="7"/>
      <c r="ZA828" s="7"/>
      <c r="ZB828" s="7"/>
      <c r="ZC828" s="7"/>
      <c r="ZD828" s="7"/>
      <c r="ZE828" s="7"/>
      <c r="ZF828" s="7"/>
      <c r="ZG828" s="7"/>
      <c r="ZH828" s="7"/>
      <c r="ZI828" s="7"/>
      <c r="ZJ828" s="7"/>
      <c r="ZK828" s="7"/>
      <c r="ZL828" s="7"/>
      <c r="ZM828" s="7"/>
      <c r="ZN828" s="7"/>
      <c r="ZO828" s="7"/>
      <c r="ZP828" s="7"/>
      <c r="ZQ828" s="7"/>
      <c r="ZR828" s="7"/>
      <c r="ZS828" s="7"/>
      <c r="ZT828" s="7"/>
      <c r="ZU828" s="7"/>
      <c r="ZV828" s="7"/>
      <c r="ZW828" s="7"/>
      <c r="ZX828" s="7"/>
      <c r="ZY828" s="7"/>
      <c r="ZZ828" s="7"/>
      <c r="AAA828" s="7"/>
      <c r="AAB828" s="7"/>
      <c r="AAC828" s="7"/>
      <c r="AAD828" s="7"/>
      <c r="AAE828" s="7"/>
      <c r="AAF828" s="7"/>
      <c r="AAG828" s="7"/>
      <c r="AAH828" s="7"/>
      <c r="AAI828" s="7"/>
      <c r="AAJ828" s="7"/>
      <c r="AAK828" s="7"/>
      <c r="AAL828" s="7"/>
      <c r="AAM828" s="7"/>
      <c r="AAN828" s="7"/>
      <c r="AAO828" s="7"/>
      <c r="AAP828" s="7"/>
      <c r="AAQ828" s="7"/>
      <c r="AAR828" s="7"/>
      <c r="AAS828" s="7"/>
      <c r="AAT828" s="7"/>
      <c r="AAU828" s="7"/>
      <c r="AAV828" s="7"/>
      <c r="AAW828" s="7"/>
      <c r="AAX828" s="7"/>
      <c r="AAY828" s="7"/>
      <c r="AAZ828" s="7"/>
      <c r="ABA828" s="7"/>
      <c r="ABB828" s="7"/>
      <c r="ABC828" s="7"/>
      <c r="ABD828" s="7"/>
      <c r="ABE828" s="7"/>
      <c r="ABF828" s="7"/>
      <c r="ABG828" s="7"/>
      <c r="ABH828" s="7"/>
      <c r="ABI828" s="7"/>
      <c r="ABJ828" s="7"/>
      <c r="ABK828" s="7"/>
      <c r="ABL828" s="7"/>
      <c r="ABM828" s="7"/>
      <c r="ABN828" s="7"/>
      <c r="ABO828" s="7"/>
      <c r="ABP828" s="7"/>
      <c r="ABQ828" s="7"/>
      <c r="ABR828" s="7"/>
      <c r="ABS828" s="7"/>
      <c r="ABT828" s="7"/>
      <c r="ABU828" s="7"/>
      <c r="ABV828" s="7"/>
      <c r="ABW828" s="7"/>
      <c r="ABX828" s="7"/>
      <c r="ABY828" s="7"/>
      <c r="ABZ828" s="7"/>
      <c r="ACA828" s="7"/>
      <c r="ACB828" s="7"/>
      <c r="ACC828" s="7"/>
      <c r="ACD828" s="7"/>
      <c r="ACE828" s="7"/>
      <c r="ACF828" s="7"/>
      <c r="ACG828" s="7"/>
      <c r="ACH828" s="7"/>
      <c r="ACI828" s="7"/>
      <c r="ACJ828" s="7"/>
      <c r="ACK828" s="7"/>
      <c r="ACL828" s="7"/>
      <c r="ACM828" s="7"/>
      <c r="ACN828" s="7"/>
      <c r="ACO828" s="7"/>
      <c r="ACP828" s="7"/>
      <c r="ACQ828" s="7"/>
      <c r="ACR828" s="7"/>
      <c r="ACS828" s="7"/>
      <c r="ACT828" s="7"/>
      <c r="ACU828" s="7"/>
      <c r="ACV828" s="7"/>
      <c r="ACW828" s="7"/>
      <c r="ACX828" s="7"/>
      <c r="ACY828" s="7"/>
      <c r="ACZ828" s="7"/>
      <c r="ADA828" s="7"/>
      <c r="ADB828" s="7"/>
      <c r="ADC828" s="7"/>
      <c r="ADD828" s="7"/>
      <c r="ADE828" s="7"/>
      <c r="ADF828" s="7"/>
      <c r="ADG828" s="7"/>
      <c r="ADH828" s="7"/>
      <c r="ADI828" s="7"/>
      <c r="ADJ828" s="7"/>
      <c r="ADK828" s="7"/>
      <c r="ADL828" s="7"/>
      <c r="ADM828" s="7"/>
      <c r="ADN828" s="7"/>
      <c r="ADO828" s="7"/>
      <c r="ADP828" s="7"/>
      <c r="ADQ828" s="7"/>
      <c r="ADR828" s="7"/>
      <c r="ADS828" s="7"/>
      <c r="ADT828" s="7"/>
      <c r="ADU828" s="7"/>
      <c r="ADV828" s="7"/>
      <c r="ADW828" s="7"/>
      <c r="ADX828" s="7"/>
      <c r="ADY828" s="7"/>
      <c r="ADZ828" s="7"/>
      <c r="AEA828" s="7"/>
      <c r="AEB828" s="7"/>
      <c r="AEC828" s="7"/>
      <c r="AED828" s="7"/>
      <c r="AEE828" s="7"/>
      <c r="AEF828" s="7"/>
      <c r="AEG828" s="7"/>
      <c r="AEH828" s="7"/>
      <c r="AEI828" s="7"/>
      <c r="AEJ828" s="7"/>
      <c r="AEK828" s="7"/>
      <c r="AEL828" s="7"/>
      <c r="AEM828" s="7"/>
      <c r="AEN828" s="7"/>
      <c r="AEO828" s="7"/>
      <c r="AEP828" s="7"/>
      <c r="AEQ828" s="7"/>
      <c r="AER828" s="7"/>
      <c r="AES828" s="7"/>
      <c r="AET828" s="7"/>
      <c r="AEU828" s="7"/>
      <c r="AEV828" s="7"/>
      <c r="AEW828" s="7"/>
      <c r="AEX828" s="7"/>
      <c r="AEY828" s="7"/>
      <c r="AEZ828" s="7"/>
      <c r="AFA828" s="7"/>
      <c r="AFB828" s="7"/>
      <c r="AFC828" s="7"/>
      <c r="AFD828" s="7"/>
      <c r="AFE828" s="7"/>
      <c r="AFF828" s="7"/>
      <c r="AFG828" s="7"/>
      <c r="AFH828" s="7"/>
      <c r="AFI828" s="7"/>
      <c r="AFJ828" s="7"/>
      <c r="AFK828" s="7"/>
      <c r="AFL828" s="7"/>
      <c r="AFM828" s="7"/>
      <c r="AFN828" s="7"/>
      <c r="AFO828" s="7"/>
      <c r="AFP828" s="7"/>
      <c r="AFQ828" s="7"/>
      <c r="AFR828" s="7"/>
      <c r="AFS828" s="7"/>
      <c r="AFT828" s="7"/>
      <c r="AFU828" s="7"/>
      <c r="AFV828" s="7"/>
      <c r="AFW828" s="7"/>
      <c r="AFX828" s="7"/>
      <c r="AFY828" s="7"/>
      <c r="AFZ828" s="7"/>
      <c r="AGA828" s="7"/>
      <c r="AGB828" s="7"/>
      <c r="AGC828" s="7"/>
      <c r="AGD828" s="7"/>
      <c r="AGE828" s="7"/>
      <c r="AGF828" s="7"/>
      <c r="AGG828" s="7"/>
      <c r="AGH828" s="7"/>
      <c r="AGI828" s="7"/>
      <c r="AGJ828" s="7"/>
      <c r="AGK828" s="7"/>
      <c r="AGL828" s="7"/>
      <c r="AGM828" s="7"/>
      <c r="AGN828" s="7"/>
      <c r="AGO828" s="7"/>
      <c r="AGP828" s="7"/>
      <c r="AGQ828" s="7"/>
      <c r="AGR828" s="7"/>
      <c r="AGS828" s="7"/>
      <c r="AGT828" s="7"/>
      <c r="AGU828" s="7"/>
      <c r="AGV828" s="7"/>
      <c r="AGW828" s="7"/>
      <c r="AGX828" s="7"/>
      <c r="AGY828" s="7"/>
      <c r="AGZ828" s="7"/>
      <c r="AHA828" s="7"/>
      <c r="AHB828" s="7"/>
      <c r="AHC828" s="7"/>
      <c r="AHD828" s="7"/>
      <c r="AHE828" s="7"/>
      <c r="AHF828" s="7"/>
      <c r="AHG828" s="7"/>
      <c r="AHH828" s="7"/>
      <c r="AHI828" s="7"/>
      <c r="AHJ828" s="7"/>
      <c r="AHK828" s="7"/>
      <c r="AHL828" s="7"/>
      <c r="AHM828" s="7"/>
      <c r="AHN828" s="7"/>
      <c r="AHO828" s="7"/>
      <c r="AHP828" s="7"/>
      <c r="AHQ828" s="7"/>
      <c r="AHR828" s="7"/>
      <c r="AHS828" s="7"/>
      <c r="AHT828" s="7"/>
      <c r="AHU828" s="7"/>
      <c r="AHV828" s="7"/>
      <c r="AHW828" s="7"/>
      <c r="AHX828" s="7"/>
      <c r="AHY828" s="7"/>
      <c r="AHZ828" s="7"/>
      <c r="AIA828" s="7"/>
      <c r="AIB828" s="7"/>
      <c r="AIC828" s="7"/>
      <c r="AID828" s="7"/>
      <c r="AIE828" s="7"/>
      <c r="AIF828" s="7"/>
      <c r="AIG828" s="7"/>
      <c r="AIH828" s="7"/>
      <c r="AII828" s="7"/>
      <c r="AIJ828" s="7"/>
      <c r="AIK828" s="7"/>
      <c r="AIL828" s="7"/>
      <c r="AIM828" s="7"/>
      <c r="AIN828" s="7"/>
      <c r="AIO828" s="7"/>
      <c r="AIP828" s="7"/>
      <c r="AIQ828" s="7"/>
      <c r="AIR828" s="7"/>
      <c r="AIS828" s="7"/>
      <c r="AIT828" s="7"/>
      <c r="AIU828" s="7"/>
      <c r="AIV828" s="7"/>
      <c r="AIW828" s="7"/>
      <c r="AIX828" s="7"/>
      <c r="AIY828" s="7"/>
      <c r="AIZ828" s="7"/>
      <c r="AJA828" s="7"/>
      <c r="AJB828" s="7"/>
      <c r="AJC828" s="7"/>
      <c r="AJD828" s="7"/>
      <c r="AJE828" s="7"/>
      <c r="AJF828" s="7"/>
      <c r="AJG828" s="7"/>
      <c r="AJH828" s="7"/>
      <c r="AJI828" s="7"/>
      <c r="AJJ828" s="7"/>
      <c r="AJK828" s="7"/>
      <c r="AJL828" s="7"/>
      <c r="AJM828" s="7"/>
      <c r="AJN828" s="7"/>
      <c r="AJO828" s="7"/>
      <c r="AJP828" s="7"/>
      <c r="AJQ828" s="7"/>
      <c r="AJR828" s="7"/>
      <c r="AJS828" s="7"/>
      <c r="AJT828" s="7"/>
      <c r="AJU828" s="7"/>
      <c r="AJV828" s="7"/>
      <c r="AJW828" s="7"/>
      <c r="AJX828" s="7"/>
      <c r="AJY828" s="7"/>
      <c r="AJZ828" s="7"/>
      <c r="AKA828" s="7"/>
      <c r="AKB828" s="7"/>
      <c r="AKC828" s="7"/>
      <c r="AKD828" s="7"/>
      <c r="AKE828" s="7"/>
      <c r="AKF828" s="7"/>
      <c r="AKG828" s="7"/>
      <c r="AKH828" s="7"/>
      <c r="AKI828" s="7"/>
      <c r="AKJ828" s="7"/>
      <c r="AKK828" s="7"/>
      <c r="AKL828" s="7"/>
      <c r="AKM828" s="7"/>
      <c r="AKN828" s="7"/>
      <c r="AKO828" s="7"/>
      <c r="AKP828" s="7"/>
      <c r="AKQ828" s="7"/>
      <c r="AKR828" s="7"/>
      <c r="AKS828" s="7"/>
      <c r="AKT828" s="7"/>
      <c r="AKU828" s="7"/>
      <c r="AKV828" s="7"/>
      <c r="AKW828" s="7"/>
      <c r="AKX828" s="7"/>
      <c r="AKY828" s="7"/>
      <c r="AKZ828" s="7"/>
      <c r="ALA828" s="7"/>
      <c r="ALB828" s="7"/>
      <c r="ALC828" s="7"/>
      <c r="ALD828" s="7"/>
      <c r="ALE828" s="7"/>
      <c r="ALF828" s="7"/>
      <c r="ALG828" s="7"/>
      <c r="ALH828" s="7"/>
      <c r="ALI828" s="7"/>
      <c r="ALJ828" s="7"/>
      <c r="ALK828" s="7"/>
      <c r="ALL828" s="7"/>
      <c r="ALM828" s="7"/>
      <c r="ALN828" s="7"/>
      <c r="ALO828" s="7"/>
      <c r="ALP828" s="7"/>
      <c r="ALQ828" s="7"/>
      <c r="ALR828" s="7"/>
      <c r="ALS828" s="7"/>
      <c r="ALT828" s="7"/>
      <c r="ALU828" s="7"/>
      <c r="ALV828" s="7"/>
      <c r="ALW828" s="7"/>
      <c r="ALX828" s="7"/>
      <c r="ALY828" s="7"/>
      <c r="ALZ828" s="7"/>
      <c r="AMA828" s="7"/>
      <c r="AMB828" s="7"/>
      <c r="AMC828" s="7"/>
      <c r="AMD828" s="7"/>
      <c r="AME828" s="7"/>
      <c r="AMF828" s="7"/>
      <c r="AMG828" s="7"/>
      <c r="AMH828" s="7"/>
      <c r="AMI828" s="28"/>
      <c r="AMJ828" s="28"/>
    </row>
    <row r="829" spans="1:1024" ht="55.5" customHeight="1">
      <c r="A829" s="10" t="s">
        <v>287</v>
      </c>
      <c r="B829" s="10" t="s">
        <v>2881</v>
      </c>
      <c r="C829" s="19" t="s">
        <v>2882</v>
      </c>
      <c r="D829" s="19" t="s">
        <v>2738</v>
      </c>
      <c r="E829" s="20">
        <v>76</v>
      </c>
      <c r="F829" s="11" t="s">
        <v>18</v>
      </c>
      <c r="G829" s="21"/>
      <c r="H829" s="21" t="s">
        <v>1</v>
      </c>
      <c r="I829" s="21"/>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c r="MK829" s="7"/>
      <c r="ML829" s="7"/>
      <c r="MM829" s="7"/>
      <c r="MN829" s="7"/>
      <c r="MO829" s="7"/>
      <c r="MP829" s="7"/>
      <c r="MQ829" s="7"/>
      <c r="MR829" s="7"/>
      <c r="MS829" s="7"/>
      <c r="MT829" s="7"/>
      <c r="MU829" s="7"/>
      <c r="MV829" s="7"/>
      <c r="MW829" s="7"/>
      <c r="MX829" s="7"/>
      <c r="MY829" s="7"/>
      <c r="MZ829" s="7"/>
      <c r="NA829" s="7"/>
      <c r="NB829" s="7"/>
      <c r="NC829" s="7"/>
      <c r="ND829" s="7"/>
      <c r="NE829" s="7"/>
      <c r="NF829" s="7"/>
      <c r="NG829" s="7"/>
      <c r="NH829" s="7"/>
      <c r="NI829" s="7"/>
      <c r="NJ829" s="7"/>
      <c r="NK829" s="7"/>
      <c r="NL829" s="7"/>
      <c r="NM829" s="7"/>
      <c r="NN829" s="7"/>
      <c r="NO829" s="7"/>
      <c r="NP829" s="7"/>
      <c r="NQ829" s="7"/>
      <c r="NR829" s="7"/>
      <c r="NS829" s="7"/>
      <c r="NT829" s="7"/>
      <c r="NU829" s="7"/>
      <c r="NV829" s="7"/>
      <c r="NW829" s="7"/>
      <c r="NX829" s="7"/>
      <c r="NY829" s="7"/>
      <c r="NZ829" s="7"/>
      <c r="OA829" s="7"/>
      <c r="OB829" s="7"/>
      <c r="OC829" s="7"/>
      <c r="OD829" s="7"/>
      <c r="OE829" s="7"/>
      <c r="OF829" s="7"/>
      <c r="OG829" s="7"/>
      <c r="OH829" s="7"/>
      <c r="OI829" s="7"/>
      <c r="OJ829" s="7"/>
      <c r="OK829" s="7"/>
      <c r="OL829" s="7"/>
      <c r="OM829" s="7"/>
      <c r="ON829" s="7"/>
      <c r="OO829" s="7"/>
      <c r="OP829" s="7"/>
      <c r="OQ829" s="7"/>
      <c r="OR829" s="7"/>
      <c r="OS829" s="7"/>
      <c r="OT829" s="7"/>
      <c r="OU829" s="7"/>
      <c r="OV829" s="7"/>
      <c r="OW829" s="7"/>
      <c r="OX829" s="7"/>
      <c r="OY829" s="7"/>
      <c r="OZ829" s="7"/>
      <c r="PA829" s="7"/>
      <c r="PB829" s="7"/>
      <c r="PC829" s="7"/>
      <c r="PD829" s="7"/>
      <c r="PE829" s="7"/>
      <c r="PF829" s="7"/>
      <c r="PG829" s="7"/>
      <c r="PH829" s="7"/>
      <c r="PI829" s="7"/>
      <c r="PJ829" s="7"/>
      <c r="PK829" s="7"/>
      <c r="PL829" s="7"/>
      <c r="PM829" s="7"/>
      <c r="PN829" s="7"/>
      <c r="PO829" s="7"/>
      <c r="PP829" s="7"/>
      <c r="PQ829" s="7"/>
      <c r="PR829" s="7"/>
      <c r="PS829" s="7"/>
      <c r="PT829" s="7"/>
      <c r="PU829" s="7"/>
      <c r="PV829" s="7"/>
      <c r="PW829" s="7"/>
      <c r="PX829" s="7"/>
      <c r="PY829" s="7"/>
      <c r="PZ829" s="7"/>
      <c r="QA829" s="7"/>
      <c r="QB829" s="7"/>
      <c r="QC829" s="7"/>
      <c r="QD829" s="7"/>
      <c r="QE829" s="7"/>
      <c r="QF829" s="7"/>
      <c r="QG829" s="7"/>
      <c r="QH829" s="7"/>
      <c r="QI829" s="7"/>
      <c r="QJ829" s="7"/>
      <c r="QK829" s="7"/>
      <c r="QL829" s="7"/>
      <c r="QM829" s="7"/>
      <c r="QN829" s="7"/>
      <c r="QO829" s="7"/>
      <c r="QP829" s="7"/>
      <c r="QQ829" s="7"/>
      <c r="QR829" s="7"/>
      <c r="QS829" s="7"/>
      <c r="QT829" s="7"/>
      <c r="QU829" s="7"/>
      <c r="QV829" s="7"/>
      <c r="QW829" s="7"/>
      <c r="QX829" s="7"/>
      <c r="QY829" s="7"/>
      <c r="QZ829" s="7"/>
      <c r="RA829" s="7"/>
      <c r="RB829" s="7"/>
      <c r="RC829" s="7"/>
      <c r="RD829" s="7"/>
      <c r="RE829" s="7"/>
      <c r="RF829" s="7"/>
      <c r="RG829" s="7"/>
      <c r="RH829" s="7"/>
      <c r="RI829" s="7"/>
      <c r="RJ829" s="7"/>
      <c r="RK829" s="7"/>
      <c r="RL829" s="7"/>
      <c r="RM829" s="7"/>
      <c r="RN829" s="7"/>
      <c r="RO829" s="7"/>
      <c r="RP829" s="7"/>
      <c r="RQ829" s="7"/>
      <c r="RR829" s="7"/>
      <c r="RS829" s="7"/>
      <c r="RT829" s="7"/>
      <c r="RU829" s="7"/>
      <c r="RV829" s="7"/>
      <c r="RW829" s="7"/>
      <c r="RX829" s="7"/>
      <c r="RY829" s="7"/>
      <c r="RZ829" s="7"/>
      <c r="SA829" s="7"/>
      <c r="SB829" s="7"/>
      <c r="SC829" s="7"/>
      <c r="SD829" s="7"/>
      <c r="SE829" s="7"/>
      <c r="SF829" s="7"/>
      <c r="SG829" s="7"/>
      <c r="SH829" s="7"/>
      <c r="SI829" s="7"/>
      <c r="SJ829" s="7"/>
      <c r="SK829" s="7"/>
      <c r="SL829" s="7"/>
      <c r="SM829" s="7"/>
      <c r="SN829" s="7"/>
      <c r="SO829" s="7"/>
      <c r="SP829" s="7"/>
      <c r="SQ829" s="7"/>
      <c r="SR829" s="7"/>
      <c r="SS829" s="7"/>
      <c r="ST829" s="7"/>
      <c r="SU829" s="7"/>
      <c r="SV829" s="7"/>
      <c r="SW829" s="7"/>
      <c r="SX829" s="7"/>
      <c r="SY829" s="7"/>
      <c r="SZ829" s="7"/>
      <c r="TA829" s="7"/>
      <c r="TB829" s="7"/>
      <c r="TC829" s="7"/>
      <c r="TD829" s="7"/>
      <c r="TE829" s="7"/>
      <c r="TF829" s="7"/>
      <c r="TG829" s="7"/>
      <c r="TH829" s="7"/>
      <c r="TI829" s="7"/>
      <c r="TJ829" s="7"/>
      <c r="TK829" s="7"/>
      <c r="TL829" s="7"/>
      <c r="TM829" s="7"/>
      <c r="TN829" s="7"/>
      <c r="TO829" s="7"/>
      <c r="TP829" s="7"/>
      <c r="TQ829" s="7"/>
      <c r="TR829" s="7"/>
      <c r="TS829" s="7"/>
      <c r="TT829" s="7"/>
      <c r="TU829" s="7"/>
      <c r="TV829" s="7"/>
      <c r="TW829" s="7"/>
      <c r="TX829" s="7"/>
      <c r="TY829" s="7"/>
      <c r="TZ829" s="7"/>
      <c r="UA829" s="7"/>
      <c r="UB829" s="7"/>
      <c r="UC829" s="7"/>
      <c r="UD829" s="7"/>
      <c r="UE829" s="7"/>
      <c r="UF829" s="7"/>
      <c r="UG829" s="7"/>
      <c r="UH829" s="7"/>
      <c r="UI829" s="7"/>
      <c r="UJ829" s="7"/>
      <c r="UK829" s="7"/>
      <c r="UL829" s="7"/>
      <c r="UM829" s="7"/>
      <c r="UN829" s="7"/>
      <c r="UO829" s="7"/>
      <c r="UP829" s="7"/>
      <c r="UQ829" s="7"/>
      <c r="UR829" s="7"/>
      <c r="US829" s="7"/>
      <c r="UT829" s="7"/>
      <c r="UU829" s="7"/>
      <c r="UV829" s="7"/>
      <c r="UW829" s="7"/>
      <c r="UX829" s="7"/>
      <c r="UY829" s="7"/>
      <c r="UZ829" s="7"/>
      <c r="VA829" s="7"/>
      <c r="VB829" s="7"/>
      <c r="VC829" s="7"/>
      <c r="VD829" s="7"/>
      <c r="VE829" s="7"/>
      <c r="VF829" s="7"/>
      <c r="VG829" s="7"/>
      <c r="VH829" s="7"/>
      <c r="VI829" s="7"/>
      <c r="VJ829" s="7"/>
      <c r="VK829" s="7"/>
      <c r="VL829" s="7"/>
      <c r="VM829" s="7"/>
      <c r="VN829" s="7"/>
      <c r="VO829" s="7"/>
      <c r="VP829" s="7"/>
      <c r="VQ829" s="7"/>
      <c r="VR829" s="7"/>
      <c r="VS829" s="7"/>
      <c r="VT829" s="7"/>
      <c r="VU829" s="7"/>
      <c r="VV829" s="7"/>
      <c r="VW829" s="7"/>
      <c r="VX829" s="7"/>
      <c r="VY829" s="7"/>
      <c r="VZ829" s="7"/>
      <c r="WA829" s="7"/>
      <c r="WB829" s="7"/>
      <c r="WC829" s="7"/>
      <c r="WD829" s="7"/>
      <c r="WE829" s="7"/>
      <c r="WF829" s="7"/>
      <c r="WG829" s="7"/>
      <c r="WH829" s="7"/>
      <c r="WI829" s="7"/>
      <c r="WJ829" s="7"/>
      <c r="WK829" s="7"/>
      <c r="WL829" s="7"/>
      <c r="WM829" s="7"/>
      <c r="WN829" s="7"/>
      <c r="WO829" s="7"/>
      <c r="WP829" s="7"/>
      <c r="WQ829" s="7"/>
      <c r="WR829" s="7"/>
      <c r="WS829" s="7"/>
      <c r="WT829" s="7"/>
      <c r="WU829" s="7"/>
      <c r="WV829" s="7"/>
      <c r="WW829" s="7"/>
      <c r="WX829" s="7"/>
      <c r="WY829" s="7"/>
      <c r="WZ829" s="7"/>
      <c r="XA829" s="7"/>
      <c r="XB829" s="7"/>
      <c r="XC829" s="7"/>
      <c r="XD829" s="7"/>
      <c r="XE829" s="7"/>
      <c r="XF829" s="7"/>
      <c r="XG829" s="7"/>
      <c r="XH829" s="7"/>
      <c r="XI829" s="7"/>
      <c r="XJ829" s="7"/>
      <c r="XK829" s="7"/>
      <c r="XL829" s="7"/>
      <c r="XM829" s="7"/>
      <c r="XN829" s="7"/>
      <c r="XO829" s="7"/>
      <c r="XP829" s="7"/>
      <c r="XQ829" s="7"/>
      <c r="XR829" s="7"/>
      <c r="XS829" s="7"/>
      <c r="XT829" s="7"/>
      <c r="XU829" s="7"/>
      <c r="XV829" s="7"/>
      <c r="XW829" s="7"/>
      <c r="XX829" s="7"/>
      <c r="XY829" s="7"/>
      <c r="XZ829" s="7"/>
      <c r="YA829" s="7"/>
      <c r="YB829" s="7"/>
      <c r="YC829" s="7"/>
      <c r="YD829" s="7"/>
      <c r="YE829" s="7"/>
      <c r="YF829" s="7"/>
      <c r="YG829" s="7"/>
      <c r="YH829" s="7"/>
      <c r="YI829" s="7"/>
      <c r="YJ829" s="7"/>
      <c r="YK829" s="7"/>
      <c r="YL829" s="7"/>
      <c r="YM829" s="7"/>
      <c r="YN829" s="7"/>
      <c r="YO829" s="7"/>
      <c r="YP829" s="7"/>
      <c r="YQ829" s="7"/>
      <c r="YR829" s="7"/>
      <c r="YS829" s="7"/>
      <c r="YT829" s="7"/>
      <c r="YU829" s="7"/>
      <c r="YV829" s="7"/>
      <c r="YW829" s="7"/>
      <c r="YX829" s="7"/>
      <c r="YY829" s="7"/>
      <c r="YZ829" s="7"/>
      <c r="ZA829" s="7"/>
      <c r="ZB829" s="7"/>
      <c r="ZC829" s="7"/>
      <c r="ZD829" s="7"/>
      <c r="ZE829" s="7"/>
      <c r="ZF829" s="7"/>
      <c r="ZG829" s="7"/>
      <c r="ZH829" s="7"/>
      <c r="ZI829" s="7"/>
      <c r="ZJ829" s="7"/>
      <c r="ZK829" s="7"/>
      <c r="ZL829" s="7"/>
      <c r="ZM829" s="7"/>
      <c r="ZN829" s="7"/>
      <c r="ZO829" s="7"/>
      <c r="ZP829" s="7"/>
      <c r="ZQ829" s="7"/>
      <c r="ZR829" s="7"/>
      <c r="ZS829" s="7"/>
      <c r="ZT829" s="7"/>
      <c r="ZU829" s="7"/>
      <c r="ZV829" s="7"/>
      <c r="ZW829" s="7"/>
      <c r="ZX829" s="7"/>
      <c r="ZY829" s="7"/>
      <c r="ZZ829" s="7"/>
      <c r="AAA829" s="7"/>
      <c r="AAB829" s="7"/>
      <c r="AAC829" s="7"/>
      <c r="AAD829" s="7"/>
      <c r="AAE829" s="7"/>
      <c r="AAF829" s="7"/>
      <c r="AAG829" s="7"/>
      <c r="AAH829" s="7"/>
      <c r="AAI829" s="7"/>
      <c r="AAJ829" s="7"/>
      <c r="AAK829" s="7"/>
      <c r="AAL829" s="7"/>
      <c r="AAM829" s="7"/>
      <c r="AAN829" s="7"/>
      <c r="AAO829" s="7"/>
      <c r="AAP829" s="7"/>
      <c r="AAQ829" s="7"/>
      <c r="AAR829" s="7"/>
      <c r="AAS829" s="7"/>
      <c r="AAT829" s="7"/>
      <c r="AAU829" s="7"/>
      <c r="AAV829" s="7"/>
      <c r="AAW829" s="7"/>
      <c r="AAX829" s="7"/>
      <c r="AAY829" s="7"/>
      <c r="AAZ829" s="7"/>
      <c r="ABA829" s="7"/>
      <c r="ABB829" s="7"/>
      <c r="ABC829" s="7"/>
      <c r="ABD829" s="7"/>
      <c r="ABE829" s="7"/>
      <c r="ABF829" s="7"/>
      <c r="ABG829" s="7"/>
      <c r="ABH829" s="7"/>
      <c r="ABI829" s="7"/>
      <c r="ABJ829" s="7"/>
      <c r="ABK829" s="7"/>
      <c r="ABL829" s="7"/>
      <c r="ABM829" s="7"/>
      <c r="ABN829" s="7"/>
      <c r="ABO829" s="7"/>
      <c r="ABP829" s="7"/>
      <c r="ABQ829" s="7"/>
      <c r="ABR829" s="7"/>
      <c r="ABS829" s="7"/>
      <c r="ABT829" s="7"/>
      <c r="ABU829" s="7"/>
      <c r="ABV829" s="7"/>
      <c r="ABW829" s="7"/>
      <c r="ABX829" s="7"/>
      <c r="ABY829" s="7"/>
      <c r="ABZ829" s="7"/>
      <c r="ACA829" s="7"/>
      <c r="ACB829" s="7"/>
      <c r="ACC829" s="7"/>
      <c r="ACD829" s="7"/>
      <c r="ACE829" s="7"/>
      <c r="ACF829" s="7"/>
      <c r="ACG829" s="7"/>
      <c r="ACH829" s="7"/>
      <c r="ACI829" s="7"/>
      <c r="ACJ829" s="7"/>
      <c r="ACK829" s="7"/>
      <c r="ACL829" s="7"/>
      <c r="ACM829" s="7"/>
      <c r="ACN829" s="7"/>
      <c r="ACO829" s="7"/>
      <c r="ACP829" s="7"/>
      <c r="ACQ829" s="7"/>
      <c r="ACR829" s="7"/>
      <c r="ACS829" s="7"/>
      <c r="ACT829" s="7"/>
      <c r="ACU829" s="7"/>
      <c r="ACV829" s="7"/>
      <c r="ACW829" s="7"/>
      <c r="ACX829" s="7"/>
      <c r="ACY829" s="7"/>
      <c r="ACZ829" s="7"/>
      <c r="ADA829" s="7"/>
      <c r="ADB829" s="7"/>
      <c r="ADC829" s="7"/>
      <c r="ADD829" s="7"/>
      <c r="ADE829" s="7"/>
      <c r="ADF829" s="7"/>
      <c r="ADG829" s="7"/>
      <c r="ADH829" s="7"/>
      <c r="ADI829" s="7"/>
      <c r="ADJ829" s="7"/>
      <c r="ADK829" s="7"/>
      <c r="ADL829" s="7"/>
      <c r="ADM829" s="7"/>
      <c r="ADN829" s="7"/>
      <c r="ADO829" s="7"/>
      <c r="ADP829" s="7"/>
      <c r="ADQ829" s="7"/>
      <c r="ADR829" s="7"/>
      <c r="ADS829" s="7"/>
      <c r="ADT829" s="7"/>
      <c r="ADU829" s="7"/>
      <c r="ADV829" s="7"/>
      <c r="ADW829" s="7"/>
      <c r="ADX829" s="7"/>
      <c r="ADY829" s="7"/>
      <c r="ADZ829" s="7"/>
      <c r="AEA829" s="7"/>
      <c r="AEB829" s="7"/>
      <c r="AEC829" s="7"/>
      <c r="AED829" s="7"/>
      <c r="AEE829" s="7"/>
      <c r="AEF829" s="7"/>
      <c r="AEG829" s="7"/>
      <c r="AEH829" s="7"/>
      <c r="AEI829" s="7"/>
      <c r="AEJ829" s="7"/>
      <c r="AEK829" s="7"/>
      <c r="AEL829" s="7"/>
      <c r="AEM829" s="7"/>
      <c r="AEN829" s="7"/>
      <c r="AEO829" s="7"/>
      <c r="AEP829" s="7"/>
      <c r="AEQ829" s="7"/>
      <c r="AER829" s="7"/>
      <c r="AES829" s="7"/>
      <c r="AET829" s="7"/>
      <c r="AEU829" s="7"/>
      <c r="AEV829" s="7"/>
      <c r="AEW829" s="7"/>
      <c r="AEX829" s="7"/>
      <c r="AEY829" s="7"/>
      <c r="AEZ829" s="7"/>
      <c r="AFA829" s="7"/>
      <c r="AFB829" s="7"/>
      <c r="AFC829" s="7"/>
      <c r="AFD829" s="7"/>
      <c r="AFE829" s="7"/>
      <c r="AFF829" s="7"/>
      <c r="AFG829" s="7"/>
      <c r="AFH829" s="7"/>
      <c r="AFI829" s="7"/>
      <c r="AFJ829" s="7"/>
      <c r="AFK829" s="7"/>
      <c r="AFL829" s="7"/>
      <c r="AFM829" s="7"/>
      <c r="AFN829" s="7"/>
      <c r="AFO829" s="7"/>
      <c r="AFP829" s="7"/>
      <c r="AFQ829" s="7"/>
      <c r="AFR829" s="7"/>
      <c r="AFS829" s="7"/>
      <c r="AFT829" s="7"/>
      <c r="AFU829" s="7"/>
      <c r="AFV829" s="7"/>
      <c r="AFW829" s="7"/>
      <c r="AFX829" s="7"/>
      <c r="AFY829" s="7"/>
      <c r="AFZ829" s="7"/>
      <c r="AGA829" s="7"/>
      <c r="AGB829" s="7"/>
      <c r="AGC829" s="7"/>
      <c r="AGD829" s="7"/>
      <c r="AGE829" s="7"/>
      <c r="AGF829" s="7"/>
      <c r="AGG829" s="7"/>
      <c r="AGH829" s="7"/>
      <c r="AGI829" s="7"/>
      <c r="AGJ829" s="7"/>
      <c r="AGK829" s="7"/>
      <c r="AGL829" s="7"/>
      <c r="AGM829" s="7"/>
      <c r="AGN829" s="7"/>
      <c r="AGO829" s="7"/>
      <c r="AGP829" s="7"/>
      <c r="AGQ829" s="7"/>
      <c r="AGR829" s="7"/>
      <c r="AGS829" s="7"/>
      <c r="AGT829" s="7"/>
      <c r="AGU829" s="7"/>
      <c r="AGV829" s="7"/>
      <c r="AGW829" s="7"/>
      <c r="AGX829" s="7"/>
      <c r="AGY829" s="7"/>
      <c r="AGZ829" s="7"/>
      <c r="AHA829" s="7"/>
      <c r="AHB829" s="7"/>
      <c r="AHC829" s="7"/>
      <c r="AHD829" s="7"/>
      <c r="AHE829" s="7"/>
      <c r="AHF829" s="7"/>
      <c r="AHG829" s="7"/>
      <c r="AHH829" s="7"/>
      <c r="AHI829" s="7"/>
      <c r="AHJ829" s="7"/>
      <c r="AHK829" s="7"/>
      <c r="AHL829" s="7"/>
      <c r="AHM829" s="7"/>
      <c r="AHN829" s="7"/>
      <c r="AHO829" s="7"/>
      <c r="AHP829" s="7"/>
      <c r="AHQ829" s="7"/>
      <c r="AHR829" s="7"/>
      <c r="AHS829" s="7"/>
      <c r="AHT829" s="7"/>
      <c r="AHU829" s="7"/>
      <c r="AHV829" s="7"/>
      <c r="AHW829" s="7"/>
      <c r="AHX829" s="7"/>
      <c r="AHY829" s="7"/>
      <c r="AHZ829" s="7"/>
      <c r="AIA829" s="7"/>
      <c r="AIB829" s="7"/>
      <c r="AIC829" s="7"/>
      <c r="AID829" s="7"/>
      <c r="AIE829" s="7"/>
      <c r="AIF829" s="7"/>
      <c r="AIG829" s="7"/>
      <c r="AIH829" s="7"/>
      <c r="AII829" s="7"/>
      <c r="AIJ829" s="7"/>
      <c r="AIK829" s="7"/>
      <c r="AIL829" s="7"/>
      <c r="AIM829" s="7"/>
      <c r="AIN829" s="7"/>
      <c r="AIO829" s="7"/>
      <c r="AIP829" s="7"/>
      <c r="AIQ829" s="7"/>
      <c r="AIR829" s="7"/>
      <c r="AIS829" s="7"/>
      <c r="AIT829" s="7"/>
      <c r="AIU829" s="7"/>
      <c r="AIV829" s="7"/>
      <c r="AIW829" s="7"/>
      <c r="AIX829" s="7"/>
      <c r="AIY829" s="7"/>
      <c r="AIZ829" s="7"/>
      <c r="AJA829" s="7"/>
      <c r="AJB829" s="7"/>
      <c r="AJC829" s="7"/>
      <c r="AJD829" s="7"/>
      <c r="AJE829" s="7"/>
      <c r="AJF829" s="7"/>
      <c r="AJG829" s="7"/>
      <c r="AJH829" s="7"/>
      <c r="AJI829" s="7"/>
      <c r="AJJ829" s="7"/>
      <c r="AJK829" s="7"/>
      <c r="AJL829" s="7"/>
      <c r="AJM829" s="7"/>
      <c r="AJN829" s="7"/>
      <c r="AJO829" s="7"/>
      <c r="AJP829" s="7"/>
      <c r="AJQ829" s="7"/>
      <c r="AJR829" s="7"/>
      <c r="AJS829" s="7"/>
      <c r="AJT829" s="7"/>
      <c r="AJU829" s="7"/>
      <c r="AJV829" s="7"/>
      <c r="AJW829" s="7"/>
      <c r="AJX829" s="7"/>
      <c r="AJY829" s="7"/>
      <c r="AJZ829" s="7"/>
      <c r="AKA829" s="7"/>
      <c r="AKB829" s="7"/>
      <c r="AKC829" s="7"/>
      <c r="AKD829" s="7"/>
      <c r="AKE829" s="7"/>
      <c r="AKF829" s="7"/>
      <c r="AKG829" s="7"/>
      <c r="AKH829" s="7"/>
      <c r="AKI829" s="7"/>
      <c r="AKJ829" s="7"/>
      <c r="AKK829" s="7"/>
      <c r="AKL829" s="7"/>
      <c r="AKM829" s="7"/>
      <c r="AKN829" s="7"/>
      <c r="AKO829" s="7"/>
      <c r="AKP829" s="7"/>
      <c r="AKQ829" s="7"/>
      <c r="AKR829" s="7"/>
      <c r="AKS829" s="7"/>
      <c r="AKT829" s="7"/>
      <c r="AKU829" s="7"/>
      <c r="AKV829" s="7"/>
      <c r="AKW829" s="7"/>
      <c r="AKX829" s="7"/>
      <c r="AKY829" s="7"/>
      <c r="AKZ829" s="7"/>
      <c r="ALA829" s="7"/>
      <c r="ALB829" s="7"/>
      <c r="ALC829" s="7"/>
      <c r="ALD829" s="7"/>
      <c r="ALE829" s="7"/>
      <c r="ALF829" s="7"/>
      <c r="ALG829" s="7"/>
      <c r="ALH829" s="7"/>
      <c r="ALI829" s="7"/>
      <c r="ALJ829" s="7"/>
      <c r="ALK829" s="7"/>
      <c r="ALL829" s="7"/>
      <c r="ALM829" s="7"/>
      <c r="ALN829" s="7"/>
      <c r="ALO829" s="7"/>
      <c r="ALP829" s="7"/>
      <c r="ALQ829" s="7"/>
      <c r="ALR829" s="7"/>
      <c r="ALS829" s="7"/>
      <c r="ALT829" s="7"/>
      <c r="ALU829" s="7"/>
      <c r="ALV829" s="7"/>
      <c r="ALW829" s="7"/>
      <c r="ALX829" s="7"/>
      <c r="ALY829" s="7"/>
      <c r="ALZ829" s="7"/>
      <c r="AMA829" s="7"/>
      <c r="AMB829" s="7"/>
      <c r="AMC829" s="7"/>
      <c r="AMD829" s="7"/>
      <c r="AME829" s="7"/>
      <c r="AMF829" s="7"/>
      <c r="AMG829" s="7"/>
      <c r="AMH829" s="7"/>
      <c r="AMI829" s="28"/>
      <c r="AMJ829" s="28"/>
    </row>
    <row r="830" spans="1:1024" ht="55.5" customHeight="1">
      <c r="A830" s="10" t="s">
        <v>287</v>
      </c>
      <c r="B830" s="10" t="s">
        <v>2883</v>
      </c>
      <c r="C830" s="19" t="s">
        <v>2884</v>
      </c>
      <c r="D830" s="19" t="s">
        <v>2738</v>
      </c>
      <c r="E830" s="20">
        <v>180</v>
      </c>
      <c r="F830" s="11" t="s">
        <v>18</v>
      </c>
      <c r="G830" s="21"/>
      <c r="H830" s="21" t="s">
        <v>1</v>
      </c>
      <c r="I830" s="21"/>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c r="MK830" s="7"/>
      <c r="ML830" s="7"/>
      <c r="MM830" s="7"/>
      <c r="MN830" s="7"/>
      <c r="MO830" s="7"/>
      <c r="MP830" s="7"/>
      <c r="MQ830" s="7"/>
      <c r="MR830" s="7"/>
      <c r="MS830" s="7"/>
      <c r="MT830" s="7"/>
      <c r="MU830" s="7"/>
      <c r="MV830" s="7"/>
      <c r="MW830" s="7"/>
      <c r="MX830" s="7"/>
      <c r="MY830" s="7"/>
      <c r="MZ830" s="7"/>
      <c r="NA830" s="7"/>
      <c r="NB830" s="7"/>
      <c r="NC830" s="7"/>
      <c r="ND830" s="7"/>
      <c r="NE830" s="7"/>
      <c r="NF830" s="7"/>
      <c r="NG830" s="7"/>
      <c r="NH830" s="7"/>
      <c r="NI830" s="7"/>
      <c r="NJ830" s="7"/>
      <c r="NK830" s="7"/>
      <c r="NL830" s="7"/>
      <c r="NM830" s="7"/>
      <c r="NN830" s="7"/>
      <c r="NO830" s="7"/>
      <c r="NP830" s="7"/>
      <c r="NQ830" s="7"/>
      <c r="NR830" s="7"/>
      <c r="NS830" s="7"/>
      <c r="NT830" s="7"/>
      <c r="NU830" s="7"/>
      <c r="NV830" s="7"/>
      <c r="NW830" s="7"/>
      <c r="NX830" s="7"/>
      <c r="NY830" s="7"/>
      <c r="NZ830" s="7"/>
      <c r="OA830" s="7"/>
      <c r="OB830" s="7"/>
      <c r="OC830" s="7"/>
      <c r="OD830" s="7"/>
      <c r="OE830" s="7"/>
      <c r="OF830" s="7"/>
      <c r="OG830" s="7"/>
      <c r="OH830" s="7"/>
      <c r="OI830" s="7"/>
      <c r="OJ830" s="7"/>
      <c r="OK830" s="7"/>
      <c r="OL830" s="7"/>
      <c r="OM830" s="7"/>
      <c r="ON830" s="7"/>
      <c r="OO830" s="7"/>
      <c r="OP830" s="7"/>
      <c r="OQ830" s="7"/>
      <c r="OR830" s="7"/>
      <c r="OS830" s="7"/>
      <c r="OT830" s="7"/>
      <c r="OU830" s="7"/>
      <c r="OV830" s="7"/>
      <c r="OW830" s="7"/>
      <c r="OX830" s="7"/>
      <c r="OY830" s="7"/>
      <c r="OZ830" s="7"/>
      <c r="PA830" s="7"/>
      <c r="PB830" s="7"/>
      <c r="PC830" s="7"/>
      <c r="PD830" s="7"/>
      <c r="PE830" s="7"/>
      <c r="PF830" s="7"/>
      <c r="PG830" s="7"/>
      <c r="PH830" s="7"/>
      <c r="PI830" s="7"/>
      <c r="PJ830" s="7"/>
      <c r="PK830" s="7"/>
      <c r="PL830" s="7"/>
      <c r="PM830" s="7"/>
      <c r="PN830" s="7"/>
      <c r="PO830" s="7"/>
      <c r="PP830" s="7"/>
      <c r="PQ830" s="7"/>
      <c r="PR830" s="7"/>
      <c r="PS830" s="7"/>
      <c r="PT830" s="7"/>
      <c r="PU830" s="7"/>
      <c r="PV830" s="7"/>
      <c r="PW830" s="7"/>
      <c r="PX830" s="7"/>
      <c r="PY830" s="7"/>
      <c r="PZ830" s="7"/>
      <c r="QA830" s="7"/>
      <c r="QB830" s="7"/>
      <c r="QC830" s="7"/>
      <c r="QD830" s="7"/>
      <c r="QE830" s="7"/>
      <c r="QF830" s="7"/>
      <c r="QG830" s="7"/>
      <c r="QH830" s="7"/>
      <c r="QI830" s="7"/>
      <c r="QJ830" s="7"/>
      <c r="QK830" s="7"/>
      <c r="QL830" s="7"/>
      <c r="QM830" s="7"/>
      <c r="QN830" s="7"/>
      <c r="QO830" s="7"/>
      <c r="QP830" s="7"/>
      <c r="QQ830" s="7"/>
      <c r="QR830" s="7"/>
      <c r="QS830" s="7"/>
      <c r="QT830" s="7"/>
      <c r="QU830" s="7"/>
      <c r="QV830" s="7"/>
      <c r="QW830" s="7"/>
      <c r="QX830" s="7"/>
      <c r="QY830" s="7"/>
      <c r="QZ830" s="7"/>
      <c r="RA830" s="7"/>
      <c r="RB830" s="7"/>
      <c r="RC830" s="7"/>
      <c r="RD830" s="7"/>
      <c r="RE830" s="7"/>
      <c r="RF830" s="7"/>
      <c r="RG830" s="7"/>
      <c r="RH830" s="7"/>
      <c r="RI830" s="7"/>
      <c r="RJ830" s="7"/>
      <c r="RK830" s="7"/>
      <c r="RL830" s="7"/>
      <c r="RM830" s="7"/>
      <c r="RN830" s="7"/>
      <c r="RO830" s="7"/>
      <c r="RP830" s="7"/>
      <c r="RQ830" s="7"/>
      <c r="RR830" s="7"/>
      <c r="RS830" s="7"/>
      <c r="RT830" s="7"/>
      <c r="RU830" s="7"/>
      <c r="RV830" s="7"/>
      <c r="RW830" s="7"/>
      <c r="RX830" s="7"/>
      <c r="RY830" s="7"/>
      <c r="RZ830" s="7"/>
      <c r="SA830" s="7"/>
      <c r="SB830" s="7"/>
      <c r="SC830" s="7"/>
      <c r="SD830" s="7"/>
      <c r="SE830" s="7"/>
      <c r="SF830" s="7"/>
      <c r="SG830" s="7"/>
      <c r="SH830" s="7"/>
      <c r="SI830" s="7"/>
      <c r="SJ830" s="7"/>
      <c r="SK830" s="7"/>
      <c r="SL830" s="7"/>
      <c r="SM830" s="7"/>
      <c r="SN830" s="7"/>
      <c r="SO830" s="7"/>
      <c r="SP830" s="7"/>
      <c r="SQ830" s="7"/>
      <c r="SR830" s="7"/>
      <c r="SS830" s="7"/>
      <c r="ST830" s="7"/>
      <c r="SU830" s="7"/>
      <c r="SV830" s="7"/>
      <c r="SW830" s="7"/>
      <c r="SX830" s="7"/>
      <c r="SY830" s="7"/>
      <c r="SZ830" s="7"/>
      <c r="TA830" s="7"/>
      <c r="TB830" s="7"/>
      <c r="TC830" s="7"/>
      <c r="TD830" s="7"/>
      <c r="TE830" s="7"/>
      <c r="TF830" s="7"/>
      <c r="TG830" s="7"/>
      <c r="TH830" s="7"/>
      <c r="TI830" s="7"/>
      <c r="TJ830" s="7"/>
      <c r="TK830" s="7"/>
      <c r="TL830" s="7"/>
      <c r="TM830" s="7"/>
      <c r="TN830" s="7"/>
      <c r="TO830" s="7"/>
      <c r="TP830" s="7"/>
      <c r="TQ830" s="7"/>
      <c r="TR830" s="7"/>
      <c r="TS830" s="7"/>
      <c r="TT830" s="7"/>
      <c r="TU830" s="7"/>
      <c r="TV830" s="7"/>
      <c r="TW830" s="7"/>
      <c r="TX830" s="7"/>
      <c r="TY830" s="7"/>
      <c r="TZ830" s="7"/>
      <c r="UA830" s="7"/>
      <c r="UB830" s="7"/>
      <c r="UC830" s="7"/>
      <c r="UD830" s="7"/>
      <c r="UE830" s="7"/>
      <c r="UF830" s="7"/>
      <c r="UG830" s="7"/>
      <c r="UH830" s="7"/>
      <c r="UI830" s="7"/>
      <c r="UJ830" s="7"/>
      <c r="UK830" s="7"/>
      <c r="UL830" s="7"/>
      <c r="UM830" s="7"/>
      <c r="UN830" s="7"/>
      <c r="UO830" s="7"/>
      <c r="UP830" s="7"/>
      <c r="UQ830" s="7"/>
      <c r="UR830" s="7"/>
      <c r="US830" s="7"/>
      <c r="UT830" s="7"/>
      <c r="UU830" s="7"/>
      <c r="UV830" s="7"/>
      <c r="UW830" s="7"/>
      <c r="UX830" s="7"/>
      <c r="UY830" s="7"/>
      <c r="UZ830" s="7"/>
      <c r="VA830" s="7"/>
      <c r="VB830" s="7"/>
      <c r="VC830" s="7"/>
      <c r="VD830" s="7"/>
      <c r="VE830" s="7"/>
      <c r="VF830" s="7"/>
      <c r="VG830" s="7"/>
      <c r="VH830" s="7"/>
      <c r="VI830" s="7"/>
      <c r="VJ830" s="7"/>
      <c r="VK830" s="7"/>
      <c r="VL830" s="7"/>
      <c r="VM830" s="7"/>
      <c r="VN830" s="7"/>
      <c r="VO830" s="7"/>
      <c r="VP830" s="7"/>
      <c r="VQ830" s="7"/>
      <c r="VR830" s="7"/>
      <c r="VS830" s="7"/>
      <c r="VT830" s="7"/>
      <c r="VU830" s="7"/>
      <c r="VV830" s="7"/>
      <c r="VW830" s="7"/>
      <c r="VX830" s="7"/>
      <c r="VY830" s="7"/>
      <c r="VZ830" s="7"/>
      <c r="WA830" s="7"/>
      <c r="WB830" s="7"/>
      <c r="WC830" s="7"/>
      <c r="WD830" s="7"/>
      <c r="WE830" s="7"/>
      <c r="WF830" s="7"/>
      <c r="WG830" s="7"/>
      <c r="WH830" s="7"/>
      <c r="WI830" s="7"/>
      <c r="WJ830" s="7"/>
      <c r="WK830" s="7"/>
      <c r="WL830" s="7"/>
      <c r="WM830" s="7"/>
      <c r="WN830" s="7"/>
      <c r="WO830" s="7"/>
      <c r="WP830" s="7"/>
      <c r="WQ830" s="7"/>
      <c r="WR830" s="7"/>
      <c r="WS830" s="7"/>
      <c r="WT830" s="7"/>
      <c r="WU830" s="7"/>
      <c r="WV830" s="7"/>
      <c r="WW830" s="7"/>
      <c r="WX830" s="7"/>
      <c r="WY830" s="7"/>
      <c r="WZ830" s="7"/>
      <c r="XA830" s="7"/>
      <c r="XB830" s="7"/>
      <c r="XC830" s="7"/>
      <c r="XD830" s="7"/>
      <c r="XE830" s="7"/>
      <c r="XF830" s="7"/>
      <c r="XG830" s="7"/>
      <c r="XH830" s="7"/>
      <c r="XI830" s="7"/>
      <c r="XJ830" s="7"/>
      <c r="XK830" s="7"/>
      <c r="XL830" s="7"/>
      <c r="XM830" s="7"/>
      <c r="XN830" s="7"/>
      <c r="XO830" s="7"/>
      <c r="XP830" s="7"/>
      <c r="XQ830" s="7"/>
      <c r="XR830" s="7"/>
      <c r="XS830" s="7"/>
      <c r="XT830" s="7"/>
      <c r="XU830" s="7"/>
      <c r="XV830" s="7"/>
      <c r="XW830" s="7"/>
      <c r="XX830" s="7"/>
      <c r="XY830" s="7"/>
      <c r="XZ830" s="7"/>
      <c r="YA830" s="7"/>
      <c r="YB830" s="7"/>
      <c r="YC830" s="7"/>
      <c r="YD830" s="7"/>
      <c r="YE830" s="7"/>
      <c r="YF830" s="7"/>
      <c r="YG830" s="7"/>
      <c r="YH830" s="7"/>
      <c r="YI830" s="7"/>
      <c r="YJ830" s="7"/>
      <c r="YK830" s="7"/>
      <c r="YL830" s="7"/>
      <c r="YM830" s="7"/>
      <c r="YN830" s="7"/>
      <c r="YO830" s="7"/>
      <c r="YP830" s="7"/>
      <c r="YQ830" s="7"/>
      <c r="YR830" s="7"/>
      <c r="YS830" s="7"/>
      <c r="YT830" s="7"/>
      <c r="YU830" s="7"/>
      <c r="YV830" s="7"/>
      <c r="YW830" s="7"/>
      <c r="YX830" s="7"/>
      <c r="YY830" s="7"/>
      <c r="YZ830" s="7"/>
      <c r="ZA830" s="7"/>
      <c r="ZB830" s="7"/>
      <c r="ZC830" s="7"/>
      <c r="ZD830" s="7"/>
      <c r="ZE830" s="7"/>
      <c r="ZF830" s="7"/>
      <c r="ZG830" s="7"/>
      <c r="ZH830" s="7"/>
      <c r="ZI830" s="7"/>
      <c r="ZJ830" s="7"/>
      <c r="ZK830" s="7"/>
      <c r="ZL830" s="7"/>
      <c r="ZM830" s="7"/>
      <c r="ZN830" s="7"/>
      <c r="ZO830" s="7"/>
      <c r="ZP830" s="7"/>
      <c r="ZQ830" s="7"/>
      <c r="ZR830" s="7"/>
      <c r="ZS830" s="7"/>
      <c r="ZT830" s="7"/>
      <c r="ZU830" s="7"/>
      <c r="ZV830" s="7"/>
      <c r="ZW830" s="7"/>
      <c r="ZX830" s="7"/>
      <c r="ZY830" s="7"/>
      <c r="ZZ830" s="7"/>
      <c r="AAA830" s="7"/>
      <c r="AAB830" s="7"/>
      <c r="AAC830" s="7"/>
      <c r="AAD830" s="7"/>
      <c r="AAE830" s="7"/>
      <c r="AAF830" s="7"/>
      <c r="AAG830" s="7"/>
      <c r="AAH830" s="7"/>
      <c r="AAI830" s="7"/>
      <c r="AAJ830" s="7"/>
      <c r="AAK830" s="7"/>
      <c r="AAL830" s="7"/>
      <c r="AAM830" s="7"/>
      <c r="AAN830" s="7"/>
      <c r="AAO830" s="7"/>
      <c r="AAP830" s="7"/>
      <c r="AAQ830" s="7"/>
      <c r="AAR830" s="7"/>
      <c r="AAS830" s="7"/>
      <c r="AAT830" s="7"/>
      <c r="AAU830" s="7"/>
      <c r="AAV830" s="7"/>
      <c r="AAW830" s="7"/>
      <c r="AAX830" s="7"/>
      <c r="AAY830" s="7"/>
      <c r="AAZ830" s="7"/>
      <c r="ABA830" s="7"/>
      <c r="ABB830" s="7"/>
      <c r="ABC830" s="7"/>
      <c r="ABD830" s="7"/>
      <c r="ABE830" s="7"/>
      <c r="ABF830" s="7"/>
      <c r="ABG830" s="7"/>
      <c r="ABH830" s="7"/>
      <c r="ABI830" s="7"/>
      <c r="ABJ830" s="7"/>
      <c r="ABK830" s="7"/>
      <c r="ABL830" s="7"/>
      <c r="ABM830" s="7"/>
      <c r="ABN830" s="7"/>
      <c r="ABO830" s="7"/>
      <c r="ABP830" s="7"/>
      <c r="ABQ830" s="7"/>
      <c r="ABR830" s="7"/>
      <c r="ABS830" s="7"/>
      <c r="ABT830" s="7"/>
      <c r="ABU830" s="7"/>
      <c r="ABV830" s="7"/>
      <c r="ABW830" s="7"/>
      <c r="ABX830" s="7"/>
      <c r="ABY830" s="7"/>
      <c r="ABZ830" s="7"/>
      <c r="ACA830" s="7"/>
      <c r="ACB830" s="7"/>
      <c r="ACC830" s="7"/>
      <c r="ACD830" s="7"/>
      <c r="ACE830" s="7"/>
      <c r="ACF830" s="7"/>
      <c r="ACG830" s="7"/>
      <c r="ACH830" s="7"/>
      <c r="ACI830" s="7"/>
      <c r="ACJ830" s="7"/>
      <c r="ACK830" s="7"/>
      <c r="ACL830" s="7"/>
      <c r="ACM830" s="7"/>
      <c r="ACN830" s="7"/>
      <c r="ACO830" s="7"/>
      <c r="ACP830" s="7"/>
      <c r="ACQ830" s="7"/>
      <c r="ACR830" s="7"/>
      <c r="ACS830" s="7"/>
      <c r="ACT830" s="7"/>
      <c r="ACU830" s="7"/>
      <c r="ACV830" s="7"/>
      <c r="ACW830" s="7"/>
      <c r="ACX830" s="7"/>
      <c r="ACY830" s="7"/>
      <c r="ACZ830" s="7"/>
      <c r="ADA830" s="7"/>
      <c r="ADB830" s="7"/>
      <c r="ADC830" s="7"/>
      <c r="ADD830" s="7"/>
      <c r="ADE830" s="7"/>
      <c r="ADF830" s="7"/>
      <c r="ADG830" s="7"/>
      <c r="ADH830" s="7"/>
      <c r="ADI830" s="7"/>
      <c r="ADJ830" s="7"/>
      <c r="ADK830" s="7"/>
      <c r="ADL830" s="7"/>
      <c r="ADM830" s="7"/>
      <c r="ADN830" s="7"/>
      <c r="ADO830" s="7"/>
      <c r="ADP830" s="7"/>
      <c r="ADQ830" s="7"/>
      <c r="ADR830" s="7"/>
      <c r="ADS830" s="7"/>
      <c r="ADT830" s="7"/>
      <c r="ADU830" s="7"/>
      <c r="ADV830" s="7"/>
      <c r="ADW830" s="7"/>
      <c r="ADX830" s="7"/>
      <c r="ADY830" s="7"/>
      <c r="ADZ830" s="7"/>
      <c r="AEA830" s="7"/>
      <c r="AEB830" s="7"/>
      <c r="AEC830" s="7"/>
      <c r="AED830" s="7"/>
      <c r="AEE830" s="7"/>
      <c r="AEF830" s="7"/>
      <c r="AEG830" s="7"/>
      <c r="AEH830" s="7"/>
      <c r="AEI830" s="7"/>
      <c r="AEJ830" s="7"/>
      <c r="AEK830" s="7"/>
      <c r="AEL830" s="7"/>
      <c r="AEM830" s="7"/>
      <c r="AEN830" s="7"/>
      <c r="AEO830" s="7"/>
      <c r="AEP830" s="7"/>
      <c r="AEQ830" s="7"/>
      <c r="AER830" s="7"/>
      <c r="AES830" s="7"/>
      <c r="AET830" s="7"/>
      <c r="AEU830" s="7"/>
      <c r="AEV830" s="7"/>
      <c r="AEW830" s="7"/>
      <c r="AEX830" s="7"/>
      <c r="AEY830" s="7"/>
      <c r="AEZ830" s="7"/>
      <c r="AFA830" s="7"/>
      <c r="AFB830" s="7"/>
      <c r="AFC830" s="7"/>
      <c r="AFD830" s="7"/>
      <c r="AFE830" s="7"/>
      <c r="AFF830" s="7"/>
      <c r="AFG830" s="7"/>
      <c r="AFH830" s="7"/>
      <c r="AFI830" s="7"/>
      <c r="AFJ830" s="7"/>
      <c r="AFK830" s="7"/>
      <c r="AFL830" s="7"/>
      <c r="AFM830" s="7"/>
      <c r="AFN830" s="7"/>
      <c r="AFO830" s="7"/>
      <c r="AFP830" s="7"/>
      <c r="AFQ830" s="7"/>
      <c r="AFR830" s="7"/>
      <c r="AFS830" s="7"/>
      <c r="AFT830" s="7"/>
      <c r="AFU830" s="7"/>
      <c r="AFV830" s="7"/>
      <c r="AFW830" s="7"/>
      <c r="AFX830" s="7"/>
      <c r="AFY830" s="7"/>
      <c r="AFZ830" s="7"/>
      <c r="AGA830" s="7"/>
      <c r="AGB830" s="7"/>
      <c r="AGC830" s="7"/>
      <c r="AGD830" s="7"/>
      <c r="AGE830" s="7"/>
      <c r="AGF830" s="7"/>
      <c r="AGG830" s="7"/>
      <c r="AGH830" s="7"/>
      <c r="AGI830" s="7"/>
      <c r="AGJ830" s="7"/>
      <c r="AGK830" s="7"/>
      <c r="AGL830" s="7"/>
      <c r="AGM830" s="7"/>
      <c r="AGN830" s="7"/>
      <c r="AGO830" s="7"/>
      <c r="AGP830" s="7"/>
      <c r="AGQ830" s="7"/>
      <c r="AGR830" s="7"/>
      <c r="AGS830" s="7"/>
      <c r="AGT830" s="7"/>
      <c r="AGU830" s="7"/>
      <c r="AGV830" s="7"/>
      <c r="AGW830" s="7"/>
      <c r="AGX830" s="7"/>
      <c r="AGY830" s="7"/>
      <c r="AGZ830" s="7"/>
      <c r="AHA830" s="7"/>
      <c r="AHB830" s="7"/>
      <c r="AHC830" s="7"/>
      <c r="AHD830" s="7"/>
      <c r="AHE830" s="7"/>
      <c r="AHF830" s="7"/>
      <c r="AHG830" s="7"/>
      <c r="AHH830" s="7"/>
      <c r="AHI830" s="7"/>
      <c r="AHJ830" s="7"/>
      <c r="AHK830" s="7"/>
      <c r="AHL830" s="7"/>
      <c r="AHM830" s="7"/>
      <c r="AHN830" s="7"/>
      <c r="AHO830" s="7"/>
      <c r="AHP830" s="7"/>
      <c r="AHQ830" s="7"/>
      <c r="AHR830" s="7"/>
      <c r="AHS830" s="7"/>
      <c r="AHT830" s="7"/>
      <c r="AHU830" s="7"/>
      <c r="AHV830" s="7"/>
      <c r="AHW830" s="7"/>
      <c r="AHX830" s="7"/>
      <c r="AHY830" s="7"/>
      <c r="AHZ830" s="7"/>
      <c r="AIA830" s="7"/>
      <c r="AIB830" s="7"/>
      <c r="AIC830" s="7"/>
      <c r="AID830" s="7"/>
      <c r="AIE830" s="7"/>
      <c r="AIF830" s="7"/>
      <c r="AIG830" s="7"/>
      <c r="AIH830" s="7"/>
      <c r="AII830" s="7"/>
      <c r="AIJ830" s="7"/>
      <c r="AIK830" s="7"/>
      <c r="AIL830" s="7"/>
      <c r="AIM830" s="7"/>
      <c r="AIN830" s="7"/>
      <c r="AIO830" s="7"/>
      <c r="AIP830" s="7"/>
      <c r="AIQ830" s="7"/>
      <c r="AIR830" s="7"/>
      <c r="AIS830" s="7"/>
      <c r="AIT830" s="7"/>
      <c r="AIU830" s="7"/>
      <c r="AIV830" s="7"/>
      <c r="AIW830" s="7"/>
      <c r="AIX830" s="7"/>
      <c r="AIY830" s="7"/>
      <c r="AIZ830" s="7"/>
      <c r="AJA830" s="7"/>
      <c r="AJB830" s="7"/>
      <c r="AJC830" s="7"/>
      <c r="AJD830" s="7"/>
      <c r="AJE830" s="7"/>
      <c r="AJF830" s="7"/>
      <c r="AJG830" s="7"/>
      <c r="AJH830" s="7"/>
      <c r="AJI830" s="7"/>
      <c r="AJJ830" s="7"/>
      <c r="AJK830" s="7"/>
      <c r="AJL830" s="7"/>
      <c r="AJM830" s="7"/>
      <c r="AJN830" s="7"/>
      <c r="AJO830" s="7"/>
      <c r="AJP830" s="7"/>
      <c r="AJQ830" s="7"/>
      <c r="AJR830" s="7"/>
      <c r="AJS830" s="7"/>
      <c r="AJT830" s="7"/>
      <c r="AJU830" s="7"/>
      <c r="AJV830" s="7"/>
      <c r="AJW830" s="7"/>
      <c r="AJX830" s="7"/>
      <c r="AJY830" s="7"/>
      <c r="AJZ830" s="7"/>
      <c r="AKA830" s="7"/>
      <c r="AKB830" s="7"/>
      <c r="AKC830" s="7"/>
      <c r="AKD830" s="7"/>
      <c r="AKE830" s="7"/>
      <c r="AKF830" s="7"/>
      <c r="AKG830" s="7"/>
      <c r="AKH830" s="7"/>
      <c r="AKI830" s="7"/>
      <c r="AKJ830" s="7"/>
      <c r="AKK830" s="7"/>
      <c r="AKL830" s="7"/>
      <c r="AKM830" s="7"/>
      <c r="AKN830" s="7"/>
      <c r="AKO830" s="7"/>
      <c r="AKP830" s="7"/>
      <c r="AKQ830" s="7"/>
      <c r="AKR830" s="7"/>
      <c r="AKS830" s="7"/>
      <c r="AKT830" s="7"/>
      <c r="AKU830" s="7"/>
      <c r="AKV830" s="7"/>
      <c r="AKW830" s="7"/>
      <c r="AKX830" s="7"/>
      <c r="AKY830" s="7"/>
      <c r="AKZ830" s="7"/>
      <c r="ALA830" s="7"/>
      <c r="ALB830" s="7"/>
      <c r="ALC830" s="7"/>
      <c r="ALD830" s="7"/>
      <c r="ALE830" s="7"/>
      <c r="ALF830" s="7"/>
      <c r="ALG830" s="7"/>
      <c r="ALH830" s="7"/>
      <c r="ALI830" s="7"/>
      <c r="ALJ830" s="7"/>
      <c r="ALK830" s="7"/>
      <c r="ALL830" s="7"/>
      <c r="ALM830" s="7"/>
      <c r="ALN830" s="7"/>
      <c r="ALO830" s="7"/>
      <c r="ALP830" s="7"/>
      <c r="ALQ830" s="7"/>
      <c r="ALR830" s="7"/>
      <c r="ALS830" s="7"/>
      <c r="ALT830" s="7"/>
      <c r="ALU830" s="7"/>
      <c r="ALV830" s="7"/>
      <c r="ALW830" s="7"/>
      <c r="ALX830" s="7"/>
      <c r="ALY830" s="7"/>
      <c r="ALZ830" s="7"/>
      <c r="AMA830" s="7"/>
      <c r="AMB830" s="7"/>
      <c r="AMC830" s="7"/>
      <c r="AMD830" s="7"/>
      <c r="AME830" s="7"/>
      <c r="AMF830" s="7"/>
      <c r="AMG830" s="7"/>
      <c r="AMH830" s="7"/>
      <c r="AMI830" s="28"/>
      <c r="AMJ830" s="28"/>
    </row>
    <row r="831" spans="1:1024" ht="55.5" customHeight="1">
      <c r="A831" s="10" t="s">
        <v>287</v>
      </c>
      <c r="B831" s="10" t="s">
        <v>2877</v>
      </c>
      <c r="C831" s="19" t="s">
        <v>2885</v>
      </c>
      <c r="D831" s="19" t="s">
        <v>2738</v>
      </c>
      <c r="E831" s="20">
        <v>60</v>
      </c>
      <c r="F831" s="11" t="s">
        <v>18</v>
      </c>
      <c r="G831" s="21"/>
      <c r="H831" s="21" t="s">
        <v>1</v>
      </c>
      <c r="I831" s="21"/>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c r="MK831" s="7"/>
      <c r="ML831" s="7"/>
      <c r="MM831" s="7"/>
      <c r="MN831" s="7"/>
      <c r="MO831" s="7"/>
      <c r="MP831" s="7"/>
      <c r="MQ831" s="7"/>
      <c r="MR831" s="7"/>
      <c r="MS831" s="7"/>
      <c r="MT831" s="7"/>
      <c r="MU831" s="7"/>
      <c r="MV831" s="7"/>
      <c r="MW831" s="7"/>
      <c r="MX831" s="7"/>
      <c r="MY831" s="7"/>
      <c r="MZ831" s="7"/>
      <c r="NA831" s="7"/>
      <c r="NB831" s="7"/>
      <c r="NC831" s="7"/>
      <c r="ND831" s="7"/>
      <c r="NE831" s="7"/>
      <c r="NF831" s="7"/>
      <c r="NG831" s="7"/>
      <c r="NH831" s="7"/>
      <c r="NI831" s="7"/>
      <c r="NJ831" s="7"/>
      <c r="NK831" s="7"/>
      <c r="NL831" s="7"/>
      <c r="NM831" s="7"/>
      <c r="NN831" s="7"/>
      <c r="NO831" s="7"/>
      <c r="NP831" s="7"/>
      <c r="NQ831" s="7"/>
      <c r="NR831" s="7"/>
      <c r="NS831" s="7"/>
      <c r="NT831" s="7"/>
      <c r="NU831" s="7"/>
      <c r="NV831" s="7"/>
      <c r="NW831" s="7"/>
      <c r="NX831" s="7"/>
      <c r="NY831" s="7"/>
      <c r="NZ831" s="7"/>
      <c r="OA831" s="7"/>
      <c r="OB831" s="7"/>
      <c r="OC831" s="7"/>
      <c r="OD831" s="7"/>
      <c r="OE831" s="7"/>
      <c r="OF831" s="7"/>
      <c r="OG831" s="7"/>
      <c r="OH831" s="7"/>
      <c r="OI831" s="7"/>
      <c r="OJ831" s="7"/>
      <c r="OK831" s="7"/>
      <c r="OL831" s="7"/>
      <c r="OM831" s="7"/>
      <c r="ON831" s="7"/>
      <c r="OO831" s="7"/>
      <c r="OP831" s="7"/>
      <c r="OQ831" s="7"/>
      <c r="OR831" s="7"/>
      <c r="OS831" s="7"/>
      <c r="OT831" s="7"/>
      <c r="OU831" s="7"/>
      <c r="OV831" s="7"/>
      <c r="OW831" s="7"/>
      <c r="OX831" s="7"/>
      <c r="OY831" s="7"/>
      <c r="OZ831" s="7"/>
      <c r="PA831" s="7"/>
      <c r="PB831" s="7"/>
      <c r="PC831" s="7"/>
      <c r="PD831" s="7"/>
      <c r="PE831" s="7"/>
      <c r="PF831" s="7"/>
      <c r="PG831" s="7"/>
      <c r="PH831" s="7"/>
      <c r="PI831" s="7"/>
      <c r="PJ831" s="7"/>
      <c r="PK831" s="7"/>
      <c r="PL831" s="7"/>
      <c r="PM831" s="7"/>
      <c r="PN831" s="7"/>
      <c r="PO831" s="7"/>
      <c r="PP831" s="7"/>
      <c r="PQ831" s="7"/>
      <c r="PR831" s="7"/>
      <c r="PS831" s="7"/>
      <c r="PT831" s="7"/>
      <c r="PU831" s="7"/>
      <c r="PV831" s="7"/>
      <c r="PW831" s="7"/>
      <c r="PX831" s="7"/>
      <c r="PY831" s="7"/>
      <c r="PZ831" s="7"/>
      <c r="QA831" s="7"/>
      <c r="QB831" s="7"/>
      <c r="QC831" s="7"/>
      <c r="QD831" s="7"/>
      <c r="QE831" s="7"/>
      <c r="QF831" s="7"/>
      <c r="QG831" s="7"/>
      <c r="QH831" s="7"/>
      <c r="QI831" s="7"/>
      <c r="QJ831" s="7"/>
      <c r="QK831" s="7"/>
      <c r="QL831" s="7"/>
      <c r="QM831" s="7"/>
      <c r="QN831" s="7"/>
      <c r="QO831" s="7"/>
      <c r="QP831" s="7"/>
      <c r="QQ831" s="7"/>
      <c r="QR831" s="7"/>
      <c r="QS831" s="7"/>
      <c r="QT831" s="7"/>
      <c r="QU831" s="7"/>
      <c r="QV831" s="7"/>
      <c r="QW831" s="7"/>
      <c r="QX831" s="7"/>
      <c r="QY831" s="7"/>
      <c r="QZ831" s="7"/>
      <c r="RA831" s="7"/>
      <c r="RB831" s="7"/>
      <c r="RC831" s="7"/>
      <c r="RD831" s="7"/>
      <c r="RE831" s="7"/>
      <c r="RF831" s="7"/>
      <c r="RG831" s="7"/>
      <c r="RH831" s="7"/>
      <c r="RI831" s="7"/>
      <c r="RJ831" s="7"/>
      <c r="RK831" s="7"/>
      <c r="RL831" s="7"/>
      <c r="RM831" s="7"/>
      <c r="RN831" s="7"/>
      <c r="RO831" s="7"/>
      <c r="RP831" s="7"/>
      <c r="RQ831" s="7"/>
      <c r="RR831" s="7"/>
      <c r="RS831" s="7"/>
      <c r="RT831" s="7"/>
      <c r="RU831" s="7"/>
      <c r="RV831" s="7"/>
      <c r="RW831" s="7"/>
      <c r="RX831" s="7"/>
      <c r="RY831" s="7"/>
      <c r="RZ831" s="7"/>
      <c r="SA831" s="7"/>
      <c r="SB831" s="7"/>
      <c r="SC831" s="7"/>
      <c r="SD831" s="7"/>
      <c r="SE831" s="7"/>
      <c r="SF831" s="7"/>
      <c r="SG831" s="7"/>
      <c r="SH831" s="7"/>
      <c r="SI831" s="7"/>
      <c r="SJ831" s="7"/>
      <c r="SK831" s="7"/>
      <c r="SL831" s="7"/>
      <c r="SM831" s="7"/>
      <c r="SN831" s="7"/>
      <c r="SO831" s="7"/>
      <c r="SP831" s="7"/>
      <c r="SQ831" s="7"/>
      <c r="SR831" s="7"/>
      <c r="SS831" s="7"/>
      <c r="ST831" s="7"/>
      <c r="SU831" s="7"/>
      <c r="SV831" s="7"/>
      <c r="SW831" s="7"/>
      <c r="SX831" s="7"/>
      <c r="SY831" s="7"/>
      <c r="SZ831" s="7"/>
      <c r="TA831" s="7"/>
      <c r="TB831" s="7"/>
      <c r="TC831" s="7"/>
      <c r="TD831" s="7"/>
      <c r="TE831" s="7"/>
      <c r="TF831" s="7"/>
      <c r="TG831" s="7"/>
      <c r="TH831" s="7"/>
      <c r="TI831" s="7"/>
      <c r="TJ831" s="7"/>
      <c r="TK831" s="7"/>
      <c r="TL831" s="7"/>
      <c r="TM831" s="7"/>
      <c r="TN831" s="7"/>
      <c r="TO831" s="7"/>
      <c r="TP831" s="7"/>
      <c r="TQ831" s="7"/>
      <c r="TR831" s="7"/>
      <c r="TS831" s="7"/>
      <c r="TT831" s="7"/>
      <c r="TU831" s="7"/>
      <c r="TV831" s="7"/>
      <c r="TW831" s="7"/>
      <c r="TX831" s="7"/>
      <c r="TY831" s="7"/>
      <c r="TZ831" s="7"/>
      <c r="UA831" s="7"/>
      <c r="UB831" s="7"/>
      <c r="UC831" s="7"/>
      <c r="UD831" s="7"/>
      <c r="UE831" s="7"/>
      <c r="UF831" s="7"/>
      <c r="UG831" s="7"/>
      <c r="UH831" s="7"/>
      <c r="UI831" s="7"/>
      <c r="UJ831" s="7"/>
      <c r="UK831" s="7"/>
      <c r="UL831" s="7"/>
      <c r="UM831" s="7"/>
      <c r="UN831" s="7"/>
      <c r="UO831" s="7"/>
      <c r="UP831" s="7"/>
      <c r="UQ831" s="7"/>
      <c r="UR831" s="7"/>
      <c r="US831" s="7"/>
      <c r="UT831" s="7"/>
      <c r="UU831" s="7"/>
      <c r="UV831" s="7"/>
      <c r="UW831" s="7"/>
      <c r="UX831" s="7"/>
      <c r="UY831" s="7"/>
      <c r="UZ831" s="7"/>
      <c r="VA831" s="7"/>
      <c r="VB831" s="7"/>
      <c r="VC831" s="7"/>
      <c r="VD831" s="7"/>
      <c r="VE831" s="7"/>
      <c r="VF831" s="7"/>
      <c r="VG831" s="7"/>
      <c r="VH831" s="7"/>
      <c r="VI831" s="7"/>
      <c r="VJ831" s="7"/>
      <c r="VK831" s="7"/>
      <c r="VL831" s="7"/>
      <c r="VM831" s="7"/>
      <c r="VN831" s="7"/>
      <c r="VO831" s="7"/>
      <c r="VP831" s="7"/>
      <c r="VQ831" s="7"/>
      <c r="VR831" s="7"/>
      <c r="VS831" s="7"/>
      <c r="VT831" s="7"/>
      <c r="VU831" s="7"/>
      <c r="VV831" s="7"/>
      <c r="VW831" s="7"/>
      <c r="VX831" s="7"/>
      <c r="VY831" s="7"/>
      <c r="VZ831" s="7"/>
      <c r="WA831" s="7"/>
      <c r="WB831" s="7"/>
      <c r="WC831" s="7"/>
      <c r="WD831" s="7"/>
      <c r="WE831" s="7"/>
      <c r="WF831" s="7"/>
      <c r="WG831" s="7"/>
      <c r="WH831" s="7"/>
      <c r="WI831" s="7"/>
      <c r="WJ831" s="7"/>
      <c r="WK831" s="7"/>
      <c r="WL831" s="7"/>
      <c r="WM831" s="7"/>
      <c r="WN831" s="7"/>
      <c r="WO831" s="7"/>
      <c r="WP831" s="7"/>
      <c r="WQ831" s="7"/>
      <c r="WR831" s="7"/>
      <c r="WS831" s="7"/>
      <c r="WT831" s="7"/>
      <c r="WU831" s="7"/>
      <c r="WV831" s="7"/>
      <c r="WW831" s="7"/>
      <c r="WX831" s="7"/>
      <c r="WY831" s="7"/>
      <c r="WZ831" s="7"/>
      <c r="XA831" s="7"/>
      <c r="XB831" s="7"/>
      <c r="XC831" s="7"/>
      <c r="XD831" s="7"/>
      <c r="XE831" s="7"/>
      <c r="XF831" s="7"/>
      <c r="XG831" s="7"/>
      <c r="XH831" s="7"/>
      <c r="XI831" s="7"/>
      <c r="XJ831" s="7"/>
      <c r="XK831" s="7"/>
      <c r="XL831" s="7"/>
      <c r="XM831" s="7"/>
      <c r="XN831" s="7"/>
      <c r="XO831" s="7"/>
      <c r="XP831" s="7"/>
      <c r="XQ831" s="7"/>
      <c r="XR831" s="7"/>
      <c r="XS831" s="7"/>
      <c r="XT831" s="7"/>
      <c r="XU831" s="7"/>
      <c r="XV831" s="7"/>
      <c r="XW831" s="7"/>
      <c r="XX831" s="7"/>
      <c r="XY831" s="7"/>
      <c r="XZ831" s="7"/>
      <c r="YA831" s="7"/>
      <c r="YB831" s="7"/>
      <c r="YC831" s="7"/>
      <c r="YD831" s="7"/>
      <c r="YE831" s="7"/>
      <c r="YF831" s="7"/>
      <c r="YG831" s="7"/>
      <c r="YH831" s="7"/>
      <c r="YI831" s="7"/>
      <c r="YJ831" s="7"/>
      <c r="YK831" s="7"/>
      <c r="YL831" s="7"/>
      <c r="YM831" s="7"/>
      <c r="YN831" s="7"/>
      <c r="YO831" s="7"/>
      <c r="YP831" s="7"/>
      <c r="YQ831" s="7"/>
      <c r="YR831" s="7"/>
      <c r="YS831" s="7"/>
      <c r="YT831" s="7"/>
      <c r="YU831" s="7"/>
      <c r="YV831" s="7"/>
      <c r="YW831" s="7"/>
      <c r="YX831" s="7"/>
      <c r="YY831" s="7"/>
      <c r="YZ831" s="7"/>
      <c r="ZA831" s="7"/>
      <c r="ZB831" s="7"/>
      <c r="ZC831" s="7"/>
      <c r="ZD831" s="7"/>
      <c r="ZE831" s="7"/>
      <c r="ZF831" s="7"/>
      <c r="ZG831" s="7"/>
      <c r="ZH831" s="7"/>
      <c r="ZI831" s="7"/>
      <c r="ZJ831" s="7"/>
      <c r="ZK831" s="7"/>
      <c r="ZL831" s="7"/>
      <c r="ZM831" s="7"/>
      <c r="ZN831" s="7"/>
      <c r="ZO831" s="7"/>
      <c r="ZP831" s="7"/>
      <c r="ZQ831" s="7"/>
      <c r="ZR831" s="7"/>
      <c r="ZS831" s="7"/>
      <c r="ZT831" s="7"/>
      <c r="ZU831" s="7"/>
      <c r="ZV831" s="7"/>
      <c r="ZW831" s="7"/>
      <c r="ZX831" s="7"/>
      <c r="ZY831" s="7"/>
      <c r="ZZ831" s="7"/>
      <c r="AAA831" s="7"/>
      <c r="AAB831" s="7"/>
      <c r="AAC831" s="7"/>
      <c r="AAD831" s="7"/>
      <c r="AAE831" s="7"/>
      <c r="AAF831" s="7"/>
      <c r="AAG831" s="7"/>
      <c r="AAH831" s="7"/>
      <c r="AAI831" s="7"/>
      <c r="AAJ831" s="7"/>
      <c r="AAK831" s="7"/>
      <c r="AAL831" s="7"/>
      <c r="AAM831" s="7"/>
      <c r="AAN831" s="7"/>
      <c r="AAO831" s="7"/>
      <c r="AAP831" s="7"/>
      <c r="AAQ831" s="7"/>
      <c r="AAR831" s="7"/>
      <c r="AAS831" s="7"/>
      <c r="AAT831" s="7"/>
      <c r="AAU831" s="7"/>
      <c r="AAV831" s="7"/>
      <c r="AAW831" s="7"/>
      <c r="AAX831" s="7"/>
      <c r="AAY831" s="7"/>
      <c r="AAZ831" s="7"/>
      <c r="ABA831" s="7"/>
      <c r="ABB831" s="7"/>
      <c r="ABC831" s="7"/>
      <c r="ABD831" s="7"/>
      <c r="ABE831" s="7"/>
      <c r="ABF831" s="7"/>
      <c r="ABG831" s="7"/>
      <c r="ABH831" s="7"/>
      <c r="ABI831" s="7"/>
      <c r="ABJ831" s="7"/>
      <c r="ABK831" s="7"/>
      <c r="ABL831" s="7"/>
      <c r="ABM831" s="7"/>
      <c r="ABN831" s="7"/>
      <c r="ABO831" s="7"/>
      <c r="ABP831" s="7"/>
      <c r="ABQ831" s="7"/>
      <c r="ABR831" s="7"/>
      <c r="ABS831" s="7"/>
      <c r="ABT831" s="7"/>
      <c r="ABU831" s="7"/>
      <c r="ABV831" s="7"/>
      <c r="ABW831" s="7"/>
      <c r="ABX831" s="7"/>
      <c r="ABY831" s="7"/>
      <c r="ABZ831" s="7"/>
      <c r="ACA831" s="7"/>
      <c r="ACB831" s="7"/>
      <c r="ACC831" s="7"/>
      <c r="ACD831" s="7"/>
      <c r="ACE831" s="7"/>
      <c r="ACF831" s="7"/>
      <c r="ACG831" s="7"/>
      <c r="ACH831" s="7"/>
      <c r="ACI831" s="7"/>
      <c r="ACJ831" s="7"/>
      <c r="ACK831" s="7"/>
      <c r="ACL831" s="7"/>
      <c r="ACM831" s="7"/>
      <c r="ACN831" s="7"/>
      <c r="ACO831" s="7"/>
      <c r="ACP831" s="7"/>
      <c r="ACQ831" s="7"/>
      <c r="ACR831" s="7"/>
      <c r="ACS831" s="7"/>
      <c r="ACT831" s="7"/>
      <c r="ACU831" s="7"/>
      <c r="ACV831" s="7"/>
      <c r="ACW831" s="7"/>
      <c r="ACX831" s="7"/>
      <c r="ACY831" s="7"/>
      <c r="ACZ831" s="7"/>
      <c r="ADA831" s="7"/>
      <c r="ADB831" s="7"/>
      <c r="ADC831" s="7"/>
      <c r="ADD831" s="7"/>
      <c r="ADE831" s="7"/>
      <c r="ADF831" s="7"/>
      <c r="ADG831" s="7"/>
      <c r="ADH831" s="7"/>
      <c r="ADI831" s="7"/>
      <c r="ADJ831" s="7"/>
      <c r="ADK831" s="7"/>
      <c r="ADL831" s="7"/>
      <c r="ADM831" s="7"/>
      <c r="ADN831" s="7"/>
      <c r="ADO831" s="7"/>
      <c r="ADP831" s="7"/>
      <c r="ADQ831" s="7"/>
      <c r="ADR831" s="7"/>
      <c r="ADS831" s="7"/>
      <c r="ADT831" s="7"/>
      <c r="ADU831" s="7"/>
      <c r="ADV831" s="7"/>
      <c r="ADW831" s="7"/>
      <c r="ADX831" s="7"/>
      <c r="ADY831" s="7"/>
      <c r="ADZ831" s="7"/>
      <c r="AEA831" s="7"/>
      <c r="AEB831" s="7"/>
      <c r="AEC831" s="7"/>
      <c r="AED831" s="7"/>
      <c r="AEE831" s="7"/>
      <c r="AEF831" s="7"/>
      <c r="AEG831" s="7"/>
      <c r="AEH831" s="7"/>
      <c r="AEI831" s="7"/>
      <c r="AEJ831" s="7"/>
      <c r="AEK831" s="7"/>
      <c r="AEL831" s="7"/>
      <c r="AEM831" s="7"/>
      <c r="AEN831" s="7"/>
      <c r="AEO831" s="7"/>
      <c r="AEP831" s="7"/>
      <c r="AEQ831" s="7"/>
      <c r="AER831" s="7"/>
      <c r="AES831" s="7"/>
      <c r="AET831" s="7"/>
      <c r="AEU831" s="7"/>
      <c r="AEV831" s="7"/>
      <c r="AEW831" s="7"/>
      <c r="AEX831" s="7"/>
      <c r="AEY831" s="7"/>
      <c r="AEZ831" s="7"/>
      <c r="AFA831" s="7"/>
      <c r="AFB831" s="7"/>
      <c r="AFC831" s="7"/>
      <c r="AFD831" s="7"/>
      <c r="AFE831" s="7"/>
      <c r="AFF831" s="7"/>
      <c r="AFG831" s="7"/>
      <c r="AFH831" s="7"/>
      <c r="AFI831" s="7"/>
      <c r="AFJ831" s="7"/>
      <c r="AFK831" s="7"/>
      <c r="AFL831" s="7"/>
      <c r="AFM831" s="7"/>
      <c r="AFN831" s="7"/>
      <c r="AFO831" s="7"/>
      <c r="AFP831" s="7"/>
      <c r="AFQ831" s="7"/>
      <c r="AFR831" s="7"/>
      <c r="AFS831" s="7"/>
      <c r="AFT831" s="7"/>
      <c r="AFU831" s="7"/>
      <c r="AFV831" s="7"/>
      <c r="AFW831" s="7"/>
      <c r="AFX831" s="7"/>
      <c r="AFY831" s="7"/>
      <c r="AFZ831" s="7"/>
      <c r="AGA831" s="7"/>
      <c r="AGB831" s="7"/>
      <c r="AGC831" s="7"/>
      <c r="AGD831" s="7"/>
      <c r="AGE831" s="7"/>
      <c r="AGF831" s="7"/>
      <c r="AGG831" s="7"/>
      <c r="AGH831" s="7"/>
      <c r="AGI831" s="7"/>
      <c r="AGJ831" s="7"/>
      <c r="AGK831" s="7"/>
      <c r="AGL831" s="7"/>
      <c r="AGM831" s="7"/>
      <c r="AGN831" s="7"/>
      <c r="AGO831" s="7"/>
      <c r="AGP831" s="7"/>
      <c r="AGQ831" s="7"/>
      <c r="AGR831" s="7"/>
      <c r="AGS831" s="7"/>
      <c r="AGT831" s="7"/>
      <c r="AGU831" s="7"/>
      <c r="AGV831" s="7"/>
      <c r="AGW831" s="7"/>
      <c r="AGX831" s="7"/>
      <c r="AGY831" s="7"/>
      <c r="AGZ831" s="7"/>
      <c r="AHA831" s="7"/>
      <c r="AHB831" s="7"/>
      <c r="AHC831" s="7"/>
      <c r="AHD831" s="7"/>
      <c r="AHE831" s="7"/>
      <c r="AHF831" s="7"/>
      <c r="AHG831" s="7"/>
      <c r="AHH831" s="7"/>
      <c r="AHI831" s="7"/>
      <c r="AHJ831" s="7"/>
      <c r="AHK831" s="7"/>
      <c r="AHL831" s="7"/>
      <c r="AHM831" s="7"/>
      <c r="AHN831" s="7"/>
      <c r="AHO831" s="7"/>
      <c r="AHP831" s="7"/>
      <c r="AHQ831" s="7"/>
      <c r="AHR831" s="7"/>
      <c r="AHS831" s="7"/>
      <c r="AHT831" s="7"/>
      <c r="AHU831" s="7"/>
      <c r="AHV831" s="7"/>
      <c r="AHW831" s="7"/>
      <c r="AHX831" s="7"/>
      <c r="AHY831" s="7"/>
      <c r="AHZ831" s="7"/>
      <c r="AIA831" s="7"/>
      <c r="AIB831" s="7"/>
      <c r="AIC831" s="7"/>
      <c r="AID831" s="7"/>
      <c r="AIE831" s="7"/>
      <c r="AIF831" s="7"/>
      <c r="AIG831" s="7"/>
      <c r="AIH831" s="7"/>
      <c r="AII831" s="7"/>
      <c r="AIJ831" s="7"/>
      <c r="AIK831" s="7"/>
      <c r="AIL831" s="7"/>
      <c r="AIM831" s="7"/>
      <c r="AIN831" s="7"/>
      <c r="AIO831" s="7"/>
      <c r="AIP831" s="7"/>
      <c r="AIQ831" s="7"/>
      <c r="AIR831" s="7"/>
      <c r="AIS831" s="7"/>
      <c r="AIT831" s="7"/>
      <c r="AIU831" s="7"/>
      <c r="AIV831" s="7"/>
      <c r="AIW831" s="7"/>
      <c r="AIX831" s="7"/>
      <c r="AIY831" s="7"/>
      <c r="AIZ831" s="7"/>
      <c r="AJA831" s="7"/>
      <c r="AJB831" s="7"/>
      <c r="AJC831" s="7"/>
      <c r="AJD831" s="7"/>
      <c r="AJE831" s="7"/>
      <c r="AJF831" s="7"/>
      <c r="AJG831" s="7"/>
      <c r="AJH831" s="7"/>
      <c r="AJI831" s="7"/>
      <c r="AJJ831" s="7"/>
      <c r="AJK831" s="7"/>
      <c r="AJL831" s="7"/>
      <c r="AJM831" s="7"/>
      <c r="AJN831" s="7"/>
      <c r="AJO831" s="7"/>
      <c r="AJP831" s="7"/>
      <c r="AJQ831" s="7"/>
      <c r="AJR831" s="7"/>
      <c r="AJS831" s="7"/>
      <c r="AJT831" s="7"/>
      <c r="AJU831" s="7"/>
      <c r="AJV831" s="7"/>
      <c r="AJW831" s="7"/>
      <c r="AJX831" s="7"/>
      <c r="AJY831" s="7"/>
      <c r="AJZ831" s="7"/>
      <c r="AKA831" s="7"/>
      <c r="AKB831" s="7"/>
      <c r="AKC831" s="7"/>
      <c r="AKD831" s="7"/>
      <c r="AKE831" s="7"/>
      <c r="AKF831" s="7"/>
      <c r="AKG831" s="7"/>
      <c r="AKH831" s="7"/>
      <c r="AKI831" s="7"/>
      <c r="AKJ831" s="7"/>
      <c r="AKK831" s="7"/>
      <c r="AKL831" s="7"/>
      <c r="AKM831" s="7"/>
      <c r="AKN831" s="7"/>
      <c r="AKO831" s="7"/>
      <c r="AKP831" s="7"/>
      <c r="AKQ831" s="7"/>
      <c r="AKR831" s="7"/>
      <c r="AKS831" s="7"/>
      <c r="AKT831" s="7"/>
      <c r="AKU831" s="7"/>
      <c r="AKV831" s="7"/>
      <c r="AKW831" s="7"/>
      <c r="AKX831" s="7"/>
      <c r="AKY831" s="7"/>
      <c r="AKZ831" s="7"/>
      <c r="ALA831" s="7"/>
      <c r="ALB831" s="7"/>
      <c r="ALC831" s="7"/>
      <c r="ALD831" s="7"/>
      <c r="ALE831" s="7"/>
      <c r="ALF831" s="7"/>
      <c r="ALG831" s="7"/>
      <c r="ALH831" s="7"/>
      <c r="ALI831" s="7"/>
      <c r="ALJ831" s="7"/>
      <c r="ALK831" s="7"/>
      <c r="ALL831" s="7"/>
      <c r="ALM831" s="7"/>
      <c r="ALN831" s="7"/>
      <c r="ALO831" s="7"/>
      <c r="ALP831" s="7"/>
      <c r="ALQ831" s="7"/>
      <c r="ALR831" s="7"/>
      <c r="ALS831" s="7"/>
      <c r="ALT831" s="7"/>
      <c r="ALU831" s="7"/>
      <c r="ALV831" s="7"/>
      <c r="ALW831" s="7"/>
      <c r="ALX831" s="7"/>
      <c r="ALY831" s="7"/>
      <c r="ALZ831" s="7"/>
      <c r="AMA831" s="7"/>
      <c r="AMB831" s="7"/>
      <c r="AMC831" s="7"/>
      <c r="AMD831" s="7"/>
      <c r="AME831" s="7"/>
      <c r="AMF831" s="7"/>
      <c r="AMG831" s="7"/>
      <c r="AMH831" s="7"/>
      <c r="AMI831" s="28"/>
      <c r="AMJ831" s="28"/>
    </row>
    <row r="832" spans="1:1024" ht="55.5" customHeight="1">
      <c r="A832" s="10" t="s">
        <v>287</v>
      </c>
      <c r="B832" s="10" t="s">
        <v>2886</v>
      </c>
      <c r="C832" s="19" t="s">
        <v>2885</v>
      </c>
      <c r="D832" s="19" t="s">
        <v>2738</v>
      </c>
      <c r="E832" s="20">
        <v>40</v>
      </c>
      <c r="F832" s="11" t="s">
        <v>18</v>
      </c>
      <c r="G832" s="21"/>
      <c r="H832" s="21" t="s">
        <v>1</v>
      </c>
      <c r="I832" s="21"/>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c r="MK832" s="7"/>
      <c r="ML832" s="7"/>
      <c r="MM832" s="7"/>
      <c r="MN832" s="7"/>
      <c r="MO832" s="7"/>
      <c r="MP832" s="7"/>
      <c r="MQ832" s="7"/>
      <c r="MR832" s="7"/>
      <c r="MS832" s="7"/>
      <c r="MT832" s="7"/>
      <c r="MU832" s="7"/>
      <c r="MV832" s="7"/>
      <c r="MW832" s="7"/>
      <c r="MX832" s="7"/>
      <c r="MY832" s="7"/>
      <c r="MZ832" s="7"/>
      <c r="NA832" s="7"/>
      <c r="NB832" s="7"/>
      <c r="NC832" s="7"/>
      <c r="ND832" s="7"/>
      <c r="NE832" s="7"/>
      <c r="NF832" s="7"/>
      <c r="NG832" s="7"/>
      <c r="NH832" s="7"/>
      <c r="NI832" s="7"/>
      <c r="NJ832" s="7"/>
      <c r="NK832" s="7"/>
      <c r="NL832" s="7"/>
      <c r="NM832" s="7"/>
      <c r="NN832" s="7"/>
      <c r="NO832" s="7"/>
      <c r="NP832" s="7"/>
      <c r="NQ832" s="7"/>
      <c r="NR832" s="7"/>
      <c r="NS832" s="7"/>
      <c r="NT832" s="7"/>
      <c r="NU832" s="7"/>
      <c r="NV832" s="7"/>
      <c r="NW832" s="7"/>
      <c r="NX832" s="7"/>
      <c r="NY832" s="7"/>
      <c r="NZ832" s="7"/>
      <c r="OA832" s="7"/>
      <c r="OB832" s="7"/>
      <c r="OC832" s="7"/>
      <c r="OD832" s="7"/>
      <c r="OE832" s="7"/>
      <c r="OF832" s="7"/>
      <c r="OG832" s="7"/>
      <c r="OH832" s="7"/>
      <c r="OI832" s="7"/>
      <c r="OJ832" s="7"/>
      <c r="OK832" s="7"/>
      <c r="OL832" s="7"/>
      <c r="OM832" s="7"/>
      <c r="ON832" s="7"/>
      <c r="OO832" s="7"/>
      <c r="OP832" s="7"/>
      <c r="OQ832" s="7"/>
      <c r="OR832" s="7"/>
      <c r="OS832" s="7"/>
      <c r="OT832" s="7"/>
      <c r="OU832" s="7"/>
      <c r="OV832" s="7"/>
      <c r="OW832" s="7"/>
      <c r="OX832" s="7"/>
      <c r="OY832" s="7"/>
      <c r="OZ832" s="7"/>
      <c r="PA832" s="7"/>
      <c r="PB832" s="7"/>
      <c r="PC832" s="7"/>
      <c r="PD832" s="7"/>
      <c r="PE832" s="7"/>
      <c r="PF832" s="7"/>
      <c r="PG832" s="7"/>
      <c r="PH832" s="7"/>
      <c r="PI832" s="7"/>
      <c r="PJ832" s="7"/>
      <c r="PK832" s="7"/>
      <c r="PL832" s="7"/>
      <c r="PM832" s="7"/>
      <c r="PN832" s="7"/>
      <c r="PO832" s="7"/>
      <c r="PP832" s="7"/>
      <c r="PQ832" s="7"/>
      <c r="PR832" s="7"/>
      <c r="PS832" s="7"/>
      <c r="PT832" s="7"/>
      <c r="PU832" s="7"/>
      <c r="PV832" s="7"/>
      <c r="PW832" s="7"/>
      <c r="PX832" s="7"/>
      <c r="PY832" s="7"/>
      <c r="PZ832" s="7"/>
      <c r="QA832" s="7"/>
      <c r="QB832" s="7"/>
      <c r="QC832" s="7"/>
      <c r="QD832" s="7"/>
      <c r="QE832" s="7"/>
      <c r="QF832" s="7"/>
      <c r="QG832" s="7"/>
      <c r="QH832" s="7"/>
      <c r="QI832" s="7"/>
      <c r="QJ832" s="7"/>
      <c r="QK832" s="7"/>
      <c r="QL832" s="7"/>
      <c r="QM832" s="7"/>
      <c r="QN832" s="7"/>
      <c r="QO832" s="7"/>
      <c r="QP832" s="7"/>
      <c r="QQ832" s="7"/>
      <c r="QR832" s="7"/>
      <c r="QS832" s="7"/>
      <c r="QT832" s="7"/>
      <c r="QU832" s="7"/>
      <c r="QV832" s="7"/>
      <c r="QW832" s="7"/>
      <c r="QX832" s="7"/>
      <c r="QY832" s="7"/>
      <c r="QZ832" s="7"/>
      <c r="RA832" s="7"/>
      <c r="RB832" s="7"/>
      <c r="RC832" s="7"/>
      <c r="RD832" s="7"/>
      <c r="RE832" s="7"/>
      <c r="RF832" s="7"/>
      <c r="RG832" s="7"/>
      <c r="RH832" s="7"/>
      <c r="RI832" s="7"/>
      <c r="RJ832" s="7"/>
      <c r="RK832" s="7"/>
      <c r="RL832" s="7"/>
      <c r="RM832" s="7"/>
      <c r="RN832" s="7"/>
      <c r="RO832" s="7"/>
      <c r="RP832" s="7"/>
      <c r="RQ832" s="7"/>
      <c r="RR832" s="7"/>
      <c r="RS832" s="7"/>
      <c r="RT832" s="7"/>
      <c r="RU832" s="7"/>
      <c r="RV832" s="7"/>
      <c r="RW832" s="7"/>
      <c r="RX832" s="7"/>
      <c r="RY832" s="7"/>
      <c r="RZ832" s="7"/>
      <c r="SA832" s="7"/>
      <c r="SB832" s="7"/>
      <c r="SC832" s="7"/>
      <c r="SD832" s="7"/>
      <c r="SE832" s="7"/>
      <c r="SF832" s="7"/>
      <c r="SG832" s="7"/>
      <c r="SH832" s="7"/>
      <c r="SI832" s="7"/>
      <c r="SJ832" s="7"/>
      <c r="SK832" s="7"/>
      <c r="SL832" s="7"/>
      <c r="SM832" s="7"/>
      <c r="SN832" s="7"/>
      <c r="SO832" s="7"/>
      <c r="SP832" s="7"/>
      <c r="SQ832" s="7"/>
      <c r="SR832" s="7"/>
      <c r="SS832" s="7"/>
      <c r="ST832" s="7"/>
      <c r="SU832" s="7"/>
      <c r="SV832" s="7"/>
      <c r="SW832" s="7"/>
      <c r="SX832" s="7"/>
      <c r="SY832" s="7"/>
      <c r="SZ832" s="7"/>
      <c r="TA832" s="7"/>
      <c r="TB832" s="7"/>
      <c r="TC832" s="7"/>
      <c r="TD832" s="7"/>
      <c r="TE832" s="7"/>
      <c r="TF832" s="7"/>
      <c r="TG832" s="7"/>
      <c r="TH832" s="7"/>
      <c r="TI832" s="7"/>
      <c r="TJ832" s="7"/>
      <c r="TK832" s="7"/>
      <c r="TL832" s="7"/>
      <c r="TM832" s="7"/>
      <c r="TN832" s="7"/>
      <c r="TO832" s="7"/>
      <c r="TP832" s="7"/>
      <c r="TQ832" s="7"/>
      <c r="TR832" s="7"/>
      <c r="TS832" s="7"/>
      <c r="TT832" s="7"/>
      <c r="TU832" s="7"/>
      <c r="TV832" s="7"/>
      <c r="TW832" s="7"/>
      <c r="TX832" s="7"/>
      <c r="TY832" s="7"/>
      <c r="TZ832" s="7"/>
      <c r="UA832" s="7"/>
      <c r="UB832" s="7"/>
      <c r="UC832" s="7"/>
      <c r="UD832" s="7"/>
      <c r="UE832" s="7"/>
      <c r="UF832" s="7"/>
      <c r="UG832" s="7"/>
      <c r="UH832" s="7"/>
      <c r="UI832" s="7"/>
      <c r="UJ832" s="7"/>
      <c r="UK832" s="7"/>
      <c r="UL832" s="7"/>
      <c r="UM832" s="7"/>
      <c r="UN832" s="7"/>
      <c r="UO832" s="7"/>
      <c r="UP832" s="7"/>
      <c r="UQ832" s="7"/>
      <c r="UR832" s="7"/>
      <c r="US832" s="7"/>
      <c r="UT832" s="7"/>
      <c r="UU832" s="7"/>
      <c r="UV832" s="7"/>
      <c r="UW832" s="7"/>
      <c r="UX832" s="7"/>
      <c r="UY832" s="7"/>
      <c r="UZ832" s="7"/>
      <c r="VA832" s="7"/>
      <c r="VB832" s="7"/>
      <c r="VC832" s="7"/>
      <c r="VD832" s="7"/>
      <c r="VE832" s="7"/>
      <c r="VF832" s="7"/>
      <c r="VG832" s="7"/>
      <c r="VH832" s="7"/>
      <c r="VI832" s="7"/>
      <c r="VJ832" s="7"/>
      <c r="VK832" s="7"/>
      <c r="VL832" s="7"/>
      <c r="VM832" s="7"/>
      <c r="VN832" s="7"/>
      <c r="VO832" s="7"/>
      <c r="VP832" s="7"/>
      <c r="VQ832" s="7"/>
      <c r="VR832" s="7"/>
      <c r="VS832" s="7"/>
      <c r="VT832" s="7"/>
      <c r="VU832" s="7"/>
      <c r="VV832" s="7"/>
      <c r="VW832" s="7"/>
      <c r="VX832" s="7"/>
      <c r="VY832" s="7"/>
      <c r="VZ832" s="7"/>
      <c r="WA832" s="7"/>
      <c r="WB832" s="7"/>
      <c r="WC832" s="7"/>
      <c r="WD832" s="7"/>
      <c r="WE832" s="7"/>
      <c r="WF832" s="7"/>
      <c r="WG832" s="7"/>
      <c r="WH832" s="7"/>
      <c r="WI832" s="7"/>
      <c r="WJ832" s="7"/>
      <c r="WK832" s="7"/>
      <c r="WL832" s="7"/>
      <c r="WM832" s="7"/>
      <c r="WN832" s="7"/>
      <c r="WO832" s="7"/>
      <c r="WP832" s="7"/>
      <c r="WQ832" s="7"/>
      <c r="WR832" s="7"/>
      <c r="WS832" s="7"/>
      <c r="WT832" s="7"/>
      <c r="WU832" s="7"/>
      <c r="WV832" s="7"/>
      <c r="WW832" s="7"/>
      <c r="WX832" s="7"/>
      <c r="WY832" s="7"/>
      <c r="WZ832" s="7"/>
      <c r="XA832" s="7"/>
      <c r="XB832" s="7"/>
      <c r="XC832" s="7"/>
      <c r="XD832" s="7"/>
      <c r="XE832" s="7"/>
      <c r="XF832" s="7"/>
      <c r="XG832" s="7"/>
      <c r="XH832" s="7"/>
      <c r="XI832" s="7"/>
      <c r="XJ832" s="7"/>
      <c r="XK832" s="7"/>
      <c r="XL832" s="7"/>
      <c r="XM832" s="7"/>
      <c r="XN832" s="7"/>
      <c r="XO832" s="7"/>
      <c r="XP832" s="7"/>
      <c r="XQ832" s="7"/>
      <c r="XR832" s="7"/>
      <c r="XS832" s="7"/>
      <c r="XT832" s="7"/>
      <c r="XU832" s="7"/>
      <c r="XV832" s="7"/>
      <c r="XW832" s="7"/>
      <c r="XX832" s="7"/>
      <c r="XY832" s="7"/>
      <c r="XZ832" s="7"/>
      <c r="YA832" s="7"/>
      <c r="YB832" s="7"/>
      <c r="YC832" s="7"/>
      <c r="YD832" s="7"/>
      <c r="YE832" s="7"/>
      <c r="YF832" s="7"/>
      <c r="YG832" s="7"/>
      <c r="YH832" s="7"/>
      <c r="YI832" s="7"/>
      <c r="YJ832" s="7"/>
      <c r="YK832" s="7"/>
      <c r="YL832" s="7"/>
      <c r="YM832" s="7"/>
      <c r="YN832" s="7"/>
      <c r="YO832" s="7"/>
      <c r="YP832" s="7"/>
      <c r="YQ832" s="7"/>
      <c r="YR832" s="7"/>
      <c r="YS832" s="7"/>
      <c r="YT832" s="7"/>
      <c r="YU832" s="7"/>
      <c r="YV832" s="7"/>
      <c r="YW832" s="7"/>
      <c r="YX832" s="7"/>
      <c r="YY832" s="7"/>
      <c r="YZ832" s="7"/>
      <c r="ZA832" s="7"/>
      <c r="ZB832" s="7"/>
      <c r="ZC832" s="7"/>
      <c r="ZD832" s="7"/>
      <c r="ZE832" s="7"/>
      <c r="ZF832" s="7"/>
      <c r="ZG832" s="7"/>
      <c r="ZH832" s="7"/>
      <c r="ZI832" s="7"/>
      <c r="ZJ832" s="7"/>
      <c r="ZK832" s="7"/>
      <c r="ZL832" s="7"/>
      <c r="ZM832" s="7"/>
      <c r="ZN832" s="7"/>
      <c r="ZO832" s="7"/>
      <c r="ZP832" s="7"/>
      <c r="ZQ832" s="7"/>
      <c r="ZR832" s="7"/>
      <c r="ZS832" s="7"/>
      <c r="ZT832" s="7"/>
      <c r="ZU832" s="7"/>
      <c r="ZV832" s="7"/>
      <c r="ZW832" s="7"/>
      <c r="ZX832" s="7"/>
      <c r="ZY832" s="7"/>
      <c r="ZZ832" s="7"/>
      <c r="AAA832" s="7"/>
      <c r="AAB832" s="7"/>
      <c r="AAC832" s="7"/>
      <c r="AAD832" s="7"/>
      <c r="AAE832" s="7"/>
      <c r="AAF832" s="7"/>
      <c r="AAG832" s="7"/>
      <c r="AAH832" s="7"/>
      <c r="AAI832" s="7"/>
      <c r="AAJ832" s="7"/>
      <c r="AAK832" s="7"/>
      <c r="AAL832" s="7"/>
      <c r="AAM832" s="7"/>
      <c r="AAN832" s="7"/>
      <c r="AAO832" s="7"/>
      <c r="AAP832" s="7"/>
      <c r="AAQ832" s="7"/>
      <c r="AAR832" s="7"/>
      <c r="AAS832" s="7"/>
      <c r="AAT832" s="7"/>
      <c r="AAU832" s="7"/>
      <c r="AAV832" s="7"/>
      <c r="AAW832" s="7"/>
      <c r="AAX832" s="7"/>
      <c r="AAY832" s="7"/>
      <c r="AAZ832" s="7"/>
      <c r="ABA832" s="7"/>
      <c r="ABB832" s="7"/>
      <c r="ABC832" s="7"/>
      <c r="ABD832" s="7"/>
      <c r="ABE832" s="7"/>
      <c r="ABF832" s="7"/>
      <c r="ABG832" s="7"/>
      <c r="ABH832" s="7"/>
      <c r="ABI832" s="7"/>
      <c r="ABJ832" s="7"/>
      <c r="ABK832" s="7"/>
      <c r="ABL832" s="7"/>
      <c r="ABM832" s="7"/>
      <c r="ABN832" s="7"/>
      <c r="ABO832" s="7"/>
      <c r="ABP832" s="7"/>
      <c r="ABQ832" s="7"/>
      <c r="ABR832" s="7"/>
      <c r="ABS832" s="7"/>
      <c r="ABT832" s="7"/>
      <c r="ABU832" s="7"/>
      <c r="ABV832" s="7"/>
      <c r="ABW832" s="7"/>
      <c r="ABX832" s="7"/>
      <c r="ABY832" s="7"/>
      <c r="ABZ832" s="7"/>
      <c r="ACA832" s="7"/>
      <c r="ACB832" s="7"/>
      <c r="ACC832" s="7"/>
      <c r="ACD832" s="7"/>
      <c r="ACE832" s="7"/>
      <c r="ACF832" s="7"/>
      <c r="ACG832" s="7"/>
      <c r="ACH832" s="7"/>
      <c r="ACI832" s="7"/>
      <c r="ACJ832" s="7"/>
      <c r="ACK832" s="7"/>
      <c r="ACL832" s="7"/>
      <c r="ACM832" s="7"/>
      <c r="ACN832" s="7"/>
      <c r="ACO832" s="7"/>
      <c r="ACP832" s="7"/>
      <c r="ACQ832" s="7"/>
      <c r="ACR832" s="7"/>
      <c r="ACS832" s="7"/>
      <c r="ACT832" s="7"/>
      <c r="ACU832" s="7"/>
      <c r="ACV832" s="7"/>
      <c r="ACW832" s="7"/>
      <c r="ACX832" s="7"/>
      <c r="ACY832" s="7"/>
      <c r="ACZ832" s="7"/>
      <c r="ADA832" s="7"/>
      <c r="ADB832" s="7"/>
      <c r="ADC832" s="7"/>
      <c r="ADD832" s="7"/>
      <c r="ADE832" s="7"/>
      <c r="ADF832" s="7"/>
      <c r="ADG832" s="7"/>
      <c r="ADH832" s="7"/>
      <c r="ADI832" s="7"/>
      <c r="ADJ832" s="7"/>
      <c r="ADK832" s="7"/>
      <c r="ADL832" s="7"/>
      <c r="ADM832" s="7"/>
      <c r="ADN832" s="7"/>
      <c r="ADO832" s="7"/>
      <c r="ADP832" s="7"/>
      <c r="ADQ832" s="7"/>
      <c r="ADR832" s="7"/>
      <c r="ADS832" s="7"/>
      <c r="ADT832" s="7"/>
      <c r="ADU832" s="7"/>
      <c r="ADV832" s="7"/>
      <c r="ADW832" s="7"/>
      <c r="ADX832" s="7"/>
      <c r="ADY832" s="7"/>
      <c r="ADZ832" s="7"/>
      <c r="AEA832" s="7"/>
      <c r="AEB832" s="7"/>
      <c r="AEC832" s="7"/>
      <c r="AED832" s="7"/>
      <c r="AEE832" s="7"/>
      <c r="AEF832" s="7"/>
      <c r="AEG832" s="7"/>
      <c r="AEH832" s="7"/>
      <c r="AEI832" s="7"/>
      <c r="AEJ832" s="7"/>
      <c r="AEK832" s="7"/>
      <c r="AEL832" s="7"/>
      <c r="AEM832" s="7"/>
      <c r="AEN832" s="7"/>
      <c r="AEO832" s="7"/>
      <c r="AEP832" s="7"/>
      <c r="AEQ832" s="7"/>
      <c r="AER832" s="7"/>
      <c r="AES832" s="7"/>
      <c r="AET832" s="7"/>
      <c r="AEU832" s="7"/>
      <c r="AEV832" s="7"/>
      <c r="AEW832" s="7"/>
      <c r="AEX832" s="7"/>
      <c r="AEY832" s="7"/>
      <c r="AEZ832" s="7"/>
      <c r="AFA832" s="7"/>
      <c r="AFB832" s="7"/>
      <c r="AFC832" s="7"/>
      <c r="AFD832" s="7"/>
      <c r="AFE832" s="7"/>
      <c r="AFF832" s="7"/>
      <c r="AFG832" s="7"/>
      <c r="AFH832" s="7"/>
      <c r="AFI832" s="7"/>
      <c r="AFJ832" s="7"/>
      <c r="AFK832" s="7"/>
      <c r="AFL832" s="7"/>
      <c r="AFM832" s="7"/>
      <c r="AFN832" s="7"/>
      <c r="AFO832" s="7"/>
      <c r="AFP832" s="7"/>
      <c r="AFQ832" s="7"/>
      <c r="AFR832" s="7"/>
      <c r="AFS832" s="7"/>
      <c r="AFT832" s="7"/>
      <c r="AFU832" s="7"/>
      <c r="AFV832" s="7"/>
      <c r="AFW832" s="7"/>
      <c r="AFX832" s="7"/>
      <c r="AFY832" s="7"/>
      <c r="AFZ832" s="7"/>
      <c r="AGA832" s="7"/>
      <c r="AGB832" s="7"/>
      <c r="AGC832" s="7"/>
      <c r="AGD832" s="7"/>
      <c r="AGE832" s="7"/>
      <c r="AGF832" s="7"/>
      <c r="AGG832" s="7"/>
      <c r="AGH832" s="7"/>
      <c r="AGI832" s="7"/>
      <c r="AGJ832" s="7"/>
      <c r="AGK832" s="7"/>
      <c r="AGL832" s="7"/>
      <c r="AGM832" s="7"/>
      <c r="AGN832" s="7"/>
      <c r="AGO832" s="7"/>
      <c r="AGP832" s="7"/>
      <c r="AGQ832" s="7"/>
      <c r="AGR832" s="7"/>
      <c r="AGS832" s="7"/>
      <c r="AGT832" s="7"/>
      <c r="AGU832" s="7"/>
      <c r="AGV832" s="7"/>
      <c r="AGW832" s="7"/>
      <c r="AGX832" s="7"/>
      <c r="AGY832" s="7"/>
      <c r="AGZ832" s="7"/>
      <c r="AHA832" s="7"/>
      <c r="AHB832" s="7"/>
      <c r="AHC832" s="7"/>
      <c r="AHD832" s="7"/>
      <c r="AHE832" s="7"/>
      <c r="AHF832" s="7"/>
      <c r="AHG832" s="7"/>
      <c r="AHH832" s="7"/>
      <c r="AHI832" s="7"/>
      <c r="AHJ832" s="7"/>
      <c r="AHK832" s="7"/>
      <c r="AHL832" s="7"/>
      <c r="AHM832" s="7"/>
      <c r="AHN832" s="7"/>
      <c r="AHO832" s="7"/>
      <c r="AHP832" s="7"/>
      <c r="AHQ832" s="7"/>
      <c r="AHR832" s="7"/>
      <c r="AHS832" s="7"/>
      <c r="AHT832" s="7"/>
      <c r="AHU832" s="7"/>
      <c r="AHV832" s="7"/>
      <c r="AHW832" s="7"/>
      <c r="AHX832" s="7"/>
      <c r="AHY832" s="7"/>
      <c r="AHZ832" s="7"/>
      <c r="AIA832" s="7"/>
      <c r="AIB832" s="7"/>
      <c r="AIC832" s="7"/>
      <c r="AID832" s="7"/>
      <c r="AIE832" s="7"/>
      <c r="AIF832" s="7"/>
      <c r="AIG832" s="7"/>
      <c r="AIH832" s="7"/>
      <c r="AII832" s="7"/>
      <c r="AIJ832" s="7"/>
      <c r="AIK832" s="7"/>
      <c r="AIL832" s="7"/>
      <c r="AIM832" s="7"/>
      <c r="AIN832" s="7"/>
      <c r="AIO832" s="7"/>
      <c r="AIP832" s="7"/>
      <c r="AIQ832" s="7"/>
      <c r="AIR832" s="7"/>
      <c r="AIS832" s="7"/>
      <c r="AIT832" s="7"/>
      <c r="AIU832" s="7"/>
      <c r="AIV832" s="7"/>
      <c r="AIW832" s="7"/>
      <c r="AIX832" s="7"/>
      <c r="AIY832" s="7"/>
      <c r="AIZ832" s="7"/>
      <c r="AJA832" s="7"/>
      <c r="AJB832" s="7"/>
      <c r="AJC832" s="7"/>
      <c r="AJD832" s="7"/>
      <c r="AJE832" s="7"/>
      <c r="AJF832" s="7"/>
      <c r="AJG832" s="7"/>
      <c r="AJH832" s="7"/>
      <c r="AJI832" s="7"/>
      <c r="AJJ832" s="7"/>
      <c r="AJK832" s="7"/>
      <c r="AJL832" s="7"/>
      <c r="AJM832" s="7"/>
      <c r="AJN832" s="7"/>
      <c r="AJO832" s="7"/>
      <c r="AJP832" s="7"/>
      <c r="AJQ832" s="7"/>
      <c r="AJR832" s="7"/>
      <c r="AJS832" s="7"/>
      <c r="AJT832" s="7"/>
      <c r="AJU832" s="7"/>
      <c r="AJV832" s="7"/>
      <c r="AJW832" s="7"/>
      <c r="AJX832" s="7"/>
      <c r="AJY832" s="7"/>
      <c r="AJZ832" s="7"/>
      <c r="AKA832" s="7"/>
      <c r="AKB832" s="7"/>
      <c r="AKC832" s="7"/>
      <c r="AKD832" s="7"/>
      <c r="AKE832" s="7"/>
      <c r="AKF832" s="7"/>
      <c r="AKG832" s="7"/>
      <c r="AKH832" s="7"/>
      <c r="AKI832" s="7"/>
      <c r="AKJ832" s="7"/>
      <c r="AKK832" s="7"/>
      <c r="AKL832" s="7"/>
      <c r="AKM832" s="7"/>
      <c r="AKN832" s="7"/>
      <c r="AKO832" s="7"/>
      <c r="AKP832" s="7"/>
      <c r="AKQ832" s="7"/>
      <c r="AKR832" s="7"/>
      <c r="AKS832" s="7"/>
      <c r="AKT832" s="7"/>
      <c r="AKU832" s="7"/>
      <c r="AKV832" s="7"/>
      <c r="AKW832" s="7"/>
      <c r="AKX832" s="7"/>
      <c r="AKY832" s="7"/>
      <c r="AKZ832" s="7"/>
      <c r="ALA832" s="7"/>
      <c r="ALB832" s="7"/>
      <c r="ALC832" s="7"/>
      <c r="ALD832" s="7"/>
      <c r="ALE832" s="7"/>
      <c r="ALF832" s="7"/>
      <c r="ALG832" s="7"/>
      <c r="ALH832" s="7"/>
      <c r="ALI832" s="7"/>
      <c r="ALJ832" s="7"/>
      <c r="ALK832" s="7"/>
      <c r="ALL832" s="7"/>
      <c r="ALM832" s="7"/>
      <c r="ALN832" s="7"/>
      <c r="ALO832" s="7"/>
      <c r="ALP832" s="7"/>
      <c r="ALQ832" s="7"/>
      <c r="ALR832" s="7"/>
      <c r="ALS832" s="7"/>
      <c r="ALT832" s="7"/>
      <c r="ALU832" s="7"/>
      <c r="ALV832" s="7"/>
      <c r="ALW832" s="7"/>
      <c r="ALX832" s="7"/>
      <c r="ALY832" s="7"/>
      <c r="ALZ832" s="7"/>
      <c r="AMA832" s="7"/>
      <c r="AMB832" s="7"/>
      <c r="AMC832" s="7"/>
      <c r="AMD832" s="7"/>
      <c r="AME832" s="7"/>
      <c r="AMF832" s="7"/>
      <c r="AMG832" s="7"/>
      <c r="AMH832" s="7"/>
      <c r="AMI832" s="28"/>
      <c r="AMJ832" s="28"/>
    </row>
    <row r="833" spans="1:1024" ht="55.5" customHeight="1">
      <c r="A833" s="10" t="s">
        <v>287</v>
      </c>
      <c r="B833" s="10" t="s">
        <v>2887</v>
      </c>
      <c r="C833" s="19" t="s">
        <v>1858</v>
      </c>
      <c r="D833" s="19" t="s">
        <v>2738</v>
      </c>
      <c r="E833" s="20">
        <v>20</v>
      </c>
      <c r="F833" s="11" t="s">
        <v>18</v>
      </c>
      <c r="G833" s="21"/>
      <c r="H833" s="21" t="s">
        <v>1</v>
      </c>
      <c r="I833" s="21"/>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c r="MK833" s="7"/>
      <c r="ML833" s="7"/>
      <c r="MM833" s="7"/>
      <c r="MN833" s="7"/>
      <c r="MO833" s="7"/>
      <c r="MP833" s="7"/>
      <c r="MQ833" s="7"/>
      <c r="MR833" s="7"/>
      <c r="MS833" s="7"/>
      <c r="MT833" s="7"/>
      <c r="MU833" s="7"/>
      <c r="MV833" s="7"/>
      <c r="MW833" s="7"/>
      <c r="MX833" s="7"/>
      <c r="MY833" s="7"/>
      <c r="MZ833" s="7"/>
      <c r="NA833" s="7"/>
      <c r="NB833" s="7"/>
      <c r="NC833" s="7"/>
      <c r="ND833" s="7"/>
      <c r="NE833" s="7"/>
      <c r="NF833" s="7"/>
      <c r="NG833" s="7"/>
      <c r="NH833" s="7"/>
      <c r="NI833" s="7"/>
      <c r="NJ833" s="7"/>
      <c r="NK833" s="7"/>
      <c r="NL833" s="7"/>
      <c r="NM833" s="7"/>
      <c r="NN833" s="7"/>
      <c r="NO833" s="7"/>
      <c r="NP833" s="7"/>
      <c r="NQ833" s="7"/>
      <c r="NR833" s="7"/>
      <c r="NS833" s="7"/>
      <c r="NT833" s="7"/>
      <c r="NU833" s="7"/>
      <c r="NV833" s="7"/>
      <c r="NW833" s="7"/>
      <c r="NX833" s="7"/>
      <c r="NY833" s="7"/>
      <c r="NZ833" s="7"/>
      <c r="OA833" s="7"/>
      <c r="OB833" s="7"/>
      <c r="OC833" s="7"/>
      <c r="OD833" s="7"/>
      <c r="OE833" s="7"/>
      <c r="OF833" s="7"/>
      <c r="OG833" s="7"/>
      <c r="OH833" s="7"/>
      <c r="OI833" s="7"/>
      <c r="OJ833" s="7"/>
      <c r="OK833" s="7"/>
      <c r="OL833" s="7"/>
      <c r="OM833" s="7"/>
      <c r="ON833" s="7"/>
      <c r="OO833" s="7"/>
      <c r="OP833" s="7"/>
      <c r="OQ833" s="7"/>
      <c r="OR833" s="7"/>
      <c r="OS833" s="7"/>
      <c r="OT833" s="7"/>
      <c r="OU833" s="7"/>
      <c r="OV833" s="7"/>
      <c r="OW833" s="7"/>
      <c r="OX833" s="7"/>
      <c r="OY833" s="7"/>
      <c r="OZ833" s="7"/>
      <c r="PA833" s="7"/>
      <c r="PB833" s="7"/>
      <c r="PC833" s="7"/>
      <c r="PD833" s="7"/>
      <c r="PE833" s="7"/>
      <c r="PF833" s="7"/>
      <c r="PG833" s="7"/>
      <c r="PH833" s="7"/>
      <c r="PI833" s="7"/>
      <c r="PJ833" s="7"/>
      <c r="PK833" s="7"/>
      <c r="PL833" s="7"/>
      <c r="PM833" s="7"/>
      <c r="PN833" s="7"/>
      <c r="PO833" s="7"/>
      <c r="PP833" s="7"/>
      <c r="PQ833" s="7"/>
      <c r="PR833" s="7"/>
      <c r="PS833" s="7"/>
      <c r="PT833" s="7"/>
      <c r="PU833" s="7"/>
      <c r="PV833" s="7"/>
      <c r="PW833" s="7"/>
      <c r="PX833" s="7"/>
      <c r="PY833" s="7"/>
      <c r="PZ833" s="7"/>
      <c r="QA833" s="7"/>
      <c r="QB833" s="7"/>
      <c r="QC833" s="7"/>
      <c r="QD833" s="7"/>
      <c r="QE833" s="7"/>
      <c r="QF833" s="7"/>
      <c r="QG833" s="7"/>
      <c r="QH833" s="7"/>
      <c r="QI833" s="7"/>
      <c r="QJ833" s="7"/>
      <c r="QK833" s="7"/>
      <c r="QL833" s="7"/>
      <c r="QM833" s="7"/>
      <c r="QN833" s="7"/>
      <c r="QO833" s="7"/>
      <c r="QP833" s="7"/>
      <c r="QQ833" s="7"/>
      <c r="QR833" s="7"/>
      <c r="QS833" s="7"/>
      <c r="QT833" s="7"/>
      <c r="QU833" s="7"/>
      <c r="QV833" s="7"/>
      <c r="QW833" s="7"/>
      <c r="QX833" s="7"/>
      <c r="QY833" s="7"/>
      <c r="QZ833" s="7"/>
      <c r="RA833" s="7"/>
      <c r="RB833" s="7"/>
      <c r="RC833" s="7"/>
      <c r="RD833" s="7"/>
      <c r="RE833" s="7"/>
      <c r="RF833" s="7"/>
      <c r="RG833" s="7"/>
      <c r="RH833" s="7"/>
      <c r="RI833" s="7"/>
      <c r="RJ833" s="7"/>
      <c r="RK833" s="7"/>
      <c r="RL833" s="7"/>
      <c r="RM833" s="7"/>
      <c r="RN833" s="7"/>
      <c r="RO833" s="7"/>
      <c r="RP833" s="7"/>
      <c r="RQ833" s="7"/>
      <c r="RR833" s="7"/>
      <c r="RS833" s="7"/>
      <c r="RT833" s="7"/>
      <c r="RU833" s="7"/>
      <c r="RV833" s="7"/>
      <c r="RW833" s="7"/>
      <c r="RX833" s="7"/>
      <c r="RY833" s="7"/>
      <c r="RZ833" s="7"/>
      <c r="SA833" s="7"/>
      <c r="SB833" s="7"/>
      <c r="SC833" s="7"/>
      <c r="SD833" s="7"/>
      <c r="SE833" s="7"/>
      <c r="SF833" s="7"/>
      <c r="SG833" s="7"/>
      <c r="SH833" s="7"/>
      <c r="SI833" s="7"/>
      <c r="SJ833" s="7"/>
      <c r="SK833" s="7"/>
      <c r="SL833" s="7"/>
      <c r="SM833" s="7"/>
      <c r="SN833" s="7"/>
      <c r="SO833" s="7"/>
      <c r="SP833" s="7"/>
      <c r="SQ833" s="7"/>
      <c r="SR833" s="7"/>
      <c r="SS833" s="7"/>
      <c r="ST833" s="7"/>
      <c r="SU833" s="7"/>
      <c r="SV833" s="7"/>
      <c r="SW833" s="7"/>
      <c r="SX833" s="7"/>
      <c r="SY833" s="7"/>
      <c r="SZ833" s="7"/>
      <c r="TA833" s="7"/>
      <c r="TB833" s="7"/>
      <c r="TC833" s="7"/>
      <c r="TD833" s="7"/>
      <c r="TE833" s="7"/>
      <c r="TF833" s="7"/>
      <c r="TG833" s="7"/>
      <c r="TH833" s="7"/>
      <c r="TI833" s="7"/>
      <c r="TJ833" s="7"/>
      <c r="TK833" s="7"/>
      <c r="TL833" s="7"/>
      <c r="TM833" s="7"/>
      <c r="TN833" s="7"/>
      <c r="TO833" s="7"/>
      <c r="TP833" s="7"/>
      <c r="TQ833" s="7"/>
      <c r="TR833" s="7"/>
      <c r="TS833" s="7"/>
      <c r="TT833" s="7"/>
      <c r="TU833" s="7"/>
      <c r="TV833" s="7"/>
      <c r="TW833" s="7"/>
      <c r="TX833" s="7"/>
      <c r="TY833" s="7"/>
      <c r="TZ833" s="7"/>
      <c r="UA833" s="7"/>
      <c r="UB833" s="7"/>
      <c r="UC833" s="7"/>
      <c r="UD833" s="7"/>
      <c r="UE833" s="7"/>
      <c r="UF833" s="7"/>
      <c r="UG833" s="7"/>
      <c r="UH833" s="7"/>
      <c r="UI833" s="7"/>
      <c r="UJ833" s="7"/>
      <c r="UK833" s="7"/>
      <c r="UL833" s="7"/>
      <c r="UM833" s="7"/>
      <c r="UN833" s="7"/>
      <c r="UO833" s="7"/>
      <c r="UP833" s="7"/>
      <c r="UQ833" s="7"/>
      <c r="UR833" s="7"/>
      <c r="US833" s="7"/>
      <c r="UT833" s="7"/>
      <c r="UU833" s="7"/>
      <c r="UV833" s="7"/>
      <c r="UW833" s="7"/>
      <c r="UX833" s="7"/>
      <c r="UY833" s="7"/>
      <c r="UZ833" s="7"/>
      <c r="VA833" s="7"/>
      <c r="VB833" s="7"/>
      <c r="VC833" s="7"/>
      <c r="VD833" s="7"/>
      <c r="VE833" s="7"/>
      <c r="VF833" s="7"/>
      <c r="VG833" s="7"/>
      <c r="VH833" s="7"/>
      <c r="VI833" s="7"/>
      <c r="VJ833" s="7"/>
      <c r="VK833" s="7"/>
      <c r="VL833" s="7"/>
      <c r="VM833" s="7"/>
      <c r="VN833" s="7"/>
      <c r="VO833" s="7"/>
      <c r="VP833" s="7"/>
      <c r="VQ833" s="7"/>
      <c r="VR833" s="7"/>
      <c r="VS833" s="7"/>
      <c r="VT833" s="7"/>
      <c r="VU833" s="7"/>
      <c r="VV833" s="7"/>
      <c r="VW833" s="7"/>
      <c r="VX833" s="7"/>
      <c r="VY833" s="7"/>
      <c r="VZ833" s="7"/>
      <c r="WA833" s="7"/>
      <c r="WB833" s="7"/>
      <c r="WC833" s="7"/>
      <c r="WD833" s="7"/>
      <c r="WE833" s="7"/>
      <c r="WF833" s="7"/>
      <c r="WG833" s="7"/>
      <c r="WH833" s="7"/>
      <c r="WI833" s="7"/>
      <c r="WJ833" s="7"/>
      <c r="WK833" s="7"/>
      <c r="WL833" s="7"/>
      <c r="WM833" s="7"/>
      <c r="WN833" s="7"/>
      <c r="WO833" s="7"/>
      <c r="WP833" s="7"/>
      <c r="WQ833" s="7"/>
      <c r="WR833" s="7"/>
      <c r="WS833" s="7"/>
      <c r="WT833" s="7"/>
      <c r="WU833" s="7"/>
      <c r="WV833" s="7"/>
      <c r="WW833" s="7"/>
      <c r="WX833" s="7"/>
      <c r="WY833" s="7"/>
      <c r="WZ833" s="7"/>
      <c r="XA833" s="7"/>
      <c r="XB833" s="7"/>
      <c r="XC833" s="7"/>
      <c r="XD833" s="7"/>
      <c r="XE833" s="7"/>
      <c r="XF833" s="7"/>
      <c r="XG833" s="7"/>
      <c r="XH833" s="7"/>
      <c r="XI833" s="7"/>
      <c r="XJ833" s="7"/>
      <c r="XK833" s="7"/>
      <c r="XL833" s="7"/>
      <c r="XM833" s="7"/>
      <c r="XN833" s="7"/>
      <c r="XO833" s="7"/>
      <c r="XP833" s="7"/>
      <c r="XQ833" s="7"/>
      <c r="XR833" s="7"/>
      <c r="XS833" s="7"/>
      <c r="XT833" s="7"/>
      <c r="XU833" s="7"/>
      <c r="XV833" s="7"/>
      <c r="XW833" s="7"/>
      <c r="XX833" s="7"/>
      <c r="XY833" s="7"/>
      <c r="XZ833" s="7"/>
      <c r="YA833" s="7"/>
      <c r="YB833" s="7"/>
      <c r="YC833" s="7"/>
      <c r="YD833" s="7"/>
      <c r="YE833" s="7"/>
      <c r="YF833" s="7"/>
      <c r="YG833" s="7"/>
      <c r="YH833" s="7"/>
      <c r="YI833" s="7"/>
      <c r="YJ833" s="7"/>
      <c r="YK833" s="7"/>
      <c r="YL833" s="7"/>
      <c r="YM833" s="7"/>
      <c r="YN833" s="7"/>
      <c r="YO833" s="7"/>
      <c r="YP833" s="7"/>
      <c r="YQ833" s="7"/>
      <c r="YR833" s="7"/>
      <c r="YS833" s="7"/>
      <c r="YT833" s="7"/>
      <c r="YU833" s="7"/>
      <c r="YV833" s="7"/>
      <c r="YW833" s="7"/>
      <c r="YX833" s="7"/>
      <c r="YY833" s="7"/>
      <c r="YZ833" s="7"/>
      <c r="ZA833" s="7"/>
      <c r="ZB833" s="7"/>
      <c r="ZC833" s="7"/>
      <c r="ZD833" s="7"/>
      <c r="ZE833" s="7"/>
      <c r="ZF833" s="7"/>
      <c r="ZG833" s="7"/>
      <c r="ZH833" s="7"/>
      <c r="ZI833" s="7"/>
      <c r="ZJ833" s="7"/>
      <c r="ZK833" s="7"/>
      <c r="ZL833" s="7"/>
      <c r="ZM833" s="7"/>
      <c r="ZN833" s="7"/>
      <c r="ZO833" s="7"/>
      <c r="ZP833" s="7"/>
      <c r="ZQ833" s="7"/>
      <c r="ZR833" s="7"/>
      <c r="ZS833" s="7"/>
      <c r="ZT833" s="7"/>
      <c r="ZU833" s="7"/>
      <c r="ZV833" s="7"/>
      <c r="ZW833" s="7"/>
      <c r="ZX833" s="7"/>
      <c r="ZY833" s="7"/>
      <c r="ZZ833" s="7"/>
      <c r="AAA833" s="7"/>
      <c r="AAB833" s="7"/>
      <c r="AAC833" s="7"/>
      <c r="AAD833" s="7"/>
      <c r="AAE833" s="7"/>
      <c r="AAF833" s="7"/>
      <c r="AAG833" s="7"/>
      <c r="AAH833" s="7"/>
      <c r="AAI833" s="7"/>
      <c r="AAJ833" s="7"/>
      <c r="AAK833" s="7"/>
      <c r="AAL833" s="7"/>
      <c r="AAM833" s="7"/>
      <c r="AAN833" s="7"/>
      <c r="AAO833" s="7"/>
      <c r="AAP833" s="7"/>
      <c r="AAQ833" s="7"/>
      <c r="AAR833" s="7"/>
      <c r="AAS833" s="7"/>
      <c r="AAT833" s="7"/>
      <c r="AAU833" s="7"/>
      <c r="AAV833" s="7"/>
      <c r="AAW833" s="7"/>
      <c r="AAX833" s="7"/>
      <c r="AAY833" s="7"/>
      <c r="AAZ833" s="7"/>
      <c r="ABA833" s="7"/>
      <c r="ABB833" s="7"/>
      <c r="ABC833" s="7"/>
      <c r="ABD833" s="7"/>
      <c r="ABE833" s="7"/>
      <c r="ABF833" s="7"/>
      <c r="ABG833" s="7"/>
      <c r="ABH833" s="7"/>
      <c r="ABI833" s="7"/>
      <c r="ABJ833" s="7"/>
      <c r="ABK833" s="7"/>
      <c r="ABL833" s="7"/>
      <c r="ABM833" s="7"/>
      <c r="ABN833" s="7"/>
      <c r="ABO833" s="7"/>
      <c r="ABP833" s="7"/>
      <c r="ABQ833" s="7"/>
      <c r="ABR833" s="7"/>
      <c r="ABS833" s="7"/>
      <c r="ABT833" s="7"/>
      <c r="ABU833" s="7"/>
      <c r="ABV833" s="7"/>
      <c r="ABW833" s="7"/>
      <c r="ABX833" s="7"/>
      <c r="ABY833" s="7"/>
      <c r="ABZ833" s="7"/>
      <c r="ACA833" s="7"/>
      <c r="ACB833" s="7"/>
      <c r="ACC833" s="7"/>
      <c r="ACD833" s="7"/>
      <c r="ACE833" s="7"/>
      <c r="ACF833" s="7"/>
      <c r="ACG833" s="7"/>
      <c r="ACH833" s="7"/>
      <c r="ACI833" s="7"/>
      <c r="ACJ833" s="7"/>
      <c r="ACK833" s="7"/>
      <c r="ACL833" s="7"/>
      <c r="ACM833" s="7"/>
      <c r="ACN833" s="7"/>
      <c r="ACO833" s="7"/>
      <c r="ACP833" s="7"/>
      <c r="ACQ833" s="7"/>
      <c r="ACR833" s="7"/>
      <c r="ACS833" s="7"/>
      <c r="ACT833" s="7"/>
      <c r="ACU833" s="7"/>
      <c r="ACV833" s="7"/>
      <c r="ACW833" s="7"/>
      <c r="ACX833" s="7"/>
      <c r="ACY833" s="7"/>
      <c r="ACZ833" s="7"/>
      <c r="ADA833" s="7"/>
      <c r="ADB833" s="7"/>
      <c r="ADC833" s="7"/>
      <c r="ADD833" s="7"/>
      <c r="ADE833" s="7"/>
      <c r="ADF833" s="7"/>
      <c r="ADG833" s="7"/>
      <c r="ADH833" s="7"/>
      <c r="ADI833" s="7"/>
      <c r="ADJ833" s="7"/>
      <c r="ADK833" s="7"/>
      <c r="ADL833" s="7"/>
      <c r="ADM833" s="7"/>
      <c r="ADN833" s="7"/>
      <c r="ADO833" s="7"/>
      <c r="ADP833" s="7"/>
      <c r="ADQ833" s="7"/>
      <c r="ADR833" s="7"/>
      <c r="ADS833" s="7"/>
      <c r="ADT833" s="7"/>
      <c r="ADU833" s="7"/>
      <c r="ADV833" s="7"/>
      <c r="ADW833" s="7"/>
      <c r="ADX833" s="7"/>
      <c r="ADY833" s="7"/>
      <c r="ADZ833" s="7"/>
      <c r="AEA833" s="7"/>
      <c r="AEB833" s="7"/>
      <c r="AEC833" s="7"/>
      <c r="AED833" s="7"/>
      <c r="AEE833" s="7"/>
      <c r="AEF833" s="7"/>
      <c r="AEG833" s="7"/>
      <c r="AEH833" s="7"/>
      <c r="AEI833" s="7"/>
      <c r="AEJ833" s="7"/>
      <c r="AEK833" s="7"/>
      <c r="AEL833" s="7"/>
      <c r="AEM833" s="7"/>
      <c r="AEN833" s="7"/>
      <c r="AEO833" s="7"/>
      <c r="AEP833" s="7"/>
      <c r="AEQ833" s="7"/>
      <c r="AER833" s="7"/>
      <c r="AES833" s="7"/>
      <c r="AET833" s="7"/>
      <c r="AEU833" s="7"/>
      <c r="AEV833" s="7"/>
      <c r="AEW833" s="7"/>
      <c r="AEX833" s="7"/>
      <c r="AEY833" s="7"/>
      <c r="AEZ833" s="7"/>
      <c r="AFA833" s="7"/>
      <c r="AFB833" s="7"/>
      <c r="AFC833" s="7"/>
      <c r="AFD833" s="7"/>
      <c r="AFE833" s="7"/>
      <c r="AFF833" s="7"/>
      <c r="AFG833" s="7"/>
      <c r="AFH833" s="7"/>
      <c r="AFI833" s="7"/>
      <c r="AFJ833" s="7"/>
      <c r="AFK833" s="7"/>
      <c r="AFL833" s="7"/>
      <c r="AFM833" s="7"/>
      <c r="AFN833" s="7"/>
      <c r="AFO833" s="7"/>
      <c r="AFP833" s="7"/>
      <c r="AFQ833" s="7"/>
      <c r="AFR833" s="7"/>
      <c r="AFS833" s="7"/>
      <c r="AFT833" s="7"/>
      <c r="AFU833" s="7"/>
      <c r="AFV833" s="7"/>
      <c r="AFW833" s="7"/>
      <c r="AFX833" s="7"/>
      <c r="AFY833" s="7"/>
      <c r="AFZ833" s="7"/>
      <c r="AGA833" s="7"/>
      <c r="AGB833" s="7"/>
      <c r="AGC833" s="7"/>
      <c r="AGD833" s="7"/>
      <c r="AGE833" s="7"/>
      <c r="AGF833" s="7"/>
      <c r="AGG833" s="7"/>
      <c r="AGH833" s="7"/>
      <c r="AGI833" s="7"/>
      <c r="AGJ833" s="7"/>
      <c r="AGK833" s="7"/>
      <c r="AGL833" s="7"/>
      <c r="AGM833" s="7"/>
      <c r="AGN833" s="7"/>
      <c r="AGO833" s="7"/>
      <c r="AGP833" s="7"/>
      <c r="AGQ833" s="7"/>
      <c r="AGR833" s="7"/>
      <c r="AGS833" s="7"/>
      <c r="AGT833" s="7"/>
      <c r="AGU833" s="7"/>
      <c r="AGV833" s="7"/>
      <c r="AGW833" s="7"/>
      <c r="AGX833" s="7"/>
      <c r="AGY833" s="7"/>
      <c r="AGZ833" s="7"/>
      <c r="AHA833" s="7"/>
      <c r="AHB833" s="7"/>
      <c r="AHC833" s="7"/>
      <c r="AHD833" s="7"/>
      <c r="AHE833" s="7"/>
      <c r="AHF833" s="7"/>
      <c r="AHG833" s="7"/>
      <c r="AHH833" s="7"/>
      <c r="AHI833" s="7"/>
      <c r="AHJ833" s="7"/>
      <c r="AHK833" s="7"/>
      <c r="AHL833" s="7"/>
      <c r="AHM833" s="7"/>
      <c r="AHN833" s="7"/>
      <c r="AHO833" s="7"/>
      <c r="AHP833" s="7"/>
      <c r="AHQ833" s="7"/>
      <c r="AHR833" s="7"/>
      <c r="AHS833" s="7"/>
      <c r="AHT833" s="7"/>
      <c r="AHU833" s="7"/>
      <c r="AHV833" s="7"/>
      <c r="AHW833" s="7"/>
      <c r="AHX833" s="7"/>
      <c r="AHY833" s="7"/>
      <c r="AHZ833" s="7"/>
      <c r="AIA833" s="7"/>
      <c r="AIB833" s="7"/>
      <c r="AIC833" s="7"/>
      <c r="AID833" s="7"/>
      <c r="AIE833" s="7"/>
      <c r="AIF833" s="7"/>
      <c r="AIG833" s="7"/>
      <c r="AIH833" s="7"/>
      <c r="AII833" s="7"/>
      <c r="AIJ833" s="7"/>
      <c r="AIK833" s="7"/>
      <c r="AIL833" s="7"/>
      <c r="AIM833" s="7"/>
      <c r="AIN833" s="7"/>
      <c r="AIO833" s="7"/>
      <c r="AIP833" s="7"/>
      <c r="AIQ833" s="7"/>
      <c r="AIR833" s="7"/>
      <c r="AIS833" s="7"/>
      <c r="AIT833" s="7"/>
      <c r="AIU833" s="7"/>
      <c r="AIV833" s="7"/>
      <c r="AIW833" s="7"/>
      <c r="AIX833" s="7"/>
      <c r="AIY833" s="7"/>
      <c r="AIZ833" s="7"/>
      <c r="AJA833" s="7"/>
      <c r="AJB833" s="7"/>
      <c r="AJC833" s="7"/>
      <c r="AJD833" s="7"/>
      <c r="AJE833" s="7"/>
      <c r="AJF833" s="7"/>
      <c r="AJG833" s="7"/>
      <c r="AJH833" s="7"/>
      <c r="AJI833" s="7"/>
      <c r="AJJ833" s="7"/>
      <c r="AJK833" s="7"/>
      <c r="AJL833" s="7"/>
      <c r="AJM833" s="7"/>
      <c r="AJN833" s="7"/>
      <c r="AJO833" s="7"/>
      <c r="AJP833" s="7"/>
      <c r="AJQ833" s="7"/>
      <c r="AJR833" s="7"/>
      <c r="AJS833" s="7"/>
      <c r="AJT833" s="7"/>
      <c r="AJU833" s="7"/>
      <c r="AJV833" s="7"/>
      <c r="AJW833" s="7"/>
      <c r="AJX833" s="7"/>
      <c r="AJY833" s="7"/>
      <c r="AJZ833" s="7"/>
      <c r="AKA833" s="7"/>
      <c r="AKB833" s="7"/>
      <c r="AKC833" s="7"/>
      <c r="AKD833" s="7"/>
      <c r="AKE833" s="7"/>
      <c r="AKF833" s="7"/>
      <c r="AKG833" s="7"/>
      <c r="AKH833" s="7"/>
      <c r="AKI833" s="7"/>
      <c r="AKJ833" s="7"/>
      <c r="AKK833" s="7"/>
      <c r="AKL833" s="7"/>
      <c r="AKM833" s="7"/>
      <c r="AKN833" s="7"/>
      <c r="AKO833" s="7"/>
      <c r="AKP833" s="7"/>
      <c r="AKQ833" s="7"/>
      <c r="AKR833" s="7"/>
      <c r="AKS833" s="7"/>
      <c r="AKT833" s="7"/>
      <c r="AKU833" s="7"/>
      <c r="AKV833" s="7"/>
      <c r="AKW833" s="7"/>
      <c r="AKX833" s="7"/>
      <c r="AKY833" s="7"/>
      <c r="AKZ833" s="7"/>
      <c r="ALA833" s="7"/>
      <c r="ALB833" s="7"/>
      <c r="ALC833" s="7"/>
      <c r="ALD833" s="7"/>
      <c r="ALE833" s="7"/>
      <c r="ALF833" s="7"/>
      <c r="ALG833" s="7"/>
      <c r="ALH833" s="7"/>
      <c r="ALI833" s="7"/>
      <c r="ALJ833" s="7"/>
      <c r="ALK833" s="7"/>
      <c r="ALL833" s="7"/>
      <c r="ALM833" s="7"/>
      <c r="ALN833" s="7"/>
      <c r="ALO833" s="7"/>
      <c r="ALP833" s="7"/>
      <c r="ALQ833" s="7"/>
      <c r="ALR833" s="7"/>
      <c r="ALS833" s="7"/>
      <c r="ALT833" s="7"/>
      <c r="ALU833" s="7"/>
      <c r="ALV833" s="7"/>
      <c r="ALW833" s="7"/>
      <c r="ALX833" s="7"/>
      <c r="ALY833" s="7"/>
      <c r="ALZ833" s="7"/>
      <c r="AMA833" s="7"/>
      <c r="AMB833" s="7"/>
      <c r="AMC833" s="7"/>
      <c r="AMD833" s="7"/>
      <c r="AME833" s="7"/>
      <c r="AMF833" s="7"/>
      <c r="AMG833" s="7"/>
      <c r="AMH833" s="7"/>
      <c r="AMI833" s="28"/>
      <c r="AMJ833" s="28"/>
    </row>
    <row r="834" spans="1:1024" ht="55.5" customHeight="1">
      <c r="A834" s="10" t="s">
        <v>287</v>
      </c>
      <c r="B834" s="10" t="s">
        <v>2888</v>
      </c>
      <c r="C834" s="19" t="s">
        <v>2889</v>
      </c>
      <c r="D834" s="19" t="s">
        <v>2738</v>
      </c>
      <c r="E834" s="20">
        <v>40</v>
      </c>
      <c r="F834" s="11" t="s">
        <v>18</v>
      </c>
      <c r="G834" s="21"/>
      <c r="H834" s="21" t="s">
        <v>1</v>
      </c>
      <c r="I834" s="21"/>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c r="MK834" s="7"/>
      <c r="ML834" s="7"/>
      <c r="MM834" s="7"/>
      <c r="MN834" s="7"/>
      <c r="MO834" s="7"/>
      <c r="MP834" s="7"/>
      <c r="MQ834" s="7"/>
      <c r="MR834" s="7"/>
      <c r="MS834" s="7"/>
      <c r="MT834" s="7"/>
      <c r="MU834" s="7"/>
      <c r="MV834" s="7"/>
      <c r="MW834" s="7"/>
      <c r="MX834" s="7"/>
      <c r="MY834" s="7"/>
      <c r="MZ834" s="7"/>
      <c r="NA834" s="7"/>
      <c r="NB834" s="7"/>
      <c r="NC834" s="7"/>
      <c r="ND834" s="7"/>
      <c r="NE834" s="7"/>
      <c r="NF834" s="7"/>
      <c r="NG834" s="7"/>
      <c r="NH834" s="7"/>
      <c r="NI834" s="7"/>
      <c r="NJ834" s="7"/>
      <c r="NK834" s="7"/>
      <c r="NL834" s="7"/>
      <c r="NM834" s="7"/>
      <c r="NN834" s="7"/>
      <c r="NO834" s="7"/>
      <c r="NP834" s="7"/>
      <c r="NQ834" s="7"/>
      <c r="NR834" s="7"/>
      <c r="NS834" s="7"/>
      <c r="NT834" s="7"/>
      <c r="NU834" s="7"/>
      <c r="NV834" s="7"/>
      <c r="NW834" s="7"/>
      <c r="NX834" s="7"/>
      <c r="NY834" s="7"/>
      <c r="NZ834" s="7"/>
      <c r="OA834" s="7"/>
      <c r="OB834" s="7"/>
      <c r="OC834" s="7"/>
      <c r="OD834" s="7"/>
      <c r="OE834" s="7"/>
      <c r="OF834" s="7"/>
      <c r="OG834" s="7"/>
      <c r="OH834" s="7"/>
      <c r="OI834" s="7"/>
      <c r="OJ834" s="7"/>
      <c r="OK834" s="7"/>
      <c r="OL834" s="7"/>
      <c r="OM834" s="7"/>
      <c r="ON834" s="7"/>
      <c r="OO834" s="7"/>
      <c r="OP834" s="7"/>
      <c r="OQ834" s="7"/>
      <c r="OR834" s="7"/>
      <c r="OS834" s="7"/>
      <c r="OT834" s="7"/>
      <c r="OU834" s="7"/>
      <c r="OV834" s="7"/>
      <c r="OW834" s="7"/>
      <c r="OX834" s="7"/>
      <c r="OY834" s="7"/>
      <c r="OZ834" s="7"/>
      <c r="PA834" s="7"/>
      <c r="PB834" s="7"/>
      <c r="PC834" s="7"/>
      <c r="PD834" s="7"/>
      <c r="PE834" s="7"/>
      <c r="PF834" s="7"/>
      <c r="PG834" s="7"/>
      <c r="PH834" s="7"/>
      <c r="PI834" s="7"/>
      <c r="PJ834" s="7"/>
      <c r="PK834" s="7"/>
      <c r="PL834" s="7"/>
      <c r="PM834" s="7"/>
      <c r="PN834" s="7"/>
      <c r="PO834" s="7"/>
      <c r="PP834" s="7"/>
      <c r="PQ834" s="7"/>
      <c r="PR834" s="7"/>
      <c r="PS834" s="7"/>
      <c r="PT834" s="7"/>
      <c r="PU834" s="7"/>
      <c r="PV834" s="7"/>
      <c r="PW834" s="7"/>
      <c r="PX834" s="7"/>
      <c r="PY834" s="7"/>
      <c r="PZ834" s="7"/>
      <c r="QA834" s="7"/>
      <c r="QB834" s="7"/>
      <c r="QC834" s="7"/>
      <c r="QD834" s="7"/>
      <c r="QE834" s="7"/>
      <c r="QF834" s="7"/>
      <c r="QG834" s="7"/>
      <c r="QH834" s="7"/>
      <c r="QI834" s="7"/>
      <c r="QJ834" s="7"/>
      <c r="QK834" s="7"/>
      <c r="QL834" s="7"/>
      <c r="QM834" s="7"/>
      <c r="QN834" s="7"/>
      <c r="QO834" s="7"/>
      <c r="QP834" s="7"/>
      <c r="QQ834" s="7"/>
      <c r="QR834" s="7"/>
      <c r="QS834" s="7"/>
      <c r="QT834" s="7"/>
      <c r="QU834" s="7"/>
      <c r="QV834" s="7"/>
      <c r="QW834" s="7"/>
      <c r="QX834" s="7"/>
      <c r="QY834" s="7"/>
      <c r="QZ834" s="7"/>
      <c r="RA834" s="7"/>
      <c r="RB834" s="7"/>
      <c r="RC834" s="7"/>
      <c r="RD834" s="7"/>
      <c r="RE834" s="7"/>
      <c r="RF834" s="7"/>
      <c r="RG834" s="7"/>
      <c r="RH834" s="7"/>
      <c r="RI834" s="7"/>
      <c r="RJ834" s="7"/>
      <c r="RK834" s="7"/>
      <c r="RL834" s="7"/>
      <c r="RM834" s="7"/>
      <c r="RN834" s="7"/>
      <c r="RO834" s="7"/>
      <c r="RP834" s="7"/>
      <c r="RQ834" s="7"/>
      <c r="RR834" s="7"/>
      <c r="RS834" s="7"/>
      <c r="RT834" s="7"/>
      <c r="RU834" s="7"/>
      <c r="RV834" s="7"/>
      <c r="RW834" s="7"/>
      <c r="RX834" s="7"/>
      <c r="RY834" s="7"/>
      <c r="RZ834" s="7"/>
      <c r="SA834" s="7"/>
      <c r="SB834" s="7"/>
      <c r="SC834" s="7"/>
      <c r="SD834" s="7"/>
      <c r="SE834" s="7"/>
      <c r="SF834" s="7"/>
      <c r="SG834" s="7"/>
      <c r="SH834" s="7"/>
      <c r="SI834" s="7"/>
      <c r="SJ834" s="7"/>
      <c r="SK834" s="7"/>
      <c r="SL834" s="7"/>
      <c r="SM834" s="7"/>
      <c r="SN834" s="7"/>
      <c r="SO834" s="7"/>
      <c r="SP834" s="7"/>
      <c r="SQ834" s="7"/>
      <c r="SR834" s="7"/>
      <c r="SS834" s="7"/>
      <c r="ST834" s="7"/>
      <c r="SU834" s="7"/>
      <c r="SV834" s="7"/>
      <c r="SW834" s="7"/>
      <c r="SX834" s="7"/>
      <c r="SY834" s="7"/>
      <c r="SZ834" s="7"/>
      <c r="TA834" s="7"/>
      <c r="TB834" s="7"/>
      <c r="TC834" s="7"/>
      <c r="TD834" s="7"/>
      <c r="TE834" s="7"/>
      <c r="TF834" s="7"/>
      <c r="TG834" s="7"/>
      <c r="TH834" s="7"/>
      <c r="TI834" s="7"/>
      <c r="TJ834" s="7"/>
      <c r="TK834" s="7"/>
      <c r="TL834" s="7"/>
      <c r="TM834" s="7"/>
      <c r="TN834" s="7"/>
      <c r="TO834" s="7"/>
      <c r="TP834" s="7"/>
      <c r="TQ834" s="7"/>
      <c r="TR834" s="7"/>
      <c r="TS834" s="7"/>
      <c r="TT834" s="7"/>
      <c r="TU834" s="7"/>
      <c r="TV834" s="7"/>
      <c r="TW834" s="7"/>
      <c r="TX834" s="7"/>
      <c r="TY834" s="7"/>
      <c r="TZ834" s="7"/>
      <c r="UA834" s="7"/>
      <c r="UB834" s="7"/>
      <c r="UC834" s="7"/>
      <c r="UD834" s="7"/>
      <c r="UE834" s="7"/>
      <c r="UF834" s="7"/>
      <c r="UG834" s="7"/>
      <c r="UH834" s="7"/>
      <c r="UI834" s="7"/>
      <c r="UJ834" s="7"/>
      <c r="UK834" s="7"/>
      <c r="UL834" s="7"/>
      <c r="UM834" s="7"/>
      <c r="UN834" s="7"/>
      <c r="UO834" s="7"/>
      <c r="UP834" s="7"/>
      <c r="UQ834" s="7"/>
      <c r="UR834" s="7"/>
      <c r="US834" s="7"/>
      <c r="UT834" s="7"/>
      <c r="UU834" s="7"/>
      <c r="UV834" s="7"/>
      <c r="UW834" s="7"/>
      <c r="UX834" s="7"/>
      <c r="UY834" s="7"/>
      <c r="UZ834" s="7"/>
      <c r="VA834" s="7"/>
      <c r="VB834" s="7"/>
      <c r="VC834" s="7"/>
      <c r="VD834" s="7"/>
      <c r="VE834" s="7"/>
      <c r="VF834" s="7"/>
      <c r="VG834" s="7"/>
      <c r="VH834" s="7"/>
      <c r="VI834" s="7"/>
      <c r="VJ834" s="7"/>
      <c r="VK834" s="7"/>
      <c r="VL834" s="7"/>
      <c r="VM834" s="7"/>
      <c r="VN834" s="7"/>
      <c r="VO834" s="7"/>
      <c r="VP834" s="7"/>
      <c r="VQ834" s="7"/>
      <c r="VR834" s="7"/>
      <c r="VS834" s="7"/>
      <c r="VT834" s="7"/>
      <c r="VU834" s="7"/>
      <c r="VV834" s="7"/>
      <c r="VW834" s="7"/>
      <c r="VX834" s="7"/>
      <c r="VY834" s="7"/>
      <c r="VZ834" s="7"/>
      <c r="WA834" s="7"/>
      <c r="WB834" s="7"/>
      <c r="WC834" s="7"/>
      <c r="WD834" s="7"/>
      <c r="WE834" s="7"/>
      <c r="WF834" s="7"/>
      <c r="WG834" s="7"/>
      <c r="WH834" s="7"/>
      <c r="WI834" s="7"/>
      <c r="WJ834" s="7"/>
      <c r="WK834" s="7"/>
      <c r="WL834" s="7"/>
      <c r="WM834" s="7"/>
      <c r="WN834" s="7"/>
      <c r="WO834" s="7"/>
      <c r="WP834" s="7"/>
      <c r="WQ834" s="7"/>
      <c r="WR834" s="7"/>
      <c r="WS834" s="7"/>
      <c r="WT834" s="7"/>
      <c r="WU834" s="7"/>
      <c r="WV834" s="7"/>
      <c r="WW834" s="7"/>
      <c r="WX834" s="7"/>
      <c r="WY834" s="7"/>
      <c r="WZ834" s="7"/>
      <c r="XA834" s="7"/>
      <c r="XB834" s="7"/>
      <c r="XC834" s="7"/>
      <c r="XD834" s="7"/>
      <c r="XE834" s="7"/>
      <c r="XF834" s="7"/>
      <c r="XG834" s="7"/>
      <c r="XH834" s="7"/>
      <c r="XI834" s="7"/>
      <c r="XJ834" s="7"/>
      <c r="XK834" s="7"/>
      <c r="XL834" s="7"/>
      <c r="XM834" s="7"/>
      <c r="XN834" s="7"/>
      <c r="XO834" s="7"/>
      <c r="XP834" s="7"/>
      <c r="XQ834" s="7"/>
      <c r="XR834" s="7"/>
      <c r="XS834" s="7"/>
      <c r="XT834" s="7"/>
      <c r="XU834" s="7"/>
      <c r="XV834" s="7"/>
      <c r="XW834" s="7"/>
      <c r="XX834" s="7"/>
      <c r="XY834" s="7"/>
      <c r="XZ834" s="7"/>
      <c r="YA834" s="7"/>
      <c r="YB834" s="7"/>
      <c r="YC834" s="7"/>
      <c r="YD834" s="7"/>
      <c r="YE834" s="7"/>
      <c r="YF834" s="7"/>
      <c r="YG834" s="7"/>
      <c r="YH834" s="7"/>
      <c r="YI834" s="7"/>
      <c r="YJ834" s="7"/>
      <c r="YK834" s="7"/>
      <c r="YL834" s="7"/>
      <c r="YM834" s="7"/>
      <c r="YN834" s="7"/>
      <c r="YO834" s="7"/>
      <c r="YP834" s="7"/>
      <c r="YQ834" s="7"/>
      <c r="YR834" s="7"/>
      <c r="YS834" s="7"/>
      <c r="YT834" s="7"/>
      <c r="YU834" s="7"/>
      <c r="YV834" s="7"/>
      <c r="YW834" s="7"/>
      <c r="YX834" s="7"/>
      <c r="YY834" s="7"/>
      <c r="YZ834" s="7"/>
      <c r="ZA834" s="7"/>
      <c r="ZB834" s="7"/>
      <c r="ZC834" s="7"/>
      <c r="ZD834" s="7"/>
      <c r="ZE834" s="7"/>
      <c r="ZF834" s="7"/>
      <c r="ZG834" s="7"/>
      <c r="ZH834" s="7"/>
      <c r="ZI834" s="7"/>
      <c r="ZJ834" s="7"/>
      <c r="ZK834" s="7"/>
      <c r="ZL834" s="7"/>
      <c r="ZM834" s="7"/>
      <c r="ZN834" s="7"/>
      <c r="ZO834" s="7"/>
      <c r="ZP834" s="7"/>
      <c r="ZQ834" s="7"/>
      <c r="ZR834" s="7"/>
      <c r="ZS834" s="7"/>
      <c r="ZT834" s="7"/>
      <c r="ZU834" s="7"/>
      <c r="ZV834" s="7"/>
      <c r="ZW834" s="7"/>
      <c r="ZX834" s="7"/>
      <c r="ZY834" s="7"/>
      <c r="ZZ834" s="7"/>
      <c r="AAA834" s="7"/>
      <c r="AAB834" s="7"/>
      <c r="AAC834" s="7"/>
      <c r="AAD834" s="7"/>
      <c r="AAE834" s="7"/>
      <c r="AAF834" s="7"/>
      <c r="AAG834" s="7"/>
      <c r="AAH834" s="7"/>
      <c r="AAI834" s="7"/>
      <c r="AAJ834" s="7"/>
      <c r="AAK834" s="7"/>
      <c r="AAL834" s="7"/>
      <c r="AAM834" s="7"/>
      <c r="AAN834" s="7"/>
      <c r="AAO834" s="7"/>
      <c r="AAP834" s="7"/>
      <c r="AAQ834" s="7"/>
      <c r="AAR834" s="7"/>
      <c r="AAS834" s="7"/>
      <c r="AAT834" s="7"/>
      <c r="AAU834" s="7"/>
      <c r="AAV834" s="7"/>
      <c r="AAW834" s="7"/>
      <c r="AAX834" s="7"/>
      <c r="AAY834" s="7"/>
      <c r="AAZ834" s="7"/>
      <c r="ABA834" s="7"/>
      <c r="ABB834" s="7"/>
      <c r="ABC834" s="7"/>
      <c r="ABD834" s="7"/>
      <c r="ABE834" s="7"/>
      <c r="ABF834" s="7"/>
      <c r="ABG834" s="7"/>
      <c r="ABH834" s="7"/>
      <c r="ABI834" s="7"/>
      <c r="ABJ834" s="7"/>
      <c r="ABK834" s="7"/>
      <c r="ABL834" s="7"/>
      <c r="ABM834" s="7"/>
      <c r="ABN834" s="7"/>
      <c r="ABO834" s="7"/>
      <c r="ABP834" s="7"/>
      <c r="ABQ834" s="7"/>
      <c r="ABR834" s="7"/>
      <c r="ABS834" s="7"/>
      <c r="ABT834" s="7"/>
      <c r="ABU834" s="7"/>
      <c r="ABV834" s="7"/>
      <c r="ABW834" s="7"/>
      <c r="ABX834" s="7"/>
      <c r="ABY834" s="7"/>
      <c r="ABZ834" s="7"/>
      <c r="ACA834" s="7"/>
      <c r="ACB834" s="7"/>
      <c r="ACC834" s="7"/>
      <c r="ACD834" s="7"/>
      <c r="ACE834" s="7"/>
      <c r="ACF834" s="7"/>
      <c r="ACG834" s="7"/>
      <c r="ACH834" s="7"/>
      <c r="ACI834" s="7"/>
      <c r="ACJ834" s="7"/>
      <c r="ACK834" s="7"/>
      <c r="ACL834" s="7"/>
      <c r="ACM834" s="7"/>
      <c r="ACN834" s="7"/>
      <c r="ACO834" s="7"/>
      <c r="ACP834" s="7"/>
      <c r="ACQ834" s="7"/>
      <c r="ACR834" s="7"/>
      <c r="ACS834" s="7"/>
      <c r="ACT834" s="7"/>
      <c r="ACU834" s="7"/>
      <c r="ACV834" s="7"/>
      <c r="ACW834" s="7"/>
      <c r="ACX834" s="7"/>
      <c r="ACY834" s="7"/>
      <c r="ACZ834" s="7"/>
      <c r="ADA834" s="7"/>
      <c r="ADB834" s="7"/>
      <c r="ADC834" s="7"/>
      <c r="ADD834" s="7"/>
      <c r="ADE834" s="7"/>
      <c r="ADF834" s="7"/>
      <c r="ADG834" s="7"/>
      <c r="ADH834" s="7"/>
      <c r="ADI834" s="7"/>
      <c r="ADJ834" s="7"/>
      <c r="ADK834" s="7"/>
      <c r="ADL834" s="7"/>
      <c r="ADM834" s="7"/>
      <c r="ADN834" s="7"/>
      <c r="ADO834" s="7"/>
      <c r="ADP834" s="7"/>
      <c r="ADQ834" s="7"/>
      <c r="ADR834" s="7"/>
      <c r="ADS834" s="7"/>
      <c r="ADT834" s="7"/>
      <c r="ADU834" s="7"/>
      <c r="ADV834" s="7"/>
      <c r="ADW834" s="7"/>
      <c r="ADX834" s="7"/>
      <c r="ADY834" s="7"/>
      <c r="ADZ834" s="7"/>
      <c r="AEA834" s="7"/>
      <c r="AEB834" s="7"/>
      <c r="AEC834" s="7"/>
      <c r="AED834" s="7"/>
      <c r="AEE834" s="7"/>
      <c r="AEF834" s="7"/>
      <c r="AEG834" s="7"/>
      <c r="AEH834" s="7"/>
      <c r="AEI834" s="7"/>
      <c r="AEJ834" s="7"/>
      <c r="AEK834" s="7"/>
      <c r="AEL834" s="7"/>
      <c r="AEM834" s="7"/>
      <c r="AEN834" s="7"/>
      <c r="AEO834" s="7"/>
      <c r="AEP834" s="7"/>
      <c r="AEQ834" s="7"/>
      <c r="AER834" s="7"/>
      <c r="AES834" s="7"/>
      <c r="AET834" s="7"/>
      <c r="AEU834" s="7"/>
      <c r="AEV834" s="7"/>
      <c r="AEW834" s="7"/>
      <c r="AEX834" s="7"/>
      <c r="AEY834" s="7"/>
      <c r="AEZ834" s="7"/>
      <c r="AFA834" s="7"/>
      <c r="AFB834" s="7"/>
      <c r="AFC834" s="7"/>
      <c r="AFD834" s="7"/>
      <c r="AFE834" s="7"/>
      <c r="AFF834" s="7"/>
      <c r="AFG834" s="7"/>
      <c r="AFH834" s="7"/>
      <c r="AFI834" s="7"/>
      <c r="AFJ834" s="7"/>
      <c r="AFK834" s="7"/>
      <c r="AFL834" s="7"/>
      <c r="AFM834" s="7"/>
      <c r="AFN834" s="7"/>
      <c r="AFO834" s="7"/>
      <c r="AFP834" s="7"/>
      <c r="AFQ834" s="7"/>
      <c r="AFR834" s="7"/>
      <c r="AFS834" s="7"/>
      <c r="AFT834" s="7"/>
      <c r="AFU834" s="7"/>
      <c r="AFV834" s="7"/>
      <c r="AFW834" s="7"/>
      <c r="AFX834" s="7"/>
      <c r="AFY834" s="7"/>
      <c r="AFZ834" s="7"/>
      <c r="AGA834" s="7"/>
      <c r="AGB834" s="7"/>
      <c r="AGC834" s="7"/>
      <c r="AGD834" s="7"/>
      <c r="AGE834" s="7"/>
      <c r="AGF834" s="7"/>
      <c r="AGG834" s="7"/>
      <c r="AGH834" s="7"/>
      <c r="AGI834" s="7"/>
      <c r="AGJ834" s="7"/>
      <c r="AGK834" s="7"/>
      <c r="AGL834" s="7"/>
      <c r="AGM834" s="7"/>
      <c r="AGN834" s="7"/>
      <c r="AGO834" s="7"/>
      <c r="AGP834" s="7"/>
      <c r="AGQ834" s="7"/>
      <c r="AGR834" s="7"/>
      <c r="AGS834" s="7"/>
      <c r="AGT834" s="7"/>
      <c r="AGU834" s="7"/>
      <c r="AGV834" s="7"/>
      <c r="AGW834" s="7"/>
      <c r="AGX834" s="7"/>
      <c r="AGY834" s="7"/>
      <c r="AGZ834" s="7"/>
      <c r="AHA834" s="7"/>
      <c r="AHB834" s="7"/>
      <c r="AHC834" s="7"/>
      <c r="AHD834" s="7"/>
      <c r="AHE834" s="7"/>
      <c r="AHF834" s="7"/>
      <c r="AHG834" s="7"/>
      <c r="AHH834" s="7"/>
      <c r="AHI834" s="7"/>
      <c r="AHJ834" s="7"/>
      <c r="AHK834" s="7"/>
      <c r="AHL834" s="7"/>
      <c r="AHM834" s="7"/>
      <c r="AHN834" s="7"/>
      <c r="AHO834" s="7"/>
      <c r="AHP834" s="7"/>
      <c r="AHQ834" s="7"/>
      <c r="AHR834" s="7"/>
      <c r="AHS834" s="7"/>
      <c r="AHT834" s="7"/>
      <c r="AHU834" s="7"/>
      <c r="AHV834" s="7"/>
      <c r="AHW834" s="7"/>
      <c r="AHX834" s="7"/>
      <c r="AHY834" s="7"/>
      <c r="AHZ834" s="7"/>
      <c r="AIA834" s="7"/>
      <c r="AIB834" s="7"/>
      <c r="AIC834" s="7"/>
      <c r="AID834" s="7"/>
      <c r="AIE834" s="7"/>
      <c r="AIF834" s="7"/>
      <c r="AIG834" s="7"/>
      <c r="AIH834" s="7"/>
      <c r="AII834" s="7"/>
      <c r="AIJ834" s="7"/>
      <c r="AIK834" s="7"/>
      <c r="AIL834" s="7"/>
      <c r="AIM834" s="7"/>
      <c r="AIN834" s="7"/>
      <c r="AIO834" s="7"/>
      <c r="AIP834" s="7"/>
      <c r="AIQ834" s="7"/>
      <c r="AIR834" s="7"/>
      <c r="AIS834" s="7"/>
      <c r="AIT834" s="7"/>
      <c r="AIU834" s="7"/>
      <c r="AIV834" s="7"/>
      <c r="AIW834" s="7"/>
      <c r="AIX834" s="7"/>
      <c r="AIY834" s="7"/>
      <c r="AIZ834" s="7"/>
      <c r="AJA834" s="7"/>
      <c r="AJB834" s="7"/>
      <c r="AJC834" s="7"/>
      <c r="AJD834" s="7"/>
      <c r="AJE834" s="7"/>
      <c r="AJF834" s="7"/>
      <c r="AJG834" s="7"/>
      <c r="AJH834" s="7"/>
      <c r="AJI834" s="7"/>
      <c r="AJJ834" s="7"/>
      <c r="AJK834" s="7"/>
      <c r="AJL834" s="7"/>
      <c r="AJM834" s="7"/>
      <c r="AJN834" s="7"/>
      <c r="AJO834" s="7"/>
      <c r="AJP834" s="7"/>
      <c r="AJQ834" s="7"/>
      <c r="AJR834" s="7"/>
      <c r="AJS834" s="7"/>
      <c r="AJT834" s="7"/>
      <c r="AJU834" s="7"/>
      <c r="AJV834" s="7"/>
      <c r="AJW834" s="7"/>
      <c r="AJX834" s="7"/>
      <c r="AJY834" s="7"/>
      <c r="AJZ834" s="7"/>
      <c r="AKA834" s="7"/>
      <c r="AKB834" s="7"/>
      <c r="AKC834" s="7"/>
      <c r="AKD834" s="7"/>
      <c r="AKE834" s="7"/>
      <c r="AKF834" s="7"/>
      <c r="AKG834" s="7"/>
      <c r="AKH834" s="7"/>
      <c r="AKI834" s="7"/>
      <c r="AKJ834" s="7"/>
      <c r="AKK834" s="7"/>
      <c r="AKL834" s="7"/>
      <c r="AKM834" s="7"/>
      <c r="AKN834" s="7"/>
      <c r="AKO834" s="7"/>
      <c r="AKP834" s="7"/>
      <c r="AKQ834" s="7"/>
      <c r="AKR834" s="7"/>
      <c r="AKS834" s="7"/>
      <c r="AKT834" s="7"/>
      <c r="AKU834" s="7"/>
      <c r="AKV834" s="7"/>
      <c r="AKW834" s="7"/>
      <c r="AKX834" s="7"/>
      <c r="AKY834" s="7"/>
      <c r="AKZ834" s="7"/>
      <c r="ALA834" s="7"/>
      <c r="ALB834" s="7"/>
      <c r="ALC834" s="7"/>
      <c r="ALD834" s="7"/>
      <c r="ALE834" s="7"/>
      <c r="ALF834" s="7"/>
      <c r="ALG834" s="7"/>
      <c r="ALH834" s="7"/>
      <c r="ALI834" s="7"/>
      <c r="ALJ834" s="7"/>
      <c r="ALK834" s="7"/>
      <c r="ALL834" s="7"/>
      <c r="ALM834" s="7"/>
      <c r="ALN834" s="7"/>
      <c r="ALO834" s="7"/>
      <c r="ALP834" s="7"/>
      <c r="ALQ834" s="7"/>
      <c r="ALR834" s="7"/>
      <c r="ALS834" s="7"/>
      <c r="ALT834" s="7"/>
      <c r="ALU834" s="7"/>
      <c r="ALV834" s="7"/>
      <c r="ALW834" s="7"/>
      <c r="ALX834" s="7"/>
      <c r="ALY834" s="7"/>
      <c r="ALZ834" s="7"/>
      <c r="AMA834" s="7"/>
      <c r="AMB834" s="7"/>
      <c r="AMC834" s="7"/>
      <c r="AMD834" s="7"/>
      <c r="AME834" s="7"/>
      <c r="AMF834" s="7"/>
      <c r="AMG834" s="7"/>
      <c r="AMH834" s="7"/>
      <c r="AMI834" s="28"/>
      <c r="AMJ834" s="28"/>
    </row>
    <row r="835" spans="1:1024" ht="55.5" customHeight="1">
      <c r="A835" s="10" t="s">
        <v>287</v>
      </c>
      <c r="B835" s="10" t="s">
        <v>2890</v>
      </c>
      <c r="C835" s="19" t="s">
        <v>1856</v>
      </c>
      <c r="D835" s="19" t="s">
        <v>2738</v>
      </c>
      <c r="E835" s="20">
        <v>40</v>
      </c>
      <c r="F835" s="11" t="s">
        <v>18</v>
      </c>
      <c r="G835" s="21"/>
      <c r="H835" s="21" t="s">
        <v>1</v>
      </c>
      <c r="I835" s="21"/>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c r="MK835" s="7"/>
      <c r="ML835" s="7"/>
      <c r="MM835" s="7"/>
      <c r="MN835" s="7"/>
      <c r="MO835" s="7"/>
      <c r="MP835" s="7"/>
      <c r="MQ835" s="7"/>
      <c r="MR835" s="7"/>
      <c r="MS835" s="7"/>
      <c r="MT835" s="7"/>
      <c r="MU835" s="7"/>
      <c r="MV835" s="7"/>
      <c r="MW835" s="7"/>
      <c r="MX835" s="7"/>
      <c r="MY835" s="7"/>
      <c r="MZ835" s="7"/>
      <c r="NA835" s="7"/>
      <c r="NB835" s="7"/>
      <c r="NC835" s="7"/>
      <c r="ND835" s="7"/>
      <c r="NE835" s="7"/>
      <c r="NF835" s="7"/>
      <c r="NG835" s="7"/>
      <c r="NH835" s="7"/>
      <c r="NI835" s="7"/>
      <c r="NJ835" s="7"/>
      <c r="NK835" s="7"/>
      <c r="NL835" s="7"/>
      <c r="NM835" s="7"/>
      <c r="NN835" s="7"/>
      <c r="NO835" s="7"/>
      <c r="NP835" s="7"/>
      <c r="NQ835" s="7"/>
      <c r="NR835" s="7"/>
      <c r="NS835" s="7"/>
      <c r="NT835" s="7"/>
      <c r="NU835" s="7"/>
      <c r="NV835" s="7"/>
      <c r="NW835" s="7"/>
      <c r="NX835" s="7"/>
      <c r="NY835" s="7"/>
      <c r="NZ835" s="7"/>
      <c r="OA835" s="7"/>
      <c r="OB835" s="7"/>
      <c r="OC835" s="7"/>
      <c r="OD835" s="7"/>
      <c r="OE835" s="7"/>
      <c r="OF835" s="7"/>
      <c r="OG835" s="7"/>
      <c r="OH835" s="7"/>
      <c r="OI835" s="7"/>
      <c r="OJ835" s="7"/>
      <c r="OK835" s="7"/>
      <c r="OL835" s="7"/>
      <c r="OM835" s="7"/>
      <c r="ON835" s="7"/>
      <c r="OO835" s="7"/>
      <c r="OP835" s="7"/>
      <c r="OQ835" s="7"/>
      <c r="OR835" s="7"/>
      <c r="OS835" s="7"/>
      <c r="OT835" s="7"/>
      <c r="OU835" s="7"/>
      <c r="OV835" s="7"/>
      <c r="OW835" s="7"/>
      <c r="OX835" s="7"/>
      <c r="OY835" s="7"/>
      <c r="OZ835" s="7"/>
      <c r="PA835" s="7"/>
      <c r="PB835" s="7"/>
      <c r="PC835" s="7"/>
      <c r="PD835" s="7"/>
      <c r="PE835" s="7"/>
      <c r="PF835" s="7"/>
      <c r="PG835" s="7"/>
      <c r="PH835" s="7"/>
      <c r="PI835" s="7"/>
      <c r="PJ835" s="7"/>
      <c r="PK835" s="7"/>
      <c r="PL835" s="7"/>
      <c r="PM835" s="7"/>
      <c r="PN835" s="7"/>
      <c r="PO835" s="7"/>
      <c r="PP835" s="7"/>
      <c r="PQ835" s="7"/>
      <c r="PR835" s="7"/>
      <c r="PS835" s="7"/>
      <c r="PT835" s="7"/>
      <c r="PU835" s="7"/>
      <c r="PV835" s="7"/>
      <c r="PW835" s="7"/>
      <c r="PX835" s="7"/>
      <c r="PY835" s="7"/>
      <c r="PZ835" s="7"/>
      <c r="QA835" s="7"/>
      <c r="QB835" s="7"/>
      <c r="QC835" s="7"/>
      <c r="QD835" s="7"/>
      <c r="QE835" s="7"/>
      <c r="QF835" s="7"/>
      <c r="QG835" s="7"/>
      <c r="QH835" s="7"/>
      <c r="QI835" s="7"/>
      <c r="QJ835" s="7"/>
      <c r="QK835" s="7"/>
      <c r="QL835" s="7"/>
      <c r="QM835" s="7"/>
      <c r="QN835" s="7"/>
      <c r="QO835" s="7"/>
      <c r="QP835" s="7"/>
      <c r="QQ835" s="7"/>
      <c r="QR835" s="7"/>
      <c r="QS835" s="7"/>
      <c r="QT835" s="7"/>
      <c r="QU835" s="7"/>
      <c r="QV835" s="7"/>
      <c r="QW835" s="7"/>
      <c r="QX835" s="7"/>
      <c r="QY835" s="7"/>
      <c r="QZ835" s="7"/>
      <c r="RA835" s="7"/>
      <c r="RB835" s="7"/>
      <c r="RC835" s="7"/>
      <c r="RD835" s="7"/>
      <c r="RE835" s="7"/>
      <c r="RF835" s="7"/>
      <c r="RG835" s="7"/>
      <c r="RH835" s="7"/>
      <c r="RI835" s="7"/>
      <c r="RJ835" s="7"/>
      <c r="RK835" s="7"/>
      <c r="RL835" s="7"/>
      <c r="RM835" s="7"/>
      <c r="RN835" s="7"/>
      <c r="RO835" s="7"/>
      <c r="RP835" s="7"/>
      <c r="RQ835" s="7"/>
      <c r="RR835" s="7"/>
      <c r="RS835" s="7"/>
      <c r="RT835" s="7"/>
      <c r="RU835" s="7"/>
      <c r="RV835" s="7"/>
      <c r="RW835" s="7"/>
      <c r="RX835" s="7"/>
      <c r="RY835" s="7"/>
      <c r="RZ835" s="7"/>
      <c r="SA835" s="7"/>
      <c r="SB835" s="7"/>
      <c r="SC835" s="7"/>
      <c r="SD835" s="7"/>
      <c r="SE835" s="7"/>
      <c r="SF835" s="7"/>
      <c r="SG835" s="7"/>
      <c r="SH835" s="7"/>
      <c r="SI835" s="7"/>
      <c r="SJ835" s="7"/>
      <c r="SK835" s="7"/>
      <c r="SL835" s="7"/>
      <c r="SM835" s="7"/>
      <c r="SN835" s="7"/>
      <c r="SO835" s="7"/>
      <c r="SP835" s="7"/>
      <c r="SQ835" s="7"/>
      <c r="SR835" s="7"/>
      <c r="SS835" s="7"/>
      <c r="ST835" s="7"/>
      <c r="SU835" s="7"/>
      <c r="SV835" s="7"/>
      <c r="SW835" s="7"/>
      <c r="SX835" s="7"/>
      <c r="SY835" s="7"/>
      <c r="SZ835" s="7"/>
      <c r="TA835" s="7"/>
      <c r="TB835" s="7"/>
      <c r="TC835" s="7"/>
      <c r="TD835" s="7"/>
      <c r="TE835" s="7"/>
      <c r="TF835" s="7"/>
      <c r="TG835" s="7"/>
      <c r="TH835" s="7"/>
      <c r="TI835" s="7"/>
      <c r="TJ835" s="7"/>
      <c r="TK835" s="7"/>
      <c r="TL835" s="7"/>
      <c r="TM835" s="7"/>
      <c r="TN835" s="7"/>
      <c r="TO835" s="7"/>
      <c r="TP835" s="7"/>
      <c r="TQ835" s="7"/>
      <c r="TR835" s="7"/>
      <c r="TS835" s="7"/>
      <c r="TT835" s="7"/>
      <c r="TU835" s="7"/>
      <c r="TV835" s="7"/>
      <c r="TW835" s="7"/>
      <c r="TX835" s="7"/>
      <c r="TY835" s="7"/>
      <c r="TZ835" s="7"/>
      <c r="UA835" s="7"/>
      <c r="UB835" s="7"/>
      <c r="UC835" s="7"/>
      <c r="UD835" s="7"/>
      <c r="UE835" s="7"/>
      <c r="UF835" s="7"/>
      <c r="UG835" s="7"/>
      <c r="UH835" s="7"/>
      <c r="UI835" s="7"/>
      <c r="UJ835" s="7"/>
      <c r="UK835" s="7"/>
      <c r="UL835" s="7"/>
      <c r="UM835" s="7"/>
      <c r="UN835" s="7"/>
      <c r="UO835" s="7"/>
      <c r="UP835" s="7"/>
      <c r="UQ835" s="7"/>
      <c r="UR835" s="7"/>
      <c r="US835" s="7"/>
      <c r="UT835" s="7"/>
      <c r="UU835" s="7"/>
      <c r="UV835" s="7"/>
      <c r="UW835" s="7"/>
      <c r="UX835" s="7"/>
      <c r="UY835" s="7"/>
      <c r="UZ835" s="7"/>
      <c r="VA835" s="7"/>
      <c r="VB835" s="7"/>
      <c r="VC835" s="7"/>
      <c r="VD835" s="7"/>
      <c r="VE835" s="7"/>
      <c r="VF835" s="7"/>
      <c r="VG835" s="7"/>
      <c r="VH835" s="7"/>
      <c r="VI835" s="7"/>
      <c r="VJ835" s="7"/>
      <c r="VK835" s="7"/>
      <c r="VL835" s="7"/>
      <c r="VM835" s="7"/>
      <c r="VN835" s="7"/>
      <c r="VO835" s="7"/>
      <c r="VP835" s="7"/>
      <c r="VQ835" s="7"/>
      <c r="VR835" s="7"/>
      <c r="VS835" s="7"/>
      <c r="VT835" s="7"/>
      <c r="VU835" s="7"/>
      <c r="VV835" s="7"/>
      <c r="VW835" s="7"/>
      <c r="VX835" s="7"/>
      <c r="VY835" s="7"/>
      <c r="VZ835" s="7"/>
      <c r="WA835" s="7"/>
      <c r="WB835" s="7"/>
      <c r="WC835" s="7"/>
      <c r="WD835" s="7"/>
      <c r="WE835" s="7"/>
      <c r="WF835" s="7"/>
      <c r="WG835" s="7"/>
      <c r="WH835" s="7"/>
      <c r="WI835" s="7"/>
      <c r="WJ835" s="7"/>
      <c r="WK835" s="7"/>
      <c r="WL835" s="7"/>
      <c r="WM835" s="7"/>
      <c r="WN835" s="7"/>
      <c r="WO835" s="7"/>
      <c r="WP835" s="7"/>
      <c r="WQ835" s="7"/>
      <c r="WR835" s="7"/>
      <c r="WS835" s="7"/>
      <c r="WT835" s="7"/>
      <c r="WU835" s="7"/>
      <c r="WV835" s="7"/>
      <c r="WW835" s="7"/>
      <c r="WX835" s="7"/>
      <c r="WY835" s="7"/>
      <c r="WZ835" s="7"/>
      <c r="XA835" s="7"/>
      <c r="XB835" s="7"/>
      <c r="XC835" s="7"/>
      <c r="XD835" s="7"/>
      <c r="XE835" s="7"/>
      <c r="XF835" s="7"/>
      <c r="XG835" s="7"/>
      <c r="XH835" s="7"/>
      <c r="XI835" s="7"/>
      <c r="XJ835" s="7"/>
      <c r="XK835" s="7"/>
      <c r="XL835" s="7"/>
      <c r="XM835" s="7"/>
      <c r="XN835" s="7"/>
      <c r="XO835" s="7"/>
      <c r="XP835" s="7"/>
      <c r="XQ835" s="7"/>
      <c r="XR835" s="7"/>
      <c r="XS835" s="7"/>
      <c r="XT835" s="7"/>
      <c r="XU835" s="7"/>
      <c r="XV835" s="7"/>
      <c r="XW835" s="7"/>
      <c r="XX835" s="7"/>
      <c r="XY835" s="7"/>
      <c r="XZ835" s="7"/>
      <c r="YA835" s="7"/>
      <c r="YB835" s="7"/>
      <c r="YC835" s="7"/>
      <c r="YD835" s="7"/>
      <c r="YE835" s="7"/>
      <c r="YF835" s="7"/>
      <c r="YG835" s="7"/>
      <c r="YH835" s="7"/>
      <c r="YI835" s="7"/>
      <c r="YJ835" s="7"/>
      <c r="YK835" s="7"/>
      <c r="YL835" s="7"/>
      <c r="YM835" s="7"/>
      <c r="YN835" s="7"/>
      <c r="YO835" s="7"/>
      <c r="YP835" s="7"/>
      <c r="YQ835" s="7"/>
      <c r="YR835" s="7"/>
      <c r="YS835" s="7"/>
      <c r="YT835" s="7"/>
      <c r="YU835" s="7"/>
      <c r="YV835" s="7"/>
      <c r="YW835" s="7"/>
      <c r="YX835" s="7"/>
      <c r="YY835" s="7"/>
      <c r="YZ835" s="7"/>
      <c r="ZA835" s="7"/>
      <c r="ZB835" s="7"/>
      <c r="ZC835" s="7"/>
      <c r="ZD835" s="7"/>
      <c r="ZE835" s="7"/>
      <c r="ZF835" s="7"/>
      <c r="ZG835" s="7"/>
      <c r="ZH835" s="7"/>
      <c r="ZI835" s="7"/>
      <c r="ZJ835" s="7"/>
      <c r="ZK835" s="7"/>
      <c r="ZL835" s="7"/>
      <c r="ZM835" s="7"/>
      <c r="ZN835" s="7"/>
      <c r="ZO835" s="7"/>
      <c r="ZP835" s="7"/>
      <c r="ZQ835" s="7"/>
      <c r="ZR835" s="7"/>
      <c r="ZS835" s="7"/>
      <c r="ZT835" s="7"/>
      <c r="ZU835" s="7"/>
      <c r="ZV835" s="7"/>
      <c r="ZW835" s="7"/>
      <c r="ZX835" s="7"/>
      <c r="ZY835" s="7"/>
      <c r="ZZ835" s="7"/>
      <c r="AAA835" s="7"/>
      <c r="AAB835" s="7"/>
      <c r="AAC835" s="7"/>
      <c r="AAD835" s="7"/>
      <c r="AAE835" s="7"/>
      <c r="AAF835" s="7"/>
      <c r="AAG835" s="7"/>
      <c r="AAH835" s="7"/>
      <c r="AAI835" s="7"/>
      <c r="AAJ835" s="7"/>
      <c r="AAK835" s="7"/>
      <c r="AAL835" s="7"/>
      <c r="AAM835" s="7"/>
      <c r="AAN835" s="7"/>
      <c r="AAO835" s="7"/>
      <c r="AAP835" s="7"/>
      <c r="AAQ835" s="7"/>
      <c r="AAR835" s="7"/>
      <c r="AAS835" s="7"/>
      <c r="AAT835" s="7"/>
      <c r="AAU835" s="7"/>
      <c r="AAV835" s="7"/>
      <c r="AAW835" s="7"/>
      <c r="AAX835" s="7"/>
      <c r="AAY835" s="7"/>
      <c r="AAZ835" s="7"/>
      <c r="ABA835" s="7"/>
      <c r="ABB835" s="7"/>
      <c r="ABC835" s="7"/>
      <c r="ABD835" s="7"/>
      <c r="ABE835" s="7"/>
      <c r="ABF835" s="7"/>
      <c r="ABG835" s="7"/>
      <c r="ABH835" s="7"/>
      <c r="ABI835" s="7"/>
      <c r="ABJ835" s="7"/>
      <c r="ABK835" s="7"/>
      <c r="ABL835" s="7"/>
      <c r="ABM835" s="7"/>
      <c r="ABN835" s="7"/>
      <c r="ABO835" s="7"/>
      <c r="ABP835" s="7"/>
      <c r="ABQ835" s="7"/>
      <c r="ABR835" s="7"/>
      <c r="ABS835" s="7"/>
      <c r="ABT835" s="7"/>
      <c r="ABU835" s="7"/>
      <c r="ABV835" s="7"/>
      <c r="ABW835" s="7"/>
      <c r="ABX835" s="7"/>
      <c r="ABY835" s="7"/>
      <c r="ABZ835" s="7"/>
      <c r="ACA835" s="7"/>
      <c r="ACB835" s="7"/>
      <c r="ACC835" s="7"/>
      <c r="ACD835" s="7"/>
      <c r="ACE835" s="7"/>
      <c r="ACF835" s="7"/>
      <c r="ACG835" s="7"/>
      <c r="ACH835" s="7"/>
      <c r="ACI835" s="7"/>
      <c r="ACJ835" s="7"/>
      <c r="ACK835" s="7"/>
      <c r="ACL835" s="7"/>
      <c r="ACM835" s="7"/>
      <c r="ACN835" s="7"/>
      <c r="ACO835" s="7"/>
      <c r="ACP835" s="7"/>
      <c r="ACQ835" s="7"/>
      <c r="ACR835" s="7"/>
      <c r="ACS835" s="7"/>
      <c r="ACT835" s="7"/>
      <c r="ACU835" s="7"/>
      <c r="ACV835" s="7"/>
      <c r="ACW835" s="7"/>
      <c r="ACX835" s="7"/>
      <c r="ACY835" s="7"/>
      <c r="ACZ835" s="7"/>
      <c r="ADA835" s="7"/>
      <c r="ADB835" s="7"/>
      <c r="ADC835" s="7"/>
      <c r="ADD835" s="7"/>
      <c r="ADE835" s="7"/>
      <c r="ADF835" s="7"/>
      <c r="ADG835" s="7"/>
      <c r="ADH835" s="7"/>
      <c r="ADI835" s="7"/>
      <c r="ADJ835" s="7"/>
      <c r="ADK835" s="7"/>
      <c r="ADL835" s="7"/>
      <c r="ADM835" s="7"/>
      <c r="ADN835" s="7"/>
      <c r="ADO835" s="7"/>
      <c r="ADP835" s="7"/>
      <c r="ADQ835" s="7"/>
      <c r="ADR835" s="7"/>
      <c r="ADS835" s="7"/>
      <c r="ADT835" s="7"/>
      <c r="ADU835" s="7"/>
      <c r="ADV835" s="7"/>
      <c r="ADW835" s="7"/>
      <c r="ADX835" s="7"/>
      <c r="ADY835" s="7"/>
      <c r="ADZ835" s="7"/>
      <c r="AEA835" s="7"/>
      <c r="AEB835" s="7"/>
      <c r="AEC835" s="7"/>
      <c r="AED835" s="7"/>
      <c r="AEE835" s="7"/>
      <c r="AEF835" s="7"/>
      <c r="AEG835" s="7"/>
      <c r="AEH835" s="7"/>
      <c r="AEI835" s="7"/>
      <c r="AEJ835" s="7"/>
      <c r="AEK835" s="7"/>
      <c r="AEL835" s="7"/>
      <c r="AEM835" s="7"/>
      <c r="AEN835" s="7"/>
      <c r="AEO835" s="7"/>
      <c r="AEP835" s="7"/>
      <c r="AEQ835" s="7"/>
      <c r="AER835" s="7"/>
      <c r="AES835" s="7"/>
      <c r="AET835" s="7"/>
      <c r="AEU835" s="7"/>
      <c r="AEV835" s="7"/>
      <c r="AEW835" s="7"/>
      <c r="AEX835" s="7"/>
      <c r="AEY835" s="7"/>
      <c r="AEZ835" s="7"/>
      <c r="AFA835" s="7"/>
      <c r="AFB835" s="7"/>
      <c r="AFC835" s="7"/>
      <c r="AFD835" s="7"/>
      <c r="AFE835" s="7"/>
      <c r="AFF835" s="7"/>
      <c r="AFG835" s="7"/>
      <c r="AFH835" s="7"/>
      <c r="AFI835" s="7"/>
      <c r="AFJ835" s="7"/>
      <c r="AFK835" s="7"/>
      <c r="AFL835" s="7"/>
      <c r="AFM835" s="7"/>
      <c r="AFN835" s="7"/>
      <c r="AFO835" s="7"/>
      <c r="AFP835" s="7"/>
      <c r="AFQ835" s="7"/>
      <c r="AFR835" s="7"/>
      <c r="AFS835" s="7"/>
      <c r="AFT835" s="7"/>
      <c r="AFU835" s="7"/>
      <c r="AFV835" s="7"/>
      <c r="AFW835" s="7"/>
      <c r="AFX835" s="7"/>
      <c r="AFY835" s="7"/>
      <c r="AFZ835" s="7"/>
      <c r="AGA835" s="7"/>
      <c r="AGB835" s="7"/>
      <c r="AGC835" s="7"/>
      <c r="AGD835" s="7"/>
      <c r="AGE835" s="7"/>
      <c r="AGF835" s="7"/>
      <c r="AGG835" s="7"/>
      <c r="AGH835" s="7"/>
      <c r="AGI835" s="7"/>
      <c r="AGJ835" s="7"/>
      <c r="AGK835" s="7"/>
      <c r="AGL835" s="7"/>
      <c r="AGM835" s="7"/>
      <c r="AGN835" s="7"/>
      <c r="AGO835" s="7"/>
      <c r="AGP835" s="7"/>
      <c r="AGQ835" s="7"/>
      <c r="AGR835" s="7"/>
      <c r="AGS835" s="7"/>
      <c r="AGT835" s="7"/>
      <c r="AGU835" s="7"/>
      <c r="AGV835" s="7"/>
      <c r="AGW835" s="7"/>
      <c r="AGX835" s="7"/>
      <c r="AGY835" s="7"/>
      <c r="AGZ835" s="7"/>
      <c r="AHA835" s="7"/>
      <c r="AHB835" s="7"/>
      <c r="AHC835" s="7"/>
      <c r="AHD835" s="7"/>
      <c r="AHE835" s="7"/>
      <c r="AHF835" s="7"/>
      <c r="AHG835" s="7"/>
      <c r="AHH835" s="7"/>
      <c r="AHI835" s="7"/>
      <c r="AHJ835" s="7"/>
      <c r="AHK835" s="7"/>
      <c r="AHL835" s="7"/>
      <c r="AHM835" s="7"/>
      <c r="AHN835" s="7"/>
      <c r="AHO835" s="7"/>
      <c r="AHP835" s="7"/>
      <c r="AHQ835" s="7"/>
      <c r="AHR835" s="7"/>
      <c r="AHS835" s="7"/>
      <c r="AHT835" s="7"/>
      <c r="AHU835" s="7"/>
      <c r="AHV835" s="7"/>
      <c r="AHW835" s="7"/>
      <c r="AHX835" s="7"/>
      <c r="AHY835" s="7"/>
      <c r="AHZ835" s="7"/>
      <c r="AIA835" s="7"/>
      <c r="AIB835" s="7"/>
      <c r="AIC835" s="7"/>
      <c r="AID835" s="7"/>
      <c r="AIE835" s="7"/>
      <c r="AIF835" s="7"/>
      <c r="AIG835" s="7"/>
      <c r="AIH835" s="7"/>
      <c r="AII835" s="7"/>
      <c r="AIJ835" s="7"/>
      <c r="AIK835" s="7"/>
      <c r="AIL835" s="7"/>
      <c r="AIM835" s="7"/>
      <c r="AIN835" s="7"/>
      <c r="AIO835" s="7"/>
      <c r="AIP835" s="7"/>
      <c r="AIQ835" s="7"/>
      <c r="AIR835" s="7"/>
      <c r="AIS835" s="7"/>
      <c r="AIT835" s="7"/>
      <c r="AIU835" s="7"/>
      <c r="AIV835" s="7"/>
      <c r="AIW835" s="7"/>
      <c r="AIX835" s="7"/>
      <c r="AIY835" s="7"/>
      <c r="AIZ835" s="7"/>
      <c r="AJA835" s="7"/>
      <c r="AJB835" s="7"/>
      <c r="AJC835" s="7"/>
      <c r="AJD835" s="7"/>
      <c r="AJE835" s="7"/>
      <c r="AJF835" s="7"/>
      <c r="AJG835" s="7"/>
      <c r="AJH835" s="7"/>
      <c r="AJI835" s="7"/>
      <c r="AJJ835" s="7"/>
      <c r="AJK835" s="7"/>
      <c r="AJL835" s="7"/>
      <c r="AJM835" s="7"/>
      <c r="AJN835" s="7"/>
      <c r="AJO835" s="7"/>
      <c r="AJP835" s="7"/>
      <c r="AJQ835" s="7"/>
      <c r="AJR835" s="7"/>
      <c r="AJS835" s="7"/>
      <c r="AJT835" s="7"/>
      <c r="AJU835" s="7"/>
      <c r="AJV835" s="7"/>
      <c r="AJW835" s="7"/>
      <c r="AJX835" s="7"/>
      <c r="AJY835" s="7"/>
      <c r="AJZ835" s="7"/>
      <c r="AKA835" s="7"/>
      <c r="AKB835" s="7"/>
      <c r="AKC835" s="7"/>
      <c r="AKD835" s="7"/>
      <c r="AKE835" s="7"/>
      <c r="AKF835" s="7"/>
      <c r="AKG835" s="7"/>
      <c r="AKH835" s="7"/>
      <c r="AKI835" s="7"/>
      <c r="AKJ835" s="7"/>
      <c r="AKK835" s="7"/>
      <c r="AKL835" s="7"/>
      <c r="AKM835" s="7"/>
      <c r="AKN835" s="7"/>
      <c r="AKO835" s="7"/>
      <c r="AKP835" s="7"/>
      <c r="AKQ835" s="7"/>
      <c r="AKR835" s="7"/>
      <c r="AKS835" s="7"/>
      <c r="AKT835" s="7"/>
      <c r="AKU835" s="7"/>
      <c r="AKV835" s="7"/>
      <c r="AKW835" s="7"/>
      <c r="AKX835" s="7"/>
      <c r="AKY835" s="7"/>
      <c r="AKZ835" s="7"/>
      <c r="ALA835" s="7"/>
      <c r="ALB835" s="7"/>
      <c r="ALC835" s="7"/>
      <c r="ALD835" s="7"/>
      <c r="ALE835" s="7"/>
      <c r="ALF835" s="7"/>
      <c r="ALG835" s="7"/>
      <c r="ALH835" s="7"/>
      <c r="ALI835" s="7"/>
      <c r="ALJ835" s="7"/>
      <c r="ALK835" s="7"/>
      <c r="ALL835" s="7"/>
      <c r="ALM835" s="7"/>
      <c r="ALN835" s="7"/>
      <c r="ALO835" s="7"/>
      <c r="ALP835" s="7"/>
      <c r="ALQ835" s="7"/>
      <c r="ALR835" s="7"/>
      <c r="ALS835" s="7"/>
      <c r="ALT835" s="7"/>
      <c r="ALU835" s="7"/>
      <c r="ALV835" s="7"/>
      <c r="ALW835" s="7"/>
      <c r="ALX835" s="7"/>
      <c r="ALY835" s="7"/>
      <c r="ALZ835" s="7"/>
      <c r="AMA835" s="7"/>
      <c r="AMB835" s="7"/>
      <c r="AMC835" s="7"/>
      <c r="AMD835" s="7"/>
      <c r="AME835" s="7"/>
      <c r="AMF835" s="7"/>
      <c r="AMG835" s="7"/>
      <c r="AMH835" s="7"/>
      <c r="AMI835" s="28"/>
      <c r="AMJ835" s="28"/>
    </row>
    <row r="836" spans="1:1024" ht="55.5" customHeight="1">
      <c r="A836" s="10" t="s">
        <v>287</v>
      </c>
      <c r="B836" s="10" t="s">
        <v>2891</v>
      </c>
      <c r="C836" s="19" t="s">
        <v>2884</v>
      </c>
      <c r="D836" s="19" t="s">
        <v>2738</v>
      </c>
      <c r="E836" s="20">
        <v>120</v>
      </c>
      <c r="F836" s="11" t="s">
        <v>18</v>
      </c>
      <c r="G836" s="21"/>
      <c r="H836" s="21" t="s">
        <v>1</v>
      </c>
      <c r="I836" s="21"/>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c r="MK836" s="7"/>
      <c r="ML836" s="7"/>
      <c r="MM836" s="7"/>
      <c r="MN836" s="7"/>
      <c r="MO836" s="7"/>
      <c r="MP836" s="7"/>
      <c r="MQ836" s="7"/>
      <c r="MR836" s="7"/>
      <c r="MS836" s="7"/>
      <c r="MT836" s="7"/>
      <c r="MU836" s="7"/>
      <c r="MV836" s="7"/>
      <c r="MW836" s="7"/>
      <c r="MX836" s="7"/>
      <c r="MY836" s="7"/>
      <c r="MZ836" s="7"/>
      <c r="NA836" s="7"/>
      <c r="NB836" s="7"/>
      <c r="NC836" s="7"/>
      <c r="ND836" s="7"/>
      <c r="NE836" s="7"/>
      <c r="NF836" s="7"/>
      <c r="NG836" s="7"/>
      <c r="NH836" s="7"/>
      <c r="NI836" s="7"/>
      <c r="NJ836" s="7"/>
      <c r="NK836" s="7"/>
      <c r="NL836" s="7"/>
      <c r="NM836" s="7"/>
      <c r="NN836" s="7"/>
      <c r="NO836" s="7"/>
      <c r="NP836" s="7"/>
      <c r="NQ836" s="7"/>
      <c r="NR836" s="7"/>
      <c r="NS836" s="7"/>
      <c r="NT836" s="7"/>
      <c r="NU836" s="7"/>
      <c r="NV836" s="7"/>
      <c r="NW836" s="7"/>
      <c r="NX836" s="7"/>
      <c r="NY836" s="7"/>
      <c r="NZ836" s="7"/>
      <c r="OA836" s="7"/>
      <c r="OB836" s="7"/>
      <c r="OC836" s="7"/>
      <c r="OD836" s="7"/>
      <c r="OE836" s="7"/>
      <c r="OF836" s="7"/>
      <c r="OG836" s="7"/>
      <c r="OH836" s="7"/>
      <c r="OI836" s="7"/>
      <c r="OJ836" s="7"/>
      <c r="OK836" s="7"/>
      <c r="OL836" s="7"/>
      <c r="OM836" s="7"/>
      <c r="ON836" s="7"/>
      <c r="OO836" s="7"/>
      <c r="OP836" s="7"/>
      <c r="OQ836" s="7"/>
      <c r="OR836" s="7"/>
      <c r="OS836" s="7"/>
      <c r="OT836" s="7"/>
      <c r="OU836" s="7"/>
      <c r="OV836" s="7"/>
      <c r="OW836" s="7"/>
      <c r="OX836" s="7"/>
      <c r="OY836" s="7"/>
      <c r="OZ836" s="7"/>
      <c r="PA836" s="7"/>
      <c r="PB836" s="7"/>
      <c r="PC836" s="7"/>
      <c r="PD836" s="7"/>
      <c r="PE836" s="7"/>
      <c r="PF836" s="7"/>
      <c r="PG836" s="7"/>
      <c r="PH836" s="7"/>
      <c r="PI836" s="7"/>
      <c r="PJ836" s="7"/>
      <c r="PK836" s="7"/>
      <c r="PL836" s="7"/>
      <c r="PM836" s="7"/>
      <c r="PN836" s="7"/>
      <c r="PO836" s="7"/>
      <c r="PP836" s="7"/>
      <c r="PQ836" s="7"/>
      <c r="PR836" s="7"/>
      <c r="PS836" s="7"/>
      <c r="PT836" s="7"/>
      <c r="PU836" s="7"/>
      <c r="PV836" s="7"/>
      <c r="PW836" s="7"/>
      <c r="PX836" s="7"/>
      <c r="PY836" s="7"/>
      <c r="PZ836" s="7"/>
      <c r="QA836" s="7"/>
      <c r="QB836" s="7"/>
      <c r="QC836" s="7"/>
      <c r="QD836" s="7"/>
      <c r="QE836" s="7"/>
      <c r="QF836" s="7"/>
      <c r="QG836" s="7"/>
      <c r="QH836" s="7"/>
      <c r="QI836" s="7"/>
      <c r="QJ836" s="7"/>
      <c r="QK836" s="7"/>
      <c r="QL836" s="7"/>
      <c r="QM836" s="7"/>
      <c r="QN836" s="7"/>
      <c r="QO836" s="7"/>
      <c r="QP836" s="7"/>
      <c r="QQ836" s="7"/>
      <c r="QR836" s="7"/>
      <c r="QS836" s="7"/>
      <c r="QT836" s="7"/>
      <c r="QU836" s="7"/>
      <c r="QV836" s="7"/>
      <c r="QW836" s="7"/>
      <c r="QX836" s="7"/>
      <c r="QY836" s="7"/>
      <c r="QZ836" s="7"/>
      <c r="RA836" s="7"/>
      <c r="RB836" s="7"/>
      <c r="RC836" s="7"/>
      <c r="RD836" s="7"/>
      <c r="RE836" s="7"/>
      <c r="RF836" s="7"/>
      <c r="RG836" s="7"/>
      <c r="RH836" s="7"/>
      <c r="RI836" s="7"/>
      <c r="RJ836" s="7"/>
      <c r="RK836" s="7"/>
      <c r="RL836" s="7"/>
      <c r="RM836" s="7"/>
      <c r="RN836" s="7"/>
      <c r="RO836" s="7"/>
      <c r="RP836" s="7"/>
      <c r="RQ836" s="7"/>
      <c r="RR836" s="7"/>
      <c r="RS836" s="7"/>
      <c r="RT836" s="7"/>
      <c r="RU836" s="7"/>
      <c r="RV836" s="7"/>
      <c r="RW836" s="7"/>
      <c r="RX836" s="7"/>
      <c r="RY836" s="7"/>
      <c r="RZ836" s="7"/>
      <c r="SA836" s="7"/>
      <c r="SB836" s="7"/>
      <c r="SC836" s="7"/>
      <c r="SD836" s="7"/>
      <c r="SE836" s="7"/>
      <c r="SF836" s="7"/>
      <c r="SG836" s="7"/>
      <c r="SH836" s="7"/>
      <c r="SI836" s="7"/>
      <c r="SJ836" s="7"/>
      <c r="SK836" s="7"/>
      <c r="SL836" s="7"/>
      <c r="SM836" s="7"/>
      <c r="SN836" s="7"/>
      <c r="SO836" s="7"/>
      <c r="SP836" s="7"/>
      <c r="SQ836" s="7"/>
      <c r="SR836" s="7"/>
      <c r="SS836" s="7"/>
      <c r="ST836" s="7"/>
      <c r="SU836" s="7"/>
      <c r="SV836" s="7"/>
      <c r="SW836" s="7"/>
      <c r="SX836" s="7"/>
      <c r="SY836" s="7"/>
      <c r="SZ836" s="7"/>
      <c r="TA836" s="7"/>
      <c r="TB836" s="7"/>
      <c r="TC836" s="7"/>
      <c r="TD836" s="7"/>
      <c r="TE836" s="7"/>
      <c r="TF836" s="7"/>
      <c r="TG836" s="7"/>
      <c r="TH836" s="7"/>
      <c r="TI836" s="7"/>
      <c r="TJ836" s="7"/>
      <c r="TK836" s="7"/>
      <c r="TL836" s="7"/>
      <c r="TM836" s="7"/>
      <c r="TN836" s="7"/>
      <c r="TO836" s="7"/>
      <c r="TP836" s="7"/>
      <c r="TQ836" s="7"/>
      <c r="TR836" s="7"/>
      <c r="TS836" s="7"/>
      <c r="TT836" s="7"/>
      <c r="TU836" s="7"/>
      <c r="TV836" s="7"/>
      <c r="TW836" s="7"/>
      <c r="TX836" s="7"/>
      <c r="TY836" s="7"/>
      <c r="TZ836" s="7"/>
      <c r="UA836" s="7"/>
      <c r="UB836" s="7"/>
      <c r="UC836" s="7"/>
      <c r="UD836" s="7"/>
      <c r="UE836" s="7"/>
      <c r="UF836" s="7"/>
      <c r="UG836" s="7"/>
      <c r="UH836" s="7"/>
      <c r="UI836" s="7"/>
      <c r="UJ836" s="7"/>
      <c r="UK836" s="7"/>
      <c r="UL836" s="7"/>
      <c r="UM836" s="7"/>
      <c r="UN836" s="7"/>
      <c r="UO836" s="7"/>
      <c r="UP836" s="7"/>
      <c r="UQ836" s="7"/>
      <c r="UR836" s="7"/>
      <c r="US836" s="7"/>
      <c r="UT836" s="7"/>
      <c r="UU836" s="7"/>
      <c r="UV836" s="7"/>
      <c r="UW836" s="7"/>
      <c r="UX836" s="7"/>
      <c r="UY836" s="7"/>
      <c r="UZ836" s="7"/>
      <c r="VA836" s="7"/>
      <c r="VB836" s="7"/>
      <c r="VC836" s="7"/>
      <c r="VD836" s="7"/>
      <c r="VE836" s="7"/>
      <c r="VF836" s="7"/>
      <c r="VG836" s="7"/>
      <c r="VH836" s="7"/>
      <c r="VI836" s="7"/>
      <c r="VJ836" s="7"/>
      <c r="VK836" s="7"/>
      <c r="VL836" s="7"/>
      <c r="VM836" s="7"/>
      <c r="VN836" s="7"/>
      <c r="VO836" s="7"/>
      <c r="VP836" s="7"/>
      <c r="VQ836" s="7"/>
      <c r="VR836" s="7"/>
      <c r="VS836" s="7"/>
      <c r="VT836" s="7"/>
      <c r="VU836" s="7"/>
      <c r="VV836" s="7"/>
      <c r="VW836" s="7"/>
      <c r="VX836" s="7"/>
      <c r="VY836" s="7"/>
      <c r="VZ836" s="7"/>
      <c r="WA836" s="7"/>
      <c r="WB836" s="7"/>
      <c r="WC836" s="7"/>
      <c r="WD836" s="7"/>
      <c r="WE836" s="7"/>
      <c r="WF836" s="7"/>
      <c r="WG836" s="7"/>
      <c r="WH836" s="7"/>
      <c r="WI836" s="7"/>
      <c r="WJ836" s="7"/>
      <c r="WK836" s="7"/>
      <c r="WL836" s="7"/>
      <c r="WM836" s="7"/>
      <c r="WN836" s="7"/>
      <c r="WO836" s="7"/>
      <c r="WP836" s="7"/>
      <c r="WQ836" s="7"/>
      <c r="WR836" s="7"/>
      <c r="WS836" s="7"/>
      <c r="WT836" s="7"/>
      <c r="WU836" s="7"/>
      <c r="WV836" s="7"/>
      <c r="WW836" s="7"/>
      <c r="WX836" s="7"/>
      <c r="WY836" s="7"/>
      <c r="WZ836" s="7"/>
      <c r="XA836" s="7"/>
      <c r="XB836" s="7"/>
      <c r="XC836" s="7"/>
      <c r="XD836" s="7"/>
      <c r="XE836" s="7"/>
      <c r="XF836" s="7"/>
      <c r="XG836" s="7"/>
      <c r="XH836" s="7"/>
      <c r="XI836" s="7"/>
      <c r="XJ836" s="7"/>
      <c r="XK836" s="7"/>
      <c r="XL836" s="7"/>
      <c r="XM836" s="7"/>
      <c r="XN836" s="7"/>
      <c r="XO836" s="7"/>
      <c r="XP836" s="7"/>
      <c r="XQ836" s="7"/>
      <c r="XR836" s="7"/>
      <c r="XS836" s="7"/>
      <c r="XT836" s="7"/>
      <c r="XU836" s="7"/>
      <c r="XV836" s="7"/>
      <c r="XW836" s="7"/>
      <c r="XX836" s="7"/>
      <c r="XY836" s="7"/>
      <c r="XZ836" s="7"/>
      <c r="YA836" s="7"/>
      <c r="YB836" s="7"/>
      <c r="YC836" s="7"/>
      <c r="YD836" s="7"/>
      <c r="YE836" s="7"/>
      <c r="YF836" s="7"/>
      <c r="YG836" s="7"/>
      <c r="YH836" s="7"/>
      <c r="YI836" s="7"/>
      <c r="YJ836" s="7"/>
      <c r="YK836" s="7"/>
      <c r="YL836" s="7"/>
      <c r="YM836" s="7"/>
      <c r="YN836" s="7"/>
      <c r="YO836" s="7"/>
      <c r="YP836" s="7"/>
      <c r="YQ836" s="7"/>
      <c r="YR836" s="7"/>
      <c r="YS836" s="7"/>
      <c r="YT836" s="7"/>
      <c r="YU836" s="7"/>
      <c r="YV836" s="7"/>
      <c r="YW836" s="7"/>
      <c r="YX836" s="7"/>
      <c r="YY836" s="7"/>
      <c r="YZ836" s="7"/>
      <c r="ZA836" s="7"/>
      <c r="ZB836" s="7"/>
      <c r="ZC836" s="7"/>
      <c r="ZD836" s="7"/>
      <c r="ZE836" s="7"/>
      <c r="ZF836" s="7"/>
      <c r="ZG836" s="7"/>
      <c r="ZH836" s="7"/>
      <c r="ZI836" s="7"/>
      <c r="ZJ836" s="7"/>
      <c r="ZK836" s="7"/>
      <c r="ZL836" s="7"/>
      <c r="ZM836" s="7"/>
      <c r="ZN836" s="7"/>
      <c r="ZO836" s="7"/>
      <c r="ZP836" s="7"/>
      <c r="ZQ836" s="7"/>
      <c r="ZR836" s="7"/>
      <c r="ZS836" s="7"/>
      <c r="ZT836" s="7"/>
      <c r="ZU836" s="7"/>
      <c r="ZV836" s="7"/>
      <c r="ZW836" s="7"/>
      <c r="ZX836" s="7"/>
      <c r="ZY836" s="7"/>
      <c r="ZZ836" s="7"/>
      <c r="AAA836" s="7"/>
      <c r="AAB836" s="7"/>
      <c r="AAC836" s="7"/>
      <c r="AAD836" s="7"/>
      <c r="AAE836" s="7"/>
      <c r="AAF836" s="7"/>
      <c r="AAG836" s="7"/>
      <c r="AAH836" s="7"/>
      <c r="AAI836" s="7"/>
      <c r="AAJ836" s="7"/>
      <c r="AAK836" s="7"/>
      <c r="AAL836" s="7"/>
      <c r="AAM836" s="7"/>
      <c r="AAN836" s="7"/>
      <c r="AAO836" s="7"/>
      <c r="AAP836" s="7"/>
      <c r="AAQ836" s="7"/>
      <c r="AAR836" s="7"/>
      <c r="AAS836" s="7"/>
      <c r="AAT836" s="7"/>
      <c r="AAU836" s="7"/>
      <c r="AAV836" s="7"/>
      <c r="AAW836" s="7"/>
      <c r="AAX836" s="7"/>
      <c r="AAY836" s="7"/>
      <c r="AAZ836" s="7"/>
      <c r="ABA836" s="7"/>
      <c r="ABB836" s="7"/>
      <c r="ABC836" s="7"/>
      <c r="ABD836" s="7"/>
      <c r="ABE836" s="7"/>
      <c r="ABF836" s="7"/>
      <c r="ABG836" s="7"/>
      <c r="ABH836" s="7"/>
      <c r="ABI836" s="7"/>
      <c r="ABJ836" s="7"/>
      <c r="ABK836" s="7"/>
      <c r="ABL836" s="7"/>
      <c r="ABM836" s="7"/>
      <c r="ABN836" s="7"/>
      <c r="ABO836" s="7"/>
      <c r="ABP836" s="7"/>
      <c r="ABQ836" s="7"/>
      <c r="ABR836" s="7"/>
      <c r="ABS836" s="7"/>
      <c r="ABT836" s="7"/>
      <c r="ABU836" s="7"/>
      <c r="ABV836" s="7"/>
      <c r="ABW836" s="7"/>
      <c r="ABX836" s="7"/>
      <c r="ABY836" s="7"/>
      <c r="ABZ836" s="7"/>
      <c r="ACA836" s="7"/>
      <c r="ACB836" s="7"/>
      <c r="ACC836" s="7"/>
      <c r="ACD836" s="7"/>
      <c r="ACE836" s="7"/>
      <c r="ACF836" s="7"/>
      <c r="ACG836" s="7"/>
      <c r="ACH836" s="7"/>
      <c r="ACI836" s="7"/>
      <c r="ACJ836" s="7"/>
      <c r="ACK836" s="7"/>
      <c r="ACL836" s="7"/>
      <c r="ACM836" s="7"/>
      <c r="ACN836" s="7"/>
      <c r="ACO836" s="7"/>
      <c r="ACP836" s="7"/>
      <c r="ACQ836" s="7"/>
      <c r="ACR836" s="7"/>
      <c r="ACS836" s="7"/>
      <c r="ACT836" s="7"/>
      <c r="ACU836" s="7"/>
      <c r="ACV836" s="7"/>
      <c r="ACW836" s="7"/>
      <c r="ACX836" s="7"/>
      <c r="ACY836" s="7"/>
      <c r="ACZ836" s="7"/>
      <c r="ADA836" s="7"/>
      <c r="ADB836" s="7"/>
      <c r="ADC836" s="7"/>
      <c r="ADD836" s="7"/>
      <c r="ADE836" s="7"/>
      <c r="ADF836" s="7"/>
      <c r="ADG836" s="7"/>
      <c r="ADH836" s="7"/>
      <c r="ADI836" s="7"/>
      <c r="ADJ836" s="7"/>
      <c r="ADK836" s="7"/>
      <c r="ADL836" s="7"/>
      <c r="ADM836" s="7"/>
      <c r="ADN836" s="7"/>
      <c r="ADO836" s="7"/>
      <c r="ADP836" s="7"/>
      <c r="ADQ836" s="7"/>
      <c r="ADR836" s="7"/>
      <c r="ADS836" s="7"/>
      <c r="ADT836" s="7"/>
      <c r="ADU836" s="7"/>
      <c r="ADV836" s="7"/>
      <c r="ADW836" s="7"/>
      <c r="ADX836" s="7"/>
      <c r="ADY836" s="7"/>
      <c r="ADZ836" s="7"/>
      <c r="AEA836" s="7"/>
      <c r="AEB836" s="7"/>
      <c r="AEC836" s="7"/>
      <c r="AED836" s="7"/>
      <c r="AEE836" s="7"/>
      <c r="AEF836" s="7"/>
      <c r="AEG836" s="7"/>
      <c r="AEH836" s="7"/>
      <c r="AEI836" s="7"/>
      <c r="AEJ836" s="7"/>
      <c r="AEK836" s="7"/>
      <c r="AEL836" s="7"/>
      <c r="AEM836" s="7"/>
      <c r="AEN836" s="7"/>
      <c r="AEO836" s="7"/>
      <c r="AEP836" s="7"/>
      <c r="AEQ836" s="7"/>
      <c r="AER836" s="7"/>
      <c r="AES836" s="7"/>
      <c r="AET836" s="7"/>
      <c r="AEU836" s="7"/>
      <c r="AEV836" s="7"/>
      <c r="AEW836" s="7"/>
      <c r="AEX836" s="7"/>
      <c r="AEY836" s="7"/>
      <c r="AEZ836" s="7"/>
      <c r="AFA836" s="7"/>
      <c r="AFB836" s="7"/>
      <c r="AFC836" s="7"/>
      <c r="AFD836" s="7"/>
      <c r="AFE836" s="7"/>
      <c r="AFF836" s="7"/>
      <c r="AFG836" s="7"/>
      <c r="AFH836" s="7"/>
      <c r="AFI836" s="7"/>
      <c r="AFJ836" s="7"/>
      <c r="AFK836" s="7"/>
      <c r="AFL836" s="7"/>
      <c r="AFM836" s="7"/>
      <c r="AFN836" s="7"/>
      <c r="AFO836" s="7"/>
      <c r="AFP836" s="7"/>
      <c r="AFQ836" s="7"/>
      <c r="AFR836" s="7"/>
      <c r="AFS836" s="7"/>
      <c r="AFT836" s="7"/>
      <c r="AFU836" s="7"/>
      <c r="AFV836" s="7"/>
      <c r="AFW836" s="7"/>
      <c r="AFX836" s="7"/>
      <c r="AFY836" s="7"/>
      <c r="AFZ836" s="7"/>
      <c r="AGA836" s="7"/>
      <c r="AGB836" s="7"/>
      <c r="AGC836" s="7"/>
      <c r="AGD836" s="7"/>
      <c r="AGE836" s="7"/>
      <c r="AGF836" s="7"/>
      <c r="AGG836" s="7"/>
      <c r="AGH836" s="7"/>
      <c r="AGI836" s="7"/>
      <c r="AGJ836" s="7"/>
      <c r="AGK836" s="7"/>
      <c r="AGL836" s="7"/>
      <c r="AGM836" s="7"/>
      <c r="AGN836" s="7"/>
      <c r="AGO836" s="7"/>
      <c r="AGP836" s="7"/>
      <c r="AGQ836" s="7"/>
      <c r="AGR836" s="7"/>
      <c r="AGS836" s="7"/>
      <c r="AGT836" s="7"/>
      <c r="AGU836" s="7"/>
      <c r="AGV836" s="7"/>
      <c r="AGW836" s="7"/>
      <c r="AGX836" s="7"/>
      <c r="AGY836" s="7"/>
      <c r="AGZ836" s="7"/>
      <c r="AHA836" s="7"/>
      <c r="AHB836" s="7"/>
      <c r="AHC836" s="7"/>
      <c r="AHD836" s="7"/>
      <c r="AHE836" s="7"/>
      <c r="AHF836" s="7"/>
      <c r="AHG836" s="7"/>
      <c r="AHH836" s="7"/>
      <c r="AHI836" s="7"/>
      <c r="AHJ836" s="7"/>
      <c r="AHK836" s="7"/>
      <c r="AHL836" s="7"/>
      <c r="AHM836" s="7"/>
      <c r="AHN836" s="7"/>
      <c r="AHO836" s="7"/>
      <c r="AHP836" s="7"/>
      <c r="AHQ836" s="7"/>
      <c r="AHR836" s="7"/>
      <c r="AHS836" s="7"/>
      <c r="AHT836" s="7"/>
      <c r="AHU836" s="7"/>
      <c r="AHV836" s="7"/>
      <c r="AHW836" s="7"/>
      <c r="AHX836" s="7"/>
      <c r="AHY836" s="7"/>
      <c r="AHZ836" s="7"/>
      <c r="AIA836" s="7"/>
      <c r="AIB836" s="7"/>
      <c r="AIC836" s="7"/>
      <c r="AID836" s="7"/>
      <c r="AIE836" s="7"/>
      <c r="AIF836" s="7"/>
      <c r="AIG836" s="7"/>
      <c r="AIH836" s="7"/>
      <c r="AII836" s="7"/>
      <c r="AIJ836" s="7"/>
      <c r="AIK836" s="7"/>
      <c r="AIL836" s="7"/>
      <c r="AIM836" s="7"/>
      <c r="AIN836" s="7"/>
      <c r="AIO836" s="7"/>
      <c r="AIP836" s="7"/>
      <c r="AIQ836" s="7"/>
      <c r="AIR836" s="7"/>
      <c r="AIS836" s="7"/>
      <c r="AIT836" s="7"/>
      <c r="AIU836" s="7"/>
      <c r="AIV836" s="7"/>
      <c r="AIW836" s="7"/>
      <c r="AIX836" s="7"/>
      <c r="AIY836" s="7"/>
      <c r="AIZ836" s="7"/>
      <c r="AJA836" s="7"/>
      <c r="AJB836" s="7"/>
      <c r="AJC836" s="7"/>
      <c r="AJD836" s="7"/>
      <c r="AJE836" s="7"/>
      <c r="AJF836" s="7"/>
      <c r="AJG836" s="7"/>
      <c r="AJH836" s="7"/>
      <c r="AJI836" s="7"/>
      <c r="AJJ836" s="7"/>
      <c r="AJK836" s="7"/>
      <c r="AJL836" s="7"/>
      <c r="AJM836" s="7"/>
      <c r="AJN836" s="7"/>
      <c r="AJO836" s="7"/>
      <c r="AJP836" s="7"/>
      <c r="AJQ836" s="7"/>
      <c r="AJR836" s="7"/>
      <c r="AJS836" s="7"/>
      <c r="AJT836" s="7"/>
      <c r="AJU836" s="7"/>
      <c r="AJV836" s="7"/>
      <c r="AJW836" s="7"/>
      <c r="AJX836" s="7"/>
      <c r="AJY836" s="7"/>
      <c r="AJZ836" s="7"/>
      <c r="AKA836" s="7"/>
      <c r="AKB836" s="7"/>
      <c r="AKC836" s="7"/>
      <c r="AKD836" s="7"/>
      <c r="AKE836" s="7"/>
      <c r="AKF836" s="7"/>
      <c r="AKG836" s="7"/>
      <c r="AKH836" s="7"/>
      <c r="AKI836" s="7"/>
      <c r="AKJ836" s="7"/>
      <c r="AKK836" s="7"/>
      <c r="AKL836" s="7"/>
      <c r="AKM836" s="7"/>
      <c r="AKN836" s="7"/>
      <c r="AKO836" s="7"/>
      <c r="AKP836" s="7"/>
      <c r="AKQ836" s="7"/>
      <c r="AKR836" s="7"/>
      <c r="AKS836" s="7"/>
      <c r="AKT836" s="7"/>
      <c r="AKU836" s="7"/>
      <c r="AKV836" s="7"/>
      <c r="AKW836" s="7"/>
      <c r="AKX836" s="7"/>
      <c r="AKY836" s="7"/>
      <c r="AKZ836" s="7"/>
      <c r="ALA836" s="7"/>
      <c r="ALB836" s="7"/>
      <c r="ALC836" s="7"/>
      <c r="ALD836" s="7"/>
      <c r="ALE836" s="7"/>
      <c r="ALF836" s="7"/>
      <c r="ALG836" s="7"/>
      <c r="ALH836" s="7"/>
      <c r="ALI836" s="7"/>
      <c r="ALJ836" s="7"/>
      <c r="ALK836" s="7"/>
      <c r="ALL836" s="7"/>
      <c r="ALM836" s="7"/>
      <c r="ALN836" s="7"/>
      <c r="ALO836" s="7"/>
      <c r="ALP836" s="7"/>
      <c r="ALQ836" s="7"/>
      <c r="ALR836" s="7"/>
      <c r="ALS836" s="7"/>
      <c r="ALT836" s="7"/>
      <c r="ALU836" s="7"/>
      <c r="ALV836" s="7"/>
      <c r="ALW836" s="7"/>
      <c r="ALX836" s="7"/>
      <c r="ALY836" s="7"/>
      <c r="ALZ836" s="7"/>
      <c r="AMA836" s="7"/>
      <c r="AMB836" s="7"/>
      <c r="AMC836" s="7"/>
      <c r="AMD836" s="7"/>
      <c r="AME836" s="7"/>
      <c r="AMF836" s="7"/>
      <c r="AMG836" s="7"/>
      <c r="AMH836" s="7"/>
      <c r="AMI836" s="28"/>
      <c r="AMJ836" s="28"/>
    </row>
    <row r="837" spans="1:1024" ht="55.5" customHeight="1">
      <c r="A837" s="10" t="s">
        <v>287</v>
      </c>
      <c r="B837" s="10" t="s">
        <v>2892</v>
      </c>
      <c r="C837" s="19" t="s">
        <v>1856</v>
      </c>
      <c r="D837" s="19" t="s">
        <v>2738</v>
      </c>
      <c r="E837" s="20">
        <v>90</v>
      </c>
      <c r="F837" s="11" t="s">
        <v>18</v>
      </c>
      <c r="G837" s="21"/>
      <c r="H837" s="21" t="s">
        <v>1</v>
      </c>
      <c r="I837" s="21"/>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c r="MK837" s="7"/>
      <c r="ML837" s="7"/>
      <c r="MM837" s="7"/>
      <c r="MN837" s="7"/>
      <c r="MO837" s="7"/>
      <c r="MP837" s="7"/>
      <c r="MQ837" s="7"/>
      <c r="MR837" s="7"/>
      <c r="MS837" s="7"/>
      <c r="MT837" s="7"/>
      <c r="MU837" s="7"/>
      <c r="MV837" s="7"/>
      <c r="MW837" s="7"/>
      <c r="MX837" s="7"/>
      <c r="MY837" s="7"/>
      <c r="MZ837" s="7"/>
      <c r="NA837" s="7"/>
      <c r="NB837" s="7"/>
      <c r="NC837" s="7"/>
      <c r="ND837" s="7"/>
      <c r="NE837" s="7"/>
      <c r="NF837" s="7"/>
      <c r="NG837" s="7"/>
      <c r="NH837" s="7"/>
      <c r="NI837" s="7"/>
      <c r="NJ837" s="7"/>
      <c r="NK837" s="7"/>
      <c r="NL837" s="7"/>
      <c r="NM837" s="7"/>
      <c r="NN837" s="7"/>
      <c r="NO837" s="7"/>
      <c r="NP837" s="7"/>
      <c r="NQ837" s="7"/>
      <c r="NR837" s="7"/>
      <c r="NS837" s="7"/>
      <c r="NT837" s="7"/>
      <c r="NU837" s="7"/>
      <c r="NV837" s="7"/>
      <c r="NW837" s="7"/>
      <c r="NX837" s="7"/>
      <c r="NY837" s="7"/>
      <c r="NZ837" s="7"/>
      <c r="OA837" s="7"/>
      <c r="OB837" s="7"/>
      <c r="OC837" s="7"/>
      <c r="OD837" s="7"/>
      <c r="OE837" s="7"/>
      <c r="OF837" s="7"/>
      <c r="OG837" s="7"/>
      <c r="OH837" s="7"/>
      <c r="OI837" s="7"/>
      <c r="OJ837" s="7"/>
      <c r="OK837" s="7"/>
      <c r="OL837" s="7"/>
      <c r="OM837" s="7"/>
      <c r="ON837" s="7"/>
      <c r="OO837" s="7"/>
      <c r="OP837" s="7"/>
      <c r="OQ837" s="7"/>
      <c r="OR837" s="7"/>
      <c r="OS837" s="7"/>
      <c r="OT837" s="7"/>
      <c r="OU837" s="7"/>
      <c r="OV837" s="7"/>
      <c r="OW837" s="7"/>
      <c r="OX837" s="7"/>
      <c r="OY837" s="7"/>
      <c r="OZ837" s="7"/>
      <c r="PA837" s="7"/>
      <c r="PB837" s="7"/>
      <c r="PC837" s="7"/>
      <c r="PD837" s="7"/>
      <c r="PE837" s="7"/>
      <c r="PF837" s="7"/>
      <c r="PG837" s="7"/>
      <c r="PH837" s="7"/>
      <c r="PI837" s="7"/>
      <c r="PJ837" s="7"/>
      <c r="PK837" s="7"/>
      <c r="PL837" s="7"/>
      <c r="PM837" s="7"/>
      <c r="PN837" s="7"/>
      <c r="PO837" s="7"/>
      <c r="PP837" s="7"/>
      <c r="PQ837" s="7"/>
      <c r="PR837" s="7"/>
      <c r="PS837" s="7"/>
      <c r="PT837" s="7"/>
      <c r="PU837" s="7"/>
      <c r="PV837" s="7"/>
      <c r="PW837" s="7"/>
      <c r="PX837" s="7"/>
      <c r="PY837" s="7"/>
      <c r="PZ837" s="7"/>
      <c r="QA837" s="7"/>
      <c r="QB837" s="7"/>
      <c r="QC837" s="7"/>
      <c r="QD837" s="7"/>
      <c r="QE837" s="7"/>
      <c r="QF837" s="7"/>
      <c r="QG837" s="7"/>
      <c r="QH837" s="7"/>
      <c r="QI837" s="7"/>
      <c r="QJ837" s="7"/>
      <c r="QK837" s="7"/>
      <c r="QL837" s="7"/>
      <c r="QM837" s="7"/>
      <c r="QN837" s="7"/>
      <c r="QO837" s="7"/>
      <c r="QP837" s="7"/>
      <c r="QQ837" s="7"/>
      <c r="QR837" s="7"/>
      <c r="QS837" s="7"/>
      <c r="QT837" s="7"/>
      <c r="QU837" s="7"/>
      <c r="QV837" s="7"/>
      <c r="QW837" s="7"/>
      <c r="QX837" s="7"/>
      <c r="QY837" s="7"/>
      <c r="QZ837" s="7"/>
      <c r="RA837" s="7"/>
      <c r="RB837" s="7"/>
      <c r="RC837" s="7"/>
      <c r="RD837" s="7"/>
      <c r="RE837" s="7"/>
      <c r="RF837" s="7"/>
      <c r="RG837" s="7"/>
      <c r="RH837" s="7"/>
      <c r="RI837" s="7"/>
      <c r="RJ837" s="7"/>
      <c r="RK837" s="7"/>
      <c r="RL837" s="7"/>
      <c r="RM837" s="7"/>
      <c r="RN837" s="7"/>
      <c r="RO837" s="7"/>
      <c r="RP837" s="7"/>
      <c r="RQ837" s="7"/>
      <c r="RR837" s="7"/>
      <c r="RS837" s="7"/>
      <c r="RT837" s="7"/>
      <c r="RU837" s="7"/>
      <c r="RV837" s="7"/>
      <c r="RW837" s="7"/>
      <c r="RX837" s="7"/>
      <c r="RY837" s="7"/>
      <c r="RZ837" s="7"/>
      <c r="SA837" s="7"/>
      <c r="SB837" s="7"/>
      <c r="SC837" s="7"/>
      <c r="SD837" s="7"/>
      <c r="SE837" s="7"/>
      <c r="SF837" s="7"/>
      <c r="SG837" s="7"/>
      <c r="SH837" s="7"/>
      <c r="SI837" s="7"/>
      <c r="SJ837" s="7"/>
      <c r="SK837" s="7"/>
      <c r="SL837" s="7"/>
      <c r="SM837" s="7"/>
      <c r="SN837" s="7"/>
      <c r="SO837" s="7"/>
      <c r="SP837" s="7"/>
      <c r="SQ837" s="7"/>
      <c r="SR837" s="7"/>
      <c r="SS837" s="7"/>
      <c r="ST837" s="7"/>
      <c r="SU837" s="7"/>
      <c r="SV837" s="7"/>
      <c r="SW837" s="7"/>
      <c r="SX837" s="7"/>
      <c r="SY837" s="7"/>
      <c r="SZ837" s="7"/>
      <c r="TA837" s="7"/>
      <c r="TB837" s="7"/>
      <c r="TC837" s="7"/>
      <c r="TD837" s="7"/>
      <c r="TE837" s="7"/>
      <c r="TF837" s="7"/>
      <c r="TG837" s="7"/>
      <c r="TH837" s="7"/>
      <c r="TI837" s="7"/>
      <c r="TJ837" s="7"/>
      <c r="TK837" s="7"/>
      <c r="TL837" s="7"/>
      <c r="TM837" s="7"/>
      <c r="TN837" s="7"/>
      <c r="TO837" s="7"/>
      <c r="TP837" s="7"/>
      <c r="TQ837" s="7"/>
      <c r="TR837" s="7"/>
      <c r="TS837" s="7"/>
      <c r="TT837" s="7"/>
      <c r="TU837" s="7"/>
      <c r="TV837" s="7"/>
      <c r="TW837" s="7"/>
      <c r="TX837" s="7"/>
      <c r="TY837" s="7"/>
      <c r="TZ837" s="7"/>
      <c r="UA837" s="7"/>
      <c r="UB837" s="7"/>
      <c r="UC837" s="7"/>
      <c r="UD837" s="7"/>
      <c r="UE837" s="7"/>
      <c r="UF837" s="7"/>
      <c r="UG837" s="7"/>
      <c r="UH837" s="7"/>
      <c r="UI837" s="7"/>
      <c r="UJ837" s="7"/>
      <c r="UK837" s="7"/>
      <c r="UL837" s="7"/>
      <c r="UM837" s="7"/>
      <c r="UN837" s="7"/>
      <c r="UO837" s="7"/>
      <c r="UP837" s="7"/>
      <c r="UQ837" s="7"/>
      <c r="UR837" s="7"/>
      <c r="US837" s="7"/>
      <c r="UT837" s="7"/>
      <c r="UU837" s="7"/>
      <c r="UV837" s="7"/>
      <c r="UW837" s="7"/>
      <c r="UX837" s="7"/>
      <c r="UY837" s="7"/>
      <c r="UZ837" s="7"/>
      <c r="VA837" s="7"/>
      <c r="VB837" s="7"/>
      <c r="VC837" s="7"/>
      <c r="VD837" s="7"/>
      <c r="VE837" s="7"/>
      <c r="VF837" s="7"/>
      <c r="VG837" s="7"/>
      <c r="VH837" s="7"/>
      <c r="VI837" s="7"/>
      <c r="VJ837" s="7"/>
      <c r="VK837" s="7"/>
      <c r="VL837" s="7"/>
      <c r="VM837" s="7"/>
      <c r="VN837" s="7"/>
      <c r="VO837" s="7"/>
      <c r="VP837" s="7"/>
      <c r="VQ837" s="7"/>
      <c r="VR837" s="7"/>
      <c r="VS837" s="7"/>
      <c r="VT837" s="7"/>
      <c r="VU837" s="7"/>
      <c r="VV837" s="7"/>
      <c r="VW837" s="7"/>
      <c r="VX837" s="7"/>
      <c r="VY837" s="7"/>
      <c r="VZ837" s="7"/>
      <c r="WA837" s="7"/>
      <c r="WB837" s="7"/>
      <c r="WC837" s="7"/>
      <c r="WD837" s="7"/>
      <c r="WE837" s="7"/>
      <c r="WF837" s="7"/>
      <c r="WG837" s="7"/>
      <c r="WH837" s="7"/>
      <c r="WI837" s="7"/>
      <c r="WJ837" s="7"/>
      <c r="WK837" s="7"/>
      <c r="WL837" s="7"/>
      <c r="WM837" s="7"/>
      <c r="WN837" s="7"/>
      <c r="WO837" s="7"/>
      <c r="WP837" s="7"/>
      <c r="WQ837" s="7"/>
      <c r="WR837" s="7"/>
      <c r="WS837" s="7"/>
      <c r="WT837" s="7"/>
      <c r="WU837" s="7"/>
      <c r="WV837" s="7"/>
      <c r="WW837" s="7"/>
      <c r="WX837" s="7"/>
      <c r="WY837" s="7"/>
      <c r="WZ837" s="7"/>
      <c r="XA837" s="7"/>
      <c r="XB837" s="7"/>
      <c r="XC837" s="7"/>
      <c r="XD837" s="7"/>
      <c r="XE837" s="7"/>
      <c r="XF837" s="7"/>
      <c r="XG837" s="7"/>
      <c r="XH837" s="7"/>
      <c r="XI837" s="7"/>
      <c r="XJ837" s="7"/>
      <c r="XK837" s="7"/>
      <c r="XL837" s="7"/>
      <c r="XM837" s="7"/>
      <c r="XN837" s="7"/>
      <c r="XO837" s="7"/>
      <c r="XP837" s="7"/>
      <c r="XQ837" s="7"/>
      <c r="XR837" s="7"/>
      <c r="XS837" s="7"/>
      <c r="XT837" s="7"/>
      <c r="XU837" s="7"/>
      <c r="XV837" s="7"/>
      <c r="XW837" s="7"/>
      <c r="XX837" s="7"/>
      <c r="XY837" s="7"/>
      <c r="XZ837" s="7"/>
      <c r="YA837" s="7"/>
      <c r="YB837" s="7"/>
      <c r="YC837" s="7"/>
      <c r="YD837" s="7"/>
      <c r="YE837" s="7"/>
      <c r="YF837" s="7"/>
      <c r="YG837" s="7"/>
      <c r="YH837" s="7"/>
      <c r="YI837" s="7"/>
      <c r="YJ837" s="7"/>
      <c r="YK837" s="7"/>
      <c r="YL837" s="7"/>
      <c r="YM837" s="7"/>
      <c r="YN837" s="7"/>
      <c r="YO837" s="7"/>
      <c r="YP837" s="7"/>
      <c r="YQ837" s="7"/>
      <c r="YR837" s="7"/>
      <c r="YS837" s="7"/>
      <c r="YT837" s="7"/>
      <c r="YU837" s="7"/>
      <c r="YV837" s="7"/>
      <c r="YW837" s="7"/>
      <c r="YX837" s="7"/>
      <c r="YY837" s="7"/>
      <c r="YZ837" s="7"/>
      <c r="ZA837" s="7"/>
      <c r="ZB837" s="7"/>
      <c r="ZC837" s="7"/>
      <c r="ZD837" s="7"/>
      <c r="ZE837" s="7"/>
      <c r="ZF837" s="7"/>
      <c r="ZG837" s="7"/>
      <c r="ZH837" s="7"/>
      <c r="ZI837" s="7"/>
      <c r="ZJ837" s="7"/>
      <c r="ZK837" s="7"/>
      <c r="ZL837" s="7"/>
      <c r="ZM837" s="7"/>
      <c r="ZN837" s="7"/>
      <c r="ZO837" s="7"/>
      <c r="ZP837" s="7"/>
      <c r="ZQ837" s="7"/>
      <c r="ZR837" s="7"/>
      <c r="ZS837" s="7"/>
      <c r="ZT837" s="7"/>
      <c r="ZU837" s="7"/>
      <c r="ZV837" s="7"/>
      <c r="ZW837" s="7"/>
      <c r="ZX837" s="7"/>
      <c r="ZY837" s="7"/>
      <c r="ZZ837" s="7"/>
      <c r="AAA837" s="7"/>
      <c r="AAB837" s="7"/>
      <c r="AAC837" s="7"/>
      <c r="AAD837" s="7"/>
      <c r="AAE837" s="7"/>
      <c r="AAF837" s="7"/>
      <c r="AAG837" s="7"/>
      <c r="AAH837" s="7"/>
      <c r="AAI837" s="7"/>
      <c r="AAJ837" s="7"/>
      <c r="AAK837" s="7"/>
      <c r="AAL837" s="7"/>
      <c r="AAM837" s="7"/>
      <c r="AAN837" s="7"/>
      <c r="AAO837" s="7"/>
      <c r="AAP837" s="7"/>
      <c r="AAQ837" s="7"/>
      <c r="AAR837" s="7"/>
      <c r="AAS837" s="7"/>
      <c r="AAT837" s="7"/>
      <c r="AAU837" s="7"/>
      <c r="AAV837" s="7"/>
      <c r="AAW837" s="7"/>
      <c r="AAX837" s="7"/>
      <c r="AAY837" s="7"/>
      <c r="AAZ837" s="7"/>
      <c r="ABA837" s="7"/>
      <c r="ABB837" s="7"/>
      <c r="ABC837" s="7"/>
      <c r="ABD837" s="7"/>
      <c r="ABE837" s="7"/>
      <c r="ABF837" s="7"/>
      <c r="ABG837" s="7"/>
      <c r="ABH837" s="7"/>
      <c r="ABI837" s="7"/>
      <c r="ABJ837" s="7"/>
      <c r="ABK837" s="7"/>
      <c r="ABL837" s="7"/>
      <c r="ABM837" s="7"/>
      <c r="ABN837" s="7"/>
      <c r="ABO837" s="7"/>
      <c r="ABP837" s="7"/>
      <c r="ABQ837" s="7"/>
      <c r="ABR837" s="7"/>
      <c r="ABS837" s="7"/>
      <c r="ABT837" s="7"/>
      <c r="ABU837" s="7"/>
      <c r="ABV837" s="7"/>
      <c r="ABW837" s="7"/>
      <c r="ABX837" s="7"/>
      <c r="ABY837" s="7"/>
      <c r="ABZ837" s="7"/>
      <c r="ACA837" s="7"/>
      <c r="ACB837" s="7"/>
      <c r="ACC837" s="7"/>
      <c r="ACD837" s="7"/>
      <c r="ACE837" s="7"/>
      <c r="ACF837" s="7"/>
      <c r="ACG837" s="7"/>
      <c r="ACH837" s="7"/>
      <c r="ACI837" s="7"/>
      <c r="ACJ837" s="7"/>
      <c r="ACK837" s="7"/>
      <c r="ACL837" s="7"/>
      <c r="ACM837" s="7"/>
      <c r="ACN837" s="7"/>
      <c r="ACO837" s="7"/>
      <c r="ACP837" s="7"/>
      <c r="ACQ837" s="7"/>
      <c r="ACR837" s="7"/>
      <c r="ACS837" s="7"/>
      <c r="ACT837" s="7"/>
      <c r="ACU837" s="7"/>
      <c r="ACV837" s="7"/>
      <c r="ACW837" s="7"/>
      <c r="ACX837" s="7"/>
      <c r="ACY837" s="7"/>
      <c r="ACZ837" s="7"/>
      <c r="ADA837" s="7"/>
      <c r="ADB837" s="7"/>
      <c r="ADC837" s="7"/>
      <c r="ADD837" s="7"/>
      <c r="ADE837" s="7"/>
      <c r="ADF837" s="7"/>
      <c r="ADG837" s="7"/>
      <c r="ADH837" s="7"/>
      <c r="ADI837" s="7"/>
      <c r="ADJ837" s="7"/>
      <c r="ADK837" s="7"/>
      <c r="ADL837" s="7"/>
      <c r="ADM837" s="7"/>
      <c r="ADN837" s="7"/>
      <c r="ADO837" s="7"/>
      <c r="ADP837" s="7"/>
      <c r="ADQ837" s="7"/>
      <c r="ADR837" s="7"/>
      <c r="ADS837" s="7"/>
      <c r="ADT837" s="7"/>
      <c r="ADU837" s="7"/>
      <c r="ADV837" s="7"/>
      <c r="ADW837" s="7"/>
      <c r="ADX837" s="7"/>
      <c r="ADY837" s="7"/>
      <c r="ADZ837" s="7"/>
      <c r="AEA837" s="7"/>
      <c r="AEB837" s="7"/>
      <c r="AEC837" s="7"/>
      <c r="AED837" s="7"/>
      <c r="AEE837" s="7"/>
      <c r="AEF837" s="7"/>
      <c r="AEG837" s="7"/>
      <c r="AEH837" s="7"/>
      <c r="AEI837" s="7"/>
      <c r="AEJ837" s="7"/>
      <c r="AEK837" s="7"/>
      <c r="AEL837" s="7"/>
      <c r="AEM837" s="7"/>
      <c r="AEN837" s="7"/>
      <c r="AEO837" s="7"/>
      <c r="AEP837" s="7"/>
      <c r="AEQ837" s="7"/>
      <c r="AER837" s="7"/>
      <c r="AES837" s="7"/>
      <c r="AET837" s="7"/>
      <c r="AEU837" s="7"/>
      <c r="AEV837" s="7"/>
      <c r="AEW837" s="7"/>
      <c r="AEX837" s="7"/>
      <c r="AEY837" s="7"/>
      <c r="AEZ837" s="7"/>
      <c r="AFA837" s="7"/>
      <c r="AFB837" s="7"/>
      <c r="AFC837" s="7"/>
      <c r="AFD837" s="7"/>
      <c r="AFE837" s="7"/>
      <c r="AFF837" s="7"/>
      <c r="AFG837" s="7"/>
      <c r="AFH837" s="7"/>
      <c r="AFI837" s="7"/>
      <c r="AFJ837" s="7"/>
      <c r="AFK837" s="7"/>
      <c r="AFL837" s="7"/>
      <c r="AFM837" s="7"/>
      <c r="AFN837" s="7"/>
      <c r="AFO837" s="7"/>
      <c r="AFP837" s="7"/>
      <c r="AFQ837" s="7"/>
      <c r="AFR837" s="7"/>
      <c r="AFS837" s="7"/>
      <c r="AFT837" s="7"/>
      <c r="AFU837" s="7"/>
      <c r="AFV837" s="7"/>
      <c r="AFW837" s="7"/>
      <c r="AFX837" s="7"/>
      <c r="AFY837" s="7"/>
      <c r="AFZ837" s="7"/>
      <c r="AGA837" s="7"/>
      <c r="AGB837" s="7"/>
      <c r="AGC837" s="7"/>
      <c r="AGD837" s="7"/>
      <c r="AGE837" s="7"/>
      <c r="AGF837" s="7"/>
      <c r="AGG837" s="7"/>
      <c r="AGH837" s="7"/>
      <c r="AGI837" s="7"/>
      <c r="AGJ837" s="7"/>
      <c r="AGK837" s="7"/>
      <c r="AGL837" s="7"/>
      <c r="AGM837" s="7"/>
      <c r="AGN837" s="7"/>
      <c r="AGO837" s="7"/>
      <c r="AGP837" s="7"/>
      <c r="AGQ837" s="7"/>
      <c r="AGR837" s="7"/>
      <c r="AGS837" s="7"/>
      <c r="AGT837" s="7"/>
      <c r="AGU837" s="7"/>
      <c r="AGV837" s="7"/>
      <c r="AGW837" s="7"/>
      <c r="AGX837" s="7"/>
      <c r="AGY837" s="7"/>
      <c r="AGZ837" s="7"/>
      <c r="AHA837" s="7"/>
      <c r="AHB837" s="7"/>
      <c r="AHC837" s="7"/>
      <c r="AHD837" s="7"/>
      <c r="AHE837" s="7"/>
      <c r="AHF837" s="7"/>
      <c r="AHG837" s="7"/>
      <c r="AHH837" s="7"/>
      <c r="AHI837" s="7"/>
      <c r="AHJ837" s="7"/>
      <c r="AHK837" s="7"/>
      <c r="AHL837" s="7"/>
      <c r="AHM837" s="7"/>
      <c r="AHN837" s="7"/>
      <c r="AHO837" s="7"/>
      <c r="AHP837" s="7"/>
      <c r="AHQ837" s="7"/>
      <c r="AHR837" s="7"/>
      <c r="AHS837" s="7"/>
      <c r="AHT837" s="7"/>
      <c r="AHU837" s="7"/>
      <c r="AHV837" s="7"/>
      <c r="AHW837" s="7"/>
      <c r="AHX837" s="7"/>
      <c r="AHY837" s="7"/>
      <c r="AHZ837" s="7"/>
      <c r="AIA837" s="7"/>
      <c r="AIB837" s="7"/>
      <c r="AIC837" s="7"/>
      <c r="AID837" s="7"/>
      <c r="AIE837" s="7"/>
      <c r="AIF837" s="7"/>
      <c r="AIG837" s="7"/>
      <c r="AIH837" s="7"/>
      <c r="AII837" s="7"/>
      <c r="AIJ837" s="7"/>
      <c r="AIK837" s="7"/>
      <c r="AIL837" s="7"/>
      <c r="AIM837" s="7"/>
      <c r="AIN837" s="7"/>
      <c r="AIO837" s="7"/>
      <c r="AIP837" s="7"/>
      <c r="AIQ837" s="7"/>
      <c r="AIR837" s="7"/>
      <c r="AIS837" s="7"/>
      <c r="AIT837" s="7"/>
      <c r="AIU837" s="7"/>
      <c r="AIV837" s="7"/>
      <c r="AIW837" s="7"/>
      <c r="AIX837" s="7"/>
      <c r="AIY837" s="7"/>
      <c r="AIZ837" s="7"/>
      <c r="AJA837" s="7"/>
      <c r="AJB837" s="7"/>
      <c r="AJC837" s="7"/>
      <c r="AJD837" s="7"/>
      <c r="AJE837" s="7"/>
      <c r="AJF837" s="7"/>
      <c r="AJG837" s="7"/>
      <c r="AJH837" s="7"/>
      <c r="AJI837" s="7"/>
      <c r="AJJ837" s="7"/>
      <c r="AJK837" s="7"/>
      <c r="AJL837" s="7"/>
      <c r="AJM837" s="7"/>
      <c r="AJN837" s="7"/>
      <c r="AJO837" s="7"/>
      <c r="AJP837" s="7"/>
      <c r="AJQ837" s="7"/>
      <c r="AJR837" s="7"/>
      <c r="AJS837" s="7"/>
      <c r="AJT837" s="7"/>
      <c r="AJU837" s="7"/>
      <c r="AJV837" s="7"/>
      <c r="AJW837" s="7"/>
      <c r="AJX837" s="7"/>
      <c r="AJY837" s="7"/>
      <c r="AJZ837" s="7"/>
      <c r="AKA837" s="7"/>
      <c r="AKB837" s="7"/>
      <c r="AKC837" s="7"/>
      <c r="AKD837" s="7"/>
      <c r="AKE837" s="7"/>
      <c r="AKF837" s="7"/>
      <c r="AKG837" s="7"/>
      <c r="AKH837" s="7"/>
      <c r="AKI837" s="7"/>
      <c r="AKJ837" s="7"/>
      <c r="AKK837" s="7"/>
      <c r="AKL837" s="7"/>
      <c r="AKM837" s="7"/>
      <c r="AKN837" s="7"/>
      <c r="AKO837" s="7"/>
      <c r="AKP837" s="7"/>
      <c r="AKQ837" s="7"/>
      <c r="AKR837" s="7"/>
      <c r="AKS837" s="7"/>
      <c r="AKT837" s="7"/>
      <c r="AKU837" s="7"/>
      <c r="AKV837" s="7"/>
      <c r="AKW837" s="7"/>
      <c r="AKX837" s="7"/>
      <c r="AKY837" s="7"/>
      <c r="AKZ837" s="7"/>
      <c r="ALA837" s="7"/>
      <c r="ALB837" s="7"/>
      <c r="ALC837" s="7"/>
      <c r="ALD837" s="7"/>
      <c r="ALE837" s="7"/>
      <c r="ALF837" s="7"/>
      <c r="ALG837" s="7"/>
      <c r="ALH837" s="7"/>
      <c r="ALI837" s="7"/>
      <c r="ALJ837" s="7"/>
      <c r="ALK837" s="7"/>
      <c r="ALL837" s="7"/>
      <c r="ALM837" s="7"/>
      <c r="ALN837" s="7"/>
      <c r="ALO837" s="7"/>
      <c r="ALP837" s="7"/>
      <c r="ALQ837" s="7"/>
      <c r="ALR837" s="7"/>
      <c r="ALS837" s="7"/>
      <c r="ALT837" s="7"/>
      <c r="ALU837" s="7"/>
      <c r="ALV837" s="7"/>
      <c r="ALW837" s="7"/>
      <c r="ALX837" s="7"/>
      <c r="ALY837" s="7"/>
      <c r="ALZ837" s="7"/>
      <c r="AMA837" s="7"/>
      <c r="AMB837" s="7"/>
      <c r="AMC837" s="7"/>
      <c r="AMD837" s="7"/>
      <c r="AME837" s="7"/>
      <c r="AMF837" s="7"/>
      <c r="AMG837" s="7"/>
      <c r="AMH837" s="7"/>
      <c r="AMI837" s="28"/>
      <c r="AMJ837" s="28"/>
    </row>
    <row r="838" spans="1:1024" ht="55.5" customHeight="1">
      <c r="A838" s="10" t="s">
        <v>287</v>
      </c>
      <c r="B838" s="10" t="s">
        <v>2893</v>
      </c>
      <c r="C838" s="19" t="s">
        <v>2836</v>
      </c>
      <c r="D838" s="19" t="s">
        <v>2738</v>
      </c>
      <c r="E838" s="20">
        <v>20</v>
      </c>
      <c r="F838" s="11" t="s">
        <v>18</v>
      </c>
      <c r="G838" s="21"/>
      <c r="H838" s="21" t="s">
        <v>1</v>
      </c>
      <c r="I838" s="21"/>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c r="MK838" s="7"/>
      <c r="ML838" s="7"/>
      <c r="MM838" s="7"/>
      <c r="MN838" s="7"/>
      <c r="MO838" s="7"/>
      <c r="MP838" s="7"/>
      <c r="MQ838" s="7"/>
      <c r="MR838" s="7"/>
      <c r="MS838" s="7"/>
      <c r="MT838" s="7"/>
      <c r="MU838" s="7"/>
      <c r="MV838" s="7"/>
      <c r="MW838" s="7"/>
      <c r="MX838" s="7"/>
      <c r="MY838" s="7"/>
      <c r="MZ838" s="7"/>
      <c r="NA838" s="7"/>
      <c r="NB838" s="7"/>
      <c r="NC838" s="7"/>
      <c r="ND838" s="7"/>
      <c r="NE838" s="7"/>
      <c r="NF838" s="7"/>
      <c r="NG838" s="7"/>
      <c r="NH838" s="7"/>
      <c r="NI838" s="7"/>
      <c r="NJ838" s="7"/>
      <c r="NK838" s="7"/>
      <c r="NL838" s="7"/>
      <c r="NM838" s="7"/>
      <c r="NN838" s="7"/>
      <c r="NO838" s="7"/>
      <c r="NP838" s="7"/>
      <c r="NQ838" s="7"/>
      <c r="NR838" s="7"/>
      <c r="NS838" s="7"/>
      <c r="NT838" s="7"/>
      <c r="NU838" s="7"/>
      <c r="NV838" s="7"/>
      <c r="NW838" s="7"/>
      <c r="NX838" s="7"/>
      <c r="NY838" s="7"/>
      <c r="NZ838" s="7"/>
      <c r="OA838" s="7"/>
      <c r="OB838" s="7"/>
      <c r="OC838" s="7"/>
      <c r="OD838" s="7"/>
      <c r="OE838" s="7"/>
      <c r="OF838" s="7"/>
      <c r="OG838" s="7"/>
      <c r="OH838" s="7"/>
      <c r="OI838" s="7"/>
      <c r="OJ838" s="7"/>
      <c r="OK838" s="7"/>
      <c r="OL838" s="7"/>
      <c r="OM838" s="7"/>
      <c r="ON838" s="7"/>
      <c r="OO838" s="7"/>
      <c r="OP838" s="7"/>
      <c r="OQ838" s="7"/>
      <c r="OR838" s="7"/>
      <c r="OS838" s="7"/>
      <c r="OT838" s="7"/>
      <c r="OU838" s="7"/>
      <c r="OV838" s="7"/>
      <c r="OW838" s="7"/>
      <c r="OX838" s="7"/>
      <c r="OY838" s="7"/>
      <c r="OZ838" s="7"/>
      <c r="PA838" s="7"/>
      <c r="PB838" s="7"/>
      <c r="PC838" s="7"/>
      <c r="PD838" s="7"/>
      <c r="PE838" s="7"/>
      <c r="PF838" s="7"/>
      <c r="PG838" s="7"/>
      <c r="PH838" s="7"/>
      <c r="PI838" s="7"/>
      <c r="PJ838" s="7"/>
      <c r="PK838" s="7"/>
      <c r="PL838" s="7"/>
      <c r="PM838" s="7"/>
      <c r="PN838" s="7"/>
      <c r="PO838" s="7"/>
      <c r="PP838" s="7"/>
      <c r="PQ838" s="7"/>
      <c r="PR838" s="7"/>
      <c r="PS838" s="7"/>
      <c r="PT838" s="7"/>
      <c r="PU838" s="7"/>
      <c r="PV838" s="7"/>
      <c r="PW838" s="7"/>
      <c r="PX838" s="7"/>
      <c r="PY838" s="7"/>
      <c r="PZ838" s="7"/>
      <c r="QA838" s="7"/>
      <c r="QB838" s="7"/>
      <c r="QC838" s="7"/>
      <c r="QD838" s="7"/>
      <c r="QE838" s="7"/>
      <c r="QF838" s="7"/>
      <c r="QG838" s="7"/>
      <c r="QH838" s="7"/>
      <c r="QI838" s="7"/>
      <c r="QJ838" s="7"/>
      <c r="QK838" s="7"/>
      <c r="QL838" s="7"/>
      <c r="QM838" s="7"/>
      <c r="QN838" s="7"/>
      <c r="QO838" s="7"/>
      <c r="QP838" s="7"/>
      <c r="QQ838" s="7"/>
      <c r="QR838" s="7"/>
      <c r="QS838" s="7"/>
      <c r="QT838" s="7"/>
      <c r="QU838" s="7"/>
      <c r="QV838" s="7"/>
      <c r="QW838" s="7"/>
      <c r="QX838" s="7"/>
      <c r="QY838" s="7"/>
      <c r="QZ838" s="7"/>
      <c r="RA838" s="7"/>
      <c r="RB838" s="7"/>
      <c r="RC838" s="7"/>
      <c r="RD838" s="7"/>
      <c r="RE838" s="7"/>
      <c r="RF838" s="7"/>
      <c r="RG838" s="7"/>
      <c r="RH838" s="7"/>
      <c r="RI838" s="7"/>
      <c r="RJ838" s="7"/>
      <c r="RK838" s="7"/>
      <c r="RL838" s="7"/>
      <c r="RM838" s="7"/>
      <c r="RN838" s="7"/>
      <c r="RO838" s="7"/>
      <c r="RP838" s="7"/>
      <c r="RQ838" s="7"/>
      <c r="RR838" s="7"/>
      <c r="RS838" s="7"/>
      <c r="RT838" s="7"/>
      <c r="RU838" s="7"/>
      <c r="RV838" s="7"/>
      <c r="RW838" s="7"/>
      <c r="RX838" s="7"/>
      <c r="RY838" s="7"/>
      <c r="RZ838" s="7"/>
      <c r="SA838" s="7"/>
      <c r="SB838" s="7"/>
      <c r="SC838" s="7"/>
      <c r="SD838" s="7"/>
      <c r="SE838" s="7"/>
      <c r="SF838" s="7"/>
      <c r="SG838" s="7"/>
      <c r="SH838" s="7"/>
      <c r="SI838" s="7"/>
      <c r="SJ838" s="7"/>
      <c r="SK838" s="7"/>
      <c r="SL838" s="7"/>
      <c r="SM838" s="7"/>
      <c r="SN838" s="7"/>
      <c r="SO838" s="7"/>
      <c r="SP838" s="7"/>
      <c r="SQ838" s="7"/>
      <c r="SR838" s="7"/>
      <c r="SS838" s="7"/>
      <c r="ST838" s="7"/>
      <c r="SU838" s="7"/>
      <c r="SV838" s="7"/>
      <c r="SW838" s="7"/>
      <c r="SX838" s="7"/>
      <c r="SY838" s="7"/>
      <c r="SZ838" s="7"/>
      <c r="TA838" s="7"/>
      <c r="TB838" s="7"/>
      <c r="TC838" s="7"/>
      <c r="TD838" s="7"/>
      <c r="TE838" s="7"/>
      <c r="TF838" s="7"/>
      <c r="TG838" s="7"/>
      <c r="TH838" s="7"/>
      <c r="TI838" s="7"/>
      <c r="TJ838" s="7"/>
      <c r="TK838" s="7"/>
      <c r="TL838" s="7"/>
      <c r="TM838" s="7"/>
      <c r="TN838" s="7"/>
      <c r="TO838" s="7"/>
      <c r="TP838" s="7"/>
      <c r="TQ838" s="7"/>
      <c r="TR838" s="7"/>
      <c r="TS838" s="7"/>
      <c r="TT838" s="7"/>
      <c r="TU838" s="7"/>
      <c r="TV838" s="7"/>
      <c r="TW838" s="7"/>
      <c r="TX838" s="7"/>
      <c r="TY838" s="7"/>
      <c r="TZ838" s="7"/>
      <c r="UA838" s="7"/>
      <c r="UB838" s="7"/>
      <c r="UC838" s="7"/>
      <c r="UD838" s="7"/>
      <c r="UE838" s="7"/>
      <c r="UF838" s="7"/>
      <c r="UG838" s="7"/>
      <c r="UH838" s="7"/>
      <c r="UI838" s="7"/>
      <c r="UJ838" s="7"/>
      <c r="UK838" s="7"/>
      <c r="UL838" s="7"/>
      <c r="UM838" s="7"/>
      <c r="UN838" s="7"/>
      <c r="UO838" s="7"/>
      <c r="UP838" s="7"/>
      <c r="UQ838" s="7"/>
      <c r="UR838" s="7"/>
      <c r="US838" s="7"/>
      <c r="UT838" s="7"/>
      <c r="UU838" s="7"/>
      <c r="UV838" s="7"/>
      <c r="UW838" s="7"/>
      <c r="UX838" s="7"/>
      <c r="UY838" s="7"/>
      <c r="UZ838" s="7"/>
      <c r="VA838" s="7"/>
      <c r="VB838" s="7"/>
      <c r="VC838" s="7"/>
      <c r="VD838" s="7"/>
      <c r="VE838" s="7"/>
      <c r="VF838" s="7"/>
      <c r="VG838" s="7"/>
      <c r="VH838" s="7"/>
      <c r="VI838" s="7"/>
      <c r="VJ838" s="7"/>
      <c r="VK838" s="7"/>
      <c r="VL838" s="7"/>
      <c r="VM838" s="7"/>
      <c r="VN838" s="7"/>
      <c r="VO838" s="7"/>
      <c r="VP838" s="7"/>
      <c r="VQ838" s="7"/>
      <c r="VR838" s="7"/>
      <c r="VS838" s="7"/>
      <c r="VT838" s="7"/>
      <c r="VU838" s="7"/>
      <c r="VV838" s="7"/>
      <c r="VW838" s="7"/>
      <c r="VX838" s="7"/>
      <c r="VY838" s="7"/>
      <c r="VZ838" s="7"/>
      <c r="WA838" s="7"/>
      <c r="WB838" s="7"/>
      <c r="WC838" s="7"/>
      <c r="WD838" s="7"/>
      <c r="WE838" s="7"/>
      <c r="WF838" s="7"/>
      <c r="WG838" s="7"/>
      <c r="WH838" s="7"/>
      <c r="WI838" s="7"/>
      <c r="WJ838" s="7"/>
      <c r="WK838" s="7"/>
      <c r="WL838" s="7"/>
      <c r="WM838" s="7"/>
      <c r="WN838" s="7"/>
      <c r="WO838" s="7"/>
      <c r="WP838" s="7"/>
      <c r="WQ838" s="7"/>
      <c r="WR838" s="7"/>
      <c r="WS838" s="7"/>
      <c r="WT838" s="7"/>
      <c r="WU838" s="7"/>
      <c r="WV838" s="7"/>
      <c r="WW838" s="7"/>
      <c r="WX838" s="7"/>
      <c r="WY838" s="7"/>
      <c r="WZ838" s="7"/>
      <c r="XA838" s="7"/>
      <c r="XB838" s="7"/>
      <c r="XC838" s="7"/>
      <c r="XD838" s="7"/>
      <c r="XE838" s="7"/>
      <c r="XF838" s="7"/>
      <c r="XG838" s="7"/>
      <c r="XH838" s="7"/>
      <c r="XI838" s="7"/>
      <c r="XJ838" s="7"/>
      <c r="XK838" s="7"/>
      <c r="XL838" s="7"/>
      <c r="XM838" s="7"/>
      <c r="XN838" s="7"/>
      <c r="XO838" s="7"/>
      <c r="XP838" s="7"/>
      <c r="XQ838" s="7"/>
      <c r="XR838" s="7"/>
      <c r="XS838" s="7"/>
      <c r="XT838" s="7"/>
      <c r="XU838" s="7"/>
      <c r="XV838" s="7"/>
      <c r="XW838" s="7"/>
      <c r="XX838" s="7"/>
      <c r="XY838" s="7"/>
      <c r="XZ838" s="7"/>
      <c r="YA838" s="7"/>
      <c r="YB838" s="7"/>
      <c r="YC838" s="7"/>
      <c r="YD838" s="7"/>
      <c r="YE838" s="7"/>
      <c r="YF838" s="7"/>
      <c r="YG838" s="7"/>
      <c r="YH838" s="7"/>
      <c r="YI838" s="7"/>
      <c r="YJ838" s="7"/>
      <c r="YK838" s="7"/>
      <c r="YL838" s="7"/>
      <c r="YM838" s="7"/>
      <c r="YN838" s="7"/>
      <c r="YO838" s="7"/>
      <c r="YP838" s="7"/>
      <c r="YQ838" s="7"/>
      <c r="YR838" s="7"/>
      <c r="YS838" s="7"/>
      <c r="YT838" s="7"/>
      <c r="YU838" s="7"/>
      <c r="YV838" s="7"/>
      <c r="YW838" s="7"/>
      <c r="YX838" s="7"/>
      <c r="YY838" s="7"/>
      <c r="YZ838" s="7"/>
      <c r="ZA838" s="7"/>
      <c r="ZB838" s="7"/>
      <c r="ZC838" s="7"/>
      <c r="ZD838" s="7"/>
      <c r="ZE838" s="7"/>
      <c r="ZF838" s="7"/>
      <c r="ZG838" s="7"/>
      <c r="ZH838" s="7"/>
      <c r="ZI838" s="7"/>
      <c r="ZJ838" s="7"/>
      <c r="ZK838" s="7"/>
      <c r="ZL838" s="7"/>
      <c r="ZM838" s="7"/>
      <c r="ZN838" s="7"/>
      <c r="ZO838" s="7"/>
      <c r="ZP838" s="7"/>
      <c r="ZQ838" s="7"/>
      <c r="ZR838" s="7"/>
      <c r="ZS838" s="7"/>
      <c r="ZT838" s="7"/>
      <c r="ZU838" s="7"/>
      <c r="ZV838" s="7"/>
      <c r="ZW838" s="7"/>
      <c r="ZX838" s="7"/>
      <c r="ZY838" s="7"/>
      <c r="ZZ838" s="7"/>
      <c r="AAA838" s="7"/>
      <c r="AAB838" s="7"/>
      <c r="AAC838" s="7"/>
      <c r="AAD838" s="7"/>
      <c r="AAE838" s="7"/>
      <c r="AAF838" s="7"/>
      <c r="AAG838" s="7"/>
      <c r="AAH838" s="7"/>
      <c r="AAI838" s="7"/>
      <c r="AAJ838" s="7"/>
      <c r="AAK838" s="7"/>
      <c r="AAL838" s="7"/>
      <c r="AAM838" s="7"/>
      <c r="AAN838" s="7"/>
      <c r="AAO838" s="7"/>
      <c r="AAP838" s="7"/>
      <c r="AAQ838" s="7"/>
      <c r="AAR838" s="7"/>
      <c r="AAS838" s="7"/>
      <c r="AAT838" s="7"/>
      <c r="AAU838" s="7"/>
      <c r="AAV838" s="7"/>
      <c r="AAW838" s="7"/>
      <c r="AAX838" s="7"/>
      <c r="AAY838" s="7"/>
      <c r="AAZ838" s="7"/>
      <c r="ABA838" s="7"/>
      <c r="ABB838" s="7"/>
      <c r="ABC838" s="7"/>
      <c r="ABD838" s="7"/>
      <c r="ABE838" s="7"/>
      <c r="ABF838" s="7"/>
      <c r="ABG838" s="7"/>
      <c r="ABH838" s="7"/>
      <c r="ABI838" s="7"/>
      <c r="ABJ838" s="7"/>
      <c r="ABK838" s="7"/>
      <c r="ABL838" s="7"/>
      <c r="ABM838" s="7"/>
      <c r="ABN838" s="7"/>
      <c r="ABO838" s="7"/>
      <c r="ABP838" s="7"/>
      <c r="ABQ838" s="7"/>
      <c r="ABR838" s="7"/>
      <c r="ABS838" s="7"/>
      <c r="ABT838" s="7"/>
      <c r="ABU838" s="7"/>
      <c r="ABV838" s="7"/>
      <c r="ABW838" s="7"/>
      <c r="ABX838" s="7"/>
      <c r="ABY838" s="7"/>
      <c r="ABZ838" s="7"/>
      <c r="ACA838" s="7"/>
      <c r="ACB838" s="7"/>
      <c r="ACC838" s="7"/>
      <c r="ACD838" s="7"/>
      <c r="ACE838" s="7"/>
      <c r="ACF838" s="7"/>
      <c r="ACG838" s="7"/>
      <c r="ACH838" s="7"/>
      <c r="ACI838" s="7"/>
      <c r="ACJ838" s="7"/>
      <c r="ACK838" s="7"/>
      <c r="ACL838" s="7"/>
      <c r="ACM838" s="7"/>
      <c r="ACN838" s="7"/>
      <c r="ACO838" s="7"/>
      <c r="ACP838" s="7"/>
      <c r="ACQ838" s="7"/>
      <c r="ACR838" s="7"/>
      <c r="ACS838" s="7"/>
      <c r="ACT838" s="7"/>
      <c r="ACU838" s="7"/>
      <c r="ACV838" s="7"/>
      <c r="ACW838" s="7"/>
      <c r="ACX838" s="7"/>
      <c r="ACY838" s="7"/>
      <c r="ACZ838" s="7"/>
      <c r="ADA838" s="7"/>
      <c r="ADB838" s="7"/>
      <c r="ADC838" s="7"/>
      <c r="ADD838" s="7"/>
      <c r="ADE838" s="7"/>
      <c r="ADF838" s="7"/>
      <c r="ADG838" s="7"/>
      <c r="ADH838" s="7"/>
      <c r="ADI838" s="7"/>
      <c r="ADJ838" s="7"/>
      <c r="ADK838" s="7"/>
      <c r="ADL838" s="7"/>
      <c r="ADM838" s="7"/>
      <c r="ADN838" s="7"/>
      <c r="ADO838" s="7"/>
      <c r="ADP838" s="7"/>
      <c r="ADQ838" s="7"/>
      <c r="ADR838" s="7"/>
      <c r="ADS838" s="7"/>
      <c r="ADT838" s="7"/>
      <c r="ADU838" s="7"/>
      <c r="ADV838" s="7"/>
      <c r="ADW838" s="7"/>
      <c r="ADX838" s="7"/>
      <c r="ADY838" s="7"/>
      <c r="ADZ838" s="7"/>
      <c r="AEA838" s="7"/>
      <c r="AEB838" s="7"/>
      <c r="AEC838" s="7"/>
      <c r="AED838" s="7"/>
      <c r="AEE838" s="7"/>
      <c r="AEF838" s="7"/>
      <c r="AEG838" s="7"/>
      <c r="AEH838" s="7"/>
      <c r="AEI838" s="7"/>
      <c r="AEJ838" s="7"/>
      <c r="AEK838" s="7"/>
      <c r="AEL838" s="7"/>
      <c r="AEM838" s="7"/>
      <c r="AEN838" s="7"/>
      <c r="AEO838" s="7"/>
      <c r="AEP838" s="7"/>
      <c r="AEQ838" s="7"/>
      <c r="AER838" s="7"/>
      <c r="AES838" s="7"/>
      <c r="AET838" s="7"/>
      <c r="AEU838" s="7"/>
      <c r="AEV838" s="7"/>
      <c r="AEW838" s="7"/>
      <c r="AEX838" s="7"/>
      <c r="AEY838" s="7"/>
      <c r="AEZ838" s="7"/>
      <c r="AFA838" s="7"/>
      <c r="AFB838" s="7"/>
      <c r="AFC838" s="7"/>
      <c r="AFD838" s="7"/>
      <c r="AFE838" s="7"/>
      <c r="AFF838" s="7"/>
      <c r="AFG838" s="7"/>
      <c r="AFH838" s="7"/>
      <c r="AFI838" s="7"/>
      <c r="AFJ838" s="7"/>
      <c r="AFK838" s="7"/>
      <c r="AFL838" s="7"/>
      <c r="AFM838" s="7"/>
      <c r="AFN838" s="7"/>
      <c r="AFO838" s="7"/>
      <c r="AFP838" s="7"/>
      <c r="AFQ838" s="7"/>
      <c r="AFR838" s="7"/>
      <c r="AFS838" s="7"/>
      <c r="AFT838" s="7"/>
      <c r="AFU838" s="7"/>
      <c r="AFV838" s="7"/>
      <c r="AFW838" s="7"/>
      <c r="AFX838" s="7"/>
      <c r="AFY838" s="7"/>
      <c r="AFZ838" s="7"/>
      <c r="AGA838" s="7"/>
      <c r="AGB838" s="7"/>
      <c r="AGC838" s="7"/>
      <c r="AGD838" s="7"/>
      <c r="AGE838" s="7"/>
      <c r="AGF838" s="7"/>
      <c r="AGG838" s="7"/>
      <c r="AGH838" s="7"/>
      <c r="AGI838" s="7"/>
      <c r="AGJ838" s="7"/>
      <c r="AGK838" s="7"/>
      <c r="AGL838" s="7"/>
      <c r="AGM838" s="7"/>
      <c r="AGN838" s="7"/>
      <c r="AGO838" s="7"/>
      <c r="AGP838" s="7"/>
      <c r="AGQ838" s="7"/>
      <c r="AGR838" s="7"/>
      <c r="AGS838" s="7"/>
      <c r="AGT838" s="7"/>
      <c r="AGU838" s="7"/>
      <c r="AGV838" s="7"/>
      <c r="AGW838" s="7"/>
      <c r="AGX838" s="7"/>
      <c r="AGY838" s="7"/>
      <c r="AGZ838" s="7"/>
      <c r="AHA838" s="7"/>
      <c r="AHB838" s="7"/>
      <c r="AHC838" s="7"/>
      <c r="AHD838" s="7"/>
      <c r="AHE838" s="7"/>
      <c r="AHF838" s="7"/>
      <c r="AHG838" s="7"/>
      <c r="AHH838" s="7"/>
      <c r="AHI838" s="7"/>
      <c r="AHJ838" s="7"/>
      <c r="AHK838" s="7"/>
      <c r="AHL838" s="7"/>
      <c r="AHM838" s="7"/>
      <c r="AHN838" s="7"/>
      <c r="AHO838" s="7"/>
      <c r="AHP838" s="7"/>
      <c r="AHQ838" s="7"/>
      <c r="AHR838" s="7"/>
      <c r="AHS838" s="7"/>
      <c r="AHT838" s="7"/>
      <c r="AHU838" s="7"/>
      <c r="AHV838" s="7"/>
      <c r="AHW838" s="7"/>
      <c r="AHX838" s="7"/>
      <c r="AHY838" s="7"/>
      <c r="AHZ838" s="7"/>
      <c r="AIA838" s="7"/>
      <c r="AIB838" s="7"/>
      <c r="AIC838" s="7"/>
      <c r="AID838" s="7"/>
      <c r="AIE838" s="7"/>
      <c r="AIF838" s="7"/>
      <c r="AIG838" s="7"/>
      <c r="AIH838" s="7"/>
      <c r="AII838" s="7"/>
      <c r="AIJ838" s="7"/>
      <c r="AIK838" s="7"/>
      <c r="AIL838" s="7"/>
      <c r="AIM838" s="7"/>
      <c r="AIN838" s="7"/>
      <c r="AIO838" s="7"/>
      <c r="AIP838" s="7"/>
      <c r="AIQ838" s="7"/>
      <c r="AIR838" s="7"/>
      <c r="AIS838" s="7"/>
      <c r="AIT838" s="7"/>
      <c r="AIU838" s="7"/>
      <c r="AIV838" s="7"/>
      <c r="AIW838" s="7"/>
      <c r="AIX838" s="7"/>
      <c r="AIY838" s="7"/>
      <c r="AIZ838" s="7"/>
      <c r="AJA838" s="7"/>
      <c r="AJB838" s="7"/>
      <c r="AJC838" s="7"/>
      <c r="AJD838" s="7"/>
      <c r="AJE838" s="7"/>
      <c r="AJF838" s="7"/>
      <c r="AJG838" s="7"/>
      <c r="AJH838" s="7"/>
      <c r="AJI838" s="7"/>
      <c r="AJJ838" s="7"/>
      <c r="AJK838" s="7"/>
      <c r="AJL838" s="7"/>
      <c r="AJM838" s="7"/>
      <c r="AJN838" s="7"/>
      <c r="AJO838" s="7"/>
      <c r="AJP838" s="7"/>
      <c r="AJQ838" s="7"/>
      <c r="AJR838" s="7"/>
      <c r="AJS838" s="7"/>
      <c r="AJT838" s="7"/>
      <c r="AJU838" s="7"/>
      <c r="AJV838" s="7"/>
      <c r="AJW838" s="7"/>
      <c r="AJX838" s="7"/>
      <c r="AJY838" s="7"/>
      <c r="AJZ838" s="7"/>
      <c r="AKA838" s="7"/>
      <c r="AKB838" s="7"/>
      <c r="AKC838" s="7"/>
      <c r="AKD838" s="7"/>
      <c r="AKE838" s="7"/>
      <c r="AKF838" s="7"/>
      <c r="AKG838" s="7"/>
      <c r="AKH838" s="7"/>
      <c r="AKI838" s="7"/>
      <c r="AKJ838" s="7"/>
      <c r="AKK838" s="7"/>
      <c r="AKL838" s="7"/>
      <c r="AKM838" s="7"/>
      <c r="AKN838" s="7"/>
      <c r="AKO838" s="7"/>
      <c r="AKP838" s="7"/>
      <c r="AKQ838" s="7"/>
      <c r="AKR838" s="7"/>
      <c r="AKS838" s="7"/>
      <c r="AKT838" s="7"/>
      <c r="AKU838" s="7"/>
      <c r="AKV838" s="7"/>
      <c r="AKW838" s="7"/>
      <c r="AKX838" s="7"/>
      <c r="AKY838" s="7"/>
      <c r="AKZ838" s="7"/>
      <c r="ALA838" s="7"/>
      <c r="ALB838" s="7"/>
      <c r="ALC838" s="7"/>
      <c r="ALD838" s="7"/>
      <c r="ALE838" s="7"/>
      <c r="ALF838" s="7"/>
      <c r="ALG838" s="7"/>
      <c r="ALH838" s="7"/>
      <c r="ALI838" s="7"/>
      <c r="ALJ838" s="7"/>
      <c r="ALK838" s="7"/>
      <c r="ALL838" s="7"/>
      <c r="ALM838" s="7"/>
      <c r="ALN838" s="7"/>
      <c r="ALO838" s="7"/>
      <c r="ALP838" s="7"/>
      <c r="ALQ838" s="7"/>
      <c r="ALR838" s="7"/>
      <c r="ALS838" s="7"/>
      <c r="ALT838" s="7"/>
      <c r="ALU838" s="7"/>
      <c r="ALV838" s="7"/>
      <c r="ALW838" s="7"/>
      <c r="ALX838" s="7"/>
      <c r="ALY838" s="7"/>
      <c r="ALZ838" s="7"/>
      <c r="AMA838" s="7"/>
      <c r="AMB838" s="7"/>
      <c r="AMC838" s="7"/>
      <c r="AMD838" s="7"/>
      <c r="AME838" s="7"/>
      <c r="AMF838" s="7"/>
      <c r="AMG838" s="7"/>
      <c r="AMH838" s="7"/>
      <c r="AMI838" s="28"/>
      <c r="AMJ838" s="28"/>
    </row>
    <row r="839" spans="1:1024" ht="55.5" customHeight="1">
      <c r="A839" s="10" t="s">
        <v>287</v>
      </c>
      <c r="B839" s="10" t="s">
        <v>2894</v>
      </c>
      <c r="C839" s="19" t="s">
        <v>2889</v>
      </c>
      <c r="D839" s="19" t="s">
        <v>2738</v>
      </c>
      <c r="E839" s="20">
        <v>20</v>
      </c>
      <c r="F839" s="11" t="s">
        <v>18</v>
      </c>
      <c r="G839" s="21"/>
      <c r="H839" s="21" t="s">
        <v>1</v>
      </c>
      <c r="I839" s="21"/>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c r="MK839" s="7"/>
      <c r="ML839" s="7"/>
      <c r="MM839" s="7"/>
      <c r="MN839" s="7"/>
      <c r="MO839" s="7"/>
      <c r="MP839" s="7"/>
      <c r="MQ839" s="7"/>
      <c r="MR839" s="7"/>
      <c r="MS839" s="7"/>
      <c r="MT839" s="7"/>
      <c r="MU839" s="7"/>
      <c r="MV839" s="7"/>
      <c r="MW839" s="7"/>
      <c r="MX839" s="7"/>
      <c r="MY839" s="7"/>
      <c r="MZ839" s="7"/>
      <c r="NA839" s="7"/>
      <c r="NB839" s="7"/>
      <c r="NC839" s="7"/>
      <c r="ND839" s="7"/>
      <c r="NE839" s="7"/>
      <c r="NF839" s="7"/>
      <c r="NG839" s="7"/>
      <c r="NH839" s="7"/>
      <c r="NI839" s="7"/>
      <c r="NJ839" s="7"/>
      <c r="NK839" s="7"/>
      <c r="NL839" s="7"/>
      <c r="NM839" s="7"/>
      <c r="NN839" s="7"/>
      <c r="NO839" s="7"/>
      <c r="NP839" s="7"/>
      <c r="NQ839" s="7"/>
      <c r="NR839" s="7"/>
      <c r="NS839" s="7"/>
      <c r="NT839" s="7"/>
      <c r="NU839" s="7"/>
      <c r="NV839" s="7"/>
      <c r="NW839" s="7"/>
      <c r="NX839" s="7"/>
      <c r="NY839" s="7"/>
      <c r="NZ839" s="7"/>
      <c r="OA839" s="7"/>
      <c r="OB839" s="7"/>
      <c r="OC839" s="7"/>
      <c r="OD839" s="7"/>
      <c r="OE839" s="7"/>
      <c r="OF839" s="7"/>
      <c r="OG839" s="7"/>
      <c r="OH839" s="7"/>
      <c r="OI839" s="7"/>
      <c r="OJ839" s="7"/>
      <c r="OK839" s="7"/>
      <c r="OL839" s="7"/>
      <c r="OM839" s="7"/>
      <c r="ON839" s="7"/>
      <c r="OO839" s="7"/>
      <c r="OP839" s="7"/>
      <c r="OQ839" s="7"/>
      <c r="OR839" s="7"/>
      <c r="OS839" s="7"/>
      <c r="OT839" s="7"/>
      <c r="OU839" s="7"/>
      <c r="OV839" s="7"/>
      <c r="OW839" s="7"/>
      <c r="OX839" s="7"/>
      <c r="OY839" s="7"/>
      <c r="OZ839" s="7"/>
      <c r="PA839" s="7"/>
      <c r="PB839" s="7"/>
      <c r="PC839" s="7"/>
      <c r="PD839" s="7"/>
      <c r="PE839" s="7"/>
      <c r="PF839" s="7"/>
      <c r="PG839" s="7"/>
      <c r="PH839" s="7"/>
      <c r="PI839" s="7"/>
      <c r="PJ839" s="7"/>
      <c r="PK839" s="7"/>
      <c r="PL839" s="7"/>
      <c r="PM839" s="7"/>
      <c r="PN839" s="7"/>
      <c r="PO839" s="7"/>
      <c r="PP839" s="7"/>
      <c r="PQ839" s="7"/>
      <c r="PR839" s="7"/>
      <c r="PS839" s="7"/>
      <c r="PT839" s="7"/>
      <c r="PU839" s="7"/>
      <c r="PV839" s="7"/>
      <c r="PW839" s="7"/>
      <c r="PX839" s="7"/>
      <c r="PY839" s="7"/>
      <c r="PZ839" s="7"/>
      <c r="QA839" s="7"/>
      <c r="QB839" s="7"/>
      <c r="QC839" s="7"/>
      <c r="QD839" s="7"/>
      <c r="QE839" s="7"/>
      <c r="QF839" s="7"/>
      <c r="QG839" s="7"/>
      <c r="QH839" s="7"/>
      <c r="QI839" s="7"/>
      <c r="QJ839" s="7"/>
      <c r="QK839" s="7"/>
      <c r="QL839" s="7"/>
      <c r="QM839" s="7"/>
      <c r="QN839" s="7"/>
      <c r="QO839" s="7"/>
      <c r="QP839" s="7"/>
      <c r="QQ839" s="7"/>
      <c r="QR839" s="7"/>
      <c r="QS839" s="7"/>
      <c r="QT839" s="7"/>
      <c r="QU839" s="7"/>
      <c r="QV839" s="7"/>
      <c r="QW839" s="7"/>
      <c r="QX839" s="7"/>
      <c r="QY839" s="7"/>
      <c r="QZ839" s="7"/>
      <c r="RA839" s="7"/>
      <c r="RB839" s="7"/>
      <c r="RC839" s="7"/>
      <c r="RD839" s="7"/>
      <c r="RE839" s="7"/>
      <c r="RF839" s="7"/>
      <c r="RG839" s="7"/>
      <c r="RH839" s="7"/>
      <c r="RI839" s="7"/>
      <c r="RJ839" s="7"/>
      <c r="RK839" s="7"/>
      <c r="RL839" s="7"/>
      <c r="RM839" s="7"/>
      <c r="RN839" s="7"/>
      <c r="RO839" s="7"/>
      <c r="RP839" s="7"/>
      <c r="RQ839" s="7"/>
      <c r="RR839" s="7"/>
      <c r="RS839" s="7"/>
      <c r="RT839" s="7"/>
      <c r="RU839" s="7"/>
      <c r="RV839" s="7"/>
      <c r="RW839" s="7"/>
      <c r="RX839" s="7"/>
      <c r="RY839" s="7"/>
      <c r="RZ839" s="7"/>
      <c r="SA839" s="7"/>
      <c r="SB839" s="7"/>
      <c r="SC839" s="7"/>
      <c r="SD839" s="7"/>
      <c r="SE839" s="7"/>
      <c r="SF839" s="7"/>
      <c r="SG839" s="7"/>
      <c r="SH839" s="7"/>
      <c r="SI839" s="7"/>
      <c r="SJ839" s="7"/>
      <c r="SK839" s="7"/>
      <c r="SL839" s="7"/>
      <c r="SM839" s="7"/>
      <c r="SN839" s="7"/>
      <c r="SO839" s="7"/>
      <c r="SP839" s="7"/>
      <c r="SQ839" s="7"/>
      <c r="SR839" s="7"/>
      <c r="SS839" s="7"/>
      <c r="ST839" s="7"/>
      <c r="SU839" s="7"/>
      <c r="SV839" s="7"/>
      <c r="SW839" s="7"/>
      <c r="SX839" s="7"/>
      <c r="SY839" s="7"/>
      <c r="SZ839" s="7"/>
      <c r="TA839" s="7"/>
      <c r="TB839" s="7"/>
      <c r="TC839" s="7"/>
      <c r="TD839" s="7"/>
      <c r="TE839" s="7"/>
      <c r="TF839" s="7"/>
      <c r="TG839" s="7"/>
      <c r="TH839" s="7"/>
      <c r="TI839" s="7"/>
      <c r="TJ839" s="7"/>
      <c r="TK839" s="7"/>
      <c r="TL839" s="7"/>
      <c r="TM839" s="7"/>
      <c r="TN839" s="7"/>
      <c r="TO839" s="7"/>
      <c r="TP839" s="7"/>
      <c r="TQ839" s="7"/>
      <c r="TR839" s="7"/>
      <c r="TS839" s="7"/>
      <c r="TT839" s="7"/>
      <c r="TU839" s="7"/>
      <c r="TV839" s="7"/>
      <c r="TW839" s="7"/>
      <c r="TX839" s="7"/>
      <c r="TY839" s="7"/>
      <c r="TZ839" s="7"/>
      <c r="UA839" s="7"/>
      <c r="UB839" s="7"/>
      <c r="UC839" s="7"/>
      <c r="UD839" s="7"/>
      <c r="UE839" s="7"/>
      <c r="UF839" s="7"/>
      <c r="UG839" s="7"/>
      <c r="UH839" s="7"/>
      <c r="UI839" s="7"/>
      <c r="UJ839" s="7"/>
      <c r="UK839" s="7"/>
      <c r="UL839" s="7"/>
      <c r="UM839" s="7"/>
      <c r="UN839" s="7"/>
      <c r="UO839" s="7"/>
      <c r="UP839" s="7"/>
      <c r="UQ839" s="7"/>
      <c r="UR839" s="7"/>
      <c r="US839" s="7"/>
      <c r="UT839" s="7"/>
      <c r="UU839" s="7"/>
      <c r="UV839" s="7"/>
      <c r="UW839" s="7"/>
      <c r="UX839" s="7"/>
      <c r="UY839" s="7"/>
      <c r="UZ839" s="7"/>
      <c r="VA839" s="7"/>
      <c r="VB839" s="7"/>
      <c r="VC839" s="7"/>
      <c r="VD839" s="7"/>
      <c r="VE839" s="7"/>
      <c r="VF839" s="7"/>
      <c r="VG839" s="7"/>
      <c r="VH839" s="7"/>
      <c r="VI839" s="7"/>
      <c r="VJ839" s="7"/>
      <c r="VK839" s="7"/>
      <c r="VL839" s="7"/>
      <c r="VM839" s="7"/>
      <c r="VN839" s="7"/>
      <c r="VO839" s="7"/>
      <c r="VP839" s="7"/>
      <c r="VQ839" s="7"/>
      <c r="VR839" s="7"/>
      <c r="VS839" s="7"/>
      <c r="VT839" s="7"/>
      <c r="VU839" s="7"/>
      <c r="VV839" s="7"/>
      <c r="VW839" s="7"/>
      <c r="VX839" s="7"/>
      <c r="VY839" s="7"/>
      <c r="VZ839" s="7"/>
      <c r="WA839" s="7"/>
      <c r="WB839" s="7"/>
      <c r="WC839" s="7"/>
      <c r="WD839" s="7"/>
      <c r="WE839" s="7"/>
      <c r="WF839" s="7"/>
      <c r="WG839" s="7"/>
      <c r="WH839" s="7"/>
      <c r="WI839" s="7"/>
      <c r="WJ839" s="7"/>
      <c r="WK839" s="7"/>
      <c r="WL839" s="7"/>
      <c r="WM839" s="7"/>
      <c r="WN839" s="7"/>
      <c r="WO839" s="7"/>
      <c r="WP839" s="7"/>
      <c r="WQ839" s="7"/>
      <c r="WR839" s="7"/>
      <c r="WS839" s="7"/>
      <c r="WT839" s="7"/>
      <c r="WU839" s="7"/>
      <c r="WV839" s="7"/>
      <c r="WW839" s="7"/>
      <c r="WX839" s="7"/>
      <c r="WY839" s="7"/>
      <c r="WZ839" s="7"/>
      <c r="XA839" s="7"/>
      <c r="XB839" s="7"/>
      <c r="XC839" s="7"/>
      <c r="XD839" s="7"/>
      <c r="XE839" s="7"/>
      <c r="XF839" s="7"/>
      <c r="XG839" s="7"/>
      <c r="XH839" s="7"/>
      <c r="XI839" s="7"/>
      <c r="XJ839" s="7"/>
      <c r="XK839" s="7"/>
      <c r="XL839" s="7"/>
      <c r="XM839" s="7"/>
      <c r="XN839" s="7"/>
      <c r="XO839" s="7"/>
      <c r="XP839" s="7"/>
      <c r="XQ839" s="7"/>
      <c r="XR839" s="7"/>
      <c r="XS839" s="7"/>
      <c r="XT839" s="7"/>
      <c r="XU839" s="7"/>
      <c r="XV839" s="7"/>
      <c r="XW839" s="7"/>
      <c r="XX839" s="7"/>
      <c r="XY839" s="7"/>
      <c r="XZ839" s="7"/>
      <c r="YA839" s="7"/>
      <c r="YB839" s="7"/>
      <c r="YC839" s="7"/>
      <c r="YD839" s="7"/>
      <c r="YE839" s="7"/>
      <c r="YF839" s="7"/>
      <c r="YG839" s="7"/>
      <c r="YH839" s="7"/>
      <c r="YI839" s="7"/>
      <c r="YJ839" s="7"/>
      <c r="YK839" s="7"/>
      <c r="YL839" s="7"/>
      <c r="YM839" s="7"/>
      <c r="YN839" s="7"/>
      <c r="YO839" s="7"/>
      <c r="YP839" s="7"/>
      <c r="YQ839" s="7"/>
      <c r="YR839" s="7"/>
      <c r="YS839" s="7"/>
      <c r="YT839" s="7"/>
      <c r="YU839" s="7"/>
      <c r="YV839" s="7"/>
      <c r="YW839" s="7"/>
      <c r="YX839" s="7"/>
      <c r="YY839" s="7"/>
      <c r="YZ839" s="7"/>
      <c r="ZA839" s="7"/>
      <c r="ZB839" s="7"/>
      <c r="ZC839" s="7"/>
      <c r="ZD839" s="7"/>
      <c r="ZE839" s="7"/>
      <c r="ZF839" s="7"/>
      <c r="ZG839" s="7"/>
      <c r="ZH839" s="7"/>
      <c r="ZI839" s="7"/>
      <c r="ZJ839" s="7"/>
      <c r="ZK839" s="7"/>
      <c r="ZL839" s="7"/>
      <c r="ZM839" s="7"/>
      <c r="ZN839" s="7"/>
      <c r="ZO839" s="7"/>
      <c r="ZP839" s="7"/>
      <c r="ZQ839" s="7"/>
      <c r="ZR839" s="7"/>
      <c r="ZS839" s="7"/>
      <c r="ZT839" s="7"/>
      <c r="ZU839" s="7"/>
      <c r="ZV839" s="7"/>
      <c r="ZW839" s="7"/>
      <c r="ZX839" s="7"/>
      <c r="ZY839" s="7"/>
      <c r="ZZ839" s="7"/>
      <c r="AAA839" s="7"/>
      <c r="AAB839" s="7"/>
      <c r="AAC839" s="7"/>
      <c r="AAD839" s="7"/>
      <c r="AAE839" s="7"/>
      <c r="AAF839" s="7"/>
      <c r="AAG839" s="7"/>
      <c r="AAH839" s="7"/>
      <c r="AAI839" s="7"/>
      <c r="AAJ839" s="7"/>
      <c r="AAK839" s="7"/>
      <c r="AAL839" s="7"/>
      <c r="AAM839" s="7"/>
      <c r="AAN839" s="7"/>
      <c r="AAO839" s="7"/>
      <c r="AAP839" s="7"/>
      <c r="AAQ839" s="7"/>
      <c r="AAR839" s="7"/>
      <c r="AAS839" s="7"/>
      <c r="AAT839" s="7"/>
      <c r="AAU839" s="7"/>
      <c r="AAV839" s="7"/>
      <c r="AAW839" s="7"/>
      <c r="AAX839" s="7"/>
      <c r="AAY839" s="7"/>
      <c r="AAZ839" s="7"/>
      <c r="ABA839" s="7"/>
      <c r="ABB839" s="7"/>
      <c r="ABC839" s="7"/>
      <c r="ABD839" s="7"/>
      <c r="ABE839" s="7"/>
      <c r="ABF839" s="7"/>
      <c r="ABG839" s="7"/>
      <c r="ABH839" s="7"/>
      <c r="ABI839" s="7"/>
      <c r="ABJ839" s="7"/>
      <c r="ABK839" s="7"/>
      <c r="ABL839" s="7"/>
      <c r="ABM839" s="7"/>
      <c r="ABN839" s="7"/>
      <c r="ABO839" s="7"/>
      <c r="ABP839" s="7"/>
      <c r="ABQ839" s="7"/>
      <c r="ABR839" s="7"/>
      <c r="ABS839" s="7"/>
      <c r="ABT839" s="7"/>
      <c r="ABU839" s="7"/>
      <c r="ABV839" s="7"/>
      <c r="ABW839" s="7"/>
      <c r="ABX839" s="7"/>
      <c r="ABY839" s="7"/>
      <c r="ABZ839" s="7"/>
      <c r="ACA839" s="7"/>
      <c r="ACB839" s="7"/>
      <c r="ACC839" s="7"/>
      <c r="ACD839" s="7"/>
      <c r="ACE839" s="7"/>
      <c r="ACF839" s="7"/>
      <c r="ACG839" s="7"/>
      <c r="ACH839" s="7"/>
      <c r="ACI839" s="7"/>
      <c r="ACJ839" s="7"/>
      <c r="ACK839" s="7"/>
      <c r="ACL839" s="7"/>
      <c r="ACM839" s="7"/>
      <c r="ACN839" s="7"/>
      <c r="ACO839" s="7"/>
      <c r="ACP839" s="7"/>
      <c r="ACQ839" s="7"/>
      <c r="ACR839" s="7"/>
      <c r="ACS839" s="7"/>
      <c r="ACT839" s="7"/>
      <c r="ACU839" s="7"/>
      <c r="ACV839" s="7"/>
      <c r="ACW839" s="7"/>
      <c r="ACX839" s="7"/>
      <c r="ACY839" s="7"/>
      <c r="ACZ839" s="7"/>
      <c r="ADA839" s="7"/>
      <c r="ADB839" s="7"/>
      <c r="ADC839" s="7"/>
      <c r="ADD839" s="7"/>
      <c r="ADE839" s="7"/>
      <c r="ADF839" s="7"/>
      <c r="ADG839" s="7"/>
      <c r="ADH839" s="7"/>
      <c r="ADI839" s="7"/>
      <c r="ADJ839" s="7"/>
      <c r="ADK839" s="7"/>
      <c r="ADL839" s="7"/>
      <c r="ADM839" s="7"/>
      <c r="ADN839" s="7"/>
      <c r="ADO839" s="7"/>
      <c r="ADP839" s="7"/>
      <c r="ADQ839" s="7"/>
      <c r="ADR839" s="7"/>
      <c r="ADS839" s="7"/>
      <c r="ADT839" s="7"/>
      <c r="ADU839" s="7"/>
      <c r="ADV839" s="7"/>
      <c r="ADW839" s="7"/>
      <c r="ADX839" s="7"/>
      <c r="ADY839" s="7"/>
      <c r="ADZ839" s="7"/>
      <c r="AEA839" s="7"/>
      <c r="AEB839" s="7"/>
      <c r="AEC839" s="7"/>
      <c r="AED839" s="7"/>
      <c r="AEE839" s="7"/>
      <c r="AEF839" s="7"/>
      <c r="AEG839" s="7"/>
      <c r="AEH839" s="7"/>
      <c r="AEI839" s="7"/>
      <c r="AEJ839" s="7"/>
      <c r="AEK839" s="7"/>
      <c r="AEL839" s="7"/>
      <c r="AEM839" s="7"/>
      <c r="AEN839" s="7"/>
      <c r="AEO839" s="7"/>
      <c r="AEP839" s="7"/>
      <c r="AEQ839" s="7"/>
      <c r="AER839" s="7"/>
      <c r="AES839" s="7"/>
      <c r="AET839" s="7"/>
      <c r="AEU839" s="7"/>
      <c r="AEV839" s="7"/>
      <c r="AEW839" s="7"/>
      <c r="AEX839" s="7"/>
      <c r="AEY839" s="7"/>
      <c r="AEZ839" s="7"/>
      <c r="AFA839" s="7"/>
      <c r="AFB839" s="7"/>
      <c r="AFC839" s="7"/>
      <c r="AFD839" s="7"/>
      <c r="AFE839" s="7"/>
      <c r="AFF839" s="7"/>
      <c r="AFG839" s="7"/>
      <c r="AFH839" s="7"/>
      <c r="AFI839" s="7"/>
      <c r="AFJ839" s="7"/>
      <c r="AFK839" s="7"/>
      <c r="AFL839" s="7"/>
      <c r="AFM839" s="7"/>
      <c r="AFN839" s="7"/>
      <c r="AFO839" s="7"/>
      <c r="AFP839" s="7"/>
      <c r="AFQ839" s="7"/>
      <c r="AFR839" s="7"/>
      <c r="AFS839" s="7"/>
      <c r="AFT839" s="7"/>
      <c r="AFU839" s="7"/>
      <c r="AFV839" s="7"/>
      <c r="AFW839" s="7"/>
      <c r="AFX839" s="7"/>
      <c r="AFY839" s="7"/>
      <c r="AFZ839" s="7"/>
      <c r="AGA839" s="7"/>
      <c r="AGB839" s="7"/>
      <c r="AGC839" s="7"/>
      <c r="AGD839" s="7"/>
      <c r="AGE839" s="7"/>
      <c r="AGF839" s="7"/>
      <c r="AGG839" s="7"/>
      <c r="AGH839" s="7"/>
      <c r="AGI839" s="7"/>
      <c r="AGJ839" s="7"/>
      <c r="AGK839" s="7"/>
      <c r="AGL839" s="7"/>
      <c r="AGM839" s="7"/>
      <c r="AGN839" s="7"/>
      <c r="AGO839" s="7"/>
      <c r="AGP839" s="7"/>
      <c r="AGQ839" s="7"/>
      <c r="AGR839" s="7"/>
      <c r="AGS839" s="7"/>
      <c r="AGT839" s="7"/>
      <c r="AGU839" s="7"/>
      <c r="AGV839" s="7"/>
      <c r="AGW839" s="7"/>
      <c r="AGX839" s="7"/>
      <c r="AGY839" s="7"/>
      <c r="AGZ839" s="7"/>
      <c r="AHA839" s="7"/>
      <c r="AHB839" s="7"/>
      <c r="AHC839" s="7"/>
      <c r="AHD839" s="7"/>
      <c r="AHE839" s="7"/>
      <c r="AHF839" s="7"/>
      <c r="AHG839" s="7"/>
      <c r="AHH839" s="7"/>
      <c r="AHI839" s="7"/>
      <c r="AHJ839" s="7"/>
      <c r="AHK839" s="7"/>
      <c r="AHL839" s="7"/>
      <c r="AHM839" s="7"/>
      <c r="AHN839" s="7"/>
      <c r="AHO839" s="7"/>
      <c r="AHP839" s="7"/>
      <c r="AHQ839" s="7"/>
      <c r="AHR839" s="7"/>
      <c r="AHS839" s="7"/>
      <c r="AHT839" s="7"/>
      <c r="AHU839" s="7"/>
      <c r="AHV839" s="7"/>
      <c r="AHW839" s="7"/>
      <c r="AHX839" s="7"/>
      <c r="AHY839" s="7"/>
      <c r="AHZ839" s="7"/>
      <c r="AIA839" s="7"/>
      <c r="AIB839" s="7"/>
      <c r="AIC839" s="7"/>
      <c r="AID839" s="7"/>
      <c r="AIE839" s="7"/>
      <c r="AIF839" s="7"/>
      <c r="AIG839" s="7"/>
      <c r="AIH839" s="7"/>
      <c r="AII839" s="7"/>
      <c r="AIJ839" s="7"/>
      <c r="AIK839" s="7"/>
      <c r="AIL839" s="7"/>
      <c r="AIM839" s="7"/>
      <c r="AIN839" s="7"/>
      <c r="AIO839" s="7"/>
      <c r="AIP839" s="7"/>
      <c r="AIQ839" s="7"/>
      <c r="AIR839" s="7"/>
      <c r="AIS839" s="7"/>
      <c r="AIT839" s="7"/>
      <c r="AIU839" s="7"/>
      <c r="AIV839" s="7"/>
      <c r="AIW839" s="7"/>
      <c r="AIX839" s="7"/>
      <c r="AIY839" s="7"/>
      <c r="AIZ839" s="7"/>
      <c r="AJA839" s="7"/>
      <c r="AJB839" s="7"/>
      <c r="AJC839" s="7"/>
      <c r="AJD839" s="7"/>
      <c r="AJE839" s="7"/>
      <c r="AJF839" s="7"/>
      <c r="AJG839" s="7"/>
      <c r="AJH839" s="7"/>
      <c r="AJI839" s="7"/>
      <c r="AJJ839" s="7"/>
      <c r="AJK839" s="7"/>
      <c r="AJL839" s="7"/>
      <c r="AJM839" s="7"/>
      <c r="AJN839" s="7"/>
      <c r="AJO839" s="7"/>
      <c r="AJP839" s="7"/>
      <c r="AJQ839" s="7"/>
      <c r="AJR839" s="7"/>
      <c r="AJS839" s="7"/>
      <c r="AJT839" s="7"/>
      <c r="AJU839" s="7"/>
      <c r="AJV839" s="7"/>
      <c r="AJW839" s="7"/>
      <c r="AJX839" s="7"/>
      <c r="AJY839" s="7"/>
      <c r="AJZ839" s="7"/>
      <c r="AKA839" s="7"/>
      <c r="AKB839" s="7"/>
      <c r="AKC839" s="7"/>
      <c r="AKD839" s="7"/>
      <c r="AKE839" s="7"/>
      <c r="AKF839" s="7"/>
      <c r="AKG839" s="7"/>
      <c r="AKH839" s="7"/>
      <c r="AKI839" s="7"/>
      <c r="AKJ839" s="7"/>
      <c r="AKK839" s="7"/>
      <c r="AKL839" s="7"/>
      <c r="AKM839" s="7"/>
      <c r="AKN839" s="7"/>
      <c r="AKO839" s="7"/>
      <c r="AKP839" s="7"/>
      <c r="AKQ839" s="7"/>
      <c r="AKR839" s="7"/>
      <c r="AKS839" s="7"/>
      <c r="AKT839" s="7"/>
      <c r="AKU839" s="7"/>
      <c r="AKV839" s="7"/>
      <c r="AKW839" s="7"/>
      <c r="AKX839" s="7"/>
      <c r="AKY839" s="7"/>
      <c r="AKZ839" s="7"/>
      <c r="ALA839" s="7"/>
      <c r="ALB839" s="7"/>
      <c r="ALC839" s="7"/>
      <c r="ALD839" s="7"/>
      <c r="ALE839" s="7"/>
      <c r="ALF839" s="7"/>
      <c r="ALG839" s="7"/>
      <c r="ALH839" s="7"/>
      <c r="ALI839" s="7"/>
      <c r="ALJ839" s="7"/>
      <c r="ALK839" s="7"/>
      <c r="ALL839" s="7"/>
      <c r="ALM839" s="7"/>
      <c r="ALN839" s="7"/>
      <c r="ALO839" s="7"/>
      <c r="ALP839" s="7"/>
      <c r="ALQ839" s="7"/>
      <c r="ALR839" s="7"/>
      <c r="ALS839" s="7"/>
      <c r="ALT839" s="7"/>
      <c r="ALU839" s="7"/>
      <c r="ALV839" s="7"/>
      <c r="ALW839" s="7"/>
      <c r="ALX839" s="7"/>
      <c r="ALY839" s="7"/>
      <c r="ALZ839" s="7"/>
      <c r="AMA839" s="7"/>
      <c r="AMB839" s="7"/>
      <c r="AMC839" s="7"/>
      <c r="AMD839" s="7"/>
      <c r="AME839" s="7"/>
      <c r="AMF839" s="7"/>
      <c r="AMG839" s="7"/>
      <c r="AMH839" s="7"/>
      <c r="AMI839" s="28"/>
      <c r="AMJ839" s="28"/>
    </row>
    <row r="840" spans="1:1024" ht="55.5" customHeight="1">
      <c r="A840" s="10" t="s">
        <v>287</v>
      </c>
      <c r="B840" s="10" t="s">
        <v>2766</v>
      </c>
      <c r="C840" s="19" t="s">
        <v>2873</v>
      </c>
      <c r="D840" s="19" t="s">
        <v>2738</v>
      </c>
      <c r="E840" s="20">
        <v>300</v>
      </c>
      <c r="F840" s="11" t="s">
        <v>18</v>
      </c>
      <c r="G840" s="21"/>
      <c r="H840" s="21" t="s">
        <v>1</v>
      </c>
      <c r="I840" s="21"/>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c r="MK840" s="7"/>
      <c r="ML840" s="7"/>
      <c r="MM840" s="7"/>
      <c r="MN840" s="7"/>
      <c r="MO840" s="7"/>
      <c r="MP840" s="7"/>
      <c r="MQ840" s="7"/>
      <c r="MR840" s="7"/>
      <c r="MS840" s="7"/>
      <c r="MT840" s="7"/>
      <c r="MU840" s="7"/>
      <c r="MV840" s="7"/>
      <c r="MW840" s="7"/>
      <c r="MX840" s="7"/>
      <c r="MY840" s="7"/>
      <c r="MZ840" s="7"/>
      <c r="NA840" s="7"/>
      <c r="NB840" s="7"/>
      <c r="NC840" s="7"/>
      <c r="ND840" s="7"/>
      <c r="NE840" s="7"/>
      <c r="NF840" s="7"/>
      <c r="NG840" s="7"/>
      <c r="NH840" s="7"/>
      <c r="NI840" s="7"/>
      <c r="NJ840" s="7"/>
      <c r="NK840" s="7"/>
      <c r="NL840" s="7"/>
      <c r="NM840" s="7"/>
      <c r="NN840" s="7"/>
      <c r="NO840" s="7"/>
      <c r="NP840" s="7"/>
      <c r="NQ840" s="7"/>
      <c r="NR840" s="7"/>
      <c r="NS840" s="7"/>
      <c r="NT840" s="7"/>
      <c r="NU840" s="7"/>
      <c r="NV840" s="7"/>
      <c r="NW840" s="7"/>
      <c r="NX840" s="7"/>
      <c r="NY840" s="7"/>
      <c r="NZ840" s="7"/>
      <c r="OA840" s="7"/>
      <c r="OB840" s="7"/>
      <c r="OC840" s="7"/>
      <c r="OD840" s="7"/>
      <c r="OE840" s="7"/>
      <c r="OF840" s="7"/>
      <c r="OG840" s="7"/>
      <c r="OH840" s="7"/>
      <c r="OI840" s="7"/>
      <c r="OJ840" s="7"/>
      <c r="OK840" s="7"/>
      <c r="OL840" s="7"/>
      <c r="OM840" s="7"/>
      <c r="ON840" s="7"/>
      <c r="OO840" s="7"/>
      <c r="OP840" s="7"/>
      <c r="OQ840" s="7"/>
      <c r="OR840" s="7"/>
      <c r="OS840" s="7"/>
      <c r="OT840" s="7"/>
      <c r="OU840" s="7"/>
      <c r="OV840" s="7"/>
      <c r="OW840" s="7"/>
      <c r="OX840" s="7"/>
      <c r="OY840" s="7"/>
      <c r="OZ840" s="7"/>
      <c r="PA840" s="7"/>
      <c r="PB840" s="7"/>
      <c r="PC840" s="7"/>
      <c r="PD840" s="7"/>
      <c r="PE840" s="7"/>
      <c r="PF840" s="7"/>
      <c r="PG840" s="7"/>
      <c r="PH840" s="7"/>
      <c r="PI840" s="7"/>
      <c r="PJ840" s="7"/>
      <c r="PK840" s="7"/>
      <c r="PL840" s="7"/>
      <c r="PM840" s="7"/>
      <c r="PN840" s="7"/>
      <c r="PO840" s="7"/>
      <c r="PP840" s="7"/>
      <c r="PQ840" s="7"/>
      <c r="PR840" s="7"/>
      <c r="PS840" s="7"/>
      <c r="PT840" s="7"/>
      <c r="PU840" s="7"/>
      <c r="PV840" s="7"/>
      <c r="PW840" s="7"/>
      <c r="PX840" s="7"/>
      <c r="PY840" s="7"/>
      <c r="PZ840" s="7"/>
      <c r="QA840" s="7"/>
      <c r="QB840" s="7"/>
      <c r="QC840" s="7"/>
      <c r="QD840" s="7"/>
      <c r="QE840" s="7"/>
      <c r="QF840" s="7"/>
      <c r="QG840" s="7"/>
      <c r="QH840" s="7"/>
      <c r="QI840" s="7"/>
      <c r="QJ840" s="7"/>
      <c r="QK840" s="7"/>
      <c r="QL840" s="7"/>
      <c r="QM840" s="7"/>
      <c r="QN840" s="7"/>
      <c r="QO840" s="7"/>
      <c r="QP840" s="7"/>
      <c r="QQ840" s="7"/>
      <c r="QR840" s="7"/>
      <c r="QS840" s="7"/>
      <c r="QT840" s="7"/>
      <c r="QU840" s="7"/>
      <c r="QV840" s="7"/>
      <c r="QW840" s="7"/>
      <c r="QX840" s="7"/>
      <c r="QY840" s="7"/>
      <c r="QZ840" s="7"/>
      <c r="RA840" s="7"/>
      <c r="RB840" s="7"/>
      <c r="RC840" s="7"/>
      <c r="RD840" s="7"/>
      <c r="RE840" s="7"/>
      <c r="RF840" s="7"/>
      <c r="RG840" s="7"/>
      <c r="RH840" s="7"/>
      <c r="RI840" s="7"/>
      <c r="RJ840" s="7"/>
      <c r="RK840" s="7"/>
      <c r="RL840" s="7"/>
      <c r="RM840" s="7"/>
      <c r="RN840" s="7"/>
      <c r="RO840" s="7"/>
      <c r="RP840" s="7"/>
      <c r="RQ840" s="7"/>
      <c r="RR840" s="7"/>
      <c r="RS840" s="7"/>
      <c r="RT840" s="7"/>
      <c r="RU840" s="7"/>
      <c r="RV840" s="7"/>
      <c r="RW840" s="7"/>
      <c r="RX840" s="7"/>
      <c r="RY840" s="7"/>
      <c r="RZ840" s="7"/>
      <c r="SA840" s="7"/>
      <c r="SB840" s="7"/>
      <c r="SC840" s="7"/>
      <c r="SD840" s="7"/>
      <c r="SE840" s="7"/>
      <c r="SF840" s="7"/>
      <c r="SG840" s="7"/>
      <c r="SH840" s="7"/>
      <c r="SI840" s="7"/>
      <c r="SJ840" s="7"/>
      <c r="SK840" s="7"/>
      <c r="SL840" s="7"/>
      <c r="SM840" s="7"/>
      <c r="SN840" s="7"/>
      <c r="SO840" s="7"/>
      <c r="SP840" s="7"/>
      <c r="SQ840" s="7"/>
      <c r="SR840" s="7"/>
      <c r="SS840" s="7"/>
      <c r="ST840" s="7"/>
      <c r="SU840" s="7"/>
      <c r="SV840" s="7"/>
      <c r="SW840" s="7"/>
      <c r="SX840" s="7"/>
      <c r="SY840" s="7"/>
      <c r="SZ840" s="7"/>
      <c r="TA840" s="7"/>
      <c r="TB840" s="7"/>
      <c r="TC840" s="7"/>
      <c r="TD840" s="7"/>
      <c r="TE840" s="7"/>
      <c r="TF840" s="7"/>
      <c r="TG840" s="7"/>
      <c r="TH840" s="7"/>
      <c r="TI840" s="7"/>
      <c r="TJ840" s="7"/>
      <c r="TK840" s="7"/>
      <c r="TL840" s="7"/>
      <c r="TM840" s="7"/>
      <c r="TN840" s="7"/>
      <c r="TO840" s="7"/>
      <c r="TP840" s="7"/>
      <c r="TQ840" s="7"/>
      <c r="TR840" s="7"/>
      <c r="TS840" s="7"/>
      <c r="TT840" s="7"/>
      <c r="TU840" s="7"/>
      <c r="TV840" s="7"/>
      <c r="TW840" s="7"/>
      <c r="TX840" s="7"/>
      <c r="TY840" s="7"/>
      <c r="TZ840" s="7"/>
      <c r="UA840" s="7"/>
      <c r="UB840" s="7"/>
      <c r="UC840" s="7"/>
      <c r="UD840" s="7"/>
      <c r="UE840" s="7"/>
      <c r="UF840" s="7"/>
      <c r="UG840" s="7"/>
      <c r="UH840" s="7"/>
      <c r="UI840" s="7"/>
      <c r="UJ840" s="7"/>
      <c r="UK840" s="7"/>
      <c r="UL840" s="7"/>
      <c r="UM840" s="7"/>
      <c r="UN840" s="7"/>
      <c r="UO840" s="7"/>
      <c r="UP840" s="7"/>
      <c r="UQ840" s="7"/>
      <c r="UR840" s="7"/>
      <c r="US840" s="7"/>
      <c r="UT840" s="7"/>
      <c r="UU840" s="7"/>
      <c r="UV840" s="7"/>
      <c r="UW840" s="7"/>
      <c r="UX840" s="7"/>
      <c r="UY840" s="7"/>
      <c r="UZ840" s="7"/>
      <c r="VA840" s="7"/>
      <c r="VB840" s="7"/>
      <c r="VC840" s="7"/>
      <c r="VD840" s="7"/>
      <c r="VE840" s="7"/>
      <c r="VF840" s="7"/>
      <c r="VG840" s="7"/>
      <c r="VH840" s="7"/>
      <c r="VI840" s="7"/>
      <c r="VJ840" s="7"/>
      <c r="VK840" s="7"/>
      <c r="VL840" s="7"/>
      <c r="VM840" s="7"/>
      <c r="VN840" s="7"/>
      <c r="VO840" s="7"/>
      <c r="VP840" s="7"/>
      <c r="VQ840" s="7"/>
      <c r="VR840" s="7"/>
      <c r="VS840" s="7"/>
      <c r="VT840" s="7"/>
      <c r="VU840" s="7"/>
      <c r="VV840" s="7"/>
      <c r="VW840" s="7"/>
      <c r="VX840" s="7"/>
      <c r="VY840" s="7"/>
      <c r="VZ840" s="7"/>
      <c r="WA840" s="7"/>
      <c r="WB840" s="7"/>
      <c r="WC840" s="7"/>
      <c r="WD840" s="7"/>
      <c r="WE840" s="7"/>
      <c r="WF840" s="7"/>
      <c r="WG840" s="7"/>
      <c r="WH840" s="7"/>
      <c r="WI840" s="7"/>
      <c r="WJ840" s="7"/>
      <c r="WK840" s="7"/>
      <c r="WL840" s="7"/>
      <c r="WM840" s="7"/>
      <c r="WN840" s="7"/>
      <c r="WO840" s="7"/>
      <c r="WP840" s="7"/>
      <c r="WQ840" s="7"/>
      <c r="WR840" s="7"/>
      <c r="WS840" s="7"/>
      <c r="WT840" s="7"/>
      <c r="WU840" s="7"/>
      <c r="WV840" s="7"/>
      <c r="WW840" s="7"/>
      <c r="WX840" s="7"/>
      <c r="WY840" s="7"/>
      <c r="WZ840" s="7"/>
      <c r="XA840" s="7"/>
      <c r="XB840" s="7"/>
      <c r="XC840" s="7"/>
      <c r="XD840" s="7"/>
      <c r="XE840" s="7"/>
      <c r="XF840" s="7"/>
      <c r="XG840" s="7"/>
      <c r="XH840" s="7"/>
      <c r="XI840" s="7"/>
      <c r="XJ840" s="7"/>
      <c r="XK840" s="7"/>
      <c r="XL840" s="7"/>
      <c r="XM840" s="7"/>
      <c r="XN840" s="7"/>
      <c r="XO840" s="7"/>
      <c r="XP840" s="7"/>
      <c r="XQ840" s="7"/>
      <c r="XR840" s="7"/>
      <c r="XS840" s="7"/>
      <c r="XT840" s="7"/>
      <c r="XU840" s="7"/>
      <c r="XV840" s="7"/>
      <c r="XW840" s="7"/>
      <c r="XX840" s="7"/>
      <c r="XY840" s="7"/>
      <c r="XZ840" s="7"/>
      <c r="YA840" s="7"/>
      <c r="YB840" s="7"/>
      <c r="YC840" s="7"/>
      <c r="YD840" s="7"/>
      <c r="YE840" s="7"/>
      <c r="YF840" s="7"/>
      <c r="YG840" s="7"/>
      <c r="YH840" s="7"/>
      <c r="YI840" s="7"/>
      <c r="YJ840" s="7"/>
      <c r="YK840" s="7"/>
      <c r="YL840" s="7"/>
      <c r="YM840" s="7"/>
      <c r="YN840" s="7"/>
      <c r="YO840" s="7"/>
      <c r="YP840" s="7"/>
      <c r="YQ840" s="7"/>
      <c r="YR840" s="7"/>
      <c r="YS840" s="7"/>
      <c r="YT840" s="7"/>
      <c r="YU840" s="7"/>
      <c r="YV840" s="7"/>
      <c r="YW840" s="7"/>
      <c r="YX840" s="7"/>
      <c r="YY840" s="7"/>
      <c r="YZ840" s="7"/>
      <c r="ZA840" s="7"/>
      <c r="ZB840" s="7"/>
      <c r="ZC840" s="7"/>
      <c r="ZD840" s="7"/>
      <c r="ZE840" s="7"/>
      <c r="ZF840" s="7"/>
      <c r="ZG840" s="7"/>
      <c r="ZH840" s="7"/>
      <c r="ZI840" s="7"/>
      <c r="ZJ840" s="7"/>
      <c r="ZK840" s="7"/>
      <c r="ZL840" s="7"/>
      <c r="ZM840" s="7"/>
      <c r="ZN840" s="7"/>
      <c r="ZO840" s="7"/>
      <c r="ZP840" s="7"/>
      <c r="ZQ840" s="7"/>
      <c r="ZR840" s="7"/>
      <c r="ZS840" s="7"/>
      <c r="ZT840" s="7"/>
      <c r="ZU840" s="7"/>
      <c r="ZV840" s="7"/>
      <c r="ZW840" s="7"/>
      <c r="ZX840" s="7"/>
      <c r="ZY840" s="7"/>
      <c r="ZZ840" s="7"/>
      <c r="AAA840" s="7"/>
      <c r="AAB840" s="7"/>
      <c r="AAC840" s="7"/>
      <c r="AAD840" s="7"/>
      <c r="AAE840" s="7"/>
      <c r="AAF840" s="7"/>
      <c r="AAG840" s="7"/>
      <c r="AAH840" s="7"/>
      <c r="AAI840" s="7"/>
      <c r="AAJ840" s="7"/>
      <c r="AAK840" s="7"/>
      <c r="AAL840" s="7"/>
      <c r="AAM840" s="7"/>
      <c r="AAN840" s="7"/>
      <c r="AAO840" s="7"/>
      <c r="AAP840" s="7"/>
      <c r="AAQ840" s="7"/>
      <c r="AAR840" s="7"/>
      <c r="AAS840" s="7"/>
      <c r="AAT840" s="7"/>
      <c r="AAU840" s="7"/>
      <c r="AAV840" s="7"/>
      <c r="AAW840" s="7"/>
      <c r="AAX840" s="7"/>
      <c r="AAY840" s="7"/>
      <c r="AAZ840" s="7"/>
      <c r="ABA840" s="7"/>
      <c r="ABB840" s="7"/>
      <c r="ABC840" s="7"/>
      <c r="ABD840" s="7"/>
      <c r="ABE840" s="7"/>
      <c r="ABF840" s="7"/>
      <c r="ABG840" s="7"/>
      <c r="ABH840" s="7"/>
      <c r="ABI840" s="7"/>
      <c r="ABJ840" s="7"/>
      <c r="ABK840" s="7"/>
      <c r="ABL840" s="7"/>
      <c r="ABM840" s="7"/>
      <c r="ABN840" s="7"/>
      <c r="ABO840" s="7"/>
      <c r="ABP840" s="7"/>
      <c r="ABQ840" s="7"/>
      <c r="ABR840" s="7"/>
      <c r="ABS840" s="7"/>
      <c r="ABT840" s="7"/>
      <c r="ABU840" s="7"/>
      <c r="ABV840" s="7"/>
      <c r="ABW840" s="7"/>
      <c r="ABX840" s="7"/>
      <c r="ABY840" s="7"/>
      <c r="ABZ840" s="7"/>
      <c r="ACA840" s="7"/>
      <c r="ACB840" s="7"/>
      <c r="ACC840" s="7"/>
      <c r="ACD840" s="7"/>
      <c r="ACE840" s="7"/>
      <c r="ACF840" s="7"/>
      <c r="ACG840" s="7"/>
      <c r="ACH840" s="7"/>
      <c r="ACI840" s="7"/>
      <c r="ACJ840" s="7"/>
      <c r="ACK840" s="7"/>
      <c r="ACL840" s="7"/>
      <c r="ACM840" s="7"/>
      <c r="ACN840" s="7"/>
      <c r="ACO840" s="7"/>
      <c r="ACP840" s="7"/>
      <c r="ACQ840" s="7"/>
      <c r="ACR840" s="7"/>
      <c r="ACS840" s="7"/>
      <c r="ACT840" s="7"/>
      <c r="ACU840" s="7"/>
      <c r="ACV840" s="7"/>
      <c r="ACW840" s="7"/>
      <c r="ACX840" s="7"/>
      <c r="ACY840" s="7"/>
      <c r="ACZ840" s="7"/>
      <c r="ADA840" s="7"/>
      <c r="ADB840" s="7"/>
      <c r="ADC840" s="7"/>
      <c r="ADD840" s="7"/>
      <c r="ADE840" s="7"/>
      <c r="ADF840" s="7"/>
      <c r="ADG840" s="7"/>
      <c r="ADH840" s="7"/>
      <c r="ADI840" s="7"/>
      <c r="ADJ840" s="7"/>
      <c r="ADK840" s="7"/>
      <c r="ADL840" s="7"/>
      <c r="ADM840" s="7"/>
      <c r="ADN840" s="7"/>
      <c r="ADO840" s="7"/>
      <c r="ADP840" s="7"/>
      <c r="ADQ840" s="7"/>
      <c r="ADR840" s="7"/>
      <c r="ADS840" s="7"/>
      <c r="ADT840" s="7"/>
      <c r="ADU840" s="7"/>
      <c r="ADV840" s="7"/>
      <c r="ADW840" s="7"/>
      <c r="ADX840" s="7"/>
      <c r="ADY840" s="7"/>
      <c r="ADZ840" s="7"/>
      <c r="AEA840" s="7"/>
      <c r="AEB840" s="7"/>
      <c r="AEC840" s="7"/>
      <c r="AED840" s="7"/>
      <c r="AEE840" s="7"/>
      <c r="AEF840" s="7"/>
      <c r="AEG840" s="7"/>
      <c r="AEH840" s="7"/>
      <c r="AEI840" s="7"/>
      <c r="AEJ840" s="7"/>
      <c r="AEK840" s="7"/>
      <c r="AEL840" s="7"/>
      <c r="AEM840" s="7"/>
      <c r="AEN840" s="7"/>
      <c r="AEO840" s="7"/>
      <c r="AEP840" s="7"/>
      <c r="AEQ840" s="7"/>
      <c r="AER840" s="7"/>
      <c r="AES840" s="7"/>
      <c r="AET840" s="7"/>
      <c r="AEU840" s="7"/>
      <c r="AEV840" s="7"/>
      <c r="AEW840" s="7"/>
      <c r="AEX840" s="7"/>
      <c r="AEY840" s="7"/>
      <c r="AEZ840" s="7"/>
      <c r="AFA840" s="7"/>
      <c r="AFB840" s="7"/>
      <c r="AFC840" s="7"/>
      <c r="AFD840" s="7"/>
      <c r="AFE840" s="7"/>
      <c r="AFF840" s="7"/>
      <c r="AFG840" s="7"/>
      <c r="AFH840" s="7"/>
      <c r="AFI840" s="7"/>
      <c r="AFJ840" s="7"/>
      <c r="AFK840" s="7"/>
      <c r="AFL840" s="7"/>
      <c r="AFM840" s="7"/>
      <c r="AFN840" s="7"/>
      <c r="AFO840" s="7"/>
      <c r="AFP840" s="7"/>
      <c r="AFQ840" s="7"/>
      <c r="AFR840" s="7"/>
      <c r="AFS840" s="7"/>
      <c r="AFT840" s="7"/>
      <c r="AFU840" s="7"/>
      <c r="AFV840" s="7"/>
      <c r="AFW840" s="7"/>
      <c r="AFX840" s="7"/>
      <c r="AFY840" s="7"/>
      <c r="AFZ840" s="7"/>
      <c r="AGA840" s="7"/>
      <c r="AGB840" s="7"/>
      <c r="AGC840" s="7"/>
      <c r="AGD840" s="7"/>
      <c r="AGE840" s="7"/>
      <c r="AGF840" s="7"/>
      <c r="AGG840" s="7"/>
      <c r="AGH840" s="7"/>
      <c r="AGI840" s="7"/>
      <c r="AGJ840" s="7"/>
      <c r="AGK840" s="7"/>
      <c r="AGL840" s="7"/>
      <c r="AGM840" s="7"/>
      <c r="AGN840" s="7"/>
      <c r="AGO840" s="7"/>
      <c r="AGP840" s="7"/>
      <c r="AGQ840" s="7"/>
      <c r="AGR840" s="7"/>
      <c r="AGS840" s="7"/>
      <c r="AGT840" s="7"/>
      <c r="AGU840" s="7"/>
      <c r="AGV840" s="7"/>
      <c r="AGW840" s="7"/>
      <c r="AGX840" s="7"/>
      <c r="AGY840" s="7"/>
      <c r="AGZ840" s="7"/>
      <c r="AHA840" s="7"/>
      <c r="AHB840" s="7"/>
      <c r="AHC840" s="7"/>
      <c r="AHD840" s="7"/>
      <c r="AHE840" s="7"/>
      <c r="AHF840" s="7"/>
      <c r="AHG840" s="7"/>
      <c r="AHH840" s="7"/>
      <c r="AHI840" s="7"/>
      <c r="AHJ840" s="7"/>
      <c r="AHK840" s="7"/>
      <c r="AHL840" s="7"/>
      <c r="AHM840" s="7"/>
      <c r="AHN840" s="7"/>
      <c r="AHO840" s="7"/>
      <c r="AHP840" s="7"/>
      <c r="AHQ840" s="7"/>
      <c r="AHR840" s="7"/>
      <c r="AHS840" s="7"/>
      <c r="AHT840" s="7"/>
      <c r="AHU840" s="7"/>
      <c r="AHV840" s="7"/>
      <c r="AHW840" s="7"/>
      <c r="AHX840" s="7"/>
      <c r="AHY840" s="7"/>
      <c r="AHZ840" s="7"/>
      <c r="AIA840" s="7"/>
      <c r="AIB840" s="7"/>
      <c r="AIC840" s="7"/>
      <c r="AID840" s="7"/>
      <c r="AIE840" s="7"/>
      <c r="AIF840" s="7"/>
      <c r="AIG840" s="7"/>
      <c r="AIH840" s="7"/>
      <c r="AII840" s="7"/>
      <c r="AIJ840" s="7"/>
      <c r="AIK840" s="7"/>
      <c r="AIL840" s="7"/>
      <c r="AIM840" s="7"/>
      <c r="AIN840" s="7"/>
      <c r="AIO840" s="7"/>
      <c r="AIP840" s="7"/>
      <c r="AIQ840" s="7"/>
      <c r="AIR840" s="7"/>
      <c r="AIS840" s="7"/>
      <c r="AIT840" s="7"/>
      <c r="AIU840" s="7"/>
      <c r="AIV840" s="7"/>
      <c r="AIW840" s="7"/>
      <c r="AIX840" s="7"/>
      <c r="AIY840" s="7"/>
      <c r="AIZ840" s="7"/>
      <c r="AJA840" s="7"/>
      <c r="AJB840" s="7"/>
      <c r="AJC840" s="7"/>
      <c r="AJD840" s="7"/>
      <c r="AJE840" s="7"/>
      <c r="AJF840" s="7"/>
      <c r="AJG840" s="7"/>
      <c r="AJH840" s="7"/>
      <c r="AJI840" s="7"/>
      <c r="AJJ840" s="7"/>
      <c r="AJK840" s="7"/>
      <c r="AJL840" s="7"/>
      <c r="AJM840" s="7"/>
      <c r="AJN840" s="7"/>
      <c r="AJO840" s="7"/>
      <c r="AJP840" s="7"/>
      <c r="AJQ840" s="7"/>
      <c r="AJR840" s="7"/>
      <c r="AJS840" s="7"/>
      <c r="AJT840" s="7"/>
      <c r="AJU840" s="7"/>
      <c r="AJV840" s="7"/>
      <c r="AJW840" s="7"/>
      <c r="AJX840" s="7"/>
      <c r="AJY840" s="7"/>
      <c r="AJZ840" s="7"/>
      <c r="AKA840" s="7"/>
      <c r="AKB840" s="7"/>
      <c r="AKC840" s="7"/>
      <c r="AKD840" s="7"/>
      <c r="AKE840" s="7"/>
      <c r="AKF840" s="7"/>
      <c r="AKG840" s="7"/>
      <c r="AKH840" s="7"/>
      <c r="AKI840" s="7"/>
      <c r="AKJ840" s="7"/>
      <c r="AKK840" s="7"/>
      <c r="AKL840" s="7"/>
      <c r="AKM840" s="7"/>
      <c r="AKN840" s="7"/>
      <c r="AKO840" s="7"/>
      <c r="AKP840" s="7"/>
      <c r="AKQ840" s="7"/>
      <c r="AKR840" s="7"/>
      <c r="AKS840" s="7"/>
      <c r="AKT840" s="7"/>
      <c r="AKU840" s="7"/>
      <c r="AKV840" s="7"/>
      <c r="AKW840" s="7"/>
      <c r="AKX840" s="7"/>
      <c r="AKY840" s="7"/>
      <c r="AKZ840" s="7"/>
      <c r="ALA840" s="7"/>
      <c r="ALB840" s="7"/>
      <c r="ALC840" s="7"/>
      <c r="ALD840" s="7"/>
      <c r="ALE840" s="7"/>
      <c r="ALF840" s="7"/>
      <c r="ALG840" s="7"/>
      <c r="ALH840" s="7"/>
      <c r="ALI840" s="7"/>
      <c r="ALJ840" s="7"/>
      <c r="ALK840" s="7"/>
      <c r="ALL840" s="7"/>
      <c r="ALM840" s="7"/>
      <c r="ALN840" s="7"/>
      <c r="ALO840" s="7"/>
      <c r="ALP840" s="7"/>
      <c r="ALQ840" s="7"/>
      <c r="ALR840" s="7"/>
      <c r="ALS840" s="7"/>
      <c r="ALT840" s="7"/>
      <c r="ALU840" s="7"/>
      <c r="ALV840" s="7"/>
      <c r="ALW840" s="7"/>
      <c r="ALX840" s="7"/>
      <c r="ALY840" s="7"/>
      <c r="ALZ840" s="7"/>
      <c r="AMA840" s="7"/>
      <c r="AMB840" s="7"/>
      <c r="AMC840" s="7"/>
      <c r="AMD840" s="7"/>
      <c r="AME840" s="7"/>
      <c r="AMF840" s="7"/>
      <c r="AMG840" s="7"/>
      <c r="AMH840" s="7"/>
      <c r="AMI840" s="28"/>
      <c r="AMJ840" s="28"/>
    </row>
    <row r="841" spans="1:1024" ht="55.5" customHeight="1">
      <c r="A841" s="10" t="s">
        <v>287</v>
      </c>
      <c r="B841" s="10" t="s">
        <v>2895</v>
      </c>
      <c r="C841" s="19" t="s">
        <v>2896</v>
      </c>
      <c r="D841" s="19" t="s">
        <v>2738</v>
      </c>
      <c r="E841" s="20">
        <v>200</v>
      </c>
      <c r="F841" s="11" t="s">
        <v>18</v>
      </c>
      <c r="G841" s="21"/>
      <c r="H841" s="21" t="s">
        <v>1</v>
      </c>
      <c r="I841" s="21"/>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c r="MK841" s="7"/>
      <c r="ML841" s="7"/>
      <c r="MM841" s="7"/>
      <c r="MN841" s="7"/>
      <c r="MO841" s="7"/>
      <c r="MP841" s="7"/>
      <c r="MQ841" s="7"/>
      <c r="MR841" s="7"/>
      <c r="MS841" s="7"/>
      <c r="MT841" s="7"/>
      <c r="MU841" s="7"/>
      <c r="MV841" s="7"/>
      <c r="MW841" s="7"/>
      <c r="MX841" s="7"/>
      <c r="MY841" s="7"/>
      <c r="MZ841" s="7"/>
      <c r="NA841" s="7"/>
      <c r="NB841" s="7"/>
      <c r="NC841" s="7"/>
      <c r="ND841" s="7"/>
      <c r="NE841" s="7"/>
      <c r="NF841" s="7"/>
      <c r="NG841" s="7"/>
      <c r="NH841" s="7"/>
      <c r="NI841" s="7"/>
      <c r="NJ841" s="7"/>
      <c r="NK841" s="7"/>
      <c r="NL841" s="7"/>
      <c r="NM841" s="7"/>
      <c r="NN841" s="7"/>
      <c r="NO841" s="7"/>
      <c r="NP841" s="7"/>
      <c r="NQ841" s="7"/>
      <c r="NR841" s="7"/>
      <c r="NS841" s="7"/>
      <c r="NT841" s="7"/>
      <c r="NU841" s="7"/>
      <c r="NV841" s="7"/>
      <c r="NW841" s="7"/>
      <c r="NX841" s="7"/>
      <c r="NY841" s="7"/>
      <c r="NZ841" s="7"/>
      <c r="OA841" s="7"/>
      <c r="OB841" s="7"/>
      <c r="OC841" s="7"/>
      <c r="OD841" s="7"/>
      <c r="OE841" s="7"/>
      <c r="OF841" s="7"/>
      <c r="OG841" s="7"/>
      <c r="OH841" s="7"/>
      <c r="OI841" s="7"/>
      <c r="OJ841" s="7"/>
      <c r="OK841" s="7"/>
      <c r="OL841" s="7"/>
      <c r="OM841" s="7"/>
      <c r="ON841" s="7"/>
      <c r="OO841" s="7"/>
      <c r="OP841" s="7"/>
      <c r="OQ841" s="7"/>
      <c r="OR841" s="7"/>
      <c r="OS841" s="7"/>
      <c r="OT841" s="7"/>
      <c r="OU841" s="7"/>
      <c r="OV841" s="7"/>
      <c r="OW841" s="7"/>
      <c r="OX841" s="7"/>
      <c r="OY841" s="7"/>
      <c r="OZ841" s="7"/>
      <c r="PA841" s="7"/>
      <c r="PB841" s="7"/>
      <c r="PC841" s="7"/>
      <c r="PD841" s="7"/>
      <c r="PE841" s="7"/>
      <c r="PF841" s="7"/>
      <c r="PG841" s="7"/>
      <c r="PH841" s="7"/>
      <c r="PI841" s="7"/>
      <c r="PJ841" s="7"/>
      <c r="PK841" s="7"/>
      <c r="PL841" s="7"/>
      <c r="PM841" s="7"/>
      <c r="PN841" s="7"/>
      <c r="PO841" s="7"/>
      <c r="PP841" s="7"/>
      <c r="PQ841" s="7"/>
      <c r="PR841" s="7"/>
      <c r="PS841" s="7"/>
      <c r="PT841" s="7"/>
      <c r="PU841" s="7"/>
      <c r="PV841" s="7"/>
      <c r="PW841" s="7"/>
      <c r="PX841" s="7"/>
      <c r="PY841" s="7"/>
      <c r="PZ841" s="7"/>
      <c r="QA841" s="7"/>
      <c r="QB841" s="7"/>
      <c r="QC841" s="7"/>
      <c r="QD841" s="7"/>
      <c r="QE841" s="7"/>
      <c r="QF841" s="7"/>
      <c r="QG841" s="7"/>
      <c r="QH841" s="7"/>
      <c r="QI841" s="7"/>
      <c r="QJ841" s="7"/>
      <c r="QK841" s="7"/>
      <c r="QL841" s="7"/>
      <c r="QM841" s="7"/>
      <c r="QN841" s="7"/>
      <c r="QO841" s="7"/>
      <c r="QP841" s="7"/>
      <c r="QQ841" s="7"/>
      <c r="QR841" s="7"/>
      <c r="QS841" s="7"/>
      <c r="QT841" s="7"/>
      <c r="QU841" s="7"/>
      <c r="QV841" s="7"/>
      <c r="QW841" s="7"/>
      <c r="QX841" s="7"/>
      <c r="QY841" s="7"/>
      <c r="QZ841" s="7"/>
      <c r="RA841" s="7"/>
      <c r="RB841" s="7"/>
      <c r="RC841" s="7"/>
      <c r="RD841" s="7"/>
      <c r="RE841" s="7"/>
      <c r="RF841" s="7"/>
      <c r="RG841" s="7"/>
      <c r="RH841" s="7"/>
      <c r="RI841" s="7"/>
      <c r="RJ841" s="7"/>
      <c r="RK841" s="7"/>
      <c r="RL841" s="7"/>
      <c r="RM841" s="7"/>
      <c r="RN841" s="7"/>
      <c r="RO841" s="7"/>
      <c r="RP841" s="7"/>
      <c r="RQ841" s="7"/>
      <c r="RR841" s="7"/>
      <c r="RS841" s="7"/>
      <c r="RT841" s="7"/>
      <c r="RU841" s="7"/>
      <c r="RV841" s="7"/>
      <c r="RW841" s="7"/>
      <c r="RX841" s="7"/>
      <c r="RY841" s="7"/>
      <c r="RZ841" s="7"/>
      <c r="SA841" s="7"/>
      <c r="SB841" s="7"/>
      <c r="SC841" s="7"/>
      <c r="SD841" s="7"/>
      <c r="SE841" s="7"/>
      <c r="SF841" s="7"/>
      <c r="SG841" s="7"/>
      <c r="SH841" s="7"/>
      <c r="SI841" s="7"/>
      <c r="SJ841" s="7"/>
      <c r="SK841" s="7"/>
      <c r="SL841" s="7"/>
      <c r="SM841" s="7"/>
      <c r="SN841" s="7"/>
      <c r="SO841" s="7"/>
      <c r="SP841" s="7"/>
      <c r="SQ841" s="7"/>
      <c r="SR841" s="7"/>
      <c r="SS841" s="7"/>
      <c r="ST841" s="7"/>
      <c r="SU841" s="7"/>
      <c r="SV841" s="7"/>
      <c r="SW841" s="7"/>
      <c r="SX841" s="7"/>
      <c r="SY841" s="7"/>
      <c r="SZ841" s="7"/>
      <c r="TA841" s="7"/>
      <c r="TB841" s="7"/>
      <c r="TC841" s="7"/>
      <c r="TD841" s="7"/>
      <c r="TE841" s="7"/>
      <c r="TF841" s="7"/>
      <c r="TG841" s="7"/>
      <c r="TH841" s="7"/>
      <c r="TI841" s="7"/>
      <c r="TJ841" s="7"/>
      <c r="TK841" s="7"/>
      <c r="TL841" s="7"/>
      <c r="TM841" s="7"/>
      <c r="TN841" s="7"/>
      <c r="TO841" s="7"/>
      <c r="TP841" s="7"/>
      <c r="TQ841" s="7"/>
      <c r="TR841" s="7"/>
      <c r="TS841" s="7"/>
      <c r="TT841" s="7"/>
      <c r="TU841" s="7"/>
      <c r="TV841" s="7"/>
      <c r="TW841" s="7"/>
      <c r="TX841" s="7"/>
      <c r="TY841" s="7"/>
      <c r="TZ841" s="7"/>
      <c r="UA841" s="7"/>
      <c r="UB841" s="7"/>
      <c r="UC841" s="7"/>
      <c r="UD841" s="7"/>
      <c r="UE841" s="7"/>
      <c r="UF841" s="7"/>
      <c r="UG841" s="7"/>
      <c r="UH841" s="7"/>
      <c r="UI841" s="7"/>
      <c r="UJ841" s="7"/>
      <c r="UK841" s="7"/>
      <c r="UL841" s="7"/>
      <c r="UM841" s="7"/>
      <c r="UN841" s="7"/>
      <c r="UO841" s="7"/>
      <c r="UP841" s="7"/>
      <c r="UQ841" s="7"/>
      <c r="UR841" s="7"/>
      <c r="US841" s="7"/>
      <c r="UT841" s="7"/>
      <c r="UU841" s="7"/>
      <c r="UV841" s="7"/>
      <c r="UW841" s="7"/>
      <c r="UX841" s="7"/>
      <c r="UY841" s="7"/>
      <c r="UZ841" s="7"/>
      <c r="VA841" s="7"/>
      <c r="VB841" s="7"/>
      <c r="VC841" s="7"/>
      <c r="VD841" s="7"/>
      <c r="VE841" s="7"/>
      <c r="VF841" s="7"/>
      <c r="VG841" s="7"/>
      <c r="VH841" s="7"/>
      <c r="VI841" s="7"/>
      <c r="VJ841" s="7"/>
      <c r="VK841" s="7"/>
      <c r="VL841" s="7"/>
      <c r="VM841" s="7"/>
      <c r="VN841" s="7"/>
      <c r="VO841" s="7"/>
      <c r="VP841" s="7"/>
      <c r="VQ841" s="7"/>
      <c r="VR841" s="7"/>
      <c r="VS841" s="7"/>
      <c r="VT841" s="7"/>
      <c r="VU841" s="7"/>
      <c r="VV841" s="7"/>
      <c r="VW841" s="7"/>
      <c r="VX841" s="7"/>
      <c r="VY841" s="7"/>
      <c r="VZ841" s="7"/>
      <c r="WA841" s="7"/>
      <c r="WB841" s="7"/>
      <c r="WC841" s="7"/>
      <c r="WD841" s="7"/>
      <c r="WE841" s="7"/>
      <c r="WF841" s="7"/>
      <c r="WG841" s="7"/>
      <c r="WH841" s="7"/>
      <c r="WI841" s="7"/>
      <c r="WJ841" s="7"/>
      <c r="WK841" s="7"/>
      <c r="WL841" s="7"/>
      <c r="WM841" s="7"/>
      <c r="WN841" s="7"/>
      <c r="WO841" s="7"/>
      <c r="WP841" s="7"/>
      <c r="WQ841" s="7"/>
      <c r="WR841" s="7"/>
      <c r="WS841" s="7"/>
      <c r="WT841" s="7"/>
      <c r="WU841" s="7"/>
      <c r="WV841" s="7"/>
      <c r="WW841" s="7"/>
      <c r="WX841" s="7"/>
      <c r="WY841" s="7"/>
      <c r="WZ841" s="7"/>
      <c r="XA841" s="7"/>
      <c r="XB841" s="7"/>
      <c r="XC841" s="7"/>
      <c r="XD841" s="7"/>
      <c r="XE841" s="7"/>
      <c r="XF841" s="7"/>
      <c r="XG841" s="7"/>
      <c r="XH841" s="7"/>
      <c r="XI841" s="7"/>
      <c r="XJ841" s="7"/>
      <c r="XK841" s="7"/>
      <c r="XL841" s="7"/>
      <c r="XM841" s="7"/>
      <c r="XN841" s="7"/>
      <c r="XO841" s="7"/>
      <c r="XP841" s="7"/>
      <c r="XQ841" s="7"/>
      <c r="XR841" s="7"/>
      <c r="XS841" s="7"/>
      <c r="XT841" s="7"/>
      <c r="XU841" s="7"/>
      <c r="XV841" s="7"/>
      <c r="XW841" s="7"/>
      <c r="XX841" s="7"/>
      <c r="XY841" s="7"/>
      <c r="XZ841" s="7"/>
      <c r="YA841" s="7"/>
      <c r="YB841" s="7"/>
      <c r="YC841" s="7"/>
      <c r="YD841" s="7"/>
      <c r="YE841" s="7"/>
      <c r="YF841" s="7"/>
      <c r="YG841" s="7"/>
      <c r="YH841" s="7"/>
      <c r="YI841" s="7"/>
      <c r="YJ841" s="7"/>
      <c r="YK841" s="7"/>
      <c r="YL841" s="7"/>
      <c r="YM841" s="7"/>
      <c r="YN841" s="7"/>
      <c r="YO841" s="7"/>
      <c r="YP841" s="7"/>
      <c r="YQ841" s="7"/>
      <c r="YR841" s="7"/>
      <c r="YS841" s="7"/>
      <c r="YT841" s="7"/>
      <c r="YU841" s="7"/>
      <c r="YV841" s="7"/>
      <c r="YW841" s="7"/>
      <c r="YX841" s="7"/>
      <c r="YY841" s="7"/>
      <c r="YZ841" s="7"/>
      <c r="ZA841" s="7"/>
      <c r="ZB841" s="7"/>
      <c r="ZC841" s="7"/>
      <c r="ZD841" s="7"/>
      <c r="ZE841" s="7"/>
      <c r="ZF841" s="7"/>
      <c r="ZG841" s="7"/>
      <c r="ZH841" s="7"/>
      <c r="ZI841" s="7"/>
      <c r="ZJ841" s="7"/>
      <c r="ZK841" s="7"/>
      <c r="ZL841" s="7"/>
      <c r="ZM841" s="7"/>
      <c r="ZN841" s="7"/>
      <c r="ZO841" s="7"/>
      <c r="ZP841" s="7"/>
      <c r="ZQ841" s="7"/>
      <c r="ZR841" s="7"/>
      <c r="ZS841" s="7"/>
      <c r="ZT841" s="7"/>
      <c r="ZU841" s="7"/>
      <c r="ZV841" s="7"/>
      <c r="ZW841" s="7"/>
      <c r="ZX841" s="7"/>
      <c r="ZY841" s="7"/>
      <c r="ZZ841" s="7"/>
      <c r="AAA841" s="7"/>
      <c r="AAB841" s="7"/>
      <c r="AAC841" s="7"/>
      <c r="AAD841" s="7"/>
      <c r="AAE841" s="7"/>
      <c r="AAF841" s="7"/>
      <c r="AAG841" s="7"/>
      <c r="AAH841" s="7"/>
      <c r="AAI841" s="7"/>
      <c r="AAJ841" s="7"/>
      <c r="AAK841" s="7"/>
      <c r="AAL841" s="7"/>
      <c r="AAM841" s="7"/>
      <c r="AAN841" s="7"/>
      <c r="AAO841" s="7"/>
      <c r="AAP841" s="7"/>
      <c r="AAQ841" s="7"/>
      <c r="AAR841" s="7"/>
      <c r="AAS841" s="7"/>
      <c r="AAT841" s="7"/>
      <c r="AAU841" s="7"/>
      <c r="AAV841" s="7"/>
      <c r="AAW841" s="7"/>
      <c r="AAX841" s="7"/>
      <c r="AAY841" s="7"/>
      <c r="AAZ841" s="7"/>
      <c r="ABA841" s="7"/>
      <c r="ABB841" s="7"/>
      <c r="ABC841" s="7"/>
      <c r="ABD841" s="7"/>
      <c r="ABE841" s="7"/>
      <c r="ABF841" s="7"/>
      <c r="ABG841" s="7"/>
      <c r="ABH841" s="7"/>
      <c r="ABI841" s="7"/>
      <c r="ABJ841" s="7"/>
      <c r="ABK841" s="7"/>
      <c r="ABL841" s="7"/>
      <c r="ABM841" s="7"/>
      <c r="ABN841" s="7"/>
      <c r="ABO841" s="7"/>
      <c r="ABP841" s="7"/>
      <c r="ABQ841" s="7"/>
      <c r="ABR841" s="7"/>
      <c r="ABS841" s="7"/>
      <c r="ABT841" s="7"/>
      <c r="ABU841" s="7"/>
      <c r="ABV841" s="7"/>
      <c r="ABW841" s="7"/>
      <c r="ABX841" s="7"/>
      <c r="ABY841" s="7"/>
      <c r="ABZ841" s="7"/>
      <c r="ACA841" s="7"/>
      <c r="ACB841" s="7"/>
      <c r="ACC841" s="7"/>
      <c r="ACD841" s="7"/>
      <c r="ACE841" s="7"/>
      <c r="ACF841" s="7"/>
      <c r="ACG841" s="7"/>
      <c r="ACH841" s="7"/>
      <c r="ACI841" s="7"/>
      <c r="ACJ841" s="7"/>
      <c r="ACK841" s="7"/>
      <c r="ACL841" s="7"/>
      <c r="ACM841" s="7"/>
      <c r="ACN841" s="7"/>
      <c r="ACO841" s="7"/>
      <c r="ACP841" s="7"/>
      <c r="ACQ841" s="7"/>
      <c r="ACR841" s="7"/>
      <c r="ACS841" s="7"/>
      <c r="ACT841" s="7"/>
      <c r="ACU841" s="7"/>
      <c r="ACV841" s="7"/>
      <c r="ACW841" s="7"/>
      <c r="ACX841" s="7"/>
      <c r="ACY841" s="7"/>
      <c r="ACZ841" s="7"/>
      <c r="ADA841" s="7"/>
      <c r="ADB841" s="7"/>
      <c r="ADC841" s="7"/>
      <c r="ADD841" s="7"/>
      <c r="ADE841" s="7"/>
      <c r="ADF841" s="7"/>
      <c r="ADG841" s="7"/>
      <c r="ADH841" s="7"/>
      <c r="ADI841" s="7"/>
      <c r="ADJ841" s="7"/>
      <c r="ADK841" s="7"/>
      <c r="ADL841" s="7"/>
      <c r="ADM841" s="7"/>
      <c r="ADN841" s="7"/>
      <c r="ADO841" s="7"/>
      <c r="ADP841" s="7"/>
      <c r="ADQ841" s="7"/>
      <c r="ADR841" s="7"/>
      <c r="ADS841" s="7"/>
      <c r="ADT841" s="7"/>
      <c r="ADU841" s="7"/>
      <c r="ADV841" s="7"/>
      <c r="ADW841" s="7"/>
      <c r="ADX841" s="7"/>
      <c r="ADY841" s="7"/>
      <c r="ADZ841" s="7"/>
      <c r="AEA841" s="7"/>
      <c r="AEB841" s="7"/>
      <c r="AEC841" s="7"/>
      <c r="AED841" s="7"/>
      <c r="AEE841" s="7"/>
      <c r="AEF841" s="7"/>
      <c r="AEG841" s="7"/>
      <c r="AEH841" s="7"/>
      <c r="AEI841" s="7"/>
      <c r="AEJ841" s="7"/>
      <c r="AEK841" s="7"/>
      <c r="AEL841" s="7"/>
      <c r="AEM841" s="7"/>
      <c r="AEN841" s="7"/>
      <c r="AEO841" s="7"/>
      <c r="AEP841" s="7"/>
      <c r="AEQ841" s="7"/>
      <c r="AER841" s="7"/>
      <c r="AES841" s="7"/>
      <c r="AET841" s="7"/>
      <c r="AEU841" s="7"/>
      <c r="AEV841" s="7"/>
      <c r="AEW841" s="7"/>
      <c r="AEX841" s="7"/>
      <c r="AEY841" s="7"/>
      <c r="AEZ841" s="7"/>
      <c r="AFA841" s="7"/>
      <c r="AFB841" s="7"/>
      <c r="AFC841" s="7"/>
      <c r="AFD841" s="7"/>
      <c r="AFE841" s="7"/>
      <c r="AFF841" s="7"/>
      <c r="AFG841" s="7"/>
      <c r="AFH841" s="7"/>
      <c r="AFI841" s="7"/>
      <c r="AFJ841" s="7"/>
      <c r="AFK841" s="7"/>
      <c r="AFL841" s="7"/>
      <c r="AFM841" s="7"/>
      <c r="AFN841" s="7"/>
      <c r="AFO841" s="7"/>
      <c r="AFP841" s="7"/>
      <c r="AFQ841" s="7"/>
      <c r="AFR841" s="7"/>
      <c r="AFS841" s="7"/>
      <c r="AFT841" s="7"/>
      <c r="AFU841" s="7"/>
      <c r="AFV841" s="7"/>
      <c r="AFW841" s="7"/>
      <c r="AFX841" s="7"/>
      <c r="AFY841" s="7"/>
      <c r="AFZ841" s="7"/>
      <c r="AGA841" s="7"/>
      <c r="AGB841" s="7"/>
      <c r="AGC841" s="7"/>
      <c r="AGD841" s="7"/>
      <c r="AGE841" s="7"/>
      <c r="AGF841" s="7"/>
      <c r="AGG841" s="7"/>
      <c r="AGH841" s="7"/>
      <c r="AGI841" s="7"/>
      <c r="AGJ841" s="7"/>
      <c r="AGK841" s="7"/>
      <c r="AGL841" s="7"/>
      <c r="AGM841" s="7"/>
      <c r="AGN841" s="7"/>
      <c r="AGO841" s="7"/>
      <c r="AGP841" s="7"/>
      <c r="AGQ841" s="7"/>
      <c r="AGR841" s="7"/>
      <c r="AGS841" s="7"/>
      <c r="AGT841" s="7"/>
      <c r="AGU841" s="7"/>
      <c r="AGV841" s="7"/>
      <c r="AGW841" s="7"/>
      <c r="AGX841" s="7"/>
      <c r="AGY841" s="7"/>
      <c r="AGZ841" s="7"/>
      <c r="AHA841" s="7"/>
      <c r="AHB841" s="7"/>
      <c r="AHC841" s="7"/>
      <c r="AHD841" s="7"/>
      <c r="AHE841" s="7"/>
      <c r="AHF841" s="7"/>
      <c r="AHG841" s="7"/>
      <c r="AHH841" s="7"/>
      <c r="AHI841" s="7"/>
      <c r="AHJ841" s="7"/>
      <c r="AHK841" s="7"/>
      <c r="AHL841" s="7"/>
      <c r="AHM841" s="7"/>
      <c r="AHN841" s="7"/>
      <c r="AHO841" s="7"/>
      <c r="AHP841" s="7"/>
      <c r="AHQ841" s="7"/>
      <c r="AHR841" s="7"/>
      <c r="AHS841" s="7"/>
      <c r="AHT841" s="7"/>
      <c r="AHU841" s="7"/>
      <c r="AHV841" s="7"/>
      <c r="AHW841" s="7"/>
      <c r="AHX841" s="7"/>
      <c r="AHY841" s="7"/>
      <c r="AHZ841" s="7"/>
      <c r="AIA841" s="7"/>
      <c r="AIB841" s="7"/>
      <c r="AIC841" s="7"/>
      <c r="AID841" s="7"/>
      <c r="AIE841" s="7"/>
      <c r="AIF841" s="7"/>
      <c r="AIG841" s="7"/>
      <c r="AIH841" s="7"/>
      <c r="AII841" s="7"/>
      <c r="AIJ841" s="7"/>
      <c r="AIK841" s="7"/>
      <c r="AIL841" s="7"/>
      <c r="AIM841" s="7"/>
      <c r="AIN841" s="7"/>
      <c r="AIO841" s="7"/>
      <c r="AIP841" s="7"/>
      <c r="AIQ841" s="7"/>
      <c r="AIR841" s="7"/>
      <c r="AIS841" s="7"/>
      <c r="AIT841" s="7"/>
      <c r="AIU841" s="7"/>
      <c r="AIV841" s="7"/>
      <c r="AIW841" s="7"/>
      <c r="AIX841" s="7"/>
      <c r="AIY841" s="7"/>
      <c r="AIZ841" s="7"/>
      <c r="AJA841" s="7"/>
      <c r="AJB841" s="7"/>
      <c r="AJC841" s="7"/>
      <c r="AJD841" s="7"/>
      <c r="AJE841" s="7"/>
      <c r="AJF841" s="7"/>
      <c r="AJG841" s="7"/>
      <c r="AJH841" s="7"/>
      <c r="AJI841" s="7"/>
      <c r="AJJ841" s="7"/>
      <c r="AJK841" s="7"/>
      <c r="AJL841" s="7"/>
      <c r="AJM841" s="7"/>
      <c r="AJN841" s="7"/>
      <c r="AJO841" s="7"/>
      <c r="AJP841" s="7"/>
      <c r="AJQ841" s="7"/>
      <c r="AJR841" s="7"/>
      <c r="AJS841" s="7"/>
      <c r="AJT841" s="7"/>
      <c r="AJU841" s="7"/>
      <c r="AJV841" s="7"/>
      <c r="AJW841" s="7"/>
      <c r="AJX841" s="7"/>
      <c r="AJY841" s="7"/>
      <c r="AJZ841" s="7"/>
      <c r="AKA841" s="7"/>
      <c r="AKB841" s="7"/>
      <c r="AKC841" s="7"/>
      <c r="AKD841" s="7"/>
      <c r="AKE841" s="7"/>
      <c r="AKF841" s="7"/>
      <c r="AKG841" s="7"/>
      <c r="AKH841" s="7"/>
      <c r="AKI841" s="7"/>
      <c r="AKJ841" s="7"/>
      <c r="AKK841" s="7"/>
      <c r="AKL841" s="7"/>
      <c r="AKM841" s="7"/>
      <c r="AKN841" s="7"/>
      <c r="AKO841" s="7"/>
      <c r="AKP841" s="7"/>
      <c r="AKQ841" s="7"/>
      <c r="AKR841" s="7"/>
      <c r="AKS841" s="7"/>
      <c r="AKT841" s="7"/>
      <c r="AKU841" s="7"/>
      <c r="AKV841" s="7"/>
      <c r="AKW841" s="7"/>
      <c r="AKX841" s="7"/>
      <c r="AKY841" s="7"/>
      <c r="AKZ841" s="7"/>
      <c r="ALA841" s="7"/>
      <c r="ALB841" s="7"/>
      <c r="ALC841" s="7"/>
      <c r="ALD841" s="7"/>
      <c r="ALE841" s="7"/>
      <c r="ALF841" s="7"/>
      <c r="ALG841" s="7"/>
      <c r="ALH841" s="7"/>
      <c r="ALI841" s="7"/>
      <c r="ALJ841" s="7"/>
      <c r="ALK841" s="7"/>
      <c r="ALL841" s="7"/>
      <c r="ALM841" s="7"/>
      <c r="ALN841" s="7"/>
      <c r="ALO841" s="7"/>
      <c r="ALP841" s="7"/>
      <c r="ALQ841" s="7"/>
      <c r="ALR841" s="7"/>
      <c r="ALS841" s="7"/>
      <c r="ALT841" s="7"/>
      <c r="ALU841" s="7"/>
      <c r="ALV841" s="7"/>
      <c r="ALW841" s="7"/>
      <c r="ALX841" s="7"/>
      <c r="ALY841" s="7"/>
      <c r="ALZ841" s="7"/>
      <c r="AMA841" s="7"/>
      <c r="AMB841" s="7"/>
      <c r="AMC841" s="7"/>
      <c r="AMD841" s="7"/>
      <c r="AME841" s="7"/>
      <c r="AMF841" s="7"/>
      <c r="AMG841" s="7"/>
      <c r="AMH841" s="7"/>
      <c r="AMI841" s="28"/>
      <c r="AMJ841" s="28"/>
    </row>
    <row r="842" spans="1:1024" ht="55.5" customHeight="1">
      <c r="A842" s="10" t="s">
        <v>287</v>
      </c>
      <c r="B842" s="10" t="s">
        <v>43</v>
      </c>
      <c r="C842" s="19" t="s">
        <v>42</v>
      </c>
      <c r="D842" s="19" t="s">
        <v>2738</v>
      </c>
      <c r="E842" s="20">
        <v>30</v>
      </c>
      <c r="F842" s="11" t="s">
        <v>18</v>
      </c>
      <c r="G842" s="21"/>
      <c r="H842" s="21" t="s">
        <v>1</v>
      </c>
      <c r="I842" s="21"/>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c r="MK842" s="7"/>
      <c r="ML842" s="7"/>
      <c r="MM842" s="7"/>
      <c r="MN842" s="7"/>
      <c r="MO842" s="7"/>
      <c r="MP842" s="7"/>
      <c r="MQ842" s="7"/>
      <c r="MR842" s="7"/>
      <c r="MS842" s="7"/>
      <c r="MT842" s="7"/>
      <c r="MU842" s="7"/>
      <c r="MV842" s="7"/>
      <c r="MW842" s="7"/>
      <c r="MX842" s="7"/>
      <c r="MY842" s="7"/>
      <c r="MZ842" s="7"/>
      <c r="NA842" s="7"/>
      <c r="NB842" s="7"/>
      <c r="NC842" s="7"/>
      <c r="ND842" s="7"/>
      <c r="NE842" s="7"/>
      <c r="NF842" s="7"/>
      <c r="NG842" s="7"/>
      <c r="NH842" s="7"/>
      <c r="NI842" s="7"/>
      <c r="NJ842" s="7"/>
      <c r="NK842" s="7"/>
      <c r="NL842" s="7"/>
      <c r="NM842" s="7"/>
      <c r="NN842" s="7"/>
      <c r="NO842" s="7"/>
      <c r="NP842" s="7"/>
      <c r="NQ842" s="7"/>
      <c r="NR842" s="7"/>
      <c r="NS842" s="7"/>
      <c r="NT842" s="7"/>
      <c r="NU842" s="7"/>
      <c r="NV842" s="7"/>
      <c r="NW842" s="7"/>
      <c r="NX842" s="7"/>
      <c r="NY842" s="7"/>
      <c r="NZ842" s="7"/>
      <c r="OA842" s="7"/>
      <c r="OB842" s="7"/>
      <c r="OC842" s="7"/>
      <c r="OD842" s="7"/>
      <c r="OE842" s="7"/>
      <c r="OF842" s="7"/>
      <c r="OG842" s="7"/>
      <c r="OH842" s="7"/>
      <c r="OI842" s="7"/>
      <c r="OJ842" s="7"/>
      <c r="OK842" s="7"/>
      <c r="OL842" s="7"/>
      <c r="OM842" s="7"/>
      <c r="ON842" s="7"/>
      <c r="OO842" s="7"/>
      <c r="OP842" s="7"/>
      <c r="OQ842" s="7"/>
      <c r="OR842" s="7"/>
      <c r="OS842" s="7"/>
      <c r="OT842" s="7"/>
      <c r="OU842" s="7"/>
      <c r="OV842" s="7"/>
      <c r="OW842" s="7"/>
      <c r="OX842" s="7"/>
      <c r="OY842" s="7"/>
      <c r="OZ842" s="7"/>
      <c r="PA842" s="7"/>
      <c r="PB842" s="7"/>
      <c r="PC842" s="7"/>
      <c r="PD842" s="7"/>
      <c r="PE842" s="7"/>
      <c r="PF842" s="7"/>
      <c r="PG842" s="7"/>
      <c r="PH842" s="7"/>
      <c r="PI842" s="7"/>
      <c r="PJ842" s="7"/>
      <c r="PK842" s="7"/>
      <c r="PL842" s="7"/>
      <c r="PM842" s="7"/>
      <c r="PN842" s="7"/>
      <c r="PO842" s="7"/>
      <c r="PP842" s="7"/>
      <c r="PQ842" s="7"/>
      <c r="PR842" s="7"/>
      <c r="PS842" s="7"/>
      <c r="PT842" s="7"/>
      <c r="PU842" s="7"/>
      <c r="PV842" s="7"/>
      <c r="PW842" s="7"/>
      <c r="PX842" s="7"/>
      <c r="PY842" s="7"/>
      <c r="PZ842" s="7"/>
      <c r="QA842" s="7"/>
      <c r="QB842" s="7"/>
      <c r="QC842" s="7"/>
      <c r="QD842" s="7"/>
      <c r="QE842" s="7"/>
      <c r="QF842" s="7"/>
      <c r="QG842" s="7"/>
      <c r="QH842" s="7"/>
      <c r="QI842" s="7"/>
      <c r="QJ842" s="7"/>
      <c r="QK842" s="7"/>
      <c r="QL842" s="7"/>
      <c r="QM842" s="7"/>
      <c r="QN842" s="7"/>
      <c r="QO842" s="7"/>
      <c r="QP842" s="7"/>
      <c r="QQ842" s="7"/>
      <c r="QR842" s="7"/>
      <c r="QS842" s="7"/>
      <c r="QT842" s="7"/>
      <c r="QU842" s="7"/>
      <c r="QV842" s="7"/>
      <c r="QW842" s="7"/>
      <c r="QX842" s="7"/>
      <c r="QY842" s="7"/>
      <c r="QZ842" s="7"/>
      <c r="RA842" s="7"/>
      <c r="RB842" s="7"/>
      <c r="RC842" s="7"/>
      <c r="RD842" s="7"/>
      <c r="RE842" s="7"/>
      <c r="RF842" s="7"/>
      <c r="RG842" s="7"/>
      <c r="RH842" s="7"/>
      <c r="RI842" s="7"/>
      <c r="RJ842" s="7"/>
      <c r="RK842" s="7"/>
      <c r="RL842" s="7"/>
      <c r="RM842" s="7"/>
      <c r="RN842" s="7"/>
      <c r="RO842" s="7"/>
      <c r="RP842" s="7"/>
      <c r="RQ842" s="7"/>
      <c r="RR842" s="7"/>
      <c r="RS842" s="7"/>
      <c r="RT842" s="7"/>
      <c r="RU842" s="7"/>
      <c r="RV842" s="7"/>
      <c r="RW842" s="7"/>
      <c r="RX842" s="7"/>
      <c r="RY842" s="7"/>
      <c r="RZ842" s="7"/>
      <c r="SA842" s="7"/>
      <c r="SB842" s="7"/>
      <c r="SC842" s="7"/>
      <c r="SD842" s="7"/>
      <c r="SE842" s="7"/>
      <c r="SF842" s="7"/>
      <c r="SG842" s="7"/>
      <c r="SH842" s="7"/>
      <c r="SI842" s="7"/>
      <c r="SJ842" s="7"/>
      <c r="SK842" s="7"/>
      <c r="SL842" s="7"/>
      <c r="SM842" s="7"/>
      <c r="SN842" s="7"/>
      <c r="SO842" s="7"/>
      <c r="SP842" s="7"/>
      <c r="SQ842" s="7"/>
      <c r="SR842" s="7"/>
      <c r="SS842" s="7"/>
      <c r="ST842" s="7"/>
      <c r="SU842" s="7"/>
      <c r="SV842" s="7"/>
      <c r="SW842" s="7"/>
      <c r="SX842" s="7"/>
      <c r="SY842" s="7"/>
      <c r="SZ842" s="7"/>
      <c r="TA842" s="7"/>
      <c r="TB842" s="7"/>
      <c r="TC842" s="7"/>
      <c r="TD842" s="7"/>
      <c r="TE842" s="7"/>
      <c r="TF842" s="7"/>
      <c r="TG842" s="7"/>
      <c r="TH842" s="7"/>
      <c r="TI842" s="7"/>
      <c r="TJ842" s="7"/>
      <c r="TK842" s="7"/>
      <c r="TL842" s="7"/>
      <c r="TM842" s="7"/>
      <c r="TN842" s="7"/>
      <c r="TO842" s="7"/>
      <c r="TP842" s="7"/>
      <c r="TQ842" s="7"/>
      <c r="TR842" s="7"/>
      <c r="TS842" s="7"/>
      <c r="TT842" s="7"/>
      <c r="TU842" s="7"/>
      <c r="TV842" s="7"/>
      <c r="TW842" s="7"/>
      <c r="TX842" s="7"/>
      <c r="TY842" s="7"/>
      <c r="TZ842" s="7"/>
      <c r="UA842" s="7"/>
      <c r="UB842" s="7"/>
      <c r="UC842" s="7"/>
      <c r="UD842" s="7"/>
      <c r="UE842" s="7"/>
      <c r="UF842" s="7"/>
      <c r="UG842" s="7"/>
      <c r="UH842" s="7"/>
      <c r="UI842" s="7"/>
      <c r="UJ842" s="7"/>
      <c r="UK842" s="7"/>
      <c r="UL842" s="7"/>
      <c r="UM842" s="7"/>
      <c r="UN842" s="7"/>
      <c r="UO842" s="7"/>
      <c r="UP842" s="7"/>
      <c r="UQ842" s="7"/>
      <c r="UR842" s="7"/>
      <c r="US842" s="7"/>
      <c r="UT842" s="7"/>
      <c r="UU842" s="7"/>
      <c r="UV842" s="7"/>
      <c r="UW842" s="7"/>
      <c r="UX842" s="7"/>
      <c r="UY842" s="7"/>
      <c r="UZ842" s="7"/>
      <c r="VA842" s="7"/>
      <c r="VB842" s="7"/>
      <c r="VC842" s="7"/>
      <c r="VD842" s="7"/>
      <c r="VE842" s="7"/>
      <c r="VF842" s="7"/>
      <c r="VG842" s="7"/>
      <c r="VH842" s="7"/>
      <c r="VI842" s="7"/>
      <c r="VJ842" s="7"/>
      <c r="VK842" s="7"/>
      <c r="VL842" s="7"/>
      <c r="VM842" s="7"/>
      <c r="VN842" s="7"/>
      <c r="VO842" s="7"/>
      <c r="VP842" s="7"/>
      <c r="VQ842" s="7"/>
      <c r="VR842" s="7"/>
      <c r="VS842" s="7"/>
      <c r="VT842" s="7"/>
      <c r="VU842" s="7"/>
      <c r="VV842" s="7"/>
      <c r="VW842" s="7"/>
      <c r="VX842" s="7"/>
      <c r="VY842" s="7"/>
      <c r="VZ842" s="7"/>
      <c r="WA842" s="7"/>
      <c r="WB842" s="7"/>
      <c r="WC842" s="7"/>
      <c r="WD842" s="7"/>
      <c r="WE842" s="7"/>
      <c r="WF842" s="7"/>
      <c r="WG842" s="7"/>
      <c r="WH842" s="7"/>
      <c r="WI842" s="7"/>
      <c r="WJ842" s="7"/>
      <c r="WK842" s="7"/>
      <c r="WL842" s="7"/>
      <c r="WM842" s="7"/>
      <c r="WN842" s="7"/>
      <c r="WO842" s="7"/>
      <c r="WP842" s="7"/>
      <c r="WQ842" s="7"/>
      <c r="WR842" s="7"/>
      <c r="WS842" s="7"/>
      <c r="WT842" s="7"/>
      <c r="WU842" s="7"/>
      <c r="WV842" s="7"/>
      <c r="WW842" s="7"/>
      <c r="WX842" s="7"/>
      <c r="WY842" s="7"/>
      <c r="WZ842" s="7"/>
      <c r="XA842" s="7"/>
      <c r="XB842" s="7"/>
      <c r="XC842" s="7"/>
      <c r="XD842" s="7"/>
      <c r="XE842" s="7"/>
      <c r="XF842" s="7"/>
      <c r="XG842" s="7"/>
      <c r="XH842" s="7"/>
      <c r="XI842" s="7"/>
      <c r="XJ842" s="7"/>
      <c r="XK842" s="7"/>
      <c r="XL842" s="7"/>
      <c r="XM842" s="7"/>
      <c r="XN842" s="7"/>
      <c r="XO842" s="7"/>
      <c r="XP842" s="7"/>
      <c r="XQ842" s="7"/>
      <c r="XR842" s="7"/>
      <c r="XS842" s="7"/>
      <c r="XT842" s="7"/>
      <c r="XU842" s="7"/>
      <c r="XV842" s="7"/>
      <c r="XW842" s="7"/>
      <c r="XX842" s="7"/>
      <c r="XY842" s="7"/>
      <c r="XZ842" s="7"/>
      <c r="YA842" s="7"/>
      <c r="YB842" s="7"/>
      <c r="YC842" s="7"/>
      <c r="YD842" s="7"/>
      <c r="YE842" s="7"/>
      <c r="YF842" s="7"/>
      <c r="YG842" s="7"/>
      <c r="YH842" s="7"/>
      <c r="YI842" s="7"/>
      <c r="YJ842" s="7"/>
      <c r="YK842" s="7"/>
      <c r="YL842" s="7"/>
      <c r="YM842" s="7"/>
      <c r="YN842" s="7"/>
      <c r="YO842" s="7"/>
      <c r="YP842" s="7"/>
      <c r="YQ842" s="7"/>
      <c r="YR842" s="7"/>
      <c r="YS842" s="7"/>
      <c r="YT842" s="7"/>
      <c r="YU842" s="7"/>
      <c r="YV842" s="7"/>
      <c r="YW842" s="7"/>
      <c r="YX842" s="7"/>
      <c r="YY842" s="7"/>
      <c r="YZ842" s="7"/>
      <c r="ZA842" s="7"/>
      <c r="ZB842" s="7"/>
      <c r="ZC842" s="7"/>
      <c r="ZD842" s="7"/>
      <c r="ZE842" s="7"/>
      <c r="ZF842" s="7"/>
      <c r="ZG842" s="7"/>
      <c r="ZH842" s="7"/>
      <c r="ZI842" s="7"/>
      <c r="ZJ842" s="7"/>
      <c r="ZK842" s="7"/>
      <c r="ZL842" s="7"/>
      <c r="ZM842" s="7"/>
      <c r="ZN842" s="7"/>
      <c r="ZO842" s="7"/>
      <c r="ZP842" s="7"/>
      <c r="ZQ842" s="7"/>
      <c r="ZR842" s="7"/>
      <c r="ZS842" s="7"/>
      <c r="ZT842" s="7"/>
      <c r="ZU842" s="7"/>
      <c r="ZV842" s="7"/>
      <c r="ZW842" s="7"/>
      <c r="ZX842" s="7"/>
      <c r="ZY842" s="7"/>
      <c r="ZZ842" s="7"/>
      <c r="AAA842" s="7"/>
      <c r="AAB842" s="7"/>
      <c r="AAC842" s="7"/>
      <c r="AAD842" s="7"/>
      <c r="AAE842" s="7"/>
      <c r="AAF842" s="7"/>
      <c r="AAG842" s="7"/>
      <c r="AAH842" s="7"/>
      <c r="AAI842" s="7"/>
      <c r="AAJ842" s="7"/>
      <c r="AAK842" s="7"/>
      <c r="AAL842" s="7"/>
      <c r="AAM842" s="7"/>
      <c r="AAN842" s="7"/>
      <c r="AAO842" s="7"/>
      <c r="AAP842" s="7"/>
      <c r="AAQ842" s="7"/>
      <c r="AAR842" s="7"/>
      <c r="AAS842" s="7"/>
      <c r="AAT842" s="7"/>
      <c r="AAU842" s="7"/>
      <c r="AAV842" s="7"/>
      <c r="AAW842" s="7"/>
      <c r="AAX842" s="7"/>
      <c r="AAY842" s="7"/>
      <c r="AAZ842" s="7"/>
      <c r="ABA842" s="7"/>
      <c r="ABB842" s="7"/>
      <c r="ABC842" s="7"/>
      <c r="ABD842" s="7"/>
      <c r="ABE842" s="7"/>
      <c r="ABF842" s="7"/>
      <c r="ABG842" s="7"/>
      <c r="ABH842" s="7"/>
      <c r="ABI842" s="7"/>
      <c r="ABJ842" s="7"/>
      <c r="ABK842" s="7"/>
      <c r="ABL842" s="7"/>
      <c r="ABM842" s="7"/>
      <c r="ABN842" s="7"/>
      <c r="ABO842" s="7"/>
      <c r="ABP842" s="7"/>
      <c r="ABQ842" s="7"/>
      <c r="ABR842" s="7"/>
      <c r="ABS842" s="7"/>
      <c r="ABT842" s="7"/>
      <c r="ABU842" s="7"/>
      <c r="ABV842" s="7"/>
      <c r="ABW842" s="7"/>
      <c r="ABX842" s="7"/>
      <c r="ABY842" s="7"/>
      <c r="ABZ842" s="7"/>
      <c r="ACA842" s="7"/>
      <c r="ACB842" s="7"/>
      <c r="ACC842" s="7"/>
      <c r="ACD842" s="7"/>
      <c r="ACE842" s="7"/>
      <c r="ACF842" s="7"/>
      <c r="ACG842" s="7"/>
      <c r="ACH842" s="7"/>
      <c r="ACI842" s="7"/>
      <c r="ACJ842" s="7"/>
      <c r="ACK842" s="7"/>
      <c r="ACL842" s="7"/>
      <c r="ACM842" s="7"/>
      <c r="ACN842" s="7"/>
      <c r="ACO842" s="7"/>
      <c r="ACP842" s="7"/>
      <c r="ACQ842" s="7"/>
      <c r="ACR842" s="7"/>
      <c r="ACS842" s="7"/>
      <c r="ACT842" s="7"/>
      <c r="ACU842" s="7"/>
      <c r="ACV842" s="7"/>
      <c r="ACW842" s="7"/>
      <c r="ACX842" s="7"/>
      <c r="ACY842" s="7"/>
      <c r="ACZ842" s="7"/>
      <c r="ADA842" s="7"/>
      <c r="ADB842" s="7"/>
      <c r="ADC842" s="7"/>
      <c r="ADD842" s="7"/>
      <c r="ADE842" s="7"/>
      <c r="ADF842" s="7"/>
      <c r="ADG842" s="7"/>
      <c r="ADH842" s="7"/>
      <c r="ADI842" s="7"/>
      <c r="ADJ842" s="7"/>
      <c r="ADK842" s="7"/>
      <c r="ADL842" s="7"/>
      <c r="ADM842" s="7"/>
      <c r="ADN842" s="7"/>
      <c r="ADO842" s="7"/>
      <c r="ADP842" s="7"/>
      <c r="ADQ842" s="7"/>
      <c r="ADR842" s="7"/>
      <c r="ADS842" s="7"/>
      <c r="ADT842" s="7"/>
      <c r="ADU842" s="7"/>
      <c r="ADV842" s="7"/>
      <c r="ADW842" s="7"/>
      <c r="ADX842" s="7"/>
      <c r="ADY842" s="7"/>
      <c r="ADZ842" s="7"/>
      <c r="AEA842" s="7"/>
      <c r="AEB842" s="7"/>
      <c r="AEC842" s="7"/>
      <c r="AED842" s="7"/>
      <c r="AEE842" s="7"/>
      <c r="AEF842" s="7"/>
      <c r="AEG842" s="7"/>
      <c r="AEH842" s="7"/>
      <c r="AEI842" s="7"/>
      <c r="AEJ842" s="7"/>
      <c r="AEK842" s="7"/>
      <c r="AEL842" s="7"/>
      <c r="AEM842" s="7"/>
      <c r="AEN842" s="7"/>
      <c r="AEO842" s="7"/>
      <c r="AEP842" s="7"/>
      <c r="AEQ842" s="7"/>
      <c r="AER842" s="7"/>
      <c r="AES842" s="7"/>
      <c r="AET842" s="7"/>
      <c r="AEU842" s="7"/>
      <c r="AEV842" s="7"/>
      <c r="AEW842" s="7"/>
      <c r="AEX842" s="7"/>
      <c r="AEY842" s="7"/>
      <c r="AEZ842" s="7"/>
      <c r="AFA842" s="7"/>
      <c r="AFB842" s="7"/>
      <c r="AFC842" s="7"/>
      <c r="AFD842" s="7"/>
      <c r="AFE842" s="7"/>
      <c r="AFF842" s="7"/>
      <c r="AFG842" s="7"/>
      <c r="AFH842" s="7"/>
      <c r="AFI842" s="7"/>
      <c r="AFJ842" s="7"/>
      <c r="AFK842" s="7"/>
      <c r="AFL842" s="7"/>
      <c r="AFM842" s="7"/>
      <c r="AFN842" s="7"/>
      <c r="AFO842" s="7"/>
      <c r="AFP842" s="7"/>
      <c r="AFQ842" s="7"/>
      <c r="AFR842" s="7"/>
      <c r="AFS842" s="7"/>
      <c r="AFT842" s="7"/>
      <c r="AFU842" s="7"/>
      <c r="AFV842" s="7"/>
      <c r="AFW842" s="7"/>
      <c r="AFX842" s="7"/>
      <c r="AFY842" s="7"/>
      <c r="AFZ842" s="7"/>
      <c r="AGA842" s="7"/>
      <c r="AGB842" s="7"/>
      <c r="AGC842" s="7"/>
      <c r="AGD842" s="7"/>
      <c r="AGE842" s="7"/>
      <c r="AGF842" s="7"/>
      <c r="AGG842" s="7"/>
      <c r="AGH842" s="7"/>
      <c r="AGI842" s="7"/>
      <c r="AGJ842" s="7"/>
      <c r="AGK842" s="7"/>
      <c r="AGL842" s="7"/>
      <c r="AGM842" s="7"/>
      <c r="AGN842" s="7"/>
      <c r="AGO842" s="7"/>
      <c r="AGP842" s="7"/>
      <c r="AGQ842" s="7"/>
      <c r="AGR842" s="7"/>
      <c r="AGS842" s="7"/>
      <c r="AGT842" s="7"/>
      <c r="AGU842" s="7"/>
      <c r="AGV842" s="7"/>
      <c r="AGW842" s="7"/>
      <c r="AGX842" s="7"/>
      <c r="AGY842" s="7"/>
      <c r="AGZ842" s="7"/>
      <c r="AHA842" s="7"/>
      <c r="AHB842" s="7"/>
      <c r="AHC842" s="7"/>
      <c r="AHD842" s="7"/>
      <c r="AHE842" s="7"/>
      <c r="AHF842" s="7"/>
      <c r="AHG842" s="7"/>
      <c r="AHH842" s="7"/>
      <c r="AHI842" s="7"/>
      <c r="AHJ842" s="7"/>
      <c r="AHK842" s="7"/>
      <c r="AHL842" s="7"/>
      <c r="AHM842" s="7"/>
      <c r="AHN842" s="7"/>
      <c r="AHO842" s="7"/>
      <c r="AHP842" s="7"/>
      <c r="AHQ842" s="7"/>
      <c r="AHR842" s="7"/>
      <c r="AHS842" s="7"/>
      <c r="AHT842" s="7"/>
      <c r="AHU842" s="7"/>
      <c r="AHV842" s="7"/>
      <c r="AHW842" s="7"/>
      <c r="AHX842" s="7"/>
      <c r="AHY842" s="7"/>
      <c r="AHZ842" s="7"/>
      <c r="AIA842" s="7"/>
      <c r="AIB842" s="7"/>
      <c r="AIC842" s="7"/>
      <c r="AID842" s="7"/>
      <c r="AIE842" s="7"/>
      <c r="AIF842" s="7"/>
      <c r="AIG842" s="7"/>
      <c r="AIH842" s="7"/>
      <c r="AII842" s="7"/>
      <c r="AIJ842" s="7"/>
      <c r="AIK842" s="7"/>
      <c r="AIL842" s="7"/>
      <c r="AIM842" s="7"/>
      <c r="AIN842" s="7"/>
      <c r="AIO842" s="7"/>
      <c r="AIP842" s="7"/>
      <c r="AIQ842" s="7"/>
      <c r="AIR842" s="7"/>
      <c r="AIS842" s="7"/>
      <c r="AIT842" s="7"/>
      <c r="AIU842" s="7"/>
      <c r="AIV842" s="7"/>
      <c r="AIW842" s="7"/>
      <c r="AIX842" s="7"/>
      <c r="AIY842" s="7"/>
      <c r="AIZ842" s="7"/>
      <c r="AJA842" s="7"/>
      <c r="AJB842" s="7"/>
      <c r="AJC842" s="7"/>
      <c r="AJD842" s="7"/>
      <c r="AJE842" s="7"/>
      <c r="AJF842" s="7"/>
      <c r="AJG842" s="7"/>
      <c r="AJH842" s="7"/>
      <c r="AJI842" s="7"/>
      <c r="AJJ842" s="7"/>
      <c r="AJK842" s="7"/>
      <c r="AJL842" s="7"/>
      <c r="AJM842" s="7"/>
      <c r="AJN842" s="7"/>
      <c r="AJO842" s="7"/>
      <c r="AJP842" s="7"/>
      <c r="AJQ842" s="7"/>
      <c r="AJR842" s="7"/>
      <c r="AJS842" s="7"/>
      <c r="AJT842" s="7"/>
      <c r="AJU842" s="7"/>
      <c r="AJV842" s="7"/>
      <c r="AJW842" s="7"/>
      <c r="AJX842" s="7"/>
      <c r="AJY842" s="7"/>
      <c r="AJZ842" s="7"/>
      <c r="AKA842" s="7"/>
      <c r="AKB842" s="7"/>
      <c r="AKC842" s="7"/>
      <c r="AKD842" s="7"/>
      <c r="AKE842" s="7"/>
      <c r="AKF842" s="7"/>
      <c r="AKG842" s="7"/>
      <c r="AKH842" s="7"/>
      <c r="AKI842" s="7"/>
      <c r="AKJ842" s="7"/>
      <c r="AKK842" s="7"/>
      <c r="AKL842" s="7"/>
      <c r="AKM842" s="7"/>
      <c r="AKN842" s="7"/>
      <c r="AKO842" s="7"/>
      <c r="AKP842" s="7"/>
      <c r="AKQ842" s="7"/>
      <c r="AKR842" s="7"/>
      <c r="AKS842" s="7"/>
      <c r="AKT842" s="7"/>
      <c r="AKU842" s="7"/>
      <c r="AKV842" s="7"/>
      <c r="AKW842" s="7"/>
      <c r="AKX842" s="7"/>
      <c r="AKY842" s="7"/>
      <c r="AKZ842" s="7"/>
      <c r="ALA842" s="7"/>
      <c r="ALB842" s="7"/>
      <c r="ALC842" s="7"/>
      <c r="ALD842" s="7"/>
      <c r="ALE842" s="7"/>
      <c r="ALF842" s="7"/>
      <c r="ALG842" s="7"/>
      <c r="ALH842" s="7"/>
      <c r="ALI842" s="7"/>
      <c r="ALJ842" s="7"/>
      <c r="ALK842" s="7"/>
      <c r="ALL842" s="7"/>
      <c r="ALM842" s="7"/>
      <c r="ALN842" s="7"/>
      <c r="ALO842" s="7"/>
      <c r="ALP842" s="7"/>
      <c r="ALQ842" s="7"/>
      <c r="ALR842" s="7"/>
      <c r="ALS842" s="7"/>
      <c r="ALT842" s="7"/>
      <c r="ALU842" s="7"/>
      <c r="ALV842" s="7"/>
      <c r="ALW842" s="7"/>
      <c r="ALX842" s="7"/>
      <c r="ALY842" s="7"/>
      <c r="ALZ842" s="7"/>
      <c r="AMA842" s="7"/>
      <c r="AMB842" s="7"/>
      <c r="AMC842" s="7"/>
      <c r="AMD842" s="7"/>
      <c r="AME842" s="7"/>
      <c r="AMF842" s="7"/>
      <c r="AMG842" s="7"/>
      <c r="AMH842" s="7"/>
      <c r="AMI842" s="28"/>
      <c r="AMJ842" s="28"/>
    </row>
    <row r="843" spans="1:1024" ht="55.5" customHeight="1">
      <c r="A843" s="10" t="s">
        <v>287</v>
      </c>
      <c r="B843" s="10" t="s">
        <v>2897</v>
      </c>
      <c r="C843" s="19" t="s">
        <v>1862</v>
      </c>
      <c r="D843" s="19" t="s">
        <v>2738</v>
      </c>
      <c r="E843" s="20">
        <v>30</v>
      </c>
      <c r="F843" s="11" t="s">
        <v>18</v>
      </c>
      <c r="G843" s="21"/>
      <c r="H843" s="21" t="s">
        <v>1</v>
      </c>
      <c r="I843" s="21"/>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c r="MK843" s="7"/>
      <c r="ML843" s="7"/>
      <c r="MM843" s="7"/>
      <c r="MN843" s="7"/>
      <c r="MO843" s="7"/>
      <c r="MP843" s="7"/>
      <c r="MQ843" s="7"/>
      <c r="MR843" s="7"/>
      <c r="MS843" s="7"/>
      <c r="MT843" s="7"/>
      <c r="MU843" s="7"/>
      <c r="MV843" s="7"/>
      <c r="MW843" s="7"/>
      <c r="MX843" s="7"/>
      <c r="MY843" s="7"/>
      <c r="MZ843" s="7"/>
      <c r="NA843" s="7"/>
      <c r="NB843" s="7"/>
      <c r="NC843" s="7"/>
      <c r="ND843" s="7"/>
      <c r="NE843" s="7"/>
      <c r="NF843" s="7"/>
      <c r="NG843" s="7"/>
      <c r="NH843" s="7"/>
      <c r="NI843" s="7"/>
      <c r="NJ843" s="7"/>
      <c r="NK843" s="7"/>
      <c r="NL843" s="7"/>
      <c r="NM843" s="7"/>
      <c r="NN843" s="7"/>
      <c r="NO843" s="7"/>
      <c r="NP843" s="7"/>
      <c r="NQ843" s="7"/>
      <c r="NR843" s="7"/>
      <c r="NS843" s="7"/>
      <c r="NT843" s="7"/>
      <c r="NU843" s="7"/>
      <c r="NV843" s="7"/>
      <c r="NW843" s="7"/>
      <c r="NX843" s="7"/>
      <c r="NY843" s="7"/>
      <c r="NZ843" s="7"/>
      <c r="OA843" s="7"/>
      <c r="OB843" s="7"/>
      <c r="OC843" s="7"/>
      <c r="OD843" s="7"/>
      <c r="OE843" s="7"/>
      <c r="OF843" s="7"/>
      <c r="OG843" s="7"/>
      <c r="OH843" s="7"/>
      <c r="OI843" s="7"/>
      <c r="OJ843" s="7"/>
      <c r="OK843" s="7"/>
      <c r="OL843" s="7"/>
      <c r="OM843" s="7"/>
      <c r="ON843" s="7"/>
      <c r="OO843" s="7"/>
      <c r="OP843" s="7"/>
      <c r="OQ843" s="7"/>
      <c r="OR843" s="7"/>
      <c r="OS843" s="7"/>
      <c r="OT843" s="7"/>
      <c r="OU843" s="7"/>
      <c r="OV843" s="7"/>
      <c r="OW843" s="7"/>
      <c r="OX843" s="7"/>
      <c r="OY843" s="7"/>
      <c r="OZ843" s="7"/>
      <c r="PA843" s="7"/>
      <c r="PB843" s="7"/>
      <c r="PC843" s="7"/>
      <c r="PD843" s="7"/>
      <c r="PE843" s="7"/>
      <c r="PF843" s="7"/>
      <c r="PG843" s="7"/>
      <c r="PH843" s="7"/>
      <c r="PI843" s="7"/>
      <c r="PJ843" s="7"/>
      <c r="PK843" s="7"/>
      <c r="PL843" s="7"/>
      <c r="PM843" s="7"/>
      <c r="PN843" s="7"/>
      <c r="PO843" s="7"/>
      <c r="PP843" s="7"/>
      <c r="PQ843" s="7"/>
      <c r="PR843" s="7"/>
      <c r="PS843" s="7"/>
      <c r="PT843" s="7"/>
      <c r="PU843" s="7"/>
      <c r="PV843" s="7"/>
      <c r="PW843" s="7"/>
      <c r="PX843" s="7"/>
      <c r="PY843" s="7"/>
      <c r="PZ843" s="7"/>
      <c r="QA843" s="7"/>
      <c r="QB843" s="7"/>
      <c r="QC843" s="7"/>
      <c r="QD843" s="7"/>
      <c r="QE843" s="7"/>
      <c r="QF843" s="7"/>
      <c r="QG843" s="7"/>
      <c r="QH843" s="7"/>
      <c r="QI843" s="7"/>
      <c r="QJ843" s="7"/>
      <c r="QK843" s="7"/>
      <c r="QL843" s="7"/>
      <c r="QM843" s="7"/>
      <c r="QN843" s="7"/>
      <c r="QO843" s="7"/>
      <c r="QP843" s="7"/>
      <c r="QQ843" s="7"/>
      <c r="QR843" s="7"/>
      <c r="QS843" s="7"/>
      <c r="QT843" s="7"/>
      <c r="QU843" s="7"/>
      <c r="QV843" s="7"/>
      <c r="QW843" s="7"/>
      <c r="QX843" s="7"/>
      <c r="QY843" s="7"/>
      <c r="QZ843" s="7"/>
      <c r="RA843" s="7"/>
      <c r="RB843" s="7"/>
      <c r="RC843" s="7"/>
      <c r="RD843" s="7"/>
      <c r="RE843" s="7"/>
      <c r="RF843" s="7"/>
      <c r="RG843" s="7"/>
      <c r="RH843" s="7"/>
      <c r="RI843" s="7"/>
      <c r="RJ843" s="7"/>
      <c r="RK843" s="7"/>
      <c r="RL843" s="7"/>
      <c r="RM843" s="7"/>
      <c r="RN843" s="7"/>
      <c r="RO843" s="7"/>
      <c r="RP843" s="7"/>
      <c r="RQ843" s="7"/>
      <c r="RR843" s="7"/>
      <c r="RS843" s="7"/>
      <c r="RT843" s="7"/>
      <c r="RU843" s="7"/>
      <c r="RV843" s="7"/>
      <c r="RW843" s="7"/>
      <c r="RX843" s="7"/>
      <c r="RY843" s="7"/>
      <c r="RZ843" s="7"/>
      <c r="SA843" s="7"/>
      <c r="SB843" s="7"/>
      <c r="SC843" s="7"/>
      <c r="SD843" s="7"/>
      <c r="SE843" s="7"/>
      <c r="SF843" s="7"/>
      <c r="SG843" s="7"/>
      <c r="SH843" s="7"/>
      <c r="SI843" s="7"/>
      <c r="SJ843" s="7"/>
      <c r="SK843" s="7"/>
      <c r="SL843" s="7"/>
      <c r="SM843" s="7"/>
      <c r="SN843" s="7"/>
      <c r="SO843" s="7"/>
      <c r="SP843" s="7"/>
      <c r="SQ843" s="7"/>
      <c r="SR843" s="7"/>
      <c r="SS843" s="7"/>
      <c r="ST843" s="7"/>
      <c r="SU843" s="7"/>
      <c r="SV843" s="7"/>
      <c r="SW843" s="7"/>
      <c r="SX843" s="7"/>
      <c r="SY843" s="7"/>
      <c r="SZ843" s="7"/>
      <c r="TA843" s="7"/>
      <c r="TB843" s="7"/>
      <c r="TC843" s="7"/>
      <c r="TD843" s="7"/>
      <c r="TE843" s="7"/>
      <c r="TF843" s="7"/>
      <c r="TG843" s="7"/>
      <c r="TH843" s="7"/>
      <c r="TI843" s="7"/>
      <c r="TJ843" s="7"/>
      <c r="TK843" s="7"/>
      <c r="TL843" s="7"/>
      <c r="TM843" s="7"/>
      <c r="TN843" s="7"/>
      <c r="TO843" s="7"/>
      <c r="TP843" s="7"/>
      <c r="TQ843" s="7"/>
      <c r="TR843" s="7"/>
      <c r="TS843" s="7"/>
      <c r="TT843" s="7"/>
      <c r="TU843" s="7"/>
      <c r="TV843" s="7"/>
      <c r="TW843" s="7"/>
      <c r="TX843" s="7"/>
      <c r="TY843" s="7"/>
      <c r="TZ843" s="7"/>
      <c r="UA843" s="7"/>
      <c r="UB843" s="7"/>
      <c r="UC843" s="7"/>
      <c r="UD843" s="7"/>
      <c r="UE843" s="7"/>
      <c r="UF843" s="7"/>
      <c r="UG843" s="7"/>
      <c r="UH843" s="7"/>
      <c r="UI843" s="7"/>
      <c r="UJ843" s="7"/>
      <c r="UK843" s="7"/>
      <c r="UL843" s="7"/>
      <c r="UM843" s="7"/>
      <c r="UN843" s="7"/>
      <c r="UO843" s="7"/>
      <c r="UP843" s="7"/>
      <c r="UQ843" s="7"/>
      <c r="UR843" s="7"/>
      <c r="US843" s="7"/>
      <c r="UT843" s="7"/>
      <c r="UU843" s="7"/>
      <c r="UV843" s="7"/>
      <c r="UW843" s="7"/>
      <c r="UX843" s="7"/>
      <c r="UY843" s="7"/>
      <c r="UZ843" s="7"/>
      <c r="VA843" s="7"/>
      <c r="VB843" s="7"/>
      <c r="VC843" s="7"/>
      <c r="VD843" s="7"/>
      <c r="VE843" s="7"/>
      <c r="VF843" s="7"/>
      <c r="VG843" s="7"/>
      <c r="VH843" s="7"/>
      <c r="VI843" s="7"/>
      <c r="VJ843" s="7"/>
      <c r="VK843" s="7"/>
      <c r="VL843" s="7"/>
      <c r="VM843" s="7"/>
      <c r="VN843" s="7"/>
      <c r="VO843" s="7"/>
      <c r="VP843" s="7"/>
      <c r="VQ843" s="7"/>
      <c r="VR843" s="7"/>
      <c r="VS843" s="7"/>
      <c r="VT843" s="7"/>
      <c r="VU843" s="7"/>
      <c r="VV843" s="7"/>
      <c r="VW843" s="7"/>
      <c r="VX843" s="7"/>
      <c r="VY843" s="7"/>
      <c r="VZ843" s="7"/>
      <c r="WA843" s="7"/>
      <c r="WB843" s="7"/>
      <c r="WC843" s="7"/>
      <c r="WD843" s="7"/>
      <c r="WE843" s="7"/>
      <c r="WF843" s="7"/>
      <c r="WG843" s="7"/>
      <c r="WH843" s="7"/>
      <c r="WI843" s="7"/>
      <c r="WJ843" s="7"/>
      <c r="WK843" s="7"/>
      <c r="WL843" s="7"/>
      <c r="WM843" s="7"/>
      <c r="WN843" s="7"/>
      <c r="WO843" s="7"/>
      <c r="WP843" s="7"/>
      <c r="WQ843" s="7"/>
      <c r="WR843" s="7"/>
      <c r="WS843" s="7"/>
      <c r="WT843" s="7"/>
      <c r="WU843" s="7"/>
      <c r="WV843" s="7"/>
      <c r="WW843" s="7"/>
      <c r="WX843" s="7"/>
      <c r="WY843" s="7"/>
      <c r="WZ843" s="7"/>
      <c r="XA843" s="7"/>
      <c r="XB843" s="7"/>
      <c r="XC843" s="7"/>
      <c r="XD843" s="7"/>
      <c r="XE843" s="7"/>
      <c r="XF843" s="7"/>
      <c r="XG843" s="7"/>
      <c r="XH843" s="7"/>
      <c r="XI843" s="7"/>
      <c r="XJ843" s="7"/>
      <c r="XK843" s="7"/>
      <c r="XL843" s="7"/>
      <c r="XM843" s="7"/>
      <c r="XN843" s="7"/>
      <c r="XO843" s="7"/>
      <c r="XP843" s="7"/>
      <c r="XQ843" s="7"/>
      <c r="XR843" s="7"/>
      <c r="XS843" s="7"/>
      <c r="XT843" s="7"/>
      <c r="XU843" s="7"/>
      <c r="XV843" s="7"/>
      <c r="XW843" s="7"/>
      <c r="XX843" s="7"/>
      <c r="XY843" s="7"/>
      <c r="XZ843" s="7"/>
      <c r="YA843" s="7"/>
      <c r="YB843" s="7"/>
      <c r="YC843" s="7"/>
      <c r="YD843" s="7"/>
      <c r="YE843" s="7"/>
      <c r="YF843" s="7"/>
      <c r="YG843" s="7"/>
      <c r="YH843" s="7"/>
      <c r="YI843" s="7"/>
      <c r="YJ843" s="7"/>
      <c r="YK843" s="7"/>
      <c r="YL843" s="7"/>
      <c r="YM843" s="7"/>
      <c r="YN843" s="7"/>
      <c r="YO843" s="7"/>
      <c r="YP843" s="7"/>
      <c r="YQ843" s="7"/>
      <c r="YR843" s="7"/>
      <c r="YS843" s="7"/>
      <c r="YT843" s="7"/>
      <c r="YU843" s="7"/>
      <c r="YV843" s="7"/>
      <c r="YW843" s="7"/>
      <c r="YX843" s="7"/>
      <c r="YY843" s="7"/>
      <c r="YZ843" s="7"/>
      <c r="ZA843" s="7"/>
      <c r="ZB843" s="7"/>
      <c r="ZC843" s="7"/>
      <c r="ZD843" s="7"/>
      <c r="ZE843" s="7"/>
      <c r="ZF843" s="7"/>
      <c r="ZG843" s="7"/>
      <c r="ZH843" s="7"/>
      <c r="ZI843" s="7"/>
      <c r="ZJ843" s="7"/>
      <c r="ZK843" s="7"/>
      <c r="ZL843" s="7"/>
      <c r="ZM843" s="7"/>
      <c r="ZN843" s="7"/>
      <c r="ZO843" s="7"/>
      <c r="ZP843" s="7"/>
      <c r="ZQ843" s="7"/>
      <c r="ZR843" s="7"/>
      <c r="ZS843" s="7"/>
      <c r="ZT843" s="7"/>
      <c r="ZU843" s="7"/>
      <c r="ZV843" s="7"/>
      <c r="ZW843" s="7"/>
      <c r="ZX843" s="7"/>
      <c r="ZY843" s="7"/>
      <c r="ZZ843" s="7"/>
      <c r="AAA843" s="7"/>
      <c r="AAB843" s="7"/>
      <c r="AAC843" s="7"/>
      <c r="AAD843" s="7"/>
      <c r="AAE843" s="7"/>
      <c r="AAF843" s="7"/>
      <c r="AAG843" s="7"/>
      <c r="AAH843" s="7"/>
      <c r="AAI843" s="7"/>
      <c r="AAJ843" s="7"/>
      <c r="AAK843" s="7"/>
      <c r="AAL843" s="7"/>
      <c r="AAM843" s="7"/>
      <c r="AAN843" s="7"/>
      <c r="AAO843" s="7"/>
      <c r="AAP843" s="7"/>
      <c r="AAQ843" s="7"/>
      <c r="AAR843" s="7"/>
      <c r="AAS843" s="7"/>
      <c r="AAT843" s="7"/>
      <c r="AAU843" s="7"/>
      <c r="AAV843" s="7"/>
      <c r="AAW843" s="7"/>
      <c r="AAX843" s="7"/>
      <c r="AAY843" s="7"/>
      <c r="AAZ843" s="7"/>
      <c r="ABA843" s="7"/>
      <c r="ABB843" s="7"/>
      <c r="ABC843" s="7"/>
      <c r="ABD843" s="7"/>
      <c r="ABE843" s="7"/>
      <c r="ABF843" s="7"/>
      <c r="ABG843" s="7"/>
      <c r="ABH843" s="7"/>
      <c r="ABI843" s="7"/>
      <c r="ABJ843" s="7"/>
      <c r="ABK843" s="7"/>
      <c r="ABL843" s="7"/>
      <c r="ABM843" s="7"/>
      <c r="ABN843" s="7"/>
      <c r="ABO843" s="7"/>
      <c r="ABP843" s="7"/>
      <c r="ABQ843" s="7"/>
      <c r="ABR843" s="7"/>
      <c r="ABS843" s="7"/>
      <c r="ABT843" s="7"/>
      <c r="ABU843" s="7"/>
      <c r="ABV843" s="7"/>
      <c r="ABW843" s="7"/>
      <c r="ABX843" s="7"/>
      <c r="ABY843" s="7"/>
      <c r="ABZ843" s="7"/>
      <c r="ACA843" s="7"/>
      <c r="ACB843" s="7"/>
      <c r="ACC843" s="7"/>
      <c r="ACD843" s="7"/>
      <c r="ACE843" s="7"/>
      <c r="ACF843" s="7"/>
      <c r="ACG843" s="7"/>
      <c r="ACH843" s="7"/>
      <c r="ACI843" s="7"/>
      <c r="ACJ843" s="7"/>
      <c r="ACK843" s="7"/>
      <c r="ACL843" s="7"/>
      <c r="ACM843" s="7"/>
      <c r="ACN843" s="7"/>
      <c r="ACO843" s="7"/>
      <c r="ACP843" s="7"/>
      <c r="ACQ843" s="7"/>
      <c r="ACR843" s="7"/>
      <c r="ACS843" s="7"/>
      <c r="ACT843" s="7"/>
      <c r="ACU843" s="7"/>
      <c r="ACV843" s="7"/>
      <c r="ACW843" s="7"/>
      <c r="ACX843" s="7"/>
      <c r="ACY843" s="7"/>
      <c r="ACZ843" s="7"/>
      <c r="ADA843" s="7"/>
      <c r="ADB843" s="7"/>
      <c r="ADC843" s="7"/>
      <c r="ADD843" s="7"/>
      <c r="ADE843" s="7"/>
      <c r="ADF843" s="7"/>
      <c r="ADG843" s="7"/>
      <c r="ADH843" s="7"/>
      <c r="ADI843" s="7"/>
      <c r="ADJ843" s="7"/>
      <c r="ADK843" s="7"/>
      <c r="ADL843" s="7"/>
      <c r="ADM843" s="7"/>
      <c r="ADN843" s="7"/>
      <c r="ADO843" s="7"/>
      <c r="ADP843" s="7"/>
      <c r="ADQ843" s="7"/>
      <c r="ADR843" s="7"/>
      <c r="ADS843" s="7"/>
      <c r="ADT843" s="7"/>
      <c r="ADU843" s="7"/>
      <c r="ADV843" s="7"/>
      <c r="ADW843" s="7"/>
      <c r="ADX843" s="7"/>
      <c r="ADY843" s="7"/>
      <c r="ADZ843" s="7"/>
      <c r="AEA843" s="7"/>
      <c r="AEB843" s="7"/>
      <c r="AEC843" s="7"/>
      <c r="AED843" s="7"/>
      <c r="AEE843" s="7"/>
      <c r="AEF843" s="7"/>
      <c r="AEG843" s="7"/>
      <c r="AEH843" s="7"/>
      <c r="AEI843" s="7"/>
      <c r="AEJ843" s="7"/>
      <c r="AEK843" s="7"/>
      <c r="AEL843" s="7"/>
      <c r="AEM843" s="7"/>
      <c r="AEN843" s="7"/>
      <c r="AEO843" s="7"/>
      <c r="AEP843" s="7"/>
      <c r="AEQ843" s="7"/>
      <c r="AER843" s="7"/>
      <c r="AES843" s="7"/>
      <c r="AET843" s="7"/>
      <c r="AEU843" s="7"/>
      <c r="AEV843" s="7"/>
      <c r="AEW843" s="7"/>
      <c r="AEX843" s="7"/>
      <c r="AEY843" s="7"/>
      <c r="AEZ843" s="7"/>
      <c r="AFA843" s="7"/>
      <c r="AFB843" s="7"/>
      <c r="AFC843" s="7"/>
      <c r="AFD843" s="7"/>
      <c r="AFE843" s="7"/>
      <c r="AFF843" s="7"/>
      <c r="AFG843" s="7"/>
      <c r="AFH843" s="7"/>
      <c r="AFI843" s="7"/>
      <c r="AFJ843" s="7"/>
      <c r="AFK843" s="7"/>
      <c r="AFL843" s="7"/>
      <c r="AFM843" s="7"/>
      <c r="AFN843" s="7"/>
      <c r="AFO843" s="7"/>
      <c r="AFP843" s="7"/>
      <c r="AFQ843" s="7"/>
      <c r="AFR843" s="7"/>
      <c r="AFS843" s="7"/>
      <c r="AFT843" s="7"/>
      <c r="AFU843" s="7"/>
      <c r="AFV843" s="7"/>
      <c r="AFW843" s="7"/>
      <c r="AFX843" s="7"/>
      <c r="AFY843" s="7"/>
      <c r="AFZ843" s="7"/>
      <c r="AGA843" s="7"/>
      <c r="AGB843" s="7"/>
      <c r="AGC843" s="7"/>
      <c r="AGD843" s="7"/>
      <c r="AGE843" s="7"/>
      <c r="AGF843" s="7"/>
      <c r="AGG843" s="7"/>
      <c r="AGH843" s="7"/>
      <c r="AGI843" s="7"/>
      <c r="AGJ843" s="7"/>
      <c r="AGK843" s="7"/>
      <c r="AGL843" s="7"/>
      <c r="AGM843" s="7"/>
      <c r="AGN843" s="7"/>
      <c r="AGO843" s="7"/>
      <c r="AGP843" s="7"/>
      <c r="AGQ843" s="7"/>
      <c r="AGR843" s="7"/>
      <c r="AGS843" s="7"/>
      <c r="AGT843" s="7"/>
      <c r="AGU843" s="7"/>
      <c r="AGV843" s="7"/>
      <c r="AGW843" s="7"/>
      <c r="AGX843" s="7"/>
      <c r="AGY843" s="7"/>
      <c r="AGZ843" s="7"/>
      <c r="AHA843" s="7"/>
      <c r="AHB843" s="7"/>
      <c r="AHC843" s="7"/>
      <c r="AHD843" s="7"/>
      <c r="AHE843" s="7"/>
      <c r="AHF843" s="7"/>
      <c r="AHG843" s="7"/>
      <c r="AHH843" s="7"/>
      <c r="AHI843" s="7"/>
      <c r="AHJ843" s="7"/>
      <c r="AHK843" s="7"/>
      <c r="AHL843" s="7"/>
      <c r="AHM843" s="7"/>
      <c r="AHN843" s="7"/>
      <c r="AHO843" s="7"/>
      <c r="AHP843" s="7"/>
      <c r="AHQ843" s="7"/>
      <c r="AHR843" s="7"/>
      <c r="AHS843" s="7"/>
      <c r="AHT843" s="7"/>
      <c r="AHU843" s="7"/>
      <c r="AHV843" s="7"/>
      <c r="AHW843" s="7"/>
      <c r="AHX843" s="7"/>
      <c r="AHY843" s="7"/>
      <c r="AHZ843" s="7"/>
      <c r="AIA843" s="7"/>
      <c r="AIB843" s="7"/>
      <c r="AIC843" s="7"/>
      <c r="AID843" s="7"/>
      <c r="AIE843" s="7"/>
      <c r="AIF843" s="7"/>
      <c r="AIG843" s="7"/>
      <c r="AIH843" s="7"/>
      <c r="AII843" s="7"/>
      <c r="AIJ843" s="7"/>
      <c r="AIK843" s="7"/>
      <c r="AIL843" s="7"/>
      <c r="AIM843" s="7"/>
      <c r="AIN843" s="7"/>
      <c r="AIO843" s="7"/>
      <c r="AIP843" s="7"/>
      <c r="AIQ843" s="7"/>
      <c r="AIR843" s="7"/>
      <c r="AIS843" s="7"/>
      <c r="AIT843" s="7"/>
      <c r="AIU843" s="7"/>
      <c r="AIV843" s="7"/>
      <c r="AIW843" s="7"/>
      <c r="AIX843" s="7"/>
      <c r="AIY843" s="7"/>
      <c r="AIZ843" s="7"/>
      <c r="AJA843" s="7"/>
      <c r="AJB843" s="7"/>
      <c r="AJC843" s="7"/>
      <c r="AJD843" s="7"/>
      <c r="AJE843" s="7"/>
      <c r="AJF843" s="7"/>
      <c r="AJG843" s="7"/>
      <c r="AJH843" s="7"/>
      <c r="AJI843" s="7"/>
      <c r="AJJ843" s="7"/>
      <c r="AJK843" s="7"/>
      <c r="AJL843" s="7"/>
      <c r="AJM843" s="7"/>
      <c r="AJN843" s="7"/>
      <c r="AJO843" s="7"/>
      <c r="AJP843" s="7"/>
      <c r="AJQ843" s="7"/>
      <c r="AJR843" s="7"/>
      <c r="AJS843" s="7"/>
      <c r="AJT843" s="7"/>
      <c r="AJU843" s="7"/>
      <c r="AJV843" s="7"/>
      <c r="AJW843" s="7"/>
      <c r="AJX843" s="7"/>
      <c r="AJY843" s="7"/>
      <c r="AJZ843" s="7"/>
      <c r="AKA843" s="7"/>
      <c r="AKB843" s="7"/>
      <c r="AKC843" s="7"/>
      <c r="AKD843" s="7"/>
      <c r="AKE843" s="7"/>
      <c r="AKF843" s="7"/>
      <c r="AKG843" s="7"/>
      <c r="AKH843" s="7"/>
      <c r="AKI843" s="7"/>
      <c r="AKJ843" s="7"/>
      <c r="AKK843" s="7"/>
      <c r="AKL843" s="7"/>
      <c r="AKM843" s="7"/>
      <c r="AKN843" s="7"/>
      <c r="AKO843" s="7"/>
      <c r="AKP843" s="7"/>
      <c r="AKQ843" s="7"/>
      <c r="AKR843" s="7"/>
      <c r="AKS843" s="7"/>
      <c r="AKT843" s="7"/>
      <c r="AKU843" s="7"/>
      <c r="AKV843" s="7"/>
      <c r="AKW843" s="7"/>
      <c r="AKX843" s="7"/>
      <c r="AKY843" s="7"/>
      <c r="AKZ843" s="7"/>
      <c r="ALA843" s="7"/>
      <c r="ALB843" s="7"/>
      <c r="ALC843" s="7"/>
      <c r="ALD843" s="7"/>
      <c r="ALE843" s="7"/>
      <c r="ALF843" s="7"/>
      <c r="ALG843" s="7"/>
      <c r="ALH843" s="7"/>
      <c r="ALI843" s="7"/>
      <c r="ALJ843" s="7"/>
      <c r="ALK843" s="7"/>
      <c r="ALL843" s="7"/>
      <c r="ALM843" s="7"/>
      <c r="ALN843" s="7"/>
      <c r="ALO843" s="7"/>
      <c r="ALP843" s="7"/>
      <c r="ALQ843" s="7"/>
      <c r="ALR843" s="7"/>
      <c r="ALS843" s="7"/>
      <c r="ALT843" s="7"/>
      <c r="ALU843" s="7"/>
      <c r="ALV843" s="7"/>
      <c r="ALW843" s="7"/>
      <c r="ALX843" s="7"/>
      <c r="ALY843" s="7"/>
      <c r="ALZ843" s="7"/>
      <c r="AMA843" s="7"/>
      <c r="AMB843" s="7"/>
      <c r="AMC843" s="7"/>
      <c r="AMD843" s="7"/>
      <c r="AME843" s="7"/>
      <c r="AMF843" s="7"/>
      <c r="AMG843" s="7"/>
      <c r="AMH843" s="7"/>
      <c r="AMI843" s="28"/>
      <c r="AMJ843" s="28"/>
    </row>
    <row r="844" spans="1:1024" ht="55.5" customHeight="1">
      <c r="A844" s="10" t="s">
        <v>287</v>
      </c>
      <c r="B844" s="10" t="s">
        <v>2898</v>
      </c>
      <c r="C844" s="19" t="s">
        <v>2882</v>
      </c>
      <c r="D844" s="19" t="s">
        <v>2738</v>
      </c>
      <c r="E844" s="20">
        <v>30</v>
      </c>
      <c r="F844" s="11" t="s">
        <v>18</v>
      </c>
      <c r="G844" s="21"/>
      <c r="H844" s="21" t="s">
        <v>1</v>
      </c>
      <c r="I844" s="21"/>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c r="MK844" s="7"/>
      <c r="ML844" s="7"/>
      <c r="MM844" s="7"/>
      <c r="MN844" s="7"/>
      <c r="MO844" s="7"/>
      <c r="MP844" s="7"/>
      <c r="MQ844" s="7"/>
      <c r="MR844" s="7"/>
      <c r="MS844" s="7"/>
      <c r="MT844" s="7"/>
      <c r="MU844" s="7"/>
      <c r="MV844" s="7"/>
      <c r="MW844" s="7"/>
      <c r="MX844" s="7"/>
      <c r="MY844" s="7"/>
      <c r="MZ844" s="7"/>
      <c r="NA844" s="7"/>
      <c r="NB844" s="7"/>
      <c r="NC844" s="7"/>
      <c r="ND844" s="7"/>
      <c r="NE844" s="7"/>
      <c r="NF844" s="7"/>
      <c r="NG844" s="7"/>
      <c r="NH844" s="7"/>
      <c r="NI844" s="7"/>
      <c r="NJ844" s="7"/>
      <c r="NK844" s="7"/>
      <c r="NL844" s="7"/>
      <c r="NM844" s="7"/>
      <c r="NN844" s="7"/>
      <c r="NO844" s="7"/>
      <c r="NP844" s="7"/>
      <c r="NQ844" s="7"/>
      <c r="NR844" s="7"/>
      <c r="NS844" s="7"/>
      <c r="NT844" s="7"/>
      <c r="NU844" s="7"/>
      <c r="NV844" s="7"/>
      <c r="NW844" s="7"/>
      <c r="NX844" s="7"/>
      <c r="NY844" s="7"/>
      <c r="NZ844" s="7"/>
      <c r="OA844" s="7"/>
      <c r="OB844" s="7"/>
      <c r="OC844" s="7"/>
      <c r="OD844" s="7"/>
      <c r="OE844" s="7"/>
      <c r="OF844" s="7"/>
      <c r="OG844" s="7"/>
      <c r="OH844" s="7"/>
      <c r="OI844" s="7"/>
      <c r="OJ844" s="7"/>
      <c r="OK844" s="7"/>
      <c r="OL844" s="7"/>
      <c r="OM844" s="7"/>
      <c r="ON844" s="7"/>
      <c r="OO844" s="7"/>
      <c r="OP844" s="7"/>
      <c r="OQ844" s="7"/>
      <c r="OR844" s="7"/>
      <c r="OS844" s="7"/>
      <c r="OT844" s="7"/>
      <c r="OU844" s="7"/>
      <c r="OV844" s="7"/>
      <c r="OW844" s="7"/>
      <c r="OX844" s="7"/>
      <c r="OY844" s="7"/>
      <c r="OZ844" s="7"/>
      <c r="PA844" s="7"/>
      <c r="PB844" s="7"/>
      <c r="PC844" s="7"/>
      <c r="PD844" s="7"/>
      <c r="PE844" s="7"/>
      <c r="PF844" s="7"/>
      <c r="PG844" s="7"/>
      <c r="PH844" s="7"/>
      <c r="PI844" s="7"/>
      <c r="PJ844" s="7"/>
      <c r="PK844" s="7"/>
      <c r="PL844" s="7"/>
      <c r="PM844" s="7"/>
      <c r="PN844" s="7"/>
      <c r="PO844" s="7"/>
      <c r="PP844" s="7"/>
      <c r="PQ844" s="7"/>
      <c r="PR844" s="7"/>
      <c r="PS844" s="7"/>
      <c r="PT844" s="7"/>
      <c r="PU844" s="7"/>
      <c r="PV844" s="7"/>
      <c r="PW844" s="7"/>
      <c r="PX844" s="7"/>
      <c r="PY844" s="7"/>
      <c r="PZ844" s="7"/>
      <c r="QA844" s="7"/>
      <c r="QB844" s="7"/>
      <c r="QC844" s="7"/>
      <c r="QD844" s="7"/>
      <c r="QE844" s="7"/>
      <c r="QF844" s="7"/>
      <c r="QG844" s="7"/>
      <c r="QH844" s="7"/>
      <c r="QI844" s="7"/>
      <c r="QJ844" s="7"/>
      <c r="QK844" s="7"/>
      <c r="QL844" s="7"/>
      <c r="QM844" s="7"/>
      <c r="QN844" s="7"/>
      <c r="QO844" s="7"/>
      <c r="QP844" s="7"/>
      <c r="QQ844" s="7"/>
      <c r="QR844" s="7"/>
      <c r="QS844" s="7"/>
      <c r="QT844" s="7"/>
      <c r="QU844" s="7"/>
      <c r="QV844" s="7"/>
      <c r="QW844" s="7"/>
      <c r="QX844" s="7"/>
      <c r="QY844" s="7"/>
      <c r="QZ844" s="7"/>
      <c r="RA844" s="7"/>
      <c r="RB844" s="7"/>
      <c r="RC844" s="7"/>
      <c r="RD844" s="7"/>
      <c r="RE844" s="7"/>
      <c r="RF844" s="7"/>
      <c r="RG844" s="7"/>
      <c r="RH844" s="7"/>
      <c r="RI844" s="7"/>
      <c r="RJ844" s="7"/>
      <c r="RK844" s="7"/>
      <c r="RL844" s="7"/>
      <c r="RM844" s="7"/>
      <c r="RN844" s="7"/>
      <c r="RO844" s="7"/>
      <c r="RP844" s="7"/>
      <c r="RQ844" s="7"/>
      <c r="RR844" s="7"/>
      <c r="RS844" s="7"/>
      <c r="RT844" s="7"/>
      <c r="RU844" s="7"/>
      <c r="RV844" s="7"/>
      <c r="RW844" s="7"/>
      <c r="RX844" s="7"/>
      <c r="RY844" s="7"/>
      <c r="RZ844" s="7"/>
      <c r="SA844" s="7"/>
      <c r="SB844" s="7"/>
      <c r="SC844" s="7"/>
      <c r="SD844" s="7"/>
      <c r="SE844" s="7"/>
      <c r="SF844" s="7"/>
      <c r="SG844" s="7"/>
      <c r="SH844" s="7"/>
      <c r="SI844" s="7"/>
      <c r="SJ844" s="7"/>
      <c r="SK844" s="7"/>
      <c r="SL844" s="7"/>
      <c r="SM844" s="7"/>
      <c r="SN844" s="7"/>
      <c r="SO844" s="7"/>
      <c r="SP844" s="7"/>
      <c r="SQ844" s="7"/>
      <c r="SR844" s="7"/>
      <c r="SS844" s="7"/>
      <c r="ST844" s="7"/>
      <c r="SU844" s="7"/>
      <c r="SV844" s="7"/>
      <c r="SW844" s="7"/>
      <c r="SX844" s="7"/>
      <c r="SY844" s="7"/>
      <c r="SZ844" s="7"/>
      <c r="TA844" s="7"/>
      <c r="TB844" s="7"/>
      <c r="TC844" s="7"/>
      <c r="TD844" s="7"/>
      <c r="TE844" s="7"/>
      <c r="TF844" s="7"/>
      <c r="TG844" s="7"/>
      <c r="TH844" s="7"/>
      <c r="TI844" s="7"/>
      <c r="TJ844" s="7"/>
      <c r="TK844" s="7"/>
      <c r="TL844" s="7"/>
      <c r="TM844" s="7"/>
      <c r="TN844" s="7"/>
      <c r="TO844" s="7"/>
      <c r="TP844" s="7"/>
      <c r="TQ844" s="7"/>
      <c r="TR844" s="7"/>
      <c r="TS844" s="7"/>
      <c r="TT844" s="7"/>
      <c r="TU844" s="7"/>
      <c r="TV844" s="7"/>
      <c r="TW844" s="7"/>
      <c r="TX844" s="7"/>
      <c r="TY844" s="7"/>
      <c r="TZ844" s="7"/>
      <c r="UA844" s="7"/>
      <c r="UB844" s="7"/>
      <c r="UC844" s="7"/>
      <c r="UD844" s="7"/>
      <c r="UE844" s="7"/>
      <c r="UF844" s="7"/>
      <c r="UG844" s="7"/>
      <c r="UH844" s="7"/>
      <c r="UI844" s="7"/>
      <c r="UJ844" s="7"/>
      <c r="UK844" s="7"/>
      <c r="UL844" s="7"/>
      <c r="UM844" s="7"/>
      <c r="UN844" s="7"/>
      <c r="UO844" s="7"/>
      <c r="UP844" s="7"/>
      <c r="UQ844" s="7"/>
      <c r="UR844" s="7"/>
      <c r="US844" s="7"/>
      <c r="UT844" s="7"/>
      <c r="UU844" s="7"/>
      <c r="UV844" s="7"/>
      <c r="UW844" s="7"/>
      <c r="UX844" s="7"/>
      <c r="UY844" s="7"/>
      <c r="UZ844" s="7"/>
      <c r="VA844" s="7"/>
      <c r="VB844" s="7"/>
      <c r="VC844" s="7"/>
      <c r="VD844" s="7"/>
      <c r="VE844" s="7"/>
      <c r="VF844" s="7"/>
      <c r="VG844" s="7"/>
      <c r="VH844" s="7"/>
      <c r="VI844" s="7"/>
      <c r="VJ844" s="7"/>
      <c r="VK844" s="7"/>
      <c r="VL844" s="7"/>
      <c r="VM844" s="7"/>
      <c r="VN844" s="7"/>
      <c r="VO844" s="7"/>
      <c r="VP844" s="7"/>
      <c r="VQ844" s="7"/>
      <c r="VR844" s="7"/>
      <c r="VS844" s="7"/>
      <c r="VT844" s="7"/>
      <c r="VU844" s="7"/>
      <c r="VV844" s="7"/>
      <c r="VW844" s="7"/>
      <c r="VX844" s="7"/>
      <c r="VY844" s="7"/>
      <c r="VZ844" s="7"/>
      <c r="WA844" s="7"/>
      <c r="WB844" s="7"/>
      <c r="WC844" s="7"/>
      <c r="WD844" s="7"/>
      <c r="WE844" s="7"/>
      <c r="WF844" s="7"/>
      <c r="WG844" s="7"/>
      <c r="WH844" s="7"/>
      <c r="WI844" s="7"/>
      <c r="WJ844" s="7"/>
      <c r="WK844" s="7"/>
      <c r="WL844" s="7"/>
      <c r="WM844" s="7"/>
      <c r="WN844" s="7"/>
      <c r="WO844" s="7"/>
      <c r="WP844" s="7"/>
      <c r="WQ844" s="7"/>
      <c r="WR844" s="7"/>
      <c r="WS844" s="7"/>
      <c r="WT844" s="7"/>
      <c r="WU844" s="7"/>
      <c r="WV844" s="7"/>
      <c r="WW844" s="7"/>
      <c r="WX844" s="7"/>
      <c r="WY844" s="7"/>
      <c r="WZ844" s="7"/>
      <c r="XA844" s="7"/>
      <c r="XB844" s="7"/>
      <c r="XC844" s="7"/>
      <c r="XD844" s="7"/>
      <c r="XE844" s="7"/>
      <c r="XF844" s="7"/>
      <c r="XG844" s="7"/>
      <c r="XH844" s="7"/>
      <c r="XI844" s="7"/>
      <c r="XJ844" s="7"/>
      <c r="XK844" s="7"/>
      <c r="XL844" s="7"/>
      <c r="XM844" s="7"/>
      <c r="XN844" s="7"/>
      <c r="XO844" s="7"/>
      <c r="XP844" s="7"/>
      <c r="XQ844" s="7"/>
      <c r="XR844" s="7"/>
      <c r="XS844" s="7"/>
      <c r="XT844" s="7"/>
      <c r="XU844" s="7"/>
      <c r="XV844" s="7"/>
      <c r="XW844" s="7"/>
      <c r="XX844" s="7"/>
      <c r="XY844" s="7"/>
      <c r="XZ844" s="7"/>
      <c r="YA844" s="7"/>
      <c r="YB844" s="7"/>
      <c r="YC844" s="7"/>
      <c r="YD844" s="7"/>
      <c r="YE844" s="7"/>
      <c r="YF844" s="7"/>
      <c r="YG844" s="7"/>
      <c r="YH844" s="7"/>
      <c r="YI844" s="7"/>
      <c r="YJ844" s="7"/>
      <c r="YK844" s="7"/>
      <c r="YL844" s="7"/>
      <c r="YM844" s="7"/>
      <c r="YN844" s="7"/>
      <c r="YO844" s="7"/>
      <c r="YP844" s="7"/>
      <c r="YQ844" s="7"/>
      <c r="YR844" s="7"/>
      <c r="YS844" s="7"/>
      <c r="YT844" s="7"/>
      <c r="YU844" s="7"/>
      <c r="YV844" s="7"/>
      <c r="YW844" s="7"/>
      <c r="YX844" s="7"/>
      <c r="YY844" s="7"/>
      <c r="YZ844" s="7"/>
      <c r="ZA844" s="7"/>
      <c r="ZB844" s="7"/>
      <c r="ZC844" s="7"/>
      <c r="ZD844" s="7"/>
      <c r="ZE844" s="7"/>
      <c r="ZF844" s="7"/>
      <c r="ZG844" s="7"/>
      <c r="ZH844" s="7"/>
      <c r="ZI844" s="7"/>
      <c r="ZJ844" s="7"/>
      <c r="ZK844" s="7"/>
      <c r="ZL844" s="7"/>
      <c r="ZM844" s="7"/>
      <c r="ZN844" s="7"/>
      <c r="ZO844" s="7"/>
      <c r="ZP844" s="7"/>
      <c r="ZQ844" s="7"/>
      <c r="ZR844" s="7"/>
      <c r="ZS844" s="7"/>
      <c r="ZT844" s="7"/>
      <c r="ZU844" s="7"/>
      <c r="ZV844" s="7"/>
      <c r="ZW844" s="7"/>
      <c r="ZX844" s="7"/>
      <c r="ZY844" s="7"/>
      <c r="ZZ844" s="7"/>
      <c r="AAA844" s="7"/>
      <c r="AAB844" s="7"/>
      <c r="AAC844" s="7"/>
      <c r="AAD844" s="7"/>
      <c r="AAE844" s="7"/>
      <c r="AAF844" s="7"/>
      <c r="AAG844" s="7"/>
      <c r="AAH844" s="7"/>
      <c r="AAI844" s="7"/>
      <c r="AAJ844" s="7"/>
      <c r="AAK844" s="7"/>
      <c r="AAL844" s="7"/>
      <c r="AAM844" s="7"/>
      <c r="AAN844" s="7"/>
      <c r="AAO844" s="7"/>
      <c r="AAP844" s="7"/>
      <c r="AAQ844" s="7"/>
      <c r="AAR844" s="7"/>
      <c r="AAS844" s="7"/>
      <c r="AAT844" s="7"/>
      <c r="AAU844" s="7"/>
      <c r="AAV844" s="7"/>
      <c r="AAW844" s="7"/>
      <c r="AAX844" s="7"/>
      <c r="AAY844" s="7"/>
      <c r="AAZ844" s="7"/>
      <c r="ABA844" s="7"/>
      <c r="ABB844" s="7"/>
      <c r="ABC844" s="7"/>
      <c r="ABD844" s="7"/>
      <c r="ABE844" s="7"/>
      <c r="ABF844" s="7"/>
      <c r="ABG844" s="7"/>
      <c r="ABH844" s="7"/>
      <c r="ABI844" s="7"/>
      <c r="ABJ844" s="7"/>
      <c r="ABK844" s="7"/>
      <c r="ABL844" s="7"/>
      <c r="ABM844" s="7"/>
      <c r="ABN844" s="7"/>
      <c r="ABO844" s="7"/>
      <c r="ABP844" s="7"/>
      <c r="ABQ844" s="7"/>
      <c r="ABR844" s="7"/>
      <c r="ABS844" s="7"/>
      <c r="ABT844" s="7"/>
      <c r="ABU844" s="7"/>
      <c r="ABV844" s="7"/>
      <c r="ABW844" s="7"/>
      <c r="ABX844" s="7"/>
      <c r="ABY844" s="7"/>
      <c r="ABZ844" s="7"/>
      <c r="ACA844" s="7"/>
      <c r="ACB844" s="7"/>
      <c r="ACC844" s="7"/>
      <c r="ACD844" s="7"/>
      <c r="ACE844" s="7"/>
      <c r="ACF844" s="7"/>
      <c r="ACG844" s="7"/>
      <c r="ACH844" s="7"/>
      <c r="ACI844" s="7"/>
      <c r="ACJ844" s="7"/>
      <c r="ACK844" s="7"/>
      <c r="ACL844" s="7"/>
      <c r="ACM844" s="7"/>
      <c r="ACN844" s="7"/>
      <c r="ACO844" s="7"/>
      <c r="ACP844" s="7"/>
      <c r="ACQ844" s="7"/>
      <c r="ACR844" s="7"/>
      <c r="ACS844" s="7"/>
      <c r="ACT844" s="7"/>
      <c r="ACU844" s="7"/>
      <c r="ACV844" s="7"/>
      <c r="ACW844" s="7"/>
      <c r="ACX844" s="7"/>
      <c r="ACY844" s="7"/>
      <c r="ACZ844" s="7"/>
      <c r="ADA844" s="7"/>
      <c r="ADB844" s="7"/>
      <c r="ADC844" s="7"/>
      <c r="ADD844" s="7"/>
      <c r="ADE844" s="7"/>
      <c r="ADF844" s="7"/>
      <c r="ADG844" s="7"/>
      <c r="ADH844" s="7"/>
      <c r="ADI844" s="7"/>
      <c r="ADJ844" s="7"/>
      <c r="ADK844" s="7"/>
      <c r="ADL844" s="7"/>
      <c r="ADM844" s="7"/>
      <c r="ADN844" s="7"/>
      <c r="ADO844" s="7"/>
      <c r="ADP844" s="7"/>
      <c r="ADQ844" s="7"/>
      <c r="ADR844" s="7"/>
      <c r="ADS844" s="7"/>
      <c r="ADT844" s="7"/>
      <c r="ADU844" s="7"/>
      <c r="ADV844" s="7"/>
      <c r="ADW844" s="7"/>
      <c r="ADX844" s="7"/>
      <c r="ADY844" s="7"/>
      <c r="ADZ844" s="7"/>
      <c r="AEA844" s="7"/>
      <c r="AEB844" s="7"/>
      <c r="AEC844" s="7"/>
      <c r="AED844" s="7"/>
      <c r="AEE844" s="7"/>
      <c r="AEF844" s="7"/>
      <c r="AEG844" s="7"/>
      <c r="AEH844" s="7"/>
      <c r="AEI844" s="7"/>
      <c r="AEJ844" s="7"/>
      <c r="AEK844" s="7"/>
      <c r="AEL844" s="7"/>
      <c r="AEM844" s="7"/>
      <c r="AEN844" s="7"/>
      <c r="AEO844" s="7"/>
      <c r="AEP844" s="7"/>
      <c r="AEQ844" s="7"/>
      <c r="AER844" s="7"/>
      <c r="AES844" s="7"/>
      <c r="AET844" s="7"/>
      <c r="AEU844" s="7"/>
      <c r="AEV844" s="7"/>
      <c r="AEW844" s="7"/>
      <c r="AEX844" s="7"/>
      <c r="AEY844" s="7"/>
      <c r="AEZ844" s="7"/>
      <c r="AFA844" s="7"/>
      <c r="AFB844" s="7"/>
      <c r="AFC844" s="7"/>
      <c r="AFD844" s="7"/>
      <c r="AFE844" s="7"/>
      <c r="AFF844" s="7"/>
      <c r="AFG844" s="7"/>
      <c r="AFH844" s="7"/>
      <c r="AFI844" s="7"/>
      <c r="AFJ844" s="7"/>
      <c r="AFK844" s="7"/>
      <c r="AFL844" s="7"/>
      <c r="AFM844" s="7"/>
      <c r="AFN844" s="7"/>
      <c r="AFO844" s="7"/>
      <c r="AFP844" s="7"/>
      <c r="AFQ844" s="7"/>
      <c r="AFR844" s="7"/>
      <c r="AFS844" s="7"/>
      <c r="AFT844" s="7"/>
      <c r="AFU844" s="7"/>
      <c r="AFV844" s="7"/>
      <c r="AFW844" s="7"/>
      <c r="AFX844" s="7"/>
      <c r="AFY844" s="7"/>
      <c r="AFZ844" s="7"/>
      <c r="AGA844" s="7"/>
      <c r="AGB844" s="7"/>
      <c r="AGC844" s="7"/>
      <c r="AGD844" s="7"/>
      <c r="AGE844" s="7"/>
      <c r="AGF844" s="7"/>
      <c r="AGG844" s="7"/>
      <c r="AGH844" s="7"/>
      <c r="AGI844" s="7"/>
      <c r="AGJ844" s="7"/>
      <c r="AGK844" s="7"/>
      <c r="AGL844" s="7"/>
      <c r="AGM844" s="7"/>
      <c r="AGN844" s="7"/>
      <c r="AGO844" s="7"/>
      <c r="AGP844" s="7"/>
      <c r="AGQ844" s="7"/>
      <c r="AGR844" s="7"/>
      <c r="AGS844" s="7"/>
      <c r="AGT844" s="7"/>
      <c r="AGU844" s="7"/>
      <c r="AGV844" s="7"/>
      <c r="AGW844" s="7"/>
      <c r="AGX844" s="7"/>
      <c r="AGY844" s="7"/>
      <c r="AGZ844" s="7"/>
      <c r="AHA844" s="7"/>
      <c r="AHB844" s="7"/>
      <c r="AHC844" s="7"/>
      <c r="AHD844" s="7"/>
      <c r="AHE844" s="7"/>
      <c r="AHF844" s="7"/>
      <c r="AHG844" s="7"/>
      <c r="AHH844" s="7"/>
      <c r="AHI844" s="7"/>
      <c r="AHJ844" s="7"/>
      <c r="AHK844" s="7"/>
      <c r="AHL844" s="7"/>
      <c r="AHM844" s="7"/>
      <c r="AHN844" s="7"/>
      <c r="AHO844" s="7"/>
      <c r="AHP844" s="7"/>
      <c r="AHQ844" s="7"/>
      <c r="AHR844" s="7"/>
      <c r="AHS844" s="7"/>
      <c r="AHT844" s="7"/>
      <c r="AHU844" s="7"/>
      <c r="AHV844" s="7"/>
      <c r="AHW844" s="7"/>
      <c r="AHX844" s="7"/>
      <c r="AHY844" s="7"/>
      <c r="AHZ844" s="7"/>
      <c r="AIA844" s="7"/>
      <c r="AIB844" s="7"/>
      <c r="AIC844" s="7"/>
      <c r="AID844" s="7"/>
      <c r="AIE844" s="7"/>
      <c r="AIF844" s="7"/>
      <c r="AIG844" s="7"/>
      <c r="AIH844" s="7"/>
      <c r="AII844" s="7"/>
      <c r="AIJ844" s="7"/>
      <c r="AIK844" s="7"/>
      <c r="AIL844" s="7"/>
      <c r="AIM844" s="7"/>
      <c r="AIN844" s="7"/>
      <c r="AIO844" s="7"/>
      <c r="AIP844" s="7"/>
      <c r="AIQ844" s="7"/>
      <c r="AIR844" s="7"/>
      <c r="AIS844" s="7"/>
      <c r="AIT844" s="7"/>
      <c r="AIU844" s="7"/>
      <c r="AIV844" s="7"/>
      <c r="AIW844" s="7"/>
      <c r="AIX844" s="7"/>
      <c r="AIY844" s="7"/>
      <c r="AIZ844" s="7"/>
      <c r="AJA844" s="7"/>
      <c r="AJB844" s="7"/>
      <c r="AJC844" s="7"/>
      <c r="AJD844" s="7"/>
      <c r="AJE844" s="7"/>
      <c r="AJF844" s="7"/>
      <c r="AJG844" s="7"/>
      <c r="AJH844" s="7"/>
      <c r="AJI844" s="7"/>
      <c r="AJJ844" s="7"/>
      <c r="AJK844" s="7"/>
      <c r="AJL844" s="7"/>
      <c r="AJM844" s="7"/>
      <c r="AJN844" s="7"/>
      <c r="AJO844" s="7"/>
      <c r="AJP844" s="7"/>
      <c r="AJQ844" s="7"/>
      <c r="AJR844" s="7"/>
      <c r="AJS844" s="7"/>
      <c r="AJT844" s="7"/>
      <c r="AJU844" s="7"/>
      <c r="AJV844" s="7"/>
      <c r="AJW844" s="7"/>
      <c r="AJX844" s="7"/>
      <c r="AJY844" s="7"/>
      <c r="AJZ844" s="7"/>
      <c r="AKA844" s="7"/>
      <c r="AKB844" s="7"/>
      <c r="AKC844" s="7"/>
      <c r="AKD844" s="7"/>
      <c r="AKE844" s="7"/>
      <c r="AKF844" s="7"/>
      <c r="AKG844" s="7"/>
      <c r="AKH844" s="7"/>
      <c r="AKI844" s="7"/>
      <c r="AKJ844" s="7"/>
      <c r="AKK844" s="7"/>
      <c r="AKL844" s="7"/>
      <c r="AKM844" s="7"/>
      <c r="AKN844" s="7"/>
      <c r="AKO844" s="7"/>
      <c r="AKP844" s="7"/>
      <c r="AKQ844" s="7"/>
      <c r="AKR844" s="7"/>
      <c r="AKS844" s="7"/>
      <c r="AKT844" s="7"/>
      <c r="AKU844" s="7"/>
      <c r="AKV844" s="7"/>
      <c r="AKW844" s="7"/>
      <c r="AKX844" s="7"/>
      <c r="AKY844" s="7"/>
      <c r="AKZ844" s="7"/>
      <c r="ALA844" s="7"/>
      <c r="ALB844" s="7"/>
      <c r="ALC844" s="7"/>
      <c r="ALD844" s="7"/>
      <c r="ALE844" s="7"/>
      <c r="ALF844" s="7"/>
      <c r="ALG844" s="7"/>
      <c r="ALH844" s="7"/>
      <c r="ALI844" s="7"/>
      <c r="ALJ844" s="7"/>
      <c r="ALK844" s="7"/>
      <c r="ALL844" s="7"/>
      <c r="ALM844" s="7"/>
      <c r="ALN844" s="7"/>
      <c r="ALO844" s="7"/>
      <c r="ALP844" s="7"/>
      <c r="ALQ844" s="7"/>
      <c r="ALR844" s="7"/>
      <c r="ALS844" s="7"/>
      <c r="ALT844" s="7"/>
      <c r="ALU844" s="7"/>
      <c r="ALV844" s="7"/>
      <c r="ALW844" s="7"/>
      <c r="ALX844" s="7"/>
      <c r="ALY844" s="7"/>
      <c r="ALZ844" s="7"/>
      <c r="AMA844" s="7"/>
      <c r="AMB844" s="7"/>
      <c r="AMC844" s="7"/>
      <c r="AMD844" s="7"/>
      <c r="AME844" s="7"/>
      <c r="AMF844" s="7"/>
      <c r="AMG844" s="7"/>
      <c r="AMH844" s="7"/>
      <c r="AMI844" s="28"/>
      <c r="AMJ844" s="28"/>
    </row>
    <row r="845" spans="1:1024" ht="55.5" customHeight="1">
      <c r="A845" s="10" t="s">
        <v>287</v>
      </c>
      <c r="B845" s="10" t="s">
        <v>2899</v>
      </c>
      <c r="C845" s="19" t="s">
        <v>584</v>
      </c>
      <c r="D845" s="19" t="s">
        <v>2738</v>
      </c>
      <c r="E845" s="20">
        <v>20</v>
      </c>
      <c r="F845" s="11" t="s">
        <v>18</v>
      </c>
      <c r="G845" s="21"/>
      <c r="H845" s="21" t="s">
        <v>1</v>
      </c>
      <c r="I845" s="21"/>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c r="MK845" s="7"/>
      <c r="ML845" s="7"/>
      <c r="MM845" s="7"/>
      <c r="MN845" s="7"/>
      <c r="MO845" s="7"/>
      <c r="MP845" s="7"/>
      <c r="MQ845" s="7"/>
      <c r="MR845" s="7"/>
      <c r="MS845" s="7"/>
      <c r="MT845" s="7"/>
      <c r="MU845" s="7"/>
      <c r="MV845" s="7"/>
      <c r="MW845" s="7"/>
      <c r="MX845" s="7"/>
      <c r="MY845" s="7"/>
      <c r="MZ845" s="7"/>
      <c r="NA845" s="7"/>
      <c r="NB845" s="7"/>
      <c r="NC845" s="7"/>
      <c r="ND845" s="7"/>
      <c r="NE845" s="7"/>
      <c r="NF845" s="7"/>
      <c r="NG845" s="7"/>
      <c r="NH845" s="7"/>
      <c r="NI845" s="7"/>
      <c r="NJ845" s="7"/>
      <c r="NK845" s="7"/>
      <c r="NL845" s="7"/>
      <c r="NM845" s="7"/>
      <c r="NN845" s="7"/>
      <c r="NO845" s="7"/>
      <c r="NP845" s="7"/>
      <c r="NQ845" s="7"/>
      <c r="NR845" s="7"/>
      <c r="NS845" s="7"/>
      <c r="NT845" s="7"/>
      <c r="NU845" s="7"/>
      <c r="NV845" s="7"/>
      <c r="NW845" s="7"/>
      <c r="NX845" s="7"/>
      <c r="NY845" s="7"/>
      <c r="NZ845" s="7"/>
      <c r="OA845" s="7"/>
      <c r="OB845" s="7"/>
      <c r="OC845" s="7"/>
      <c r="OD845" s="7"/>
      <c r="OE845" s="7"/>
      <c r="OF845" s="7"/>
      <c r="OG845" s="7"/>
      <c r="OH845" s="7"/>
      <c r="OI845" s="7"/>
      <c r="OJ845" s="7"/>
      <c r="OK845" s="7"/>
      <c r="OL845" s="7"/>
      <c r="OM845" s="7"/>
      <c r="ON845" s="7"/>
      <c r="OO845" s="7"/>
      <c r="OP845" s="7"/>
      <c r="OQ845" s="7"/>
      <c r="OR845" s="7"/>
      <c r="OS845" s="7"/>
      <c r="OT845" s="7"/>
      <c r="OU845" s="7"/>
      <c r="OV845" s="7"/>
      <c r="OW845" s="7"/>
      <c r="OX845" s="7"/>
      <c r="OY845" s="7"/>
      <c r="OZ845" s="7"/>
      <c r="PA845" s="7"/>
      <c r="PB845" s="7"/>
      <c r="PC845" s="7"/>
      <c r="PD845" s="7"/>
      <c r="PE845" s="7"/>
      <c r="PF845" s="7"/>
      <c r="PG845" s="7"/>
      <c r="PH845" s="7"/>
      <c r="PI845" s="7"/>
      <c r="PJ845" s="7"/>
      <c r="PK845" s="7"/>
      <c r="PL845" s="7"/>
      <c r="PM845" s="7"/>
      <c r="PN845" s="7"/>
      <c r="PO845" s="7"/>
      <c r="PP845" s="7"/>
      <c r="PQ845" s="7"/>
      <c r="PR845" s="7"/>
      <c r="PS845" s="7"/>
      <c r="PT845" s="7"/>
      <c r="PU845" s="7"/>
      <c r="PV845" s="7"/>
      <c r="PW845" s="7"/>
      <c r="PX845" s="7"/>
      <c r="PY845" s="7"/>
      <c r="PZ845" s="7"/>
      <c r="QA845" s="7"/>
      <c r="QB845" s="7"/>
      <c r="QC845" s="7"/>
      <c r="QD845" s="7"/>
      <c r="QE845" s="7"/>
      <c r="QF845" s="7"/>
      <c r="QG845" s="7"/>
      <c r="QH845" s="7"/>
      <c r="QI845" s="7"/>
      <c r="QJ845" s="7"/>
      <c r="QK845" s="7"/>
      <c r="QL845" s="7"/>
      <c r="QM845" s="7"/>
      <c r="QN845" s="7"/>
      <c r="QO845" s="7"/>
      <c r="QP845" s="7"/>
      <c r="QQ845" s="7"/>
      <c r="QR845" s="7"/>
      <c r="QS845" s="7"/>
      <c r="QT845" s="7"/>
      <c r="QU845" s="7"/>
      <c r="QV845" s="7"/>
      <c r="QW845" s="7"/>
      <c r="QX845" s="7"/>
      <c r="QY845" s="7"/>
      <c r="QZ845" s="7"/>
      <c r="RA845" s="7"/>
      <c r="RB845" s="7"/>
      <c r="RC845" s="7"/>
      <c r="RD845" s="7"/>
      <c r="RE845" s="7"/>
      <c r="RF845" s="7"/>
      <c r="RG845" s="7"/>
      <c r="RH845" s="7"/>
      <c r="RI845" s="7"/>
      <c r="RJ845" s="7"/>
      <c r="RK845" s="7"/>
      <c r="RL845" s="7"/>
      <c r="RM845" s="7"/>
      <c r="RN845" s="7"/>
      <c r="RO845" s="7"/>
      <c r="RP845" s="7"/>
      <c r="RQ845" s="7"/>
      <c r="RR845" s="7"/>
      <c r="RS845" s="7"/>
      <c r="RT845" s="7"/>
      <c r="RU845" s="7"/>
      <c r="RV845" s="7"/>
      <c r="RW845" s="7"/>
      <c r="RX845" s="7"/>
      <c r="RY845" s="7"/>
      <c r="RZ845" s="7"/>
      <c r="SA845" s="7"/>
      <c r="SB845" s="7"/>
      <c r="SC845" s="7"/>
      <c r="SD845" s="7"/>
      <c r="SE845" s="7"/>
      <c r="SF845" s="7"/>
      <c r="SG845" s="7"/>
      <c r="SH845" s="7"/>
      <c r="SI845" s="7"/>
      <c r="SJ845" s="7"/>
      <c r="SK845" s="7"/>
      <c r="SL845" s="7"/>
      <c r="SM845" s="7"/>
      <c r="SN845" s="7"/>
      <c r="SO845" s="7"/>
      <c r="SP845" s="7"/>
      <c r="SQ845" s="7"/>
      <c r="SR845" s="7"/>
      <c r="SS845" s="7"/>
      <c r="ST845" s="7"/>
      <c r="SU845" s="7"/>
      <c r="SV845" s="7"/>
      <c r="SW845" s="7"/>
      <c r="SX845" s="7"/>
      <c r="SY845" s="7"/>
      <c r="SZ845" s="7"/>
      <c r="TA845" s="7"/>
      <c r="TB845" s="7"/>
      <c r="TC845" s="7"/>
      <c r="TD845" s="7"/>
      <c r="TE845" s="7"/>
      <c r="TF845" s="7"/>
      <c r="TG845" s="7"/>
      <c r="TH845" s="7"/>
      <c r="TI845" s="7"/>
      <c r="TJ845" s="7"/>
      <c r="TK845" s="7"/>
      <c r="TL845" s="7"/>
      <c r="TM845" s="7"/>
      <c r="TN845" s="7"/>
      <c r="TO845" s="7"/>
      <c r="TP845" s="7"/>
      <c r="TQ845" s="7"/>
      <c r="TR845" s="7"/>
      <c r="TS845" s="7"/>
      <c r="TT845" s="7"/>
      <c r="TU845" s="7"/>
      <c r="TV845" s="7"/>
      <c r="TW845" s="7"/>
      <c r="TX845" s="7"/>
      <c r="TY845" s="7"/>
      <c r="TZ845" s="7"/>
      <c r="UA845" s="7"/>
      <c r="UB845" s="7"/>
      <c r="UC845" s="7"/>
      <c r="UD845" s="7"/>
      <c r="UE845" s="7"/>
      <c r="UF845" s="7"/>
      <c r="UG845" s="7"/>
      <c r="UH845" s="7"/>
      <c r="UI845" s="7"/>
      <c r="UJ845" s="7"/>
      <c r="UK845" s="7"/>
      <c r="UL845" s="7"/>
      <c r="UM845" s="7"/>
      <c r="UN845" s="7"/>
      <c r="UO845" s="7"/>
      <c r="UP845" s="7"/>
      <c r="UQ845" s="7"/>
      <c r="UR845" s="7"/>
      <c r="US845" s="7"/>
      <c r="UT845" s="7"/>
      <c r="UU845" s="7"/>
      <c r="UV845" s="7"/>
      <c r="UW845" s="7"/>
      <c r="UX845" s="7"/>
      <c r="UY845" s="7"/>
      <c r="UZ845" s="7"/>
      <c r="VA845" s="7"/>
      <c r="VB845" s="7"/>
      <c r="VC845" s="7"/>
      <c r="VD845" s="7"/>
      <c r="VE845" s="7"/>
      <c r="VF845" s="7"/>
      <c r="VG845" s="7"/>
      <c r="VH845" s="7"/>
      <c r="VI845" s="7"/>
      <c r="VJ845" s="7"/>
      <c r="VK845" s="7"/>
      <c r="VL845" s="7"/>
      <c r="VM845" s="7"/>
      <c r="VN845" s="7"/>
      <c r="VO845" s="7"/>
      <c r="VP845" s="7"/>
      <c r="VQ845" s="7"/>
      <c r="VR845" s="7"/>
      <c r="VS845" s="7"/>
      <c r="VT845" s="7"/>
      <c r="VU845" s="7"/>
      <c r="VV845" s="7"/>
      <c r="VW845" s="7"/>
      <c r="VX845" s="7"/>
      <c r="VY845" s="7"/>
      <c r="VZ845" s="7"/>
      <c r="WA845" s="7"/>
      <c r="WB845" s="7"/>
      <c r="WC845" s="7"/>
      <c r="WD845" s="7"/>
      <c r="WE845" s="7"/>
      <c r="WF845" s="7"/>
      <c r="WG845" s="7"/>
      <c r="WH845" s="7"/>
      <c r="WI845" s="7"/>
      <c r="WJ845" s="7"/>
      <c r="WK845" s="7"/>
      <c r="WL845" s="7"/>
      <c r="WM845" s="7"/>
      <c r="WN845" s="7"/>
      <c r="WO845" s="7"/>
      <c r="WP845" s="7"/>
      <c r="WQ845" s="7"/>
      <c r="WR845" s="7"/>
      <c r="WS845" s="7"/>
      <c r="WT845" s="7"/>
      <c r="WU845" s="7"/>
      <c r="WV845" s="7"/>
      <c r="WW845" s="7"/>
      <c r="WX845" s="7"/>
      <c r="WY845" s="7"/>
      <c r="WZ845" s="7"/>
      <c r="XA845" s="7"/>
      <c r="XB845" s="7"/>
      <c r="XC845" s="7"/>
      <c r="XD845" s="7"/>
      <c r="XE845" s="7"/>
      <c r="XF845" s="7"/>
      <c r="XG845" s="7"/>
      <c r="XH845" s="7"/>
      <c r="XI845" s="7"/>
      <c r="XJ845" s="7"/>
      <c r="XK845" s="7"/>
      <c r="XL845" s="7"/>
      <c r="XM845" s="7"/>
      <c r="XN845" s="7"/>
      <c r="XO845" s="7"/>
      <c r="XP845" s="7"/>
      <c r="XQ845" s="7"/>
      <c r="XR845" s="7"/>
      <c r="XS845" s="7"/>
      <c r="XT845" s="7"/>
      <c r="XU845" s="7"/>
      <c r="XV845" s="7"/>
      <c r="XW845" s="7"/>
      <c r="XX845" s="7"/>
      <c r="XY845" s="7"/>
      <c r="XZ845" s="7"/>
      <c r="YA845" s="7"/>
      <c r="YB845" s="7"/>
      <c r="YC845" s="7"/>
      <c r="YD845" s="7"/>
      <c r="YE845" s="7"/>
      <c r="YF845" s="7"/>
      <c r="YG845" s="7"/>
      <c r="YH845" s="7"/>
      <c r="YI845" s="7"/>
      <c r="YJ845" s="7"/>
      <c r="YK845" s="7"/>
      <c r="YL845" s="7"/>
      <c r="YM845" s="7"/>
      <c r="YN845" s="7"/>
      <c r="YO845" s="7"/>
      <c r="YP845" s="7"/>
      <c r="YQ845" s="7"/>
      <c r="YR845" s="7"/>
      <c r="YS845" s="7"/>
      <c r="YT845" s="7"/>
      <c r="YU845" s="7"/>
      <c r="YV845" s="7"/>
      <c r="YW845" s="7"/>
      <c r="YX845" s="7"/>
      <c r="YY845" s="7"/>
      <c r="YZ845" s="7"/>
      <c r="ZA845" s="7"/>
      <c r="ZB845" s="7"/>
      <c r="ZC845" s="7"/>
      <c r="ZD845" s="7"/>
      <c r="ZE845" s="7"/>
      <c r="ZF845" s="7"/>
      <c r="ZG845" s="7"/>
      <c r="ZH845" s="7"/>
      <c r="ZI845" s="7"/>
      <c r="ZJ845" s="7"/>
      <c r="ZK845" s="7"/>
      <c r="ZL845" s="7"/>
      <c r="ZM845" s="7"/>
      <c r="ZN845" s="7"/>
      <c r="ZO845" s="7"/>
      <c r="ZP845" s="7"/>
      <c r="ZQ845" s="7"/>
      <c r="ZR845" s="7"/>
      <c r="ZS845" s="7"/>
      <c r="ZT845" s="7"/>
      <c r="ZU845" s="7"/>
      <c r="ZV845" s="7"/>
      <c r="ZW845" s="7"/>
      <c r="ZX845" s="7"/>
      <c r="ZY845" s="7"/>
      <c r="ZZ845" s="7"/>
      <c r="AAA845" s="7"/>
      <c r="AAB845" s="7"/>
      <c r="AAC845" s="7"/>
      <c r="AAD845" s="7"/>
      <c r="AAE845" s="7"/>
      <c r="AAF845" s="7"/>
      <c r="AAG845" s="7"/>
      <c r="AAH845" s="7"/>
      <c r="AAI845" s="7"/>
      <c r="AAJ845" s="7"/>
      <c r="AAK845" s="7"/>
      <c r="AAL845" s="7"/>
      <c r="AAM845" s="7"/>
      <c r="AAN845" s="7"/>
      <c r="AAO845" s="7"/>
      <c r="AAP845" s="7"/>
      <c r="AAQ845" s="7"/>
      <c r="AAR845" s="7"/>
      <c r="AAS845" s="7"/>
      <c r="AAT845" s="7"/>
      <c r="AAU845" s="7"/>
      <c r="AAV845" s="7"/>
      <c r="AAW845" s="7"/>
      <c r="AAX845" s="7"/>
      <c r="AAY845" s="7"/>
      <c r="AAZ845" s="7"/>
      <c r="ABA845" s="7"/>
      <c r="ABB845" s="7"/>
      <c r="ABC845" s="7"/>
      <c r="ABD845" s="7"/>
      <c r="ABE845" s="7"/>
      <c r="ABF845" s="7"/>
      <c r="ABG845" s="7"/>
      <c r="ABH845" s="7"/>
      <c r="ABI845" s="7"/>
      <c r="ABJ845" s="7"/>
      <c r="ABK845" s="7"/>
      <c r="ABL845" s="7"/>
      <c r="ABM845" s="7"/>
      <c r="ABN845" s="7"/>
      <c r="ABO845" s="7"/>
      <c r="ABP845" s="7"/>
      <c r="ABQ845" s="7"/>
      <c r="ABR845" s="7"/>
      <c r="ABS845" s="7"/>
      <c r="ABT845" s="7"/>
      <c r="ABU845" s="7"/>
      <c r="ABV845" s="7"/>
      <c r="ABW845" s="7"/>
      <c r="ABX845" s="7"/>
      <c r="ABY845" s="7"/>
      <c r="ABZ845" s="7"/>
      <c r="ACA845" s="7"/>
      <c r="ACB845" s="7"/>
      <c r="ACC845" s="7"/>
      <c r="ACD845" s="7"/>
      <c r="ACE845" s="7"/>
      <c r="ACF845" s="7"/>
      <c r="ACG845" s="7"/>
      <c r="ACH845" s="7"/>
      <c r="ACI845" s="7"/>
      <c r="ACJ845" s="7"/>
      <c r="ACK845" s="7"/>
      <c r="ACL845" s="7"/>
      <c r="ACM845" s="7"/>
      <c r="ACN845" s="7"/>
      <c r="ACO845" s="7"/>
      <c r="ACP845" s="7"/>
      <c r="ACQ845" s="7"/>
      <c r="ACR845" s="7"/>
      <c r="ACS845" s="7"/>
      <c r="ACT845" s="7"/>
      <c r="ACU845" s="7"/>
      <c r="ACV845" s="7"/>
      <c r="ACW845" s="7"/>
      <c r="ACX845" s="7"/>
      <c r="ACY845" s="7"/>
      <c r="ACZ845" s="7"/>
      <c r="ADA845" s="7"/>
      <c r="ADB845" s="7"/>
      <c r="ADC845" s="7"/>
      <c r="ADD845" s="7"/>
      <c r="ADE845" s="7"/>
      <c r="ADF845" s="7"/>
      <c r="ADG845" s="7"/>
      <c r="ADH845" s="7"/>
      <c r="ADI845" s="7"/>
      <c r="ADJ845" s="7"/>
      <c r="ADK845" s="7"/>
      <c r="ADL845" s="7"/>
      <c r="ADM845" s="7"/>
      <c r="ADN845" s="7"/>
      <c r="ADO845" s="7"/>
      <c r="ADP845" s="7"/>
      <c r="ADQ845" s="7"/>
      <c r="ADR845" s="7"/>
      <c r="ADS845" s="7"/>
      <c r="ADT845" s="7"/>
      <c r="ADU845" s="7"/>
      <c r="ADV845" s="7"/>
      <c r="ADW845" s="7"/>
      <c r="ADX845" s="7"/>
      <c r="ADY845" s="7"/>
      <c r="ADZ845" s="7"/>
      <c r="AEA845" s="7"/>
      <c r="AEB845" s="7"/>
      <c r="AEC845" s="7"/>
      <c r="AED845" s="7"/>
      <c r="AEE845" s="7"/>
      <c r="AEF845" s="7"/>
      <c r="AEG845" s="7"/>
      <c r="AEH845" s="7"/>
      <c r="AEI845" s="7"/>
      <c r="AEJ845" s="7"/>
      <c r="AEK845" s="7"/>
      <c r="AEL845" s="7"/>
      <c r="AEM845" s="7"/>
      <c r="AEN845" s="7"/>
      <c r="AEO845" s="7"/>
      <c r="AEP845" s="7"/>
      <c r="AEQ845" s="7"/>
      <c r="AER845" s="7"/>
      <c r="AES845" s="7"/>
      <c r="AET845" s="7"/>
      <c r="AEU845" s="7"/>
      <c r="AEV845" s="7"/>
      <c r="AEW845" s="7"/>
      <c r="AEX845" s="7"/>
      <c r="AEY845" s="7"/>
      <c r="AEZ845" s="7"/>
      <c r="AFA845" s="7"/>
      <c r="AFB845" s="7"/>
      <c r="AFC845" s="7"/>
      <c r="AFD845" s="7"/>
      <c r="AFE845" s="7"/>
      <c r="AFF845" s="7"/>
      <c r="AFG845" s="7"/>
      <c r="AFH845" s="7"/>
      <c r="AFI845" s="7"/>
      <c r="AFJ845" s="7"/>
      <c r="AFK845" s="7"/>
      <c r="AFL845" s="7"/>
      <c r="AFM845" s="7"/>
      <c r="AFN845" s="7"/>
      <c r="AFO845" s="7"/>
      <c r="AFP845" s="7"/>
      <c r="AFQ845" s="7"/>
      <c r="AFR845" s="7"/>
      <c r="AFS845" s="7"/>
      <c r="AFT845" s="7"/>
      <c r="AFU845" s="7"/>
      <c r="AFV845" s="7"/>
      <c r="AFW845" s="7"/>
      <c r="AFX845" s="7"/>
      <c r="AFY845" s="7"/>
      <c r="AFZ845" s="7"/>
      <c r="AGA845" s="7"/>
      <c r="AGB845" s="7"/>
      <c r="AGC845" s="7"/>
      <c r="AGD845" s="7"/>
      <c r="AGE845" s="7"/>
      <c r="AGF845" s="7"/>
      <c r="AGG845" s="7"/>
      <c r="AGH845" s="7"/>
      <c r="AGI845" s="7"/>
      <c r="AGJ845" s="7"/>
      <c r="AGK845" s="7"/>
      <c r="AGL845" s="7"/>
      <c r="AGM845" s="7"/>
      <c r="AGN845" s="7"/>
      <c r="AGO845" s="7"/>
      <c r="AGP845" s="7"/>
      <c r="AGQ845" s="7"/>
      <c r="AGR845" s="7"/>
      <c r="AGS845" s="7"/>
      <c r="AGT845" s="7"/>
      <c r="AGU845" s="7"/>
      <c r="AGV845" s="7"/>
      <c r="AGW845" s="7"/>
      <c r="AGX845" s="7"/>
      <c r="AGY845" s="7"/>
      <c r="AGZ845" s="7"/>
      <c r="AHA845" s="7"/>
      <c r="AHB845" s="7"/>
      <c r="AHC845" s="7"/>
      <c r="AHD845" s="7"/>
      <c r="AHE845" s="7"/>
      <c r="AHF845" s="7"/>
      <c r="AHG845" s="7"/>
      <c r="AHH845" s="7"/>
      <c r="AHI845" s="7"/>
      <c r="AHJ845" s="7"/>
      <c r="AHK845" s="7"/>
      <c r="AHL845" s="7"/>
      <c r="AHM845" s="7"/>
      <c r="AHN845" s="7"/>
      <c r="AHO845" s="7"/>
      <c r="AHP845" s="7"/>
      <c r="AHQ845" s="7"/>
      <c r="AHR845" s="7"/>
      <c r="AHS845" s="7"/>
      <c r="AHT845" s="7"/>
      <c r="AHU845" s="7"/>
      <c r="AHV845" s="7"/>
      <c r="AHW845" s="7"/>
      <c r="AHX845" s="7"/>
      <c r="AHY845" s="7"/>
      <c r="AHZ845" s="7"/>
      <c r="AIA845" s="7"/>
      <c r="AIB845" s="7"/>
      <c r="AIC845" s="7"/>
      <c r="AID845" s="7"/>
      <c r="AIE845" s="7"/>
      <c r="AIF845" s="7"/>
      <c r="AIG845" s="7"/>
      <c r="AIH845" s="7"/>
      <c r="AII845" s="7"/>
      <c r="AIJ845" s="7"/>
      <c r="AIK845" s="7"/>
      <c r="AIL845" s="7"/>
      <c r="AIM845" s="7"/>
      <c r="AIN845" s="7"/>
      <c r="AIO845" s="7"/>
      <c r="AIP845" s="7"/>
      <c r="AIQ845" s="7"/>
      <c r="AIR845" s="7"/>
      <c r="AIS845" s="7"/>
      <c r="AIT845" s="7"/>
      <c r="AIU845" s="7"/>
      <c r="AIV845" s="7"/>
      <c r="AIW845" s="7"/>
      <c r="AIX845" s="7"/>
      <c r="AIY845" s="7"/>
      <c r="AIZ845" s="7"/>
      <c r="AJA845" s="7"/>
      <c r="AJB845" s="7"/>
      <c r="AJC845" s="7"/>
      <c r="AJD845" s="7"/>
      <c r="AJE845" s="7"/>
      <c r="AJF845" s="7"/>
      <c r="AJG845" s="7"/>
      <c r="AJH845" s="7"/>
      <c r="AJI845" s="7"/>
      <c r="AJJ845" s="7"/>
      <c r="AJK845" s="7"/>
      <c r="AJL845" s="7"/>
      <c r="AJM845" s="7"/>
      <c r="AJN845" s="7"/>
      <c r="AJO845" s="7"/>
      <c r="AJP845" s="7"/>
      <c r="AJQ845" s="7"/>
      <c r="AJR845" s="7"/>
      <c r="AJS845" s="7"/>
      <c r="AJT845" s="7"/>
      <c r="AJU845" s="7"/>
      <c r="AJV845" s="7"/>
      <c r="AJW845" s="7"/>
      <c r="AJX845" s="7"/>
      <c r="AJY845" s="7"/>
      <c r="AJZ845" s="7"/>
      <c r="AKA845" s="7"/>
      <c r="AKB845" s="7"/>
      <c r="AKC845" s="7"/>
      <c r="AKD845" s="7"/>
      <c r="AKE845" s="7"/>
      <c r="AKF845" s="7"/>
      <c r="AKG845" s="7"/>
      <c r="AKH845" s="7"/>
      <c r="AKI845" s="7"/>
      <c r="AKJ845" s="7"/>
      <c r="AKK845" s="7"/>
      <c r="AKL845" s="7"/>
      <c r="AKM845" s="7"/>
      <c r="AKN845" s="7"/>
      <c r="AKO845" s="7"/>
      <c r="AKP845" s="7"/>
      <c r="AKQ845" s="7"/>
      <c r="AKR845" s="7"/>
      <c r="AKS845" s="7"/>
      <c r="AKT845" s="7"/>
      <c r="AKU845" s="7"/>
      <c r="AKV845" s="7"/>
      <c r="AKW845" s="7"/>
      <c r="AKX845" s="7"/>
      <c r="AKY845" s="7"/>
      <c r="AKZ845" s="7"/>
      <c r="ALA845" s="7"/>
      <c r="ALB845" s="7"/>
      <c r="ALC845" s="7"/>
      <c r="ALD845" s="7"/>
      <c r="ALE845" s="7"/>
      <c r="ALF845" s="7"/>
      <c r="ALG845" s="7"/>
      <c r="ALH845" s="7"/>
      <c r="ALI845" s="7"/>
      <c r="ALJ845" s="7"/>
      <c r="ALK845" s="7"/>
      <c r="ALL845" s="7"/>
      <c r="ALM845" s="7"/>
      <c r="ALN845" s="7"/>
      <c r="ALO845" s="7"/>
      <c r="ALP845" s="7"/>
      <c r="ALQ845" s="7"/>
      <c r="ALR845" s="7"/>
      <c r="ALS845" s="7"/>
      <c r="ALT845" s="7"/>
      <c r="ALU845" s="7"/>
      <c r="ALV845" s="7"/>
      <c r="ALW845" s="7"/>
      <c r="ALX845" s="7"/>
      <c r="ALY845" s="7"/>
      <c r="ALZ845" s="7"/>
      <c r="AMA845" s="7"/>
      <c r="AMB845" s="7"/>
      <c r="AMC845" s="7"/>
      <c r="AMD845" s="7"/>
      <c r="AME845" s="7"/>
      <c r="AMF845" s="7"/>
      <c r="AMG845" s="7"/>
      <c r="AMH845" s="7"/>
      <c r="AMI845" s="28"/>
      <c r="AMJ845" s="28"/>
    </row>
    <row r="846" spans="1:1024" ht="55.5" customHeight="1">
      <c r="A846" s="10" t="s">
        <v>287</v>
      </c>
      <c r="B846" s="10" t="s">
        <v>2900</v>
      </c>
      <c r="C846" s="19" t="s">
        <v>2901</v>
      </c>
      <c r="D846" s="19" t="s">
        <v>2738</v>
      </c>
      <c r="E846" s="20">
        <v>20</v>
      </c>
      <c r="F846" s="11" t="s">
        <v>18</v>
      </c>
      <c r="G846" s="21"/>
      <c r="H846" s="21" t="s">
        <v>1</v>
      </c>
      <c r="I846" s="21"/>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c r="MK846" s="7"/>
      <c r="ML846" s="7"/>
      <c r="MM846" s="7"/>
      <c r="MN846" s="7"/>
      <c r="MO846" s="7"/>
      <c r="MP846" s="7"/>
      <c r="MQ846" s="7"/>
      <c r="MR846" s="7"/>
      <c r="MS846" s="7"/>
      <c r="MT846" s="7"/>
      <c r="MU846" s="7"/>
      <c r="MV846" s="7"/>
      <c r="MW846" s="7"/>
      <c r="MX846" s="7"/>
      <c r="MY846" s="7"/>
      <c r="MZ846" s="7"/>
      <c r="NA846" s="7"/>
      <c r="NB846" s="7"/>
      <c r="NC846" s="7"/>
      <c r="ND846" s="7"/>
      <c r="NE846" s="7"/>
      <c r="NF846" s="7"/>
      <c r="NG846" s="7"/>
      <c r="NH846" s="7"/>
      <c r="NI846" s="7"/>
      <c r="NJ846" s="7"/>
      <c r="NK846" s="7"/>
      <c r="NL846" s="7"/>
      <c r="NM846" s="7"/>
      <c r="NN846" s="7"/>
      <c r="NO846" s="7"/>
      <c r="NP846" s="7"/>
      <c r="NQ846" s="7"/>
      <c r="NR846" s="7"/>
      <c r="NS846" s="7"/>
      <c r="NT846" s="7"/>
      <c r="NU846" s="7"/>
      <c r="NV846" s="7"/>
      <c r="NW846" s="7"/>
      <c r="NX846" s="7"/>
      <c r="NY846" s="7"/>
      <c r="NZ846" s="7"/>
      <c r="OA846" s="7"/>
      <c r="OB846" s="7"/>
      <c r="OC846" s="7"/>
      <c r="OD846" s="7"/>
      <c r="OE846" s="7"/>
      <c r="OF846" s="7"/>
      <c r="OG846" s="7"/>
      <c r="OH846" s="7"/>
      <c r="OI846" s="7"/>
      <c r="OJ846" s="7"/>
      <c r="OK846" s="7"/>
      <c r="OL846" s="7"/>
      <c r="OM846" s="7"/>
      <c r="ON846" s="7"/>
      <c r="OO846" s="7"/>
      <c r="OP846" s="7"/>
      <c r="OQ846" s="7"/>
      <c r="OR846" s="7"/>
      <c r="OS846" s="7"/>
      <c r="OT846" s="7"/>
      <c r="OU846" s="7"/>
      <c r="OV846" s="7"/>
      <c r="OW846" s="7"/>
      <c r="OX846" s="7"/>
      <c r="OY846" s="7"/>
      <c r="OZ846" s="7"/>
      <c r="PA846" s="7"/>
      <c r="PB846" s="7"/>
      <c r="PC846" s="7"/>
      <c r="PD846" s="7"/>
      <c r="PE846" s="7"/>
      <c r="PF846" s="7"/>
      <c r="PG846" s="7"/>
      <c r="PH846" s="7"/>
      <c r="PI846" s="7"/>
      <c r="PJ846" s="7"/>
      <c r="PK846" s="7"/>
      <c r="PL846" s="7"/>
      <c r="PM846" s="7"/>
      <c r="PN846" s="7"/>
      <c r="PO846" s="7"/>
      <c r="PP846" s="7"/>
      <c r="PQ846" s="7"/>
      <c r="PR846" s="7"/>
      <c r="PS846" s="7"/>
      <c r="PT846" s="7"/>
      <c r="PU846" s="7"/>
      <c r="PV846" s="7"/>
      <c r="PW846" s="7"/>
      <c r="PX846" s="7"/>
      <c r="PY846" s="7"/>
      <c r="PZ846" s="7"/>
      <c r="QA846" s="7"/>
      <c r="QB846" s="7"/>
      <c r="QC846" s="7"/>
      <c r="QD846" s="7"/>
      <c r="QE846" s="7"/>
      <c r="QF846" s="7"/>
      <c r="QG846" s="7"/>
      <c r="QH846" s="7"/>
      <c r="QI846" s="7"/>
      <c r="QJ846" s="7"/>
      <c r="QK846" s="7"/>
      <c r="QL846" s="7"/>
      <c r="QM846" s="7"/>
      <c r="QN846" s="7"/>
      <c r="QO846" s="7"/>
      <c r="QP846" s="7"/>
      <c r="QQ846" s="7"/>
      <c r="QR846" s="7"/>
      <c r="QS846" s="7"/>
      <c r="QT846" s="7"/>
      <c r="QU846" s="7"/>
      <c r="QV846" s="7"/>
      <c r="QW846" s="7"/>
      <c r="QX846" s="7"/>
      <c r="QY846" s="7"/>
      <c r="QZ846" s="7"/>
      <c r="RA846" s="7"/>
      <c r="RB846" s="7"/>
      <c r="RC846" s="7"/>
      <c r="RD846" s="7"/>
      <c r="RE846" s="7"/>
      <c r="RF846" s="7"/>
      <c r="RG846" s="7"/>
      <c r="RH846" s="7"/>
      <c r="RI846" s="7"/>
      <c r="RJ846" s="7"/>
      <c r="RK846" s="7"/>
      <c r="RL846" s="7"/>
      <c r="RM846" s="7"/>
      <c r="RN846" s="7"/>
      <c r="RO846" s="7"/>
      <c r="RP846" s="7"/>
      <c r="RQ846" s="7"/>
      <c r="RR846" s="7"/>
      <c r="RS846" s="7"/>
      <c r="RT846" s="7"/>
      <c r="RU846" s="7"/>
      <c r="RV846" s="7"/>
      <c r="RW846" s="7"/>
      <c r="RX846" s="7"/>
      <c r="RY846" s="7"/>
      <c r="RZ846" s="7"/>
      <c r="SA846" s="7"/>
      <c r="SB846" s="7"/>
      <c r="SC846" s="7"/>
      <c r="SD846" s="7"/>
      <c r="SE846" s="7"/>
      <c r="SF846" s="7"/>
      <c r="SG846" s="7"/>
      <c r="SH846" s="7"/>
      <c r="SI846" s="7"/>
      <c r="SJ846" s="7"/>
      <c r="SK846" s="7"/>
      <c r="SL846" s="7"/>
      <c r="SM846" s="7"/>
      <c r="SN846" s="7"/>
      <c r="SO846" s="7"/>
      <c r="SP846" s="7"/>
      <c r="SQ846" s="7"/>
      <c r="SR846" s="7"/>
      <c r="SS846" s="7"/>
      <c r="ST846" s="7"/>
      <c r="SU846" s="7"/>
      <c r="SV846" s="7"/>
      <c r="SW846" s="7"/>
      <c r="SX846" s="7"/>
      <c r="SY846" s="7"/>
      <c r="SZ846" s="7"/>
      <c r="TA846" s="7"/>
      <c r="TB846" s="7"/>
      <c r="TC846" s="7"/>
      <c r="TD846" s="7"/>
      <c r="TE846" s="7"/>
      <c r="TF846" s="7"/>
      <c r="TG846" s="7"/>
      <c r="TH846" s="7"/>
      <c r="TI846" s="7"/>
      <c r="TJ846" s="7"/>
      <c r="TK846" s="7"/>
      <c r="TL846" s="7"/>
      <c r="TM846" s="7"/>
      <c r="TN846" s="7"/>
      <c r="TO846" s="7"/>
      <c r="TP846" s="7"/>
      <c r="TQ846" s="7"/>
      <c r="TR846" s="7"/>
      <c r="TS846" s="7"/>
      <c r="TT846" s="7"/>
      <c r="TU846" s="7"/>
      <c r="TV846" s="7"/>
      <c r="TW846" s="7"/>
      <c r="TX846" s="7"/>
      <c r="TY846" s="7"/>
      <c r="TZ846" s="7"/>
      <c r="UA846" s="7"/>
      <c r="UB846" s="7"/>
      <c r="UC846" s="7"/>
      <c r="UD846" s="7"/>
      <c r="UE846" s="7"/>
      <c r="UF846" s="7"/>
      <c r="UG846" s="7"/>
      <c r="UH846" s="7"/>
      <c r="UI846" s="7"/>
      <c r="UJ846" s="7"/>
      <c r="UK846" s="7"/>
      <c r="UL846" s="7"/>
      <c r="UM846" s="7"/>
      <c r="UN846" s="7"/>
      <c r="UO846" s="7"/>
      <c r="UP846" s="7"/>
      <c r="UQ846" s="7"/>
      <c r="UR846" s="7"/>
      <c r="US846" s="7"/>
      <c r="UT846" s="7"/>
      <c r="UU846" s="7"/>
      <c r="UV846" s="7"/>
      <c r="UW846" s="7"/>
      <c r="UX846" s="7"/>
      <c r="UY846" s="7"/>
      <c r="UZ846" s="7"/>
      <c r="VA846" s="7"/>
      <c r="VB846" s="7"/>
      <c r="VC846" s="7"/>
      <c r="VD846" s="7"/>
      <c r="VE846" s="7"/>
      <c r="VF846" s="7"/>
      <c r="VG846" s="7"/>
      <c r="VH846" s="7"/>
      <c r="VI846" s="7"/>
      <c r="VJ846" s="7"/>
      <c r="VK846" s="7"/>
      <c r="VL846" s="7"/>
      <c r="VM846" s="7"/>
      <c r="VN846" s="7"/>
      <c r="VO846" s="7"/>
      <c r="VP846" s="7"/>
      <c r="VQ846" s="7"/>
      <c r="VR846" s="7"/>
      <c r="VS846" s="7"/>
      <c r="VT846" s="7"/>
      <c r="VU846" s="7"/>
      <c r="VV846" s="7"/>
      <c r="VW846" s="7"/>
      <c r="VX846" s="7"/>
      <c r="VY846" s="7"/>
      <c r="VZ846" s="7"/>
      <c r="WA846" s="7"/>
      <c r="WB846" s="7"/>
      <c r="WC846" s="7"/>
      <c r="WD846" s="7"/>
      <c r="WE846" s="7"/>
      <c r="WF846" s="7"/>
      <c r="WG846" s="7"/>
      <c r="WH846" s="7"/>
      <c r="WI846" s="7"/>
      <c r="WJ846" s="7"/>
      <c r="WK846" s="7"/>
      <c r="WL846" s="7"/>
      <c r="WM846" s="7"/>
      <c r="WN846" s="7"/>
      <c r="WO846" s="7"/>
      <c r="WP846" s="7"/>
      <c r="WQ846" s="7"/>
      <c r="WR846" s="7"/>
      <c r="WS846" s="7"/>
      <c r="WT846" s="7"/>
      <c r="WU846" s="7"/>
      <c r="WV846" s="7"/>
      <c r="WW846" s="7"/>
      <c r="WX846" s="7"/>
      <c r="WY846" s="7"/>
      <c r="WZ846" s="7"/>
      <c r="XA846" s="7"/>
      <c r="XB846" s="7"/>
      <c r="XC846" s="7"/>
      <c r="XD846" s="7"/>
      <c r="XE846" s="7"/>
      <c r="XF846" s="7"/>
      <c r="XG846" s="7"/>
      <c r="XH846" s="7"/>
      <c r="XI846" s="7"/>
      <c r="XJ846" s="7"/>
      <c r="XK846" s="7"/>
      <c r="XL846" s="7"/>
      <c r="XM846" s="7"/>
      <c r="XN846" s="7"/>
      <c r="XO846" s="7"/>
      <c r="XP846" s="7"/>
      <c r="XQ846" s="7"/>
      <c r="XR846" s="7"/>
      <c r="XS846" s="7"/>
      <c r="XT846" s="7"/>
      <c r="XU846" s="7"/>
      <c r="XV846" s="7"/>
      <c r="XW846" s="7"/>
      <c r="XX846" s="7"/>
      <c r="XY846" s="7"/>
      <c r="XZ846" s="7"/>
      <c r="YA846" s="7"/>
      <c r="YB846" s="7"/>
      <c r="YC846" s="7"/>
      <c r="YD846" s="7"/>
      <c r="YE846" s="7"/>
      <c r="YF846" s="7"/>
      <c r="YG846" s="7"/>
      <c r="YH846" s="7"/>
      <c r="YI846" s="7"/>
      <c r="YJ846" s="7"/>
      <c r="YK846" s="7"/>
      <c r="YL846" s="7"/>
      <c r="YM846" s="7"/>
      <c r="YN846" s="7"/>
      <c r="YO846" s="7"/>
      <c r="YP846" s="7"/>
      <c r="YQ846" s="7"/>
      <c r="YR846" s="7"/>
      <c r="YS846" s="7"/>
      <c r="YT846" s="7"/>
      <c r="YU846" s="7"/>
      <c r="YV846" s="7"/>
      <c r="YW846" s="7"/>
      <c r="YX846" s="7"/>
      <c r="YY846" s="7"/>
      <c r="YZ846" s="7"/>
      <c r="ZA846" s="7"/>
      <c r="ZB846" s="7"/>
      <c r="ZC846" s="7"/>
      <c r="ZD846" s="7"/>
      <c r="ZE846" s="7"/>
      <c r="ZF846" s="7"/>
      <c r="ZG846" s="7"/>
      <c r="ZH846" s="7"/>
      <c r="ZI846" s="7"/>
      <c r="ZJ846" s="7"/>
      <c r="ZK846" s="7"/>
      <c r="ZL846" s="7"/>
      <c r="ZM846" s="7"/>
      <c r="ZN846" s="7"/>
      <c r="ZO846" s="7"/>
      <c r="ZP846" s="7"/>
      <c r="ZQ846" s="7"/>
      <c r="ZR846" s="7"/>
      <c r="ZS846" s="7"/>
      <c r="ZT846" s="7"/>
      <c r="ZU846" s="7"/>
      <c r="ZV846" s="7"/>
      <c r="ZW846" s="7"/>
      <c r="ZX846" s="7"/>
      <c r="ZY846" s="7"/>
      <c r="ZZ846" s="7"/>
      <c r="AAA846" s="7"/>
      <c r="AAB846" s="7"/>
      <c r="AAC846" s="7"/>
      <c r="AAD846" s="7"/>
      <c r="AAE846" s="7"/>
      <c r="AAF846" s="7"/>
      <c r="AAG846" s="7"/>
      <c r="AAH846" s="7"/>
      <c r="AAI846" s="7"/>
      <c r="AAJ846" s="7"/>
      <c r="AAK846" s="7"/>
      <c r="AAL846" s="7"/>
      <c r="AAM846" s="7"/>
      <c r="AAN846" s="7"/>
      <c r="AAO846" s="7"/>
      <c r="AAP846" s="7"/>
      <c r="AAQ846" s="7"/>
      <c r="AAR846" s="7"/>
      <c r="AAS846" s="7"/>
      <c r="AAT846" s="7"/>
      <c r="AAU846" s="7"/>
      <c r="AAV846" s="7"/>
      <c r="AAW846" s="7"/>
      <c r="AAX846" s="7"/>
      <c r="AAY846" s="7"/>
      <c r="AAZ846" s="7"/>
      <c r="ABA846" s="7"/>
      <c r="ABB846" s="7"/>
      <c r="ABC846" s="7"/>
      <c r="ABD846" s="7"/>
      <c r="ABE846" s="7"/>
      <c r="ABF846" s="7"/>
      <c r="ABG846" s="7"/>
      <c r="ABH846" s="7"/>
      <c r="ABI846" s="7"/>
      <c r="ABJ846" s="7"/>
      <c r="ABK846" s="7"/>
      <c r="ABL846" s="7"/>
      <c r="ABM846" s="7"/>
      <c r="ABN846" s="7"/>
      <c r="ABO846" s="7"/>
      <c r="ABP846" s="7"/>
      <c r="ABQ846" s="7"/>
      <c r="ABR846" s="7"/>
      <c r="ABS846" s="7"/>
      <c r="ABT846" s="7"/>
      <c r="ABU846" s="7"/>
      <c r="ABV846" s="7"/>
      <c r="ABW846" s="7"/>
      <c r="ABX846" s="7"/>
      <c r="ABY846" s="7"/>
      <c r="ABZ846" s="7"/>
      <c r="ACA846" s="7"/>
      <c r="ACB846" s="7"/>
      <c r="ACC846" s="7"/>
      <c r="ACD846" s="7"/>
      <c r="ACE846" s="7"/>
      <c r="ACF846" s="7"/>
      <c r="ACG846" s="7"/>
      <c r="ACH846" s="7"/>
      <c r="ACI846" s="7"/>
      <c r="ACJ846" s="7"/>
      <c r="ACK846" s="7"/>
      <c r="ACL846" s="7"/>
      <c r="ACM846" s="7"/>
      <c r="ACN846" s="7"/>
      <c r="ACO846" s="7"/>
      <c r="ACP846" s="7"/>
      <c r="ACQ846" s="7"/>
      <c r="ACR846" s="7"/>
      <c r="ACS846" s="7"/>
      <c r="ACT846" s="7"/>
      <c r="ACU846" s="7"/>
      <c r="ACV846" s="7"/>
      <c r="ACW846" s="7"/>
      <c r="ACX846" s="7"/>
      <c r="ACY846" s="7"/>
      <c r="ACZ846" s="7"/>
      <c r="ADA846" s="7"/>
      <c r="ADB846" s="7"/>
      <c r="ADC846" s="7"/>
      <c r="ADD846" s="7"/>
      <c r="ADE846" s="7"/>
      <c r="ADF846" s="7"/>
      <c r="ADG846" s="7"/>
      <c r="ADH846" s="7"/>
      <c r="ADI846" s="7"/>
      <c r="ADJ846" s="7"/>
      <c r="ADK846" s="7"/>
      <c r="ADL846" s="7"/>
      <c r="ADM846" s="7"/>
      <c r="ADN846" s="7"/>
      <c r="ADO846" s="7"/>
      <c r="ADP846" s="7"/>
      <c r="ADQ846" s="7"/>
      <c r="ADR846" s="7"/>
      <c r="ADS846" s="7"/>
      <c r="ADT846" s="7"/>
      <c r="ADU846" s="7"/>
      <c r="ADV846" s="7"/>
      <c r="ADW846" s="7"/>
      <c r="ADX846" s="7"/>
      <c r="ADY846" s="7"/>
      <c r="ADZ846" s="7"/>
      <c r="AEA846" s="7"/>
      <c r="AEB846" s="7"/>
      <c r="AEC846" s="7"/>
      <c r="AED846" s="7"/>
      <c r="AEE846" s="7"/>
      <c r="AEF846" s="7"/>
      <c r="AEG846" s="7"/>
      <c r="AEH846" s="7"/>
      <c r="AEI846" s="7"/>
      <c r="AEJ846" s="7"/>
      <c r="AEK846" s="7"/>
      <c r="AEL846" s="7"/>
      <c r="AEM846" s="7"/>
      <c r="AEN846" s="7"/>
      <c r="AEO846" s="7"/>
      <c r="AEP846" s="7"/>
      <c r="AEQ846" s="7"/>
      <c r="AER846" s="7"/>
      <c r="AES846" s="7"/>
      <c r="AET846" s="7"/>
      <c r="AEU846" s="7"/>
      <c r="AEV846" s="7"/>
      <c r="AEW846" s="7"/>
      <c r="AEX846" s="7"/>
      <c r="AEY846" s="7"/>
      <c r="AEZ846" s="7"/>
      <c r="AFA846" s="7"/>
      <c r="AFB846" s="7"/>
      <c r="AFC846" s="7"/>
      <c r="AFD846" s="7"/>
      <c r="AFE846" s="7"/>
      <c r="AFF846" s="7"/>
      <c r="AFG846" s="7"/>
      <c r="AFH846" s="7"/>
      <c r="AFI846" s="7"/>
      <c r="AFJ846" s="7"/>
      <c r="AFK846" s="7"/>
      <c r="AFL846" s="7"/>
      <c r="AFM846" s="7"/>
      <c r="AFN846" s="7"/>
      <c r="AFO846" s="7"/>
      <c r="AFP846" s="7"/>
      <c r="AFQ846" s="7"/>
      <c r="AFR846" s="7"/>
      <c r="AFS846" s="7"/>
      <c r="AFT846" s="7"/>
      <c r="AFU846" s="7"/>
      <c r="AFV846" s="7"/>
      <c r="AFW846" s="7"/>
      <c r="AFX846" s="7"/>
      <c r="AFY846" s="7"/>
      <c r="AFZ846" s="7"/>
      <c r="AGA846" s="7"/>
      <c r="AGB846" s="7"/>
      <c r="AGC846" s="7"/>
      <c r="AGD846" s="7"/>
      <c r="AGE846" s="7"/>
      <c r="AGF846" s="7"/>
      <c r="AGG846" s="7"/>
      <c r="AGH846" s="7"/>
      <c r="AGI846" s="7"/>
      <c r="AGJ846" s="7"/>
      <c r="AGK846" s="7"/>
      <c r="AGL846" s="7"/>
      <c r="AGM846" s="7"/>
      <c r="AGN846" s="7"/>
      <c r="AGO846" s="7"/>
      <c r="AGP846" s="7"/>
      <c r="AGQ846" s="7"/>
      <c r="AGR846" s="7"/>
      <c r="AGS846" s="7"/>
      <c r="AGT846" s="7"/>
      <c r="AGU846" s="7"/>
      <c r="AGV846" s="7"/>
      <c r="AGW846" s="7"/>
      <c r="AGX846" s="7"/>
      <c r="AGY846" s="7"/>
      <c r="AGZ846" s="7"/>
      <c r="AHA846" s="7"/>
      <c r="AHB846" s="7"/>
      <c r="AHC846" s="7"/>
      <c r="AHD846" s="7"/>
      <c r="AHE846" s="7"/>
      <c r="AHF846" s="7"/>
      <c r="AHG846" s="7"/>
      <c r="AHH846" s="7"/>
      <c r="AHI846" s="7"/>
      <c r="AHJ846" s="7"/>
      <c r="AHK846" s="7"/>
      <c r="AHL846" s="7"/>
      <c r="AHM846" s="7"/>
      <c r="AHN846" s="7"/>
      <c r="AHO846" s="7"/>
      <c r="AHP846" s="7"/>
      <c r="AHQ846" s="7"/>
      <c r="AHR846" s="7"/>
      <c r="AHS846" s="7"/>
      <c r="AHT846" s="7"/>
      <c r="AHU846" s="7"/>
      <c r="AHV846" s="7"/>
      <c r="AHW846" s="7"/>
      <c r="AHX846" s="7"/>
      <c r="AHY846" s="7"/>
      <c r="AHZ846" s="7"/>
      <c r="AIA846" s="7"/>
      <c r="AIB846" s="7"/>
      <c r="AIC846" s="7"/>
      <c r="AID846" s="7"/>
      <c r="AIE846" s="7"/>
      <c r="AIF846" s="7"/>
      <c r="AIG846" s="7"/>
      <c r="AIH846" s="7"/>
      <c r="AII846" s="7"/>
      <c r="AIJ846" s="7"/>
      <c r="AIK846" s="7"/>
      <c r="AIL846" s="7"/>
      <c r="AIM846" s="7"/>
      <c r="AIN846" s="7"/>
      <c r="AIO846" s="7"/>
      <c r="AIP846" s="7"/>
      <c r="AIQ846" s="7"/>
      <c r="AIR846" s="7"/>
      <c r="AIS846" s="7"/>
      <c r="AIT846" s="7"/>
      <c r="AIU846" s="7"/>
      <c r="AIV846" s="7"/>
      <c r="AIW846" s="7"/>
      <c r="AIX846" s="7"/>
      <c r="AIY846" s="7"/>
      <c r="AIZ846" s="7"/>
      <c r="AJA846" s="7"/>
      <c r="AJB846" s="7"/>
      <c r="AJC846" s="7"/>
      <c r="AJD846" s="7"/>
      <c r="AJE846" s="7"/>
      <c r="AJF846" s="7"/>
      <c r="AJG846" s="7"/>
      <c r="AJH846" s="7"/>
      <c r="AJI846" s="7"/>
      <c r="AJJ846" s="7"/>
      <c r="AJK846" s="7"/>
      <c r="AJL846" s="7"/>
      <c r="AJM846" s="7"/>
      <c r="AJN846" s="7"/>
      <c r="AJO846" s="7"/>
      <c r="AJP846" s="7"/>
      <c r="AJQ846" s="7"/>
      <c r="AJR846" s="7"/>
      <c r="AJS846" s="7"/>
      <c r="AJT846" s="7"/>
      <c r="AJU846" s="7"/>
      <c r="AJV846" s="7"/>
      <c r="AJW846" s="7"/>
      <c r="AJX846" s="7"/>
      <c r="AJY846" s="7"/>
      <c r="AJZ846" s="7"/>
      <c r="AKA846" s="7"/>
      <c r="AKB846" s="7"/>
      <c r="AKC846" s="7"/>
      <c r="AKD846" s="7"/>
      <c r="AKE846" s="7"/>
      <c r="AKF846" s="7"/>
      <c r="AKG846" s="7"/>
      <c r="AKH846" s="7"/>
      <c r="AKI846" s="7"/>
      <c r="AKJ846" s="7"/>
      <c r="AKK846" s="7"/>
      <c r="AKL846" s="7"/>
      <c r="AKM846" s="7"/>
      <c r="AKN846" s="7"/>
      <c r="AKO846" s="7"/>
      <c r="AKP846" s="7"/>
      <c r="AKQ846" s="7"/>
      <c r="AKR846" s="7"/>
      <c r="AKS846" s="7"/>
      <c r="AKT846" s="7"/>
      <c r="AKU846" s="7"/>
      <c r="AKV846" s="7"/>
      <c r="AKW846" s="7"/>
      <c r="AKX846" s="7"/>
      <c r="AKY846" s="7"/>
      <c r="AKZ846" s="7"/>
      <c r="ALA846" s="7"/>
      <c r="ALB846" s="7"/>
      <c r="ALC846" s="7"/>
      <c r="ALD846" s="7"/>
      <c r="ALE846" s="7"/>
      <c r="ALF846" s="7"/>
      <c r="ALG846" s="7"/>
      <c r="ALH846" s="7"/>
      <c r="ALI846" s="7"/>
      <c r="ALJ846" s="7"/>
      <c r="ALK846" s="7"/>
      <c r="ALL846" s="7"/>
      <c r="ALM846" s="7"/>
      <c r="ALN846" s="7"/>
      <c r="ALO846" s="7"/>
      <c r="ALP846" s="7"/>
      <c r="ALQ846" s="7"/>
      <c r="ALR846" s="7"/>
      <c r="ALS846" s="7"/>
      <c r="ALT846" s="7"/>
      <c r="ALU846" s="7"/>
      <c r="ALV846" s="7"/>
      <c r="ALW846" s="7"/>
      <c r="ALX846" s="7"/>
      <c r="ALY846" s="7"/>
      <c r="ALZ846" s="7"/>
      <c r="AMA846" s="7"/>
      <c r="AMB846" s="7"/>
      <c r="AMC846" s="7"/>
      <c r="AMD846" s="7"/>
      <c r="AME846" s="7"/>
      <c r="AMF846" s="7"/>
      <c r="AMG846" s="7"/>
      <c r="AMH846" s="7"/>
      <c r="AMI846" s="28"/>
      <c r="AMJ846" s="28"/>
    </row>
    <row r="847" spans="1:1024" ht="55.5" customHeight="1">
      <c r="A847" s="10" t="s">
        <v>287</v>
      </c>
      <c r="B847" s="10" t="s">
        <v>2902</v>
      </c>
      <c r="C847" s="19" t="s">
        <v>2903</v>
      </c>
      <c r="D847" s="19" t="s">
        <v>2738</v>
      </c>
      <c r="E847" s="20">
        <v>20</v>
      </c>
      <c r="F847" s="11" t="s">
        <v>18</v>
      </c>
      <c r="G847" s="21"/>
      <c r="H847" s="21" t="s">
        <v>1</v>
      </c>
      <c r="I847" s="21"/>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c r="MK847" s="7"/>
      <c r="ML847" s="7"/>
      <c r="MM847" s="7"/>
      <c r="MN847" s="7"/>
      <c r="MO847" s="7"/>
      <c r="MP847" s="7"/>
      <c r="MQ847" s="7"/>
      <c r="MR847" s="7"/>
      <c r="MS847" s="7"/>
      <c r="MT847" s="7"/>
      <c r="MU847" s="7"/>
      <c r="MV847" s="7"/>
      <c r="MW847" s="7"/>
      <c r="MX847" s="7"/>
      <c r="MY847" s="7"/>
      <c r="MZ847" s="7"/>
      <c r="NA847" s="7"/>
      <c r="NB847" s="7"/>
      <c r="NC847" s="7"/>
      <c r="ND847" s="7"/>
      <c r="NE847" s="7"/>
      <c r="NF847" s="7"/>
      <c r="NG847" s="7"/>
      <c r="NH847" s="7"/>
      <c r="NI847" s="7"/>
      <c r="NJ847" s="7"/>
      <c r="NK847" s="7"/>
      <c r="NL847" s="7"/>
      <c r="NM847" s="7"/>
      <c r="NN847" s="7"/>
      <c r="NO847" s="7"/>
      <c r="NP847" s="7"/>
      <c r="NQ847" s="7"/>
      <c r="NR847" s="7"/>
      <c r="NS847" s="7"/>
      <c r="NT847" s="7"/>
      <c r="NU847" s="7"/>
      <c r="NV847" s="7"/>
      <c r="NW847" s="7"/>
      <c r="NX847" s="7"/>
      <c r="NY847" s="7"/>
      <c r="NZ847" s="7"/>
      <c r="OA847" s="7"/>
      <c r="OB847" s="7"/>
      <c r="OC847" s="7"/>
      <c r="OD847" s="7"/>
      <c r="OE847" s="7"/>
      <c r="OF847" s="7"/>
      <c r="OG847" s="7"/>
      <c r="OH847" s="7"/>
      <c r="OI847" s="7"/>
      <c r="OJ847" s="7"/>
      <c r="OK847" s="7"/>
      <c r="OL847" s="7"/>
      <c r="OM847" s="7"/>
      <c r="ON847" s="7"/>
      <c r="OO847" s="7"/>
      <c r="OP847" s="7"/>
      <c r="OQ847" s="7"/>
      <c r="OR847" s="7"/>
      <c r="OS847" s="7"/>
      <c r="OT847" s="7"/>
      <c r="OU847" s="7"/>
      <c r="OV847" s="7"/>
      <c r="OW847" s="7"/>
      <c r="OX847" s="7"/>
      <c r="OY847" s="7"/>
      <c r="OZ847" s="7"/>
      <c r="PA847" s="7"/>
      <c r="PB847" s="7"/>
      <c r="PC847" s="7"/>
      <c r="PD847" s="7"/>
      <c r="PE847" s="7"/>
      <c r="PF847" s="7"/>
      <c r="PG847" s="7"/>
      <c r="PH847" s="7"/>
      <c r="PI847" s="7"/>
      <c r="PJ847" s="7"/>
      <c r="PK847" s="7"/>
      <c r="PL847" s="7"/>
      <c r="PM847" s="7"/>
      <c r="PN847" s="7"/>
      <c r="PO847" s="7"/>
      <c r="PP847" s="7"/>
      <c r="PQ847" s="7"/>
      <c r="PR847" s="7"/>
      <c r="PS847" s="7"/>
      <c r="PT847" s="7"/>
      <c r="PU847" s="7"/>
      <c r="PV847" s="7"/>
      <c r="PW847" s="7"/>
      <c r="PX847" s="7"/>
      <c r="PY847" s="7"/>
      <c r="PZ847" s="7"/>
      <c r="QA847" s="7"/>
      <c r="QB847" s="7"/>
      <c r="QC847" s="7"/>
      <c r="QD847" s="7"/>
      <c r="QE847" s="7"/>
      <c r="QF847" s="7"/>
      <c r="QG847" s="7"/>
      <c r="QH847" s="7"/>
      <c r="QI847" s="7"/>
      <c r="QJ847" s="7"/>
      <c r="QK847" s="7"/>
      <c r="QL847" s="7"/>
      <c r="QM847" s="7"/>
      <c r="QN847" s="7"/>
      <c r="QO847" s="7"/>
      <c r="QP847" s="7"/>
      <c r="QQ847" s="7"/>
      <c r="QR847" s="7"/>
      <c r="QS847" s="7"/>
      <c r="QT847" s="7"/>
      <c r="QU847" s="7"/>
      <c r="QV847" s="7"/>
      <c r="QW847" s="7"/>
      <c r="QX847" s="7"/>
      <c r="QY847" s="7"/>
      <c r="QZ847" s="7"/>
      <c r="RA847" s="7"/>
      <c r="RB847" s="7"/>
      <c r="RC847" s="7"/>
      <c r="RD847" s="7"/>
      <c r="RE847" s="7"/>
      <c r="RF847" s="7"/>
      <c r="RG847" s="7"/>
      <c r="RH847" s="7"/>
      <c r="RI847" s="7"/>
      <c r="RJ847" s="7"/>
      <c r="RK847" s="7"/>
      <c r="RL847" s="7"/>
      <c r="RM847" s="7"/>
      <c r="RN847" s="7"/>
      <c r="RO847" s="7"/>
      <c r="RP847" s="7"/>
      <c r="RQ847" s="7"/>
      <c r="RR847" s="7"/>
      <c r="RS847" s="7"/>
      <c r="RT847" s="7"/>
      <c r="RU847" s="7"/>
      <c r="RV847" s="7"/>
      <c r="RW847" s="7"/>
      <c r="RX847" s="7"/>
      <c r="RY847" s="7"/>
      <c r="RZ847" s="7"/>
      <c r="SA847" s="7"/>
      <c r="SB847" s="7"/>
      <c r="SC847" s="7"/>
      <c r="SD847" s="7"/>
      <c r="SE847" s="7"/>
      <c r="SF847" s="7"/>
      <c r="SG847" s="7"/>
      <c r="SH847" s="7"/>
      <c r="SI847" s="7"/>
      <c r="SJ847" s="7"/>
      <c r="SK847" s="7"/>
      <c r="SL847" s="7"/>
      <c r="SM847" s="7"/>
      <c r="SN847" s="7"/>
      <c r="SO847" s="7"/>
      <c r="SP847" s="7"/>
      <c r="SQ847" s="7"/>
      <c r="SR847" s="7"/>
      <c r="SS847" s="7"/>
      <c r="ST847" s="7"/>
      <c r="SU847" s="7"/>
      <c r="SV847" s="7"/>
      <c r="SW847" s="7"/>
      <c r="SX847" s="7"/>
      <c r="SY847" s="7"/>
      <c r="SZ847" s="7"/>
      <c r="TA847" s="7"/>
      <c r="TB847" s="7"/>
      <c r="TC847" s="7"/>
      <c r="TD847" s="7"/>
      <c r="TE847" s="7"/>
      <c r="TF847" s="7"/>
      <c r="TG847" s="7"/>
      <c r="TH847" s="7"/>
      <c r="TI847" s="7"/>
      <c r="TJ847" s="7"/>
      <c r="TK847" s="7"/>
      <c r="TL847" s="7"/>
      <c r="TM847" s="7"/>
      <c r="TN847" s="7"/>
      <c r="TO847" s="7"/>
      <c r="TP847" s="7"/>
      <c r="TQ847" s="7"/>
      <c r="TR847" s="7"/>
      <c r="TS847" s="7"/>
      <c r="TT847" s="7"/>
      <c r="TU847" s="7"/>
      <c r="TV847" s="7"/>
      <c r="TW847" s="7"/>
      <c r="TX847" s="7"/>
      <c r="TY847" s="7"/>
      <c r="TZ847" s="7"/>
      <c r="UA847" s="7"/>
      <c r="UB847" s="7"/>
      <c r="UC847" s="7"/>
      <c r="UD847" s="7"/>
      <c r="UE847" s="7"/>
      <c r="UF847" s="7"/>
      <c r="UG847" s="7"/>
      <c r="UH847" s="7"/>
      <c r="UI847" s="7"/>
      <c r="UJ847" s="7"/>
      <c r="UK847" s="7"/>
      <c r="UL847" s="7"/>
      <c r="UM847" s="7"/>
      <c r="UN847" s="7"/>
      <c r="UO847" s="7"/>
      <c r="UP847" s="7"/>
      <c r="UQ847" s="7"/>
      <c r="UR847" s="7"/>
      <c r="US847" s="7"/>
      <c r="UT847" s="7"/>
      <c r="UU847" s="7"/>
      <c r="UV847" s="7"/>
      <c r="UW847" s="7"/>
      <c r="UX847" s="7"/>
      <c r="UY847" s="7"/>
      <c r="UZ847" s="7"/>
      <c r="VA847" s="7"/>
      <c r="VB847" s="7"/>
      <c r="VC847" s="7"/>
      <c r="VD847" s="7"/>
      <c r="VE847" s="7"/>
      <c r="VF847" s="7"/>
      <c r="VG847" s="7"/>
      <c r="VH847" s="7"/>
      <c r="VI847" s="7"/>
      <c r="VJ847" s="7"/>
      <c r="VK847" s="7"/>
      <c r="VL847" s="7"/>
      <c r="VM847" s="7"/>
      <c r="VN847" s="7"/>
      <c r="VO847" s="7"/>
      <c r="VP847" s="7"/>
      <c r="VQ847" s="7"/>
      <c r="VR847" s="7"/>
      <c r="VS847" s="7"/>
      <c r="VT847" s="7"/>
      <c r="VU847" s="7"/>
      <c r="VV847" s="7"/>
      <c r="VW847" s="7"/>
      <c r="VX847" s="7"/>
      <c r="VY847" s="7"/>
      <c r="VZ847" s="7"/>
      <c r="WA847" s="7"/>
      <c r="WB847" s="7"/>
      <c r="WC847" s="7"/>
      <c r="WD847" s="7"/>
      <c r="WE847" s="7"/>
      <c r="WF847" s="7"/>
      <c r="WG847" s="7"/>
      <c r="WH847" s="7"/>
      <c r="WI847" s="7"/>
      <c r="WJ847" s="7"/>
      <c r="WK847" s="7"/>
      <c r="WL847" s="7"/>
      <c r="WM847" s="7"/>
      <c r="WN847" s="7"/>
      <c r="WO847" s="7"/>
      <c r="WP847" s="7"/>
      <c r="WQ847" s="7"/>
      <c r="WR847" s="7"/>
      <c r="WS847" s="7"/>
      <c r="WT847" s="7"/>
      <c r="WU847" s="7"/>
      <c r="WV847" s="7"/>
      <c r="WW847" s="7"/>
      <c r="WX847" s="7"/>
      <c r="WY847" s="7"/>
      <c r="WZ847" s="7"/>
      <c r="XA847" s="7"/>
      <c r="XB847" s="7"/>
      <c r="XC847" s="7"/>
      <c r="XD847" s="7"/>
      <c r="XE847" s="7"/>
      <c r="XF847" s="7"/>
      <c r="XG847" s="7"/>
      <c r="XH847" s="7"/>
      <c r="XI847" s="7"/>
      <c r="XJ847" s="7"/>
      <c r="XK847" s="7"/>
      <c r="XL847" s="7"/>
      <c r="XM847" s="7"/>
      <c r="XN847" s="7"/>
      <c r="XO847" s="7"/>
      <c r="XP847" s="7"/>
      <c r="XQ847" s="7"/>
      <c r="XR847" s="7"/>
      <c r="XS847" s="7"/>
      <c r="XT847" s="7"/>
      <c r="XU847" s="7"/>
      <c r="XV847" s="7"/>
      <c r="XW847" s="7"/>
      <c r="XX847" s="7"/>
      <c r="XY847" s="7"/>
      <c r="XZ847" s="7"/>
      <c r="YA847" s="7"/>
      <c r="YB847" s="7"/>
      <c r="YC847" s="7"/>
      <c r="YD847" s="7"/>
      <c r="YE847" s="7"/>
      <c r="YF847" s="7"/>
      <c r="YG847" s="7"/>
      <c r="YH847" s="7"/>
      <c r="YI847" s="7"/>
      <c r="YJ847" s="7"/>
      <c r="YK847" s="7"/>
      <c r="YL847" s="7"/>
      <c r="YM847" s="7"/>
      <c r="YN847" s="7"/>
      <c r="YO847" s="7"/>
      <c r="YP847" s="7"/>
      <c r="YQ847" s="7"/>
      <c r="YR847" s="7"/>
      <c r="YS847" s="7"/>
      <c r="YT847" s="7"/>
      <c r="YU847" s="7"/>
      <c r="YV847" s="7"/>
      <c r="YW847" s="7"/>
      <c r="YX847" s="7"/>
      <c r="YY847" s="7"/>
      <c r="YZ847" s="7"/>
      <c r="ZA847" s="7"/>
      <c r="ZB847" s="7"/>
      <c r="ZC847" s="7"/>
      <c r="ZD847" s="7"/>
      <c r="ZE847" s="7"/>
      <c r="ZF847" s="7"/>
      <c r="ZG847" s="7"/>
      <c r="ZH847" s="7"/>
      <c r="ZI847" s="7"/>
      <c r="ZJ847" s="7"/>
      <c r="ZK847" s="7"/>
      <c r="ZL847" s="7"/>
      <c r="ZM847" s="7"/>
      <c r="ZN847" s="7"/>
      <c r="ZO847" s="7"/>
      <c r="ZP847" s="7"/>
      <c r="ZQ847" s="7"/>
      <c r="ZR847" s="7"/>
      <c r="ZS847" s="7"/>
      <c r="ZT847" s="7"/>
      <c r="ZU847" s="7"/>
      <c r="ZV847" s="7"/>
      <c r="ZW847" s="7"/>
      <c r="ZX847" s="7"/>
      <c r="ZY847" s="7"/>
      <c r="ZZ847" s="7"/>
      <c r="AAA847" s="7"/>
      <c r="AAB847" s="7"/>
      <c r="AAC847" s="7"/>
      <c r="AAD847" s="7"/>
      <c r="AAE847" s="7"/>
      <c r="AAF847" s="7"/>
      <c r="AAG847" s="7"/>
      <c r="AAH847" s="7"/>
      <c r="AAI847" s="7"/>
      <c r="AAJ847" s="7"/>
      <c r="AAK847" s="7"/>
      <c r="AAL847" s="7"/>
      <c r="AAM847" s="7"/>
      <c r="AAN847" s="7"/>
      <c r="AAO847" s="7"/>
      <c r="AAP847" s="7"/>
      <c r="AAQ847" s="7"/>
      <c r="AAR847" s="7"/>
      <c r="AAS847" s="7"/>
      <c r="AAT847" s="7"/>
      <c r="AAU847" s="7"/>
      <c r="AAV847" s="7"/>
      <c r="AAW847" s="7"/>
      <c r="AAX847" s="7"/>
      <c r="AAY847" s="7"/>
      <c r="AAZ847" s="7"/>
      <c r="ABA847" s="7"/>
      <c r="ABB847" s="7"/>
      <c r="ABC847" s="7"/>
      <c r="ABD847" s="7"/>
      <c r="ABE847" s="7"/>
      <c r="ABF847" s="7"/>
      <c r="ABG847" s="7"/>
      <c r="ABH847" s="7"/>
      <c r="ABI847" s="7"/>
      <c r="ABJ847" s="7"/>
      <c r="ABK847" s="7"/>
      <c r="ABL847" s="7"/>
      <c r="ABM847" s="7"/>
      <c r="ABN847" s="7"/>
      <c r="ABO847" s="7"/>
      <c r="ABP847" s="7"/>
      <c r="ABQ847" s="7"/>
      <c r="ABR847" s="7"/>
      <c r="ABS847" s="7"/>
      <c r="ABT847" s="7"/>
      <c r="ABU847" s="7"/>
      <c r="ABV847" s="7"/>
      <c r="ABW847" s="7"/>
      <c r="ABX847" s="7"/>
      <c r="ABY847" s="7"/>
      <c r="ABZ847" s="7"/>
      <c r="ACA847" s="7"/>
      <c r="ACB847" s="7"/>
      <c r="ACC847" s="7"/>
      <c r="ACD847" s="7"/>
      <c r="ACE847" s="7"/>
      <c r="ACF847" s="7"/>
      <c r="ACG847" s="7"/>
      <c r="ACH847" s="7"/>
      <c r="ACI847" s="7"/>
      <c r="ACJ847" s="7"/>
      <c r="ACK847" s="7"/>
      <c r="ACL847" s="7"/>
      <c r="ACM847" s="7"/>
      <c r="ACN847" s="7"/>
      <c r="ACO847" s="7"/>
      <c r="ACP847" s="7"/>
      <c r="ACQ847" s="7"/>
      <c r="ACR847" s="7"/>
      <c r="ACS847" s="7"/>
      <c r="ACT847" s="7"/>
      <c r="ACU847" s="7"/>
      <c r="ACV847" s="7"/>
      <c r="ACW847" s="7"/>
      <c r="ACX847" s="7"/>
      <c r="ACY847" s="7"/>
      <c r="ACZ847" s="7"/>
      <c r="ADA847" s="7"/>
      <c r="ADB847" s="7"/>
      <c r="ADC847" s="7"/>
      <c r="ADD847" s="7"/>
      <c r="ADE847" s="7"/>
      <c r="ADF847" s="7"/>
      <c r="ADG847" s="7"/>
      <c r="ADH847" s="7"/>
      <c r="ADI847" s="7"/>
      <c r="ADJ847" s="7"/>
      <c r="ADK847" s="7"/>
      <c r="ADL847" s="7"/>
      <c r="ADM847" s="7"/>
      <c r="ADN847" s="7"/>
      <c r="ADO847" s="7"/>
      <c r="ADP847" s="7"/>
      <c r="ADQ847" s="7"/>
      <c r="ADR847" s="7"/>
      <c r="ADS847" s="7"/>
      <c r="ADT847" s="7"/>
      <c r="ADU847" s="7"/>
      <c r="ADV847" s="7"/>
      <c r="ADW847" s="7"/>
      <c r="ADX847" s="7"/>
      <c r="ADY847" s="7"/>
      <c r="ADZ847" s="7"/>
      <c r="AEA847" s="7"/>
      <c r="AEB847" s="7"/>
      <c r="AEC847" s="7"/>
      <c r="AED847" s="7"/>
      <c r="AEE847" s="7"/>
      <c r="AEF847" s="7"/>
      <c r="AEG847" s="7"/>
      <c r="AEH847" s="7"/>
      <c r="AEI847" s="7"/>
      <c r="AEJ847" s="7"/>
      <c r="AEK847" s="7"/>
      <c r="AEL847" s="7"/>
      <c r="AEM847" s="7"/>
      <c r="AEN847" s="7"/>
      <c r="AEO847" s="7"/>
      <c r="AEP847" s="7"/>
      <c r="AEQ847" s="7"/>
      <c r="AER847" s="7"/>
      <c r="AES847" s="7"/>
      <c r="AET847" s="7"/>
      <c r="AEU847" s="7"/>
      <c r="AEV847" s="7"/>
      <c r="AEW847" s="7"/>
      <c r="AEX847" s="7"/>
      <c r="AEY847" s="7"/>
      <c r="AEZ847" s="7"/>
      <c r="AFA847" s="7"/>
      <c r="AFB847" s="7"/>
      <c r="AFC847" s="7"/>
      <c r="AFD847" s="7"/>
      <c r="AFE847" s="7"/>
      <c r="AFF847" s="7"/>
      <c r="AFG847" s="7"/>
      <c r="AFH847" s="7"/>
      <c r="AFI847" s="7"/>
      <c r="AFJ847" s="7"/>
      <c r="AFK847" s="7"/>
      <c r="AFL847" s="7"/>
      <c r="AFM847" s="7"/>
      <c r="AFN847" s="7"/>
      <c r="AFO847" s="7"/>
      <c r="AFP847" s="7"/>
      <c r="AFQ847" s="7"/>
      <c r="AFR847" s="7"/>
      <c r="AFS847" s="7"/>
      <c r="AFT847" s="7"/>
      <c r="AFU847" s="7"/>
      <c r="AFV847" s="7"/>
      <c r="AFW847" s="7"/>
      <c r="AFX847" s="7"/>
      <c r="AFY847" s="7"/>
      <c r="AFZ847" s="7"/>
      <c r="AGA847" s="7"/>
      <c r="AGB847" s="7"/>
      <c r="AGC847" s="7"/>
      <c r="AGD847" s="7"/>
      <c r="AGE847" s="7"/>
      <c r="AGF847" s="7"/>
      <c r="AGG847" s="7"/>
      <c r="AGH847" s="7"/>
      <c r="AGI847" s="7"/>
      <c r="AGJ847" s="7"/>
      <c r="AGK847" s="7"/>
      <c r="AGL847" s="7"/>
      <c r="AGM847" s="7"/>
      <c r="AGN847" s="7"/>
      <c r="AGO847" s="7"/>
      <c r="AGP847" s="7"/>
      <c r="AGQ847" s="7"/>
      <c r="AGR847" s="7"/>
      <c r="AGS847" s="7"/>
      <c r="AGT847" s="7"/>
      <c r="AGU847" s="7"/>
      <c r="AGV847" s="7"/>
      <c r="AGW847" s="7"/>
      <c r="AGX847" s="7"/>
      <c r="AGY847" s="7"/>
      <c r="AGZ847" s="7"/>
      <c r="AHA847" s="7"/>
      <c r="AHB847" s="7"/>
      <c r="AHC847" s="7"/>
      <c r="AHD847" s="7"/>
      <c r="AHE847" s="7"/>
      <c r="AHF847" s="7"/>
      <c r="AHG847" s="7"/>
      <c r="AHH847" s="7"/>
      <c r="AHI847" s="7"/>
      <c r="AHJ847" s="7"/>
      <c r="AHK847" s="7"/>
      <c r="AHL847" s="7"/>
      <c r="AHM847" s="7"/>
      <c r="AHN847" s="7"/>
      <c r="AHO847" s="7"/>
      <c r="AHP847" s="7"/>
      <c r="AHQ847" s="7"/>
      <c r="AHR847" s="7"/>
      <c r="AHS847" s="7"/>
      <c r="AHT847" s="7"/>
      <c r="AHU847" s="7"/>
      <c r="AHV847" s="7"/>
      <c r="AHW847" s="7"/>
      <c r="AHX847" s="7"/>
      <c r="AHY847" s="7"/>
      <c r="AHZ847" s="7"/>
      <c r="AIA847" s="7"/>
      <c r="AIB847" s="7"/>
      <c r="AIC847" s="7"/>
      <c r="AID847" s="7"/>
      <c r="AIE847" s="7"/>
      <c r="AIF847" s="7"/>
      <c r="AIG847" s="7"/>
      <c r="AIH847" s="7"/>
      <c r="AII847" s="7"/>
      <c r="AIJ847" s="7"/>
      <c r="AIK847" s="7"/>
      <c r="AIL847" s="7"/>
      <c r="AIM847" s="7"/>
      <c r="AIN847" s="7"/>
      <c r="AIO847" s="7"/>
      <c r="AIP847" s="7"/>
      <c r="AIQ847" s="7"/>
      <c r="AIR847" s="7"/>
      <c r="AIS847" s="7"/>
      <c r="AIT847" s="7"/>
      <c r="AIU847" s="7"/>
      <c r="AIV847" s="7"/>
      <c r="AIW847" s="7"/>
      <c r="AIX847" s="7"/>
      <c r="AIY847" s="7"/>
      <c r="AIZ847" s="7"/>
      <c r="AJA847" s="7"/>
      <c r="AJB847" s="7"/>
      <c r="AJC847" s="7"/>
      <c r="AJD847" s="7"/>
      <c r="AJE847" s="7"/>
      <c r="AJF847" s="7"/>
      <c r="AJG847" s="7"/>
      <c r="AJH847" s="7"/>
      <c r="AJI847" s="7"/>
      <c r="AJJ847" s="7"/>
      <c r="AJK847" s="7"/>
      <c r="AJL847" s="7"/>
      <c r="AJM847" s="7"/>
      <c r="AJN847" s="7"/>
      <c r="AJO847" s="7"/>
      <c r="AJP847" s="7"/>
      <c r="AJQ847" s="7"/>
      <c r="AJR847" s="7"/>
      <c r="AJS847" s="7"/>
      <c r="AJT847" s="7"/>
      <c r="AJU847" s="7"/>
      <c r="AJV847" s="7"/>
      <c r="AJW847" s="7"/>
      <c r="AJX847" s="7"/>
      <c r="AJY847" s="7"/>
      <c r="AJZ847" s="7"/>
      <c r="AKA847" s="7"/>
      <c r="AKB847" s="7"/>
      <c r="AKC847" s="7"/>
      <c r="AKD847" s="7"/>
      <c r="AKE847" s="7"/>
      <c r="AKF847" s="7"/>
      <c r="AKG847" s="7"/>
      <c r="AKH847" s="7"/>
      <c r="AKI847" s="7"/>
      <c r="AKJ847" s="7"/>
      <c r="AKK847" s="7"/>
      <c r="AKL847" s="7"/>
      <c r="AKM847" s="7"/>
      <c r="AKN847" s="7"/>
      <c r="AKO847" s="7"/>
      <c r="AKP847" s="7"/>
      <c r="AKQ847" s="7"/>
      <c r="AKR847" s="7"/>
      <c r="AKS847" s="7"/>
      <c r="AKT847" s="7"/>
      <c r="AKU847" s="7"/>
      <c r="AKV847" s="7"/>
      <c r="AKW847" s="7"/>
      <c r="AKX847" s="7"/>
      <c r="AKY847" s="7"/>
      <c r="AKZ847" s="7"/>
      <c r="ALA847" s="7"/>
      <c r="ALB847" s="7"/>
      <c r="ALC847" s="7"/>
      <c r="ALD847" s="7"/>
      <c r="ALE847" s="7"/>
      <c r="ALF847" s="7"/>
      <c r="ALG847" s="7"/>
      <c r="ALH847" s="7"/>
      <c r="ALI847" s="7"/>
      <c r="ALJ847" s="7"/>
      <c r="ALK847" s="7"/>
      <c r="ALL847" s="7"/>
      <c r="ALM847" s="7"/>
      <c r="ALN847" s="7"/>
      <c r="ALO847" s="7"/>
      <c r="ALP847" s="7"/>
      <c r="ALQ847" s="7"/>
      <c r="ALR847" s="7"/>
      <c r="ALS847" s="7"/>
      <c r="ALT847" s="7"/>
      <c r="ALU847" s="7"/>
      <c r="ALV847" s="7"/>
      <c r="ALW847" s="7"/>
      <c r="ALX847" s="7"/>
      <c r="ALY847" s="7"/>
      <c r="ALZ847" s="7"/>
      <c r="AMA847" s="7"/>
      <c r="AMB847" s="7"/>
      <c r="AMC847" s="7"/>
      <c r="AMD847" s="7"/>
      <c r="AME847" s="7"/>
      <c r="AMF847" s="7"/>
      <c r="AMG847" s="7"/>
      <c r="AMH847" s="7"/>
      <c r="AMI847" s="28"/>
      <c r="AMJ847" s="28"/>
    </row>
    <row r="848" spans="1:1024" ht="55.5" customHeight="1">
      <c r="A848" s="10" t="s">
        <v>287</v>
      </c>
      <c r="B848" s="10" t="s">
        <v>2904</v>
      </c>
      <c r="C848" s="19" t="s">
        <v>2905</v>
      </c>
      <c r="D848" s="19" t="s">
        <v>2738</v>
      </c>
      <c r="E848" s="20">
        <v>20</v>
      </c>
      <c r="F848" s="11" t="s">
        <v>18</v>
      </c>
      <c r="G848" s="21"/>
      <c r="H848" s="21" t="s">
        <v>1</v>
      </c>
      <c r="I848" s="21"/>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c r="MK848" s="7"/>
      <c r="ML848" s="7"/>
      <c r="MM848" s="7"/>
      <c r="MN848" s="7"/>
      <c r="MO848" s="7"/>
      <c r="MP848" s="7"/>
      <c r="MQ848" s="7"/>
      <c r="MR848" s="7"/>
      <c r="MS848" s="7"/>
      <c r="MT848" s="7"/>
      <c r="MU848" s="7"/>
      <c r="MV848" s="7"/>
      <c r="MW848" s="7"/>
      <c r="MX848" s="7"/>
      <c r="MY848" s="7"/>
      <c r="MZ848" s="7"/>
      <c r="NA848" s="7"/>
      <c r="NB848" s="7"/>
      <c r="NC848" s="7"/>
      <c r="ND848" s="7"/>
      <c r="NE848" s="7"/>
      <c r="NF848" s="7"/>
      <c r="NG848" s="7"/>
      <c r="NH848" s="7"/>
      <c r="NI848" s="7"/>
      <c r="NJ848" s="7"/>
      <c r="NK848" s="7"/>
      <c r="NL848" s="7"/>
      <c r="NM848" s="7"/>
      <c r="NN848" s="7"/>
      <c r="NO848" s="7"/>
      <c r="NP848" s="7"/>
      <c r="NQ848" s="7"/>
      <c r="NR848" s="7"/>
      <c r="NS848" s="7"/>
      <c r="NT848" s="7"/>
      <c r="NU848" s="7"/>
      <c r="NV848" s="7"/>
      <c r="NW848" s="7"/>
      <c r="NX848" s="7"/>
      <c r="NY848" s="7"/>
      <c r="NZ848" s="7"/>
      <c r="OA848" s="7"/>
      <c r="OB848" s="7"/>
      <c r="OC848" s="7"/>
      <c r="OD848" s="7"/>
      <c r="OE848" s="7"/>
      <c r="OF848" s="7"/>
      <c r="OG848" s="7"/>
      <c r="OH848" s="7"/>
      <c r="OI848" s="7"/>
      <c r="OJ848" s="7"/>
      <c r="OK848" s="7"/>
      <c r="OL848" s="7"/>
      <c r="OM848" s="7"/>
      <c r="ON848" s="7"/>
      <c r="OO848" s="7"/>
      <c r="OP848" s="7"/>
      <c r="OQ848" s="7"/>
      <c r="OR848" s="7"/>
      <c r="OS848" s="7"/>
      <c r="OT848" s="7"/>
      <c r="OU848" s="7"/>
      <c r="OV848" s="7"/>
      <c r="OW848" s="7"/>
      <c r="OX848" s="7"/>
      <c r="OY848" s="7"/>
      <c r="OZ848" s="7"/>
      <c r="PA848" s="7"/>
      <c r="PB848" s="7"/>
      <c r="PC848" s="7"/>
      <c r="PD848" s="7"/>
      <c r="PE848" s="7"/>
      <c r="PF848" s="7"/>
      <c r="PG848" s="7"/>
      <c r="PH848" s="7"/>
      <c r="PI848" s="7"/>
      <c r="PJ848" s="7"/>
      <c r="PK848" s="7"/>
      <c r="PL848" s="7"/>
      <c r="PM848" s="7"/>
      <c r="PN848" s="7"/>
      <c r="PO848" s="7"/>
      <c r="PP848" s="7"/>
      <c r="PQ848" s="7"/>
      <c r="PR848" s="7"/>
      <c r="PS848" s="7"/>
      <c r="PT848" s="7"/>
      <c r="PU848" s="7"/>
      <c r="PV848" s="7"/>
      <c r="PW848" s="7"/>
      <c r="PX848" s="7"/>
      <c r="PY848" s="7"/>
      <c r="PZ848" s="7"/>
      <c r="QA848" s="7"/>
      <c r="QB848" s="7"/>
      <c r="QC848" s="7"/>
      <c r="QD848" s="7"/>
      <c r="QE848" s="7"/>
      <c r="QF848" s="7"/>
      <c r="QG848" s="7"/>
      <c r="QH848" s="7"/>
      <c r="QI848" s="7"/>
      <c r="QJ848" s="7"/>
      <c r="QK848" s="7"/>
      <c r="QL848" s="7"/>
      <c r="QM848" s="7"/>
      <c r="QN848" s="7"/>
      <c r="QO848" s="7"/>
      <c r="QP848" s="7"/>
      <c r="QQ848" s="7"/>
      <c r="QR848" s="7"/>
      <c r="QS848" s="7"/>
      <c r="QT848" s="7"/>
      <c r="QU848" s="7"/>
      <c r="QV848" s="7"/>
      <c r="QW848" s="7"/>
      <c r="QX848" s="7"/>
      <c r="QY848" s="7"/>
      <c r="QZ848" s="7"/>
      <c r="RA848" s="7"/>
      <c r="RB848" s="7"/>
      <c r="RC848" s="7"/>
      <c r="RD848" s="7"/>
      <c r="RE848" s="7"/>
      <c r="RF848" s="7"/>
      <c r="RG848" s="7"/>
      <c r="RH848" s="7"/>
      <c r="RI848" s="7"/>
      <c r="RJ848" s="7"/>
      <c r="RK848" s="7"/>
      <c r="RL848" s="7"/>
      <c r="RM848" s="7"/>
      <c r="RN848" s="7"/>
      <c r="RO848" s="7"/>
      <c r="RP848" s="7"/>
      <c r="RQ848" s="7"/>
      <c r="RR848" s="7"/>
      <c r="RS848" s="7"/>
      <c r="RT848" s="7"/>
      <c r="RU848" s="7"/>
      <c r="RV848" s="7"/>
      <c r="RW848" s="7"/>
      <c r="RX848" s="7"/>
      <c r="RY848" s="7"/>
      <c r="RZ848" s="7"/>
      <c r="SA848" s="7"/>
      <c r="SB848" s="7"/>
      <c r="SC848" s="7"/>
      <c r="SD848" s="7"/>
      <c r="SE848" s="7"/>
      <c r="SF848" s="7"/>
      <c r="SG848" s="7"/>
      <c r="SH848" s="7"/>
      <c r="SI848" s="7"/>
      <c r="SJ848" s="7"/>
      <c r="SK848" s="7"/>
      <c r="SL848" s="7"/>
      <c r="SM848" s="7"/>
      <c r="SN848" s="7"/>
      <c r="SO848" s="7"/>
      <c r="SP848" s="7"/>
      <c r="SQ848" s="7"/>
      <c r="SR848" s="7"/>
      <c r="SS848" s="7"/>
      <c r="ST848" s="7"/>
      <c r="SU848" s="7"/>
      <c r="SV848" s="7"/>
      <c r="SW848" s="7"/>
      <c r="SX848" s="7"/>
      <c r="SY848" s="7"/>
      <c r="SZ848" s="7"/>
      <c r="TA848" s="7"/>
      <c r="TB848" s="7"/>
      <c r="TC848" s="7"/>
      <c r="TD848" s="7"/>
      <c r="TE848" s="7"/>
      <c r="TF848" s="7"/>
      <c r="TG848" s="7"/>
      <c r="TH848" s="7"/>
      <c r="TI848" s="7"/>
      <c r="TJ848" s="7"/>
      <c r="TK848" s="7"/>
      <c r="TL848" s="7"/>
      <c r="TM848" s="7"/>
      <c r="TN848" s="7"/>
      <c r="TO848" s="7"/>
      <c r="TP848" s="7"/>
      <c r="TQ848" s="7"/>
      <c r="TR848" s="7"/>
      <c r="TS848" s="7"/>
      <c r="TT848" s="7"/>
      <c r="TU848" s="7"/>
      <c r="TV848" s="7"/>
      <c r="TW848" s="7"/>
      <c r="TX848" s="7"/>
      <c r="TY848" s="7"/>
      <c r="TZ848" s="7"/>
      <c r="UA848" s="7"/>
      <c r="UB848" s="7"/>
      <c r="UC848" s="7"/>
      <c r="UD848" s="7"/>
      <c r="UE848" s="7"/>
      <c r="UF848" s="7"/>
      <c r="UG848" s="7"/>
      <c r="UH848" s="7"/>
      <c r="UI848" s="7"/>
      <c r="UJ848" s="7"/>
      <c r="UK848" s="7"/>
      <c r="UL848" s="7"/>
      <c r="UM848" s="7"/>
      <c r="UN848" s="7"/>
      <c r="UO848" s="7"/>
      <c r="UP848" s="7"/>
      <c r="UQ848" s="7"/>
      <c r="UR848" s="7"/>
      <c r="US848" s="7"/>
      <c r="UT848" s="7"/>
      <c r="UU848" s="7"/>
      <c r="UV848" s="7"/>
      <c r="UW848" s="7"/>
      <c r="UX848" s="7"/>
      <c r="UY848" s="7"/>
      <c r="UZ848" s="7"/>
      <c r="VA848" s="7"/>
      <c r="VB848" s="7"/>
      <c r="VC848" s="7"/>
      <c r="VD848" s="7"/>
      <c r="VE848" s="7"/>
      <c r="VF848" s="7"/>
      <c r="VG848" s="7"/>
      <c r="VH848" s="7"/>
      <c r="VI848" s="7"/>
      <c r="VJ848" s="7"/>
      <c r="VK848" s="7"/>
      <c r="VL848" s="7"/>
      <c r="VM848" s="7"/>
      <c r="VN848" s="7"/>
      <c r="VO848" s="7"/>
      <c r="VP848" s="7"/>
      <c r="VQ848" s="7"/>
      <c r="VR848" s="7"/>
      <c r="VS848" s="7"/>
      <c r="VT848" s="7"/>
      <c r="VU848" s="7"/>
      <c r="VV848" s="7"/>
      <c r="VW848" s="7"/>
      <c r="VX848" s="7"/>
      <c r="VY848" s="7"/>
      <c r="VZ848" s="7"/>
      <c r="WA848" s="7"/>
      <c r="WB848" s="7"/>
      <c r="WC848" s="7"/>
      <c r="WD848" s="7"/>
      <c r="WE848" s="7"/>
      <c r="WF848" s="7"/>
      <c r="WG848" s="7"/>
      <c r="WH848" s="7"/>
      <c r="WI848" s="7"/>
      <c r="WJ848" s="7"/>
      <c r="WK848" s="7"/>
      <c r="WL848" s="7"/>
      <c r="WM848" s="7"/>
      <c r="WN848" s="7"/>
      <c r="WO848" s="7"/>
      <c r="WP848" s="7"/>
      <c r="WQ848" s="7"/>
      <c r="WR848" s="7"/>
      <c r="WS848" s="7"/>
      <c r="WT848" s="7"/>
      <c r="WU848" s="7"/>
      <c r="WV848" s="7"/>
      <c r="WW848" s="7"/>
      <c r="WX848" s="7"/>
      <c r="WY848" s="7"/>
      <c r="WZ848" s="7"/>
      <c r="XA848" s="7"/>
      <c r="XB848" s="7"/>
      <c r="XC848" s="7"/>
      <c r="XD848" s="7"/>
      <c r="XE848" s="7"/>
      <c r="XF848" s="7"/>
      <c r="XG848" s="7"/>
      <c r="XH848" s="7"/>
      <c r="XI848" s="7"/>
      <c r="XJ848" s="7"/>
      <c r="XK848" s="7"/>
      <c r="XL848" s="7"/>
      <c r="XM848" s="7"/>
      <c r="XN848" s="7"/>
      <c r="XO848" s="7"/>
      <c r="XP848" s="7"/>
      <c r="XQ848" s="7"/>
      <c r="XR848" s="7"/>
      <c r="XS848" s="7"/>
      <c r="XT848" s="7"/>
      <c r="XU848" s="7"/>
      <c r="XV848" s="7"/>
      <c r="XW848" s="7"/>
      <c r="XX848" s="7"/>
      <c r="XY848" s="7"/>
      <c r="XZ848" s="7"/>
      <c r="YA848" s="7"/>
      <c r="YB848" s="7"/>
      <c r="YC848" s="7"/>
      <c r="YD848" s="7"/>
      <c r="YE848" s="7"/>
      <c r="YF848" s="7"/>
      <c r="YG848" s="7"/>
      <c r="YH848" s="7"/>
      <c r="YI848" s="7"/>
      <c r="YJ848" s="7"/>
      <c r="YK848" s="7"/>
      <c r="YL848" s="7"/>
      <c r="YM848" s="7"/>
      <c r="YN848" s="7"/>
      <c r="YO848" s="7"/>
      <c r="YP848" s="7"/>
      <c r="YQ848" s="7"/>
      <c r="YR848" s="7"/>
      <c r="YS848" s="7"/>
      <c r="YT848" s="7"/>
      <c r="YU848" s="7"/>
      <c r="YV848" s="7"/>
      <c r="YW848" s="7"/>
      <c r="YX848" s="7"/>
      <c r="YY848" s="7"/>
      <c r="YZ848" s="7"/>
      <c r="ZA848" s="7"/>
      <c r="ZB848" s="7"/>
      <c r="ZC848" s="7"/>
      <c r="ZD848" s="7"/>
      <c r="ZE848" s="7"/>
      <c r="ZF848" s="7"/>
      <c r="ZG848" s="7"/>
      <c r="ZH848" s="7"/>
      <c r="ZI848" s="7"/>
      <c r="ZJ848" s="7"/>
      <c r="ZK848" s="7"/>
      <c r="ZL848" s="7"/>
      <c r="ZM848" s="7"/>
      <c r="ZN848" s="7"/>
      <c r="ZO848" s="7"/>
      <c r="ZP848" s="7"/>
      <c r="ZQ848" s="7"/>
      <c r="ZR848" s="7"/>
      <c r="ZS848" s="7"/>
      <c r="ZT848" s="7"/>
      <c r="ZU848" s="7"/>
      <c r="ZV848" s="7"/>
      <c r="ZW848" s="7"/>
      <c r="ZX848" s="7"/>
      <c r="ZY848" s="7"/>
      <c r="ZZ848" s="7"/>
      <c r="AAA848" s="7"/>
      <c r="AAB848" s="7"/>
      <c r="AAC848" s="7"/>
      <c r="AAD848" s="7"/>
      <c r="AAE848" s="7"/>
      <c r="AAF848" s="7"/>
      <c r="AAG848" s="7"/>
      <c r="AAH848" s="7"/>
      <c r="AAI848" s="7"/>
      <c r="AAJ848" s="7"/>
      <c r="AAK848" s="7"/>
      <c r="AAL848" s="7"/>
      <c r="AAM848" s="7"/>
      <c r="AAN848" s="7"/>
      <c r="AAO848" s="7"/>
      <c r="AAP848" s="7"/>
      <c r="AAQ848" s="7"/>
      <c r="AAR848" s="7"/>
      <c r="AAS848" s="7"/>
      <c r="AAT848" s="7"/>
      <c r="AAU848" s="7"/>
      <c r="AAV848" s="7"/>
      <c r="AAW848" s="7"/>
      <c r="AAX848" s="7"/>
      <c r="AAY848" s="7"/>
      <c r="AAZ848" s="7"/>
      <c r="ABA848" s="7"/>
      <c r="ABB848" s="7"/>
      <c r="ABC848" s="7"/>
      <c r="ABD848" s="7"/>
      <c r="ABE848" s="7"/>
      <c r="ABF848" s="7"/>
      <c r="ABG848" s="7"/>
      <c r="ABH848" s="7"/>
      <c r="ABI848" s="7"/>
      <c r="ABJ848" s="7"/>
      <c r="ABK848" s="7"/>
      <c r="ABL848" s="7"/>
      <c r="ABM848" s="7"/>
      <c r="ABN848" s="7"/>
      <c r="ABO848" s="7"/>
      <c r="ABP848" s="7"/>
      <c r="ABQ848" s="7"/>
      <c r="ABR848" s="7"/>
      <c r="ABS848" s="7"/>
      <c r="ABT848" s="7"/>
      <c r="ABU848" s="7"/>
      <c r="ABV848" s="7"/>
      <c r="ABW848" s="7"/>
      <c r="ABX848" s="7"/>
      <c r="ABY848" s="7"/>
      <c r="ABZ848" s="7"/>
      <c r="ACA848" s="7"/>
      <c r="ACB848" s="7"/>
      <c r="ACC848" s="7"/>
      <c r="ACD848" s="7"/>
      <c r="ACE848" s="7"/>
      <c r="ACF848" s="7"/>
      <c r="ACG848" s="7"/>
      <c r="ACH848" s="7"/>
      <c r="ACI848" s="7"/>
      <c r="ACJ848" s="7"/>
      <c r="ACK848" s="7"/>
      <c r="ACL848" s="7"/>
      <c r="ACM848" s="7"/>
      <c r="ACN848" s="7"/>
      <c r="ACO848" s="7"/>
      <c r="ACP848" s="7"/>
      <c r="ACQ848" s="7"/>
      <c r="ACR848" s="7"/>
      <c r="ACS848" s="7"/>
      <c r="ACT848" s="7"/>
      <c r="ACU848" s="7"/>
      <c r="ACV848" s="7"/>
      <c r="ACW848" s="7"/>
      <c r="ACX848" s="7"/>
      <c r="ACY848" s="7"/>
      <c r="ACZ848" s="7"/>
      <c r="ADA848" s="7"/>
      <c r="ADB848" s="7"/>
      <c r="ADC848" s="7"/>
      <c r="ADD848" s="7"/>
      <c r="ADE848" s="7"/>
      <c r="ADF848" s="7"/>
      <c r="ADG848" s="7"/>
      <c r="ADH848" s="7"/>
      <c r="ADI848" s="7"/>
      <c r="ADJ848" s="7"/>
      <c r="ADK848" s="7"/>
      <c r="ADL848" s="7"/>
      <c r="ADM848" s="7"/>
      <c r="ADN848" s="7"/>
      <c r="ADO848" s="7"/>
      <c r="ADP848" s="7"/>
      <c r="ADQ848" s="7"/>
      <c r="ADR848" s="7"/>
      <c r="ADS848" s="7"/>
      <c r="ADT848" s="7"/>
      <c r="ADU848" s="7"/>
      <c r="ADV848" s="7"/>
      <c r="ADW848" s="7"/>
      <c r="ADX848" s="7"/>
      <c r="ADY848" s="7"/>
      <c r="ADZ848" s="7"/>
      <c r="AEA848" s="7"/>
      <c r="AEB848" s="7"/>
      <c r="AEC848" s="7"/>
      <c r="AED848" s="7"/>
      <c r="AEE848" s="7"/>
      <c r="AEF848" s="7"/>
      <c r="AEG848" s="7"/>
      <c r="AEH848" s="7"/>
      <c r="AEI848" s="7"/>
      <c r="AEJ848" s="7"/>
      <c r="AEK848" s="7"/>
      <c r="AEL848" s="7"/>
      <c r="AEM848" s="7"/>
      <c r="AEN848" s="7"/>
      <c r="AEO848" s="7"/>
      <c r="AEP848" s="7"/>
      <c r="AEQ848" s="7"/>
      <c r="AER848" s="7"/>
      <c r="AES848" s="7"/>
      <c r="AET848" s="7"/>
      <c r="AEU848" s="7"/>
      <c r="AEV848" s="7"/>
      <c r="AEW848" s="7"/>
      <c r="AEX848" s="7"/>
      <c r="AEY848" s="7"/>
      <c r="AEZ848" s="7"/>
      <c r="AFA848" s="7"/>
      <c r="AFB848" s="7"/>
      <c r="AFC848" s="7"/>
      <c r="AFD848" s="7"/>
      <c r="AFE848" s="7"/>
      <c r="AFF848" s="7"/>
      <c r="AFG848" s="7"/>
      <c r="AFH848" s="7"/>
      <c r="AFI848" s="7"/>
      <c r="AFJ848" s="7"/>
      <c r="AFK848" s="7"/>
      <c r="AFL848" s="7"/>
      <c r="AFM848" s="7"/>
      <c r="AFN848" s="7"/>
      <c r="AFO848" s="7"/>
      <c r="AFP848" s="7"/>
      <c r="AFQ848" s="7"/>
      <c r="AFR848" s="7"/>
      <c r="AFS848" s="7"/>
      <c r="AFT848" s="7"/>
      <c r="AFU848" s="7"/>
      <c r="AFV848" s="7"/>
      <c r="AFW848" s="7"/>
      <c r="AFX848" s="7"/>
      <c r="AFY848" s="7"/>
      <c r="AFZ848" s="7"/>
      <c r="AGA848" s="7"/>
      <c r="AGB848" s="7"/>
      <c r="AGC848" s="7"/>
      <c r="AGD848" s="7"/>
      <c r="AGE848" s="7"/>
      <c r="AGF848" s="7"/>
      <c r="AGG848" s="7"/>
      <c r="AGH848" s="7"/>
      <c r="AGI848" s="7"/>
      <c r="AGJ848" s="7"/>
      <c r="AGK848" s="7"/>
      <c r="AGL848" s="7"/>
      <c r="AGM848" s="7"/>
      <c r="AGN848" s="7"/>
      <c r="AGO848" s="7"/>
      <c r="AGP848" s="7"/>
      <c r="AGQ848" s="7"/>
      <c r="AGR848" s="7"/>
      <c r="AGS848" s="7"/>
      <c r="AGT848" s="7"/>
      <c r="AGU848" s="7"/>
      <c r="AGV848" s="7"/>
      <c r="AGW848" s="7"/>
      <c r="AGX848" s="7"/>
      <c r="AGY848" s="7"/>
      <c r="AGZ848" s="7"/>
      <c r="AHA848" s="7"/>
      <c r="AHB848" s="7"/>
      <c r="AHC848" s="7"/>
      <c r="AHD848" s="7"/>
      <c r="AHE848" s="7"/>
      <c r="AHF848" s="7"/>
      <c r="AHG848" s="7"/>
      <c r="AHH848" s="7"/>
      <c r="AHI848" s="7"/>
      <c r="AHJ848" s="7"/>
      <c r="AHK848" s="7"/>
      <c r="AHL848" s="7"/>
      <c r="AHM848" s="7"/>
      <c r="AHN848" s="7"/>
      <c r="AHO848" s="7"/>
      <c r="AHP848" s="7"/>
      <c r="AHQ848" s="7"/>
      <c r="AHR848" s="7"/>
      <c r="AHS848" s="7"/>
      <c r="AHT848" s="7"/>
      <c r="AHU848" s="7"/>
      <c r="AHV848" s="7"/>
      <c r="AHW848" s="7"/>
      <c r="AHX848" s="7"/>
      <c r="AHY848" s="7"/>
      <c r="AHZ848" s="7"/>
      <c r="AIA848" s="7"/>
      <c r="AIB848" s="7"/>
      <c r="AIC848" s="7"/>
      <c r="AID848" s="7"/>
      <c r="AIE848" s="7"/>
      <c r="AIF848" s="7"/>
      <c r="AIG848" s="7"/>
      <c r="AIH848" s="7"/>
      <c r="AII848" s="7"/>
      <c r="AIJ848" s="7"/>
      <c r="AIK848" s="7"/>
      <c r="AIL848" s="7"/>
      <c r="AIM848" s="7"/>
      <c r="AIN848" s="7"/>
      <c r="AIO848" s="7"/>
      <c r="AIP848" s="7"/>
      <c r="AIQ848" s="7"/>
      <c r="AIR848" s="7"/>
      <c r="AIS848" s="7"/>
      <c r="AIT848" s="7"/>
      <c r="AIU848" s="7"/>
      <c r="AIV848" s="7"/>
      <c r="AIW848" s="7"/>
      <c r="AIX848" s="7"/>
      <c r="AIY848" s="7"/>
      <c r="AIZ848" s="7"/>
      <c r="AJA848" s="7"/>
      <c r="AJB848" s="7"/>
      <c r="AJC848" s="7"/>
      <c r="AJD848" s="7"/>
      <c r="AJE848" s="7"/>
      <c r="AJF848" s="7"/>
      <c r="AJG848" s="7"/>
      <c r="AJH848" s="7"/>
      <c r="AJI848" s="7"/>
      <c r="AJJ848" s="7"/>
      <c r="AJK848" s="7"/>
      <c r="AJL848" s="7"/>
      <c r="AJM848" s="7"/>
      <c r="AJN848" s="7"/>
      <c r="AJO848" s="7"/>
      <c r="AJP848" s="7"/>
      <c r="AJQ848" s="7"/>
      <c r="AJR848" s="7"/>
      <c r="AJS848" s="7"/>
      <c r="AJT848" s="7"/>
      <c r="AJU848" s="7"/>
      <c r="AJV848" s="7"/>
      <c r="AJW848" s="7"/>
      <c r="AJX848" s="7"/>
      <c r="AJY848" s="7"/>
      <c r="AJZ848" s="7"/>
      <c r="AKA848" s="7"/>
      <c r="AKB848" s="7"/>
      <c r="AKC848" s="7"/>
      <c r="AKD848" s="7"/>
      <c r="AKE848" s="7"/>
      <c r="AKF848" s="7"/>
      <c r="AKG848" s="7"/>
      <c r="AKH848" s="7"/>
      <c r="AKI848" s="7"/>
      <c r="AKJ848" s="7"/>
      <c r="AKK848" s="7"/>
      <c r="AKL848" s="7"/>
      <c r="AKM848" s="7"/>
      <c r="AKN848" s="7"/>
      <c r="AKO848" s="7"/>
      <c r="AKP848" s="7"/>
      <c r="AKQ848" s="7"/>
      <c r="AKR848" s="7"/>
      <c r="AKS848" s="7"/>
      <c r="AKT848" s="7"/>
      <c r="AKU848" s="7"/>
      <c r="AKV848" s="7"/>
      <c r="AKW848" s="7"/>
      <c r="AKX848" s="7"/>
      <c r="AKY848" s="7"/>
      <c r="AKZ848" s="7"/>
      <c r="ALA848" s="7"/>
      <c r="ALB848" s="7"/>
      <c r="ALC848" s="7"/>
      <c r="ALD848" s="7"/>
      <c r="ALE848" s="7"/>
      <c r="ALF848" s="7"/>
      <c r="ALG848" s="7"/>
      <c r="ALH848" s="7"/>
      <c r="ALI848" s="7"/>
      <c r="ALJ848" s="7"/>
      <c r="ALK848" s="7"/>
      <c r="ALL848" s="7"/>
      <c r="ALM848" s="7"/>
      <c r="ALN848" s="7"/>
      <c r="ALO848" s="7"/>
      <c r="ALP848" s="7"/>
      <c r="ALQ848" s="7"/>
      <c r="ALR848" s="7"/>
      <c r="ALS848" s="7"/>
      <c r="ALT848" s="7"/>
      <c r="ALU848" s="7"/>
      <c r="ALV848" s="7"/>
      <c r="ALW848" s="7"/>
      <c r="ALX848" s="7"/>
      <c r="ALY848" s="7"/>
      <c r="ALZ848" s="7"/>
      <c r="AMA848" s="7"/>
      <c r="AMB848" s="7"/>
      <c r="AMC848" s="7"/>
      <c r="AMD848" s="7"/>
      <c r="AME848" s="7"/>
      <c r="AMF848" s="7"/>
      <c r="AMG848" s="7"/>
      <c r="AMH848" s="7"/>
      <c r="AMI848" s="28"/>
      <c r="AMJ848" s="28"/>
    </row>
    <row r="849" spans="1:1024" ht="55.5" customHeight="1">
      <c r="A849" s="10" t="s">
        <v>287</v>
      </c>
      <c r="B849" s="10" t="s">
        <v>2906</v>
      </c>
      <c r="C849" s="19" t="s">
        <v>2907</v>
      </c>
      <c r="D849" s="19" t="s">
        <v>2738</v>
      </c>
      <c r="E849" s="20">
        <v>20</v>
      </c>
      <c r="F849" s="11" t="s">
        <v>18</v>
      </c>
      <c r="G849" s="21"/>
      <c r="H849" s="21" t="s">
        <v>1</v>
      </c>
      <c r="I849" s="21"/>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c r="MK849" s="7"/>
      <c r="ML849" s="7"/>
      <c r="MM849" s="7"/>
      <c r="MN849" s="7"/>
      <c r="MO849" s="7"/>
      <c r="MP849" s="7"/>
      <c r="MQ849" s="7"/>
      <c r="MR849" s="7"/>
      <c r="MS849" s="7"/>
      <c r="MT849" s="7"/>
      <c r="MU849" s="7"/>
      <c r="MV849" s="7"/>
      <c r="MW849" s="7"/>
      <c r="MX849" s="7"/>
      <c r="MY849" s="7"/>
      <c r="MZ849" s="7"/>
      <c r="NA849" s="7"/>
      <c r="NB849" s="7"/>
      <c r="NC849" s="7"/>
      <c r="ND849" s="7"/>
      <c r="NE849" s="7"/>
      <c r="NF849" s="7"/>
      <c r="NG849" s="7"/>
      <c r="NH849" s="7"/>
      <c r="NI849" s="7"/>
      <c r="NJ849" s="7"/>
      <c r="NK849" s="7"/>
      <c r="NL849" s="7"/>
      <c r="NM849" s="7"/>
      <c r="NN849" s="7"/>
      <c r="NO849" s="7"/>
      <c r="NP849" s="7"/>
      <c r="NQ849" s="7"/>
      <c r="NR849" s="7"/>
      <c r="NS849" s="7"/>
      <c r="NT849" s="7"/>
      <c r="NU849" s="7"/>
      <c r="NV849" s="7"/>
      <c r="NW849" s="7"/>
      <c r="NX849" s="7"/>
      <c r="NY849" s="7"/>
      <c r="NZ849" s="7"/>
      <c r="OA849" s="7"/>
      <c r="OB849" s="7"/>
      <c r="OC849" s="7"/>
      <c r="OD849" s="7"/>
      <c r="OE849" s="7"/>
      <c r="OF849" s="7"/>
      <c r="OG849" s="7"/>
      <c r="OH849" s="7"/>
      <c r="OI849" s="7"/>
      <c r="OJ849" s="7"/>
      <c r="OK849" s="7"/>
      <c r="OL849" s="7"/>
      <c r="OM849" s="7"/>
      <c r="ON849" s="7"/>
      <c r="OO849" s="7"/>
      <c r="OP849" s="7"/>
      <c r="OQ849" s="7"/>
      <c r="OR849" s="7"/>
      <c r="OS849" s="7"/>
      <c r="OT849" s="7"/>
      <c r="OU849" s="7"/>
      <c r="OV849" s="7"/>
      <c r="OW849" s="7"/>
      <c r="OX849" s="7"/>
      <c r="OY849" s="7"/>
      <c r="OZ849" s="7"/>
      <c r="PA849" s="7"/>
      <c r="PB849" s="7"/>
      <c r="PC849" s="7"/>
      <c r="PD849" s="7"/>
      <c r="PE849" s="7"/>
      <c r="PF849" s="7"/>
      <c r="PG849" s="7"/>
      <c r="PH849" s="7"/>
      <c r="PI849" s="7"/>
      <c r="PJ849" s="7"/>
      <c r="PK849" s="7"/>
      <c r="PL849" s="7"/>
      <c r="PM849" s="7"/>
      <c r="PN849" s="7"/>
      <c r="PO849" s="7"/>
      <c r="PP849" s="7"/>
      <c r="PQ849" s="7"/>
      <c r="PR849" s="7"/>
      <c r="PS849" s="7"/>
      <c r="PT849" s="7"/>
      <c r="PU849" s="7"/>
      <c r="PV849" s="7"/>
      <c r="PW849" s="7"/>
      <c r="PX849" s="7"/>
      <c r="PY849" s="7"/>
      <c r="PZ849" s="7"/>
      <c r="QA849" s="7"/>
      <c r="QB849" s="7"/>
      <c r="QC849" s="7"/>
      <c r="QD849" s="7"/>
      <c r="QE849" s="7"/>
      <c r="QF849" s="7"/>
      <c r="QG849" s="7"/>
      <c r="QH849" s="7"/>
      <c r="QI849" s="7"/>
      <c r="QJ849" s="7"/>
      <c r="QK849" s="7"/>
      <c r="QL849" s="7"/>
      <c r="QM849" s="7"/>
      <c r="QN849" s="7"/>
      <c r="QO849" s="7"/>
      <c r="QP849" s="7"/>
      <c r="QQ849" s="7"/>
      <c r="QR849" s="7"/>
      <c r="QS849" s="7"/>
      <c r="QT849" s="7"/>
      <c r="QU849" s="7"/>
      <c r="QV849" s="7"/>
      <c r="QW849" s="7"/>
      <c r="QX849" s="7"/>
      <c r="QY849" s="7"/>
      <c r="QZ849" s="7"/>
      <c r="RA849" s="7"/>
      <c r="RB849" s="7"/>
      <c r="RC849" s="7"/>
      <c r="RD849" s="7"/>
      <c r="RE849" s="7"/>
      <c r="RF849" s="7"/>
      <c r="RG849" s="7"/>
      <c r="RH849" s="7"/>
      <c r="RI849" s="7"/>
      <c r="RJ849" s="7"/>
      <c r="RK849" s="7"/>
      <c r="RL849" s="7"/>
      <c r="RM849" s="7"/>
      <c r="RN849" s="7"/>
      <c r="RO849" s="7"/>
      <c r="RP849" s="7"/>
      <c r="RQ849" s="7"/>
      <c r="RR849" s="7"/>
      <c r="RS849" s="7"/>
      <c r="RT849" s="7"/>
      <c r="RU849" s="7"/>
      <c r="RV849" s="7"/>
      <c r="RW849" s="7"/>
      <c r="RX849" s="7"/>
      <c r="RY849" s="7"/>
      <c r="RZ849" s="7"/>
      <c r="SA849" s="7"/>
      <c r="SB849" s="7"/>
      <c r="SC849" s="7"/>
      <c r="SD849" s="7"/>
      <c r="SE849" s="7"/>
      <c r="SF849" s="7"/>
      <c r="SG849" s="7"/>
      <c r="SH849" s="7"/>
      <c r="SI849" s="7"/>
      <c r="SJ849" s="7"/>
      <c r="SK849" s="7"/>
      <c r="SL849" s="7"/>
      <c r="SM849" s="7"/>
      <c r="SN849" s="7"/>
      <c r="SO849" s="7"/>
      <c r="SP849" s="7"/>
      <c r="SQ849" s="7"/>
      <c r="SR849" s="7"/>
      <c r="SS849" s="7"/>
      <c r="ST849" s="7"/>
      <c r="SU849" s="7"/>
      <c r="SV849" s="7"/>
      <c r="SW849" s="7"/>
      <c r="SX849" s="7"/>
      <c r="SY849" s="7"/>
      <c r="SZ849" s="7"/>
      <c r="TA849" s="7"/>
      <c r="TB849" s="7"/>
      <c r="TC849" s="7"/>
      <c r="TD849" s="7"/>
      <c r="TE849" s="7"/>
      <c r="TF849" s="7"/>
      <c r="TG849" s="7"/>
      <c r="TH849" s="7"/>
      <c r="TI849" s="7"/>
      <c r="TJ849" s="7"/>
      <c r="TK849" s="7"/>
      <c r="TL849" s="7"/>
      <c r="TM849" s="7"/>
      <c r="TN849" s="7"/>
      <c r="TO849" s="7"/>
      <c r="TP849" s="7"/>
      <c r="TQ849" s="7"/>
      <c r="TR849" s="7"/>
      <c r="TS849" s="7"/>
      <c r="TT849" s="7"/>
      <c r="TU849" s="7"/>
      <c r="TV849" s="7"/>
      <c r="TW849" s="7"/>
      <c r="TX849" s="7"/>
      <c r="TY849" s="7"/>
      <c r="TZ849" s="7"/>
      <c r="UA849" s="7"/>
      <c r="UB849" s="7"/>
      <c r="UC849" s="7"/>
      <c r="UD849" s="7"/>
      <c r="UE849" s="7"/>
      <c r="UF849" s="7"/>
      <c r="UG849" s="7"/>
      <c r="UH849" s="7"/>
      <c r="UI849" s="7"/>
      <c r="UJ849" s="7"/>
      <c r="UK849" s="7"/>
      <c r="UL849" s="7"/>
      <c r="UM849" s="7"/>
      <c r="UN849" s="7"/>
      <c r="UO849" s="7"/>
      <c r="UP849" s="7"/>
      <c r="UQ849" s="7"/>
      <c r="UR849" s="7"/>
      <c r="US849" s="7"/>
      <c r="UT849" s="7"/>
      <c r="UU849" s="7"/>
      <c r="UV849" s="7"/>
      <c r="UW849" s="7"/>
      <c r="UX849" s="7"/>
      <c r="UY849" s="7"/>
      <c r="UZ849" s="7"/>
      <c r="VA849" s="7"/>
      <c r="VB849" s="7"/>
      <c r="VC849" s="7"/>
      <c r="VD849" s="7"/>
      <c r="VE849" s="7"/>
      <c r="VF849" s="7"/>
      <c r="VG849" s="7"/>
      <c r="VH849" s="7"/>
      <c r="VI849" s="7"/>
      <c r="VJ849" s="7"/>
      <c r="VK849" s="7"/>
      <c r="VL849" s="7"/>
      <c r="VM849" s="7"/>
      <c r="VN849" s="7"/>
      <c r="VO849" s="7"/>
      <c r="VP849" s="7"/>
      <c r="VQ849" s="7"/>
      <c r="VR849" s="7"/>
      <c r="VS849" s="7"/>
      <c r="VT849" s="7"/>
      <c r="VU849" s="7"/>
      <c r="VV849" s="7"/>
      <c r="VW849" s="7"/>
      <c r="VX849" s="7"/>
      <c r="VY849" s="7"/>
      <c r="VZ849" s="7"/>
      <c r="WA849" s="7"/>
      <c r="WB849" s="7"/>
      <c r="WC849" s="7"/>
      <c r="WD849" s="7"/>
      <c r="WE849" s="7"/>
      <c r="WF849" s="7"/>
      <c r="WG849" s="7"/>
      <c r="WH849" s="7"/>
      <c r="WI849" s="7"/>
      <c r="WJ849" s="7"/>
      <c r="WK849" s="7"/>
      <c r="WL849" s="7"/>
      <c r="WM849" s="7"/>
      <c r="WN849" s="7"/>
      <c r="WO849" s="7"/>
      <c r="WP849" s="7"/>
      <c r="WQ849" s="7"/>
      <c r="WR849" s="7"/>
      <c r="WS849" s="7"/>
      <c r="WT849" s="7"/>
      <c r="WU849" s="7"/>
      <c r="WV849" s="7"/>
      <c r="WW849" s="7"/>
      <c r="WX849" s="7"/>
      <c r="WY849" s="7"/>
      <c r="WZ849" s="7"/>
      <c r="XA849" s="7"/>
      <c r="XB849" s="7"/>
      <c r="XC849" s="7"/>
      <c r="XD849" s="7"/>
      <c r="XE849" s="7"/>
      <c r="XF849" s="7"/>
      <c r="XG849" s="7"/>
      <c r="XH849" s="7"/>
      <c r="XI849" s="7"/>
      <c r="XJ849" s="7"/>
      <c r="XK849" s="7"/>
      <c r="XL849" s="7"/>
      <c r="XM849" s="7"/>
      <c r="XN849" s="7"/>
      <c r="XO849" s="7"/>
      <c r="XP849" s="7"/>
      <c r="XQ849" s="7"/>
      <c r="XR849" s="7"/>
      <c r="XS849" s="7"/>
      <c r="XT849" s="7"/>
      <c r="XU849" s="7"/>
      <c r="XV849" s="7"/>
      <c r="XW849" s="7"/>
      <c r="XX849" s="7"/>
      <c r="XY849" s="7"/>
      <c r="XZ849" s="7"/>
      <c r="YA849" s="7"/>
      <c r="YB849" s="7"/>
      <c r="YC849" s="7"/>
      <c r="YD849" s="7"/>
      <c r="YE849" s="7"/>
      <c r="YF849" s="7"/>
      <c r="YG849" s="7"/>
      <c r="YH849" s="7"/>
      <c r="YI849" s="7"/>
      <c r="YJ849" s="7"/>
      <c r="YK849" s="7"/>
      <c r="YL849" s="7"/>
      <c r="YM849" s="7"/>
      <c r="YN849" s="7"/>
      <c r="YO849" s="7"/>
      <c r="YP849" s="7"/>
      <c r="YQ849" s="7"/>
      <c r="YR849" s="7"/>
      <c r="YS849" s="7"/>
      <c r="YT849" s="7"/>
      <c r="YU849" s="7"/>
      <c r="YV849" s="7"/>
      <c r="YW849" s="7"/>
      <c r="YX849" s="7"/>
      <c r="YY849" s="7"/>
      <c r="YZ849" s="7"/>
      <c r="ZA849" s="7"/>
      <c r="ZB849" s="7"/>
      <c r="ZC849" s="7"/>
      <c r="ZD849" s="7"/>
      <c r="ZE849" s="7"/>
      <c r="ZF849" s="7"/>
      <c r="ZG849" s="7"/>
      <c r="ZH849" s="7"/>
      <c r="ZI849" s="7"/>
      <c r="ZJ849" s="7"/>
      <c r="ZK849" s="7"/>
      <c r="ZL849" s="7"/>
      <c r="ZM849" s="7"/>
      <c r="ZN849" s="7"/>
      <c r="ZO849" s="7"/>
      <c r="ZP849" s="7"/>
      <c r="ZQ849" s="7"/>
      <c r="ZR849" s="7"/>
      <c r="ZS849" s="7"/>
      <c r="ZT849" s="7"/>
      <c r="ZU849" s="7"/>
      <c r="ZV849" s="7"/>
      <c r="ZW849" s="7"/>
      <c r="ZX849" s="7"/>
      <c r="ZY849" s="7"/>
      <c r="ZZ849" s="7"/>
      <c r="AAA849" s="7"/>
      <c r="AAB849" s="7"/>
      <c r="AAC849" s="7"/>
      <c r="AAD849" s="7"/>
      <c r="AAE849" s="7"/>
      <c r="AAF849" s="7"/>
      <c r="AAG849" s="7"/>
      <c r="AAH849" s="7"/>
      <c r="AAI849" s="7"/>
      <c r="AAJ849" s="7"/>
      <c r="AAK849" s="7"/>
      <c r="AAL849" s="7"/>
      <c r="AAM849" s="7"/>
      <c r="AAN849" s="7"/>
      <c r="AAO849" s="7"/>
      <c r="AAP849" s="7"/>
      <c r="AAQ849" s="7"/>
      <c r="AAR849" s="7"/>
      <c r="AAS849" s="7"/>
      <c r="AAT849" s="7"/>
      <c r="AAU849" s="7"/>
      <c r="AAV849" s="7"/>
      <c r="AAW849" s="7"/>
      <c r="AAX849" s="7"/>
      <c r="AAY849" s="7"/>
      <c r="AAZ849" s="7"/>
      <c r="ABA849" s="7"/>
      <c r="ABB849" s="7"/>
      <c r="ABC849" s="7"/>
      <c r="ABD849" s="7"/>
      <c r="ABE849" s="7"/>
      <c r="ABF849" s="7"/>
      <c r="ABG849" s="7"/>
      <c r="ABH849" s="7"/>
      <c r="ABI849" s="7"/>
      <c r="ABJ849" s="7"/>
      <c r="ABK849" s="7"/>
      <c r="ABL849" s="7"/>
      <c r="ABM849" s="7"/>
      <c r="ABN849" s="7"/>
      <c r="ABO849" s="7"/>
      <c r="ABP849" s="7"/>
      <c r="ABQ849" s="7"/>
      <c r="ABR849" s="7"/>
      <c r="ABS849" s="7"/>
      <c r="ABT849" s="7"/>
      <c r="ABU849" s="7"/>
      <c r="ABV849" s="7"/>
      <c r="ABW849" s="7"/>
      <c r="ABX849" s="7"/>
      <c r="ABY849" s="7"/>
      <c r="ABZ849" s="7"/>
      <c r="ACA849" s="7"/>
      <c r="ACB849" s="7"/>
      <c r="ACC849" s="7"/>
      <c r="ACD849" s="7"/>
      <c r="ACE849" s="7"/>
      <c r="ACF849" s="7"/>
      <c r="ACG849" s="7"/>
      <c r="ACH849" s="7"/>
      <c r="ACI849" s="7"/>
      <c r="ACJ849" s="7"/>
      <c r="ACK849" s="7"/>
      <c r="ACL849" s="7"/>
      <c r="ACM849" s="7"/>
      <c r="ACN849" s="7"/>
      <c r="ACO849" s="7"/>
      <c r="ACP849" s="7"/>
      <c r="ACQ849" s="7"/>
      <c r="ACR849" s="7"/>
      <c r="ACS849" s="7"/>
      <c r="ACT849" s="7"/>
      <c r="ACU849" s="7"/>
      <c r="ACV849" s="7"/>
      <c r="ACW849" s="7"/>
      <c r="ACX849" s="7"/>
      <c r="ACY849" s="7"/>
      <c r="ACZ849" s="7"/>
      <c r="ADA849" s="7"/>
      <c r="ADB849" s="7"/>
      <c r="ADC849" s="7"/>
      <c r="ADD849" s="7"/>
      <c r="ADE849" s="7"/>
      <c r="ADF849" s="7"/>
      <c r="ADG849" s="7"/>
      <c r="ADH849" s="7"/>
      <c r="ADI849" s="7"/>
      <c r="ADJ849" s="7"/>
      <c r="ADK849" s="7"/>
      <c r="ADL849" s="7"/>
      <c r="ADM849" s="7"/>
      <c r="ADN849" s="7"/>
      <c r="ADO849" s="7"/>
      <c r="ADP849" s="7"/>
      <c r="ADQ849" s="7"/>
      <c r="ADR849" s="7"/>
      <c r="ADS849" s="7"/>
      <c r="ADT849" s="7"/>
      <c r="ADU849" s="7"/>
      <c r="ADV849" s="7"/>
      <c r="ADW849" s="7"/>
      <c r="ADX849" s="7"/>
      <c r="ADY849" s="7"/>
      <c r="ADZ849" s="7"/>
      <c r="AEA849" s="7"/>
      <c r="AEB849" s="7"/>
      <c r="AEC849" s="7"/>
      <c r="AED849" s="7"/>
      <c r="AEE849" s="7"/>
      <c r="AEF849" s="7"/>
      <c r="AEG849" s="7"/>
      <c r="AEH849" s="7"/>
      <c r="AEI849" s="7"/>
      <c r="AEJ849" s="7"/>
      <c r="AEK849" s="7"/>
      <c r="AEL849" s="7"/>
      <c r="AEM849" s="7"/>
      <c r="AEN849" s="7"/>
      <c r="AEO849" s="7"/>
      <c r="AEP849" s="7"/>
      <c r="AEQ849" s="7"/>
      <c r="AER849" s="7"/>
      <c r="AES849" s="7"/>
      <c r="AET849" s="7"/>
      <c r="AEU849" s="7"/>
      <c r="AEV849" s="7"/>
      <c r="AEW849" s="7"/>
      <c r="AEX849" s="7"/>
      <c r="AEY849" s="7"/>
      <c r="AEZ849" s="7"/>
      <c r="AFA849" s="7"/>
      <c r="AFB849" s="7"/>
      <c r="AFC849" s="7"/>
      <c r="AFD849" s="7"/>
      <c r="AFE849" s="7"/>
      <c r="AFF849" s="7"/>
      <c r="AFG849" s="7"/>
      <c r="AFH849" s="7"/>
      <c r="AFI849" s="7"/>
      <c r="AFJ849" s="7"/>
      <c r="AFK849" s="7"/>
      <c r="AFL849" s="7"/>
      <c r="AFM849" s="7"/>
      <c r="AFN849" s="7"/>
      <c r="AFO849" s="7"/>
      <c r="AFP849" s="7"/>
      <c r="AFQ849" s="7"/>
      <c r="AFR849" s="7"/>
      <c r="AFS849" s="7"/>
      <c r="AFT849" s="7"/>
      <c r="AFU849" s="7"/>
      <c r="AFV849" s="7"/>
      <c r="AFW849" s="7"/>
      <c r="AFX849" s="7"/>
      <c r="AFY849" s="7"/>
      <c r="AFZ849" s="7"/>
      <c r="AGA849" s="7"/>
      <c r="AGB849" s="7"/>
      <c r="AGC849" s="7"/>
      <c r="AGD849" s="7"/>
      <c r="AGE849" s="7"/>
      <c r="AGF849" s="7"/>
      <c r="AGG849" s="7"/>
      <c r="AGH849" s="7"/>
      <c r="AGI849" s="7"/>
      <c r="AGJ849" s="7"/>
      <c r="AGK849" s="7"/>
      <c r="AGL849" s="7"/>
      <c r="AGM849" s="7"/>
      <c r="AGN849" s="7"/>
      <c r="AGO849" s="7"/>
      <c r="AGP849" s="7"/>
      <c r="AGQ849" s="7"/>
      <c r="AGR849" s="7"/>
      <c r="AGS849" s="7"/>
      <c r="AGT849" s="7"/>
      <c r="AGU849" s="7"/>
      <c r="AGV849" s="7"/>
      <c r="AGW849" s="7"/>
      <c r="AGX849" s="7"/>
      <c r="AGY849" s="7"/>
      <c r="AGZ849" s="7"/>
      <c r="AHA849" s="7"/>
      <c r="AHB849" s="7"/>
      <c r="AHC849" s="7"/>
      <c r="AHD849" s="7"/>
      <c r="AHE849" s="7"/>
      <c r="AHF849" s="7"/>
      <c r="AHG849" s="7"/>
      <c r="AHH849" s="7"/>
      <c r="AHI849" s="7"/>
      <c r="AHJ849" s="7"/>
      <c r="AHK849" s="7"/>
      <c r="AHL849" s="7"/>
      <c r="AHM849" s="7"/>
      <c r="AHN849" s="7"/>
      <c r="AHO849" s="7"/>
      <c r="AHP849" s="7"/>
      <c r="AHQ849" s="7"/>
      <c r="AHR849" s="7"/>
      <c r="AHS849" s="7"/>
      <c r="AHT849" s="7"/>
      <c r="AHU849" s="7"/>
      <c r="AHV849" s="7"/>
      <c r="AHW849" s="7"/>
      <c r="AHX849" s="7"/>
      <c r="AHY849" s="7"/>
      <c r="AHZ849" s="7"/>
      <c r="AIA849" s="7"/>
      <c r="AIB849" s="7"/>
      <c r="AIC849" s="7"/>
      <c r="AID849" s="7"/>
      <c r="AIE849" s="7"/>
      <c r="AIF849" s="7"/>
      <c r="AIG849" s="7"/>
      <c r="AIH849" s="7"/>
      <c r="AII849" s="7"/>
      <c r="AIJ849" s="7"/>
      <c r="AIK849" s="7"/>
      <c r="AIL849" s="7"/>
      <c r="AIM849" s="7"/>
      <c r="AIN849" s="7"/>
      <c r="AIO849" s="7"/>
      <c r="AIP849" s="7"/>
      <c r="AIQ849" s="7"/>
      <c r="AIR849" s="7"/>
      <c r="AIS849" s="7"/>
      <c r="AIT849" s="7"/>
      <c r="AIU849" s="7"/>
      <c r="AIV849" s="7"/>
      <c r="AIW849" s="7"/>
      <c r="AIX849" s="7"/>
      <c r="AIY849" s="7"/>
      <c r="AIZ849" s="7"/>
      <c r="AJA849" s="7"/>
      <c r="AJB849" s="7"/>
      <c r="AJC849" s="7"/>
      <c r="AJD849" s="7"/>
      <c r="AJE849" s="7"/>
      <c r="AJF849" s="7"/>
      <c r="AJG849" s="7"/>
      <c r="AJH849" s="7"/>
      <c r="AJI849" s="7"/>
      <c r="AJJ849" s="7"/>
      <c r="AJK849" s="7"/>
      <c r="AJL849" s="7"/>
      <c r="AJM849" s="7"/>
      <c r="AJN849" s="7"/>
      <c r="AJO849" s="7"/>
      <c r="AJP849" s="7"/>
      <c r="AJQ849" s="7"/>
      <c r="AJR849" s="7"/>
      <c r="AJS849" s="7"/>
      <c r="AJT849" s="7"/>
      <c r="AJU849" s="7"/>
      <c r="AJV849" s="7"/>
      <c r="AJW849" s="7"/>
      <c r="AJX849" s="7"/>
      <c r="AJY849" s="7"/>
      <c r="AJZ849" s="7"/>
      <c r="AKA849" s="7"/>
      <c r="AKB849" s="7"/>
      <c r="AKC849" s="7"/>
      <c r="AKD849" s="7"/>
      <c r="AKE849" s="7"/>
      <c r="AKF849" s="7"/>
      <c r="AKG849" s="7"/>
      <c r="AKH849" s="7"/>
      <c r="AKI849" s="7"/>
      <c r="AKJ849" s="7"/>
      <c r="AKK849" s="7"/>
      <c r="AKL849" s="7"/>
      <c r="AKM849" s="7"/>
      <c r="AKN849" s="7"/>
      <c r="AKO849" s="7"/>
      <c r="AKP849" s="7"/>
      <c r="AKQ849" s="7"/>
      <c r="AKR849" s="7"/>
      <c r="AKS849" s="7"/>
      <c r="AKT849" s="7"/>
      <c r="AKU849" s="7"/>
      <c r="AKV849" s="7"/>
      <c r="AKW849" s="7"/>
      <c r="AKX849" s="7"/>
      <c r="AKY849" s="7"/>
      <c r="AKZ849" s="7"/>
      <c r="ALA849" s="7"/>
      <c r="ALB849" s="7"/>
      <c r="ALC849" s="7"/>
      <c r="ALD849" s="7"/>
      <c r="ALE849" s="7"/>
      <c r="ALF849" s="7"/>
      <c r="ALG849" s="7"/>
      <c r="ALH849" s="7"/>
      <c r="ALI849" s="7"/>
      <c r="ALJ849" s="7"/>
      <c r="ALK849" s="7"/>
      <c r="ALL849" s="7"/>
      <c r="ALM849" s="7"/>
      <c r="ALN849" s="7"/>
      <c r="ALO849" s="7"/>
      <c r="ALP849" s="7"/>
      <c r="ALQ849" s="7"/>
      <c r="ALR849" s="7"/>
      <c r="ALS849" s="7"/>
      <c r="ALT849" s="7"/>
      <c r="ALU849" s="7"/>
      <c r="ALV849" s="7"/>
      <c r="ALW849" s="7"/>
      <c r="ALX849" s="7"/>
      <c r="ALY849" s="7"/>
      <c r="ALZ849" s="7"/>
      <c r="AMA849" s="7"/>
      <c r="AMB849" s="7"/>
      <c r="AMC849" s="7"/>
      <c r="AMD849" s="7"/>
      <c r="AME849" s="7"/>
      <c r="AMF849" s="7"/>
      <c r="AMG849" s="7"/>
      <c r="AMH849" s="7"/>
      <c r="AMI849" s="28"/>
      <c r="AMJ849" s="28"/>
    </row>
    <row r="850" spans="1:1024" ht="55.5" customHeight="1">
      <c r="A850" s="10" t="s">
        <v>287</v>
      </c>
      <c r="B850" s="10" t="s">
        <v>2908</v>
      </c>
      <c r="C850" s="19" t="s">
        <v>42</v>
      </c>
      <c r="D850" s="19" t="s">
        <v>2738</v>
      </c>
      <c r="E850" s="20">
        <v>30</v>
      </c>
      <c r="F850" s="11" t="s">
        <v>18</v>
      </c>
      <c r="G850" s="21"/>
      <c r="H850" s="21" t="s">
        <v>1</v>
      </c>
      <c r="I850" s="21"/>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c r="MK850" s="7"/>
      <c r="ML850" s="7"/>
      <c r="MM850" s="7"/>
      <c r="MN850" s="7"/>
      <c r="MO850" s="7"/>
      <c r="MP850" s="7"/>
      <c r="MQ850" s="7"/>
      <c r="MR850" s="7"/>
      <c r="MS850" s="7"/>
      <c r="MT850" s="7"/>
      <c r="MU850" s="7"/>
      <c r="MV850" s="7"/>
      <c r="MW850" s="7"/>
      <c r="MX850" s="7"/>
      <c r="MY850" s="7"/>
      <c r="MZ850" s="7"/>
      <c r="NA850" s="7"/>
      <c r="NB850" s="7"/>
      <c r="NC850" s="7"/>
      <c r="ND850" s="7"/>
      <c r="NE850" s="7"/>
      <c r="NF850" s="7"/>
      <c r="NG850" s="7"/>
      <c r="NH850" s="7"/>
      <c r="NI850" s="7"/>
      <c r="NJ850" s="7"/>
      <c r="NK850" s="7"/>
      <c r="NL850" s="7"/>
      <c r="NM850" s="7"/>
      <c r="NN850" s="7"/>
      <c r="NO850" s="7"/>
      <c r="NP850" s="7"/>
      <c r="NQ850" s="7"/>
      <c r="NR850" s="7"/>
      <c r="NS850" s="7"/>
      <c r="NT850" s="7"/>
      <c r="NU850" s="7"/>
      <c r="NV850" s="7"/>
      <c r="NW850" s="7"/>
      <c r="NX850" s="7"/>
      <c r="NY850" s="7"/>
      <c r="NZ850" s="7"/>
      <c r="OA850" s="7"/>
      <c r="OB850" s="7"/>
      <c r="OC850" s="7"/>
      <c r="OD850" s="7"/>
      <c r="OE850" s="7"/>
      <c r="OF850" s="7"/>
      <c r="OG850" s="7"/>
      <c r="OH850" s="7"/>
      <c r="OI850" s="7"/>
      <c r="OJ850" s="7"/>
      <c r="OK850" s="7"/>
      <c r="OL850" s="7"/>
      <c r="OM850" s="7"/>
      <c r="ON850" s="7"/>
      <c r="OO850" s="7"/>
      <c r="OP850" s="7"/>
      <c r="OQ850" s="7"/>
      <c r="OR850" s="7"/>
      <c r="OS850" s="7"/>
      <c r="OT850" s="7"/>
      <c r="OU850" s="7"/>
      <c r="OV850" s="7"/>
      <c r="OW850" s="7"/>
      <c r="OX850" s="7"/>
      <c r="OY850" s="7"/>
      <c r="OZ850" s="7"/>
      <c r="PA850" s="7"/>
      <c r="PB850" s="7"/>
      <c r="PC850" s="7"/>
      <c r="PD850" s="7"/>
      <c r="PE850" s="7"/>
      <c r="PF850" s="7"/>
      <c r="PG850" s="7"/>
      <c r="PH850" s="7"/>
      <c r="PI850" s="7"/>
      <c r="PJ850" s="7"/>
      <c r="PK850" s="7"/>
      <c r="PL850" s="7"/>
      <c r="PM850" s="7"/>
      <c r="PN850" s="7"/>
      <c r="PO850" s="7"/>
      <c r="PP850" s="7"/>
      <c r="PQ850" s="7"/>
      <c r="PR850" s="7"/>
      <c r="PS850" s="7"/>
      <c r="PT850" s="7"/>
      <c r="PU850" s="7"/>
      <c r="PV850" s="7"/>
      <c r="PW850" s="7"/>
      <c r="PX850" s="7"/>
      <c r="PY850" s="7"/>
      <c r="PZ850" s="7"/>
      <c r="QA850" s="7"/>
      <c r="QB850" s="7"/>
      <c r="QC850" s="7"/>
      <c r="QD850" s="7"/>
      <c r="QE850" s="7"/>
      <c r="QF850" s="7"/>
      <c r="QG850" s="7"/>
      <c r="QH850" s="7"/>
      <c r="QI850" s="7"/>
      <c r="QJ850" s="7"/>
      <c r="QK850" s="7"/>
      <c r="QL850" s="7"/>
      <c r="QM850" s="7"/>
      <c r="QN850" s="7"/>
      <c r="QO850" s="7"/>
      <c r="QP850" s="7"/>
      <c r="QQ850" s="7"/>
      <c r="QR850" s="7"/>
      <c r="QS850" s="7"/>
      <c r="QT850" s="7"/>
      <c r="QU850" s="7"/>
      <c r="QV850" s="7"/>
      <c r="QW850" s="7"/>
      <c r="QX850" s="7"/>
      <c r="QY850" s="7"/>
      <c r="QZ850" s="7"/>
      <c r="RA850" s="7"/>
      <c r="RB850" s="7"/>
      <c r="RC850" s="7"/>
      <c r="RD850" s="7"/>
      <c r="RE850" s="7"/>
      <c r="RF850" s="7"/>
      <c r="RG850" s="7"/>
      <c r="RH850" s="7"/>
      <c r="RI850" s="7"/>
      <c r="RJ850" s="7"/>
      <c r="RK850" s="7"/>
      <c r="RL850" s="7"/>
      <c r="RM850" s="7"/>
      <c r="RN850" s="7"/>
      <c r="RO850" s="7"/>
      <c r="RP850" s="7"/>
      <c r="RQ850" s="7"/>
      <c r="RR850" s="7"/>
      <c r="RS850" s="7"/>
      <c r="RT850" s="7"/>
      <c r="RU850" s="7"/>
      <c r="RV850" s="7"/>
      <c r="RW850" s="7"/>
      <c r="RX850" s="7"/>
      <c r="RY850" s="7"/>
      <c r="RZ850" s="7"/>
      <c r="SA850" s="7"/>
      <c r="SB850" s="7"/>
      <c r="SC850" s="7"/>
      <c r="SD850" s="7"/>
      <c r="SE850" s="7"/>
      <c r="SF850" s="7"/>
      <c r="SG850" s="7"/>
      <c r="SH850" s="7"/>
      <c r="SI850" s="7"/>
      <c r="SJ850" s="7"/>
      <c r="SK850" s="7"/>
      <c r="SL850" s="7"/>
      <c r="SM850" s="7"/>
      <c r="SN850" s="7"/>
      <c r="SO850" s="7"/>
      <c r="SP850" s="7"/>
      <c r="SQ850" s="7"/>
      <c r="SR850" s="7"/>
      <c r="SS850" s="7"/>
      <c r="ST850" s="7"/>
      <c r="SU850" s="7"/>
      <c r="SV850" s="7"/>
      <c r="SW850" s="7"/>
      <c r="SX850" s="7"/>
      <c r="SY850" s="7"/>
      <c r="SZ850" s="7"/>
      <c r="TA850" s="7"/>
      <c r="TB850" s="7"/>
      <c r="TC850" s="7"/>
      <c r="TD850" s="7"/>
      <c r="TE850" s="7"/>
      <c r="TF850" s="7"/>
      <c r="TG850" s="7"/>
      <c r="TH850" s="7"/>
      <c r="TI850" s="7"/>
      <c r="TJ850" s="7"/>
      <c r="TK850" s="7"/>
      <c r="TL850" s="7"/>
      <c r="TM850" s="7"/>
      <c r="TN850" s="7"/>
      <c r="TO850" s="7"/>
      <c r="TP850" s="7"/>
      <c r="TQ850" s="7"/>
      <c r="TR850" s="7"/>
      <c r="TS850" s="7"/>
      <c r="TT850" s="7"/>
      <c r="TU850" s="7"/>
      <c r="TV850" s="7"/>
      <c r="TW850" s="7"/>
      <c r="TX850" s="7"/>
      <c r="TY850" s="7"/>
      <c r="TZ850" s="7"/>
      <c r="UA850" s="7"/>
      <c r="UB850" s="7"/>
      <c r="UC850" s="7"/>
      <c r="UD850" s="7"/>
      <c r="UE850" s="7"/>
      <c r="UF850" s="7"/>
      <c r="UG850" s="7"/>
      <c r="UH850" s="7"/>
      <c r="UI850" s="7"/>
      <c r="UJ850" s="7"/>
      <c r="UK850" s="7"/>
      <c r="UL850" s="7"/>
      <c r="UM850" s="7"/>
      <c r="UN850" s="7"/>
      <c r="UO850" s="7"/>
      <c r="UP850" s="7"/>
      <c r="UQ850" s="7"/>
      <c r="UR850" s="7"/>
      <c r="US850" s="7"/>
      <c r="UT850" s="7"/>
      <c r="UU850" s="7"/>
      <c r="UV850" s="7"/>
      <c r="UW850" s="7"/>
      <c r="UX850" s="7"/>
      <c r="UY850" s="7"/>
      <c r="UZ850" s="7"/>
      <c r="VA850" s="7"/>
      <c r="VB850" s="7"/>
      <c r="VC850" s="7"/>
      <c r="VD850" s="7"/>
      <c r="VE850" s="7"/>
      <c r="VF850" s="7"/>
      <c r="VG850" s="7"/>
      <c r="VH850" s="7"/>
      <c r="VI850" s="7"/>
      <c r="VJ850" s="7"/>
      <c r="VK850" s="7"/>
      <c r="VL850" s="7"/>
      <c r="VM850" s="7"/>
      <c r="VN850" s="7"/>
      <c r="VO850" s="7"/>
      <c r="VP850" s="7"/>
      <c r="VQ850" s="7"/>
      <c r="VR850" s="7"/>
      <c r="VS850" s="7"/>
      <c r="VT850" s="7"/>
      <c r="VU850" s="7"/>
      <c r="VV850" s="7"/>
      <c r="VW850" s="7"/>
      <c r="VX850" s="7"/>
      <c r="VY850" s="7"/>
      <c r="VZ850" s="7"/>
      <c r="WA850" s="7"/>
      <c r="WB850" s="7"/>
      <c r="WC850" s="7"/>
      <c r="WD850" s="7"/>
      <c r="WE850" s="7"/>
      <c r="WF850" s="7"/>
      <c r="WG850" s="7"/>
      <c r="WH850" s="7"/>
      <c r="WI850" s="7"/>
      <c r="WJ850" s="7"/>
      <c r="WK850" s="7"/>
      <c r="WL850" s="7"/>
      <c r="WM850" s="7"/>
      <c r="WN850" s="7"/>
      <c r="WO850" s="7"/>
      <c r="WP850" s="7"/>
      <c r="WQ850" s="7"/>
      <c r="WR850" s="7"/>
      <c r="WS850" s="7"/>
      <c r="WT850" s="7"/>
      <c r="WU850" s="7"/>
      <c r="WV850" s="7"/>
      <c r="WW850" s="7"/>
      <c r="WX850" s="7"/>
      <c r="WY850" s="7"/>
      <c r="WZ850" s="7"/>
      <c r="XA850" s="7"/>
      <c r="XB850" s="7"/>
      <c r="XC850" s="7"/>
      <c r="XD850" s="7"/>
      <c r="XE850" s="7"/>
      <c r="XF850" s="7"/>
      <c r="XG850" s="7"/>
      <c r="XH850" s="7"/>
      <c r="XI850" s="7"/>
      <c r="XJ850" s="7"/>
      <c r="XK850" s="7"/>
      <c r="XL850" s="7"/>
      <c r="XM850" s="7"/>
      <c r="XN850" s="7"/>
      <c r="XO850" s="7"/>
      <c r="XP850" s="7"/>
      <c r="XQ850" s="7"/>
      <c r="XR850" s="7"/>
      <c r="XS850" s="7"/>
      <c r="XT850" s="7"/>
      <c r="XU850" s="7"/>
      <c r="XV850" s="7"/>
      <c r="XW850" s="7"/>
      <c r="XX850" s="7"/>
      <c r="XY850" s="7"/>
      <c r="XZ850" s="7"/>
      <c r="YA850" s="7"/>
      <c r="YB850" s="7"/>
      <c r="YC850" s="7"/>
      <c r="YD850" s="7"/>
      <c r="YE850" s="7"/>
      <c r="YF850" s="7"/>
      <c r="YG850" s="7"/>
      <c r="YH850" s="7"/>
      <c r="YI850" s="7"/>
      <c r="YJ850" s="7"/>
      <c r="YK850" s="7"/>
      <c r="YL850" s="7"/>
      <c r="YM850" s="7"/>
      <c r="YN850" s="7"/>
      <c r="YO850" s="7"/>
      <c r="YP850" s="7"/>
      <c r="YQ850" s="7"/>
      <c r="YR850" s="7"/>
      <c r="YS850" s="7"/>
      <c r="YT850" s="7"/>
      <c r="YU850" s="7"/>
      <c r="YV850" s="7"/>
      <c r="YW850" s="7"/>
      <c r="YX850" s="7"/>
      <c r="YY850" s="7"/>
      <c r="YZ850" s="7"/>
      <c r="ZA850" s="7"/>
      <c r="ZB850" s="7"/>
      <c r="ZC850" s="7"/>
      <c r="ZD850" s="7"/>
      <c r="ZE850" s="7"/>
      <c r="ZF850" s="7"/>
      <c r="ZG850" s="7"/>
      <c r="ZH850" s="7"/>
      <c r="ZI850" s="7"/>
      <c r="ZJ850" s="7"/>
      <c r="ZK850" s="7"/>
      <c r="ZL850" s="7"/>
      <c r="ZM850" s="7"/>
      <c r="ZN850" s="7"/>
      <c r="ZO850" s="7"/>
      <c r="ZP850" s="7"/>
      <c r="ZQ850" s="7"/>
      <c r="ZR850" s="7"/>
      <c r="ZS850" s="7"/>
      <c r="ZT850" s="7"/>
      <c r="ZU850" s="7"/>
      <c r="ZV850" s="7"/>
      <c r="ZW850" s="7"/>
      <c r="ZX850" s="7"/>
      <c r="ZY850" s="7"/>
      <c r="ZZ850" s="7"/>
      <c r="AAA850" s="7"/>
      <c r="AAB850" s="7"/>
      <c r="AAC850" s="7"/>
      <c r="AAD850" s="7"/>
      <c r="AAE850" s="7"/>
      <c r="AAF850" s="7"/>
      <c r="AAG850" s="7"/>
      <c r="AAH850" s="7"/>
      <c r="AAI850" s="7"/>
      <c r="AAJ850" s="7"/>
      <c r="AAK850" s="7"/>
      <c r="AAL850" s="7"/>
      <c r="AAM850" s="7"/>
      <c r="AAN850" s="7"/>
      <c r="AAO850" s="7"/>
      <c r="AAP850" s="7"/>
      <c r="AAQ850" s="7"/>
      <c r="AAR850" s="7"/>
      <c r="AAS850" s="7"/>
      <c r="AAT850" s="7"/>
      <c r="AAU850" s="7"/>
      <c r="AAV850" s="7"/>
      <c r="AAW850" s="7"/>
      <c r="AAX850" s="7"/>
      <c r="AAY850" s="7"/>
      <c r="AAZ850" s="7"/>
      <c r="ABA850" s="7"/>
      <c r="ABB850" s="7"/>
      <c r="ABC850" s="7"/>
      <c r="ABD850" s="7"/>
      <c r="ABE850" s="7"/>
      <c r="ABF850" s="7"/>
      <c r="ABG850" s="7"/>
      <c r="ABH850" s="7"/>
      <c r="ABI850" s="7"/>
      <c r="ABJ850" s="7"/>
      <c r="ABK850" s="7"/>
      <c r="ABL850" s="7"/>
      <c r="ABM850" s="7"/>
      <c r="ABN850" s="7"/>
      <c r="ABO850" s="7"/>
      <c r="ABP850" s="7"/>
      <c r="ABQ850" s="7"/>
      <c r="ABR850" s="7"/>
      <c r="ABS850" s="7"/>
      <c r="ABT850" s="7"/>
      <c r="ABU850" s="7"/>
      <c r="ABV850" s="7"/>
      <c r="ABW850" s="7"/>
      <c r="ABX850" s="7"/>
      <c r="ABY850" s="7"/>
      <c r="ABZ850" s="7"/>
      <c r="ACA850" s="7"/>
      <c r="ACB850" s="7"/>
      <c r="ACC850" s="7"/>
      <c r="ACD850" s="7"/>
      <c r="ACE850" s="7"/>
      <c r="ACF850" s="7"/>
      <c r="ACG850" s="7"/>
      <c r="ACH850" s="7"/>
      <c r="ACI850" s="7"/>
      <c r="ACJ850" s="7"/>
      <c r="ACK850" s="7"/>
      <c r="ACL850" s="7"/>
      <c r="ACM850" s="7"/>
      <c r="ACN850" s="7"/>
      <c r="ACO850" s="7"/>
      <c r="ACP850" s="7"/>
      <c r="ACQ850" s="7"/>
      <c r="ACR850" s="7"/>
      <c r="ACS850" s="7"/>
      <c r="ACT850" s="7"/>
      <c r="ACU850" s="7"/>
      <c r="ACV850" s="7"/>
      <c r="ACW850" s="7"/>
      <c r="ACX850" s="7"/>
      <c r="ACY850" s="7"/>
      <c r="ACZ850" s="7"/>
      <c r="ADA850" s="7"/>
      <c r="ADB850" s="7"/>
      <c r="ADC850" s="7"/>
      <c r="ADD850" s="7"/>
      <c r="ADE850" s="7"/>
      <c r="ADF850" s="7"/>
      <c r="ADG850" s="7"/>
      <c r="ADH850" s="7"/>
      <c r="ADI850" s="7"/>
      <c r="ADJ850" s="7"/>
      <c r="ADK850" s="7"/>
      <c r="ADL850" s="7"/>
      <c r="ADM850" s="7"/>
      <c r="ADN850" s="7"/>
      <c r="ADO850" s="7"/>
      <c r="ADP850" s="7"/>
      <c r="ADQ850" s="7"/>
      <c r="ADR850" s="7"/>
      <c r="ADS850" s="7"/>
      <c r="ADT850" s="7"/>
      <c r="ADU850" s="7"/>
      <c r="ADV850" s="7"/>
      <c r="ADW850" s="7"/>
      <c r="ADX850" s="7"/>
      <c r="ADY850" s="7"/>
      <c r="ADZ850" s="7"/>
      <c r="AEA850" s="7"/>
      <c r="AEB850" s="7"/>
      <c r="AEC850" s="7"/>
      <c r="AED850" s="7"/>
      <c r="AEE850" s="7"/>
      <c r="AEF850" s="7"/>
      <c r="AEG850" s="7"/>
      <c r="AEH850" s="7"/>
      <c r="AEI850" s="7"/>
      <c r="AEJ850" s="7"/>
      <c r="AEK850" s="7"/>
      <c r="AEL850" s="7"/>
      <c r="AEM850" s="7"/>
      <c r="AEN850" s="7"/>
      <c r="AEO850" s="7"/>
      <c r="AEP850" s="7"/>
      <c r="AEQ850" s="7"/>
      <c r="AER850" s="7"/>
      <c r="AES850" s="7"/>
      <c r="AET850" s="7"/>
      <c r="AEU850" s="7"/>
      <c r="AEV850" s="7"/>
      <c r="AEW850" s="7"/>
      <c r="AEX850" s="7"/>
      <c r="AEY850" s="7"/>
      <c r="AEZ850" s="7"/>
      <c r="AFA850" s="7"/>
      <c r="AFB850" s="7"/>
      <c r="AFC850" s="7"/>
      <c r="AFD850" s="7"/>
      <c r="AFE850" s="7"/>
      <c r="AFF850" s="7"/>
      <c r="AFG850" s="7"/>
      <c r="AFH850" s="7"/>
      <c r="AFI850" s="7"/>
      <c r="AFJ850" s="7"/>
      <c r="AFK850" s="7"/>
      <c r="AFL850" s="7"/>
      <c r="AFM850" s="7"/>
      <c r="AFN850" s="7"/>
      <c r="AFO850" s="7"/>
      <c r="AFP850" s="7"/>
      <c r="AFQ850" s="7"/>
      <c r="AFR850" s="7"/>
      <c r="AFS850" s="7"/>
      <c r="AFT850" s="7"/>
      <c r="AFU850" s="7"/>
      <c r="AFV850" s="7"/>
      <c r="AFW850" s="7"/>
      <c r="AFX850" s="7"/>
      <c r="AFY850" s="7"/>
      <c r="AFZ850" s="7"/>
      <c r="AGA850" s="7"/>
      <c r="AGB850" s="7"/>
      <c r="AGC850" s="7"/>
      <c r="AGD850" s="7"/>
      <c r="AGE850" s="7"/>
      <c r="AGF850" s="7"/>
      <c r="AGG850" s="7"/>
      <c r="AGH850" s="7"/>
      <c r="AGI850" s="7"/>
      <c r="AGJ850" s="7"/>
      <c r="AGK850" s="7"/>
      <c r="AGL850" s="7"/>
      <c r="AGM850" s="7"/>
      <c r="AGN850" s="7"/>
      <c r="AGO850" s="7"/>
      <c r="AGP850" s="7"/>
      <c r="AGQ850" s="7"/>
      <c r="AGR850" s="7"/>
      <c r="AGS850" s="7"/>
      <c r="AGT850" s="7"/>
      <c r="AGU850" s="7"/>
      <c r="AGV850" s="7"/>
      <c r="AGW850" s="7"/>
      <c r="AGX850" s="7"/>
      <c r="AGY850" s="7"/>
      <c r="AGZ850" s="7"/>
      <c r="AHA850" s="7"/>
      <c r="AHB850" s="7"/>
      <c r="AHC850" s="7"/>
      <c r="AHD850" s="7"/>
      <c r="AHE850" s="7"/>
      <c r="AHF850" s="7"/>
      <c r="AHG850" s="7"/>
      <c r="AHH850" s="7"/>
      <c r="AHI850" s="7"/>
      <c r="AHJ850" s="7"/>
      <c r="AHK850" s="7"/>
      <c r="AHL850" s="7"/>
      <c r="AHM850" s="7"/>
      <c r="AHN850" s="7"/>
      <c r="AHO850" s="7"/>
      <c r="AHP850" s="7"/>
      <c r="AHQ850" s="7"/>
      <c r="AHR850" s="7"/>
      <c r="AHS850" s="7"/>
      <c r="AHT850" s="7"/>
      <c r="AHU850" s="7"/>
      <c r="AHV850" s="7"/>
      <c r="AHW850" s="7"/>
      <c r="AHX850" s="7"/>
      <c r="AHY850" s="7"/>
      <c r="AHZ850" s="7"/>
      <c r="AIA850" s="7"/>
      <c r="AIB850" s="7"/>
      <c r="AIC850" s="7"/>
      <c r="AID850" s="7"/>
      <c r="AIE850" s="7"/>
      <c r="AIF850" s="7"/>
      <c r="AIG850" s="7"/>
      <c r="AIH850" s="7"/>
      <c r="AII850" s="7"/>
      <c r="AIJ850" s="7"/>
      <c r="AIK850" s="7"/>
      <c r="AIL850" s="7"/>
      <c r="AIM850" s="7"/>
      <c r="AIN850" s="7"/>
      <c r="AIO850" s="7"/>
      <c r="AIP850" s="7"/>
      <c r="AIQ850" s="7"/>
      <c r="AIR850" s="7"/>
      <c r="AIS850" s="7"/>
      <c r="AIT850" s="7"/>
      <c r="AIU850" s="7"/>
      <c r="AIV850" s="7"/>
      <c r="AIW850" s="7"/>
      <c r="AIX850" s="7"/>
      <c r="AIY850" s="7"/>
      <c r="AIZ850" s="7"/>
      <c r="AJA850" s="7"/>
      <c r="AJB850" s="7"/>
      <c r="AJC850" s="7"/>
      <c r="AJD850" s="7"/>
      <c r="AJE850" s="7"/>
      <c r="AJF850" s="7"/>
      <c r="AJG850" s="7"/>
      <c r="AJH850" s="7"/>
      <c r="AJI850" s="7"/>
      <c r="AJJ850" s="7"/>
      <c r="AJK850" s="7"/>
      <c r="AJL850" s="7"/>
      <c r="AJM850" s="7"/>
      <c r="AJN850" s="7"/>
      <c r="AJO850" s="7"/>
      <c r="AJP850" s="7"/>
      <c r="AJQ850" s="7"/>
      <c r="AJR850" s="7"/>
      <c r="AJS850" s="7"/>
      <c r="AJT850" s="7"/>
      <c r="AJU850" s="7"/>
      <c r="AJV850" s="7"/>
      <c r="AJW850" s="7"/>
      <c r="AJX850" s="7"/>
      <c r="AJY850" s="7"/>
      <c r="AJZ850" s="7"/>
      <c r="AKA850" s="7"/>
      <c r="AKB850" s="7"/>
      <c r="AKC850" s="7"/>
      <c r="AKD850" s="7"/>
      <c r="AKE850" s="7"/>
      <c r="AKF850" s="7"/>
      <c r="AKG850" s="7"/>
      <c r="AKH850" s="7"/>
      <c r="AKI850" s="7"/>
      <c r="AKJ850" s="7"/>
      <c r="AKK850" s="7"/>
      <c r="AKL850" s="7"/>
      <c r="AKM850" s="7"/>
      <c r="AKN850" s="7"/>
      <c r="AKO850" s="7"/>
      <c r="AKP850" s="7"/>
      <c r="AKQ850" s="7"/>
      <c r="AKR850" s="7"/>
      <c r="AKS850" s="7"/>
      <c r="AKT850" s="7"/>
      <c r="AKU850" s="7"/>
      <c r="AKV850" s="7"/>
      <c r="AKW850" s="7"/>
      <c r="AKX850" s="7"/>
      <c r="AKY850" s="7"/>
      <c r="AKZ850" s="7"/>
      <c r="ALA850" s="7"/>
      <c r="ALB850" s="7"/>
      <c r="ALC850" s="7"/>
      <c r="ALD850" s="7"/>
      <c r="ALE850" s="7"/>
      <c r="ALF850" s="7"/>
      <c r="ALG850" s="7"/>
      <c r="ALH850" s="7"/>
      <c r="ALI850" s="7"/>
      <c r="ALJ850" s="7"/>
      <c r="ALK850" s="7"/>
      <c r="ALL850" s="7"/>
      <c r="ALM850" s="7"/>
      <c r="ALN850" s="7"/>
      <c r="ALO850" s="7"/>
      <c r="ALP850" s="7"/>
      <c r="ALQ850" s="7"/>
      <c r="ALR850" s="7"/>
      <c r="ALS850" s="7"/>
      <c r="ALT850" s="7"/>
      <c r="ALU850" s="7"/>
      <c r="ALV850" s="7"/>
      <c r="ALW850" s="7"/>
      <c r="ALX850" s="7"/>
      <c r="ALY850" s="7"/>
      <c r="ALZ850" s="7"/>
      <c r="AMA850" s="7"/>
      <c r="AMB850" s="7"/>
      <c r="AMC850" s="7"/>
      <c r="AMD850" s="7"/>
      <c r="AME850" s="7"/>
      <c r="AMF850" s="7"/>
      <c r="AMG850" s="7"/>
      <c r="AMH850" s="7"/>
      <c r="AMI850" s="28"/>
      <c r="AMJ850" s="28"/>
    </row>
    <row r="851" spans="1:1024" ht="55.5" customHeight="1">
      <c r="A851" s="10" t="s">
        <v>287</v>
      </c>
      <c r="B851" s="10" t="s">
        <v>2909</v>
      </c>
      <c r="C851" s="19" t="s">
        <v>2910</v>
      </c>
      <c r="D851" s="19" t="s">
        <v>2738</v>
      </c>
      <c r="E851" s="20">
        <v>20</v>
      </c>
      <c r="F851" s="11" t="s">
        <v>18</v>
      </c>
      <c r="G851" s="21"/>
      <c r="H851" s="21" t="s">
        <v>1</v>
      </c>
      <c r="I851" s="21"/>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c r="MK851" s="7"/>
      <c r="ML851" s="7"/>
      <c r="MM851" s="7"/>
      <c r="MN851" s="7"/>
      <c r="MO851" s="7"/>
      <c r="MP851" s="7"/>
      <c r="MQ851" s="7"/>
      <c r="MR851" s="7"/>
      <c r="MS851" s="7"/>
      <c r="MT851" s="7"/>
      <c r="MU851" s="7"/>
      <c r="MV851" s="7"/>
      <c r="MW851" s="7"/>
      <c r="MX851" s="7"/>
      <c r="MY851" s="7"/>
      <c r="MZ851" s="7"/>
      <c r="NA851" s="7"/>
      <c r="NB851" s="7"/>
      <c r="NC851" s="7"/>
      <c r="ND851" s="7"/>
      <c r="NE851" s="7"/>
      <c r="NF851" s="7"/>
      <c r="NG851" s="7"/>
      <c r="NH851" s="7"/>
      <c r="NI851" s="7"/>
      <c r="NJ851" s="7"/>
      <c r="NK851" s="7"/>
      <c r="NL851" s="7"/>
      <c r="NM851" s="7"/>
      <c r="NN851" s="7"/>
      <c r="NO851" s="7"/>
      <c r="NP851" s="7"/>
      <c r="NQ851" s="7"/>
      <c r="NR851" s="7"/>
      <c r="NS851" s="7"/>
      <c r="NT851" s="7"/>
      <c r="NU851" s="7"/>
      <c r="NV851" s="7"/>
      <c r="NW851" s="7"/>
      <c r="NX851" s="7"/>
      <c r="NY851" s="7"/>
      <c r="NZ851" s="7"/>
      <c r="OA851" s="7"/>
      <c r="OB851" s="7"/>
      <c r="OC851" s="7"/>
      <c r="OD851" s="7"/>
      <c r="OE851" s="7"/>
      <c r="OF851" s="7"/>
      <c r="OG851" s="7"/>
      <c r="OH851" s="7"/>
      <c r="OI851" s="7"/>
      <c r="OJ851" s="7"/>
      <c r="OK851" s="7"/>
      <c r="OL851" s="7"/>
      <c r="OM851" s="7"/>
      <c r="ON851" s="7"/>
      <c r="OO851" s="7"/>
      <c r="OP851" s="7"/>
      <c r="OQ851" s="7"/>
      <c r="OR851" s="7"/>
      <c r="OS851" s="7"/>
      <c r="OT851" s="7"/>
      <c r="OU851" s="7"/>
      <c r="OV851" s="7"/>
      <c r="OW851" s="7"/>
      <c r="OX851" s="7"/>
      <c r="OY851" s="7"/>
      <c r="OZ851" s="7"/>
      <c r="PA851" s="7"/>
      <c r="PB851" s="7"/>
      <c r="PC851" s="7"/>
      <c r="PD851" s="7"/>
      <c r="PE851" s="7"/>
      <c r="PF851" s="7"/>
      <c r="PG851" s="7"/>
      <c r="PH851" s="7"/>
      <c r="PI851" s="7"/>
      <c r="PJ851" s="7"/>
      <c r="PK851" s="7"/>
      <c r="PL851" s="7"/>
      <c r="PM851" s="7"/>
      <c r="PN851" s="7"/>
      <c r="PO851" s="7"/>
      <c r="PP851" s="7"/>
      <c r="PQ851" s="7"/>
      <c r="PR851" s="7"/>
      <c r="PS851" s="7"/>
      <c r="PT851" s="7"/>
      <c r="PU851" s="7"/>
      <c r="PV851" s="7"/>
      <c r="PW851" s="7"/>
      <c r="PX851" s="7"/>
      <c r="PY851" s="7"/>
      <c r="PZ851" s="7"/>
      <c r="QA851" s="7"/>
      <c r="QB851" s="7"/>
      <c r="QC851" s="7"/>
      <c r="QD851" s="7"/>
      <c r="QE851" s="7"/>
      <c r="QF851" s="7"/>
      <c r="QG851" s="7"/>
      <c r="QH851" s="7"/>
      <c r="QI851" s="7"/>
      <c r="QJ851" s="7"/>
      <c r="QK851" s="7"/>
      <c r="QL851" s="7"/>
      <c r="QM851" s="7"/>
      <c r="QN851" s="7"/>
      <c r="QO851" s="7"/>
      <c r="QP851" s="7"/>
      <c r="QQ851" s="7"/>
      <c r="QR851" s="7"/>
      <c r="QS851" s="7"/>
      <c r="QT851" s="7"/>
      <c r="QU851" s="7"/>
      <c r="QV851" s="7"/>
      <c r="QW851" s="7"/>
      <c r="QX851" s="7"/>
      <c r="QY851" s="7"/>
      <c r="QZ851" s="7"/>
      <c r="RA851" s="7"/>
      <c r="RB851" s="7"/>
      <c r="RC851" s="7"/>
      <c r="RD851" s="7"/>
      <c r="RE851" s="7"/>
      <c r="RF851" s="7"/>
      <c r="RG851" s="7"/>
      <c r="RH851" s="7"/>
      <c r="RI851" s="7"/>
      <c r="RJ851" s="7"/>
      <c r="RK851" s="7"/>
      <c r="RL851" s="7"/>
      <c r="RM851" s="7"/>
      <c r="RN851" s="7"/>
      <c r="RO851" s="7"/>
      <c r="RP851" s="7"/>
      <c r="RQ851" s="7"/>
      <c r="RR851" s="7"/>
      <c r="RS851" s="7"/>
      <c r="RT851" s="7"/>
      <c r="RU851" s="7"/>
      <c r="RV851" s="7"/>
      <c r="RW851" s="7"/>
      <c r="RX851" s="7"/>
      <c r="RY851" s="7"/>
      <c r="RZ851" s="7"/>
      <c r="SA851" s="7"/>
      <c r="SB851" s="7"/>
      <c r="SC851" s="7"/>
      <c r="SD851" s="7"/>
      <c r="SE851" s="7"/>
      <c r="SF851" s="7"/>
      <c r="SG851" s="7"/>
      <c r="SH851" s="7"/>
      <c r="SI851" s="7"/>
      <c r="SJ851" s="7"/>
      <c r="SK851" s="7"/>
      <c r="SL851" s="7"/>
      <c r="SM851" s="7"/>
      <c r="SN851" s="7"/>
      <c r="SO851" s="7"/>
      <c r="SP851" s="7"/>
      <c r="SQ851" s="7"/>
      <c r="SR851" s="7"/>
      <c r="SS851" s="7"/>
      <c r="ST851" s="7"/>
      <c r="SU851" s="7"/>
      <c r="SV851" s="7"/>
      <c r="SW851" s="7"/>
      <c r="SX851" s="7"/>
      <c r="SY851" s="7"/>
      <c r="SZ851" s="7"/>
      <c r="TA851" s="7"/>
      <c r="TB851" s="7"/>
      <c r="TC851" s="7"/>
      <c r="TD851" s="7"/>
      <c r="TE851" s="7"/>
      <c r="TF851" s="7"/>
      <c r="TG851" s="7"/>
      <c r="TH851" s="7"/>
      <c r="TI851" s="7"/>
      <c r="TJ851" s="7"/>
      <c r="TK851" s="7"/>
      <c r="TL851" s="7"/>
      <c r="TM851" s="7"/>
      <c r="TN851" s="7"/>
      <c r="TO851" s="7"/>
      <c r="TP851" s="7"/>
      <c r="TQ851" s="7"/>
      <c r="TR851" s="7"/>
      <c r="TS851" s="7"/>
      <c r="TT851" s="7"/>
      <c r="TU851" s="7"/>
      <c r="TV851" s="7"/>
      <c r="TW851" s="7"/>
      <c r="TX851" s="7"/>
      <c r="TY851" s="7"/>
      <c r="TZ851" s="7"/>
      <c r="UA851" s="7"/>
      <c r="UB851" s="7"/>
      <c r="UC851" s="7"/>
      <c r="UD851" s="7"/>
      <c r="UE851" s="7"/>
      <c r="UF851" s="7"/>
      <c r="UG851" s="7"/>
      <c r="UH851" s="7"/>
      <c r="UI851" s="7"/>
      <c r="UJ851" s="7"/>
      <c r="UK851" s="7"/>
      <c r="UL851" s="7"/>
      <c r="UM851" s="7"/>
      <c r="UN851" s="7"/>
      <c r="UO851" s="7"/>
      <c r="UP851" s="7"/>
      <c r="UQ851" s="7"/>
      <c r="UR851" s="7"/>
      <c r="US851" s="7"/>
      <c r="UT851" s="7"/>
      <c r="UU851" s="7"/>
      <c r="UV851" s="7"/>
      <c r="UW851" s="7"/>
      <c r="UX851" s="7"/>
      <c r="UY851" s="7"/>
      <c r="UZ851" s="7"/>
      <c r="VA851" s="7"/>
      <c r="VB851" s="7"/>
      <c r="VC851" s="7"/>
      <c r="VD851" s="7"/>
      <c r="VE851" s="7"/>
      <c r="VF851" s="7"/>
      <c r="VG851" s="7"/>
      <c r="VH851" s="7"/>
      <c r="VI851" s="7"/>
      <c r="VJ851" s="7"/>
      <c r="VK851" s="7"/>
      <c r="VL851" s="7"/>
      <c r="VM851" s="7"/>
      <c r="VN851" s="7"/>
      <c r="VO851" s="7"/>
      <c r="VP851" s="7"/>
      <c r="VQ851" s="7"/>
      <c r="VR851" s="7"/>
      <c r="VS851" s="7"/>
      <c r="VT851" s="7"/>
      <c r="VU851" s="7"/>
      <c r="VV851" s="7"/>
      <c r="VW851" s="7"/>
      <c r="VX851" s="7"/>
      <c r="VY851" s="7"/>
      <c r="VZ851" s="7"/>
      <c r="WA851" s="7"/>
      <c r="WB851" s="7"/>
      <c r="WC851" s="7"/>
      <c r="WD851" s="7"/>
      <c r="WE851" s="7"/>
      <c r="WF851" s="7"/>
      <c r="WG851" s="7"/>
      <c r="WH851" s="7"/>
      <c r="WI851" s="7"/>
      <c r="WJ851" s="7"/>
      <c r="WK851" s="7"/>
      <c r="WL851" s="7"/>
      <c r="WM851" s="7"/>
      <c r="WN851" s="7"/>
      <c r="WO851" s="7"/>
      <c r="WP851" s="7"/>
      <c r="WQ851" s="7"/>
      <c r="WR851" s="7"/>
      <c r="WS851" s="7"/>
      <c r="WT851" s="7"/>
      <c r="WU851" s="7"/>
      <c r="WV851" s="7"/>
      <c r="WW851" s="7"/>
      <c r="WX851" s="7"/>
      <c r="WY851" s="7"/>
      <c r="WZ851" s="7"/>
      <c r="XA851" s="7"/>
      <c r="XB851" s="7"/>
      <c r="XC851" s="7"/>
      <c r="XD851" s="7"/>
      <c r="XE851" s="7"/>
      <c r="XF851" s="7"/>
      <c r="XG851" s="7"/>
      <c r="XH851" s="7"/>
      <c r="XI851" s="7"/>
      <c r="XJ851" s="7"/>
      <c r="XK851" s="7"/>
      <c r="XL851" s="7"/>
      <c r="XM851" s="7"/>
      <c r="XN851" s="7"/>
      <c r="XO851" s="7"/>
      <c r="XP851" s="7"/>
      <c r="XQ851" s="7"/>
      <c r="XR851" s="7"/>
      <c r="XS851" s="7"/>
      <c r="XT851" s="7"/>
      <c r="XU851" s="7"/>
      <c r="XV851" s="7"/>
      <c r="XW851" s="7"/>
      <c r="XX851" s="7"/>
      <c r="XY851" s="7"/>
      <c r="XZ851" s="7"/>
      <c r="YA851" s="7"/>
      <c r="YB851" s="7"/>
      <c r="YC851" s="7"/>
      <c r="YD851" s="7"/>
      <c r="YE851" s="7"/>
      <c r="YF851" s="7"/>
      <c r="YG851" s="7"/>
      <c r="YH851" s="7"/>
      <c r="YI851" s="7"/>
      <c r="YJ851" s="7"/>
      <c r="YK851" s="7"/>
      <c r="YL851" s="7"/>
      <c r="YM851" s="7"/>
      <c r="YN851" s="7"/>
      <c r="YO851" s="7"/>
      <c r="YP851" s="7"/>
      <c r="YQ851" s="7"/>
      <c r="YR851" s="7"/>
      <c r="YS851" s="7"/>
      <c r="YT851" s="7"/>
      <c r="YU851" s="7"/>
      <c r="YV851" s="7"/>
      <c r="YW851" s="7"/>
      <c r="YX851" s="7"/>
      <c r="YY851" s="7"/>
      <c r="YZ851" s="7"/>
      <c r="ZA851" s="7"/>
      <c r="ZB851" s="7"/>
      <c r="ZC851" s="7"/>
      <c r="ZD851" s="7"/>
      <c r="ZE851" s="7"/>
      <c r="ZF851" s="7"/>
      <c r="ZG851" s="7"/>
      <c r="ZH851" s="7"/>
      <c r="ZI851" s="7"/>
      <c r="ZJ851" s="7"/>
      <c r="ZK851" s="7"/>
      <c r="ZL851" s="7"/>
      <c r="ZM851" s="7"/>
      <c r="ZN851" s="7"/>
      <c r="ZO851" s="7"/>
      <c r="ZP851" s="7"/>
      <c r="ZQ851" s="7"/>
      <c r="ZR851" s="7"/>
      <c r="ZS851" s="7"/>
      <c r="ZT851" s="7"/>
      <c r="ZU851" s="7"/>
      <c r="ZV851" s="7"/>
      <c r="ZW851" s="7"/>
      <c r="ZX851" s="7"/>
      <c r="ZY851" s="7"/>
      <c r="ZZ851" s="7"/>
      <c r="AAA851" s="7"/>
      <c r="AAB851" s="7"/>
      <c r="AAC851" s="7"/>
      <c r="AAD851" s="7"/>
      <c r="AAE851" s="7"/>
      <c r="AAF851" s="7"/>
      <c r="AAG851" s="7"/>
      <c r="AAH851" s="7"/>
      <c r="AAI851" s="7"/>
      <c r="AAJ851" s="7"/>
      <c r="AAK851" s="7"/>
      <c r="AAL851" s="7"/>
      <c r="AAM851" s="7"/>
      <c r="AAN851" s="7"/>
      <c r="AAO851" s="7"/>
      <c r="AAP851" s="7"/>
      <c r="AAQ851" s="7"/>
      <c r="AAR851" s="7"/>
      <c r="AAS851" s="7"/>
      <c r="AAT851" s="7"/>
      <c r="AAU851" s="7"/>
      <c r="AAV851" s="7"/>
      <c r="AAW851" s="7"/>
      <c r="AAX851" s="7"/>
      <c r="AAY851" s="7"/>
      <c r="AAZ851" s="7"/>
      <c r="ABA851" s="7"/>
      <c r="ABB851" s="7"/>
      <c r="ABC851" s="7"/>
      <c r="ABD851" s="7"/>
      <c r="ABE851" s="7"/>
      <c r="ABF851" s="7"/>
      <c r="ABG851" s="7"/>
      <c r="ABH851" s="7"/>
      <c r="ABI851" s="7"/>
      <c r="ABJ851" s="7"/>
      <c r="ABK851" s="7"/>
      <c r="ABL851" s="7"/>
      <c r="ABM851" s="7"/>
      <c r="ABN851" s="7"/>
      <c r="ABO851" s="7"/>
      <c r="ABP851" s="7"/>
      <c r="ABQ851" s="7"/>
      <c r="ABR851" s="7"/>
      <c r="ABS851" s="7"/>
      <c r="ABT851" s="7"/>
      <c r="ABU851" s="7"/>
      <c r="ABV851" s="7"/>
      <c r="ABW851" s="7"/>
      <c r="ABX851" s="7"/>
      <c r="ABY851" s="7"/>
      <c r="ABZ851" s="7"/>
      <c r="ACA851" s="7"/>
      <c r="ACB851" s="7"/>
      <c r="ACC851" s="7"/>
      <c r="ACD851" s="7"/>
      <c r="ACE851" s="7"/>
      <c r="ACF851" s="7"/>
      <c r="ACG851" s="7"/>
      <c r="ACH851" s="7"/>
      <c r="ACI851" s="7"/>
      <c r="ACJ851" s="7"/>
      <c r="ACK851" s="7"/>
      <c r="ACL851" s="7"/>
      <c r="ACM851" s="7"/>
      <c r="ACN851" s="7"/>
      <c r="ACO851" s="7"/>
      <c r="ACP851" s="7"/>
      <c r="ACQ851" s="7"/>
      <c r="ACR851" s="7"/>
      <c r="ACS851" s="7"/>
      <c r="ACT851" s="7"/>
      <c r="ACU851" s="7"/>
      <c r="ACV851" s="7"/>
      <c r="ACW851" s="7"/>
      <c r="ACX851" s="7"/>
      <c r="ACY851" s="7"/>
      <c r="ACZ851" s="7"/>
      <c r="ADA851" s="7"/>
      <c r="ADB851" s="7"/>
      <c r="ADC851" s="7"/>
      <c r="ADD851" s="7"/>
      <c r="ADE851" s="7"/>
      <c r="ADF851" s="7"/>
      <c r="ADG851" s="7"/>
      <c r="ADH851" s="7"/>
      <c r="ADI851" s="7"/>
      <c r="ADJ851" s="7"/>
      <c r="ADK851" s="7"/>
      <c r="ADL851" s="7"/>
      <c r="ADM851" s="7"/>
      <c r="ADN851" s="7"/>
      <c r="ADO851" s="7"/>
      <c r="ADP851" s="7"/>
      <c r="ADQ851" s="7"/>
      <c r="ADR851" s="7"/>
      <c r="ADS851" s="7"/>
      <c r="ADT851" s="7"/>
      <c r="ADU851" s="7"/>
      <c r="ADV851" s="7"/>
      <c r="ADW851" s="7"/>
      <c r="ADX851" s="7"/>
      <c r="ADY851" s="7"/>
      <c r="ADZ851" s="7"/>
      <c r="AEA851" s="7"/>
      <c r="AEB851" s="7"/>
      <c r="AEC851" s="7"/>
      <c r="AED851" s="7"/>
      <c r="AEE851" s="7"/>
      <c r="AEF851" s="7"/>
      <c r="AEG851" s="7"/>
      <c r="AEH851" s="7"/>
      <c r="AEI851" s="7"/>
      <c r="AEJ851" s="7"/>
      <c r="AEK851" s="7"/>
      <c r="AEL851" s="7"/>
      <c r="AEM851" s="7"/>
      <c r="AEN851" s="7"/>
      <c r="AEO851" s="7"/>
      <c r="AEP851" s="7"/>
      <c r="AEQ851" s="7"/>
      <c r="AER851" s="7"/>
      <c r="AES851" s="7"/>
      <c r="AET851" s="7"/>
      <c r="AEU851" s="7"/>
      <c r="AEV851" s="7"/>
      <c r="AEW851" s="7"/>
      <c r="AEX851" s="7"/>
      <c r="AEY851" s="7"/>
      <c r="AEZ851" s="7"/>
      <c r="AFA851" s="7"/>
      <c r="AFB851" s="7"/>
      <c r="AFC851" s="7"/>
      <c r="AFD851" s="7"/>
      <c r="AFE851" s="7"/>
      <c r="AFF851" s="7"/>
      <c r="AFG851" s="7"/>
      <c r="AFH851" s="7"/>
      <c r="AFI851" s="7"/>
      <c r="AFJ851" s="7"/>
      <c r="AFK851" s="7"/>
      <c r="AFL851" s="7"/>
      <c r="AFM851" s="7"/>
      <c r="AFN851" s="7"/>
      <c r="AFO851" s="7"/>
      <c r="AFP851" s="7"/>
      <c r="AFQ851" s="7"/>
      <c r="AFR851" s="7"/>
      <c r="AFS851" s="7"/>
      <c r="AFT851" s="7"/>
      <c r="AFU851" s="7"/>
      <c r="AFV851" s="7"/>
      <c r="AFW851" s="7"/>
      <c r="AFX851" s="7"/>
      <c r="AFY851" s="7"/>
      <c r="AFZ851" s="7"/>
      <c r="AGA851" s="7"/>
      <c r="AGB851" s="7"/>
      <c r="AGC851" s="7"/>
      <c r="AGD851" s="7"/>
      <c r="AGE851" s="7"/>
      <c r="AGF851" s="7"/>
      <c r="AGG851" s="7"/>
      <c r="AGH851" s="7"/>
      <c r="AGI851" s="7"/>
      <c r="AGJ851" s="7"/>
      <c r="AGK851" s="7"/>
      <c r="AGL851" s="7"/>
      <c r="AGM851" s="7"/>
      <c r="AGN851" s="7"/>
      <c r="AGO851" s="7"/>
      <c r="AGP851" s="7"/>
      <c r="AGQ851" s="7"/>
      <c r="AGR851" s="7"/>
      <c r="AGS851" s="7"/>
      <c r="AGT851" s="7"/>
      <c r="AGU851" s="7"/>
      <c r="AGV851" s="7"/>
      <c r="AGW851" s="7"/>
      <c r="AGX851" s="7"/>
      <c r="AGY851" s="7"/>
      <c r="AGZ851" s="7"/>
      <c r="AHA851" s="7"/>
      <c r="AHB851" s="7"/>
      <c r="AHC851" s="7"/>
      <c r="AHD851" s="7"/>
      <c r="AHE851" s="7"/>
      <c r="AHF851" s="7"/>
      <c r="AHG851" s="7"/>
      <c r="AHH851" s="7"/>
      <c r="AHI851" s="7"/>
      <c r="AHJ851" s="7"/>
      <c r="AHK851" s="7"/>
      <c r="AHL851" s="7"/>
      <c r="AHM851" s="7"/>
      <c r="AHN851" s="7"/>
      <c r="AHO851" s="7"/>
      <c r="AHP851" s="7"/>
      <c r="AHQ851" s="7"/>
      <c r="AHR851" s="7"/>
      <c r="AHS851" s="7"/>
      <c r="AHT851" s="7"/>
      <c r="AHU851" s="7"/>
      <c r="AHV851" s="7"/>
      <c r="AHW851" s="7"/>
      <c r="AHX851" s="7"/>
      <c r="AHY851" s="7"/>
      <c r="AHZ851" s="7"/>
      <c r="AIA851" s="7"/>
      <c r="AIB851" s="7"/>
      <c r="AIC851" s="7"/>
      <c r="AID851" s="7"/>
      <c r="AIE851" s="7"/>
      <c r="AIF851" s="7"/>
      <c r="AIG851" s="7"/>
      <c r="AIH851" s="7"/>
      <c r="AII851" s="7"/>
      <c r="AIJ851" s="7"/>
      <c r="AIK851" s="7"/>
      <c r="AIL851" s="7"/>
      <c r="AIM851" s="7"/>
      <c r="AIN851" s="7"/>
      <c r="AIO851" s="7"/>
      <c r="AIP851" s="7"/>
      <c r="AIQ851" s="7"/>
      <c r="AIR851" s="7"/>
      <c r="AIS851" s="7"/>
      <c r="AIT851" s="7"/>
      <c r="AIU851" s="7"/>
      <c r="AIV851" s="7"/>
      <c r="AIW851" s="7"/>
      <c r="AIX851" s="7"/>
      <c r="AIY851" s="7"/>
      <c r="AIZ851" s="7"/>
      <c r="AJA851" s="7"/>
      <c r="AJB851" s="7"/>
      <c r="AJC851" s="7"/>
      <c r="AJD851" s="7"/>
      <c r="AJE851" s="7"/>
      <c r="AJF851" s="7"/>
      <c r="AJG851" s="7"/>
      <c r="AJH851" s="7"/>
      <c r="AJI851" s="7"/>
      <c r="AJJ851" s="7"/>
      <c r="AJK851" s="7"/>
      <c r="AJL851" s="7"/>
      <c r="AJM851" s="7"/>
      <c r="AJN851" s="7"/>
      <c r="AJO851" s="7"/>
      <c r="AJP851" s="7"/>
      <c r="AJQ851" s="7"/>
      <c r="AJR851" s="7"/>
      <c r="AJS851" s="7"/>
      <c r="AJT851" s="7"/>
      <c r="AJU851" s="7"/>
      <c r="AJV851" s="7"/>
      <c r="AJW851" s="7"/>
      <c r="AJX851" s="7"/>
      <c r="AJY851" s="7"/>
      <c r="AJZ851" s="7"/>
      <c r="AKA851" s="7"/>
      <c r="AKB851" s="7"/>
      <c r="AKC851" s="7"/>
      <c r="AKD851" s="7"/>
      <c r="AKE851" s="7"/>
      <c r="AKF851" s="7"/>
      <c r="AKG851" s="7"/>
      <c r="AKH851" s="7"/>
      <c r="AKI851" s="7"/>
      <c r="AKJ851" s="7"/>
      <c r="AKK851" s="7"/>
      <c r="AKL851" s="7"/>
      <c r="AKM851" s="7"/>
      <c r="AKN851" s="7"/>
      <c r="AKO851" s="7"/>
      <c r="AKP851" s="7"/>
      <c r="AKQ851" s="7"/>
      <c r="AKR851" s="7"/>
      <c r="AKS851" s="7"/>
      <c r="AKT851" s="7"/>
      <c r="AKU851" s="7"/>
      <c r="AKV851" s="7"/>
      <c r="AKW851" s="7"/>
      <c r="AKX851" s="7"/>
      <c r="AKY851" s="7"/>
      <c r="AKZ851" s="7"/>
      <c r="ALA851" s="7"/>
      <c r="ALB851" s="7"/>
      <c r="ALC851" s="7"/>
      <c r="ALD851" s="7"/>
      <c r="ALE851" s="7"/>
      <c r="ALF851" s="7"/>
      <c r="ALG851" s="7"/>
      <c r="ALH851" s="7"/>
      <c r="ALI851" s="7"/>
      <c r="ALJ851" s="7"/>
      <c r="ALK851" s="7"/>
      <c r="ALL851" s="7"/>
      <c r="ALM851" s="7"/>
      <c r="ALN851" s="7"/>
      <c r="ALO851" s="7"/>
      <c r="ALP851" s="7"/>
      <c r="ALQ851" s="7"/>
      <c r="ALR851" s="7"/>
      <c r="ALS851" s="7"/>
      <c r="ALT851" s="7"/>
      <c r="ALU851" s="7"/>
      <c r="ALV851" s="7"/>
      <c r="ALW851" s="7"/>
      <c r="ALX851" s="7"/>
      <c r="ALY851" s="7"/>
      <c r="ALZ851" s="7"/>
      <c r="AMA851" s="7"/>
      <c r="AMB851" s="7"/>
      <c r="AMC851" s="7"/>
      <c r="AMD851" s="7"/>
      <c r="AME851" s="7"/>
      <c r="AMF851" s="7"/>
      <c r="AMG851" s="7"/>
      <c r="AMH851" s="7"/>
      <c r="AMI851" s="28"/>
      <c r="AMJ851" s="28"/>
    </row>
    <row r="852" spans="1:1024" ht="55.5" customHeight="1">
      <c r="A852" s="10" t="s">
        <v>287</v>
      </c>
      <c r="B852" s="10" t="s">
        <v>2911</v>
      </c>
      <c r="C852" s="19" t="s">
        <v>2524</v>
      </c>
      <c r="D852" s="19" t="s">
        <v>2738</v>
      </c>
      <c r="E852" s="20">
        <v>20</v>
      </c>
      <c r="F852" s="11" t="s">
        <v>18</v>
      </c>
      <c r="G852" s="21"/>
      <c r="H852" s="21" t="s">
        <v>1</v>
      </c>
      <c r="I852" s="21"/>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c r="MK852" s="7"/>
      <c r="ML852" s="7"/>
      <c r="MM852" s="7"/>
      <c r="MN852" s="7"/>
      <c r="MO852" s="7"/>
      <c r="MP852" s="7"/>
      <c r="MQ852" s="7"/>
      <c r="MR852" s="7"/>
      <c r="MS852" s="7"/>
      <c r="MT852" s="7"/>
      <c r="MU852" s="7"/>
      <c r="MV852" s="7"/>
      <c r="MW852" s="7"/>
      <c r="MX852" s="7"/>
      <c r="MY852" s="7"/>
      <c r="MZ852" s="7"/>
      <c r="NA852" s="7"/>
      <c r="NB852" s="7"/>
      <c r="NC852" s="7"/>
      <c r="ND852" s="7"/>
      <c r="NE852" s="7"/>
      <c r="NF852" s="7"/>
      <c r="NG852" s="7"/>
      <c r="NH852" s="7"/>
      <c r="NI852" s="7"/>
      <c r="NJ852" s="7"/>
      <c r="NK852" s="7"/>
      <c r="NL852" s="7"/>
      <c r="NM852" s="7"/>
      <c r="NN852" s="7"/>
      <c r="NO852" s="7"/>
      <c r="NP852" s="7"/>
      <c r="NQ852" s="7"/>
      <c r="NR852" s="7"/>
      <c r="NS852" s="7"/>
      <c r="NT852" s="7"/>
      <c r="NU852" s="7"/>
      <c r="NV852" s="7"/>
      <c r="NW852" s="7"/>
      <c r="NX852" s="7"/>
      <c r="NY852" s="7"/>
      <c r="NZ852" s="7"/>
      <c r="OA852" s="7"/>
      <c r="OB852" s="7"/>
      <c r="OC852" s="7"/>
      <c r="OD852" s="7"/>
      <c r="OE852" s="7"/>
      <c r="OF852" s="7"/>
      <c r="OG852" s="7"/>
      <c r="OH852" s="7"/>
      <c r="OI852" s="7"/>
      <c r="OJ852" s="7"/>
      <c r="OK852" s="7"/>
      <c r="OL852" s="7"/>
      <c r="OM852" s="7"/>
      <c r="ON852" s="7"/>
      <c r="OO852" s="7"/>
      <c r="OP852" s="7"/>
      <c r="OQ852" s="7"/>
      <c r="OR852" s="7"/>
      <c r="OS852" s="7"/>
      <c r="OT852" s="7"/>
      <c r="OU852" s="7"/>
      <c r="OV852" s="7"/>
      <c r="OW852" s="7"/>
      <c r="OX852" s="7"/>
      <c r="OY852" s="7"/>
      <c r="OZ852" s="7"/>
      <c r="PA852" s="7"/>
      <c r="PB852" s="7"/>
      <c r="PC852" s="7"/>
      <c r="PD852" s="7"/>
      <c r="PE852" s="7"/>
      <c r="PF852" s="7"/>
      <c r="PG852" s="7"/>
      <c r="PH852" s="7"/>
      <c r="PI852" s="7"/>
      <c r="PJ852" s="7"/>
      <c r="PK852" s="7"/>
      <c r="PL852" s="7"/>
      <c r="PM852" s="7"/>
      <c r="PN852" s="7"/>
      <c r="PO852" s="7"/>
      <c r="PP852" s="7"/>
      <c r="PQ852" s="7"/>
      <c r="PR852" s="7"/>
      <c r="PS852" s="7"/>
      <c r="PT852" s="7"/>
      <c r="PU852" s="7"/>
      <c r="PV852" s="7"/>
      <c r="PW852" s="7"/>
      <c r="PX852" s="7"/>
      <c r="PY852" s="7"/>
      <c r="PZ852" s="7"/>
      <c r="QA852" s="7"/>
      <c r="QB852" s="7"/>
      <c r="QC852" s="7"/>
      <c r="QD852" s="7"/>
      <c r="QE852" s="7"/>
      <c r="QF852" s="7"/>
      <c r="QG852" s="7"/>
      <c r="QH852" s="7"/>
      <c r="QI852" s="7"/>
      <c r="QJ852" s="7"/>
      <c r="QK852" s="7"/>
      <c r="QL852" s="7"/>
      <c r="QM852" s="7"/>
      <c r="QN852" s="7"/>
      <c r="QO852" s="7"/>
      <c r="QP852" s="7"/>
      <c r="QQ852" s="7"/>
      <c r="QR852" s="7"/>
      <c r="QS852" s="7"/>
      <c r="QT852" s="7"/>
      <c r="QU852" s="7"/>
      <c r="QV852" s="7"/>
      <c r="QW852" s="7"/>
      <c r="QX852" s="7"/>
      <c r="QY852" s="7"/>
      <c r="QZ852" s="7"/>
      <c r="RA852" s="7"/>
      <c r="RB852" s="7"/>
      <c r="RC852" s="7"/>
      <c r="RD852" s="7"/>
      <c r="RE852" s="7"/>
      <c r="RF852" s="7"/>
      <c r="RG852" s="7"/>
      <c r="RH852" s="7"/>
      <c r="RI852" s="7"/>
      <c r="RJ852" s="7"/>
      <c r="RK852" s="7"/>
      <c r="RL852" s="7"/>
      <c r="RM852" s="7"/>
      <c r="RN852" s="7"/>
      <c r="RO852" s="7"/>
      <c r="RP852" s="7"/>
      <c r="RQ852" s="7"/>
      <c r="RR852" s="7"/>
      <c r="RS852" s="7"/>
      <c r="RT852" s="7"/>
      <c r="RU852" s="7"/>
      <c r="RV852" s="7"/>
      <c r="RW852" s="7"/>
      <c r="RX852" s="7"/>
      <c r="RY852" s="7"/>
      <c r="RZ852" s="7"/>
      <c r="SA852" s="7"/>
      <c r="SB852" s="7"/>
      <c r="SC852" s="7"/>
      <c r="SD852" s="7"/>
      <c r="SE852" s="7"/>
      <c r="SF852" s="7"/>
      <c r="SG852" s="7"/>
      <c r="SH852" s="7"/>
      <c r="SI852" s="7"/>
      <c r="SJ852" s="7"/>
      <c r="SK852" s="7"/>
      <c r="SL852" s="7"/>
      <c r="SM852" s="7"/>
      <c r="SN852" s="7"/>
      <c r="SO852" s="7"/>
      <c r="SP852" s="7"/>
      <c r="SQ852" s="7"/>
      <c r="SR852" s="7"/>
      <c r="SS852" s="7"/>
      <c r="ST852" s="7"/>
      <c r="SU852" s="7"/>
      <c r="SV852" s="7"/>
      <c r="SW852" s="7"/>
      <c r="SX852" s="7"/>
      <c r="SY852" s="7"/>
      <c r="SZ852" s="7"/>
      <c r="TA852" s="7"/>
      <c r="TB852" s="7"/>
      <c r="TC852" s="7"/>
      <c r="TD852" s="7"/>
      <c r="TE852" s="7"/>
      <c r="TF852" s="7"/>
      <c r="TG852" s="7"/>
      <c r="TH852" s="7"/>
      <c r="TI852" s="7"/>
      <c r="TJ852" s="7"/>
      <c r="TK852" s="7"/>
      <c r="TL852" s="7"/>
      <c r="TM852" s="7"/>
      <c r="TN852" s="7"/>
      <c r="TO852" s="7"/>
      <c r="TP852" s="7"/>
      <c r="TQ852" s="7"/>
      <c r="TR852" s="7"/>
      <c r="TS852" s="7"/>
      <c r="TT852" s="7"/>
      <c r="TU852" s="7"/>
      <c r="TV852" s="7"/>
      <c r="TW852" s="7"/>
      <c r="TX852" s="7"/>
      <c r="TY852" s="7"/>
      <c r="TZ852" s="7"/>
      <c r="UA852" s="7"/>
      <c r="UB852" s="7"/>
      <c r="UC852" s="7"/>
      <c r="UD852" s="7"/>
      <c r="UE852" s="7"/>
      <c r="UF852" s="7"/>
      <c r="UG852" s="7"/>
      <c r="UH852" s="7"/>
      <c r="UI852" s="7"/>
      <c r="UJ852" s="7"/>
      <c r="UK852" s="7"/>
      <c r="UL852" s="7"/>
      <c r="UM852" s="7"/>
      <c r="UN852" s="7"/>
      <c r="UO852" s="7"/>
      <c r="UP852" s="7"/>
      <c r="UQ852" s="7"/>
      <c r="UR852" s="7"/>
      <c r="US852" s="7"/>
      <c r="UT852" s="7"/>
      <c r="UU852" s="7"/>
      <c r="UV852" s="7"/>
      <c r="UW852" s="7"/>
      <c r="UX852" s="7"/>
      <c r="UY852" s="7"/>
      <c r="UZ852" s="7"/>
      <c r="VA852" s="7"/>
      <c r="VB852" s="7"/>
      <c r="VC852" s="7"/>
      <c r="VD852" s="7"/>
      <c r="VE852" s="7"/>
      <c r="VF852" s="7"/>
      <c r="VG852" s="7"/>
      <c r="VH852" s="7"/>
      <c r="VI852" s="7"/>
      <c r="VJ852" s="7"/>
      <c r="VK852" s="7"/>
      <c r="VL852" s="7"/>
      <c r="VM852" s="7"/>
      <c r="VN852" s="7"/>
      <c r="VO852" s="7"/>
      <c r="VP852" s="7"/>
      <c r="VQ852" s="7"/>
      <c r="VR852" s="7"/>
      <c r="VS852" s="7"/>
      <c r="VT852" s="7"/>
      <c r="VU852" s="7"/>
      <c r="VV852" s="7"/>
      <c r="VW852" s="7"/>
      <c r="VX852" s="7"/>
      <c r="VY852" s="7"/>
      <c r="VZ852" s="7"/>
      <c r="WA852" s="7"/>
      <c r="WB852" s="7"/>
      <c r="WC852" s="7"/>
      <c r="WD852" s="7"/>
      <c r="WE852" s="7"/>
      <c r="WF852" s="7"/>
      <c r="WG852" s="7"/>
      <c r="WH852" s="7"/>
      <c r="WI852" s="7"/>
      <c r="WJ852" s="7"/>
      <c r="WK852" s="7"/>
      <c r="WL852" s="7"/>
      <c r="WM852" s="7"/>
      <c r="WN852" s="7"/>
      <c r="WO852" s="7"/>
      <c r="WP852" s="7"/>
      <c r="WQ852" s="7"/>
      <c r="WR852" s="7"/>
      <c r="WS852" s="7"/>
      <c r="WT852" s="7"/>
      <c r="WU852" s="7"/>
      <c r="WV852" s="7"/>
      <c r="WW852" s="7"/>
      <c r="WX852" s="7"/>
      <c r="WY852" s="7"/>
      <c r="WZ852" s="7"/>
      <c r="XA852" s="7"/>
      <c r="XB852" s="7"/>
      <c r="XC852" s="7"/>
      <c r="XD852" s="7"/>
      <c r="XE852" s="7"/>
      <c r="XF852" s="7"/>
      <c r="XG852" s="7"/>
      <c r="XH852" s="7"/>
      <c r="XI852" s="7"/>
      <c r="XJ852" s="7"/>
      <c r="XK852" s="7"/>
      <c r="XL852" s="7"/>
      <c r="XM852" s="7"/>
      <c r="XN852" s="7"/>
      <c r="XO852" s="7"/>
      <c r="XP852" s="7"/>
      <c r="XQ852" s="7"/>
      <c r="XR852" s="7"/>
      <c r="XS852" s="7"/>
      <c r="XT852" s="7"/>
      <c r="XU852" s="7"/>
      <c r="XV852" s="7"/>
      <c r="XW852" s="7"/>
      <c r="XX852" s="7"/>
      <c r="XY852" s="7"/>
      <c r="XZ852" s="7"/>
      <c r="YA852" s="7"/>
      <c r="YB852" s="7"/>
      <c r="YC852" s="7"/>
      <c r="YD852" s="7"/>
      <c r="YE852" s="7"/>
      <c r="YF852" s="7"/>
      <c r="YG852" s="7"/>
      <c r="YH852" s="7"/>
      <c r="YI852" s="7"/>
      <c r="YJ852" s="7"/>
      <c r="YK852" s="7"/>
      <c r="YL852" s="7"/>
      <c r="YM852" s="7"/>
      <c r="YN852" s="7"/>
      <c r="YO852" s="7"/>
      <c r="YP852" s="7"/>
      <c r="YQ852" s="7"/>
      <c r="YR852" s="7"/>
      <c r="YS852" s="7"/>
      <c r="YT852" s="7"/>
      <c r="YU852" s="7"/>
      <c r="YV852" s="7"/>
      <c r="YW852" s="7"/>
      <c r="YX852" s="7"/>
      <c r="YY852" s="7"/>
      <c r="YZ852" s="7"/>
      <c r="ZA852" s="7"/>
      <c r="ZB852" s="7"/>
      <c r="ZC852" s="7"/>
      <c r="ZD852" s="7"/>
      <c r="ZE852" s="7"/>
      <c r="ZF852" s="7"/>
      <c r="ZG852" s="7"/>
      <c r="ZH852" s="7"/>
      <c r="ZI852" s="7"/>
      <c r="ZJ852" s="7"/>
      <c r="ZK852" s="7"/>
      <c r="ZL852" s="7"/>
      <c r="ZM852" s="7"/>
      <c r="ZN852" s="7"/>
      <c r="ZO852" s="7"/>
      <c r="ZP852" s="7"/>
      <c r="ZQ852" s="7"/>
      <c r="ZR852" s="7"/>
      <c r="ZS852" s="7"/>
      <c r="ZT852" s="7"/>
      <c r="ZU852" s="7"/>
      <c r="ZV852" s="7"/>
      <c r="ZW852" s="7"/>
      <c r="ZX852" s="7"/>
      <c r="ZY852" s="7"/>
      <c r="ZZ852" s="7"/>
      <c r="AAA852" s="7"/>
      <c r="AAB852" s="7"/>
      <c r="AAC852" s="7"/>
      <c r="AAD852" s="7"/>
      <c r="AAE852" s="7"/>
      <c r="AAF852" s="7"/>
      <c r="AAG852" s="7"/>
      <c r="AAH852" s="7"/>
      <c r="AAI852" s="7"/>
      <c r="AAJ852" s="7"/>
      <c r="AAK852" s="7"/>
      <c r="AAL852" s="7"/>
      <c r="AAM852" s="7"/>
      <c r="AAN852" s="7"/>
      <c r="AAO852" s="7"/>
      <c r="AAP852" s="7"/>
      <c r="AAQ852" s="7"/>
      <c r="AAR852" s="7"/>
      <c r="AAS852" s="7"/>
      <c r="AAT852" s="7"/>
      <c r="AAU852" s="7"/>
      <c r="AAV852" s="7"/>
      <c r="AAW852" s="7"/>
      <c r="AAX852" s="7"/>
      <c r="AAY852" s="7"/>
      <c r="AAZ852" s="7"/>
      <c r="ABA852" s="7"/>
      <c r="ABB852" s="7"/>
      <c r="ABC852" s="7"/>
      <c r="ABD852" s="7"/>
      <c r="ABE852" s="7"/>
      <c r="ABF852" s="7"/>
      <c r="ABG852" s="7"/>
      <c r="ABH852" s="7"/>
      <c r="ABI852" s="7"/>
      <c r="ABJ852" s="7"/>
      <c r="ABK852" s="7"/>
      <c r="ABL852" s="7"/>
      <c r="ABM852" s="7"/>
      <c r="ABN852" s="7"/>
      <c r="ABO852" s="7"/>
      <c r="ABP852" s="7"/>
      <c r="ABQ852" s="7"/>
      <c r="ABR852" s="7"/>
      <c r="ABS852" s="7"/>
      <c r="ABT852" s="7"/>
      <c r="ABU852" s="7"/>
      <c r="ABV852" s="7"/>
      <c r="ABW852" s="7"/>
      <c r="ABX852" s="7"/>
      <c r="ABY852" s="7"/>
      <c r="ABZ852" s="7"/>
      <c r="ACA852" s="7"/>
      <c r="ACB852" s="7"/>
      <c r="ACC852" s="7"/>
      <c r="ACD852" s="7"/>
      <c r="ACE852" s="7"/>
      <c r="ACF852" s="7"/>
      <c r="ACG852" s="7"/>
      <c r="ACH852" s="7"/>
      <c r="ACI852" s="7"/>
      <c r="ACJ852" s="7"/>
      <c r="ACK852" s="7"/>
      <c r="ACL852" s="7"/>
      <c r="ACM852" s="7"/>
      <c r="ACN852" s="7"/>
      <c r="ACO852" s="7"/>
      <c r="ACP852" s="7"/>
      <c r="ACQ852" s="7"/>
      <c r="ACR852" s="7"/>
      <c r="ACS852" s="7"/>
      <c r="ACT852" s="7"/>
      <c r="ACU852" s="7"/>
      <c r="ACV852" s="7"/>
      <c r="ACW852" s="7"/>
      <c r="ACX852" s="7"/>
      <c r="ACY852" s="7"/>
      <c r="ACZ852" s="7"/>
      <c r="ADA852" s="7"/>
      <c r="ADB852" s="7"/>
      <c r="ADC852" s="7"/>
      <c r="ADD852" s="7"/>
      <c r="ADE852" s="7"/>
      <c r="ADF852" s="7"/>
      <c r="ADG852" s="7"/>
      <c r="ADH852" s="7"/>
      <c r="ADI852" s="7"/>
      <c r="ADJ852" s="7"/>
      <c r="ADK852" s="7"/>
      <c r="ADL852" s="7"/>
      <c r="ADM852" s="7"/>
      <c r="ADN852" s="7"/>
      <c r="ADO852" s="7"/>
      <c r="ADP852" s="7"/>
      <c r="ADQ852" s="7"/>
      <c r="ADR852" s="7"/>
      <c r="ADS852" s="7"/>
      <c r="ADT852" s="7"/>
      <c r="ADU852" s="7"/>
      <c r="ADV852" s="7"/>
      <c r="ADW852" s="7"/>
      <c r="ADX852" s="7"/>
      <c r="ADY852" s="7"/>
      <c r="ADZ852" s="7"/>
      <c r="AEA852" s="7"/>
      <c r="AEB852" s="7"/>
      <c r="AEC852" s="7"/>
      <c r="AED852" s="7"/>
      <c r="AEE852" s="7"/>
      <c r="AEF852" s="7"/>
      <c r="AEG852" s="7"/>
      <c r="AEH852" s="7"/>
      <c r="AEI852" s="7"/>
      <c r="AEJ852" s="7"/>
      <c r="AEK852" s="7"/>
      <c r="AEL852" s="7"/>
      <c r="AEM852" s="7"/>
      <c r="AEN852" s="7"/>
      <c r="AEO852" s="7"/>
      <c r="AEP852" s="7"/>
      <c r="AEQ852" s="7"/>
      <c r="AER852" s="7"/>
      <c r="AES852" s="7"/>
      <c r="AET852" s="7"/>
      <c r="AEU852" s="7"/>
      <c r="AEV852" s="7"/>
      <c r="AEW852" s="7"/>
      <c r="AEX852" s="7"/>
      <c r="AEY852" s="7"/>
      <c r="AEZ852" s="7"/>
      <c r="AFA852" s="7"/>
      <c r="AFB852" s="7"/>
      <c r="AFC852" s="7"/>
      <c r="AFD852" s="7"/>
      <c r="AFE852" s="7"/>
      <c r="AFF852" s="7"/>
      <c r="AFG852" s="7"/>
      <c r="AFH852" s="7"/>
      <c r="AFI852" s="7"/>
      <c r="AFJ852" s="7"/>
      <c r="AFK852" s="7"/>
      <c r="AFL852" s="7"/>
      <c r="AFM852" s="7"/>
      <c r="AFN852" s="7"/>
      <c r="AFO852" s="7"/>
      <c r="AFP852" s="7"/>
      <c r="AFQ852" s="7"/>
      <c r="AFR852" s="7"/>
      <c r="AFS852" s="7"/>
      <c r="AFT852" s="7"/>
      <c r="AFU852" s="7"/>
      <c r="AFV852" s="7"/>
      <c r="AFW852" s="7"/>
      <c r="AFX852" s="7"/>
      <c r="AFY852" s="7"/>
      <c r="AFZ852" s="7"/>
      <c r="AGA852" s="7"/>
      <c r="AGB852" s="7"/>
      <c r="AGC852" s="7"/>
      <c r="AGD852" s="7"/>
      <c r="AGE852" s="7"/>
      <c r="AGF852" s="7"/>
      <c r="AGG852" s="7"/>
      <c r="AGH852" s="7"/>
      <c r="AGI852" s="7"/>
      <c r="AGJ852" s="7"/>
      <c r="AGK852" s="7"/>
      <c r="AGL852" s="7"/>
      <c r="AGM852" s="7"/>
      <c r="AGN852" s="7"/>
      <c r="AGO852" s="7"/>
      <c r="AGP852" s="7"/>
      <c r="AGQ852" s="7"/>
      <c r="AGR852" s="7"/>
      <c r="AGS852" s="7"/>
      <c r="AGT852" s="7"/>
      <c r="AGU852" s="7"/>
      <c r="AGV852" s="7"/>
      <c r="AGW852" s="7"/>
      <c r="AGX852" s="7"/>
      <c r="AGY852" s="7"/>
      <c r="AGZ852" s="7"/>
      <c r="AHA852" s="7"/>
      <c r="AHB852" s="7"/>
      <c r="AHC852" s="7"/>
      <c r="AHD852" s="7"/>
      <c r="AHE852" s="7"/>
      <c r="AHF852" s="7"/>
      <c r="AHG852" s="7"/>
      <c r="AHH852" s="7"/>
      <c r="AHI852" s="7"/>
      <c r="AHJ852" s="7"/>
      <c r="AHK852" s="7"/>
      <c r="AHL852" s="7"/>
      <c r="AHM852" s="7"/>
      <c r="AHN852" s="7"/>
      <c r="AHO852" s="7"/>
      <c r="AHP852" s="7"/>
      <c r="AHQ852" s="7"/>
      <c r="AHR852" s="7"/>
      <c r="AHS852" s="7"/>
      <c r="AHT852" s="7"/>
      <c r="AHU852" s="7"/>
      <c r="AHV852" s="7"/>
      <c r="AHW852" s="7"/>
      <c r="AHX852" s="7"/>
      <c r="AHY852" s="7"/>
      <c r="AHZ852" s="7"/>
      <c r="AIA852" s="7"/>
      <c r="AIB852" s="7"/>
      <c r="AIC852" s="7"/>
      <c r="AID852" s="7"/>
      <c r="AIE852" s="7"/>
      <c r="AIF852" s="7"/>
      <c r="AIG852" s="7"/>
      <c r="AIH852" s="7"/>
      <c r="AII852" s="7"/>
      <c r="AIJ852" s="7"/>
      <c r="AIK852" s="7"/>
      <c r="AIL852" s="7"/>
      <c r="AIM852" s="7"/>
      <c r="AIN852" s="7"/>
      <c r="AIO852" s="7"/>
      <c r="AIP852" s="7"/>
      <c r="AIQ852" s="7"/>
      <c r="AIR852" s="7"/>
      <c r="AIS852" s="7"/>
      <c r="AIT852" s="7"/>
      <c r="AIU852" s="7"/>
      <c r="AIV852" s="7"/>
      <c r="AIW852" s="7"/>
      <c r="AIX852" s="7"/>
      <c r="AIY852" s="7"/>
      <c r="AIZ852" s="7"/>
      <c r="AJA852" s="7"/>
      <c r="AJB852" s="7"/>
      <c r="AJC852" s="7"/>
      <c r="AJD852" s="7"/>
      <c r="AJE852" s="7"/>
      <c r="AJF852" s="7"/>
      <c r="AJG852" s="7"/>
      <c r="AJH852" s="7"/>
      <c r="AJI852" s="7"/>
      <c r="AJJ852" s="7"/>
      <c r="AJK852" s="7"/>
      <c r="AJL852" s="7"/>
      <c r="AJM852" s="7"/>
      <c r="AJN852" s="7"/>
      <c r="AJO852" s="7"/>
      <c r="AJP852" s="7"/>
      <c r="AJQ852" s="7"/>
      <c r="AJR852" s="7"/>
      <c r="AJS852" s="7"/>
      <c r="AJT852" s="7"/>
      <c r="AJU852" s="7"/>
      <c r="AJV852" s="7"/>
      <c r="AJW852" s="7"/>
      <c r="AJX852" s="7"/>
      <c r="AJY852" s="7"/>
      <c r="AJZ852" s="7"/>
      <c r="AKA852" s="7"/>
      <c r="AKB852" s="7"/>
      <c r="AKC852" s="7"/>
      <c r="AKD852" s="7"/>
      <c r="AKE852" s="7"/>
      <c r="AKF852" s="7"/>
      <c r="AKG852" s="7"/>
      <c r="AKH852" s="7"/>
      <c r="AKI852" s="7"/>
      <c r="AKJ852" s="7"/>
      <c r="AKK852" s="7"/>
      <c r="AKL852" s="7"/>
      <c r="AKM852" s="7"/>
      <c r="AKN852" s="7"/>
      <c r="AKO852" s="7"/>
      <c r="AKP852" s="7"/>
      <c r="AKQ852" s="7"/>
      <c r="AKR852" s="7"/>
      <c r="AKS852" s="7"/>
      <c r="AKT852" s="7"/>
      <c r="AKU852" s="7"/>
      <c r="AKV852" s="7"/>
      <c r="AKW852" s="7"/>
      <c r="AKX852" s="7"/>
      <c r="AKY852" s="7"/>
      <c r="AKZ852" s="7"/>
      <c r="ALA852" s="7"/>
      <c r="ALB852" s="7"/>
      <c r="ALC852" s="7"/>
      <c r="ALD852" s="7"/>
      <c r="ALE852" s="7"/>
      <c r="ALF852" s="7"/>
      <c r="ALG852" s="7"/>
      <c r="ALH852" s="7"/>
      <c r="ALI852" s="7"/>
      <c r="ALJ852" s="7"/>
      <c r="ALK852" s="7"/>
      <c r="ALL852" s="7"/>
      <c r="ALM852" s="7"/>
      <c r="ALN852" s="7"/>
      <c r="ALO852" s="7"/>
      <c r="ALP852" s="7"/>
      <c r="ALQ852" s="7"/>
      <c r="ALR852" s="7"/>
      <c r="ALS852" s="7"/>
      <c r="ALT852" s="7"/>
      <c r="ALU852" s="7"/>
      <c r="ALV852" s="7"/>
      <c r="ALW852" s="7"/>
      <c r="ALX852" s="7"/>
      <c r="ALY852" s="7"/>
      <c r="ALZ852" s="7"/>
      <c r="AMA852" s="7"/>
      <c r="AMB852" s="7"/>
      <c r="AMC852" s="7"/>
      <c r="AMD852" s="7"/>
      <c r="AME852" s="7"/>
      <c r="AMF852" s="7"/>
      <c r="AMG852" s="7"/>
      <c r="AMH852" s="7"/>
      <c r="AMI852" s="28"/>
      <c r="AMJ852" s="28"/>
    </row>
    <row r="853" spans="1:1024" ht="55.5" customHeight="1">
      <c r="A853" s="10" t="s">
        <v>287</v>
      </c>
      <c r="B853" s="10" t="s">
        <v>2912</v>
      </c>
      <c r="C853" s="19" t="s">
        <v>2913</v>
      </c>
      <c r="D853" s="19" t="s">
        <v>2738</v>
      </c>
      <c r="E853" s="20">
        <v>20</v>
      </c>
      <c r="F853" s="11" t="s">
        <v>18</v>
      </c>
      <c r="G853" s="21"/>
      <c r="H853" s="21" t="s">
        <v>1</v>
      </c>
      <c r="I853" s="21"/>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c r="MK853" s="7"/>
      <c r="ML853" s="7"/>
      <c r="MM853" s="7"/>
      <c r="MN853" s="7"/>
      <c r="MO853" s="7"/>
      <c r="MP853" s="7"/>
      <c r="MQ853" s="7"/>
      <c r="MR853" s="7"/>
      <c r="MS853" s="7"/>
      <c r="MT853" s="7"/>
      <c r="MU853" s="7"/>
      <c r="MV853" s="7"/>
      <c r="MW853" s="7"/>
      <c r="MX853" s="7"/>
      <c r="MY853" s="7"/>
      <c r="MZ853" s="7"/>
      <c r="NA853" s="7"/>
      <c r="NB853" s="7"/>
      <c r="NC853" s="7"/>
      <c r="ND853" s="7"/>
      <c r="NE853" s="7"/>
      <c r="NF853" s="7"/>
      <c r="NG853" s="7"/>
      <c r="NH853" s="7"/>
      <c r="NI853" s="7"/>
      <c r="NJ853" s="7"/>
      <c r="NK853" s="7"/>
      <c r="NL853" s="7"/>
      <c r="NM853" s="7"/>
      <c r="NN853" s="7"/>
      <c r="NO853" s="7"/>
      <c r="NP853" s="7"/>
      <c r="NQ853" s="7"/>
      <c r="NR853" s="7"/>
      <c r="NS853" s="7"/>
      <c r="NT853" s="7"/>
      <c r="NU853" s="7"/>
      <c r="NV853" s="7"/>
      <c r="NW853" s="7"/>
      <c r="NX853" s="7"/>
      <c r="NY853" s="7"/>
      <c r="NZ853" s="7"/>
      <c r="OA853" s="7"/>
      <c r="OB853" s="7"/>
      <c r="OC853" s="7"/>
      <c r="OD853" s="7"/>
      <c r="OE853" s="7"/>
      <c r="OF853" s="7"/>
      <c r="OG853" s="7"/>
      <c r="OH853" s="7"/>
      <c r="OI853" s="7"/>
      <c r="OJ853" s="7"/>
      <c r="OK853" s="7"/>
      <c r="OL853" s="7"/>
      <c r="OM853" s="7"/>
      <c r="ON853" s="7"/>
      <c r="OO853" s="7"/>
      <c r="OP853" s="7"/>
      <c r="OQ853" s="7"/>
      <c r="OR853" s="7"/>
      <c r="OS853" s="7"/>
      <c r="OT853" s="7"/>
      <c r="OU853" s="7"/>
      <c r="OV853" s="7"/>
      <c r="OW853" s="7"/>
      <c r="OX853" s="7"/>
      <c r="OY853" s="7"/>
      <c r="OZ853" s="7"/>
      <c r="PA853" s="7"/>
      <c r="PB853" s="7"/>
      <c r="PC853" s="7"/>
      <c r="PD853" s="7"/>
      <c r="PE853" s="7"/>
      <c r="PF853" s="7"/>
      <c r="PG853" s="7"/>
      <c r="PH853" s="7"/>
      <c r="PI853" s="7"/>
      <c r="PJ853" s="7"/>
      <c r="PK853" s="7"/>
      <c r="PL853" s="7"/>
      <c r="PM853" s="7"/>
      <c r="PN853" s="7"/>
      <c r="PO853" s="7"/>
      <c r="PP853" s="7"/>
      <c r="PQ853" s="7"/>
      <c r="PR853" s="7"/>
      <c r="PS853" s="7"/>
      <c r="PT853" s="7"/>
      <c r="PU853" s="7"/>
      <c r="PV853" s="7"/>
      <c r="PW853" s="7"/>
      <c r="PX853" s="7"/>
      <c r="PY853" s="7"/>
      <c r="PZ853" s="7"/>
      <c r="QA853" s="7"/>
      <c r="QB853" s="7"/>
      <c r="QC853" s="7"/>
      <c r="QD853" s="7"/>
      <c r="QE853" s="7"/>
      <c r="QF853" s="7"/>
      <c r="QG853" s="7"/>
      <c r="QH853" s="7"/>
      <c r="QI853" s="7"/>
      <c r="QJ853" s="7"/>
      <c r="QK853" s="7"/>
      <c r="QL853" s="7"/>
      <c r="QM853" s="7"/>
      <c r="QN853" s="7"/>
      <c r="QO853" s="7"/>
      <c r="QP853" s="7"/>
      <c r="QQ853" s="7"/>
      <c r="QR853" s="7"/>
      <c r="QS853" s="7"/>
      <c r="QT853" s="7"/>
      <c r="QU853" s="7"/>
      <c r="QV853" s="7"/>
      <c r="QW853" s="7"/>
      <c r="QX853" s="7"/>
      <c r="QY853" s="7"/>
      <c r="QZ853" s="7"/>
      <c r="RA853" s="7"/>
      <c r="RB853" s="7"/>
      <c r="RC853" s="7"/>
      <c r="RD853" s="7"/>
      <c r="RE853" s="7"/>
      <c r="RF853" s="7"/>
      <c r="RG853" s="7"/>
      <c r="RH853" s="7"/>
      <c r="RI853" s="7"/>
      <c r="RJ853" s="7"/>
      <c r="RK853" s="7"/>
      <c r="RL853" s="7"/>
      <c r="RM853" s="7"/>
      <c r="RN853" s="7"/>
      <c r="RO853" s="7"/>
      <c r="RP853" s="7"/>
      <c r="RQ853" s="7"/>
      <c r="RR853" s="7"/>
      <c r="RS853" s="7"/>
      <c r="RT853" s="7"/>
      <c r="RU853" s="7"/>
      <c r="RV853" s="7"/>
      <c r="RW853" s="7"/>
      <c r="RX853" s="7"/>
      <c r="RY853" s="7"/>
      <c r="RZ853" s="7"/>
      <c r="SA853" s="7"/>
      <c r="SB853" s="7"/>
      <c r="SC853" s="7"/>
      <c r="SD853" s="7"/>
      <c r="SE853" s="7"/>
      <c r="SF853" s="7"/>
      <c r="SG853" s="7"/>
      <c r="SH853" s="7"/>
      <c r="SI853" s="7"/>
      <c r="SJ853" s="7"/>
      <c r="SK853" s="7"/>
      <c r="SL853" s="7"/>
      <c r="SM853" s="7"/>
      <c r="SN853" s="7"/>
      <c r="SO853" s="7"/>
      <c r="SP853" s="7"/>
      <c r="SQ853" s="7"/>
      <c r="SR853" s="7"/>
      <c r="SS853" s="7"/>
      <c r="ST853" s="7"/>
      <c r="SU853" s="7"/>
      <c r="SV853" s="7"/>
      <c r="SW853" s="7"/>
      <c r="SX853" s="7"/>
      <c r="SY853" s="7"/>
      <c r="SZ853" s="7"/>
      <c r="TA853" s="7"/>
      <c r="TB853" s="7"/>
      <c r="TC853" s="7"/>
      <c r="TD853" s="7"/>
      <c r="TE853" s="7"/>
      <c r="TF853" s="7"/>
      <c r="TG853" s="7"/>
      <c r="TH853" s="7"/>
      <c r="TI853" s="7"/>
      <c r="TJ853" s="7"/>
      <c r="TK853" s="7"/>
      <c r="TL853" s="7"/>
      <c r="TM853" s="7"/>
      <c r="TN853" s="7"/>
      <c r="TO853" s="7"/>
      <c r="TP853" s="7"/>
      <c r="TQ853" s="7"/>
      <c r="TR853" s="7"/>
      <c r="TS853" s="7"/>
      <c r="TT853" s="7"/>
      <c r="TU853" s="7"/>
      <c r="TV853" s="7"/>
      <c r="TW853" s="7"/>
      <c r="TX853" s="7"/>
      <c r="TY853" s="7"/>
      <c r="TZ853" s="7"/>
      <c r="UA853" s="7"/>
      <c r="UB853" s="7"/>
      <c r="UC853" s="7"/>
      <c r="UD853" s="7"/>
      <c r="UE853" s="7"/>
      <c r="UF853" s="7"/>
      <c r="UG853" s="7"/>
      <c r="UH853" s="7"/>
      <c r="UI853" s="7"/>
      <c r="UJ853" s="7"/>
      <c r="UK853" s="7"/>
      <c r="UL853" s="7"/>
      <c r="UM853" s="7"/>
      <c r="UN853" s="7"/>
      <c r="UO853" s="7"/>
      <c r="UP853" s="7"/>
      <c r="UQ853" s="7"/>
      <c r="UR853" s="7"/>
      <c r="US853" s="7"/>
      <c r="UT853" s="7"/>
      <c r="UU853" s="7"/>
      <c r="UV853" s="7"/>
      <c r="UW853" s="7"/>
      <c r="UX853" s="7"/>
      <c r="UY853" s="7"/>
      <c r="UZ853" s="7"/>
      <c r="VA853" s="7"/>
      <c r="VB853" s="7"/>
      <c r="VC853" s="7"/>
      <c r="VD853" s="7"/>
      <c r="VE853" s="7"/>
      <c r="VF853" s="7"/>
      <c r="VG853" s="7"/>
      <c r="VH853" s="7"/>
      <c r="VI853" s="7"/>
      <c r="VJ853" s="7"/>
      <c r="VK853" s="7"/>
      <c r="VL853" s="7"/>
      <c r="VM853" s="7"/>
      <c r="VN853" s="7"/>
      <c r="VO853" s="7"/>
      <c r="VP853" s="7"/>
      <c r="VQ853" s="7"/>
      <c r="VR853" s="7"/>
      <c r="VS853" s="7"/>
      <c r="VT853" s="7"/>
      <c r="VU853" s="7"/>
      <c r="VV853" s="7"/>
      <c r="VW853" s="7"/>
      <c r="VX853" s="7"/>
      <c r="VY853" s="7"/>
      <c r="VZ853" s="7"/>
      <c r="WA853" s="7"/>
      <c r="WB853" s="7"/>
      <c r="WC853" s="7"/>
      <c r="WD853" s="7"/>
      <c r="WE853" s="7"/>
      <c r="WF853" s="7"/>
      <c r="WG853" s="7"/>
      <c r="WH853" s="7"/>
      <c r="WI853" s="7"/>
      <c r="WJ853" s="7"/>
      <c r="WK853" s="7"/>
      <c r="WL853" s="7"/>
      <c r="WM853" s="7"/>
      <c r="WN853" s="7"/>
      <c r="WO853" s="7"/>
      <c r="WP853" s="7"/>
      <c r="WQ853" s="7"/>
      <c r="WR853" s="7"/>
      <c r="WS853" s="7"/>
      <c r="WT853" s="7"/>
      <c r="WU853" s="7"/>
      <c r="WV853" s="7"/>
      <c r="WW853" s="7"/>
      <c r="WX853" s="7"/>
      <c r="WY853" s="7"/>
      <c r="WZ853" s="7"/>
      <c r="XA853" s="7"/>
      <c r="XB853" s="7"/>
      <c r="XC853" s="7"/>
      <c r="XD853" s="7"/>
      <c r="XE853" s="7"/>
      <c r="XF853" s="7"/>
      <c r="XG853" s="7"/>
      <c r="XH853" s="7"/>
      <c r="XI853" s="7"/>
      <c r="XJ853" s="7"/>
      <c r="XK853" s="7"/>
      <c r="XL853" s="7"/>
      <c r="XM853" s="7"/>
      <c r="XN853" s="7"/>
      <c r="XO853" s="7"/>
      <c r="XP853" s="7"/>
      <c r="XQ853" s="7"/>
      <c r="XR853" s="7"/>
      <c r="XS853" s="7"/>
      <c r="XT853" s="7"/>
      <c r="XU853" s="7"/>
      <c r="XV853" s="7"/>
      <c r="XW853" s="7"/>
      <c r="XX853" s="7"/>
      <c r="XY853" s="7"/>
      <c r="XZ853" s="7"/>
      <c r="YA853" s="7"/>
      <c r="YB853" s="7"/>
      <c r="YC853" s="7"/>
      <c r="YD853" s="7"/>
      <c r="YE853" s="7"/>
      <c r="YF853" s="7"/>
      <c r="YG853" s="7"/>
      <c r="YH853" s="7"/>
      <c r="YI853" s="7"/>
      <c r="YJ853" s="7"/>
      <c r="YK853" s="7"/>
      <c r="YL853" s="7"/>
      <c r="YM853" s="7"/>
      <c r="YN853" s="7"/>
      <c r="YO853" s="7"/>
      <c r="YP853" s="7"/>
      <c r="YQ853" s="7"/>
      <c r="YR853" s="7"/>
      <c r="YS853" s="7"/>
      <c r="YT853" s="7"/>
      <c r="YU853" s="7"/>
      <c r="YV853" s="7"/>
      <c r="YW853" s="7"/>
      <c r="YX853" s="7"/>
      <c r="YY853" s="7"/>
      <c r="YZ853" s="7"/>
      <c r="ZA853" s="7"/>
      <c r="ZB853" s="7"/>
      <c r="ZC853" s="7"/>
      <c r="ZD853" s="7"/>
      <c r="ZE853" s="7"/>
      <c r="ZF853" s="7"/>
      <c r="ZG853" s="7"/>
      <c r="ZH853" s="7"/>
      <c r="ZI853" s="7"/>
      <c r="ZJ853" s="7"/>
      <c r="ZK853" s="7"/>
      <c r="ZL853" s="7"/>
      <c r="ZM853" s="7"/>
      <c r="ZN853" s="7"/>
      <c r="ZO853" s="7"/>
      <c r="ZP853" s="7"/>
      <c r="ZQ853" s="7"/>
      <c r="ZR853" s="7"/>
      <c r="ZS853" s="7"/>
      <c r="ZT853" s="7"/>
      <c r="ZU853" s="7"/>
      <c r="ZV853" s="7"/>
      <c r="ZW853" s="7"/>
      <c r="ZX853" s="7"/>
      <c r="ZY853" s="7"/>
      <c r="ZZ853" s="7"/>
      <c r="AAA853" s="7"/>
      <c r="AAB853" s="7"/>
      <c r="AAC853" s="7"/>
      <c r="AAD853" s="7"/>
      <c r="AAE853" s="7"/>
      <c r="AAF853" s="7"/>
      <c r="AAG853" s="7"/>
      <c r="AAH853" s="7"/>
      <c r="AAI853" s="7"/>
      <c r="AAJ853" s="7"/>
      <c r="AAK853" s="7"/>
      <c r="AAL853" s="7"/>
      <c r="AAM853" s="7"/>
      <c r="AAN853" s="7"/>
      <c r="AAO853" s="7"/>
      <c r="AAP853" s="7"/>
      <c r="AAQ853" s="7"/>
      <c r="AAR853" s="7"/>
      <c r="AAS853" s="7"/>
      <c r="AAT853" s="7"/>
      <c r="AAU853" s="7"/>
      <c r="AAV853" s="7"/>
      <c r="AAW853" s="7"/>
      <c r="AAX853" s="7"/>
      <c r="AAY853" s="7"/>
      <c r="AAZ853" s="7"/>
      <c r="ABA853" s="7"/>
      <c r="ABB853" s="7"/>
      <c r="ABC853" s="7"/>
      <c r="ABD853" s="7"/>
      <c r="ABE853" s="7"/>
      <c r="ABF853" s="7"/>
      <c r="ABG853" s="7"/>
      <c r="ABH853" s="7"/>
      <c r="ABI853" s="7"/>
      <c r="ABJ853" s="7"/>
      <c r="ABK853" s="7"/>
      <c r="ABL853" s="7"/>
      <c r="ABM853" s="7"/>
      <c r="ABN853" s="7"/>
      <c r="ABO853" s="7"/>
      <c r="ABP853" s="7"/>
      <c r="ABQ853" s="7"/>
      <c r="ABR853" s="7"/>
      <c r="ABS853" s="7"/>
      <c r="ABT853" s="7"/>
      <c r="ABU853" s="7"/>
      <c r="ABV853" s="7"/>
      <c r="ABW853" s="7"/>
      <c r="ABX853" s="7"/>
      <c r="ABY853" s="7"/>
      <c r="ABZ853" s="7"/>
      <c r="ACA853" s="7"/>
      <c r="ACB853" s="7"/>
      <c r="ACC853" s="7"/>
      <c r="ACD853" s="7"/>
      <c r="ACE853" s="7"/>
      <c r="ACF853" s="7"/>
      <c r="ACG853" s="7"/>
      <c r="ACH853" s="7"/>
      <c r="ACI853" s="7"/>
      <c r="ACJ853" s="7"/>
      <c r="ACK853" s="7"/>
      <c r="ACL853" s="7"/>
      <c r="ACM853" s="7"/>
      <c r="ACN853" s="7"/>
      <c r="ACO853" s="7"/>
      <c r="ACP853" s="7"/>
      <c r="ACQ853" s="7"/>
      <c r="ACR853" s="7"/>
      <c r="ACS853" s="7"/>
      <c r="ACT853" s="7"/>
      <c r="ACU853" s="7"/>
      <c r="ACV853" s="7"/>
      <c r="ACW853" s="7"/>
      <c r="ACX853" s="7"/>
      <c r="ACY853" s="7"/>
      <c r="ACZ853" s="7"/>
      <c r="ADA853" s="7"/>
      <c r="ADB853" s="7"/>
      <c r="ADC853" s="7"/>
      <c r="ADD853" s="7"/>
      <c r="ADE853" s="7"/>
      <c r="ADF853" s="7"/>
      <c r="ADG853" s="7"/>
      <c r="ADH853" s="7"/>
      <c r="ADI853" s="7"/>
      <c r="ADJ853" s="7"/>
      <c r="ADK853" s="7"/>
      <c r="ADL853" s="7"/>
      <c r="ADM853" s="7"/>
      <c r="ADN853" s="7"/>
      <c r="ADO853" s="7"/>
      <c r="ADP853" s="7"/>
      <c r="ADQ853" s="7"/>
      <c r="ADR853" s="7"/>
      <c r="ADS853" s="7"/>
      <c r="ADT853" s="7"/>
      <c r="ADU853" s="7"/>
      <c r="ADV853" s="7"/>
      <c r="ADW853" s="7"/>
      <c r="ADX853" s="7"/>
      <c r="ADY853" s="7"/>
      <c r="ADZ853" s="7"/>
      <c r="AEA853" s="7"/>
      <c r="AEB853" s="7"/>
      <c r="AEC853" s="7"/>
      <c r="AED853" s="7"/>
      <c r="AEE853" s="7"/>
      <c r="AEF853" s="7"/>
      <c r="AEG853" s="7"/>
      <c r="AEH853" s="7"/>
      <c r="AEI853" s="7"/>
      <c r="AEJ853" s="7"/>
      <c r="AEK853" s="7"/>
      <c r="AEL853" s="7"/>
      <c r="AEM853" s="7"/>
      <c r="AEN853" s="7"/>
      <c r="AEO853" s="7"/>
      <c r="AEP853" s="7"/>
      <c r="AEQ853" s="7"/>
      <c r="AER853" s="7"/>
      <c r="AES853" s="7"/>
      <c r="AET853" s="7"/>
      <c r="AEU853" s="7"/>
      <c r="AEV853" s="7"/>
      <c r="AEW853" s="7"/>
      <c r="AEX853" s="7"/>
      <c r="AEY853" s="7"/>
      <c r="AEZ853" s="7"/>
      <c r="AFA853" s="7"/>
      <c r="AFB853" s="7"/>
      <c r="AFC853" s="7"/>
      <c r="AFD853" s="7"/>
      <c r="AFE853" s="7"/>
      <c r="AFF853" s="7"/>
      <c r="AFG853" s="7"/>
      <c r="AFH853" s="7"/>
      <c r="AFI853" s="7"/>
      <c r="AFJ853" s="7"/>
      <c r="AFK853" s="7"/>
      <c r="AFL853" s="7"/>
      <c r="AFM853" s="7"/>
      <c r="AFN853" s="7"/>
      <c r="AFO853" s="7"/>
      <c r="AFP853" s="7"/>
      <c r="AFQ853" s="7"/>
      <c r="AFR853" s="7"/>
      <c r="AFS853" s="7"/>
      <c r="AFT853" s="7"/>
      <c r="AFU853" s="7"/>
      <c r="AFV853" s="7"/>
      <c r="AFW853" s="7"/>
      <c r="AFX853" s="7"/>
      <c r="AFY853" s="7"/>
      <c r="AFZ853" s="7"/>
      <c r="AGA853" s="7"/>
      <c r="AGB853" s="7"/>
      <c r="AGC853" s="7"/>
      <c r="AGD853" s="7"/>
      <c r="AGE853" s="7"/>
      <c r="AGF853" s="7"/>
      <c r="AGG853" s="7"/>
      <c r="AGH853" s="7"/>
      <c r="AGI853" s="7"/>
      <c r="AGJ853" s="7"/>
      <c r="AGK853" s="7"/>
      <c r="AGL853" s="7"/>
      <c r="AGM853" s="7"/>
      <c r="AGN853" s="7"/>
      <c r="AGO853" s="7"/>
      <c r="AGP853" s="7"/>
      <c r="AGQ853" s="7"/>
      <c r="AGR853" s="7"/>
      <c r="AGS853" s="7"/>
      <c r="AGT853" s="7"/>
      <c r="AGU853" s="7"/>
      <c r="AGV853" s="7"/>
      <c r="AGW853" s="7"/>
      <c r="AGX853" s="7"/>
      <c r="AGY853" s="7"/>
      <c r="AGZ853" s="7"/>
      <c r="AHA853" s="7"/>
      <c r="AHB853" s="7"/>
      <c r="AHC853" s="7"/>
      <c r="AHD853" s="7"/>
      <c r="AHE853" s="7"/>
      <c r="AHF853" s="7"/>
      <c r="AHG853" s="7"/>
      <c r="AHH853" s="7"/>
      <c r="AHI853" s="7"/>
      <c r="AHJ853" s="7"/>
      <c r="AHK853" s="7"/>
      <c r="AHL853" s="7"/>
      <c r="AHM853" s="7"/>
      <c r="AHN853" s="7"/>
      <c r="AHO853" s="7"/>
      <c r="AHP853" s="7"/>
      <c r="AHQ853" s="7"/>
      <c r="AHR853" s="7"/>
      <c r="AHS853" s="7"/>
      <c r="AHT853" s="7"/>
      <c r="AHU853" s="7"/>
      <c r="AHV853" s="7"/>
      <c r="AHW853" s="7"/>
      <c r="AHX853" s="7"/>
      <c r="AHY853" s="7"/>
      <c r="AHZ853" s="7"/>
      <c r="AIA853" s="7"/>
      <c r="AIB853" s="7"/>
      <c r="AIC853" s="7"/>
      <c r="AID853" s="7"/>
      <c r="AIE853" s="7"/>
      <c r="AIF853" s="7"/>
      <c r="AIG853" s="7"/>
      <c r="AIH853" s="7"/>
      <c r="AII853" s="7"/>
      <c r="AIJ853" s="7"/>
      <c r="AIK853" s="7"/>
      <c r="AIL853" s="7"/>
      <c r="AIM853" s="7"/>
      <c r="AIN853" s="7"/>
      <c r="AIO853" s="7"/>
      <c r="AIP853" s="7"/>
      <c r="AIQ853" s="7"/>
      <c r="AIR853" s="7"/>
      <c r="AIS853" s="7"/>
      <c r="AIT853" s="7"/>
      <c r="AIU853" s="7"/>
      <c r="AIV853" s="7"/>
      <c r="AIW853" s="7"/>
      <c r="AIX853" s="7"/>
      <c r="AIY853" s="7"/>
      <c r="AIZ853" s="7"/>
      <c r="AJA853" s="7"/>
      <c r="AJB853" s="7"/>
      <c r="AJC853" s="7"/>
      <c r="AJD853" s="7"/>
      <c r="AJE853" s="7"/>
      <c r="AJF853" s="7"/>
      <c r="AJG853" s="7"/>
      <c r="AJH853" s="7"/>
      <c r="AJI853" s="7"/>
      <c r="AJJ853" s="7"/>
      <c r="AJK853" s="7"/>
      <c r="AJL853" s="7"/>
      <c r="AJM853" s="7"/>
      <c r="AJN853" s="7"/>
      <c r="AJO853" s="7"/>
      <c r="AJP853" s="7"/>
      <c r="AJQ853" s="7"/>
      <c r="AJR853" s="7"/>
      <c r="AJS853" s="7"/>
      <c r="AJT853" s="7"/>
      <c r="AJU853" s="7"/>
      <c r="AJV853" s="7"/>
      <c r="AJW853" s="7"/>
      <c r="AJX853" s="7"/>
      <c r="AJY853" s="7"/>
      <c r="AJZ853" s="7"/>
      <c r="AKA853" s="7"/>
      <c r="AKB853" s="7"/>
      <c r="AKC853" s="7"/>
      <c r="AKD853" s="7"/>
      <c r="AKE853" s="7"/>
      <c r="AKF853" s="7"/>
      <c r="AKG853" s="7"/>
      <c r="AKH853" s="7"/>
      <c r="AKI853" s="7"/>
      <c r="AKJ853" s="7"/>
      <c r="AKK853" s="7"/>
      <c r="AKL853" s="7"/>
      <c r="AKM853" s="7"/>
      <c r="AKN853" s="7"/>
      <c r="AKO853" s="7"/>
      <c r="AKP853" s="7"/>
      <c r="AKQ853" s="7"/>
      <c r="AKR853" s="7"/>
      <c r="AKS853" s="7"/>
      <c r="AKT853" s="7"/>
      <c r="AKU853" s="7"/>
      <c r="AKV853" s="7"/>
      <c r="AKW853" s="7"/>
      <c r="AKX853" s="7"/>
      <c r="AKY853" s="7"/>
      <c r="AKZ853" s="7"/>
      <c r="ALA853" s="7"/>
      <c r="ALB853" s="7"/>
      <c r="ALC853" s="7"/>
      <c r="ALD853" s="7"/>
      <c r="ALE853" s="7"/>
      <c r="ALF853" s="7"/>
      <c r="ALG853" s="7"/>
      <c r="ALH853" s="7"/>
      <c r="ALI853" s="7"/>
      <c r="ALJ853" s="7"/>
      <c r="ALK853" s="7"/>
      <c r="ALL853" s="7"/>
      <c r="ALM853" s="7"/>
      <c r="ALN853" s="7"/>
      <c r="ALO853" s="7"/>
      <c r="ALP853" s="7"/>
      <c r="ALQ853" s="7"/>
      <c r="ALR853" s="7"/>
      <c r="ALS853" s="7"/>
      <c r="ALT853" s="7"/>
      <c r="ALU853" s="7"/>
      <c r="ALV853" s="7"/>
      <c r="ALW853" s="7"/>
      <c r="ALX853" s="7"/>
      <c r="ALY853" s="7"/>
      <c r="ALZ853" s="7"/>
      <c r="AMA853" s="7"/>
      <c r="AMB853" s="7"/>
      <c r="AMC853" s="7"/>
      <c r="AMD853" s="7"/>
      <c r="AME853" s="7"/>
      <c r="AMF853" s="7"/>
      <c r="AMG853" s="7"/>
      <c r="AMH853" s="7"/>
      <c r="AMI853" s="28"/>
      <c r="AMJ853" s="28"/>
    </row>
    <row r="854" spans="1:1024" ht="55.5" customHeight="1">
      <c r="A854" s="10" t="s">
        <v>287</v>
      </c>
      <c r="B854" s="10" t="s">
        <v>2914</v>
      </c>
      <c r="C854" s="19" t="s">
        <v>2901</v>
      </c>
      <c r="D854" s="19" t="s">
        <v>2738</v>
      </c>
      <c r="E854" s="20">
        <v>20</v>
      </c>
      <c r="F854" s="11" t="s">
        <v>18</v>
      </c>
      <c r="G854" s="21"/>
      <c r="H854" s="21" t="s">
        <v>1</v>
      </c>
      <c r="I854" s="21"/>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c r="MK854" s="7"/>
      <c r="ML854" s="7"/>
      <c r="MM854" s="7"/>
      <c r="MN854" s="7"/>
      <c r="MO854" s="7"/>
      <c r="MP854" s="7"/>
      <c r="MQ854" s="7"/>
      <c r="MR854" s="7"/>
      <c r="MS854" s="7"/>
      <c r="MT854" s="7"/>
      <c r="MU854" s="7"/>
      <c r="MV854" s="7"/>
      <c r="MW854" s="7"/>
      <c r="MX854" s="7"/>
      <c r="MY854" s="7"/>
      <c r="MZ854" s="7"/>
      <c r="NA854" s="7"/>
      <c r="NB854" s="7"/>
      <c r="NC854" s="7"/>
      <c r="ND854" s="7"/>
      <c r="NE854" s="7"/>
      <c r="NF854" s="7"/>
      <c r="NG854" s="7"/>
      <c r="NH854" s="7"/>
      <c r="NI854" s="7"/>
      <c r="NJ854" s="7"/>
      <c r="NK854" s="7"/>
      <c r="NL854" s="7"/>
      <c r="NM854" s="7"/>
      <c r="NN854" s="7"/>
      <c r="NO854" s="7"/>
      <c r="NP854" s="7"/>
      <c r="NQ854" s="7"/>
      <c r="NR854" s="7"/>
      <c r="NS854" s="7"/>
      <c r="NT854" s="7"/>
      <c r="NU854" s="7"/>
      <c r="NV854" s="7"/>
      <c r="NW854" s="7"/>
      <c r="NX854" s="7"/>
      <c r="NY854" s="7"/>
      <c r="NZ854" s="7"/>
      <c r="OA854" s="7"/>
      <c r="OB854" s="7"/>
      <c r="OC854" s="7"/>
      <c r="OD854" s="7"/>
      <c r="OE854" s="7"/>
      <c r="OF854" s="7"/>
      <c r="OG854" s="7"/>
      <c r="OH854" s="7"/>
      <c r="OI854" s="7"/>
      <c r="OJ854" s="7"/>
      <c r="OK854" s="7"/>
      <c r="OL854" s="7"/>
      <c r="OM854" s="7"/>
      <c r="ON854" s="7"/>
      <c r="OO854" s="7"/>
      <c r="OP854" s="7"/>
      <c r="OQ854" s="7"/>
      <c r="OR854" s="7"/>
      <c r="OS854" s="7"/>
      <c r="OT854" s="7"/>
      <c r="OU854" s="7"/>
      <c r="OV854" s="7"/>
      <c r="OW854" s="7"/>
      <c r="OX854" s="7"/>
      <c r="OY854" s="7"/>
      <c r="OZ854" s="7"/>
      <c r="PA854" s="7"/>
      <c r="PB854" s="7"/>
      <c r="PC854" s="7"/>
      <c r="PD854" s="7"/>
      <c r="PE854" s="7"/>
      <c r="PF854" s="7"/>
      <c r="PG854" s="7"/>
      <c r="PH854" s="7"/>
      <c r="PI854" s="7"/>
      <c r="PJ854" s="7"/>
      <c r="PK854" s="7"/>
      <c r="PL854" s="7"/>
      <c r="PM854" s="7"/>
      <c r="PN854" s="7"/>
      <c r="PO854" s="7"/>
      <c r="PP854" s="7"/>
      <c r="PQ854" s="7"/>
      <c r="PR854" s="7"/>
      <c r="PS854" s="7"/>
      <c r="PT854" s="7"/>
      <c r="PU854" s="7"/>
      <c r="PV854" s="7"/>
      <c r="PW854" s="7"/>
      <c r="PX854" s="7"/>
      <c r="PY854" s="7"/>
      <c r="PZ854" s="7"/>
      <c r="QA854" s="7"/>
      <c r="QB854" s="7"/>
      <c r="QC854" s="7"/>
      <c r="QD854" s="7"/>
      <c r="QE854" s="7"/>
      <c r="QF854" s="7"/>
      <c r="QG854" s="7"/>
      <c r="QH854" s="7"/>
      <c r="QI854" s="7"/>
      <c r="QJ854" s="7"/>
      <c r="QK854" s="7"/>
      <c r="QL854" s="7"/>
      <c r="QM854" s="7"/>
      <c r="QN854" s="7"/>
      <c r="QO854" s="7"/>
      <c r="QP854" s="7"/>
      <c r="QQ854" s="7"/>
      <c r="QR854" s="7"/>
      <c r="QS854" s="7"/>
      <c r="QT854" s="7"/>
      <c r="QU854" s="7"/>
      <c r="QV854" s="7"/>
      <c r="QW854" s="7"/>
      <c r="QX854" s="7"/>
      <c r="QY854" s="7"/>
      <c r="QZ854" s="7"/>
      <c r="RA854" s="7"/>
      <c r="RB854" s="7"/>
      <c r="RC854" s="7"/>
      <c r="RD854" s="7"/>
      <c r="RE854" s="7"/>
      <c r="RF854" s="7"/>
      <c r="RG854" s="7"/>
      <c r="RH854" s="7"/>
      <c r="RI854" s="7"/>
      <c r="RJ854" s="7"/>
      <c r="RK854" s="7"/>
      <c r="RL854" s="7"/>
      <c r="RM854" s="7"/>
      <c r="RN854" s="7"/>
      <c r="RO854" s="7"/>
      <c r="RP854" s="7"/>
      <c r="RQ854" s="7"/>
      <c r="RR854" s="7"/>
      <c r="RS854" s="7"/>
      <c r="RT854" s="7"/>
      <c r="RU854" s="7"/>
      <c r="RV854" s="7"/>
      <c r="RW854" s="7"/>
      <c r="RX854" s="7"/>
      <c r="RY854" s="7"/>
      <c r="RZ854" s="7"/>
      <c r="SA854" s="7"/>
      <c r="SB854" s="7"/>
      <c r="SC854" s="7"/>
      <c r="SD854" s="7"/>
      <c r="SE854" s="7"/>
      <c r="SF854" s="7"/>
      <c r="SG854" s="7"/>
      <c r="SH854" s="7"/>
      <c r="SI854" s="7"/>
      <c r="SJ854" s="7"/>
      <c r="SK854" s="7"/>
      <c r="SL854" s="7"/>
      <c r="SM854" s="7"/>
      <c r="SN854" s="7"/>
      <c r="SO854" s="7"/>
      <c r="SP854" s="7"/>
      <c r="SQ854" s="7"/>
      <c r="SR854" s="7"/>
      <c r="SS854" s="7"/>
      <c r="ST854" s="7"/>
      <c r="SU854" s="7"/>
      <c r="SV854" s="7"/>
      <c r="SW854" s="7"/>
      <c r="SX854" s="7"/>
      <c r="SY854" s="7"/>
      <c r="SZ854" s="7"/>
      <c r="TA854" s="7"/>
      <c r="TB854" s="7"/>
      <c r="TC854" s="7"/>
      <c r="TD854" s="7"/>
      <c r="TE854" s="7"/>
      <c r="TF854" s="7"/>
      <c r="TG854" s="7"/>
      <c r="TH854" s="7"/>
      <c r="TI854" s="7"/>
      <c r="TJ854" s="7"/>
      <c r="TK854" s="7"/>
      <c r="TL854" s="7"/>
      <c r="TM854" s="7"/>
      <c r="TN854" s="7"/>
      <c r="TO854" s="7"/>
      <c r="TP854" s="7"/>
      <c r="TQ854" s="7"/>
      <c r="TR854" s="7"/>
      <c r="TS854" s="7"/>
      <c r="TT854" s="7"/>
      <c r="TU854" s="7"/>
      <c r="TV854" s="7"/>
      <c r="TW854" s="7"/>
      <c r="TX854" s="7"/>
      <c r="TY854" s="7"/>
      <c r="TZ854" s="7"/>
      <c r="UA854" s="7"/>
      <c r="UB854" s="7"/>
      <c r="UC854" s="7"/>
      <c r="UD854" s="7"/>
      <c r="UE854" s="7"/>
      <c r="UF854" s="7"/>
      <c r="UG854" s="7"/>
      <c r="UH854" s="7"/>
      <c r="UI854" s="7"/>
      <c r="UJ854" s="7"/>
      <c r="UK854" s="7"/>
      <c r="UL854" s="7"/>
      <c r="UM854" s="7"/>
      <c r="UN854" s="7"/>
      <c r="UO854" s="7"/>
      <c r="UP854" s="7"/>
      <c r="UQ854" s="7"/>
      <c r="UR854" s="7"/>
      <c r="US854" s="7"/>
      <c r="UT854" s="7"/>
      <c r="UU854" s="7"/>
      <c r="UV854" s="7"/>
      <c r="UW854" s="7"/>
      <c r="UX854" s="7"/>
      <c r="UY854" s="7"/>
      <c r="UZ854" s="7"/>
      <c r="VA854" s="7"/>
      <c r="VB854" s="7"/>
      <c r="VC854" s="7"/>
      <c r="VD854" s="7"/>
      <c r="VE854" s="7"/>
      <c r="VF854" s="7"/>
      <c r="VG854" s="7"/>
      <c r="VH854" s="7"/>
      <c r="VI854" s="7"/>
      <c r="VJ854" s="7"/>
      <c r="VK854" s="7"/>
      <c r="VL854" s="7"/>
      <c r="VM854" s="7"/>
      <c r="VN854" s="7"/>
      <c r="VO854" s="7"/>
      <c r="VP854" s="7"/>
      <c r="VQ854" s="7"/>
      <c r="VR854" s="7"/>
      <c r="VS854" s="7"/>
      <c r="VT854" s="7"/>
      <c r="VU854" s="7"/>
      <c r="VV854" s="7"/>
      <c r="VW854" s="7"/>
      <c r="VX854" s="7"/>
      <c r="VY854" s="7"/>
      <c r="VZ854" s="7"/>
      <c r="WA854" s="7"/>
      <c r="WB854" s="7"/>
      <c r="WC854" s="7"/>
      <c r="WD854" s="7"/>
      <c r="WE854" s="7"/>
      <c r="WF854" s="7"/>
      <c r="WG854" s="7"/>
      <c r="WH854" s="7"/>
      <c r="WI854" s="7"/>
      <c r="WJ854" s="7"/>
      <c r="WK854" s="7"/>
      <c r="WL854" s="7"/>
      <c r="WM854" s="7"/>
      <c r="WN854" s="7"/>
      <c r="WO854" s="7"/>
      <c r="WP854" s="7"/>
      <c r="WQ854" s="7"/>
      <c r="WR854" s="7"/>
      <c r="WS854" s="7"/>
      <c r="WT854" s="7"/>
      <c r="WU854" s="7"/>
      <c r="WV854" s="7"/>
      <c r="WW854" s="7"/>
      <c r="WX854" s="7"/>
      <c r="WY854" s="7"/>
      <c r="WZ854" s="7"/>
      <c r="XA854" s="7"/>
      <c r="XB854" s="7"/>
      <c r="XC854" s="7"/>
      <c r="XD854" s="7"/>
      <c r="XE854" s="7"/>
      <c r="XF854" s="7"/>
      <c r="XG854" s="7"/>
      <c r="XH854" s="7"/>
      <c r="XI854" s="7"/>
      <c r="XJ854" s="7"/>
      <c r="XK854" s="7"/>
      <c r="XL854" s="7"/>
      <c r="XM854" s="7"/>
      <c r="XN854" s="7"/>
      <c r="XO854" s="7"/>
      <c r="XP854" s="7"/>
      <c r="XQ854" s="7"/>
      <c r="XR854" s="7"/>
      <c r="XS854" s="7"/>
      <c r="XT854" s="7"/>
      <c r="XU854" s="7"/>
      <c r="XV854" s="7"/>
      <c r="XW854" s="7"/>
      <c r="XX854" s="7"/>
      <c r="XY854" s="7"/>
      <c r="XZ854" s="7"/>
      <c r="YA854" s="7"/>
      <c r="YB854" s="7"/>
      <c r="YC854" s="7"/>
      <c r="YD854" s="7"/>
      <c r="YE854" s="7"/>
      <c r="YF854" s="7"/>
      <c r="YG854" s="7"/>
      <c r="YH854" s="7"/>
      <c r="YI854" s="7"/>
      <c r="YJ854" s="7"/>
      <c r="YK854" s="7"/>
      <c r="YL854" s="7"/>
      <c r="YM854" s="7"/>
      <c r="YN854" s="7"/>
      <c r="YO854" s="7"/>
      <c r="YP854" s="7"/>
      <c r="YQ854" s="7"/>
      <c r="YR854" s="7"/>
      <c r="YS854" s="7"/>
      <c r="YT854" s="7"/>
      <c r="YU854" s="7"/>
      <c r="YV854" s="7"/>
      <c r="YW854" s="7"/>
      <c r="YX854" s="7"/>
      <c r="YY854" s="7"/>
      <c r="YZ854" s="7"/>
      <c r="ZA854" s="7"/>
      <c r="ZB854" s="7"/>
      <c r="ZC854" s="7"/>
      <c r="ZD854" s="7"/>
      <c r="ZE854" s="7"/>
      <c r="ZF854" s="7"/>
      <c r="ZG854" s="7"/>
      <c r="ZH854" s="7"/>
      <c r="ZI854" s="7"/>
      <c r="ZJ854" s="7"/>
      <c r="ZK854" s="7"/>
      <c r="ZL854" s="7"/>
      <c r="ZM854" s="7"/>
      <c r="ZN854" s="7"/>
      <c r="ZO854" s="7"/>
      <c r="ZP854" s="7"/>
      <c r="ZQ854" s="7"/>
      <c r="ZR854" s="7"/>
      <c r="ZS854" s="7"/>
      <c r="ZT854" s="7"/>
      <c r="ZU854" s="7"/>
      <c r="ZV854" s="7"/>
      <c r="ZW854" s="7"/>
      <c r="ZX854" s="7"/>
      <c r="ZY854" s="7"/>
      <c r="ZZ854" s="7"/>
      <c r="AAA854" s="7"/>
      <c r="AAB854" s="7"/>
      <c r="AAC854" s="7"/>
      <c r="AAD854" s="7"/>
      <c r="AAE854" s="7"/>
      <c r="AAF854" s="7"/>
      <c r="AAG854" s="7"/>
      <c r="AAH854" s="7"/>
      <c r="AAI854" s="7"/>
      <c r="AAJ854" s="7"/>
      <c r="AAK854" s="7"/>
      <c r="AAL854" s="7"/>
      <c r="AAM854" s="7"/>
      <c r="AAN854" s="7"/>
      <c r="AAO854" s="7"/>
      <c r="AAP854" s="7"/>
      <c r="AAQ854" s="7"/>
      <c r="AAR854" s="7"/>
      <c r="AAS854" s="7"/>
      <c r="AAT854" s="7"/>
      <c r="AAU854" s="7"/>
      <c r="AAV854" s="7"/>
      <c r="AAW854" s="7"/>
      <c r="AAX854" s="7"/>
      <c r="AAY854" s="7"/>
      <c r="AAZ854" s="7"/>
      <c r="ABA854" s="7"/>
      <c r="ABB854" s="7"/>
      <c r="ABC854" s="7"/>
      <c r="ABD854" s="7"/>
      <c r="ABE854" s="7"/>
      <c r="ABF854" s="7"/>
      <c r="ABG854" s="7"/>
      <c r="ABH854" s="7"/>
      <c r="ABI854" s="7"/>
      <c r="ABJ854" s="7"/>
      <c r="ABK854" s="7"/>
      <c r="ABL854" s="7"/>
      <c r="ABM854" s="7"/>
      <c r="ABN854" s="7"/>
      <c r="ABO854" s="7"/>
      <c r="ABP854" s="7"/>
      <c r="ABQ854" s="7"/>
      <c r="ABR854" s="7"/>
      <c r="ABS854" s="7"/>
      <c r="ABT854" s="7"/>
      <c r="ABU854" s="7"/>
      <c r="ABV854" s="7"/>
      <c r="ABW854" s="7"/>
      <c r="ABX854" s="7"/>
      <c r="ABY854" s="7"/>
      <c r="ABZ854" s="7"/>
      <c r="ACA854" s="7"/>
      <c r="ACB854" s="7"/>
      <c r="ACC854" s="7"/>
      <c r="ACD854" s="7"/>
      <c r="ACE854" s="7"/>
      <c r="ACF854" s="7"/>
      <c r="ACG854" s="7"/>
      <c r="ACH854" s="7"/>
      <c r="ACI854" s="7"/>
      <c r="ACJ854" s="7"/>
      <c r="ACK854" s="7"/>
      <c r="ACL854" s="7"/>
      <c r="ACM854" s="7"/>
      <c r="ACN854" s="7"/>
      <c r="ACO854" s="7"/>
      <c r="ACP854" s="7"/>
      <c r="ACQ854" s="7"/>
      <c r="ACR854" s="7"/>
      <c r="ACS854" s="7"/>
      <c r="ACT854" s="7"/>
      <c r="ACU854" s="7"/>
      <c r="ACV854" s="7"/>
      <c r="ACW854" s="7"/>
      <c r="ACX854" s="7"/>
      <c r="ACY854" s="7"/>
      <c r="ACZ854" s="7"/>
      <c r="ADA854" s="7"/>
      <c r="ADB854" s="7"/>
      <c r="ADC854" s="7"/>
      <c r="ADD854" s="7"/>
      <c r="ADE854" s="7"/>
      <c r="ADF854" s="7"/>
      <c r="ADG854" s="7"/>
      <c r="ADH854" s="7"/>
      <c r="ADI854" s="7"/>
      <c r="ADJ854" s="7"/>
      <c r="ADK854" s="7"/>
      <c r="ADL854" s="7"/>
      <c r="ADM854" s="7"/>
      <c r="ADN854" s="7"/>
      <c r="ADO854" s="7"/>
      <c r="ADP854" s="7"/>
      <c r="ADQ854" s="7"/>
      <c r="ADR854" s="7"/>
      <c r="ADS854" s="7"/>
      <c r="ADT854" s="7"/>
      <c r="ADU854" s="7"/>
      <c r="ADV854" s="7"/>
      <c r="ADW854" s="7"/>
      <c r="ADX854" s="7"/>
      <c r="ADY854" s="7"/>
      <c r="ADZ854" s="7"/>
      <c r="AEA854" s="7"/>
      <c r="AEB854" s="7"/>
      <c r="AEC854" s="7"/>
      <c r="AED854" s="7"/>
      <c r="AEE854" s="7"/>
      <c r="AEF854" s="7"/>
      <c r="AEG854" s="7"/>
      <c r="AEH854" s="7"/>
      <c r="AEI854" s="7"/>
      <c r="AEJ854" s="7"/>
      <c r="AEK854" s="7"/>
      <c r="AEL854" s="7"/>
      <c r="AEM854" s="7"/>
      <c r="AEN854" s="7"/>
      <c r="AEO854" s="7"/>
      <c r="AEP854" s="7"/>
      <c r="AEQ854" s="7"/>
      <c r="AER854" s="7"/>
      <c r="AES854" s="7"/>
      <c r="AET854" s="7"/>
      <c r="AEU854" s="7"/>
      <c r="AEV854" s="7"/>
      <c r="AEW854" s="7"/>
      <c r="AEX854" s="7"/>
      <c r="AEY854" s="7"/>
      <c r="AEZ854" s="7"/>
      <c r="AFA854" s="7"/>
      <c r="AFB854" s="7"/>
      <c r="AFC854" s="7"/>
      <c r="AFD854" s="7"/>
      <c r="AFE854" s="7"/>
      <c r="AFF854" s="7"/>
      <c r="AFG854" s="7"/>
      <c r="AFH854" s="7"/>
      <c r="AFI854" s="7"/>
      <c r="AFJ854" s="7"/>
      <c r="AFK854" s="7"/>
      <c r="AFL854" s="7"/>
      <c r="AFM854" s="7"/>
      <c r="AFN854" s="7"/>
      <c r="AFO854" s="7"/>
      <c r="AFP854" s="7"/>
      <c r="AFQ854" s="7"/>
      <c r="AFR854" s="7"/>
      <c r="AFS854" s="7"/>
      <c r="AFT854" s="7"/>
      <c r="AFU854" s="7"/>
      <c r="AFV854" s="7"/>
      <c r="AFW854" s="7"/>
      <c r="AFX854" s="7"/>
      <c r="AFY854" s="7"/>
      <c r="AFZ854" s="7"/>
      <c r="AGA854" s="7"/>
      <c r="AGB854" s="7"/>
      <c r="AGC854" s="7"/>
      <c r="AGD854" s="7"/>
      <c r="AGE854" s="7"/>
      <c r="AGF854" s="7"/>
      <c r="AGG854" s="7"/>
      <c r="AGH854" s="7"/>
      <c r="AGI854" s="7"/>
      <c r="AGJ854" s="7"/>
      <c r="AGK854" s="7"/>
      <c r="AGL854" s="7"/>
      <c r="AGM854" s="7"/>
      <c r="AGN854" s="7"/>
      <c r="AGO854" s="7"/>
      <c r="AGP854" s="7"/>
      <c r="AGQ854" s="7"/>
      <c r="AGR854" s="7"/>
      <c r="AGS854" s="7"/>
      <c r="AGT854" s="7"/>
      <c r="AGU854" s="7"/>
      <c r="AGV854" s="7"/>
      <c r="AGW854" s="7"/>
      <c r="AGX854" s="7"/>
      <c r="AGY854" s="7"/>
      <c r="AGZ854" s="7"/>
      <c r="AHA854" s="7"/>
      <c r="AHB854" s="7"/>
      <c r="AHC854" s="7"/>
      <c r="AHD854" s="7"/>
      <c r="AHE854" s="7"/>
      <c r="AHF854" s="7"/>
      <c r="AHG854" s="7"/>
      <c r="AHH854" s="7"/>
      <c r="AHI854" s="7"/>
      <c r="AHJ854" s="7"/>
      <c r="AHK854" s="7"/>
      <c r="AHL854" s="7"/>
      <c r="AHM854" s="7"/>
      <c r="AHN854" s="7"/>
      <c r="AHO854" s="7"/>
      <c r="AHP854" s="7"/>
      <c r="AHQ854" s="7"/>
      <c r="AHR854" s="7"/>
      <c r="AHS854" s="7"/>
      <c r="AHT854" s="7"/>
      <c r="AHU854" s="7"/>
      <c r="AHV854" s="7"/>
      <c r="AHW854" s="7"/>
      <c r="AHX854" s="7"/>
      <c r="AHY854" s="7"/>
      <c r="AHZ854" s="7"/>
      <c r="AIA854" s="7"/>
      <c r="AIB854" s="7"/>
      <c r="AIC854" s="7"/>
      <c r="AID854" s="7"/>
      <c r="AIE854" s="7"/>
      <c r="AIF854" s="7"/>
      <c r="AIG854" s="7"/>
      <c r="AIH854" s="7"/>
      <c r="AII854" s="7"/>
      <c r="AIJ854" s="7"/>
      <c r="AIK854" s="7"/>
      <c r="AIL854" s="7"/>
      <c r="AIM854" s="7"/>
      <c r="AIN854" s="7"/>
      <c r="AIO854" s="7"/>
      <c r="AIP854" s="7"/>
      <c r="AIQ854" s="7"/>
      <c r="AIR854" s="7"/>
      <c r="AIS854" s="7"/>
      <c r="AIT854" s="7"/>
      <c r="AIU854" s="7"/>
      <c r="AIV854" s="7"/>
      <c r="AIW854" s="7"/>
      <c r="AIX854" s="7"/>
      <c r="AIY854" s="7"/>
      <c r="AIZ854" s="7"/>
      <c r="AJA854" s="7"/>
      <c r="AJB854" s="7"/>
      <c r="AJC854" s="7"/>
      <c r="AJD854" s="7"/>
      <c r="AJE854" s="7"/>
      <c r="AJF854" s="7"/>
      <c r="AJG854" s="7"/>
      <c r="AJH854" s="7"/>
      <c r="AJI854" s="7"/>
      <c r="AJJ854" s="7"/>
      <c r="AJK854" s="7"/>
      <c r="AJL854" s="7"/>
      <c r="AJM854" s="7"/>
      <c r="AJN854" s="7"/>
      <c r="AJO854" s="7"/>
      <c r="AJP854" s="7"/>
      <c r="AJQ854" s="7"/>
      <c r="AJR854" s="7"/>
      <c r="AJS854" s="7"/>
      <c r="AJT854" s="7"/>
      <c r="AJU854" s="7"/>
      <c r="AJV854" s="7"/>
      <c r="AJW854" s="7"/>
      <c r="AJX854" s="7"/>
      <c r="AJY854" s="7"/>
      <c r="AJZ854" s="7"/>
      <c r="AKA854" s="7"/>
      <c r="AKB854" s="7"/>
      <c r="AKC854" s="7"/>
      <c r="AKD854" s="7"/>
      <c r="AKE854" s="7"/>
      <c r="AKF854" s="7"/>
      <c r="AKG854" s="7"/>
      <c r="AKH854" s="7"/>
      <c r="AKI854" s="7"/>
      <c r="AKJ854" s="7"/>
      <c r="AKK854" s="7"/>
      <c r="AKL854" s="7"/>
      <c r="AKM854" s="7"/>
      <c r="AKN854" s="7"/>
      <c r="AKO854" s="7"/>
      <c r="AKP854" s="7"/>
      <c r="AKQ854" s="7"/>
      <c r="AKR854" s="7"/>
      <c r="AKS854" s="7"/>
      <c r="AKT854" s="7"/>
      <c r="AKU854" s="7"/>
      <c r="AKV854" s="7"/>
      <c r="AKW854" s="7"/>
      <c r="AKX854" s="7"/>
      <c r="AKY854" s="7"/>
      <c r="AKZ854" s="7"/>
      <c r="ALA854" s="7"/>
      <c r="ALB854" s="7"/>
      <c r="ALC854" s="7"/>
      <c r="ALD854" s="7"/>
      <c r="ALE854" s="7"/>
      <c r="ALF854" s="7"/>
      <c r="ALG854" s="7"/>
      <c r="ALH854" s="7"/>
      <c r="ALI854" s="7"/>
      <c r="ALJ854" s="7"/>
      <c r="ALK854" s="7"/>
      <c r="ALL854" s="7"/>
      <c r="ALM854" s="7"/>
      <c r="ALN854" s="7"/>
      <c r="ALO854" s="7"/>
      <c r="ALP854" s="7"/>
      <c r="ALQ854" s="7"/>
      <c r="ALR854" s="7"/>
      <c r="ALS854" s="7"/>
      <c r="ALT854" s="7"/>
      <c r="ALU854" s="7"/>
      <c r="ALV854" s="7"/>
      <c r="ALW854" s="7"/>
      <c r="ALX854" s="7"/>
      <c r="ALY854" s="7"/>
      <c r="ALZ854" s="7"/>
      <c r="AMA854" s="7"/>
      <c r="AMB854" s="7"/>
      <c r="AMC854" s="7"/>
      <c r="AMD854" s="7"/>
      <c r="AME854" s="7"/>
      <c r="AMF854" s="7"/>
      <c r="AMG854" s="7"/>
      <c r="AMH854" s="7"/>
      <c r="AMI854" s="28"/>
      <c r="AMJ854" s="28"/>
    </row>
    <row r="855" spans="1:1024" ht="55.5" customHeight="1">
      <c r="A855" s="10" t="s">
        <v>287</v>
      </c>
      <c r="B855" s="10" t="s">
        <v>2915</v>
      </c>
      <c r="C855" s="19" t="s">
        <v>584</v>
      </c>
      <c r="D855" s="19" t="s">
        <v>2738</v>
      </c>
      <c r="E855" s="20">
        <v>20</v>
      </c>
      <c r="F855" s="11" t="s">
        <v>18</v>
      </c>
      <c r="G855" s="21"/>
      <c r="H855" s="21" t="s">
        <v>1</v>
      </c>
      <c r="I855" s="21"/>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c r="MK855" s="7"/>
      <c r="ML855" s="7"/>
      <c r="MM855" s="7"/>
      <c r="MN855" s="7"/>
      <c r="MO855" s="7"/>
      <c r="MP855" s="7"/>
      <c r="MQ855" s="7"/>
      <c r="MR855" s="7"/>
      <c r="MS855" s="7"/>
      <c r="MT855" s="7"/>
      <c r="MU855" s="7"/>
      <c r="MV855" s="7"/>
      <c r="MW855" s="7"/>
      <c r="MX855" s="7"/>
      <c r="MY855" s="7"/>
      <c r="MZ855" s="7"/>
      <c r="NA855" s="7"/>
      <c r="NB855" s="7"/>
      <c r="NC855" s="7"/>
      <c r="ND855" s="7"/>
      <c r="NE855" s="7"/>
      <c r="NF855" s="7"/>
      <c r="NG855" s="7"/>
      <c r="NH855" s="7"/>
      <c r="NI855" s="7"/>
      <c r="NJ855" s="7"/>
      <c r="NK855" s="7"/>
      <c r="NL855" s="7"/>
      <c r="NM855" s="7"/>
      <c r="NN855" s="7"/>
      <c r="NO855" s="7"/>
      <c r="NP855" s="7"/>
      <c r="NQ855" s="7"/>
      <c r="NR855" s="7"/>
      <c r="NS855" s="7"/>
      <c r="NT855" s="7"/>
      <c r="NU855" s="7"/>
      <c r="NV855" s="7"/>
      <c r="NW855" s="7"/>
      <c r="NX855" s="7"/>
      <c r="NY855" s="7"/>
      <c r="NZ855" s="7"/>
      <c r="OA855" s="7"/>
      <c r="OB855" s="7"/>
      <c r="OC855" s="7"/>
      <c r="OD855" s="7"/>
      <c r="OE855" s="7"/>
      <c r="OF855" s="7"/>
      <c r="OG855" s="7"/>
      <c r="OH855" s="7"/>
      <c r="OI855" s="7"/>
      <c r="OJ855" s="7"/>
      <c r="OK855" s="7"/>
      <c r="OL855" s="7"/>
      <c r="OM855" s="7"/>
      <c r="ON855" s="7"/>
      <c r="OO855" s="7"/>
      <c r="OP855" s="7"/>
      <c r="OQ855" s="7"/>
      <c r="OR855" s="7"/>
      <c r="OS855" s="7"/>
      <c r="OT855" s="7"/>
      <c r="OU855" s="7"/>
      <c r="OV855" s="7"/>
      <c r="OW855" s="7"/>
      <c r="OX855" s="7"/>
      <c r="OY855" s="7"/>
      <c r="OZ855" s="7"/>
      <c r="PA855" s="7"/>
      <c r="PB855" s="7"/>
      <c r="PC855" s="7"/>
      <c r="PD855" s="7"/>
      <c r="PE855" s="7"/>
      <c r="PF855" s="7"/>
      <c r="PG855" s="7"/>
      <c r="PH855" s="7"/>
      <c r="PI855" s="7"/>
      <c r="PJ855" s="7"/>
      <c r="PK855" s="7"/>
      <c r="PL855" s="7"/>
      <c r="PM855" s="7"/>
      <c r="PN855" s="7"/>
      <c r="PO855" s="7"/>
      <c r="PP855" s="7"/>
      <c r="PQ855" s="7"/>
      <c r="PR855" s="7"/>
      <c r="PS855" s="7"/>
      <c r="PT855" s="7"/>
      <c r="PU855" s="7"/>
      <c r="PV855" s="7"/>
      <c r="PW855" s="7"/>
      <c r="PX855" s="7"/>
      <c r="PY855" s="7"/>
      <c r="PZ855" s="7"/>
      <c r="QA855" s="7"/>
      <c r="QB855" s="7"/>
      <c r="QC855" s="7"/>
      <c r="QD855" s="7"/>
      <c r="QE855" s="7"/>
      <c r="QF855" s="7"/>
      <c r="QG855" s="7"/>
      <c r="QH855" s="7"/>
      <c r="QI855" s="7"/>
      <c r="QJ855" s="7"/>
      <c r="QK855" s="7"/>
      <c r="QL855" s="7"/>
      <c r="QM855" s="7"/>
      <c r="QN855" s="7"/>
      <c r="QO855" s="7"/>
      <c r="QP855" s="7"/>
      <c r="QQ855" s="7"/>
      <c r="QR855" s="7"/>
      <c r="QS855" s="7"/>
      <c r="QT855" s="7"/>
      <c r="QU855" s="7"/>
      <c r="QV855" s="7"/>
      <c r="QW855" s="7"/>
      <c r="QX855" s="7"/>
      <c r="QY855" s="7"/>
      <c r="QZ855" s="7"/>
      <c r="RA855" s="7"/>
      <c r="RB855" s="7"/>
      <c r="RC855" s="7"/>
      <c r="RD855" s="7"/>
      <c r="RE855" s="7"/>
      <c r="RF855" s="7"/>
      <c r="RG855" s="7"/>
      <c r="RH855" s="7"/>
      <c r="RI855" s="7"/>
      <c r="RJ855" s="7"/>
      <c r="RK855" s="7"/>
      <c r="RL855" s="7"/>
      <c r="RM855" s="7"/>
      <c r="RN855" s="7"/>
      <c r="RO855" s="7"/>
      <c r="RP855" s="7"/>
      <c r="RQ855" s="7"/>
      <c r="RR855" s="7"/>
      <c r="RS855" s="7"/>
      <c r="RT855" s="7"/>
      <c r="RU855" s="7"/>
      <c r="RV855" s="7"/>
      <c r="RW855" s="7"/>
      <c r="RX855" s="7"/>
      <c r="RY855" s="7"/>
      <c r="RZ855" s="7"/>
      <c r="SA855" s="7"/>
      <c r="SB855" s="7"/>
      <c r="SC855" s="7"/>
      <c r="SD855" s="7"/>
      <c r="SE855" s="7"/>
      <c r="SF855" s="7"/>
      <c r="SG855" s="7"/>
      <c r="SH855" s="7"/>
      <c r="SI855" s="7"/>
      <c r="SJ855" s="7"/>
      <c r="SK855" s="7"/>
      <c r="SL855" s="7"/>
      <c r="SM855" s="7"/>
      <c r="SN855" s="7"/>
      <c r="SO855" s="7"/>
      <c r="SP855" s="7"/>
      <c r="SQ855" s="7"/>
      <c r="SR855" s="7"/>
      <c r="SS855" s="7"/>
      <c r="ST855" s="7"/>
      <c r="SU855" s="7"/>
      <c r="SV855" s="7"/>
      <c r="SW855" s="7"/>
      <c r="SX855" s="7"/>
      <c r="SY855" s="7"/>
      <c r="SZ855" s="7"/>
      <c r="TA855" s="7"/>
      <c r="TB855" s="7"/>
      <c r="TC855" s="7"/>
      <c r="TD855" s="7"/>
      <c r="TE855" s="7"/>
      <c r="TF855" s="7"/>
      <c r="TG855" s="7"/>
      <c r="TH855" s="7"/>
      <c r="TI855" s="7"/>
      <c r="TJ855" s="7"/>
      <c r="TK855" s="7"/>
      <c r="TL855" s="7"/>
      <c r="TM855" s="7"/>
      <c r="TN855" s="7"/>
      <c r="TO855" s="7"/>
      <c r="TP855" s="7"/>
      <c r="TQ855" s="7"/>
      <c r="TR855" s="7"/>
      <c r="TS855" s="7"/>
      <c r="TT855" s="7"/>
      <c r="TU855" s="7"/>
      <c r="TV855" s="7"/>
      <c r="TW855" s="7"/>
      <c r="TX855" s="7"/>
      <c r="TY855" s="7"/>
      <c r="TZ855" s="7"/>
      <c r="UA855" s="7"/>
      <c r="UB855" s="7"/>
      <c r="UC855" s="7"/>
      <c r="UD855" s="7"/>
      <c r="UE855" s="7"/>
      <c r="UF855" s="7"/>
      <c r="UG855" s="7"/>
      <c r="UH855" s="7"/>
      <c r="UI855" s="7"/>
      <c r="UJ855" s="7"/>
      <c r="UK855" s="7"/>
      <c r="UL855" s="7"/>
      <c r="UM855" s="7"/>
      <c r="UN855" s="7"/>
      <c r="UO855" s="7"/>
      <c r="UP855" s="7"/>
      <c r="UQ855" s="7"/>
      <c r="UR855" s="7"/>
      <c r="US855" s="7"/>
      <c r="UT855" s="7"/>
      <c r="UU855" s="7"/>
      <c r="UV855" s="7"/>
      <c r="UW855" s="7"/>
      <c r="UX855" s="7"/>
      <c r="UY855" s="7"/>
      <c r="UZ855" s="7"/>
      <c r="VA855" s="7"/>
      <c r="VB855" s="7"/>
      <c r="VC855" s="7"/>
      <c r="VD855" s="7"/>
      <c r="VE855" s="7"/>
      <c r="VF855" s="7"/>
      <c r="VG855" s="7"/>
      <c r="VH855" s="7"/>
      <c r="VI855" s="7"/>
      <c r="VJ855" s="7"/>
      <c r="VK855" s="7"/>
      <c r="VL855" s="7"/>
      <c r="VM855" s="7"/>
      <c r="VN855" s="7"/>
      <c r="VO855" s="7"/>
      <c r="VP855" s="7"/>
      <c r="VQ855" s="7"/>
      <c r="VR855" s="7"/>
      <c r="VS855" s="7"/>
      <c r="VT855" s="7"/>
      <c r="VU855" s="7"/>
      <c r="VV855" s="7"/>
      <c r="VW855" s="7"/>
      <c r="VX855" s="7"/>
      <c r="VY855" s="7"/>
      <c r="VZ855" s="7"/>
      <c r="WA855" s="7"/>
      <c r="WB855" s="7"/>
      <c r="WC855" s="7"/>
      <c r="WD855" s="7"/>
      <c r="WE855" s="7"/>
      <c r="WF855" s="7"/>
      <c r="WG855" s="7"/>
      <c r="WH855" s="7"/>
      <c r="WI855" s="7"/>
      <c r="WJ855" s="7"/>
      <c r="WK855" s="7"/>
      <c r="WL855" s="7"/>
      <c r="WM855" s="7"/>
      <c r="WN855" s="7"/>
      <c r="WO855" s="7"/>
      <c r="WP855" s="7"/>
      <c r="WQ855" s="7"/>
      <c r="WR855" s="7"/>
      <c r="WS855" s="7"/>
      <c r="WT855" s="7"/>
      <c r="WU855" s="7"/>
      <c r="WV855" s="7"/>
      <c r="WW855" s="7"/>
      <c r="WX855" s="7"/>
      <c r="WY855" s="7"/>
      <c r="WZ855" s="7"/>
      <c r="XA855" s="7"/>
      <c r="XB855" s="7"/>
      <c r="XC855" s="7"/>
      <c r="XD855" s="7"/>
      <c r="XE855" s="7"/>
      <c r="XF855" s="7"/>
      <c r="XG855" s="7"/>
      <c r="XH855" s="7"/>
      <c r="XI855" s="7"/>
      <c r="XJ855" s="7"/>
      <c r="XK855" s="7"/>
      <c r="XL855" s="7"/>
      <c r="XM855" s="7"/>
      <c r="XN855" s="7"/>
      <c r="XO855" s="7"/>
      <c r="XP855" s="7"/>
      <c r="XQ855" s="7"/>
      <c r="XR855" s="7"/>
      <c r="XS855" s="7"/>
      <c r="XT855" s="7"/>
      <c r="XU855" s="7"/>
      <c r="XV855" s="7"/>
      <c r="XW855" s="7"/>
      <c r="XX855" s="7"/>
      <c r="XY855" s="7"/>
      <c r="XZ855" s="7"/>
      <c r="YA855" s="7"/>
      <c r="YB855" s="7"/>
      <c r="YC855" s="7"/>
      <c r="YD855" s="7"/>
      <c r="YE855" s="7"/>
      <c r="YF855" s="7"/>
      <c r="YG855" s="7"/>
      <c r="YH855" s="7"/>
      <c r="YI855" s="7"/>
      <c r="YJ855" s="7"/>
      <c r="YK855" s="7"/>
      <c r="YL855" s="7"/>
      <c r="YM855" s="7"/>
      <c r="YN855" s="7"/>
      <c r="YO855" s="7"/>
      <c r="YP855" s="7"/>
      <c r="YQ855" s="7"/>
      <c r="YR855" s="7"/>
      <c r="YS855" s="7"/>
      <c r="YT855" s="7"/>
      <c r="YU855" s="7"/>
      <c r="YV855" s="7"/>
      <c r="YW855" s="7"/>
      <c r="YX855" s="7"/>
      <c r="YY855" s="7"/>
      <c r="YZ855" s="7"/>
      <c r="ZA855" s="7"/>
      <c r="ZB855" s="7"/>
      <c r="ZC855" s="7"/>
      <c r="ZD855" s="7"/>
      <c r="ZE855" s="7"/>
      <c r="ZF855" s="7"/>
      <c r="ZG855" s="7"/>
      <c r="ZH855" s="7"/>
      <c r="ZI855" s="7"/>
      <c r="ZJ855" s="7"/>
      <c r="ZK855" s="7"/>
      <c r="ZL855" s="7"/>
      <c r="ZM855" s="7"/>
      <c r="ZN855" s="7"/>
      <c r="ZO855" s="7"/>
      <c r="ZP855" s="7"/>
      <c r="ZQ855" s="7"/>
      <c r="ZR855" s="7"/>
      <c r="ZS855" s="7"/>
      <c r="ZT855" s="7"/>
      <c r="ZU855" s="7"/>
      <c r="ZV855" s="7"/>
      <c r="ZW855" s="7"/>
      <c r="ZX855" s="7"/>
      <c r="ZY855" s="7"/>
      <c r="ZZ855" s="7"/>
      <c r="AAA855" s="7"/>
      <c r="AAB855" s="7"/>
      <c r="AAC855" s="7"/>
      <c r="AAD855" s="7"/>
      <c r="AAE855" s="7"/>
      <c r="AAF855" s="7"/>
      <c r="AAG855" s="7"/>
      <c r="AAH855" s="7"/>
      <c r="AAI855" s="7"/>
      <c r="AAJ855" s="7"/>
      <c r="AAK855" s="7"/>
      <c r="AAL855" s="7"/>
      <c r="AAM855" s="7"/>
      <c r="AAN855" s="7"/>
      <c r="AAO855" s="7"/>
      <c r="AAP855" s="7"/>
      <c r="AAQ855" s="7"/>
      <c r="AAR855" s="7"/>
      <c r="AAS855" s="7"/>
      <c r="AAT855" s="7"/>
      <c r="AAU855" s="7"/>
      <c r="AAV855" s="7"/>
      <c r="AAW855" s="7"/>
      <c r="AAX855" s="7"/>
      <c r="AAY855" s="7"/>
      <c r="AAZ855" s="7"/>
      <c r="ABA855" s="7"/>
      <c r="ABB855" s="7"/>
      <c r="ABC855" s="7"/>
      <c r="ABD855" s="7"/>
      <c r="ABE855" s="7"/>
      <c r="ABF855" s="7"/>
      <c r="ABG855" s="7"/>
      <c r="ABH855" s="7"/>
      <c r="ABI855" s="7"/>
      <c r="ABJ855" s="7"/>
      <c r="ABK855" s="7"/>
      <c r="ABL855" s="7"/>
      <c r="ABM855" s="7"/>
      <c r="ABN855" s="7"/>
      <c r="ABO855" s="7"/>
      <c r="ABP855" s="7"/>
      <c r="ABQ855" s="7"/>
      <c r="ABR855" s="7"/>
      <c r="ABS855" s="7"/>
      <c r="ABT855" s="7"/>
      <c r="ABU855" s="7"/>
      <c r="ABV855" s="7"/>
      <c r="ABW855" s="7"/>
      <c r="ABX855" s="7"/>
      <c r="ABY855" s="7"/>
      <c r="ABZ855" s="7"/>
      <c r="ACA855" s="7"/>
      <c r="ACB855" s="7"/>
      <c r="ACC855" s="7"/>
      <c r="ACD855" s="7"/>
      <c r="ACE855" s="7"/>
      <c r="ACF855" s="7"/>
      <c r="ACG855" s="7"/>
      <c r="ACH855" s="7"/>
      <c r="ACI855" s="7"/>
      <c r="ACJ855" s="7"/>
      <c r="ACK855" s="7"/>
      <c r="ACL855" s="7"/>
      <c r="ACM855" s="7"/>
      <c r="ACN855" s="7"/>
      <c r="ACO855" s="7"/>
      <c r="ACP855" s="7"/>
      <c r="ACQ855" s="7"/>
      <c r="ACR855" s="7"/>
      <c r="ACS855" s="7"/>
      <c r="ACT855" s="7"/>
      <c r="ACU855" s="7"/>
      <c r="ACV855" s="7"/>
      <c r="ACW855" s="7"/>
      <c r="ACX855" s="7"/>
      <c r="ACY855" s="7"/>
      <c r="ACZ855" s="7"/>
      <c r="ADA855" s="7"/>
      <c r="ADB855" s="7"/>
      <c r="ADC855" s="7"/>
      <c r="ADD855" s="7"/>
      <c r="ADE855" s="7"/>
      <c r="ADF855" s="7"/>
      <c r="ADG855" s="7"/>
      <c r="ADH855" s="7"/>
      <c r="ADI855" s="7"/>
      <c r="ADJ855" s="7"/>
      <c r="ADK855" s="7"/>
      <c r="ADL855" s="7"/>
      <c r="ADM855" s="7"/>
      <c r="ADN855" s="7"/>
      <c r="ADO855" s="7"/>
      <c r="ADP855" s="7"/>
      <c r="ADQ855" s="7"/>
      <c r="ADR855" s="7"/>
      <c r="ADS855" s="7"/>
      <c r="ADT855" s="7"/>
      <c r="ADU855" s="7"/>
      <c r="ADV855" s="7"/>
      <c r="ADW855" s="7"/>
      <c r="ADX855" s="7"/>
      <c r="ADY855" s="7"/>
      <c r="ADZ855" s="7"/>
      <c r="AEA855" s="7"/>
      <c r="AEB855" s="7"/>
      <c r="AEC855" s="7"/>
      <c r="AED855" s="7"/>
      <c r="AEE855" s="7"/>
      <c r="AEF855" s="7"/>
      <c r="AEG855" s="7"/>
      <c r="AEH855" s="7"/>
      <c r="AEI855" s="7"/>
      <c r="AEJ855" s="7"/>
      <c r="AEK855" s="7"/>
      <c r="AEL855" s="7"/>
      <c r="AEM855" s="7"/>
      <c r="AEN855" s="7"/>
      <c r="AEO855" s="7"/>
      <c r="AEP855" s="7"/>
      <c r="AEQ855" s="7"/>
      <c r="AER855" s="7"/>
      <c r="AES855" s="7"/>
      <c r="AET855" s="7"/>
      <c r="AEU855" s="7"/>
      <c r="AEV855" s="7"/>
      <c r="AEW855" s="7"/>
      <c r="AEX855" s="7"/>
      <c r="AEY855" s="7"/>
      <c r="AEZ855" s="7"/>
      <c r="AFA855" s="7"/>
      <c r="AFB855" s="7"/>
      <c r="AFC855" s="7"/>
      <c r="AFD855" s="7"/>
      <c r="AFE855" s="7"/>
      <c r="AFF855" s="7"/>
      <c r="AFG855" s="7"/>
      <c r="AFH855" s="7"/>
      <c r="AFI855" s="7"/>
      <c r="AFJ855" s="7"/>
      <c r="AFK855" s="7"/>
      <c r="AFL855" s="7"/>
      <c r="AFM855" s="7"/>
      <c r="AFN855" s="7"/>
      <c r="AFO855" s="7"/>
      <c r="AFP855" s="7"/>
      <c r="AFQ855" s="7"/>
      <c r="AFR855" s="7"/>
      <c r="AFS855" s="7"/>
      <c r="AFT855" s="7"/>
      <c r="AFU855" s="7"/>
      <c r="AFV855" s="7"/>
      <c r="AFW855" s="7"/>
      <c r="AFX855" s="7"/>
      <c r="AFY855" s="7"/>
      <c r="AFZ855" s="7"/>
      <c r="AGA855" s="7"/>
      <c r="AGB855" s="7"/>
      <c r="AGC855" s="7"/>
      <c r="AGD855" s="7"/>
      <c r="AGE855" s="7"/>
      <c r="AGF855" s="7"/>
      <c r="AGG855" s="7"/>
      <c r="AGH855" s="7"/>
      <c r="AGI855" s="7"/>
      <c r="AGJ855" s="7"/>
      <c r="AGK855" s="7"/>
      <c r="AGL855" s="7"/>
      <c r="AGM855" s="7"/>
      <c r="AGN855" s="7"/>
      <c r="AGO855" s="7"/>
      <c r="AGP855" s="7"/>
      <c r="AGQ855" s="7"/>
      <c r="AGR855" s="7"/>
      <c r="AGS855" s="7"/>
      <c r="AGT855" s="7"/>
      <c r="AGU855" s="7"/>
      <c r="AGV855" s="7"/>
      <c r="AGW855" s="7"/>
      <c r="AGX855" s="7"/>
      <c r="AGY855" s="7"/>
      <c r="AGZ855" s="7"/>
      <c r="AHA855" s="7"/>
      <c r="AHB855" s="7"/>
      <c r="AHC855" s="7"/>
      <c r="AHD855" s="7"/>
      <c r="AHE855" s="7"/>
      <c r="AHF855" s="7"/>
      <c r="AHG855" s="7"/>
      <c r="AHH855" s="7"/>
      <c r="AHI855" s="7"/>
      <c r="AHJ855" s="7"/>
      <c r="AHK855" s="7"/>
      <c r="AHL855" s="7"/>
      <c r="AHM855" s="7"/>
      <c r="AHN855" s="7"/>
      <c r="AHO855" s="7"/>
      <c r="AHP855" s="7"/>
      <c r="AHQ855" s="7"/>
      <c r="AHR855" s="7"/>
      <c r="AHS855" s="7"/>
      <c r="AHT855" s="7"/>
      <c r="AHU855" s="7"/>
      <c r="AHV855" s="7"/>
      <c r="AHW855" s="7"/>
      <c r="AHX855" s="7"/>
      <c r="AHY855" s="7"/>
      <c r="AHZ855" s="7"/>
      <c r="AIA855" s="7"/>
      <c r="AIB855" s="7"/>
      <c r="AIC855" s="7"/>
      <c r="AID855" s="7"/>
      <c r="AIE855" s="7"/>
      <c r="AIF855" s="7"/>
      <c r="AIG855" s="7"/>
      <c r="AIH855" s="7"/>
      <c r="AII855" s="7"/>
      <c r="AIJ855" s="7"/>
      <c r="AIK855" s="7"/>
      <c r="AIL855" s="7"/>
      <c r="AIM855" s="7"/>
      <c r="AIN855" s="7"/>
      <c r="AIO855" s="7"/>
      <c r="AIP855" s="7"/>
      <c r="AIQ855" s="7"/>
      <c r="AIR855" s="7"/>
      <c r="AIS855" s="7"/>
      <c r="AIT855" s="7"/>
      <c r="AIU855" s="7"/>
      <c r="AIV855" s="7"/>
      <c r="AIW855" s="7"/>
      <c r="AIX855" s="7"/>
      <c r="AIY855" s="7"/>
      <c r="AIZ855" s="7"/>
      <c r="AJA855" s="7"/>
      <c r="AJB855" s="7"/>
      <c r="AJC855" s="7"/>
      <c r="AJD855" s="7"/>
      <c r="AJE855" s="7"/>
      <c r="AJF855" s="7"/>
      <c r="AJG855" s="7"/>
      <c r="AJH855" s="7"/>
      <c r="AJI855" s="7"/>
      <c r="AJJ855" s="7"/>
      <c r="AJK855" s="7"/>
      <c r="AJL855" s="7"/>
      <c r="AJM855" s="7"/>
      <c r="AJN855" s="7"/>
      <c r="AJO855" s="7"/>
      <c r="AJP855" s="7"/>
      <c r="AJQ855" s="7"/>
      <c r="AJR855" s="7"/>
      <c r="AJS855" s="7"/>
      <c r="AJT855" s="7"/>
      <c r="AJU855" s="7"/>
      <c r="AJV855" s="7"/>
      <c r="AJW855" s="7"/>
      <c r="AJX855" s="7"/>
      <c r="AJY855" s="7"/>
      <c r="AJZ855" s="7"/>
      <c r="AKA855" s="7"/>
      <c r="AKB855" s="7"/>
      <c r="AKC855" s="7"/>
      <c r="AKD855" s="7"/>
      <c r="AKE855" s="7"/>
      <c r="AKF855" s="7"/>
      <c r="AKG855" s="7"/>
      <c r="AKH855" s="7"/>
      <c r="AKI855" s="7"/>
      <c r="AKJ855" s="7"/>
      <c r="AKK855" s="7"/>
      <c r="AKL855" s="7"/>
      <c r="AKM855" s="7"/>
      <c r="AKN855" s="7"/>
      <c r="AKO855" s="7"/>
      <c r="AKP855" s="7"/>
      <c r="AKQ855" s="7"/>
      <c r="AKR855" s="7"/>
      <c r="AKS855" s="7"/>
      <c r="AKT855" s="7"/>
      <c r="AKU855" s="7"/>
      <c r="AKV855" s="7"/>
      <c r="AKW855" s="7"/>
      <c r="AKX855" s="7"/>
      <c r="AKY855" s="7"/>
      <c r="AKZ855" s="7"/>
      <c r="ALA855" s="7"/>
      <c r="ALB855" s="7"/>
      <c r="ALC855" s="7"/>
      <c r="ALD855" s="7"/>
      <c r="ALE855" s="7"/>
      <c r="ALF855" s="7"/>
      <c r="ALG855" s="7"/>
      <c r="ALH855" s="7"/>
      <c r="ALI855" s="7"/>
      <c r="ALJ855" s="7"/>
      <c r="ALK855" s="7"/>
      <c r="ALL855" s="7"/>
      <c r="ALM855" s="7"/>
      <c r="ALN855" s="7"/>
      <c r="ALO855" s="7"/>
      <c r="ALP855" s="7"/>
      <c r="ALQ855" s="7"/>
      <c r="ALR855" s="7"/>
      <c r="ALS855" s="7"/>
      <c r="ALT855" s="7"/>
      <c r="ALU855" s="7"/>
      <c r="ALV855" s="7"/>
      <c r="ALW855" s="7"/>
      <c r="ALX855" s="7"/>
      <c r="ALY855" s="7"/>
      <c r="ALZ855" s="7"/>
      <c r="AMA855" s="7"/>
      <c r="AMB855" s="7"/>
      <c r="AMC855" s="7"/>
      <c r="AMD855" s="7"/>
      <c r="AME855" s="7"/>
      <c r="AMF855" s="7"/>
      <c r="AMG855" s="7"/>
      <c r="AMH855" s="7"/>
      <c r="AMI855" s="28"/>
      <c r="AMJ855" s="28"/>
    </row>
    <row r="856" spans="1:1024" ht="55.5" customHeight="1">
      <c r="A856" s="10" t="s">
        <v>287</v>
      </c>
      <c r="B856" s="10" t="s">
        <v>2916</v>
      </c>
      <c r="C856" s="19" t="s">
        <v>2771</v>
      </c>
      <c r="D856" s="19" t="s">
        <v>2738</v>
      </c>
      <c r="E856" s="20">
        <v>20</v>
      </c>
      <c r="F856" s="11" t="s">
        <v>18</v>
      </c>
      <c r="G856" s="21"/>
      <c r="H856" s="21" t="s">
        <v>1</v>
      </c>
      <c r="I856" s="21"/>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c r="MK856" s="7"/>
      <c r="ML856" s="7"/>
      <c r="MM856" s="7"/>
      <c r="MN856" s="7"/>
      <c r="MO856" s="7"/>
      <c r="MP856" s="7"/>
      <c r="MQ856" s="7"/>
      <c r="MR856" s="7"/>
      <c r="MS856" s="7"/>
      <c r="MT856" s="7"/>
      <c r="MU856" s="7"/>
      <c r="MV856" s="7"/>
      <c r="MW856" s="7"/>
      <c r="MX856" s="7"/>
      <c r="MY856" s="7"/>
      <c r="MZ856" s="7"/>
      <c r="NA856" s="7"/>
      <c r="NB856" s="7"/>
      <c r="NC856" s="7"/>
      <c r="ND856" s="7"/>
      <c r="NE856" s="7"/>
      <c r="NF856" s="7"/>
      <c r="NG856" s="7"/>
      <c r="NH856" s="7"/>
      <c r="NI856" s="7"/>
      <c r="NJ856" s="7"/>
      <c r="NK856" s="7"/>
      <c r="NL856" s="7"/>
      <c r="NM856" s="7"/>
      <c r="NN856" s="7"/>
      <c r="NO856" s="7"/>
      <c r="NP856" s="7"/>
      <c r="NQ856" s="7"/>
      <c r="NR856" s="7"/>
      <c r="NS856" s="7"/>
      <c r="NT856" s="7"/>
      <c r="NU856" s="7"/>
      <c r="NV856" s="7"/>
      <c r="NW856" s="7"/>
      <c r="NX856" s="7"/>
      <c r="NY856" s="7"/>
      <c r="NZ856" s="7"/>
      <c r="OA856" s="7"/>
      <c r="OB856" s="7"/>
      <c r="OC856" s="7"/>
      <c r="OD856" s="7"/>
      <c r="OE856" s="7"/>
      <c r="OF856" s="7"/>
      <c r="OG856" s="7"/>
      <c r="OH856" s="7"/>
      <c r="OI856" s="7"/>
      <c r="OJ856" s="7"/>
      <c r="OK856" s="7"/>
      <c r="OL856" s="7"/>
      <c r="OM856" s="7"/>
      <c r="ON856" s="7"/>
      <c r="OO856" s="7"/>
      <c r="OP856" s="7"/>
      <c r="OQ856" s="7"/>
      <c r="OR856" s="7"/>
      <c r="OS856" s="7"/>
      <c r="OT856" s="7"/>
      <c r="OU856" s="7"/>
      <c r="OV856" s="7"/>
      <c r="OW856" s="7"/>
      <c r="OX856" s="7"/>
      <c r="OY856" s="7"/>
      <c r="OZ856" s="7"/>
      <c r="PA856" s="7"/>
      <c r="PB856" s="7"/>
      <c r="PC856" s="7"/>
      <c r="PD856" s="7"/>
      <c r="PE856" s="7"/>
      <c r="PF856" s="7"/>
      <c r="PG856" s="7"/>
      <c r="PH856" s="7"/>
      <c r="PI856" s="7"/>
      <c r="PJ856" s="7"/>
      <c r="PK856" s="7"/>
      <c r="PL856" s="7"/>
      <c r="PM856" s="7"/>
      <c r="PN856" s="7"/>
      <c r="PO856" s="7"/>
      <c r="PP856" s="7"/>
      <c r="PQ856" s="7"/>
      <c r="PR856" s="7"/>
      <c r="PS856" s="7"/>
      <c r="PT856" s="7"/>
      <c r="PU856" s="7"/>
      <c r="PV856" s="7"/>
      <c r="PW856" s="7"/>
      <c r="PX856" s="7"/>
      <c r="PY856" s="7"/>
      <c r="PZ856" s="7"/>
      <c r="QA856" s="7"/>
      <c r="QB856" s="7"/>
      <c r="QC856" s="7"/>
      <c r="QD856" s="7"/>
      <c r="QE856" s="7"/>
      <c r="QF856" s="7"/>
      <c r="QG856" s="7"/>
      <c r="QH856" s="7"/>
      <c r="QI856" s="7"/>
      <c r="QJ856" s="7"/>
      <c r="QK856" s="7"/>
      <c r="QL856" s="7"/>
      <c r="QM856" s="7"/>
      <c r="QN856" s="7"/>
      <c r="QO856" s="7"/>
      <c r="QP856" s="7"/>
      <c r="QQ856" s="7"/>
      <c r="QR856" s="7"/>
      <c r="QS856" s="7"/>
      <c r="QT856" s="7"/>
      <c r="QU856" s="7"/>
      <c r="QV856" s="7"/>
      <c r="QW856" s="7"/>
      <c r="QX856" s="7"/>
      <c r="QY856" s="7"/>
      <c r="QZ856" s="7"/>
      <c r="RA856" s="7"/>
      <c r="RB856" s="7"/>
      <c r="RC856" s="7"/>
      <c r="RD856" s="7"/>
      <c r="RE856" s="7"/>
      <c r="RF856" s="7"/>
      <c r="RG856" s="7"/>
      <c r="RH856" s="7"/>
      <c r="RI856" s="7"/>
      <c r="RJ856" s="7"/>
      <c r="RK856" s="7"/>
      <c r="RL856" s="7"/>
      <c r="RM856" s="7"/>
      <c r="RN856" s="7"/>
      <c r="RO856" s="7"/>
      <c r="RP856" s="7"/>
      <c r="RQ856" s="7"/>
      <c r="RR856" s="7"/>
      <c r="RS856" s="7"/>
      <c r="RT856" s="7"/>
      <c r="RU856" s="7"/>
      <c r="RV856" s="7"/>
      <c r="RW856" s="7"/>
      <c r="RX856" s="7"/>
      <c r="RY856" s="7"/>
      <c r="RZ856" s="7"/>
      <c r="SA856" s="7"/>
      <c r="SB856" s="7"/>
      <c r="SC856" s="7"/>
      <c r="SD856" s="7"/>
      <c r="SE856" s="7"/>
      <c r="SF856" s="7"/>
      <c r="SG856" s="7"/>
      <c r="SH856" s="7"/>
      <c r="SI856" s="7"/>
      <c r="SJ856" s="7"/>
      <c r="SK856" s="7"/>
      <c r="SL856" s="7"/>
      <c r="SM856" s="7"/>
      <c r="SN856" s="7"/>
      <c r="SO856" s="7"/>
      <c r="SP856" s="7"/>
      <c r="SQ856" s="7"/>
      <c r="SR856" s="7"/>
      <c r="SS856" s="7"/>
      <c r="ST856" s="7"/>
      <c r="SU856" s="7"/>
      <c r="SV856" s="7"/>
      <c r="SW856" s="7"/>
      <c r="SX856" s="7"/>
      <c r="SY856" s="7"/>
      <c r="SZ856" s="7"/>
      <c r="TA856" s="7"/>
      <c r="TB856" s="7"/>
      <c r="TC856" s="7"/>
      <c r="TD856" s="7"/>
      <c r="TE856" s="7"/>
      <c r="TF856" s="7"/>
      <c r="TG856" s="7"/>
      <c r="TH856" s="7"/>
      <c r="TI856" s="7"/>
      <c r="TJ856" s="7"/>
      <c r="TK856" s="7"/>
      <c r="TL856" s="7"/>
      <c r="TM856" s="7"/>
      <c r="TN856" s="7"/>
      <c r="TO856" s="7"/>
      <c r="TP856" s="7"/>
      <c r="TQ856" s="7"/>
      <c r="TR856" s="7"/>
      <c r="TS856" s="7"/>
      <c r="TT856" s="7"/>
      <c r="TU856" s="7"/>
      <c r="TV856" s="7"/>
      <c r="TW856" s="7"/>
      <c r="TX856" s="7"/>
      <c r="TY856" s="7"/>
      <c r="TZ856" s="7"/>
      <c r="UA856" s="7"/>
      <c r="UB856" s="7"/>
      <c r="UC856" s="7"/>
      <c r="UD856" s="7"/>
      <c r="UE856" s="7"/>
      <c r="UF856" s="7"/>
      <c r="UG856" s="7"/>
      <c r="UH856" s="7"/>
      <c r="UI856" s="7"/>
      <c r="UJ856" s="7"/>
      <c r="UK856" s="7"/>
      <c r="UL856" s="7"/>
      <c r="UM856" s="7"/>
      <c r="UN856" s="7"/>
      <c r="UO856" s="7"/>
      <c r="UP856" s="7"/>
      <c r="UQ856" s="7"/>
      <c r="UR856" s="7"/>
      <c r="US856" s="7"/>
      <c r="UT856" s="7"/>
      <c r="UU856" s="7"/>
      <c r="UV856" s="7"/>
      <c r="UW856" s="7"/>
      <c r="UX856" s="7"/>
      <c r="UY856" s="7"/>
      <c r="UZ856" s="7"/>
      <c r="VA856" s="7"/>
      <c r="VB856" s="7"/>
      <c r="VC856" s="7"/>
      <c r="VD856" s="7"/>
      <c r="VE856" s="7"/>
      <c r="VF856" s="7"/>
      <c r="VG856" s="7"/>
      <c r="VH856" s="7"/>
      <c r="VI856" s="7"/>
      <c r="VJ856" s="7"/>
      <c r="VK856" s="7"/>
      <c r="VL856" s="7"/>
      <c r="VM856" s="7"/>
      <c r="VN856" s="7"/>
      <c r="VO856" s="7"/>
      <c r="VP856" s="7"/>
      <c r="VQ856" s="7"/>
      <c r="VR856" s="7"/>
      <c r="VS856" s="7"/>
      <c r="VT856" s="7"/>
      <c r="VU856" s="7"/>
      <c r="VV856" s="7"/>
      <c r="VW856" s="7"/>
      <c r="VX856" s="7"/>
      <c r="VY856" s="7"/>
      <c r="VZ856" s="7"/>
      <c r="WA856" s="7"/>
      <c r="WB856" s="7"/>
      <c r="WC856" s="7"/>
      <c r="WD856" s="7"/>
      <c r="WE856" s="7"/>
      <c r="WF856" s="7"/>
      <c r="WG856" s="7"/>
      <c r="WH856" s="7"/>
      <c r="WI856" s="7"/>
      <c r="WJ856" s="7"/>
      <c r="WK856" s="7"/>
      <c r="WL856" s="7"/>
      <c r="WM856" s="7"/>
      <c r="WN856" s="7"/>
      <c r="WO856" s="7"/>
      <c r="WP856" s="7"/>
      <c r="WQ856" s="7"/>
      <c r="WR856" s="7"/>
      <c r="WS856" s="7"/>
      <c r="WT856" s="7"/>
      <c r="WU856" s="7"/>
      <c r="WV856" s="7"/>
      <c r="WW856" s="7"/>
      <c r="WX856" s="7"/>
      <c r="WY856" s="7"/>
      <c r="WZ856" s="7"/>
      <c r="XA856" s="7"/>
      <c r="XB856" s="7"/>
      <c r="XC856" s="7"/>
      <c r="XD856" s="7"/>
      <c r="XE856" s="7"/>
      <c r="XF856" s="7"/>
      <c r="XG856" s="7"/>
      <c r="XH856" s="7"/>
      <c r="XI856" s="7"/>
      <c r="XJ856" s="7"/>
      <c r="XK856" s="7"/>
      <c r="XL856" s="7"/>
      <c r="XM856" s="7"/>
      <c r="XN856" s="7"/>
      <c r="XO856" s="7"/>
      <c r="XP856" s="7"/>
      <c r="XQ856" s="7"/>
      <c r="XR856" s="7"/>
      <c r="XS856" s="7"/>
      <c r="XT856" s="7"/>
      <c r="XU856" s="7"/>
      <c r="XV856" s="7"/>
      <c r="XW856" s="7"/>
      <c r="XX856" s="7"/>
      <c r="XY856" s="7"/>
      <c r="XZ856" s="7"/>
      <c r="YA856" s="7"/>
      <c r="YB856" s="7"/>
      <c r="YC856" s="7"/>
      <c r="YD856" s="7"/>
      <c r="YE856" s="7"/>
      <c r="YF856" s="7"/>
      <c r="YG856" s="7"/>
      <c r="YH856" s="7"/>
      <c r="YI856" s="7"/>
      <c r="YJ856" s="7"/>
      <c r="YK856" s="7"/>
      <c r="YL856" s="7"/>
      <c r="YM856" s="7"/>
      <c r="YN856" s="7"/>
      <c r="YO856" s="7"/>
      <c r="YP856" s="7"/>
      <c r="YQ856" s="7"/>
      <c r="YR856" s="7"/>
      <c r="YS856" s="7"/>
      <c r="YT856" s="7"/>
      <c r="YU856" s="7"/>
      <c r="YV856" s="7"/>
      <c r="YW856" s="7"/>
      <c r="YX856" s="7"/>
      <c r="YY856" s="7"/>
      <c r="YZ856" s="7"/>
      <c r="ZA856" s="7"/>
      <c r="ZB856" s="7"/>
      <c r="ZC856" s="7"/>
      <c r="ZD856" s="7"/>
      <c r="ZE856" s="7"/>
      <c r="ZF856" s="7"/>
      <c r="ZG856" s="7"/>
      <c r="ZH856" s="7"/>
      <c r="ZI856" s="7"/>
      <c r="ZJ856" s="7"/>
      <c r="ZK856" s="7"/>
      <c r="ZL856" s="7"/>
      <c r="ZM856" s="7"/>
      <c r="ZN856" s="7"/>
      <c r="ZO856" s="7"/>
      <c r="ZP856" s="7"/>
      <c r="ZQ856" s="7"/>
      <c r="ZR856" s="7"/>
      <c r="ZS856" s="7"/>
      <c r="ZT856" s="7"/>
      <c r="ZU856" s="7"/>
      <c r="ZV856" s="7"/>
      <c r="ZW856" s="7"/>
      <c r="ZX856" s="7"/>
      <c r="ZY856" s="7"/>
      <c r="ZZ856" s="7"/>
      <c r="AAA856" s="7"/>
      <c r="AAB856" s="7"/>
      <c r="AAC856" s="7"/>
      <c r="AAD856" s="7"/>
      <c r="AAE856" s="7"/>
      <c r="AAF856" s="7"/>
      <c r="AAG856" s="7"/>
      <c r="AAH856" s="7"/>
      <c r="AAI856" s="7"/>
      <c r="AAJ856" s="7"/>
      <c r="AAK856" s="7"/>
      <c r="AAL856" s="7"/>
      <c r="AAM856" s="7"/>
      <c r="AAN856" s="7"/>
      <c r="AAO856" s="7"/>
      <c r="AAP856" s="7"/>
      <c r="AAQ856" s="7"/>
      <c r="AAR856" s="7"/>
      <c r="AAS856" s="7"/>
      <c r="AAT856" s="7"/>
      <c r="AAU856" s="7"/>
      <c r="AAV856" s="7"/>
      <c r="AAW856" s="7"/>
      <c r="AAX856" s="7"/>
      <c r="AAY856" s="7"/>
      <c r="AAZ856" s="7"/>
      <c r="ABA856" s="7"/>
      <c r="ABB856" s="7"/>
      <c r="ABC856" s="7"/>
      <c r="ABD856" s="7"/>
      <c r="ABE856" s="7"/>
      <c r="ABF856" s="7"/>
      <c r="ABG856" s="7"/>
      <c r="ABH856" s="7"/>
      <c r="ABI856" s="7"/>
      <c r="ABJ856" s="7"/>
      <c r="ABK856" s="7"/>
      <c r="ABL856" s="7"/>
      <c r="ABM856" s="7"/>
      <c r="ABN856" s="7"/>
      <c r="ABO856" s="7"/>
      <c r="ABP856" s="7"/>
      <c r="ABQ856" s="7"/>
      <c r="ABR856" s="7"/>
      <c r="ABS856" s="7"/>
      <c r="ABT856" s="7"/>
      <c r="ABU856" s="7"/>
      <c r="ABV856" s="7"/>
      <c r="ABW856" s="7"/>
      <c r="ABX856" s="7"/>
      <c r="ABY856" s="7"/>
      <c r="ABZ856" s="7"/>
      <c r="ACA856" s="7"/>
      <c r="ACB856" s="7"/>
      <c r="ACC856" s="7"/>
      <c r="ACD856" s="7"/>
      <c r="ACE856" s="7"/>
      <c r="ACF856" s="7"/>
      <c r="ACG856" s="7"/>
      <c r="ACH856" s="7"/>
      <c r="ACI856" s="7"/>
      <c r="ACJ856" s="7"/>
      <c r="ACK856" s="7"/>
      <c r="ACL856" s="7"/>
      <c r="ACM856" s="7"/>
      <c r="ACN856" s="7"/>
      <c r="ACO856" s="7"/>
      <c r="ACP856" s="7"/>
      <c r="ACQ856" s="7"/>
      <c r="ACR856" s="7"/>
      <c r="ACS856" s="7"/>
      <c r="ACT856" s="7"/>
      <c r="ACU856" s="7"/>
      <c r="ACV856" s="7"/>
      <c r="ACW856" s="7"/>
      <c r="ACX856" s="7"/>
      <c r="ACY856" s="7"/>
      <c r="ACZ856" s="7"/>
      <c r="ADA856" s="7"/>
      <c r="ADB856" s="7"/>
      <c r="ADC856" s="7"/>
      <c r="ADD856" s="7"/>
      <c r="ADE856" s="7"/>
      <c r="ADF856" s="7"/>
      <c r="ADG856" s="7"/>
      <c r="ADH856" s="7"/>
      <c r="ADI856" s="7"/>
      <c r="ADJ856" s="7"/>
      <c r="ADK856" s="7"/>
      <c r="ADL856" s="7"/>
      <c r="ADM856" s="7"/>
      <c r="ADN856" s="7"/>
      <c r="ADO856" s="7"/>
      <c r="ADP856" s="7"/>
      <c r="ADQ856" s="7"/>
      <c r="ADR856" s="7"/>
      <c r="ADS856" s="7"/>
      <c r="ADT856" s="7"/>
      <c r="ADU856" s="7"/>
      <c r="ADV856" s="7"/>
      <c r="ADW856" s="7"/>
      <c r="ADX856" s="7"/>
      <c r="ADY856" s="7"/>
      <c r="ADZ856" s="7"/>
      <c r="AEA856" s="7"/>
      <c r="AEB856" s="7"/>
      <c r="AEC856" s="7"/>
      <c r="AED856" s="7"/>
      <c r="AEE856" s="7"/>
      <c r="AEF856" s="7"/>
      <c r="AEG856" s="7"/>
      <c r="AEH856" s="7"/>
      <c r="AEI856" s="7"/>
      <c r="AEJ856" s="7"/>
      <c r="AEK856" s="7"/>
      <c r="AEL856" s="7"/>
      <c r="AEM856" s="7"/>
      <c r="AEN856" s="7"/>
      <c r="AEO856" s="7"/>
      <c r="AEP856" s="7"/>
      <c r="AEQ856" s="7"/>
      <c r="AER856" s="7"/>
      <c r="AES856" s="7"/>
      <c r="AET856" s="7"/>
      <c r="AEU856" s="7"/>
      <c r="AEV856" s="7"/>
      <c r="AEW856" s="7"/>
      <c r="AEX856" s="7"/>
      <c r="AEY856" s="7"/>
      <c r="AEZ856" s="7"/>
      <c r="AFA856" s="7"/>
      <c r="AFB856" s="7"/>
      <c r="AFC856" s="7"/>
      <c r="AFD856" s="7"/>
      <c r="AFE856" s="7"/>
      <c r="AFF856" s="7"/>
      <c r="AFG856" s="7"/>
      <c r="AFH856" s="7"/>
      <c r="AFI856" s="7"/>
      <c r="AFJ856" s="7"/>
      <c r="AFK856" s="7"/>
      <c r="AFL856" s="7"/>
      <c r="AFM856" s="7"/>
      <c r="AFN856" s="7"/>
      <c r="AFO856" s="7"/>
      <c r="AFP856" s="7"/>
      <c r="AFQ856" s="7"/>
      <c r="AFR856" s="7"/>
      <c r="AFS856" s="7"/>
      <c r="AFT856" s="7"/>
      <c r="AFU856" s="7"/>
      <c r="AFV856" s="7"/>
      <c r="AFW856" s="7"/>
      <c r="AFX856" s="7"/>
      <c r="AFY856" s="7"/>
      <c r="AFZ856" s="7"/>
      <c r="AGA856" s="7"/>
      <c r="AGB856" s="7"/>
      <c r="AGC856" s="7"/>
      <c r="AGD856" s="7"/>
      <c r="AGE856" s="7"/>
      <c r="AGF856" s="7"/>
      <c r="AGG856" s="7"/>
      <c r="AGH856" s="7"/>
      <c r="AGI856" s="7"/>
      <c r="AGJ856" s="7"/>
      <c r="AGK856" s="7"/>
      <c r="AGL856" s="7"/>
      <c r="AGM856" s="7"/>
      <c r="AGN856" s="7"/>
      <c r="AGO856" s="7"/>
      <c r="AGP856" s="7"/>
      <c r="AGQ856" s="7"/>
      <c r="AGR856" s="7"/>
      <c r="AGS856" s="7"/>
      <c r="AGT856" s="7"/>
      <c r="AGU856" s="7"/>
      <c r="AGV856" s="7"/>
      <c r="AGW856" s="7"/>
      <c r="AGX856" s="7"/>
      <c r="AGY856" s="7"/>
      <c r="AGZ856" s="7"/>
      <c r="AHA856" s="7"/>
      <c r="AHB856" s="7"/>
      <c r="AHC856" s="7"/>
      <c r="AHD856" s="7"/>
      <c r="AHE856" s="7"/>
      <c r="AHF856" s="7"/>
      <c r="AHG856" s="7"/>
      <c r="AHH856" s="7"/>
      <c r="AHI856" s="7"/>
      <c r="AHJ856" s="7"/>
      <c r="AHK856" s="7"/>
      <c r="AHL856" s="7"/>
      <c r="AHM856" s="7"/>
      <c r="AHN856" s="7"/>
      <c r="AHO856" s="7"/>
      <c r="AHP856" s="7"/>
      <c r="AHQ856" s="7"/>
      <c r="AHR856" s="7"/>
      <c r="AHS856" s="7"/>
      <c r="AHT856" s="7"/>
      <c r="AHU856" s="7"/>
      <c r="AHV856" s="7"/>
      <c r="AHW856" s="7"/>
      <c r="AHX856" s="7"/>
      <c r="AHY856" s="7"/>
      <c r="AHZ856" s="7"/>
      <c r="AIA856" s="7"/>
      <c r="AIB856" s="7"/>
      <c r="AIC856" s="7"/>
      <c r="AID856" s="7"/>
      <c r="AIE856" s="7"/>
      <c r="AIF856" s="7"/>
      <c r="AIG856" s="7"/>
      <c r="AIH856" s="7"/>
      <c r="AII856" s="7"/>
      <c r="AIJ856" s="7"/>
      <c r="AIK856" s="7"/>
      <c r="AIL856" s="7"/>
      <c r="AIM856" s="7"/>
      <c r="AIN856" s="7"/>
      <c r="AIO856" s="7"/>
      <c r="AIP856" s="7"/>
      <c r="AIQ856" s="7"/>
      <c r="AIR856" s="7"/>
      <c r="AIS856" s="7"/>
      <c r="AIT856" s="7"/>
      <c r="AIU856" s="7"/>
      <c r="AIV856" s="7"/>
      <c r="AIW856" s="7"/>
      <c r="AIX856" s="7"/>
      <c r="AIY856" s="7"/>
      <c r="AIZ856" s="7"/>
      <c r="AJA856" s="7"/>
      <c r="AJB856" s="7"/>
      <c r="AJC856" s="7"/>
      <c r="AJD856" s="7"/>
      <c r="AJE856" s="7"/>
      <c r="AJF856" s="7"/>
      <c r="AJG856" s="7"/>
      <c r="AJH856" s="7"/>
      <c r="AJI856" s="7"/>
      <c r="AJJ856" s="7"/>
      <c r="AJK856" s="7"/>
      <c r="AJL856" s="7"/>
      <c r="AJM856" s="7"/>
      <c r="AJN856" s="7"/>
      <c r="AJO856" s="7"/>
      <c r="AJP856" s="7"/>
      <c r="AJQ856" s="7"/>
      <c r="AJR856" s="7"/>
      <c r="AJS856" s="7"/>
      <c r="AJT856" s="7"/>
      <c r="AJU856" s="7"/>
      <c r="AJV856" s="7"/>
      <c r="AJW856" s="7"/>
      <c r="AJX856" s="7"/>
      <c r="AJY856" s="7"/>
      <c r="AJZ856" s="7"/>
      <c r="AKA856" s="7"/>
      <c r="AKB856" s="7"/>
      <c r="AKC856" s="7"/>
      <c r="AKD856" s="7"/>
      <c r="AKE856" s="7"/>
      <c r="AKF856" s="7"/>
      <c r="AKG856" s="7"/>
      <c r="AKH856" s="7"/>
      <c r="AKI856" s="7"/>
      <c r="AKJ856" s="7"/>
      <c r="AKK856" s="7"/>
      <c r="AKL856" s="7"/>
      <c r="AKM856" s="7"/>
      <c r="AKN856" s="7"/>
      <c r="AKO856" s="7"/>
      <c r="AKP856" s="7"/>
      <c r="AKQ856" s="7"/>
      <c r="AKR856" s="7"/>
      <c r="AKS856" s="7"/>
      <c r="AKT856" s="7"/>
      <c r="AKU856" s="7"/>
      <c r="AKV856" s="7"/>
      <c r="AKW856" s="7"/>
      <c r="AKX856" s="7"/>
      <c r="AKY856" s="7"/>
      <c r="AKZ856" s="7"/>
      <c r="ALA856" s="7"/>
      <c r="ALB856" s="7"/>
      <c r="ALC856" s="7"/>
      <c r="ALD856" s="7"/>
      <c r="ALE856" s="7"/>
      <c r="ALF856" s="7"/>
      <c r="ALG856" s="7"/>
      <c r="ALH856" s="7"/>
      <c r="ALI856" s="7"/>
      <c r="ALJ856" s="7"/>
      <c r="ALK856" s="7"/>
      <c r="ALL856" s="7"/>
      <c r="ALM856" s="7"/>
      <c r="ALN856" s="7"/>
      <c r="ALO856" s="7"/>
      <c r="ALP856" s="7"/>
      <c r="ALQ856" s="7"/>
      <c r="ALR856" s="7"/>
      <c r="ALS856" s="7"/>
      <c r="ALT856" s="7"/>
      <c r="ALU856" s="7"/>
      <c r="ALV856" s="7"/>
      <c r="ALW856" s="7"/>
      <c r="ALX856" s="7"/>
      <c r="ALY856" s="7"/>
      <c r="ALZ856" s="7"/>
      <c r="AMA856" s="7"/>
      <c r="AMB856" s="7"/>
      <c r="AMC856" s="7"/>
      <c r="AMD856" s="7"/>
      <c r="AME856" s="7"/>
      <c r="AMF856" s="7"/>
      <c r="AMG856" s="7"/>
      <c r="AMH856" s="7"/>
      <c r="AMI856" s="28"/>
      <c r="AMJ856" s="28"/>
    </row>
    <row r="857" spans="1:1024" ht="55.5" customHeight="1">
      <c r="A857" s="10" t="s">
        <v>287</v>
      </c>
      <c r="B857" s="10" t="s">
        <v>2917</v>
      </c>
      <c r="C857" s="19" t="s">
        <v>2873</v>
      </c>
      <c r="D857" s="19" t="s">
        <v>2738</v>
      </c>
      <c r="E857" s="20">
        <v>250</v>
      </c>
      <c r="F857" s="11" t="s">
        <v>18</v>
      </c>
      <c r="G857" s="21"/>
      <c r="H857" s="21" t="s">
        <v>1</v>
      </c>
      <c r="I857" s="21"/>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c r="MK857" s="7"/>
      <c r="ML857" s="7"/>
      <c r="MM857" s="7"/>
      <c r="MN857" s="7"/>
      <c r="MO857" s="7"/>
      <c r="MP857" s="7"/>
      <c r="MQ857" s="7"/>
      <c r="MR857" s="7"/>
      <c r="MS857" s="7"/>
      <c r="MT857" s="7"/>
      <c r="MU857" s="7"/>
      <c r="MV857" s="7"/>
      <c r="MW857" s="7"/>
      <c r="MX857" s="7"/>
      <c r="MY857" s="7"/>
      <c r="MZ857" s="7"/>
      <c r="NA857" s="7"/>
      <c r="NB857" s="7"/>
      <c r="NC857" s="7"/>
      <c r="ND857" s="7"/>
      <c r="NE857" s="7"/>
      <c r="NF857" s="7"/>
      <c r="NG857" s="7"/>
      <c r="NH857" s="7"/>
      <c r="NI857" s="7"/>
      <c r="NJ857" s="7"/>
      <c r="NK857" s="7"/>
      <c r="NL857" s="7"/>
      <c r="NM857" s="7"/>
      <c r="NN857" s="7"/>
      <c r="NO857" s="7"/>
      <c r="NP857" s="7"/>
      <c r="NQ857" s="7"/>
      <c r="NR857" s="7"/>
      <c r="NS857" s="7"/>
      <c r="NT857" s="7"/>
      <c r="NU857" s="7"/>
      <c r="NV857" s="7"/>
      <c r="NW857" s="7"/>
      <c r="NX857" s="7"/>
      <c r="NY857" s="7"/>
      <c r="NZ857" s="7"/>
      <c r="OA857" s="7"/>
      <c r="OB857" s="7"/>
      <c r="OC857" s="7"/>
      <c r="OD857" s="7"/>
      <c r="OE857" s="7"/>
      <c r="OF857" s="7"/>
      <c r="OG857" s="7"/>
      <c r="OH857" s="7"/>
      <c r="OI857" s="7"/>
      <c r="OJ857" s="7"/>
      <c r="OK857" s="7"/>
      <c r="OL857" s="7"/>
      <c r="OM857" s="7"/>
      <c r="ON857" s="7"/>
      <c r="OO857" s="7"/>
      <c r="OP857" s="7"/>
      <c r="OQ857" s="7"/>
      <c r="OR857" s="7"/>
      <c r="OS857" s="7"/>
      <c r="OT857" s="7"/>
      <c r="OU857" s="7"/>
      <c r="OV857" s="7"/>
      <c r="OW857" s="7"/>
      <c r="OX857" s="7"/>
      <c r="OY857" s="7"/>
      <c r="OZ857" s="7"/>
      <c r="PA857" s="7"/>
      <c r="PB857" s="7"/>
      <c r="PC857" s="7"/>
      <c r="PD857" s="7"/>
      <c r="PE857" s="7"/>
      <c r="PF857" s="7"/>
      <c r="PG857" s="7"/>
      <c r="PH857" s="7"/>
      <c r="PI857" s="7"/>
      <c r="PJ857" s="7"/>
      <c r="PK857" s="7"/>
      <c r="PL857" s="7"/>
      <c r="PM857" s="7"/>
      <c r="PN857" s="7"/>
      <c r="PO857" s="7"/>
      <c r="PP857" s="7"/>
      <c r="PQ857" s="7"/>
      <c r="PR857" s="7"/>
      <c r="PS857" s="7"/>
      <c r="PT857" s="7"/>
      <c r="PU857" s="7"/>
      <c r="PV857" s="7"/>
      <c r="PW857" s="7"/>
      <c r="PX857" s="7"/>
      <c r="PY857" s="7"/>
      <c r="PZ857" s="7"/>
      <c r="QA857" s="7"/>
      <c r="QB857" s="7"/>
      <c r="QC857" s="7"/>
      <c r="QD857" s="7"/>
      <c r="QE857" s="7"/>
      <c r="QF857" s="7"/>
      <c r="QG857" s="7"/>
      <c r="QH857" s="7"/>
      <c r="QI857" s="7"/>
      <c r="QJ857" s="7"/>
      <c r="QK857" s="7"/>
      <c r="QL857" s="7"/>
      <c r="QM857" s="7"/>
      <c r="QN857" s="7"/>
      <c r="QO857" s="7"/>
      <c r="QP857" s="7"/>
      <c r="QQ857" s="7"/>
      <c r="QR857" s="7"/>
      <c r="QS857" s="7"/>
      <c r="QT857" s="7"/>
      <c r="QU857" s="7"/>
      <c r="QV857" s="7"/>
      <c r="QW857" s="7"/>
      <c r="QX857" s="7"/>
      <c r="QY857" s="7"/>
      <c r="QZ857" s="7"/>
      <c r="RA857" s="7"/>
      <c r="RB857" s="7"/>
      <c r="RC857" s="7"/>
      <c r="RD857" s="7"/>
      <c r="RE857" s="7"/>
      <c r="RF857" s="7"/>
      <c r="RG857" s="7"/>
      <c r="RH857" s="7"/>
      <c r="RI857" s="7"/>
      <c r="RJ857" s="7"/>
      <c r="RK857" s="7"/>
      <c r="RL857" s="7"/>
      <c r="RM857" s="7"/>
      <c r="RN857" s="7"/>
      <c r="RO857" s="7"/>
      <c r="RP857" s="7"/>
      <c r="RQ857" s="7"/>
      <c r="RR857" s="7"/>
      <c r="RS857" s="7"/>
      <c r="RT857" s="7"/>
      <c r="RU857" s="7"/>
      <c r="RV857" s="7"/>
      <c r="RW857" s="7"/>
      <c r="RX857" s="7"/>
      <c r="RY857" s="7"/>
      <c r="RZ857" s="7"/>
      <c r="SA857" s="7"/>
      <c r="SB857" s="7"/>
      <c r="SC857" s="7"/>
      <c r="SD857" s="7"/>
      <c r="SE857" s="7"/>
      <c r="SF857" s="7"/>
      <c r="SG857" s="7"/>
      <c r="SH857" s="7"/>
      <c r="SI857" s="7"/>
      <c r="SJ857" s="7"/>
      <c r="SK857" s="7"/>
      <c r="SL857" s="7"/>
      <c r="SM857" s="7"/>
      <c r="SN857" s="7"/>
      <c r="SO857" s="7"/>
      <c r="SP857" s="7"/>
      <c r="SQ857" s="7"/>
      <c r="SR857" s="7"/>
      <c r="SS857" s="7"/>
      <c r="ST857" s="7"/>
      <c r="SU857" s="7"/>
      <c r="SV857" s="7"/>
      <c r="SW857" s="7"/>
      <c r="SX857" s="7"/>
      <c r="SY857" s="7"/>
      <c r="SZ857" s="7"/>
      <c r="TA857" s="7"/>
      <c r="TB857" s="7"/>
      <c r="TC857" s="7"/>
      <c r="TD857" s="7"/>
      <c r="TE857" s="7"/>
      <c r="TF857" s="7"/>
      <c r="TG857" s="7"/>
      <c r="TH857" s="7"/>
      <c r="TI857" s="7"/>
      <c r="TJ857" s="7"/>
      <c r="TK857" s="7"/>
      <c r="TL857" s="7"/>
      <c r="TM857" s="7"/>
      <c r="TN857" s="7"/>
      <c r="TO857" s="7"/>
      <c r="TP857" s="7"/>
      <c r="TQ857" s="7"/>
      <c r="TR857" s="7"/>
      <c r="TS857" s="7"/>
      <c r="TT857" s="7"/>
      <c r="TU857" s="7"/>
      <c r="TV857" s="7"/>
      <c r="TW857" s="7"/>
      <c r="TX857" s="7"/>
      <c r="TY857" s="7"/>
      <c r="TZ857" s="7"/>
      <c r="UA857" s="7"/>
      <c r="UB857" s="7"/>
      <c r="UC857" s="7"/>
      <c r="UD857" s="7"/>
      <c r="UE857" s="7"/>
      <c r="UF857" s="7"/>
      <c r="UG857" s="7"/>
      <c r="UH857" s="7"/>
      <c r="UI857" s="7"/>
      <c r="UJ857" s="7"/>
      <c r="UK857" s="7"/>
      <c r="UL857" s="7"/>
      <c r="UM857" s="7"/>
      <c r="UN857" s="7"/>
      <c r="UO857" s="7"/>
      <c r="UP857" s="7"/>
      <c r="UQ857" s="7"/>
      <c r="UR857" s="7"/>
      <c r="US857" s="7"/>
      <c r="UT857" s="7"/>
      <c r="UU857" s="7"/>
      <c r="UV857" s="7"/>
      <c r="UW857" s="7"/>
      <c r="UX857" s="7"/>
      <c r="UY857" s="7"/>
      <c r="UZ857" s="7"/>
      <c r="VA857" s="7"/>
      <c r="VB857" s="7"/>
      <c r="VC857" s="7"/>
      <c r="VD857" s="7"/>
      <c r="VE857" s="7"/>
      <c r="VF857" s="7"/>
      <c r="VG857" s="7"/>
      <c r="VH857" s="7"/>
      <c r="VI857" s="7"/>
      <c r="VJ857" s="7"/>
      <c r="VK857" s="7"/>
      <c r="VL857" s="7"/>
      <c r="VM857" s="7"/>
      <c r="VN857" s="7"/>
      <c r="VO857" s="7"/>
      <c r="VP857" s="7"/>
      <c r="VQ857" s="7"/>
      <c r="VR857" s="7"/>
      <c r="VS857" s="7"/>
      <c r="VT857" s="7"/>
      <c r="VU857" s="7"/>
      <c r="VV857" s="7"/>
      <c r="VW857" s="7"/>
      <c r="VX857" s="7"/>
      <c r="VY857" s="7"/>
      <c r="VZ857" s="7"/>
      <c r="WA857" s="7"/>
      <c r="WB857" s="7"/>
      <c r="WC857" s="7"/>
      <c r="WD857" s="7"/>
      <c r="WE857" s="7"/>
      <c r="WF857" s="7"/>
      <c r="WG857" s="7"/>
      <c r="WH857" s="7"/>
      <c r="WI857" s="7"/>
      <c r="WJ857" s="7"/>
      <c r="WK857" s="7"/>
      <c r="WL857" s="7"/>
      <c r="WM857" s="7"/>
      <c r="WN857" s="7"/>
      <c r="WO857" s="7"/>
      <c r="WP857" s="7"/>
      <c r="WQ857" s="7"/>
      <c r="WR857" s="7"/>
      <c r="WS857" s="7"/>
      <c r="WT857" s="7"/>
      <c r="WU857" s="7"/>
      <c r="WV857" s="7"/>
      <c r="WW857" s="7"/>
      <c r="WX857" s="7"/>
      <c r="WY857" s="7"/>
      <c r="WZ857" s="7"/>
      <c r="XA857" s="7"/>
      <c r="XB857" s="7"/>
      <c r="XC857" s="7"/>
      <c r="XD857" s="7"/>
      <c r="XE857" s="7"/>
      <c r="XF857" s="7"/>
      <c r="XG857" s="7"/>
      <c r="XH857" s="7"/>
      <c r="XI857" s="7"/>
      <c r="XJ857" s="7"/>
      <c r="XK857" s="7"/>
      <c r="XL857" s="7"/>
      <c r="XM857" s="7"/>
      <c r="XN857" s="7"/>
      <c r="XO857" s="7"/>
      <c r="XP857" s="7"/>
      <c r="XQ857" s="7"/>
      <c r="XR857" s="7"/>
      <c r="XS857" s="7"/>
      <c r="XT857" s="7"/>
      <c r="XU857" s="7"/>
      <c r="XV857" s="7"/>
      <c r="XW857" s="7"/>
      <c r="XX857" s="7"/>
      <c r="XY857" s="7"/>
      <c r="XZ857" s="7"/>
      <c r="YA857" s="7"/>
      <c r="YB857" s="7"/>
      <c r="YC857" s="7"/>
      <c r="YD857" s="7"/>
      <c r="YE857" s="7"/>
      <c r="YF857" s="7"/>
      <c r="YG857" s="7"/>
      <c r="YH857" s="7"/>
      <c r="YI857" s="7"/>
      <c r="YJ857" s="7"/>
      <c r="YK857" s="7"/>
      <c r="YL857" s="7"/>
      <c r="YM857" s="7"/>
      <c r="YN857" s="7"/>
      <c r="YO857" s="7"/>
      <c r="YP857" s="7"/>
      <c r="YQ857" s="7"/>
      <c r="YR857" s="7"/>
      <c r="YS857" s="7"/>
      <c r="YT857" s="7"/>
      <c r="YU857" s="7"/>
      <c r="YV857" s="7"/>
      <c r="YW857" s="7"/>
      <c r="YX857" s="7"/>
      <c r="YY857" s="7"/>
      <c r="YZ857" s="7"/>
      <c r="ZA857" s="7"/>
      <c r="ZB857" s="7"/>
      <c r="ZC857" s="7"/>
      <c r="ZD857" s="7"/>
      <c r="ZE857" s="7"/>
      <c r="ZF857" s="7"/>
      <c r="ZG857" s="7"/>
      <c r="ZH857" s="7"/>
      <c r="ZI857" s="7"/>
      <c r="ZJ857" s="7"/>
      <c r="ZK857" s="7"/>
      <c r="ZL857" s="7"/>
      <c r="ZM857" s="7"/>
      <c r="ZN857" s="7"/>
      <c r="ZO857" s="7"/>
      <c r="ZP857" s="7"/>
      <c r="ZQ857" s="7"/>
      <c r="ZR857" s="7"/>
      <c r="ZS857" s="7"/>
      <c r="ZT857" s="7"/>
      <c r="ZU857" s="7"/>
      <c r="ZV857" s="7"/>
      <c r="ZW857" s="7"/>
      <c r="ZX857" s="7"/>
      <c r="ZY857" s="7"/>
      <c r="ZZ857" s="7"/>
      <c r="AAA857" s="7"/>
      <c r="AAB857" s="7"/>
      <c r="AAC857" s="7"/>
      <c r="AAD857" s="7"/>
      <c r="AAE857" s="7"/>
      <c r="AAF857" s="7"/>
      <c r="AAG857" s="7"/>
      <c r="AAH857" s="7"/>
      <c r="AAI857" s="7"/>
      <c r="AAJ857" s="7"/>
      <c r="AAK857" s="7"/>
      <c r="AAL857" s="7"/>
      <c r="AAM857" s="7"/>
      <c r="AAN857" s="7"/>
      <c r="AAO857" s="7"/>
      <c r="AAP857" s="7"/>
      <c r="AAQ857" s="7"/>
      <c r="AAR857" s="7"/>
      <c r="AAS857" s="7"/>
      <c r="AAT857" s="7"/>
      <c r="AAU857" s="7"/>
      <c r="AAV857" s="7"/>
      <c r="AAW857" s="7"/>
      <c r="AAX857" s="7"/>
      <c r="AAY857" s="7"/>
      <c r="AAZ857" s="7"/>
      <c r="ABA857" s="7"/>
      <c r="ABB857" s="7"/>
      <c r="ABC857" s="7"/>
      <c r="ABD857" s="7"/>
      <c r="ABE857" s="7"/>
      <c r="ABF857" s="7"/>
      <c r="ABG857" s="7"/>
      <c r="ABH857" s="7"/>
      <c r="ABI857" s="7"/>
      <c r="ABJ857" s="7"/>
      <c r="ABK857" s="7"/>
      <c r="ABL857" s="7"/>
      <c r="ABM857" s="7"/>
      <c r="ABN857" s="7"/>
      <c r="ABO857" s="7"/>
      <c r="ABP857" s="7"/>
      <c r="ABQ857" s="7"/>
      <c r="ABR857" s="7"/>
      <c r="ABS857" s="7"/>
      <c r="ABT857" s="7"/>
      <c r="ABU857" s="7"/>
      <c r="ABV857" s="7"/>
      <c r="ABW857" s="7"/>
      <c r="ABX857" s="7"/>
      <c r="ABY857" s="7"/>
      <c r="ABZ857" s="7"/>
      <c r="ACA857" s="7"/>
      <c r="ACB857" s="7"/>
      <c r="ACC857" s="7"/>
      <c r="ACD857" s="7"/>
      <c r="ACE857" s="7"/>
      <c r="ACF857" s="7"/>
      <c r="ACG857" s="7"/>
      <c r="ACH857" s="7"/>
      <c r="ACI857" s="7"/>
      <c r="ACJ857" s="7"/>
      <c r="ACK857" s="7"/>
      <c r="ACL857" s="7"/>
      <c r="ACM857" s="7"/>
      <c r="ACN857" s="7"/>
      <c r="ACO857" s="7"/>
      <c r="ACP857" s="7"/>
      <c r="ACQ857" s="7"/>
      <c r="ACR857" s="7"/>
      <c r="ACS857" s="7"/>
      <c r="ACT857" s="7"/>
      <c r="ACU857" s="7"/>
      <c r="ACV857" s="7"/>
      <c r="ACW857" s="7"/>
      <c r="ACX857" s="7"/>
      <c r="ACY857" s="7"/>
      <c r="ACZ857" s="7"/>
      <c r="ADA857" s="7"/>
      <c r="ADB857" s="7"/>
      <c r="ADC857" s="7"/>
      <c r="ADD857" s="7"/>
      <c r="ADE857" s="7"/>
      <c r="ADF857" s="7"/>
      <c r="ADG857" s="7"/>
      <c r="ADH857" s="7"/>
      <c r="ADI857" s="7"/>
      <c r="ADJ857" s="7"/>
      <c r="ADK857" s="7"/>
      <c r="ADL857" s="7"/>
      <c r="ADM857" s="7"/>
      <c r="ADN857" s="7"/>
      <c r="ADO857" s="7"/>
      <c r="ADP857" s="7"/>
      <c r="ADQ857" s="7"/>
      <c r="ADR857" s="7"/>
      <c r="ADS857" s="7"/>
      <c r="ADT857" s="7"/>
      <c r="ADU857" s="7"/>
      <c r="ADV857" s="7"/>
      <c r="ADW857" s="7"/>
      <c r="ADX857" s="7"/>
      <c r="ADY857" s="7"/>
      <c r="ADZ857" s="7"/>
      <c r="AEA857" s="7"/>
      <c r="AEB857" s="7"/>
      <c r="AEC857" s="7"/>
      <c r="AED857" s="7"/>
      <c r="AEE857" s="7"/>
      <c r="AEF857" s="7"/>
      <c r="AEG857" s="7"/>
      <c r="AEH857" s="7"/>
      <c r="AEI857" s="7"/>
      <c r="AEJ857" s="7"/>
      <c r="AEK857" s="7"/>
      <c r="AEL857" s="7"/>
      <c r="AEM857" s="7"/>
      <c r="AEN857" s="7"/>
      <c r="AEO857" s="7"/>
      <c r="AEP857" s="7"/>
      <c r="AEQ857" s="7"/>
      <c r="AER857" s="7"/>
      <c r="AES857" s="7"/>
      <c r="AET857" s="7"/>
      <c r="AEU857" s="7"/>
      <c r="AEV857" s="7"/>
      <c r="AEW857" s="7"/>
      <c r="AEX857" s="7"/>
      <c r="AEY857" s="7"/>
      <c r="AEZ857" s="7"/>
      <c r="AFA857" s="7"/>
      <c r="AFB857" s="7"/>
      <c r="AFC857" s="7"/>
      <c r="AFD857" s="7"/>
      <c r="AFE857" s="7"/>
      <c r="AFF857" s="7"/>
      <c r="AFG857" s="7"/>
      <c r="AFH857" s="7"/>
      <c r="AFI857" s="7"/>
      <c r="AFJ857" s="7"/>
      <c r="AFK857" s="7"/>
      <c r="AFL857" s="7"/>
      <c r="AFM857" s="7"/>
      <c r="AFN857" s="7"/>
      <c r="AFO857" s="7"/>
      <c r="AFP857" s="7"/>
      <c r="AFQ857" s="7"/>
      <c r="AFR857" s="7"/>
      <c r="AFS857" s="7"/>
      <c r="AFT857" s="7"/>
      <c r="AFU857" s="7"/>
      <c r="AFV857" s="7"/>
      <c r="AFW857" s="7"/>
      <c r="AFX857" s="7"/>
      <c r="AFY857" s="7"/>
      <c r="AFZ857" s="7"/>
      <c r="AGA857" s="7"/>
      <c r="AGB857" s="7"/>
      <c r="AGC857" s="7"/>
      <c r="AGD857" s="7"/>
      <c r="AGE857" s="7"/>
      <c r="AGF857" s="7"/>
      <c r="AGG857" s="7"/>
      <c r="AGH857" s="7"/>
      <c r="AGI857" s="7"/>
      <c r="AGJ857" s="7"/>
      <c r="AGK857" s="7"/>
      <c r="AGL857" s="7"/>
      <c r="AGM857" s="7"/>
      <c r="AGN857" s="7"/>
      <c r="AGO857" s="7"/>
      <c r="AGP857" s="7"/>
      <c r="AGQ857" s="7"/>
      <c r="AGR857" s="7"/>
      <c r="AGS857" s="7"/>
      <c r="AGT857" s="7"/>
      <c r="AGU857" s="7"/>
      <c r="AGV857" s="7"/>
      <c r="AGW857" s="7"/>
      <c r="AGX857" s="7"/>
      <c r="AGY857" s="7"/>
      <c r="AGZ857" s="7"/>
      <c r="AHA857" s="7"/>
      <c r="AHB857" s="7"/>
      <c r="AHC857" s="7"/>
      <c r="AHD857" s="7"/>
      <c r="AHE857" s="7"/>
      <c r="AHF857" s="7"/>
      <c r="AHG857" s="7"/>
      <c r="AHH857" s="7"/>
      <c r="AHI857" s="7"/>
      <c r="AHJ857" s="7"/>
      <c r="AHK857" s="7"/>
      <c r="AHL857" s="7"/>
      <c r="AHM857" s="7"/>
      <c r="AHN857" s="7"/>
      <c r="AHO857" s="7"/>
      <c r="AHP857" s="7"/>
      <c r="AHQ857" s="7"/>
      <c r="AHR857" s="7"/>
      <c r="AHS857" s="7"/>
      <c r="AHT857" s="7"/>
      <c r="AHU857" s="7"/>
      <c r="AHV857" s="7"/>
      <c r="AHW857" s="7"/>
      <c r="AHX857" s="7"/>
      <c r="AHY857" s="7"/>
      <c r="AHZ857" s="7"/>
      <c r="AIA857" s="7"/>
      <c r="AIB857" s="7"/>
      <c r="AIC857" s="7"/>
      <c r="AID857" s="7"/>
      <c r="AIE857" s="7"/>
      <c r="AIF857" s="7"/>
      <c r="AIG857" s="7"/>
      <c r="AIH857" s="7"/>
      <c r="AII857" s="7"/>
      <c r="AIJ857" s="7"/>
      <c r="AIK857" s="7"/>
      <c r="AIL857" s="7"/>
      <c r="AIM857" s="7"/>
      <c r="AIN857" s="7"/>
      <c r="AIO857" s="7"/>
      <c r="AIP857" s="7"/>
      <c r="AIQ857" s="7"/>
      <c r="AIR857" s="7"/>
      <c r="AIS857" s="7"/>
      <c r="AIT857" s="7"/>
      <c r="AIU857" s="7"/>
      <c r="AIV857" s="7"/>
      <c r="AIW857" s="7"/>
      <c r="AIX857" s="7"/>
      <c r="AIY857" s="7"/>
      <c r="AIZ857" s="7"/>
      <c r="AJA857" s="7"/>
      <c r="AJB857" s="7"/>
      <c r="AJC857" s="7"/>
      <c r="AJD857" s="7"/>
      <c r="AJE857" s="7"/>
      <c r="AJF857" s="7"/>
      <c r="AJG857" s="7"/>
      <c r="AJH857" s="7"/>
      <c r="AJI857" s="7"/>
      <c r="AJJ857" s="7"/>
      <c r="AJK857" s="7"/>
      <c r="AJL857" s="7"/>
      <c r="AJM857" s="7"/>
      <c r="AJN857" s="7"/>
      <c r="AJO857" s="7"/>
      <c r="AJP857" s="7"/>
      <c r="AJQ857" s="7"/>
      <c r="AJR857" s="7"/>
      <c r="AJS857" s="7"/>
      <c r="AJT857" s="7"/>
      <c r="AJU857" s="7"/>
      <c r="AJV857" s="7"/>
      <c r="AJW857" s="7"/>
      <c r="AJX857" s="7"/>
      <c r="AJY857" s="7"/>
      <c r="AJZ857" s="7"/>
      <c r="AKA857" s="7"/>
      <c r="AKB857" s="7"/>
      <c r="AKC857" s="7"/>
      <c r="AKD857" s="7"/>
      <c r="AKE857" s="7"/>
      <c r="AKF857" s="7"/>
      <c r="AKG857" s="7"/>
      <c r="AKH857" s="7"/>
      <c r="AKI857" s="7"/>
      <c r="AKJ857" s="7"/>
      <c r="AKK857" s="7"/>
      <c r="AKL857" s="7"/>
      <c r="AKM857" s="7"/>
      <c r="AKN857" s="7"/>
      <c r="AKO857" s="7"/>
      <c r="AKP857" s="7"/>
      <c r="AKQ857" s="7"/>
      <c r="AKR857" s="7"/>
      <c r="AKS857" s="7"/>
      <c r="AKT857" s="7"/>
      <c r="AKU857" s="7"/>
      <c r="AKV857" s="7"/>
      <c r="AKW857" s="7"/>
      <c r="AKX857" s="7"/>
      <c r="AKY857" s="7"/>
      <c r="AKZ857" s="7"/>
      <c r="ALA857" s="7"/>
      <c r="ALB857" s="7"/>
      <c r="ALC857" s="7"/>
      <c r="ALD857" s="7"/>
      <c r="ALE857" s="7"/>
      <c r="ALF857" s="7"/>
      <c r="ALG857" s="7"/>
      <c r="ALH857" s="7"/>
      <c r="ALI857" s="7"/>
      <c r="ALJ857" s="7"/>
      <c r="ALK857" s="7"/>
      <c r="ALL857" s="7"/>
      <c r="ALM857" s="7"/>
      <c r="ALN857" s="7"/>
      <c r="ALO857" s="7"/>
      <c r="ALP857" s="7"/>
      <c r="ALQ857" s="7"/>
      <c r="ALR857" s="7"/>
      <c r="ALS857" s="7"/>
      <c r="ALT857" s="7"/>
      <c r="ALU857" s="7"/>
      <c r="ALV857" s="7"/>
      <c r="ALW857" s="7"/>
      <c r="ALX857" s="7"/>
      <c r="ALY857" s="7"/>
      <c r="ALZ857" s="7"/>
      <c r="AMA857" s="7"/>
      <c r="AMB857" s="7"/>
      <c r="AMC857" s="7"/>
      <c r="AMD857" s="7"/>
      <c r="AME857" s="7"/>
      <c r="AMF857" s="7"/>
      <c r="AMG857" s="7"/>
      <c r="AMH857" s="7"/>
      <c r="AMI857" s="28"/>
      <c r="AMJ857" s="28"/>
    </row>
    <row r="858" spans="1:1024" ht="55.5" customHeight="1">
      <c r="A858" s="10" t="s">
        <v>287</v>
      </c>
      <c r="B858" s="10" t="s">
        <v>2918</v>
      </c>
      <c r="C858" s="19" t="s">
        <v>2875</v>
      </c>
      <c r="D858" s="19" t="s">
        <v>2738</v>
      </c>
      <c r="E858" s="20">
        <v>20</v>
      </c>
      <c r="F858" s="11" t="s">
        <v>18</v>
      </c>
      <c r="G858" s="21"/>
      <c r="H858" s="21" t="s">
        <v>1</v>
      </c>
      <c r="I858" s="21"/>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c r="MK858" s="7"/>
      <c r="ML858" s="7"/>
      <c r="MM858" s="7"/>
      <c r="MN858" s="7"/>
      <c r="MO858" s="7"/>
      <c r="MP858" s="7"/>
      <c r="MQ858" s="7"/>
      <c r="MR858" s="7"/>
      <c r="MS858" s="7"/>
      <c r="MT858" s="7"/>
      <c r="MU858" s="7"/>
      <c r="MV858" s="7"/>
      <c r="MW858" s="7"/>
      <c r="MX858" s="7"/>
      <c r="MY858" s="7"/>
      <c r="MZ858" s="7"/>
      <c r="NA858" s="7"/>
      <c r="NB858" s="7"/>
      <c r="NC858" s="7"/>
      <c r="ND858" s="7"/>
      <c r="NE858" s="7"/>
      <c r="NF858" s="7"/>
      <c r="NG858" s="7"/>
      <c r="NH858" s="7"/>
      <c r="NI858" s="7"/>
      <c r="NJ858" s="7"/>
      <c r="NK858" s="7"/>
      <c r="NL858" s="7"/>
      <c r="NM858" s="7"/>
      <c r="NN858" s="7"/>
      <c r="NO858" s="7"/>
      <c r="NP858" s="7"/>
      <c r="NQ858" s="7"/>
      <c r="NR858" s="7"/>
      <c r="NS858" s="7"/>
      <c r="NT858" s="7"/>
      <c r="NU858" s="7"/>
      <c r="NV858" s="7"/>
      <c r="NW858" s="7"/>
      <c r="NX858" s="7"/>
      <c r="NY858" s="7"/>
      <c r="NZ858" s="7"/>
      <c r="OA858" s="7"/>
      <c r="OB858" s="7"/>
      <c r="OC858" s="7"/>
      <c r="OD858" s="7"/>
      <c r="OE858" s="7"/>
      <c r="OF858" s="7"/>
      <c r="OG858" s="7"/>
      <c r="OH858" s="7"/>
      <c r="OI858" s="7"/>
      <c r="OJ858" s="7"/>
      <c r="OK858" s="7"/>
      <c r="OL858" s="7"/>
      <c r="OM858" s="7"/>
      <c r="ON858" s="7"/>
      <c r="OO858" s="7"/>
      <c r="OP858" s="7"/>
      <c r="OQ858" s="7"/>
      <c r="OR858" s="7"/>
      <c r="OS858" s="7"/>
      <c r="OT858" s="7"/>
      <c r="OU858" s="7"/>
      <c r="OV858" s="7"/>
      <c r="OW858" s="7"/>
      <c r="OX858" s="7"/>
      <c r="OY858" s="7"/>
      <c r="OZ858" s="7"/>
      <c r="PA858" s="7"/>
      <c r="PB858" s="7"/>
      <c r="PC858" s="7"/>
      <c r="PD858" s="7"/>
      <c r="PE858" s="7"/>
      <c r="PF858" s="7"/>
      <c r="PG858" s="7"/>
      <c r="PH858" s="7"/>
      <c r="PI858" s="7"/>
      <c r="PJ858" s="7"/>
      <c r="PK858" s="7"/>
      <c r="PL858" s="7"/>
      <c r="PM858" s="7"/>
      <c r="PN858" s="7"/>
      <c r="PO858" s="7"/>
      <c r="PP858" s="7"/>
      <c r="PQ858" s="7"/>
      <c r="PR858" s="7"/>
      <c r="PS858" s="7"/>
      <c r="PT858" s="7"/>
      <c r="PU858" s="7"/>
      <c r="PV858" s="7"/>
      <c r="PW858" s="7"/>
      <c r="PX858" s="7"/>
      <c r="PY858" s="7"/>
      <c r="PZ858" s="7"/>
      <c r="QA858" s="7"/>
      <c r="QB858" s="7"/>
      <c r="QC858" s="7"/>
      <c r="QD858" s="7"/>
      <c r="QE858" s="7"/>
      <c r="QF858" s="7"/>
      <c r="QG858" s="7"/>
      <c r="QH858" s="7"/>
      <c r="QI858" s="7"/>
      <c r="QJ858" s="7"/>
      <c r="QK858" s="7"/>
      <c r="QL858" s="7"/>
      <c r="QM858" s="7"/>
      <c r="QN858" s="7"/>
      <c r="QO858" s="7"/>
      <c r="QP858" s="7"/>
      <c r="QQ858" s="7"/>
      <c r="QR858" s="7"/>
      <c r="QS858" s="7"/>
      <c r="QT858" s="7"/>
      <c r="QU858" s="7"/>
      <c r="QV858" s="7"/>
      <c r="QW858" s="7"/>
      <c r="QX858" s="7"/>
      <c r="QY858" s="7"/>
      <c r="QZ858" s="7"/>
      <c r="RA858" s="7"/>
      <c r="RB858" s="7"/>
      <c r="RC858" s="7"/>
      <c r="RD858" s="7"/>
      <c r="RE858" s="7"/>
      <c r="RF858" s="7"/>
      <c r="RG858" s="7"/>
      <c r="RH858" s="7"/>
      <c r="RI858" s="7"/>
      <c r="RJ858" s="7"/>
      <c r="RK858" s="7"/>
      <c r="RL858" s="7"/>
      <c r="RM858" s="7"/>
      <c r="RN858" s="7"/>
      <c r="RO858" s="7"/>
      <c r="RP858" s="7"/>
      <c r="RQ858" s="7"/>
      <c r="RR858" s="7"/>
      <c r="RS858" s="7"/>
      <c r="RT858" s="7"/>
      <c r="RU858" s="7"/>
      <c r="RV858" s="7"/>
      <c r="RW858" s="7"/>
      <c r="RX858" s="7"/>
      <c r="RY858" s="7"/>
      <c r="RZ858" s="7"/>
      <c r="SA858" s="7"/>
      <c r="SB858" s="7"/>
      <c r="SC858" s="7"/>
      <c r="SD858" s="7"/>
      <c r="SE858" s="7"/>
      <c r="SF858" s="7"/>
      <c r="SG858" s="7"/>
      <c r="SH858" s="7"/>
      <c r="SI858" s="7"/>
      <c r="SJ858" s="7"/>
      <c r="SK858" s="7"/>
      <c r="SL858" s="7"/>
      <c r="SM858" s="7"/>
      <c r="SN858" s="7"/>
      <c r="SO858" s="7"/>
      <c r="SP858" s="7"/>
      <c r="SQ858" s="7"/>
      <c r="SR858" s="7"/>
      <c r="SS858" s="7"/>
      <c r="ST858" s="7"/>
      <c r="SU858" s="7"/>
      <c r="SV858" s="7"/>
      <c r="SW858" s="7"/>
      <c r="SX858" s="7"/>
      <c r="SY858" s="7"/>
      <c r="SZ858" s="7"/>
      <c r="TA858" s="7"/>
      <c r="TB858" s="7"/>
      <c r="TC858" s="7"/>
      <c r="TD858" s="7"/>
      <c r="TE858" s="7"/>
      <c r="TF858" s="7"/>
      <c r="TG858" s="7"/>
      <c r="TH858" s="7"/>
      <c r="TI858" s="7"/>
      <c r="TJ858" s="7"/>
      <c r="TK858" s="7"/>
      <c r="TL858" s="7"/>
      <c r="TM858" s="7"/>
      <c r="TN858" s="7"/>
      <c r="TO858" s="7"/>
      <c r="TP858" s="7"/>
      <c r="TQ858" s="7"/>
      <c r="TR858" s="7"/>
      <c r="TS858" s="7"/>
      <c r="TT858" s="7"/>
      <c r="TU858" s="7"/>
      <c r="TV858" s="7"/>
      <c r="TW858" s="7"/>
      <c r="TX858" s="7"/>
      <c r="TY858" s="7"/>
      <c r="TZ858" s="7"/>
      <c r="UA858" s="7"/>
      <c r="UB858" s="7"/>
      <c r="UC858" s="7"/>
      <c r="UD858" s="7"/>
      <c r="UE858" s="7"/>
      <c r="UF858" s="7"/>
      <c r="UG858" s="7"/>
      <c r="UH858" s="7"/>
      <c r="UI858" s="7"/>
      <c r="UJ858" s="7"/>
      <c r="UK858" s="7"/>
      <c r="UL858" s="7"/>
      <c r="UM858" s="7"/>
      <c r="UN858" s="7"/>
      <c r="UO858" s="7"/>
      <c r="UP858" s="7"/>
      <c r="UQ858" s="7"/>
      <c r="UR858" s="7"/>
      <c r="US858" s="7"/>
      <c r="UT858" s="7"/>
      <c r="UU858" s="7"/>
      <c r="UV858" s="7"/>
      <c r="UW858" s="7"/>
      <c r="UX858" s="7"/>
      <c r="UY858" s="7"/>
      <c r="UZ858" s="7"/>
      <c r="VA858" s="7"/>
      <c r="VB858" s="7"/>
      <c r="VC858" s="7"/>
      <c r="VD858" s="7"/>
      <c r="VE858" s="7"/>
      <c r="VF858" s="7"/>
      <c r="VG858" s="7"/>
      <c r="VH858" s="7"/>
      <c r="VI858" s="7"/>
      <c r="VJ858" s="7"/>
      <c r="VK858" s="7"/>
      <c r="VL858" s="7"/>
      <c r="VM858" s="7"/>
      <c r="VN858" s="7"/>
      <c r="VO858" s="7"/>
      <c r="VP858" s="7"/>
      <c r="VQ858" s="7"/>
      <c r="VR858" s="7"/>
      <c r="VS858" s="7"/>
      <c r="VT858" s="7"/>
      <c r="VU858" s="7"/>
      <c r="VV858" s="7"/>
      <c r="VW858" s="7"/>
      <c r="VX858" s="7"/>
      <c r="VY858" s="7"/>
      <c r="VZ858" s="7"/>
      <c r="WA858" s="7"/>
      <c r="WB858" s="7"/>
      <c r="WC858" s="7"/>
      <c r="WD858" s="7"/>
      <c r="WE858" s="7"/>
      <c r="WF858" s="7"/>
      <c r="WG858" s="7"/>
      <c r="WH858" s="7"/>
      <c r="WI858" s="7"/>
      <c r="WJ858" s="7"/>
      <c r="WK858" s="7"/>
      <c r="WL858" s="7"/>
      <c r="WM858" s="7"/>
      <c r="WN858" s="7"/>
      <c r="WO858" s="7"/>
      <c r="WP858" s="7"/>
      <c r="WQ858" s="7"/>
      <c r="WR858" s="7"/>
      <c r="WS858" s="7"/>
      <c r="WT858" s="7"/>
      <c r="WU858" s="7"/>
      <c r="WV858" s="7"/>
      <c r="WW858" s="7"/>
      <c r="WX858" s="7"/>
      <c r="WY858" s="7"/>
      <c r="WZ858" s="7"/>
      <c r="XA858" s="7"/>
      <c r="XB858" s="7"/>
      <c r="XC858" s="7"/>
      <c r="XD858" s="7"/>
      <c r="XE858" s="7"/>
      <c r="XF858" s="7"/>
      <c r="XG858" s="7"/>
      <c r="XH858" s="7"/>
      <c r="XI858" s="7"/>
      <c r="XJ858" s="7"/>
      <c r="XK858" s="7"/>
      <c r="XL858" s="7"/>
      <c r="XM858" s="7"/>
      <c r="XN858" s="7"/>
      <c r="XO858" s="7"/>
      <c r="XP858" s="7"/>
      <c r="XQ858" s="7"/>
      <c r="XR858" s="7"/>
      <c r="XS858" s="7"/>
      <c r="XT858" s="7"/>
      <c r="XU858" s="7"/>
      <c r="XV858" s="7"/>
      <c r="XW858" s="7"/>
      <c r="XX858" s="7"/>
      <c r="XY858" s="7"/>
      <c r="XZ858" s="7"/>
      <c r="YA858" s="7"/>
      <c r="YB858" s="7"/>
      <c r="YC858" s="7"/>
      <c r="YD858" s="7"/>
      <c r="YE858" s="7"/>
      <c r="YF858" s="7"/>
      <c r="YG858" s="7"/>
      <c r="YH858" s="7"/>
      <c r="YI858" s="7"/>
      <c r="YJ858" s="7"/>
      <c r="YK858" s="7"/>
      <c r="YL858" s="7"/>
      <c r="YM858" s="7"/>
      <c r="YN858" s="7"/>
      <c r="YO858" s="7"/>
      <c r="YP858" s="7"/>
      <c r="YQ858" s="7"/>
      <c r="YR858" s="7"/>
      <c r="YS858" s="7"/>
      <c r="YT858" s="7"/>
      <c r="YU858" s="7"/>
      <c r="YV858" s="7"/>
      <c r="YW858" s="7"/>
      <c r="YX858" s="7"/>
      <c r="YY858" s="7"/>
      <c r="YZ858" s="7"/>
      <c r="ZA858" s="7"/>
      <c r="ZB858" s="7"/>
      <c r="ZC858" s="7"/>
      <c r="ZD858" s="7"/>
      <c r="ZE858" s="7"/>
      <c r="ZF858" s="7"/>
      <c r="ZG858" s="7"/>
      <c r="ZH858" s="7"/>
      <c r="ZI858" s="7"/>
      <c r="ZJ858" s="7"/>
      <c r="ZK858" s="7"/>
      <c r="ZL858" s="7"/>
      <c r="ZM858" s="7"/>
      <c r="ZN858" s="7"/>
      <c r="ZO858" s="7"/>
      <c r="ZP858" s="7"/>
      <c r="ZQ858" s="7"/>
      <c r="ZR858" s="7"/>
      <c r="ZS858" s="7"/>
      <c r="ZT858" s="7"/>
      <c r="ZU858" s="7"/>
      <c r="ZV858" s="7"/>
      <c r="ZW858" s="7"/>
      <c r="ZX858" s="7"/>
      <c r="ZY858" s="7"/>
      <c r="ZZ858" s="7"/>
      <c r="AAA858" s="7"/>
      <c r="AAB858" s="7"/>
      <c r="AAC858" s="7"/>
      <c r="AAD858" s="7"/>
      <c r="AAE858" s="7"/>
      <c r="AAF858" s="7"/>
      <c r="AAG858" s="7"/>
      <c r="AAH858" s="7"/>
      <c r="AAI858" s="7"/>
      <c r="AAJ858" s="7"/>
      <c r="AAK858" s="7"/>
      <c r="AAL858" s="7"/>
      <c r="AAM858" s="7"/>
      <c r="AAN858" s="7"/>
      <c r="AAO858" s="7"/>
      <c r="AAP858" s="7"/>
      <c r="AAQ858" s="7"/>
      <c r="AAR858" s="7"/>
      <c r="AAS858" s="7"/>
      <c r="AAT858" s="7"/>
      <c r="AAU858" s="7"/>
      <c r="AAV858" s="7"/>
      <c r="AAW858" s="7"/>
      <c r="AAX858" s="7"/>
      <c r="AAY858" s="7"/>
      <c r="AAZ858" s="7"/>
      <c r="ABA858" s="7"/>
      <c r="ABB858" s="7"/>
      <c r="ABC858" s="7"/>
      <c r="ABD858" s="7"/>
      <c r="ABE858" s="7"/>
      <c r="ABF858" s="7"/>
      <c r="ABG858" s="7"/>
      <c r="ABH858" s="7"/>
      <c r="ABI858" s="7"/>
      <c r="ABJ858" s="7"/>
      <c r="ABK858" s="7"/>
      <c r="ABL858" s="7"/>
      <c r="ABM858" s="7"/>
      <c r="ABN858" s="7"/>
      <c r="ABO858" s="7"/>
      <c r="ABP858" s="7"/>
      <c r="ABQ858" s="7"/>
      <c r="ABR858" s="7"/>
      <c r="ABS858" s="7"/>
      <c r="ABT858" s="7"/>
      <c r="ABU858" s="7"/>
      <c r="ABV858" s="7"/>
      <c r="ABW858" s="7"/>
      <c r="ABX858" s="7"/>
      <c r="ABY858" s="7"/>
      <c r="ABZ858" s="7"/>
      <c r="ACA858" s="7"/>
      <c r="ACB858" s="7"/>
      <c r="ACC858" s="7"/>
      <c r="ACD858" s="7"/>
      <c r="ACE858" s="7"/>
      <c r="ACF858" s="7"/>
      <c r="ACG858" s="7"/>
      <c r="ACH858" s="7"/>
      <c r="ACI858" s="7"/>
      <c r="ACJ858" s="7"/>
      <c r="ACK858" s="7"/>
      <c r="ACL858" s="7"/>
      <c r="ACM858" s="7"/>
      <c r="ACN858" s="7"/>
      <c r="ACO858" s="7"/>
      <c r="ACP858" s="7"/>
      <c r="ACQ858" s="7"/>
      <c r="ACR858" s="7"/>
      <c r="ACS858" s="7"/>
      <c r="ACT858" s="7"/>
      <c r="ACU858" s="7"/>
      <c r="ACV858" s="7"/>
      <c r="ACW858" s="7"/>
      <c r="ACX858" s="7"/>
      <c r="ACY858" s="7"/>
      <c r="ACZ858" s="7"/>
      <c r="ADA858" s="7"/>
      <c r="ADB858" s="7"/>
      <c r="ADC858" s="7"/>
      <c r="ADD858" s="7"/>
      <c r="ADE858" s="7"/>
      <c r="ADF858" s="7"/>
      <c r="ADG858" s="7"/>
      <c r="ADH858" s="7"/>
      <c r="ADI858" s="7"/>
      <c r="ADJ858" s="7"/>
      <c r="ADK858" s="7"/>
      <c r="ADL858" s="7"/>
      <c r="ADM858" s="7"/>
      <c r="ADN858" s="7"/>
      <c r="ADO858" s="7"/>
      <c r="ADP858" s="7"/>
      <c r="ADQ858" s="7"/>
      <c r="ADR858" s="7"/>
      <c r="ADS858" s="7"/>
      <c r="ADT858" s="7"/>
      <c r="ADU858" s="7"/>
      <c r="ADV858" s="7"/>
      <c r="ADW858" s="7"/>
      <c r="ADX858" s="7"/>
      <c r="ADY858" s="7"/>
      <c r="ADZ858" s="7"/>
      <c r="AEA858" s="7"/>
      <c r="AEB858" s="7"/>
      <c r="AEC858" s="7"/>
      <c r="AED858" s="7"/>
      <c r="AEE858" s="7"/>
      <c r="AEF858" s="7"/>
      <c r="AEG858" s="7"/>
      <c r="AEH858" s="7"/>
      <c r="AEI858" s="7"/>
      <c r="AEJ858" s="7"/>
      <c r="AEK858" s="7"/>
      <c r="AEL858" s="7"/>
      <c r="AEM858" s="7"/>
      <c r="AEN858" s="7"/>
      <c r="AEO858" s="7"/>
      <c r="AEP858" s="7"/>
      <c r="AEQ858" s="7"/>
      <c r="AER858" s="7"/>
      <c r="AES858" s="7"/>
      <c r="AET858" s="7"/>
      <c r="AEU858" s="7"/>
      <c r="AEV858" s="7"/>
      <c r="AEW858" s="7"/>
      <c r="AEX858" s="7"/>
      <c r="AEY858" s="7"/>
      <c r="AEZ858" s="7"/>
      <c r="AFA858" s="7"/>
      <c r="AFB858" s="7"/>
      <c r="AFC858" s="7"/>
      <c r="AFD858" s="7"/>
      <c r="AFE858" s="7"/>
      <c r="AFF858" s="7"/>
      <c r="AFG858" s="7"/>
      <c r="AFH858" s="7"/>
      <c r="AFI858" s="7"/>
      <c r="AFJ858" s="7"/>
      <c r="AFK858" s="7"/>
      <c r="AFL858" s="7"/>
      <c r="AFM858" s="7"/>
      <c r="AFN858" s="7"/>
      <c r="AFO858" s="7"/>
      <c r="AFP858" s="7"/>
      <c r="AFQ858" s="7"/>
      <c r="AFR858" s="7"/>
      <c r="AFS858" s="7"/>
      <c r="AFT858" s="7"/>
      <c r="AFU858" s="7"/>
      <c r="AFV858" s="7"/>
      <c r="AFW858" s="7"/>
      <c r="AFX858" s="7"/>
      <c r="AFY858" s="7"/>
      <c r="AFZ858" s="7"/>
      <c r="AGA858" s="7"/>
      <c r="AGB858" s="7"/>
      <c r="AGC858" s="7"/>
      <c r="AGD858" s="7"/>
      <c r="AGE858" s="7"/>
      <c r="AGF858" s="7"/>
      <c r="AGG858" s="7"/>
      <c r="AGH858" s="7"/>
      <c r="AGI858" s="7"/>
      <c r="AGJ858" s="7"/>
      <c r="AGK858" s="7"/>
      <c r="AGL858" s="7"/>
      <c r="AGM858" s="7"/>
      <c r="AGN858" s="7"/>
      <c r="AGO858" s="7"/>
      <c r="AGP858" s="7"/>
      <c r="AGQ858" s="7"/>
      <c r="AGR858" s="7"/>
      <c r="AGS858" s="7"/>
      <c r="AGT858" s="7"/>
      <c r="AGU858" s="7"/>
      <c r="AGV858" s="7"/>
      <c r="AGW858" s="7"/>
      <c r="AGX858" s="7"/>
      <c r="AGY858" s="7"/>
      <c r="AGZ858" s="7"/>
      <c r="AHA858" s="7"/>
      <c r="AHB858" s="7"/>
      <c r="AHC858" s="7"/>
      <c r="AHD858" s="7"/>
      <c r="AHE858" s="7"/>
      <c r="AHF858" s="7"/>
      <c r="AHG858" s="7"/>
      <c r="AHH858" s="7"/>
      <c r="AHI858" s="7"/>
      <c r="AHJ858" s="7"/>
      <c r="AHK858" s="7"/>
      <c r="AHL858" s="7"/>
      <c r="AHM858" s="7"/>
      <c r="AHN858" s="7"/>
      <c r="AHO858" s="7"/>
      <c r="AHP858" s="7"/>
      <c r="AHQ858" s="7"/>
      <c r="AHR858" s="7"/>
      <c r="AHS858" s="7"/>
      <c r="AHT858" s="7"/>
      <c r="AHU858" s="7"/>
      <c r="AHV858" s="7"/>
      <c r="AHW858" s="7"/>
      <c r="AHX858" s="7"/>
      <c r="AHY858" s="7"/>
      <c r="AHZ858" s="7"/>
      <c r="AIA858" s="7"/>
      <c r="AIB858" s="7"/>
      <c r="AIC858" s="7"/>
      <c r="AID858" s="7"/>
      <c r="AIE858" s="7"/>
      <c r="AIF858" s="7"/>
      <c r="AIG858" s="7"/>
      <c r="AIH858" s="7"/>
      <c r="AII858" s="7"/>
      <c r="AIJ858" s="7"/>
      <c r="AIK858" s="7"/>
      <c r="AIL858" s="7"/>
      <c r="AIM858" s="7"/>
      <c r="AIN858" s="7"/>
      <c r="AIO858" s="7"/>
      <c r="AIP858" s="7"/>
      <c r="AIQ858" s="7"/>
      <c r="AIR858" s="7"/>
      <c r="AIS858" s="7"/>
      <c r="AIT858" s="7"/>
      <c r="AIU858" s="7"/>
      <c r="AIV858" s="7"/>
      <c r="AIW858" s="7"/>
      <c r="AIX858" s="7"/>
      <c r="AIY858" s="7"/>
      <c r="AIZ858" s="7"/>
      <c r="AJA858" s="7"/>
      <c r="AJB858" s="7"/>
      <c r="AJC858" s="7"/>
      <c r="AJD858" s="7"/>
      <c r="AJE858" s="7"/>
      <c r="AJF858" s="7"/>
      <c r="AJG858" s="7"/>
      <c r="AJH858" s="7"/>
      <c r="AJI858" s="7"/>
      <c r="AJJ858" s="7"/>
      <c r="AJK858" s="7"/>
      <c r="AJL858" s="7"/>
      <c r="AJM858" s="7"/>
      <c r="AJN858" s="7"/>
      <c r="AJO858" s="7"/>
      <c r="AJP858" s="7"/>
      <c r="AJQ858" s="7"/>
      <c r="AJR858" s="7"/>
      <c r="AJS858" s="7"/>
      <c r="AJT858" s="7"/>
      <c r="AJU858" s="7"/>
      <c r="AJV858" s="7"/>
      <c r="AJW858" s="7"/>
      <c r="AJX858" s="7"/>
      <c r="AJY858" s="7"/>
      <c r="AJZ858" s="7"/>
      <c r="AKA858" s="7"/>
      <c r="AKB858" s="7"/>
      <c r="AKC858" s="7"/>
      <c r="AKD858" s="7"/>
      <c r="AKE858" s="7"/>
      <c r="AKF858" s="7"/>
      <c r="AKG858" s="7"/>
      <c r="AKH858" s="7"/>
      <c r="AKI858" s="7"/>
      <c r="AKJ858" s="7"/>
      <c r="AKK858" s="7"/>
      <c r="AKL858" s="7"/>
      <c r="AKM858" s="7"/>
      <c r="AKN858" s="7"/>
      <c r="AKO858" s="7"/>
      <c r="AKP858" s="7"/>
      <c r="AKQ858" s="7"/>
      <c r="AKR858" s="7"/>
      <c r="AKS858" s="7"/>
      <c r="AKT858" s="7"/>
      <c r="AKU858" s="7"/>
      <c r="AKV858" s="7"/>
      <c r="AKW858" s="7"/>
      <c r="AKX858" s="7"/>
      <c r="AKY858" s="7"/>
      <c r="AKZ858" s="7"/>
      <c r="ALA858" s="7"/>
      <c r="ALB858" s="7"/>
      <c r="ALC858" s="7"/>
      <c r="ALD858" s="7"/>
      <c r="ALE858" s="7"/>
      <c r="ALF858" s="7"/>
      <c r="ALG858" s="7"/>
      <c r="ALH858" s="7"/>
      <c r="ALI858" s="7"/>
      <c r="ALJ858" s="7"/>
      <c r="ALK858" s="7"/>
      <c r="ALL858" s="7"/>
      <c r="ALM858" s="7"/>
      <c r="ALN858" s="7"/>
      <c r="ALO858" s="7"/>
      <c r="ALP858" s="7"/>
      <c r="ALQ858" s="7"/>
      <c r="ALR858" s="7"/>
      <c r="ALS858" s="7"/>
      <c r="ALT858" s="7"/>
      <c r="ALU858" s="7"/>
      <c r="ALV858" s="7"/>
      <c r="ALW858" s="7"/>
      <c r="ALX858" s="7"/>
      <c r="ALY858" s="7"/>
      <c r="ALZ858" s="7"/>
      <c r="AMA858" s="7"/>
      <c r="AMB858" s="7"/>
      <c r="AMC858" s="7"/>
      <c r="AMD858" s="7"/>
      <c r="AME858" s="7"/>
      <c r="AMF858" s="7"/>
      <c r="AMG858" s="7"/>
      <c r="AMH858" s="7"/>
      <c r="AMI858" s="28"/>
      <c r="AMJ858" s="28"/>
    </row>
    <row r="859" spans="1:1024" ht="55.5" customHeight="1">
      <c r="A859" s="10" t="s">
        <v>287</v>
      </c>
      <c r="B859" s="10" t="s">
        <v>2919</v>
      </c>
      <c r="C859" s="19" t="s">
        <v>2889</v>
      </c>
      <c r="D859" s="19" t="s">
        <v>2738</v>
      </c>
      <c r="E859" s="20">
        <v>30</v>
      </c>
      <c r="F859" s="11" t="s">
        <v>18</v>
      </c>
      <c r="G859" s="21"/>
      <c r="H859" s="21" t="s">
        <v>1</v>
      </c>
      <c r="I859" s="21"/>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c r="MK859" s="7"/>
      <c r="ML859" s="7"/>
      <c r="MM859" s="7"/>
      <c r="MN859" s="7"/>
      <c r="MO859" s="7"/>
      <c r="MP859" s="7"/>
      <c r="MQ859" s="7"/>
      <c r="MR859" s="7"/>
      <c r="MS859" s="7"/>
      <c r="MT859" s="7"/>
      <c r="MU859" s="7"/>
      <c r="MV859" s="7"/>
      <c r="MW859" s="7"/>
      <c r="MX859" s="7"/>
      <c r="MY859" s="7"/>
      <c r="MZ859" s="7"/>
      <c r="NA859" s="7"/>
      <c r="NB859" s="7"/>
      <c r="NC859" s="7"/>
      <c r="ND859" s="7"/>
      <c r="NE859" s="7"/>
      <c r="NF859" s="7"/>
      <c r="NG859" s="7"/>
      <c r="NH859" s="7"/>
      <c r="NI859" s="7"/>
      <c r="NJ859" s="7"/>
      <c r="NK859" s="7"/>
      <c r="NL859" s="7"/>
      <c r="NM859" s="7"/>
      <c r="NN859" s="7"/>
      <c r="NO859" s="7"/>
      <c r="NP859" s="7"/>
      <c r="NQ859" s="7"/>
      <c r="NR859" s="7"/>
      <c r="NS859" s="7"/>
      <c r="NT859" s="7"/>
      <c r="NU859" s="7"/>
      <c r="NV859" s="7"/>
      <c r="NW859" s="7"/>
      <c r="NX859" s="7"/>
      <c r="NY859" s="7"/>
      <c r="NZ859" s="7"/>
      <c r="OA859" s="7"/>
      <c r="OB859" s="7"/>
      <c r="OC859" s="7"/>
      <c r="OD859" s="7"/>
      <c r="OE859" s="7"/>
      <c r="OF859" s="7"/>
      <c r="OG859" s="7"/>
      <c r="OH859" s="7"/>
      <c r="OI859" s="7"/>
      <c r="OJ859" s="7"/>
      <c r="OK859" s="7"/>
      <c r="OL859" s="7"/>
      <c r="OM859" s="7"/>
      <c r="ON859" s="7"/>
      <c r="OO859" s="7"/>
      <c r="OP859" s="7"/>
      <c r="OQ859" s="7"/>
      <c r="OR859" s="7"/>
      <c r="OS859" s="7"/>
      <c r="OT859" s="7"/>
      <c r="OU859" s="7"/>
      <c r="OV859" s="7"/>
      <c r="OW859" s="7"/>
      <c r="OX859" s="7"/>
      <c r="OY859" s="7"/>
      <c r="OZ859" s="7"/>
      <c r="PA859" s="7"/>
      <c r="PB859" s="7"/>
      <c r="PC859" s="7"/>
      <c r="PD859" s="7"/>
      <c r="PE859" s="7"/>
      <c r="PF859" s="7"/>
      <c r="PG859" s="7"/>
      <c r="PH859" s="7"/>
      <c r="PI859" s="7"/>
      <c r="PJ859" s="7"/>
      <c r="PK859" s="7"/>
      <c r="PL859" s="7"/>
      <c r="PM859" s="7"/>
      <c r="PN859" s="7"/>
      <c r="PO859" s="7"/>
      <c r="PP859" s="7"/>
      <c r="PQ859" s="7"/>
      <c r="PR859" s="7"/>
      <c r="PS859" s="7"/>
      <c r="PT859" s="7"/>
      <c r="PU859" s="7"/>
      <c r="PV859" s="7"/>
      <c r="PW859" s="7"/>
      <c r="PX859" s="7"/>
      <c r="PY859" s="7"/>
      <c r="PZ859" s="7"/>
      <c r="QA859" s="7"/>
      <c r="QB859" s="7"/>
      <c r="QC859" s="7"/>
      <c r="QD859" s="7"/>
      <c r="QE859" s="7"/>
      <c r="QF859" s="7"/>
      <c r="QG859" s="7"/>
      <c r="QH859" s="7"/>
      <c r="QI859" s="7"/>
      <c r="QJ859" s="7"/>
      <c r="QK859" s="7"/>
      <c r="QL859" s="7"/>
      <c r="QM859" s="7"/>
      <c r="QN859" s="7"/>
      <c r="QO859" s="7"/>
      <c r="QP859" s="7"/>
      <c r="QQ859" s="7"/>
      <c r="QR859" s="7"/>
      <c r="QS859" s="7"/>
      <c r="QT859" s="7"/>
      <c r="QU859" s="7"/>
      <c r="QV859" s="7"/>
      <c r="QW859" s="7"/>
      <c r="QX859" s="7"/>
      <c r="QY859" s="7"/>
      <c r="QZ859" s="7"/>
      <c r="RA859" s="7"/>
      <c r="RB859" s="7"/>
      <c r="RC859" s="7"/>
      <c r="RD859" s="7"/>
      <c r="RE859" s="7"/>
      <c r="RF859" s="7"/>
      <c r="RG859" s="7"/>
      <c r="RH859" s="7"/>
      <c r="RI859" s="7"/>
      <c r="RJ859" s="7"/>
      <c r="RK859" s="7"/>
      <c r="RL859" s="7"/>
      <c r="RM859" s="7"/>
      <c r="RN859" s="7"/>
      <c r="RO859" s="7"/>
      <c r="RP859" s="7"/>
      <c r="RQ859" s="7"/>
      <c r="RR859" s="7"/>
      <c r="RS859" s="7"/>
      <c r="RT859" s="7"/>
      <c r="RU859" s="7"/>
      <c r="RV859" s="7"/>
      <c r="RW859" s="7"/>
      <c r="RX859" s="7"/>
      <c r="RY859" s="7"/>
      <c r="RZ859" s="7"/>
      <c r="SA859" s="7"/>
      <c r="SB859" s="7"/>
      <c r="SC859" s="7"/>
      <c r="SD859" s="7"/>
      <c r="SE859" s="7"/>
      <c r="SF859" s="7"/>
      <c r="SG859" s="7"/>
      <c r="SH859" s="7"/>
      <c r="SI859" s="7"/>
      <c r="SJ859" s="7"/>
      <c r="SK859" s="7"/>
      <c r="SL859" s="7"/>
      <c r="SM859" s="7"/>
      <c r="SN859" s="7"/>
      <c r="SO859" s="7"/>
      <c r="SP859" s="7"/>
      <c r="SQ859" s="7"/>
      <c r="SR859" s="7"/>
      <c r="SS859" s="7"/>
      <c r="ST859" s="7"/>
      <c r="SU859" s="7"/>
      <c r="SV859" s="7"/>
      <c r="SW859" s="7"/>
      <c r="SX859" s="7"/>
      <c r="SY859" s="7"/>
      <c r="SZ859" s="7"/>
      <c r="TA859" s="7"/>
      <c r="TB859" s="7"/>
      <c r="TC859" s="7"/>
      <c r="TD859" s="7"/>
      <c r="TE859" s="7"/>
      <c r="TF859" s="7"/>
      <c r="TG859" s="7"/>
      <c r="TH859" s="7"/>
      <c r="TI859" s="7"/>
      <c r="TJ859" s="7"/>
      <c r="TK859" s="7"/>
      <c r="TL859" s="7"/>
      <c r="TM859" s="7"/>
      <c r="TN859" s="7"/>
      <c r="TO859" s="7"/>
      <c r="TP859" s="7"/>
      <c r="TQ859" s="7"/>
      <c r="TR859" s="7"/>
      <c r="TS859" s="7"/>
      <c r="TT859" s="7"/>
      <c r="TU859" s="7"/>
      <c r="TV859" s="7"/>
      <c r="TW859" s="7"/>
      <c r="TX859" s="7"/>
      <c r="TY859" s="7"/>
      <c r="TZ859" s="7"/>
      <c r="UA859" s="7"/>
      <c r="UB859" s="7"/>
      <c r="UC859" s="7"/>
      <c r="UD859" s="7"/>
      <c r="UE859" s="7"/>
      <c r="UF859" s="7"/>
      <c r="UG859" s="7"/>
      <c r="UH859" s="7"/>
      <c r="UI859" s="7"/>
      <c r="UJ859" s="7"/>
      <c r="UK859" s="7"/>
      <c r="UL859" s="7"/>
      <c r="UM859" s="7"/>
      <c r="UN859" s="7"/>
      <c r="UO859" s="7"/>
      <c r="UP859" s="7"/>
      <c r="UQ859" s="7"/>
      <c r="UR859" s="7"/>
      <c r="US859" s="7"/>
      <c r="UT859" s="7"/>
      <c r="UU859" s="7"/>
      <c r="UV859" s="7"/>
      <c r="UW859" s="7"/>
      <c r="UX859" s="7"/>
      <c r="UY859" s="7"/>
      <c r="UZ859" s="7"/>
      <c r="VA859" s="7"/>
      <c r="VB859" s="7"/>
      <c r="VC859" s="7"/>
      <c r="VD859" s="7"/>
      <c r="VE859" s="7"/>
      <c r="VF859" s="7"/>
      <c r="VG859" s="7"/>
      <c r="VH859" s="7"/>
      <c r="VI859" s="7"/>
      <c r="VJ859" s="7"/>
      <c r="VK859" s="7"/>
      <c r="VL859" s="7"/>
      <c r="VM859" s="7"/>
      <c r="VN859" s="7"/>
      <c r="VO859" s="7"/>
      <c r="VP859" s="7"/>
      <c r="VQ859" s="7"/>
      <c r="VR859" s="7"/>
      <c r="VS859" s="7"/>
      <c r="VT859" s="7"/>
      <c r="VU859" s="7"/>
      <c r="VV859" s="7"/>
      <c r="VW859" s="7"/>
      <c r="VX859" s="7"/>
      <c r="VY859" s="7"/>
      <c r="VZ859" s="7"/>
      <c r="WA859" s="7"/>
      <c r="WB859" s="7"/>
      <c r="WC859" s="7"/>
      <c r="WD859" s="7"/>
      <c r="WE859" s="7"/>
      <c r="WF859" s="7"/>
      <c r="WG859" s="7"/>
      <c r="WH859" s="7"/>
      <c r="WI859" s="7"/>
      <c r="WJ859" s="7"/>
      <c r="WK859" s="7"/>
      <c r="WL859" s="7"/>
      <c r="WM859" s="7"/>
      <c r="WN859" s="7"/>
      <c r="WO859" s="7"/>
      <c r="WP859" s="7"/>
      <c r="WQ859" s="7"/>
      <c r="WR859" s="7"/>
      <c r="WS859" s="7"/>
      <c r="WT859" s="7"/>
      <c r="WU859" s="7"/>
      <c r="WV859" s="7"/>
      <c r="WW859" s="7"/>
      <c r="WX859" s="7"/>
      <c r="WY859" s="7"/>
      <c r="WZ859" s="7"/>
      <c r="XA859" s="7"/>
      <c r="XB859" s="7"/>
      <c r="XC859" s="7"/>
      <c r="XD859" s="7"/>
      <c r="XE859" s="7"/>
      <c r="XF859" s="7"/>
      <c r="XG859" s="7"/>
      <c r="XH859" s="7"/>
      <c r="XI859" s="7"/>
      <c r="XJ859" s="7"/>
      <c r="XK859" s="7"/>
      <c r="XL859" s="7"/>
      <c r="XM859" s="7"/>
      <c r="XN859" s="7"/>
      <c r="XO859" s="7"/>
      <c r="XP859" s="7"/>
      <c r="XQ859" s="7"/>
      <c r="XR859" s="7"/>
      <c r="XS859" s="7"/>
      <c r="XT859" s="7"/>
      <c r="XU859" s="7"/>
      <c r="XV859" s="7"/>
      <c r="XW859" s="7"/>
      <c r="XX859" s="7"/>
      <c r="XY859" s="7"/>
      <c r="XZ859" s="7"/>
      <c r="YA859" s="7"/>
      <c r="YB859" s="7"/>
      <c r="YC859" s="7"/>
      <c r="YD859" s="7"/>
      <c r="YE859" s="7"/>
      <c r="YF859" s="7"/>
      <c r="YG859" s="7"/>
      <c r="YH859" s="7"/>
      <c r="YI859" s="7"/>
      <c r="YJ859" s="7"/>
      <c r="YK859" s="7"/>
      <c r="YL859" s="7"/>
      <c r="YM859" s="7"/>
      <c r="YN859" s="7"/>
      <c r="YO859" s="7"/>
      <c r="YP859" s="7"/>
      <c r="YQ859" s="7"/>
      <c r="YR859" s="7"/>
      <c r="YS859" s="7"/>
      <c r="YT859" s="7"/>
      <c r="YU859" s="7"/>
      <c r="YV859" s="7"/>
      <c r="YW859" s="7"/>
      <c r="YX859" s="7"/>
      <c r="YY859" s="7"/>
      <c r="YZ859" s="7"/>
      <c r="ZA859" s="7"/>
      <c r="ZB859" s="7"/>
      <c r="ZC859" s="7"/>
      <c r="ZD859" s="7"/>
      <c r="ZE859" s="7"/>
      <c r="ZF859" s="7"/>
      <c r="ZG859" s="7"/>
      <c r="ZH859" s="7"/>
      <c r="ZI859" s="7"/>
      <c r="ZJ859" s="7"/>
      <c r="ZK859" s="7"/>
      <c r="ZL859" s="7"/>
      <c r="ZM859" s="7"/>
      <c r="ZN859" s="7"/>
      <c r="ZO859" s="7"/>
      <c r="ZP859" s="7"/>
      <c r="ZQ859" s="7"/>
      <c r="ZR859" s="7"/>
      <c r="ZS859" s="7"/>
      <c r="ZT859" s="7"/>
      <c r="ZU859" s="7"/>
      <c r="ZV859" s="7"/>
      <c r="ZW859" s="7"/>
      <c r="ZX859" s="7"/>
      <c r="ZY859" s="7"/>
      <c r="ZZ859" s="7"/>
      <c r="AAA859" s="7"/>
      <c r="AAB859" s="7"/>
      <c r="AAC859" s="7"/>
      <c r="AAD859" s="7"/>
      <c r="AAE859" s="7"/>
      <c r="AAF859" s="7"/>
      <c r="AAG859" s="7"/>
      <c r="AAH859" s="7"/>
      <c r="AAI859" s="7"/>
      <c r="AAJ859" s="7"/>
      <c r="AAK859" s="7"/>
      <c r="AAL859" s="7"/>
      <c r="AAM859" s="7"/>
      <c r="AAN859" s="7"/>
      <c r="AAO859" s="7"/>
      <c r="AAP859" s="7"/>
      <c r="AAQ859" s="7"/>
      <c r="AAR859" s="7"/>
      <c r="AAS859" s="7"/>
      <c r="AAT859" s="7"/>
      <c r="AAU859" s="7"/>
      <c r="AAV859" s="7"/>
      <c r="AAW859" s="7"/>
      <c r="AAX859" s="7"/>
      <c r="AAY859" s="7"/>
      <c r="AAZ859" s="7"/>
      <c r="ABA859" s="7"/>
      <c r="ABB859" s="7"/>
      <c r="ABC859" s="7"/>
      <c r="ABD859" s="7"/>
      <c r="ABE859" s="7"/>
      <c r="ABF859" s="7"/>
      <c r="ABG859" s="7"/>
      <c r="ABH859" s="7"/>
      <c r="ABI859" s="7"/>
      <c r="ABJ859" s="7"/>
      <c r="ABK859" s="7"/>
      <c r="ABL859" s="7"/>
      <c r="ABM859" s="7"/>
      <c r="ABN859" s="7"/>
      <c r="ABO859" s="7"/>
      <c r="ABP859" s="7"/>
      <c r="ABQ859" s="7"/>
      <c r="ABR859" s="7"/>
      <c r="ABS859" s="7"/>
      <c r="ABT859" s="7"/>
      <c r="ABU859" s="7"/>
      <c r="ABV859" s="7"/>
      <c r="ABW859" s="7"/>
      <c r="ABX859" s="7"/>
      <c r="ABY859" s="7"/>
      <c r="ABZ859" s="7"/>
      <c r="ACA859" s="7"/>
      <c r="ACB859" s="7"/>
      <c r="ACC859" s="7"/>
      <c r="ACD859" s="7"/>
      <c r="ACE859" s="7"/>
      <c r="ACF859" s="7"/>
      <c r="ACG859" s="7"/>
      <c r="ACH859" s="7"/>
      <c r="ACI859" s="7"/>
      <c r="ACJ859" s="7"/>
      <c r="ACK859" s="7"/>
      <c r="ACL859" s="7"/>
      <c r="ACM859" s="7"/>
      <c r="ACN859" s="7"/>
      <c r="ACO859" s="7"/>
      <c r="ACP859" s="7"/>
      <c r="ACQ859" s="7"/>
      <c r="ACR859" s="7"/>
      <c r="ACS859" s="7"/>
      <c r="ACT859" s="7"/>
      <c r="ACU859" s="7"/>
      <c r="ACV859" s="7"/>
      <c r="ACW859" s="7"/>
      <c r="ACX859" s="7"/>
      <c r="ACY859" s="7"/>
      <c r="ACZ859" s="7"/>
      <c r="ADA859" s="7"/>
      <c r="ADB859" s="7"/>
      <c r="ADC859" s="7"/>
      <c r="ADD859" s="7"/>
      <c r="ADE859" s="7"/>
      <c r="ADF859" s="7"/>
      <c r="ADG859" s="7"/>
      <c r="ADH859" s="7"/>
      <c r="ADI859" s="7"/>
      <c r="ADJ859" s="7"/>
      <c r="ADK859" s="7"/>
      <c r="ADL859" s="7"/>
      <c r="ADM859" s="7"/>
      <c r="ADN859" s="7"/>
      <c r="ADO859" s="7"/>
      <c r="ADP859" s="7"/>
      <c r="ADQ859" s="7"/>
      <c r="ADR859" s="7"/>
      <c r="ADS859" s="7"/>
      <c r="ADT859" s="7"/>
      <c r="ADU859" s="7"/>
      <c r="ADV859" s="7"/>
      <c r="ADW859" s="7"/>
      <c r="ADX859" s="7"/>
      <c r="ADY859" s="7"/>
      <c r="ADZ859" s="7"/>
      <c r="AEA859" s="7"/>
      <c r="AEB859" s="7"/>
      <c r="AEC859" s="7"/>
      <c r="AED859" s="7"/>
      <c r="AEE859" s="7"/>
      <c r="AEF859" s="7"/>
      <c r="AEG859" s="7"/>
      <c r="AEH859" s="7"/>
      <c r="AEI859" s="7"/>
      <c r="AEJ859" s="7"/>
      <c r="AEK859" s="7"/>
      <c r="AEL859" s="7"/>
      <c r="AEM859" s="7"/>
      <c r="AEN859" s="7"/>
      <c r="AEO859" s="7"/>
      <c r="AEP859" s="7"/>
      <c r="AEQ859" s="7"/>
      <c r="AER859" s="7"/>
      <c r="AES859" s="7"/>
      <c r="AET859" s="7"/>
      <c r="AEU859" s="7"/>
      <c r="AEV859" s="7"/>
      <c r="AEW859" s="7"/>
      <c r="AEX859" s="7"/>
      <c r="AEY859" s="7"/>
      <c r="AEZ859" s="7"/>
      <c r="AFA859" s="7"/>
      <c r="AFB859" s="7"/>
      <c r="AFC859" s="7"/>
      <c r="AFD859" s="7"/>
      <c r="AFE859" s="7"/>
      <c r="AFF859" s="7"/>
      <c r="AFG859" s="7"/>
      <c r="AFH859" s="7"/>
      <c r="AFI859" s="7"/>
      <c r="AFJ859" s="7"/>
      <c r="AFK859" s="7"/>
      <c r="AFL859" s="7"/>
      <c r="AFM859" s="7"/>
      <c r="AFN859" s="7"/>
      <c r="AFO859" s="7"/>
      <c r="AFP859" s="7"/>
      <c r="AFQ859" s="7"/>
      <c r="AFR859" s="7"/>
      <c r="AFS859" s="7"/>
      <c r="AFT859" s="7"/>
      <c r="AFU859" s="7"/>
      <c r="AFV859" s="7"/>
      <c r="AFW859" s="7"/>
      <c r="AFX859" s="7"/>
      <c r="AFY859" s="7"/>
      <c r="AFZ859" s="7"/>
      <c r="AGA859" s="7"/>
      <c r="AGB859" s="7"/>
      <c r="AGC859" s="7"/>
      <c r="AGD859" s="7"/>
      <c r="AGE859" s="7"/>
      <c r="AGF859" s="7"/>
      <c r="AGG859" s="7"/>
      <c r="AGH859" s="7"/>
      <c r="AGI859" s="7"/>
      <c r="AGJ859" s="7"/>
      <c r="AGK859" s="7"/>
      <c r="AGL859" s="7"/>
      <c r="AGM859" s="7"/>
      <c r="AGN859" s="7"/>
      <c r="AGO859" s="7"/>
      <c r="AGP859" s="7"/>
      <c r="AGQ859" s="7"/>
      <c r="AGR859" s="7"/>
      <c r="AGS859" s="7"/>
      <c r="AGT859" s="7"/>
      <c r="AGU859" s="7"/>
      <c r="AGV859" s="7"/>
      <c r="AGW859" s="7"/>
      <c r="AGX859" s="7"/>
      <c r="AGY859" s="7"/>
      <c r="AGZ859" s="7"/>
      <c r="AHA859" s="7"/>
      <c r="AHB859" s="7"/>
      <c r="AHC859" s="7"/>
      <c r="AHD859" s="7"/>
      <c r="AHE859" s="7"/>
      <c r="AHF859" s="7"/>
      <c r="AHG859" s="7"/>
      <c r="AHH859" s="7"/>
      <c r="AHI859" s="7"/>
      <c r="AHJ859" s="7"/>
      <c r="AHK859" s="7"/>
      <c r="AHL859" s="7"/>
      <c r="AHM859" s="7"/>
      <c r="AHN859" s="7"/>
      <c r="AHO859" s="7"/>
      <c r="AHP859" s="7"/>
      <c r="AHQ859" s="7"/>
      <c r="AHR859" s="7"/>
      <c r="AHS859" s="7"/>
      <c r="AHT859" s="7"/>
      <c r="AHU859" s="7"/>
      <c r="AHV859" s="7"/>
      <c r="AHW859" s="7"/>
      <c r="AHX859" s="7"/>
      <c r="AHY859" s="7"/>
      <c r="AHZ859" s="7"/>
      <c r="AIA859" s="7"/>
      <c r="AIB859" s="7"/>
      <c r="AIC859" s="7"/>
      <c r="AID859" s="7"/>
      <c r="AIE859" s="7"/>
      <c r="AIF859" s="7"/>
      <c r="AIG859" s="7"/>
      <c r="AIH859" s="7"/>
      <c r="AII859" s="7"/>
      <c r="AIJ859" s="7"/>
      <c r="AIK859" s="7"/>
      <c r="AIL859" s="7"/>
      <c r="AIM859" s="7"/>
      <c r="AIN859" s="7"/>
      <c r="AIO859" s="7"/>
      <c r="AIP859" s="7"/>
      <c r="AIQ859" s="7"/>
      <c r="AIR859" s="7"/>
      <c r="AIS859" s="7"/>
      <c r="AIT859" s="7"/>
      <c r="AIU859" s="7"/>
      <c r="AIV859" s="7"/>
      <c r="AIW859" s="7"/>
      <c r="AIX859" s="7"/>
      <c r="AIY859" s="7"/>
      <c r="AIZ859" s="7"/>
      <c r="AJA859" s="7"/>
      <c r="AJB859" s="7"/>
      <c r="AJC859" s="7"/>
      <c r="AJD859" s="7"/>
      <c r="AJE859" s="7"/>
      <c r="AJF859" s="7"/>
      <c r="AJG859" s="7"/>
      <c r="AJH859" s="7"/>
      <c r="AJI859" s="7"/>
      <c r="AJJ859" s="7"/>
      <c r="AJK859" s="7"/>
      <c r="AJL859" s="7"/>
      <c r="AJM859" s="7"/>
      <c r="AJN859" s="7"/>
      <c r="AJO859" s="7"/>
      <c r="AJP859" s="7"/>
      <c r="AJQ859" s="7"/>
      <c r="AJR859" s="7"/>
      <c r="AJS859" s="7"/>
      <c r="AJT859" s="7"/>
      <c r="AJU859" s="7"/>
      <c r="AJV859" s="7"/>
      <c r="AJW859" s="7"/>
      <c r="AJX859" s="7"/>
      <c r="AJY859" s="7"/>
      <c r="AJZ859" s="7"/>
      <c r="AKA859" s="7"/>
      <c r="AKB859" s="7"/>
      <c r="AKC859" s="7"/>
      <c r="AKD859" s="7"/>
      <c r="AKE859" s="7"/>
      <c r="AKF859" s="7"/>
      <c r="AKG859" s="7"/>
      <c r="AKH859" s="7"/>
      <c r="AKI859" s="7"/>
      <c r="AKJ859" s="7"/>
      <c r="AKK859" s="7"/>
      <c r="AKL859" s="7"/>
      <c r="AKM859" s="7"/>
      <c r="AKN859" s="7"/>
      <c r="AKO859" s="7"/>
      <c r="AKP859" s="7"/>
      <c r="AKQ859" s="7"/>
      <c r="AKR859" s="7"/>
      <c r="AKS859" s="7"/>
      <c r="AKT859" s="7"/>
      <c r="AKU859" s="7"/>
      <c r="AKV859" s="7"/>
      <c r="AKW859" s="7"/>
      <c r="AKX859" s="7"/>
      <c r="AKY859" s="7"/>
      <c r="AKZ859" s="7"/>
      <c r="ALA859" s="7"/>
      <c r="ALB859" s="7"/>
      <c r="ALC859" s="7"/>
      <c r="ALD859" s="7"/>
      <c r="ALE859" s="7"/>
      <c r="ALF859" s="7"/>
      <c r="ALG859" s="7"/>
      <c r="ALH859" s="7"/>
      <c r="ALI859" s="7"/>
      <c r="ALJ859" s="7"/>
      <c r="ALK859" s="7"/>
      <c r="ALL859" s="7"/>
      <c r="ALM859" s="7"/>
      <c r="ALN859" s="7"/>
      <c r="ALO859" s="7"/>
      <c r="ALP859" s="7"/>
      <c r="ALQ859" s="7"/>
      <c r="ALR859" s="7"/>
      <c r="ALS859" s="7"/>
      <c r="ALT859" s="7"/>
      <c r="ALU859" s="7"/>
      <c r="ALV859" s="7"/>
      <c r="ALW859" s="7"/>
      <c r="ALX859" s="7"/>
      <c r="ALY859" s="7"/>
      <c r="ALZ859" s="7"/>
      <c r="AMA859" s="7"/>
      <c r="AMB859" s="7"/>
      <c r="AMC859" s="7"/>
      <c r="AMD859" s="7"/>
      <c r="AME859" s="7"/>
      <c r="AMF859" s="7"/>
      <c r="AMG859" s="7"/>
      <c r="AMH859" s="7"/>
      <c r="AMI859" s="28"/>
      <c r="AMJ859" s="28"/>
    </row>
    <row r="860" spans="1:1024" ht="55.5" customHeight="1">
      <c r="A860" s="10" t="s">
        <v>287</v>
      </c>
      <c r="B860" s="10" t="s">
        <v>2920</v>
      </c>
      <c r="C860" s="19" t="s">
        <v>2889</v>
      </c>
      <c r="D860" s="19" t="s">
        <v>2738</v>
      </c>
      <c r="E860" s="20">
        <v>20</v>
      </c>
      <c r="F860" s="11" t="s">
        <v>18</v>
      </c>
      <c r="G860" s="21"/>
      <c r="H860" s="21" t="s">
        <v>1</v>
      </c>
      <c r="I860" s="21"/>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c r="MK860" s="7"/>
      <c r="ML860" s="7"/>
      <c r="MM860" s="7"/>
      <c r="MN860" s="7"/>
      <c r="MO860" s="7"/>
      <c r="MP860" s="7"/>
      <c r="MQ860" s="7"/>
      <c r="MR860" s="7"/>
      <c r="MS860" s="7"/>
      <c r="MT860" s="7"/>
      <c r="MU860" s="7"/>
      <c r="MV860" s="7"/>
      <c r="MW860" s="7"/>
      <c r="MX860" s="7"/>
      <c r="MY860" s="7"/>
      <c r="MZ860" s="7"/>
      <c r="NA860" s="7"/>
      <c r="NB860" s="7"/>
      <c r="NC860" s="7"/>
      <c r="ND860" s="7"/>
      <c r="NE860" s="7"/>
      <c r="NF860" s="7"/>
      <c r="NG860" s="7"/>
      <c r="NH860" s="7"/>
      <c r="NI860" s="7"/>
      <c r="NJ860" s="7"/>
      <c r="NK860" s="7"/>
      <c r="NL860" s="7"/>
      <c r="NM860" s="7"/>
      <c r="NN860" s="7"/>
      <c r="NO860" s="7"/>
      <c r="NP860" s="7"/>
      <c r="NQ860" s="7"/>
      <c r="NR860" s="7"/>
      <c r="NS860" s="7"/>
      <c r="NT860" s="7"/>
      <c r="NU860" s="7"/>
      <c r="NV860" s="7"/>
      <c r="NW860" s="7"/>
      <c r="NX860" s="7"/>
      <c r="NY860" s="7"/>
      <c r="NZ860" s="7"/>
      <c r="OA860" s="7"/>
      <c r="OB860" s="7"/>
      <c r="OC860" s="7"/>
      <c r="OD860" s="7"/>
      <c r="OE860" s="7"/>
      <c r="OF860" s="7"/>
      <c r="OG860" s="7"/>
      <c r="OH860" s="7"/>
      <c r="OI860" s="7"/>
      <c r="OJ860" s="7"/>
      <c r="OK860" s="7"/>
      <c r="OL860" s="7"/>
      <c r="OM860" s="7"/>
      <c r="ON860" s="7"/>
      <c r="OO860" s="7"/>
      <c r="OP860" s="7"/>
      <c r="OQ860" s="7"/>
      <c r="OR860" s="7"/>
      <c r="OS860" s="7"/>
      <c r="OT860" s="7"/>
      <c r="OU860" s="7"/>
      <c r="OV860" s="7"/>
      <c r="OW860" s="7"/>
      <c r="OX860" s="7"/>
      <c r="OY860" s="7"/>
      <c r="OZ860" s="7"/>
      <c r="PA860" s="7"/>
      <c r="PB860" s="7"/>
      <c r="PC860" s="7"/>
      <c r="PD860" s="7"/>
      <c r="PE860" s="7"/>
      <c r="PF860" s="7"/>
      <c r="PG860" s="7"/>
      <c r="PH860" s="7"/>
      <c r="PI860" s="7"/>
      <c r="PJ860" s="7"/>
      <c r="PK860" s="7"/>
      <c r="PL860" s="7"/>
      <c r="PM860" s="7"/>
      <c r="PN860" s="7"/>
      <c r="PO860" s="7"/>
      <c r="PP860" s="7"/>
      <c r="PQ860" s="7"/>
      <c r="PR860" s="7"/>
      <c r="PS860" s="7"/>
      <c r="PT860" s="7"/>
      <c r="PU860" s="7"/>
      <c r="PV860" s="7"/>
      <c r="PW860" s="7"/>
      <c r="PX860" s="7"/>
      <c r="PY860" s="7"/>
      <c r="PZ860" s="7"/>
      <c r="QA860" s="7"/>
      <c r="QB860" s="7"/>
      <c r="QC860" s="7"/>
      <c r="QD860" s="7"/>
      <c r="QE860" s="7"/>
      <c r="QF860" s="7"/>
      <c r="QG860" s="7"/>
      <c r="QH860" s="7"/>
      <c r="QI860" s="7"/>
      <c r="QJ860" s="7"/>
      <c r="QK860" s="7"/>
      <c r="QL860" s="7"/>
      <c r="QM860" s="7"/>
      <c r="QN860" s="7"/>
      <c r="QO860" s="7"/>
      <c r="QP860" s="7"/>
      <c r="QQ860" s="7"/>
      <c r="QR860" s="7"/>
      <c r="QS860" s="7"/>
      <c r="QT860" s="7"/>
      <c r="QU860" s="7"/>
      <c r="QV860" s="7"/>
      <c r="QW860" s="7"/>
      <c r="QX860" s="7"/>
      <c r="QY860" s="7"/>
      <c r="QZ860" s="7"/>
      <c r="RA860" s="7"/>
      <c r="RB860" s="7"/>
      <c r="RC860" s="7"/>
      <c r="RD860" s="7"/>
      <c r="RE860" s="7"/>
      <c r="RF860" s="7"/>
      <c r="RG860" s="7"/>
      <c r="RH860" s="7"/>
      <c r="RI860" s="7"/>
      <c r="RJ860" s="7"/>
      <c r="RK860" s="7"/>
      <c r="RL860" s="7"/>
      <c r="RM860" s="7"/>
      <c r="RN860" s="7"/>
      <c r="RO860" s="7"/>
      <c r="RP860" s="7"/>
      <c r="RQ860" s="7"/>
      <c r="RR860" s="7"/>
      <c r="RS860" s="7"/>
      <c r="RT860" s="7"/>
      <c r="RU860" s="7"/>
      <c r="RV860" s="7"/>
      <c r="RW860" s="7"/>
      <c r="RX860" s="7"/>
      <c r="RY860" s="7"/>
      <c r="RZ860" s="7"/>
      <c r="SA860" s="7"/>
      <c r="SB860" s="7"/>
      <c r="SC860" s="7"/>
      <c r="SD860" s="7"/>
      <c r="SE860" s="7"/>
      <c r="SF860" s="7"/>
      <c r="SG860" s="7"/>
      <c r="SH860" s="7"/>
      <c r="SI860" s="7"/>
      <c r="SJ860" s="7"/>
      <c r="SK860" s="7"/>
      <c r="SL860" s="7"/>
      <c r="SM860" s="7"/>
      <c r="SN860" s="7"/>
      <c r="SO860" s="7"/>
      <c r="SP860" s="7"/>
      <c r="SQ860" s="7"/>
      <c r="SR860" s="7"/>
      <c r="SS860" s="7"/>
      <c r="ST860" s="7"/>
      <c r="SU860" s="7"/>
      <c r="SV860" s="7"/>
      <c r="SW860" s="7"/>
      <c r="SX860" s="7"/>
      <c r="SY860" s="7"/>
      <c r="SZ860" s="7"/>
      <c r="TA860" s="7"/>
      <c r="TB860" s="7"/>
      <c r="TC860" s="7"/>
      <c r="TD860" s="7"/>
      <c r="TE860" s="7"/>
      <c r="TF860" s="7"/>
      <c r="TG860" s="7"/>
      <c r="TH860" s="7"/>
      <c r="TI860" s="7"/>
      <c r="TJ860" s="7"/>
      <c r="TK860" s="7"/>
      <c r="TL860" s="7"/>
      <c r="TM860" s="7"/>
      <c r="TN860" s="7"/>
      <c r="TO860" s="7"/>
      <c r="TP860" s="7"/>
      <c r="TQ860" s="7"/>
      <c r="TR860" s="7"/>
      <c r="TS860" s="7"/>
      <c r="TT860" s="7"/>
      <c r="TU860" s="7"/>
      <c r="TV860" s="7"/>
      <c r="TW860" s="7"/>
      <c r="TX860" s="7"/>
      <c r="TY860" s="7"/>
      <c r="TZ860" s="7"/>
      <c r="UA860" s="7"/>
      <c r="UB860" s="7"/>
      <c r="UC860" s="7"/>
      <c r="UD860" s="7"/>
      <c r="UE860" s="7"/>
      <c r="UF860" s="7"/>
      <c r="UG860" s="7"/>
      <c r="UH860" s="7"/>
      <c r="UI860" s="7"/>
      <c r="UJ860" s="7"/>
      <c r="UK860" s="7"/>
      <c r="UL860" s="7"/>
      <c r="UM860" s="7"/>
      <c r="UN860" s="7"/>
      <c r="UO860" s="7"/>
      <c r="UP860" s="7"/>
      <c r="UQ860" s="7"/>
      <c r="UR860" s="7"/>
      <c r="US860" s="7"/>
      <c r="UT860" s="7"/>
      <c r="UU860" s="7"/>
      <c r="UV860" s="7"/>
      <c r="UW860" s="7"/>
      <c r="UX860" s="7"/>
      <c r="UY860" s="7"/>
      <c r="UZ860" s="7"/>
      <c r="VA860" s="7"/>
      <c r="VB860" s="7"/>
      <c r="VC860" s="7"/>
      <c r="VD860" s="7"/>
      <c r="VE860" s="7"/>
      <c r="VF860" s="7"/>
      <c r="VG860" s="7"/>
      <c r="VH860" s="7"/>
      <c r="VI860" s="7"/>
      <c r="VJ860" s="7"/>
      <c r="VK860" s="7"/>
      <c r="VL860" s="7"/>
      <c r="VM860" s="7"/>
      <c r="VN860" s="7"/>
      <c r="VO860" s="7"/>
      <c r="VP860" s="7"/>
      <c r="VQ860" s="7"/>
      <c r="VR860" s="7"/>
      <c r="VS860" s="7"/>
      <c r="VT860" s="7"/>
      <c r="VU860" s="7"/>
      <c r="VV860" s="7"/>
      <c r="VW860" s="7"/>
      <c r="VX860" s="7"/>
      <c r="VY860" s="7"/>
      <c r="VZ860" s="7"/>
      <c r="WA860" s="7"/>
      <c r="WB860" s="7"/>
      <c r="WC860" s="7"/>
      <c r="WD860" s="7"/>
      <c r="WE860" s="7"/>
      <c r="WF860" s="7"/>
      <c r="WG860" s="7"/>
      <c r="WH860" s="7"/>
      <c r="WI860" s="7"/>
      <c r="WJ860" s="7"/>
      <c r="WK860" s="7"/>
      <c r="WL860" s="7"/>
      <c r="WM860" s="7"/>
      <c r="WN860" s="7"/>
      <c r="WO860" s="7"/>
      <c r="WP860" s="7"/>
      <c r="WQ860" s="7"/>
      <c r="WR860" s="7"/>
      <c r="WS860" s="7"/>
      <c r="WT860" s="7"/>
      <c r="WU860" s="7"/>
      <c r="WV860" s="7"/>
      <c r="WW860" s="7"/>
      <c r="WX860" s="7"/>
      <c r="WY860" s="7"/>
      <c r="WZ860" s="7"/>
      <c r="XA860" s="7"/>
      <c r="XB860" s="7"/>
      <c r="XC860" s="7"/>
      <c r="XD860" s="7"/>
      <c r="XE860" s="7"/>
      <c r="XF860" s="7"/>
      <c r="XG860" s="7"/>
      <c r="XH860" s="7"/>
      <c r="XI860" s="7"/>
      <c r="XJ860" s="7"/>
      <c r="XK860" s="7"/>
      <c r="XL860" s="7"/>
      <c r="XM860" s="7"/>
      <c r="XN860" s="7"/>
      <c r="XO860" s="7"/>
      <c r="XP860" s="7"/>
      <c r="XQ860" s="7"/>
      <c r="XR860" s="7"/>
      <c r="XS860" s="7"/>
      <c r="XT860" s="7"/>
      <c r="XU860" s="7"/>
      <c r="XV860" s="7"/>
      <c r="XW860" s="7"/>
      <c r="XX860" s="7"/>
      <c r="XY860" s="7"/>
      <c r="XZ860" s="7"/>
      <c r="YA860" s="7"/>
      <c r="YB860" s="7"/>
      <c r="YC860" s="7"/>
      <c r="YD860" s="7"/>
      <c r="YE860" s="7"/>
      <c r="YF860" s="7"/>
      <c r="YG860" s="7"/>
      <c r="YH860" s="7"/>
      <c r="YI860" s="7"/>
      <c r="YJ860" s="7"/>
      <c r="YK860" s="7"/>
      <c r="YL860" s="7"/>
      <c r="YM860" s="7"/>
      <c r="YN860" s="7"/>
      <c r="YO860" s="7"/>
      <c r="YP860" s="7"/>
      <c r="YQ860" s="7"/>
      <c r="YR860" s="7"/>
      <c r="YS860" s="7"/>
      <c r="YT860" s="7"/>
      <c r="YU860" s="7"/>
      <c r="YV860" s="7"/>
      <c r="YW860" s="7"/>
      <c r="YX860" s="7"/>
      <c r="YY860" s="7"/>
      <c r="YZ860" s="7"/>
      <c r="ZA860" s="7"/>
      <c r="ZB860" s="7"/>
      <c r="ZC860" s="7"/>
      <c r="ZD860" s="7"/>
      <c r="ZE860" s="7"/>
      <c r="ZF860" s="7"/>
      <c r="ZG860" s="7"/>
      <c r="ZH860" s="7"/>
      <c r="ZI860" s="7"/>
      <c r="ZJ860" s="7"/>
      <c r="ZK860" s="7"/>
      <c r="ZL860" s="7"/>
      <c r="ZM860" s="7"/>
      <c r="ZN860" s="7"/>
      <c r="ZO860" s="7"/>
      <c r="ZP860" s="7"/>
      <c r="ZQ860" s="7"/>
      <c r="ZR860" s="7"/>
      <c r="ZS860" s="7"/>
      <c r="ZT860" s="7"/>
      <c r="ZU860" s="7"/>
      <c r="ZV860" s="7"/>
      <c r="ZW860" s="7"/>
      <c r="ZX860" s="7"/>
      <c r="ZY860" s="7"/>
      <c r="ZZ860" s="7"/>
      <c r="AAA860" s="7"/>
      <c r="AAB860" s="7"/>
      <c r="AAC860" s="7"/>
      <c r="AAD860" s="7"/>
      <c r="AAE860" s="7"/>
      <c r="AAF860" s="7"/>
      <c r="AAG860" s="7"/>
      <c r="AAH860" s="7"/>
      <c r="AAI860" s="7"/>
      <c r="AAJ860" s="7"/>
      <c r="AAK860" s="7"/>
      <c r="AAL860" s="7"/>
      <c r="AAM860" s="7"/>
      <c r="AAN860" s="7"/>
      <c r="AAO860" s="7"/>
      <c r="AAP860" s="7"/>
      <c r="AAQ860" s="7"/>
      <c r="AAR860" s="7"/>
      <c r="AAS860" s="7"/>
      <c r="AAT860" s="7"/>
      <c r="AAU860" s="7"/>
      <c r="AAV860" s="7"/>
      <c r="AAW860" s="7"/>
      <c r="AAX860" s="7"/>
      <c r="AAY860" s="7"/>
      <c r="AAZ860" s="7"/>
      <c r="ABA860" s="7"/>
      <c r="ABB860" s="7"/>
      <c r="ABC860" s="7"/>
      <c r="ABD860" s="7"/>
      <c r="ABE860" s="7"/>
      <c r="ABF860" s="7"/>
      <c r="ABG860" s="7"/>
      <c r="ABH860" s="7"/>
      <c r="ABI860" s="7"/>
      <c r="ABJ860" s="7"/>
      <c r="ABK860" s="7"/>
      <c r="ABL860" s="7"/>
      <c r="ABM860" s="7"/>
      <c r="ABN860" s="7"/>
      <c r="ABO860" s="7"/>
      <c r="ABP860" s="7"/>
      <c r="ABQ860" s="7"/>
      <c r="ABR860" s="7"/>
      <c r="ABS860" s="7"/>
      <c r="ABT860" s="7"/>
      <c r="ABU860" s="7"/>
      <c r="ABV860" s="7"/>
      <c r="ABW860" s="7"/>
      <c r="ABX860" s="7"/>
      <c r="ABY860" s="7"/>
      <c r="ABZ860" s="7"/>
      <c r="ACA860" s="7"/>
      <c r="ACB860" s="7"/>
      <c r="ACC860" s="7"/>
      <c r="ACD860" s="7"/>
      <c r="ACE860" s="7"/>
      <c r="ACF860" s="7"/>
      <c r="ACG860" s="7"/>
      <c r="ACH860" s="7"/>
      <c r="ACI860" s="7"/>
      <c r="ACJ860" s="7"/>
      <c r="ACK860" s="7"/>
      <c r="ACL860" s="7"/>
      <c r="ACM860" s="7"/>
      <c r="ACN860" s="7"/>
      <c r="ACO860" s="7"/>
      <c r="ACP860" s="7"/>
      <c r="ACQ860" s="7"/>
      <c r="ACR860" s="7"/>
      <c r="ACS860" s="7"/>
      <c r="ACT860" s="7"/>
      <c r="ACU860" s="7"/>
      <c r="ACV860" s="7"/>
      <c r="ACW860" s="7"/>
      <c r="ACX860" s="7"/>
      <c r="ACY860" s="7"/>
      <c r="ACZ860" s="7"/>
      <c r="ADA860" s="7"/>
      <c r="ADB860" s="7"/>
      <c r="ADC860" s="7"/>
      <c r="ADD860" s="7"/>
      <c r="ADE860" s="7"/>
      <c r="ADF860" s="7"/>
      <c r="ADG860" s="7"/>
      <c r="ADH860" s="7"/>
      <c r="ADI860" s="7"/>
      <c r="ADJ860" s="7"/>
      <c r="ADK860" s="7"/>
      <c r="ADL860" s="7"/>
      <c r="ADM860" s="7"/>
      <c r="ADN860" s="7"/>
      <c r="ADO860" s="7"/>
      <c r="ADP860" s="7"/>
      <c r="ADQ860" s="7"/>
      <c r="ADR860" s="7"/>
      <c r="ADS860" s="7"/>
      <c r="ADT860" s="7"/>
      <c r="ADU860" s="7"/>
      <c r="ADV860" s="7"/>
      <c r="ADW860" s="7"/>
      <c r="ADX860" s="7"/>
      <c r="ADY860" s="7"/>
      <c r="ADZ860" s="7"/>
      <c r="AEA860" s="7"/>
      <c r="AEB860" s="7"/>
      <c r="AEC860" s="7"/>
      <c r="AED860" s="7"/>
      <c r="AEE860" s="7"/>
      <c r="AEF860" s="7"/>
      <c r="AEG860" s="7"/>
      <c r="AEH860" s="7"/>
      <c r="AEI860" s="7"/>
      <c r="AEJ860" s="7"/>
      <c r="AEK860" s="7"/>
      <c r="AEL860" s="7"/>
      <c r="AEM860" s="7"/>
      <c r="AEN860" s="7"/>
      <c r="AEO860" s="7"/>
      <c r="AEP860" s="7"/>
      <c r="AEQ860" s="7"/>
      <c r="AER860" s="7"/>
      <c r="AES860" s="7"/>
      <c r="AET860" s="7"/>
      <c r="AEU860" s="7"/>
      <c r="AEV860" s="7"/>
      <c r="AEW860" s="7"/>
      <c r="AEX860" s="7"/>
      <c r="AEY860" s="7"/>
      <c r="AEZ860" s="7"/>
      <c r="AFA860" s="7"/>
      <c r="AFB860" s="7"/>
      <c r="AFC860" s="7"/>
      <c r="AFD860" s="7"/>
      <c r="AFE860" s="7"/>
      <c r="AFF860" s="7"/>
      <c r="AFG860" s="7"/>
      <c r="AFH860" s="7"/>
      <c r="AFI860" s="7"/>
      <c r="AFJ860" s="7"/>
      <c r="AFK860" s="7"/>
      <c r="AFL860" s="7"/>
      <c r="AFM860" s="7"/>
      <c r="AFN860" s="7"/>
      <c r="AFO860" s="7"/>
      <c r="AFP860" s="7"/>
      <c r="AFQ860" s="7"/>
      <c r="AFR860" s="7"/>
      <c r="AFS860" s="7"/>
      <c r="AFT860" s="7"/>
      <c r="AFU860" s="7"/>
      <c r="AFV860" s="7"/>
      <c r="AFW860" s="7"/>
      <c r="AFX860" s="7"/>
      <c r="AFY860" s="7"/>
      <c r="AFZ860" s="7"/>
      <c r="AGA860" s="7"/>
      <c r="AGB860" s="7"/>
      <c r="AGC860" s="7"/>
      <c r="AGD860" s="7"/>
      <c r="AGE860" s="7"/>
      <c r="AGF860" s="7"/>
      <c r="AGG860" s="7"/>
      <c r="AGH860" s="7"/>
      <c r="AGI860" s="7"/>
      <c r="AGJ860" s="7"/>
      <c r="AGK860" s="7"/>
      <c r="AGL860" s="7"/>
      <c r="AGM860" s="7"/>
      <c r="AGN860" s="7"/>
      <c r="AGO860" s="7"/>
      <c r="AGP860" s="7"/>
      <c r="AGQ860" s="7"/>
      <c r="AGR860" s="7"/>
      <c r="AGS860" s="7"/>
      <c r="AGT860" s="7"/>
      <c r="AGU860" s="7"/>
      <c r="AGV860" s="7"/>
      <c r="AGW860" s="7"/>
      <c r="AGX860" s="7"/>
      <c r="AGY860" s="7"/>
      <c r="AGZ860" s="7"/>
      <c r="AHA860" s="7"/>
      <c r="AHB860" s="7"/>
      <c r="AHC860" s="7"/>
      <c r="AHD860" s="7"/>
      <c r="AHE860" s="7"/>
      <c r="AHF860" s="7"/>
      <c r="AHG860" s="7"/>
      <c r="AHH860" s="7"/>
      <c r="AHI860" s="7"/>
      <c r="AHJ860" s="7"/>
      <c r="AHK860" s="7"/>
      <c r="AHL860" s="7"/>
      <c r="AHM860" s="7"/>
      <c r="AHN860" s="7"/>
      <c r="AHO860" s="7"/>
      <c r="AHP860" s="7"/>
      <c r="AHQ860" s="7"/>
      <c r="AHR860" s="7"/>
      <c r="AHS860" s="7"/>
      <c r="AHT860" s="7"/>
      <c r="AHU860" s="7"/>
      <c r="AHV860" s="7"/>
      <c r="AHW860" s="7"/>
      <c r="AHX860" s="7"/>
      <c r="AHY860" s="7"/>
      <c r="AHZ860" s="7"/>
      <c r="AIA860" s="7"/>
      <c r="AIB860" s="7"/>
      <c r="AIC860" s="7"/>
      <c r="AID860" s="7"/>
      <c r="AIE860" s="7"/>
      <c r="AIF860" s="7"/>
      <c r="AIG860" s="7"/>
      <c r="AIH860" s="7"/>
      <c r="AII860" s="7"/>
      <c r="AIJ860" s="7"/>
      <c r="AIK860" s="7"/>
      <c r="AIL860" s="7"/>
      <c r="AIM860" s="7"/>
      <c r="AIN860" s="7"/>
      <c r="AIO860" s="7"/>
      <c r="AIP860" s="7"/>
      <c r="AIQ860" s="7"/>
      <c r="AIR860" s="7"/>
      <c r="AIS860" s="7"/>
      <c r="AIT860" s="7"/>
      <c r="AIU860" s="7"/>
      <c r="AIV860" s="7"/>
      <c r="AIW860" s="7"/>
      <c r="AIX860" s="7"/>
      <c r="AIY860" s="7"/>
      <c r="AIZ860" s="7"/>
      <c r="AJA860" s="7"/>
      <c r="AJB860" s="7"/>
      <c r="AJC860" s="7"/>
      <c r="AJD860" s="7"/>
      <c r="AJE860" s="7"/>
      <c r="AJF860" s="7"/>
      <c r="AJG860" s="7"/>
      <c r="AJH860" s="7"/>
      <c r="AJI860" s="7"/>
      <c r="AJJ860" s="7"/>
      <c r="AJK860" s="7"/>
      <c r="AJL860" s="7"/>
      <c r="AJM860" s="7"/>
      <c r="AJN860" s="7"/>
      <c r="AJO860" s="7"/>
      <c r="AJP860" s="7"/>
      <c r="AJQ860" s="7"/>
      <c r="AJR860" s="7"/>
      <c r="AJS860" s="7"/>
      <c r="AJT860" s="7"/>
      <c r="AJU860" s="7"/>
      <c r="AJV860" s="7"/>
      <c r="AJW860" s="7"/>
      <c r="AJX860" s="7"/>
      <c r="AJY860" s="7"/>
      <c r="AJZ860" s="7"/>
      <c r="AKA860" s="7"/>
      <c r="AKB860" s="7"/>
      <c r="AKC860" s="7"/>
      <c r="AKD860" s="7"/>
      <c r="AKE860" s="7"/>
      <c r="AKF860" s="7"/>
      <c r="AKG860" s="7"/>
      <c r="AKH860" s="7"/>
      <c r="AKI860" s="7"/>
      <c r="AKJ860" s="7"/>
      <c r="AKK860" s="7"/>
      <c r="AKL860" s="7"/>
      <c r="AKM860" s="7"/>
      <c r="AKN860" s="7"/>
      <c r="AKO860" s="7"/>
      <c r="AKP860" s="7"/>
      <c r="AKQ860" s="7"/>
      <c r="AKR860" s="7"/>
      <c r="AKS860" s="7"/>
      <c r="AKT860" s="7"/>
      <c r="AKU860" s="7"/>
      <c r="AKV860" s="7"/>
      <c r="AKW860" s="7"/>
      <c r="AKX860" s="7"/>
      <c r="AKY860" s="7"/>
      <c r="AKZ860" s="7"/>
      <c r="ALA860" s="7"/>
      <c r="ALB860" s="7"/>
      <c r="ALC860" s="7"/>
      <c r="ALD860" s="7"/>
      <c r="ALE860" s="7"/>
      <c r="ALF860" s="7"/>
      <c r="ALG860" s="7"/>
      <c r="ALH860" s="7"/>
      <c r="ALI860" s="7"/>
      <c r="ALJ860" s="7"/>
      <c r="ALK860" s="7"/>
      <c r="ALL860" s="7"/>
      <c r="ALM860" s="7"/>
      <c r="ALN860" s="7"/>
      <c r="ALO860" s="7"/>
      <c r="ALP860" s="7"/>
      <c r="ALQ860" s="7"/>
      <c r="ALR860" s="7"/>
      <c r="ALS860" s="7"/>
      <c r="ALT860" s="7"/>
      <c r="ALU860" s="7"/>
      <c r="ALV860" s="7"/>
      <c r="ALW860" s="7"/>
      <c r="ALX860" s="7"/>
      <c r="ALY860" s="7"/>
      <c r="ALZ860" s="7"/>
      <c r="AMA860" s="7"/>
      <c r="AMB860" s="7"/>
      <c r="AMC860" s="7"/>
      <c r="AMD860" s="7"/>
      <c r="AME860" s="7"/>
      <c r="AMF860" s="7"/>
      <c r="AMG860" s="7"/>
      <c r="AMH860" s="7"/>
      <c r="AMI860" s="28"/>
      <c r="AMJ860" s="28"/>
    </row>
    <row r="861" spans="1:1024" ht="55.5" customHeight="1">
      <c r="A861" s="10" t="s">
        <v>287</v>
      </c>
      <c r="B861" s="10" t="s">
        <v>2886</v>
      </c>
      <c r="C861" s="19" t="s">
        <v>1856</v>
      </c>
      <c r="D861" s="19" t="s">
        <v>2738</v>
      </c>
      <c r="E861" s="20">
        <v>65</v>
      </c>
      <c r="F861" s="11" t="s">
        <v>18</v>
      </c>
      <c r="G861" s="21"/>
      <c r="H861" s="21" t="s">
        <v>1</v>
      </c>
      <c r="I861" s="21"/>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c r="MK861" s="7"/>
      <c r="ML861" s="7"/>
      <c r="MM861" s="7"/>
      <c r="MN861" s="7"/>
      <c r="MO861" s="7"/>
      <c r="MP861" s="7"/>
      <c r="MQ861" s="7"/>
      <c r="MR861" s="7"/>
      <c r="MS861" s="7"/>
      <c r="MT861" s="7"/>
      <c r="MU861" s="7"/>
      <c r="MV861" s="7"/>
      <c r="MW861" s="7"/>
      <c r="MX861" s="7"/>
      <c r="MY861" s="7"/>
      <c r="MZ861" s="7"/>
      <c r="NA861" s="7"/>
      <c r="NB861" s="7"/>
      <c r="NC861" s="7"/>
      <c r="ND861" s="7"/>
      <c r="NE861" s="7"/>
      <c r="NF861" s="7"/>
      <c r="NG861" s="7"/>
      <c r="NH861" s="7"/>
      <c r="NI861" s="7"/>
      <c r="NJ861" s="7"/>
      <c r="NK861" s="7"/>
      <c r="NL861" s="7"/>
      <c r="NM861" s="7"/>
      <c r="NN861" s="7"/>
      <c r="NO861" s="7"/>
      <c r="NP861" s="7"/>
      <c r="NQ861" s="7"/>
      <c r="NR861" s="7"/>
      <c r="NS861" s="7"/>
      <c r="NT861" s="7"/>
      <c r="NU861" s="7"/>
      <c r="NV861" s="7"/>
      <c r="NW861" s="7"/>
      <c r="NX861" s="7"/>
      <c r="NY861" s="7"/>
      <c r="NZ861" s="7"/>
      <c r="OA861" s="7"/>
      <c r="OB861" s="7"/>
      <c r="OC861" s="7"/>
      <c r="OD861" s="7"/>
      <c r="OE861" s="7"/>
      <c r="OF861" s="7"/>
      <c r="OG861" s="7"/>
      <c r="OH861" s="7"/>
      <c r="OI861" s="7"/>
      <c r="OJ861" s="7"/>
      <c r="OK861" s="7"/>
      <c r="OL861" s="7"/>
      <c r="OM861" s="7"/>
      <c r="ON861" s="7"/>
      <c r="OO861" s="7"/>
      <c r="OP861" s="7"/>
      <c r="OQ861" s="7"/>
      <c r="OR861" s="7"/>
      <c r="OS861" s="7"/>
      <c r="OT861" s="7"/>
      <c r="OU861" s="7"/>
      <c r="OV861" s="7"/>
      <c r="OW861" s="7"/>
      <c r="OX861" s="7"/>
      <c r="OY861" s="7"/>
      <c r="OZ861" s="7"/>
      <c r="PA861" s="7"/>
      <c r="PB861" s="7"/>
      <c r="PC861" s="7"/>
      <c r="PD861" s="7"/>
      <c r="PE861" s="7"/>
      <c r="PF861" s="7"/>
      <c r="PG861" s="7"/>
      <c r="PH861" s="7"/>
      <c r="PI861" s="7"/>
      <c r="PJ861" s="7"/>
      <c r="PK861" s="7"/>
      <c r="PL861" s="7"/>
      <c r="PM861" s="7"/>
      <c r="PN861" s="7"/>
      <c r="PO861" s="7"/>
      <c r="PP861" s="7"/>
      <c r="PQ861" s="7"/>
      <c r="PR861" s="7"/>
      <c r="PS861" s="7"/>
      <c r="PT861" s="7"/>
      <c r="PU861" s="7"/>
      <c r="PV861" s="7"/>
      <c r="PW861" s="7"/>
      <c r="PX861" s="7"/>
      <c r="PY861" s="7"/>
      <c r="PZ861" s="7"/>
      <c r="QA861" s="7"/>
      <c r="QB861" s="7"/>
      <c r="QC861" s="7"/>
      <c r="QD861" s="7"/>
      <c r="QE861" s="7"/>
      <c r="QF861" s="7"/>
      <c r="QG861" s="7"/>
      <c r="QH861" s="7"/>
      <c r="QI861" s="7"/>
      <c r="QJ861" s="7"/>
      <c r="QK861" s="7"/>
      <c r="QL861" s="7"/>
      <c r="QM861" s="7"/>
      <c r="QN861" s="7"/>
      <c r="QO861" s="7"/>
      <c r="QP861" s="7"/>
      <c r="QQ861" s="7"/>
      <c r="QR861" s="7"/>
      <c r="QS861" s="7"/>
      <c r="QT861" s="7"/>
      <c r="QU861" s="7"/>
      <c r="QV861" s="7"/>
      <c r="QW861" s="7"/>
      <c r="QX861" s="7"/>
      <c r="QY861" s="7"/>
      <c r="QZ861" s="7"/>
      <c r="RA861" s="7"/>
      <c r="RB861" s="7"/>
      <c r="RC861" s="7"/>
      <c r="RD861" s="7"/>
      <c r="RE861" s="7"/>
      <c r="RF861" s="7"/>
      <c r="RG861" s="7"/>
      <c r="RH861" s="7"/>
      <c r="RI861" s="7"/>
      <c r="RJ861" s="7"/>
      <c r="RK861" s="7"/>
      <c r="RL861" s="7"/>
      <c r="RM861" s="7"/>
      <c r="RN861" s="7"/>
      <c r="RO861" s="7"/>
      <c r="RP861" s="7"/>
      <c r="RQ861" s="7"/>
      <c r="RR861" s="7"/>
      <c r="RS861" s="7"/>
      <c r="RT861" s="7"/>
      <c r="RU861" s="7"/>
      <c r="RV861" s="7"/>
      <c r="RW861" s="7"/>
      <c r="RX861" s="7"/>
      <c r="RY861" s="7"/>
      <c r="RZ861" s="7"/>
      <c r="SA861" s="7"/>
      <c r="SB861" s="7"/>
      <c r="SC861" s="7"/>
      <c r="SD861" s="7"/>
      <c r="SE861" s="7"/>
      <c r="SF861" s="7"/>
      <c r="SG861" s="7"/>
      <c r="SH861" s="7"/>
      <c r="SI861" s="7"/>
      <c r="SJ861" s="7"/>
      <c r="SK861" s="7"/>
      <c r="SL861" s="7"/>
      <c r="SM861" s="7"/>
      <c r="SN861" s="7"/>
      <c r="SO861" s="7"/>
      <c r="SP861" s="7"/>
      <c r="SQ861" s="7"/>
      <c r="SR861" s="7"/>
      <c r="SS861" s="7"/>
      <c r="ST861" s="7"/>
      <c r="SU861" s="7"/>
      <c r="SV861" s="7"/>
      <c r="SW861" s="7"/>
      <c r="SX861" s="7"/>
      <c r="SY861" s="7"/>
      <c r="SZ861" s="7"/>
      <c r="TA861" s="7"/>
      <c r="TB861" s="7"/>
      <c r="TC861" s="7"/>
      <c r="TD861" s="7"/>
      <c r="TE861" s="7"/>
      <c r="TF861" s="7"/>
      <c r="TG861" s="7"/>
      <c r="TH861" s="7"/>
      <c r="TI861" s="7"/>
      <c r="TJ861" s="7"/>
      <c r="TK861" s="7"/>
      <c r="TL861" s="7"/>
      <c r="TM861" s="7"/>
      <c r="TN861" s="7"/>
      <c r="TO861" s="7"/>
      <c r="TP861" s="7"/>
      <c r="TQ861" s="7"/>
      <c r="TR861" s="7"/>
      <c r="TS861" s="7"/>
      <c r="TT861" s="7"/>
      <c r="TU861" s="7"/>
      <c r="TV861" s="7"/>
      <c r="TW861" s="7"/>
      <c r="TX861" s="7"/>
      <c r="TY861" s="7"/>
      <c r="TZ861" s="7"/>
      <c r="UA861" s="7"/>
      <c r="UB861" s="7"/>
      <c r="UC861" s="7"/>
      <c r="UD861" s="7"/>
      <c r="UE861" s="7"/>
      <c r="UF861" s="7"/>
      <c r="UG861" s="7"/>
      <c r="UH861" s="7"/>
      <c r="UI861" s="7"/>
      <c r="UJ861" s="7"/>
      <c r="UK861" s="7"/>
      <c r="UL861" s="7"/>
      <c r="UM861" s="7"/>
      <c r="UN861" s="7"/>
      <c r="UO861" s="7"/>
      <c r="UP861" s="7"/>
      <c r="UQ861" s="7"/>
      <c r="UR861" s="7"/>
      <c r="US861" s="7"/>
      <c r="UT861" s="7"/>
      <c r="UU861" s="7"/>
      <c r="UV861" s="7"/>
      <c r="UW861" s="7"/>
      <c r="UX861" s="7"/>
      <c r="UY861" s="7"/>
      <c r="UZ861" s="7"/>
      <c r="VA861" s="7"/>
      <c r="VB861" s="7"/>
      <c r="VC861" s="7"/>
      <c r="VD861" s="7"/>
      <c r="VE861" s="7"/>
      <c r="VF861" s="7"/>
      <c r="VG861" s="7"/>
      <c r="VH861" s="7"/>
      <c r="VI861" s="7"/>
      <c r="VJ861" s="7"/>
      <c r="VK861" s="7"/>
      <c r="VL861" s="7"/>
      <c r="VM861" s="7"/>
      <c r="VN861" s="7"/>
      <c r="VO861" s="7"/>
      <c r="VP861" s="7"/>
      <c r="VQ861" s="7"/>
      <c r="VR861" s="7"/>
      <c r="VS861" s="7"/>
      <c r="VT861" s="7"/>
      <c r="VU861" s="7"/>
      <c r="VV861" s="7"/>
      <c r="VW861" s="7"/>
      <c r="VX861" s="7"/>
      <c r="VY861" s="7"/>
      <c r="VZ861" s="7"/>
      <c r="WA861" s="7"/>
      <c r="WB861" s="7"/>
      <c r="WC861" s="7"/>
      <c r="WD861" s="7"/>
      <c r="WE861" s="7"/>
      <c r="WF861" s="7"/>
      <c r="WG861" s="7"/>
      <c r="WH861" s="7"/>
      <c r="WI861" s="7"/>
      <c r="WJ861" s="7"/>
      <c r="WK861" s="7"/>
      <c r="WL861" s="7"/>
      <c r="WM861" s="7"/>
      <c r="WN861" s="7"/>
      <c r="WO861" s="7"/>
      <c r="WP861" s="7"/>
      <c r="WQ861" s="7"/>
      <c r="WR861" s="7"/>
      <c r="WS861" s="7"/>
      <c r="WT861" s="7"/>
      <c r="WU861" s="7"/>
      <c r="WV861" s="7"/>
      <c r="WW861" s="7"/>
      <c r="WX861" s="7"/>
      <c r="WY861" s="7"/>
      <c r="WZ861" s="7"/>
      <c r="XA861" s="7"/>
      <c r="XB861" s="7"/>
      <c r="XC861" s="7"/>
      <c r="XD861" s="7"/>
      <c r="XE861" s="7"/>
      <c r="XF861" s="7"/>
      <c r="XG861" s="7"/>
      <c r="XH861" s="7"/>
      <c r="XI861" s="7"/>
      <c r="XJ861" s="7"/>
      <c r="XK861" s="7"/>
      <c r="XL861" s="7"/>
      <c r="XM861" s="7"/>
      <c r="XN861" s="7"/>
      <c r="XO861" s="7"/>
      <c r="XP861" s="7"/>
      <c r="XQ861" s="7"/>
      <c r="XR861" s="7"/>
      <c r="XS861" s="7"/>
      <c r="XT861" s="7"/>
      <c r="XU861" s="7"/>
      <c r="XV861" s="7"/>
      <c r="XW861" s="7"/>
      <c r="XX861" s="7"/>
      <c r="XY861" s="7"/>
      <c r="XZ861" s="7"/>
      <c r="YA861" s="7"/>
      <c r="YB861" s="7"/>
      <c r="YC861" s="7"/>
      <c r="YD861" s="7"/>
      <c r="YE861" s="7"/>
      <c r="YF861" s="7"/>
      <c r="YG861" s="7"/>
      <c r="YH861" s="7"/>
      <c r="YI861" s="7"/>
      <c r="YJ861" s="7"/>
      <c r="YK861" s="7"/>
      <c r="YL861" s="7"/>
      <c r="YM861" s="7"/>
      <c r="YN861" s="7"/>
      <c r="YO861" s="7"/>
      <c r="YP861" s="7"/>
      <c r="YQ861" s="7"/>
      <c r="YR861" s="7"/>
      <c r="YS861" s="7"/>
      <c r="YT861" s="7"/>
      <c r="YU861" s="7"/>
      <c r="YV861" s="7"/>
      <c r="YW861" s="7"/>
      <c r="YX861" s="7"/>
      <c r="YY861" s="7"/>
      <c r="YZ861" s="7"/>
      <c r="ZA861" s="7"/>
      <c r="ZB861" s="7"/>
      <c r="ZC861" s="7"/>
      <c r="ZD861" s="7"/>
      <c r="ZE861" s="7"/>
      <c r="ZF861" s="7"/>
      <c r="ZG861" s="7"/>
      <c r="ZH861" s="7"/>
      <c r="ZI861" s="7"/>
      <c r="ZJ861" s="7"/>
      <c r="ZK861" s="7"/>
      <c r="ZL861" s="7"/>
      <c r="ZM861" s="7"/>
      <c r="ZN861" s="7"/>
      <c r="ZO861" s="7"/>
      <c r="ZP861" s="7"/>
      <c r="ZQ861" s="7"/>
      <c r="ZR861" s="7"/>
      <c r="ZS861" s="7"/>
      <c r="ZT861" s="7"/>
      <c r="ZU861" s="7"/>
      <c r="ZV861" s="7"/>
      <c r="ZW861" s="7"/>
      <c r="ZX861" s="7"/>
      <c r="ZY861" s="7"/>
      <c r="ZZ861" s="7"/>
      <c r="AAA861" s="7"/>
      <c r="AAB861" s="7"/>
      <c r="AAC861" s="7"/>
      <c r="AAD861" s="7"/>
      <c r="AAE861" s="7"/>
      <c r="AAF861" s="7"/>
      <c r="AAG861" s="7"/>
      <c r="AAH861" s="7"/>
      <c r="AAI861" s="7"/>
      <c r="AAJ861" s="7"/>
      <c r="AAK861" s="7"/>
      <c r="AAL861" s="7"/>
      <c r="AAM861" s="7"/>
      <c r="AAN861" s="7"/>
      <c r="AAO861" s="7"/>
      <c r="AAP861" s="7"/>
      <c r="AAQ861" s="7"/>
      <c r="AAR861" s="7"/>
      <c r="AAS861" s="7"/>
      <c r="AAT861" s="7"/>
      <c r="AAU861" s="7"/>
      <c r="AAV861" s="7"/>
      <c r="AAW861" s="7"/>
      <c r="AAX861" s="7"/>
      <c r="AAY861" s="7"/>
      <c r="AAZ861" s="7"/>
      <c r="ABA861" s="7"/>
      <c r="ABB861" s="7"/>
      <c r="ABC861" s="7"/>
      <c r="ABD861" s="7"/>
      <c r="ABE861" s="7"/>
      <c r="ABF861" s="7"/>
      <c r="ABG861" s="7"/>
      <c r="ABH861" s="7"/>
      <c r="ABI861" s="7"/>
      <c r="ABJ861" s="7"/>
      <c r="ABK861" s="7"/>
      <c r="ABL861" s="7"/>
      <c r="ABM861" s="7"/>
      <c r="ABN861" s="7"/>
      <c r="ABO861" s="7"/>
      <c r="ABP861" s="7"/>
      <c r="ABQ861" s="7"/>
      <c r="ABR861" s="7"/>
      <c r="ABS861" s="7"/>
      <c r="ABT861" s="7"/>
      <c r="ABU861" s="7"/>
      <c r="ABV861" s="7"/>
      <c r="ABW861" s="7"/>
      <c r="ABX861" s="7"/>
      <c r="ABY861" s="7"/>
      <c r="ABZ861" s="7"/>
      <c r="ACA861" s="7"/>
      <c r="ACB861" s="7"/>
      <c r="ACC861" s="7"/>
      <c r="ACD861" s="7"/>
      <c r="ACE861" s="7"/>
      <c r="ACF861" s="7"/>
      <c r="ACG861" s="7"/>
      <c r="ACH861" s="7"/>
      <c r="ACI861" s="7"/>
      <c r="ACJ861" s="7"/>
      <c r="ACK861" s="7"/>
      <c r="ACL861" s="7"/>
      <c r="ACM861" s="7"/>
      <c r="ACN861" s="7"/>
      <c r="ACO861" s="7"/>
      <c r="ACP861" s="7"/>
      <c r="ACQ861" s="7"/>
      <c r="ACR861" s="7"/>
      <c r="ACS861" s="7"/>
      <c r="ACT861" s="7"/>
      <c r="ACU861" s="7"/>
      <c r="ACV861" s="7"/>
      <c r="ACW861" s="7"/>
      <c r="ACX861" s="7"/>
      <c r="ACY861" s="7"/>
      <c r="ACZ861" s="7"/>
      <c r="ADA861" s="7"/>
      <c r="ADB861" s="7"/>
      <c r="ADC861" s="7"/>
      <c r="ADD861" s="7"/>
      <c r="ADE861" s="7"/>
      <c r="ADF861" s="7"/>
      <c r="ADG861" s="7"/>
      <c r="ADH861" s="7"/>
      <c r="ADI861" s="7"/>
      <c r="ADJ861" s="7"/>
      <c r="ADK861" s="7"/>
      <c r="ADL861" s="7"/>
      <c r="ADM861" s="7"/>
      <c r="ADN861" s="7"/>
      <c r="ADO861" s="7"/>
      <c r="ADP861" s="7"/>
      <c r="ADQ861" s="7"/>
      <c r="ADR861" s="7"/>
      <c r="ADS861" s="7"/>
      <c r="ADT861" s="7"/>
      <c r="ADU861" s="7"/>
      <c r="ADV861" s="7"/>
      <c r="ADW861" s="7"/>
      <c r="ADX861" s="7"/>
      <c r="ADY861" s="7"/>
      <c r="ADZ861" s="7"/>
      <c r="AEA861" s="7"/>
      <c r="AEB861" s="7"/>
      <c r="AEC861" s="7"/>
      <c r="AED861" s="7"/>
      <c r="AEE861" s="7"/>
      <c r="AEF861" s="7"/>
      <c r="AEG861" s="7"/>
      <c r="AEH861" s="7"/>
      <c r="AEI861" s="7"/>
      <c r="AEJ861" s="7"/>
      <c r="AEK861" s="7"/>
      <c r="AEL861" s="7"/>
      <c r="AEM861" s="7"/>
      <c r="AEN861" s="7"/>
      <c r="AEO861" s="7"/>
      <c r="AEP861" s="7"/>
      <c r="AEQ861" s="7"/>
      <c r="AER861" s="7"/>
      <c r="AES861" s="7"/>
      <c r="AET861" s="7"/>
      <c r="AEU861" s="7"/>
      <c r="AEV861" s="7"/>
      <c r="AEW861" s="7"/>
      <c r="AEX861" s="7"/>
      <c r="AEY861" s="7"/>
      <c r="AEZ861" s="7"/>
      <c r="AFA861" s="7"/>
      <c r="AFB861" s="7"/>
      <c r="AFC861" s="7"/>
      <c r="AFD861" s="7"/>
      <c r="AFE861" s="7"/>
      <c r="AFF861" s="7"/>
      <c r="AFG861" s="7"/>
      <c r="AFH861" s="7"/>
      <c r="AFI861" s="7"/>
      <c r="AFJ861" s="7"/>
      <c r="AFK861" s="7"/>
      <c r="AFL861" s="7"/>
      <c r="AFM861" s="7"/>
      <c r="AFN861" s="7"/>
      <c r="AFO861" s="7"/>
      <c r="AFP861" s="7"/>
      <c r="AFQ861" s="7"/>
      <c r="AFR861" s="7"/>
      <c r="AFS861" s="7"/>
      <c r="AFT861" s="7"/>
      <c r="AFU861" s="7"/>
      <c r="AFV861" s="7"/>
      <c r="AFW861" s="7"/>
      <c r="AFX861" s="7"/>
      <c r="AFY861" s="7"/>
      <c r="AFZ861" s="7"/>
      <c r="AGA861" s="7"/>
      <c r="AGB861" s="7"/>
      <c r="AGC861" s="7"/>
      <c r="AGD861" s="7"/>
      <c r="AGE861" s="7"/>
      <c r="AGF861" s="7"/>
      <c r="AGG861" s="7"/>
      <c r="AGH861" s="7"/>
      <c r="AGI861" s="7"/>
      <c r="AGJ861" s="7"/>
      <c r="AGK861" s="7"/>
      <c r="AGL861" s="7"/>
      <c r="AGM861" s="7"/>
      <c r="AGN861" s="7"/>
      <c r="AGO861" s="7"/>
      <c r="AGP861" s="7"/>
      <c r="AGQ861" s="7"/>
      <c r="AGR861" s="7"/>
      <c r="AGS861" s="7"/>
      <c r="AGT861" s="7"/>
      <c r="AGU861" s="7"/>
      <c r="AGV861" s="7"/>
      <c r="AGW861" s="7"/>
      <c r="AGX861" s="7"/>
      <c r="AGY861" s="7"/>
      <c r="AGZ861" s="7"/>
      <c r="AHA861" s="7"/>
      <c r="AHB861" s="7"/>
      <c r="AHC861" s="7"/>
      <c r="AHD861" s="7"/>
      <c r="AHE861" s="7"/>
      <c r="AHF861" s="7"/>
      <c r="AHG861" s="7"/>
      <c r="AHH861" s="7"/>
      <c r="AHI861" s="7"/>
      <c r="AHJ861" s="7"/>
      <c r="AHK861" s="7"/>
      <c r="AHL861" s="7"/>
      <c r="AHM861" s="7"/>
      <c r="AHN861" s="7"/>
      <c r="AHO861" s="7"/>
      <c r="AHP861" s="7"/>
      <c r="AHQ861" s="7"/>
      <c r="AHR861" s="7"/>
      <c r="AHS861" s="7"/>
      <c r="AHT861" s="7"/>
      <c r="AHU861" s="7"/>
      <c r="AHV861" s="7"/>
      <c r="AHW861" s="7"/>
      <c r="AHX861" s="7"/>
      <c r="AHY861" s="7"/>
      <c r="AHZ861" s="7"/>
      <c r="AIA861" s="7"/>
      <c r="AIB861" s="7"/>
      <c r="AIC861" s="7"/>
      <c r="AID861" s="7"/>
      <c r="AIE861" s="7"/>
      <c r="AIF861" s="7"/>
      <c r="AIG861" s="7"/>
      <c r="AIH861" s="7"/>
      <c r="AII861" s="7"/>
      <c r="AIJ861" s="7"/>
      <c r="AIK861" s="7"/>
      <c r="AIL861" s="7"/>
      <c r="AIM861" s="7"/>
      <c r="AIN861" s="7"/>
      <c r="AIO861" s="7"/>
      <c r="AIP861" s="7"/>
      <c r="AIQ861" s="7"/>
      <c r="AIR861" s="7"/>
      <c r="AIS861" s="7"/>
      <c r="AIT861" s="7"/>
      <c r="AIU861" s="7"/>
      <c r="AIV861" s="7"/>
      <c r="AIW861" s="7"/>
      <c r="AIX861" s="7"/>
      <c r="AIY861" s="7"/>
      <c r="AIZ861" s="7"/>
      <c r="AJA861" s="7"/>
      <c r="AJB861" s="7"/>
      <c r="AJC861" s="7"/>
      <c r="AJD861" s="7"/>
      <c r="AJE861" s="7"/>
      <c r="AJF861" s="7"/>
      <c r="AJG861" s="7"/>
      <c r="AJH861" s="7"/>
      <c r="AJI861" s="7"/>
      <c r="AJJ861" s="7"/>
      <c r="AJK861" s="7"/>
      <c r="AJL861" s="7"/>
      <c r="AJM861" s="7"/>
      <c r="AJN861" s="7"/>
      <c r="AJO861" s="7"/>
      <c r="AJP861" s="7"/>
      <c r="AJQ861" s="7"/>
      <c r="AJR861" s="7"/>
      <c r="AJS861" s="7"/>
      <c r="AJT861" s="7"/>
      <c r="AJU861" s="7"/>
      <c r="AJV861" s="7"/>
      <c r="AJW861" s="7"/>
      <c r="AJX861" s="7"/>
      <c r="AJY861" s="7"/>
      <c r="AJZ861" s="7"/>
      <c r="AKA861" s="7"/>
      <c r="AKB861" s="7"/>
      <c r="AKC861" s="7"/>
      <c r="AKD861" s="7"/>
      <c r="AKE861" s="7"/>
      <c r="AKF861" s="7"/>
      <c r="AKG861" s="7"/>
      <c r="AKH861" s="7"/>
      <c r="AKI861" s="7"/>
      <c r="AKJ861" s="7"/>
      <c r="AKK861" s="7"/>
      <c r="AKL861" s="7"/>
      <c r="AKM861" s="7"/>
      <c r="AKN861" s="7"/>
      <c r="AKO861" s="7"/>
      <c r="AKP861" s="7"/>
      <c r="AKQ861" s="7"/>
      <c r="AKR861" s="7"/>
      <c r="AKS861" s="7"/>
      <c r="AKT861" s="7"/>
      <c r="AKU861" s="7"/>
      <c r="AKV861" s="7"/>
      <c r="AKW861" s="7"/>
      <c r="AKX861" s="7"/>
      <c r="AKY861" s="7"/>
      <c r="AKZ861" s="7"/>
      <c r="ALA861" s="7"/>
      <c r="ALB861" s="7"/>
      <c r="ALC861" s="7"/>
      <c r="ALD861" s="7"/>
      <c r="ALE861" s="7"/>
      <c r="ALF861" s="7"/>
      <c r="ALG861" s="7"/>
      <c r="ALH861" s="7"/>
      <c r="ALI861" s="7"/>
      <c r="ALJ861" s="7"/>
      <c r="ALK861" s="7"/>
      <c r="ALL861" s="7"/>
      <c r="ALM861" s="7"/>
      <c r="ALN861" s="7"/>
      <c r="ALO861" s="7"/>
      <c r="ALP861" s="7"/>
      <c r="ALQ861" s="7"/>
      <c r="ALR861" s="7"/>
      <c r="ALS861" s="7"/>
      <c r="ALT861" s="7"/>
      <c r="ALU861" s="7"/>
      <c r="ALV861" s="7"/>
      <c r="ALW861" s="7"/>
      <c r="ALX861" s="7"/>
      <c r="ALY861" s="7"/>
      <c r="ALZ861" s="7"/>
      <c r="AMA861" s="7"/>
      <c r="AMB861" s="7"/>
      <c r="AMC861" s="7"/>
      <c r="AMD861" s="7"/>
      <c r="AME861" s="7"/>
      <c r="AMF861" s="7"/>
      <c r="AMG861" s="7"/>
      <c r="AMH861" s="7"/>
      <c r="AMI861" s="28"/>
      <c r="AMJ861" s="28"/>
    </row>
    <row r="862" spans="1:1024" ht="55.5" customHeight="1">
      <c r="A862" s="10" t="s">
        <v>287</v>
      </c>
      <c r="B862" s="10" t="s">
        <v>2921</v>
      </c>
      <c r="C862" s="19" t="s">
        <v>2875</v>
      </c>
      <c r="D862" s="19" t="s">
        <v>2738</v>
      </c>
      <c r="E862" s="20">
        <v>70</v>
      </c>
      <c r="F862" s="11" t="s">
        <v>18</v>
      </c>
      <c r="G862" s="21"/>
      <c r="H862" s="21" t="s">
        <v>1</v>
      </c>
      <c r="I862" s="21"/>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c r="MK862" s="7"/>
      <c r="ML862" s="7"/>
      <c r="MM862" s="7"/>
      <c r="MN862" s="7"/>
      <c r="MO862" s="7"/>
      <c r="MP862" s="7"/>
      <c r="MQ862" s="7"/>
      <c r="MR862" s="7"/>
      <c r="MS862" s="7"/>
      <c r="MT862" s="7"/>
      <c r="MU862" s="7"/>
      <c r="MV862" s="7"/>
      <c r="MW862" s="7"/>
      <c r="MX862" s="7"/>
      <c r="MY862" s="7"/>
      <c r="MZ862" s="7"/>
      <c r="NA862" s="7"/>
      <c r="NB862" s="7"/>
      <c r="NC862" s="7"/>
      <c r="ND862" s="7"/>
      <c r="NE862" s="7"/>
      <c r="NF862" s="7"/>
      <c r="NG862" s="7"/>
      <c r="NH862" s="7"/>
      <c r="NI862" s="7"/>
      <c r="NJ862" s="7"/>
      <c r="NK862" s="7"/>
      <c r="NL862" s="7"/>
      <c r="NM862" s="7"/>
      <c r="NN862" s="7"/>
      <c r="NO862" s="7"/>
      <c r="NP862" s="7"/>
      <c r="NQ862" s="7"/>
      <c r="NR862" s="7"/>
      <c r="NS862" s="7"/>
      <c r="NT862" s="7"/>
      <c r="NU862" s="7"/>
      <c r="NV862" s="7"/>
      <c r="NW862" s="7"/>
      <c r="NX862" s="7"/>
      <c r="NY862" s="7"/>
      <c r="NZ862" s="7"/>
      <c r="OA862" s="7"/>
      <c r="OB862" s="7"/>
      <c r="OC862" s="7"/>
      <c r="OD862" s="7"/>
      <c r="OE862" s="7"/>
      <c r="OF862" s="7"/>
      <c r="OG862" s="7"/>
      <c r="OH862" s="7"/>
      <c r="OI862" s="7"/>
      <c r="OJ862" s="7"/>
      <c r="OK862" s="7"/>
      <c r="OL862" s="7"/>
      <c r="OM862" s="7"/>
      <c r="ON862" s="7"/>
      <c r="OO862" s="7"/>
      <c r="OP862" s="7"/>
      <c r="OQ862" s="7"/>
      <c r="OR862" s="7"/>
      <c r="OS862" s="7"/>
      <c r="OT862" s="7"/>
      <c r="OU862" s="7"/>
      <c r="OV862" s="7"/>
      <c r="OW862" s="7"/>
      <c r="OX862" s="7"/>
      <c r="OY862" s="7"/>
      <c r="OZ862" s="7"/>
      <c r="PA862" s="7"/>
      <c r="PB862" s="7"/>
      <c r="PC862" s="7"/>
      <c r="PD862" s="7"/>
      <c r="PE862" s="7"/>
      <c r="PF862" s="7"/>
      <c r="PG862" s="7"/>
      <c r="PH862" s="7"/>
      <c r="PI862" s="7"/>
      <c r="PJ862" s="7"/>
      <c r="PK862" s="7"/>
      <c r="PL862" s="7"/>
      <c r="PM862" s="7"/>
      <c r="PN862" s="7"/>
      <c r="PO862" s="7"/>
      <c r="PP862" s="7"/>
      <c r="PQ862" s="7"/>
      <c r="PR862" s="7"/>
      <c r="PS862" s="7"/>
      <c r="PT862" s="7"/>
      <c r="PU862" s="7"/>
      <c r="PV862" s="7"/>
      <c r="PW862" s="7"/>
      <c r="PX862" s="7"/>
      <c r="PY862" s="7"/>
      <c r="PZ862" s="7"/>
      <c r="QA862" s="7"/>
      <c r="QB862" s="7"/>
      <c r="QC862" s="7"/>
      <c r="QD862" s="7"/>
      <c r="QE862" s="7"/>
      <c r="QF862" s="7"/>
      <c r="QG862" s="7"/>
      <c r="QH862" s="7"/>
      <c r="QI862" s="7"/>
      <c r="QJ862" s="7"/>
      <c r="QK862" s="7"/>
      <c r="QL862" s="7"/>
      <c r="QM862" s="7"/>
      <c r="QN862" s="7"/>
      <c r="QO862" s="7"/>
      <c r="QP862" s="7"/>
      <c r="QQ862" s="7"/>
      <c r="QR862" s="7"/>
      <c r="QS862" s="7"/>
      <c r="QT862" s="7"/>
      <c r="QU862" s="7"/>
      <c r="QV862" s="7"/>
      <c r="QW862" s="7"/>
      <c r="QX862" s="7"/>
      <c r="QY862" s="7"/>
      <c r="QZ862" s="7"/>
      <c r="RA862" s="7"/>
      <c r="RB862" s="7"/>
      <c r="RC862" s="7"/>
      <c r="RD862" s="7"/>
      <c r="RE862" s="7"/>
      <c r="RF862" s="7"/>
      <c r="RG862" s="7"/>
      <c r="RH862" s="7"/>
      <c r="RI862" s="7"/>
      <c r="RJ862" s="7"/>
      <c r="RK862" s="7"/>
      <c r="RL862" s="7"/>
      <c r="RM862" s="7"/>
      <c r="RN862" s="7"/>
      <c r="RO862" s="7"/>
      <c r="RP862" s="7"/>
      <c r="RQ862" s="7"/>
      <c r="RR862" s="7"/>
      <c r="RS862" s="7"/>
      <c r="RT862" s="7"/>
      <c r="RU862" s="7"/>
      <c r="RV862" s="7"/>
      <c r="RW862" s="7"/>
      <c r="RX862" s="7"/>
      <c r="RY862" s="7"/>
      <c r="RZ862" s="7"/>
      <c r="SA862" s="7"/>
      <c r="SB862" s="7"/>
      <c r="SC862" s="7"/>
      <c r="SD862" s="7"/>
      <c r="SE862" s="7"/>
      <c r="SF862" s="7"/>
      <c r="SG862" s="7"/>
      <c r="SH862" s="7"/>
      <c r="SI862" s="7"/>
      <c r="SJ862" s="7"/>
      <c r="SK862" s="7"/>
      <c r="SL862" s="7"/>
      <c r="SM862" s="7"/>
      <c r="SN862" s="7"/>
      <c r="SO862" s="7"/>
      <c r="SP862" s="7"/>
      <c r="SQ862" s="7"/>
      <c r="SR862" s="7"/>
      <c r="SS862" s="7"/>
      <c r="ST862" s="7"/>
      <c r="SU862" s="7"/>
      <c r="SV862" s="7"/>
      <c r="SW862" s="7"/>
      <c r="SX862" s="7"/>
      <c r="SY862" s="7"/>
      <c r="SZ862" s="7"/>
      <c r="TA862" s="7"/>
      <c r="TB862" s="7"/>
      <c r="TC862" s="7"/>
      <c r="TD862" s="7"/>
      <c r="TE862" s="7"/>
      <c r="TF862" s="7"/>
      <c r="TG862" s="7"/>
      <c r="TH862" s="7"/>
      <c r="TI862" s="7"/>
      <c r="TJ862" s="7"/>
      <c r="TK862" s="7"/>
      <c r="TL862" s="7"/>
      <c r="TM862" s="7"/>
      <c r="TN862" s="7"/>
      <c r="TO862" s="7"/>
      <c r="TP862" s="7"/>
      <c r="TQ862" s="7"/>
      <c r="TR862" s="7"/>
      <c r="TS862" s="7"/>
      <c r="TT862" s="7"/>
      <c r="TU862" s="7"/>
      <c r="TV862" s="7"/>
      <c r="TW862" s="7"/>
      <c r="TX862" s="7"/>
      <c r="TY862" s="7"/>
      <c r="TZ862" s="7"/>
      <c r="UA862" s="7"/>
      <c r="UB862" s="7"/>
      <c r="UC862" s="7"/>
      <c r="UD862" s="7"/>
      <c r="UE862" s="7"/>
      <c r="UF862" s="7"/>
      <c r="UG862" s="7"/>
      <c r="UH862" s="7"/>
      <c r="UI862" s="7"/>
      <c r="UJ862" s="7"/>
      <c r="UK862" s="7"/>
      <c r="UL862" s="7"/>
      <c r="UM862" s="7"/>
      <c r="UN862" s="7"/>
      <c r="UO862" s="7"/>
      <c r="UP862" s="7"/>
      <c r="UQ862" s="7"/>
      <c r="UR862" s="7"/>
      <c r="US862" s="7"/>
      <c r="UT862" s="7"/>
      <c r="UU862" s="7"/>
      <c r="UV862" s="7"/>
      <c r="UW862" s="7"/>
      <c r="UX862" s="7"/>
      <c r="UY862" s="7"/>
      <c r="UZ862" s="7"/>
      <c r="VA862" s="7"/>
      <c r="VB862" s="7"/>
      <c r="VC862" s="7"/>
      <c r="VD862" s="7"/>
      <c r="VE862" s="7"/>
      <c r="VF862" s="7"/>
      <c r="VG862" s="7"/>
      <c r="VH862" s="7"/>
      <c r="VI862" s="7"/>
      <c r="VJ862" s="7"/>
      <c r="VK862" s="7"/>
      <c r="VL862" s="7"/>
      <c r="VM862" s="7"/>
      <c r="VN862" s="7"/>
      <c r="VO862" s="7"/>
      <c r="VP862" s="7"/>
      <c r="VQ862" s="7"/>
      <c r="VR862" s="7"/>
      <c r="VS862" s="7"/>
      <c r="VT862" s="7"/>
      <c r="VU862" s="7"/>
      <c r="VV862" s="7"/>
      <c r="VW862" s="7"/>
      <c r="VX862" s="7"/>
      <c r="VY862" s="7"/>
      <c r="VZ862" s="7"/>
      <c r="WA862" s="7"/>
      <c r="WB862" s="7"/>
      <c r="WC862" s="7"/>
      <c r="WD862" s="7"/>
      <c r="WE862" s="7"/>
      <c r="WF862" s="7"/>
      <c r="WG862" s="7"/>
      <c r="WH862" s="7"/>
      <c r="WI862" s="7"/>
      <c r="WJ862" s="7"/>
      <c r="WK862" s="7"/>
      <c r="WL862" s="7"/>
      <c r="WM862" s="7"/>
      <c r="WN862" s="7"/>
      <c r="WO862" s="7"/>
      <c r="WP862" s="7"/>
      <c r="WQ862" s="7"/>
      <c r="WR862" s="7"/>
      <c r="WS862" s="7"/>
      <c r="WT862" s="7"/>
      <c r="WU862" s="7"/>
      <c r="WV862" s="7"/>
      <c r="WW862" s="7"/>
      <c r="WX862" s="7"/>
      <c r="WY862" s="7"/>
      <c r="WZ862" s="7"/>
      <c r="XA862" s="7"/>
      <c r="XB862" s="7"/>
      <c r="XC862" s="7"/>
      <c r="XD862" s="7"/>
      <c r="XE862" s="7"/>
      <c r="XF862" s="7"/>
      <c r="XG862" s="7"/>
      <c r="XH862" s="7"/>
      <c r="XI862" s="7"/>
      <c r="XJ862" s="7"/>
      <c r="XK862" s="7"/>
      <c r="XL862" s="7"/>
      <c r="XM862" s="7"/>
      <c r="XN862" s="7"/>
      <c r="XO862" s="7"/>
      <c r="XP862" s="7"/>
      <c r="XQ862" s="7"/>
      <c r="XR862" s="7"/>
      <c r="XS862" s="7"/>
      <c r="XT862" s="7"/>
      <c r="XU862" s="7"/>
      <c r="XV862" s="7"/>
      <c r="XW862" s="7"/>
      <c r="XX862" s="7"/>
      <c r="XY862" s="7"/>
      <c r="XZ862" s="7"/>
      <c r="YA862" s="7"/>
      <c r="YB862" s="7"/>
      <c r="YC862" s="7"/>
      <c r="YD862" s="7"/>
      <c r="YE862" s="7"/>
      <c r="YF862" s="7"/>
      <c r="YG862" s="7"/>
      <c r="YH862" s="7"/>
      <c r="YI862" s="7"/>
      <c r="YJ862" s="7"/>
      <c r="YK862" s="7"/>
      <c r="YL862" s="7"/>
      <c r="YM862" s="7"/>
      <c r="YN862" s="7"/>
      <c r="YO862" s="7"/>
      <c r="YP862" s="7"/>
      <c r="YQ862" s="7"/>
      <c r="YR862" s="7"/>
      <c r="YS862" s="7"/>
      <c r="YT862" s="7"/>
      <c r="YU862" s="7"/>
      <c r="YV862" s="7"/>
      <c r="YW862" s="7"/>
      <c r="YX862" s="7"/>
      <c r="YY862" s="7"/>
      <c r="YZ862" s="7"/>
      <c r="ZA862" s="7"/>
      <c r="ZB862" s="7"/>
      <c r="ZC862" s="7"/>
      <c r="ZD862" s="7"/>
      <c r="ZE862" s="7"/>
      <c r="ZF862" s="7"/>
      <c r="ZG862" s="7"/>
      <c r="ZH862" s="7"/>
      <c r="ZI862" s="7"/>
      <c r="ZJ862" s="7"/>
      <c r="ZK862" s="7"/>
      <c r="ZL862" s="7"/>
      <c r="ZM862" s="7"/>
      <c r="ZN862" s="7"/>
      <c r="ZO862" s="7"/>
      <c r="ZP862" s="7"/>
      <c r="ZQ862" s="7"/>
      <c r="ZR862" s="7"/>
      <c r="ZS862" s="7"/>
      <c r="ZT862" s="7"/>
      <c r="ZU862" s="7"/>
      <c r="ZV862" s="7"/>
      <c r="ZW862" s="7"/>
      <c r="ZX862" s="7"/>
      <c r="ZY862" s="7"/>
      <c r="ZZ862" s="7"/>
      <c r="AAA862" s="7"/>
      <c r="AAB862" s="7"/>
      <c r="AAC862" s="7"/>
      <c r="AAD862" s="7"/>
      <c r="AAE862" s="7"/>
      <c r="AAF862" s="7"/>
      <c r="AAG862" s="7"/>
      <c r="AAH862" s="7"/>
      <c r="AAI862" s="7"/>
      <c r="AAJ862" s="7"/>
      <c r="AAK862" s="7"/>
      <c r="AAL862" s="7"/>
      <c r="AAM862" s="7"/>
      <c r="AAN862" s="7"/>
      <c r="AAO862" s="7"/>
      <c r="AAP862" s="7"/>
      <c r="AAQ862" s="7"/>
      <c r="AAR862" s="7"/>
      <c r="AAS862" s="7"/>
      <c r="AAT862" s="7"/>
      <c r="AAU862" s="7"/>
      <c r="AAV862" s="7"/>
      <c r="AAW862" s="7"/>
      <c r="AAX862" s="7"/>
      <c r="AAY862" s="7"/>
      <c r="AAZ862" s="7"/>
      <c r="ABA862" s="7"/>
      <c r="ABB862" s="7"/>
      <c r="ABC862" s="7"/>
      <c r="ABD862" s="7"/>
      <c r="ABE862" s="7"/>
      <c r="ABF862" s="7"/>
      <c r="ABG862" s="7"/>
      <c r="ABH862" s="7"/>
      <c r="ABI862" s="7"/>
      <c r="ABJ862" s="7"/>
      <c r="ABK862" s="7"/>
      <c r="ABL862" s="7"/>
      <c r="ABM862" s="7"/>
      <c r="ABN862" s="7"/>
      <c r="ABO862" s="7"/>
      <c r="ABP862" s="7"/>
      <c r="ABQ862" s="7"/>
      <c r="ABR862" s="7"/>
      <c r="ABS862" s="7"/>
      <c r="ABT862" s="7"/>
      <c r="ABU862" s="7"/>
      <c r="ABV862" s="7"/>
      <c r="ABW862" s="7"/>
      <c r="ABX862" s="7"/>
      <c r="ABY862" s="7"/>
      <c r="ABZ862" s="7"/>
      <c r="ACA862" s="7"/>
      <c r="ACB862" s="7"/>
      <c r="ACC862" s="7"/>
      <c r="ACD862" s="7"/>
      <c r="ACE862" s="7"/>
      <c r="ACF862" s="7"/>
      <c r="ACG862" s="7"/>
      <c r="ACH862" s="7"/>
      <c r="ACI862" s="7"/>
      <c r="ACJ862" s="7"/>
      <c r="ACK862" s="7"/>
      <c r="ACL862" s="7"/>
      <c r="ACM862" s="7"/>
      <c r="ACN862" s="7"/>
      <c r="ACO862" s="7"/>
      <c r="ACP862" s="7"/>
      <c r="ACQ862" s="7"/>
      <c r="ACR862" s="7"/>
      <c r="ACS862" s="7"/>
      <c r="ACT862" s="7"/>
      <c r="ACU862" s="7"/>
      <c r="ACV862" s="7"/>
      <c r="ACW862" s="7"/>
      <c r="ACX862" s="7"/>
      <c r="ACY862" s="7"/>
      <c r="ACZ862" s="7"/>
      <c r="ADA862" s="7"/>
      <c r="ADB862" s="7"/>
      <c r="ADC862" s="7"/>
      <c r="ADD862" s="7"/>
      <c r="ADE862" s="7"/>
      <c r="ADF862" s="7"/>
      <c r="ADG862" s="7"/>
      <c r="ADH862" s="7"/>
      <c r="ADI862" s="7"/>
      <c r="ADJ862" s="7"/>
      <c r="ADK862" s="7"/>
      <c r="ADL862" s="7"/>
      <c r="ADM862" s="7"/>
      <c r="ADN862" s="7"/>
      <c r="ADO862" s="7"/>
      <c r="ADP862" s="7"/>
      <c r="ADQ862" s="7"/>
      <c r="ADR862" s="7"/>
      <c r="ADS862" s="7"/>
      <c r="ADT862" s="7"/>
      <c r="ADU862" s="7"/>
      <c r="ADV862" s="7"/>
      <c r="ADW862" s="7"/>
      <c r="ADX862" s="7"/>
      <c r="ADY862" s="7"/>
      <c r="ADZ862" s="7"/>
      <c r="AEA862" s="7"/>
      <c r="AEB862" s="7"/>
      <c r="AEC862" s="7"/>
      <c r="AED862" s="7"/>
      <c r="AEE862" s="7"/>
      <c r="AEF862" s="7"/>
      <c r="AEG862" s="7"/>
      <c r="AEH862" s="7"/>
      <c r="AEI862" s="7"/>
      <c r="AEJ862" s="7"/>
      <c r="AEK862" s="7"/>
      <c r="AEL862" s="7"/>
      <c r="AEM862" s="7"/>
      <c r="AEN862" s="7"/>
      <c r="AEO862" s="7"/>
      <c r="AEP862" s="7"/>
      <c r="AEQ862" s="7"/>
      <c r="AER862" s="7"/>
      <c r="AES862" s="7"/>
      <c r="AET862" s="7"/>
      <c r="AEU862" s="7"/>
      <c r="AEV862" s="7"/>
      <c r="AEW862" s="7"/>
      <c r="AEX862" s="7"/>
      <c r="AEY862" s="7"/>
      <c r="AEZ862" s="7"/>
      <c r="AFA862" s="7"/>
      <c r="AFB862" s="7"/>
      <c r="AFC862" s="7"/>
      <c r="AFD862" s="7"/>
      <c r="AFE862" s="7"/>
      <c r="AFF862" s="7"/>
      <c r="AFG862" s="7"/>
      <c r="AFH862" s="7"/>
      <c r="AFI862" s="7"/>
      <c r="AFJ862" s="7"/>
      <c r="AFK862" s="7"/>
      <c r="AFL862" s="7"/>
      <c r="AFM862" s="7"/>
      <c r="AFN862" s="7"/>
      <c r="AFO862" s="7"/>
      <c r="AFP862" s="7"/>
      <c r="AFQ862" s="7"/>
      <c r="AFR862" s="7"/>
      <c r="AFS862" s="7"/>
      <c r="AFT862" s="7"/>
      <c r="AFU862" s="7"/>
      <c r="AFV862" s="7"/>
      <c r="AFW862" s="7"/>
      <c r="AFX862" s="7"/>
      <c r="AFY862" s="7"/>
      <c r="AFZ862" s="7"/>
      <c r="AGA862" s="7"/>
      <c r="AGB862" s="7"/>
      <c r="AGC862" s="7"/>
      <c r="AGD862" s="7"/>
      <c r="AGE862" s="7"/>
      <c r="AGF862" s="7"/>
      <c r="AGG862" s="7"/>
      <c r="AGH862" s="7"/>
      <c r="AGI862" s="7"/>
      <c r="AGJ862" s="7"/>
      <c r="AGK862" s="7"/>
      <c r="AGL862" s="7"/>
      <c r="AGM862" s="7"/>
      <c r="AGN862" s="7"/>
      <c r="AGO862" s="7"/>
      <c r="AGP862" s="7"/>
      <c r="AGQ862" s="7"/>
      <c r="AGR862" s="7"/>
      <c r="AGS862" s="7"/>
      <c r="AGT862" s="7"/>
      <c r="AGU862" s="7"/>
      <c r="AGV862" s="7"/>
      <c r="AGW862" s="7"/>
      <c r="AGX862" s="7"/>
      <c r="AGY862" s="7"/>
      <c r="AGZ862" s="7"/>
      <c r="AHA862" s="7"/>
      <c r="AHB862" s="7"/>
      <c r="AHC862" s="7"/>
      <c r="AHD862" s="7"/>
      <c r="AHE862" s="7"/>
      <c r="AHF862" s="7"/>
      <c r="AHG862" s="7"/>
      <c r="AHH862" s="7"/>
      <c r="AHI862" s="7"/>
      <c r="AHJ862" s="7"/>
      <c r="AHK862" s="7"/>
      <c r="AHL862" s="7"/>
      <c r="AHM862" s="7"/>
      <c r="AHN862" s="7"/>
      <c r="AHO862" s="7"/>
      <c r="AHP862" s="7"/>
      <c r="AHQ862" s="7"/>
      <c r="AHR862" s="7"/>
      <c r="AHS862" s="7"/>
      <c r="AHT862" s="7"/>
      <c r="AHU862" s="7"/>
      <c r="AHV862" s="7"/>
      <c r="AHW862" s="7"/>
      <c r="AHX862" s="7"/>
      <c r="AHY862" s="7"/>
      <c r="AHZ862" s="7"/>
      <c r="AIA862" s="7"/>
      <c r="AIB862" s="7"/>
      <c r="AIC862" s="7"/>
      <c r="AID862" s="7"/>
      <c r="AIE862" s="7"/>
      <c r="AIF862" s="7"/>
      <c r="AIG862" s="7"/>
      <c r="AIH862" s="7"/>
      <c r="AII862" s="7"/>
      <c r="AIJ862" s="7"/>
      <c r="AIK862" s="7"/>
      <c r="AIL862" s="7"/>
      <c r="AIM862" s="7"/>
      <c r="AIN862" s="7"/>
      <c r="AIO862" s="7"/>
      <c r="AIP862" s="7"/>
      <c r="AIQ862" s="7"/>
      <c r="AIR862" s="7"/>
      <c r="AIS862" s="7"/>
      <c r="AIT862" s="7"/>
      <c r="AIU862" s="7"/>
      <c r="AIV862" s="7"/>
      <c r="AIW862" s="7"/>
      <c r="AIX862" s="7"/>
      <c r="AIY862" s="7"/>
      <c r="AIZ862" s="7"/>
      <c r="AJA862" s="7"/>
      <c r="AJB862" s="7"/>
      <c r="AJC862" s="7"/>
      <c r="AJD862" s="7"/>
      <c r="AJE862" s="7"/>
      <c r="AJF862" s="7"/>
      <c r="AJG862" s="7"/>
      <c r="AJH862" s="7"/>
      <c r="AJI862" s="7"/>
      <c r="AJJ862" s="7"/>
      <c r="AJK862" s="7"/>
      <c r="AJL862" s="7"/>
      <c r="AJM862" s="7"/>
      <c r="AJN862" s="7"/>
      <c r="AJO862" s="7"/>
      <c r="AJP862" s="7"/>
      <c r="AJQ862" s="7"/>
      <c r="AJR862" s="7"/>
      <c r="AJS862" s="7"/>
      <c r="AJT862" s="7"/>
      <c r="AJU862" s="7"/>
      <c r="AJV862" s="7"/>
      <c r="AJW862" s="7"/>
      <c r="AJX862" s="7"/>
      <c r="AJY862" s="7"/>
      <c r="AJZ862" s="7"/>
      <c r="AKA862" s="7"/>
      <c r="AKB862" s="7"/>
      <c r="AKC862" s="7"/>
      <c r="AKD862" s="7"/>
      <c r="AKE862" s="7"/>
      <c r="AKF862" s="7"/>
      <c r="AKG862" s="7"/>
      <c r="AKH862" s="7"/>
      <c r="AKI862" s="7"/>
      <c r="AKJ862" s="7"/>
      <c r="AKK862" s="7"/>
      <c r="AKL862" s="7"/>
      <c r="AKM862" s="7"/>
      <c r="AKN862" s="7"/>
      <c r="AKO862" s="7"/>
      <c r="AKP862" s="7"/>
      <c r="AKQ862" s="7"/>
      <c r="AKR862" s="7"/>
      <c r="AKS862" s="7"/>
      <c r="AKT862" s="7"/>
      <c r="AKU862" s="7"/>
      <c r="AKV862" s="7"/>
      <c r="AKW862" s="7"/>
      <c r="AKX862" s="7"/>
      <c r="AKY862" s="7"/>
      <c r="AKZ862" s="7"/>
      <c r="ALA862" s="7"/>
      <c r="ALB862" s="7"/>
      <c r="ALC862" s="7"/>
      <c r="ALD862" s="7"/>
      <c r="ALE862" s="7"/>
      <c r="ALF862" s="7"/>
      <c r="ALG862" s="7"/>
      <c r="ALH862" s="7"/>
      <c r="ALI862" s="7"/>
      <c r="ALJ862" s="7"/>
      <c r="ALK862" s="7"/>
      <c r="ALL862" s="7"/>
      <c r="ALM862" s="7"/>
      <c r="ALN862" s="7"/>
      <c r="ALO862" s="7"/>
      <c r="ALP862" s="7"/>
      <c r="ALQ862" s="7"/>
      <c r="ALR862" s="7"/>
      <c r="ALS862" s="7"/>
      <c r="ALT862" s="7"/>
      <c r="ALU862" s="7"/>
      <c r="ALV862" s="7"/>
      <c r="ALW862" s="7"/>
      <c r="ALX862" s="7"/>
      <c r="ALY862" s="7"/>
      <c r="ALZ862" s="7"/>
      <c r="AMA862" s="7"/>
      <c r="AMB862" s="7"/>
      <c r="AMC862" s="7"/>
      <c r="AMD862" s="7"/>
      <c r="AME862" s="7"/>
      <c r="AMF862" s="7"/>
      <c r="AMG862" s="7"/>
      <c r="AMH862" s="7"/>
      <c r="AMI862" s="28"/>
      <c r="AMJ862" s="28"/>
    </row>
    <row r="863" spans="1:1024" ht="55.5" customHeight="1">
      <c r="A863" s="10" t="s">
        <v>287</v>
      </c>
      <c r="B863" s="10" t="s">
        <v>2922</v>
      </c>
      <c r="C863" s="19" t="s">
        <v>2875</v>
      </c>
      <c r="D863" s="19" t="s">
        <v>2738</v>
      </c>
      <c r="E863" s="20">
        <v>20</v>
      </c>
      <c r="F863" s="11" t="s">
        <v>18</v>
      </c>
      <c r="G863" s="21"/>
      <c r="H863" s="21" t="s">
        <v>1</v>
      </c>
      <c r="I863" s="21"/>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c r="MK863" s="7"/>
      <c r="ML863" s="7"/>
      <c r="MM863" s="7"/>
      <c r="MN863" s="7"/>
      <c r="MO863" s="7"/>
      <c r="MP863" s="7"/>
      <c r="MQ863" s="7"/>
      <c r="MR863" s="7"/>
      <c r="MS863" s="7"/>
      <c r="MT863" s="7"/>
      <c r="MU863" s="7"/>
      <c r="MV863" s="7"/>
      <c r="MW863" s="7"/>
      <c r="MX863" s="7"/>
      <c r="MY863" s="7"/>
      <c r="MZ863" s="7"/>
      <c r="NA863" s="7"/>
      <c r="NB863" s="7"/>
      <c r="NC863" s="7"/>
      <c r="ND863" s="7"/>
      <c r="NE863" s="7"/>
      <c r="NF863" s="7"/>
      <c r="NG863" s="7"/>
      <c r="NH863" s="7"/>
      <c r="NI863" s="7"/>
      <c r="NJ863" s="7"/>
      <c r="NK863" s="7"/>
      <c r="NL863" s="7"/>
      <c r="NM863" s="7"/>
      <c r="NN863" s="7"/>
      <c r="NO863" s="7"/>
      <c r="NP863" s="7"/>
      <c r="NQ863" s="7"/>
      <c r="NR863" s="7"/>
      <c r="NS863" s="7"/>
      <c r="NT863" s="7"/>
      <c r="NU863" s="7"/>
      <c r="NV863" s="7"/>
      <c r="NW863" s="7"/>
      <c r="NX863" s="7"/>
      <c r="NY863" s="7"/>
      <c r="NZ863" s="7"/>
      <c r="OA863" s="7"/>
      <c r="OB863" s="7"/>
      <c r="OC863" s="7"/>
      <c r="OD863" s="7"/>
      <c r="OE863" s="7"/>
      <c r="OF863" s="7"/>
      <c r="OG863" s="7"/>
      <c r="OH863" s="7"/>
      <c r="OI863" s="7"/>
      <c r="OJ863" s="7"/>
      <c r="OK863" s="7"/>
      <c r="OL863" s="7"/>
      <c r="OM863" s="7"/>
      <c r="ON863" s="7"/>
      <c r="OO863" s="7"/>
      <c r="OP863" s="7"/>
      <c r="OQ863" s="7"/>
      <c r="OR863" s="7"/>
      <c r="OS863" s="7"/>
      <c r="OT863" s="7"/>
      <c r="OU863" s="7"/>
      <c r="OV863" s="7"/>
      <c r="OW863" s="7"/>
      <c r="OX863" s="7"/>
      <c r="OY863" s="7"/>
      <c r="OZ863" s="7"/>
      <c r="PA863" s="7"/>
      <c r="PB863" s="7"/>
      <c r="PC863" s="7"/>
      <c r="PD863" s="7"/>
      <c r="PE863" s="7"/>
      <c r="PF863" s="7"/>
      <c r="PG863" s="7"/>
      <c r="PH863" s="7"/>
      <c r="PI863" s="7"/>
      <c r="PJ863" s="7"/>
      <c r="PK863" s="7"/>
      <c r="PL863" s="7"/>
      <c r="PM863" s="7"/>
      <c r="PN863" s="7"/>
      <c r="PO863" s="7"/>
      <c r="PP863" s="7"/>
      <c r="PQ863" s="7"/>
      <c r="PR863" s="7"/>
      <c r="PS863" s="7"/>
      <c r="PT863" s="7"/>
      <c r="PU863" s="7"/>
      <c r="PV863" s="7"/>
      <c r="PW863" s="7"/>
      <c r="PX863" s="7"/>
      <c r="PY863" s="7"/>
      <c r="PZ863" s="7"/>
      <c r="QA863" s="7"/>
      <c r="QB863" s="7"/>
      <c r="QC863" s="7"/>
      <c r="QD863" s="7"/>
      <c r="QE863" s="7"/>
      <c r="QF863" s="7"/>
      <c r="QG863" s="7"/>
      <c r="QH863" s="7"/>
      <c r="QI863" s="7"/>
      <c r="QJ863" s="7"/>
      <c r="QK863" s="7"/>
      <c r="QL863" s="7"/>
      <c r="QM863" s="7"/>
      <c r="QN863" s="7"/>
      <c r="QO863" s="7"/>
      <c r="QP863" s="7"/>
      <c r="QQ863" s="7"/>
      <c r="QR863" s="7"/>
      <c r="QS863" s="7"/>
      <c r="QT863" s="7"/>
      <c r="QU863" s="7"/>
      <c r="QV863" s="7"/>
      <c r="QW863" s="7"/>
      <c r="QX863" s="7"/>
      <c r="QY863" s="7"/>
      <c r="QZ863" s="7"/>
      <c r="RA863" s="7"/>
      <c r="RB863" s="7"/>
      <c r="RC863" s="7"/>
      <c r="RD863" s="7"/>
      <c r="RE863" s="7"/>
      <c r="RF863" s="7"/>
      <c r="RG863" s="7"/>
      <c r="RH863" s="7"/>
      <c r="RI863" s="7"/>
      <c r="RJ863" s="7"/>
      <c r="RK863" s="7"/>
      <c r="RL863" s="7"/>
      <c r="RM863" s="7"/>
      <c r="RN863" s="7"/>
      <c r="RO863" s="7"/>
      <c r="RP863" s="7"/>
      <c r="RQ863" s="7"/>
      <c r="RR863" s="7"/>
      <c r="RS863" s="7"/>
      <c r="RT863" s="7"/>
      <c r="RU863" s="7"/>
      <c r="RV863" s="7"/>
      <c r="RW863" s="7"/>
      <c r="RX863" s="7"/>
      <c r="RY863" s="7"/>
      <c r="RZ863" s="7"/>
      <c r="SA863" s="7"/>
      <c r="SB863" s="7"/>
      <c r="SC863" s="7"/>
      <c r="SD863" s="7"/>
      <c r="SE863" s="7"/>
      <c r="SF863" s="7"/>
      <c r="SG863" s="7"/>
      <c r="SH863" s="7"/>
      <c r="SI863" s="7"/>
      <c r="SJ863" s="7"/>
      <c r="SK863" s="7"/>
      <c r="SL863" s="7"/>
      <c r="SM863" s="7"/>
      <c r="SN863" s="7"/>
      <c r="SO863" s="7"/>
      <c r="SP863" s="7"/>
      <c r="SQ863" s="7"/>
      <c r="SR863" s="7"/>
      <c r="SS863" s="7"/>
      <c r="ST863" s="7"/>
      <c r="SU863" s="7"/>
      <c r="SV863" s="7"/>
      <c r="SW863" s="7"/>
      <c r="SX863" s="7"/>
      <c r="SY863" s="7"/>
      <c r="SZ863" s="7"/>
      <c r="TA863" s="7"/>
      <c r="TB863" s="7"/>
      <c r="TC863" s="7"/>
      <c r="TD863" s="7"/>
      <c r="TE863" s="7"/>
      <c r="TF863" s="7"/>
      <c r="TG863" s="7"/>
      <c r="TH863" s="7"/>
      <c r="TI863" s="7"/>
      <c r="TJ863" s="7"/>
      <c r="TK863" s="7"/>
      <c r="TL863" s="7"/>
      <c r="TM863" s="7"/>
      <c r="TN863" s="7"/>
      <c r="TO863" s="7"/>
      <c r="TP863" s="7"/>
      <c r="TQ863" s="7"/>
      <c r="TR863" s="7"/>
      <c r="TS863" s="7"/>
      <c r="TT863" s="7"/>
      <c r="TU863" s="7"/>
      <c r="TV863" s="7"/>
      <c r="TW863" s="7"/>
      <c r="TX863" s="7"/>
      <c r="TY863" s="7"/>
      <c r="TZ863" s="7"/>
      <c r="UA863" s="7"/>
      <c r="UB863" s="7"/>
      <c r="UC863" s="7"/>
      <c r="UD863" s="7"/>
      <c r="UE863" s="7"/>
      <c r="UF863" s="7"/>
      <c r="UG863" s="7"/>
      <c r="UH863" s="7"/>
      <c r="UI863" s="7"/>
      <c r="UJ863" s="7"/>
      <c r="UK863" s="7"/>
      <c r="UL863" s="7"/>
      <c r="UM863" s="7"/>
      <c r="UN863" s="7"/>
      <c r="UO863" s="7"/>
      <c r="UP863" s="7"/>
      <c r="UQ863" s="7"/>
      <c r="UR863" s="7"/>
      <c r="US863" s="7"/>
      <c r="UT863" s="7"/>
      <c r="UU863" s="7"/>
      <c r="UV863" s="7"/>
      <c r="UW863" s="7"/>
      <c r="UX863" s="7"/>
      <c r="UY863" s="7"/>
      <c r="UZ863" s="7"/>
      <c r="VA863" s="7"/>
      <c r="VB863" s="7"/>
      <c r="VC863" s="7"/>
      <c r="VD863" s="7"/>
      <c r="VE863" s="7"/>
      <c r="VF863" s="7"/>
      <c r="VG863" s="7"/>
      <c r="VH863" s="7"/>
      <c r="VI863" s="7"/>
      <c r="VJ863" s="7"/>
      <c r="VK863" s="7"/>
      <c r="VL863" s="7"/>
      <c r="VM863" s="7"/>
      <c r="VN863" s="7"/>
      <c r="VO863" s="7"/>
      <c r="VP863" s="7"/>
      <c r="VQ863" s="7"/>
      <c r="VR863" s="7"/>
      <c r="VS863" s="7"/>
      <c r="VT863" s="7"/>
      <c r="VU863" s="7"/>
      <c r="VV863" s="7"/>
      <c r="VW863" s="7"/>
      <c r="VX863" s="7"/>
      <c r="VY863" s="7"/>
      <c r="VZ863" s="7"/>
      <c r="WA863" s="7"/>
      <c r="WB863" s="7"/>
      <c r="WC863" s="7"/>
      <c r="WD863" s="7"/>
      <c r="WE863" s="7"/>
      <c r="WF863" s="7"/>
      <c r="WG863" s="7"/>
      <c r="WH863" s="7"/>
      <c r="WI863" s="7"/>
      <c r="WJ863" s="7"/>
      <c r="WK863" s="7"/>
      <c r="WL863" s="7"/>
      <c r="WM863" s="7"/>
      <c r="WN863" s="7"/>
      <c r="WO863" s="7"/>
      <c r="WP863" s="7"/>
      <c r="WQ863" s="7"/>
      <c r="WR863" s="7"/>
      <c r="WS863" s="7"/>
      <c r="WT863" s="7"/>
      <c r="WU863" s="7"/>
      <c r="WV863" s="7"/>
      <c r="WW863" s="7"/>
      <c r="WX863" s="7"/>
      <c r="WY863" s="7"/>
      <c r="WZ863" s="7"/>
      <c r="XA863" s="7"/>
      <c r="XB863" s="7"/>
      <c r="XC863" s="7"/>
      <c r="XD863" s="7"/>
      <c r="XE863" s="7"/>
      <c r="XF863" s="7"/>
      <c r="XG863" s="7"/>
      <c r="XH863" s="7"/>
      <c r="XI863" s="7"/>
      <c r="XJ863" s="7"/>
      <c r="XK863" s="7"/>
      <c r="XL863" s="7"/>
      <c r="XM863" s="7"/>
      <c r="XN863" s="7"/>
      <c r="XO863" s="7"/>
      <c r="XP863" s="7"/>
      <c r="XQ863" s="7"/>
      <c r="XR863" s="7"/>
      <c r="XS863" s="7"/>
      <c r="XT863" s="7"/>
      <c r="XU863" s="7"/>
      <c r="XV863" s="7"/>
      <c r="XW863" s="7"/>
      <c r="XX863" s="7"/>
      <c r="XY863" s="7"/>
      <c r="XZ863" s="7"/>
      <c r="YA863" s="7"/>
      <c r="YB863" s="7"/>
      <c r="YC863" s="7"/>
      <c r="YD863" s="7"/>
      <c r="YE863" s="7"/>
      <c r="YF863" s="7"/>
      <c r="YG863" s="7"/>
      <c r="YH863" s="7"/>
      <c r="YI863" s="7"/>
      <c r="YJ863" s="7"/>
      <c r="YK863" s="7"/>
      <c r="YL863" s="7"/>
      <c r="YM863" s="7"/>
      <c r="YN863" s="7"/>
      <c r="YO863" s="7"/>
      <c r="YP863" s="7"/>
      <c r="YQ863" s="7"/>
      <c r="YR863" s="7"/>
      <c r="YS863" s="7"/>
      <c r="YT863" s="7"/>
      <c r="YU863" s="7"/>
      <c r="YV863" s="7"/>
      <c r="YW863" s="7"/>
      <c r="YX863" s="7"/>
      <c r="YY863" s="7"/>
      <c r="YZ863" s="7"/>
      <c r="ZA863" s="7"/>
      <c r="ZB863" s="7"/>
      <c r="ZC863" s="7"/>
      <c r="ZD863" s="7"/>
      <c r="ZE863" s="7"/>
      <c r="ZF863" s="7"/>
      <c r="ZG863" s="7"/>
      <c r="ZH863" s="7"/>
      <c r="ZI863" s="7"/>
      <c r="ZJ863" s="7"/>
      <c r="ZK863" s="7"/>
      <c r="ZL863" s="7"/>
      <c r="ZM863" s="7"/>
      <c r="ZN863" s="7"/>
      <c r="ZO863" s="7"/>
      <c r="ZP863" s="7"/>
      <c r="ZQ863" s="7"/>
      <c r="ZR863" s="7"/>
      <c r="ZS863" s="7"/>
      <c r="ZT863" s="7"/>
      <c r="ZU863" s="7"/>
      <c r="ZV863" s="7"/>
      <c r="ZW863" s="7"/>
      <c r="ZX863" s="7"/>
      <c r="ZY863" s="7"/>
      <c r="ZZ863" s="7"/>
      <c r="AAA863" s="7"/>
      <c r="AAB863" s="7"/>
      <c r="AAC863" s="7"/>
      <c r="AAD863" s="7"/>
      <c r="AAE863" s="7"/>
      <c r="AAF863" s="7"/>
      <c r="AAG863" s="7"/>
      <c r="AAH863" s="7"/>
      <c r="AAI863" s="7"/>
      <c r="AAJ863" s="7"/>
      <c r="AAK863" s="7"/>
      <c r="AAL863" s="7"/>
      <c r="AAM863" s="7"/>
      <c r="AAN863" s="7"/>
      <c r="AAO863" s="7"/>
      <c r="AAP863" s="7"/>
      <c r="AAQ863" s="7"/>
      <c r="AAR863" s="7"/>
      <c r="AAS863" s="7"/>
      <c r="AAT863" s="7"/>
      <c r="AAU863" s="7"/>
      <c r="AAV863" s="7"/>
      <c r="AAW863" s="7"/>
      <c r="AAX863" s="7"/>
      <c r="AAY863" s="7"/>
      <c r="AAZ863" s="7"/>
      <c r="ABA863" s="7"/>
      <c r="ABB863" s="7"/>
      <c r="ABC863" s="7"/>
      <c r="ABD863" s="7"/>
      <c r="ABE863" s="7"/>
      <c r="ABF863" s="7"/>
      <c r="ABG863" s="7"/>
      <c r="ABH863" s="7"/>
      <c r="ABI863" s="7"/>
      <c r="ABJ863" s="7"/>
      <c r="ABK863" s="7"/>
      <c r="ABL863" s="7"/>
      <c r="ABM863" s="7"/>
      <c r="ABN863" s="7"/>
      <c r="ABO863" s="7"/>
      <c r="ABP863" s="7"/>
      <c r="ABQ863" s="7"/>
      <c r="ABR863" s="7"/>
      <c r="ABS863" s="7"/>
      <c r="ABT863" s="7"/>
      <c r="ABU863" s="7"/>
      <c r="ABV863" s="7"/>
      <c r="ABW863" s="7"/>
      <c r="ABX863" s="7"/>
      <c r="ABY863" s="7"/>
      <c r="ABZ863" s="7"/>
      <c r="ACA863" s="7"/>
      <c r="ACB863" s="7"/>
      <c r="ACC863" s="7"/>
      <c r="ACD863" s="7"/>
      <c r="ACE863" s="7"/>
      <c r="ACF863" s="7"/>
      <c r="ACG863" s="7"/>
      <c r="ACH863" s="7"/>
      <c r="ACI863" s="7"/>
      <c r="ACJ863" s="7"/>
      <c r="ACK863" s="7"/>
      <c r="ACL863" s="7"/>
      <c r="ACM863" s="7"/>
      <c r="ACN863" s="7"/>
      <c r="ACO863" s="7"/>
      <c r="ACP863" s="7"/>
      <c r="ACQ863" s="7"/>
      <c r="ACR863" s="7"/>
      <c r="ACS863" s="7"/>
      <c r="ACT863" s="7"/>
      <c r="ACU863" s="7"/>
      <c r="ACV863" s="7"/>
      <c r="ACW863" s="7"/>
      <c r="ACX863" s="7"/>
      <c r="ACY863" s="7"/>
      <c r="ACZ863" s="7"/>
      <c r="ADA863" s="7"/>
      <c r="ADB863" s="7"/>
      <c r="ADC863" s="7"/>
      <c r="ADD863" s="7"/>
      <c r="ADE863" s="7"/>
      <c r="ADF863" s="7"/>
      <c r="ADG863" s="7"/>
      <c r="ADH863" s="7"/>
      <c r="ADI863" s="7"/>
      <c r="ADJ863" s="7"/>
      <c r="ADK863" s="7"/>
      <c r="ADL863" s="7"/>
      <c r="ADM863" s="7"/>
      <c r="ADN863" s="7"/>
      <c r="ADO863" s="7"/>
      <c r="ADP863" s="7"/>
      <c r="ADQ863" s="7"/>
      <c r="ADR863" s="7"/>
      <c r="ADS863" s="7"/>
      <c r="ADT863" s="7"/>
      <c r="ADU863" s="7"/>
      <c r="ADV863" s="7"/>
      <c r="ADW863" s="7"/>
      <c r="ADX863" s="7"/>
      <c r="ADY863" s="7"/>
      <c r="ADZ863" s="7"/>
      <c r="AEA863" s="7"/>
      <c r="AEB863" s="7"/>
      <c r="AEC863" s="7"/>
      <c r="AED863" s="7"/>
      <c r="AEE863" s="7"/>
      <c r="AEF863" s="7"/>
      <c r="AEG863" s="7"/>
      <c r="AEH863" s="7"/>
      <c r="AEI863" s="7"/>
      <c r="AEJ863" s="7"/>
      <c r="AEK863" s="7"/>
      <c r="AEL863" s="7"/>
      <c r="AEM863" s="7"/>
      <c r="AEN863" s="7"/>
      <c r="AEO863" s="7"/>
      <c r="AEP863" s="7"/>
      <c r="AEQ863" s="7"/>
      <c r="AER863" s="7"/>
      <c r="AES863" s="7"/>
      <c r="AET863" s="7"/>
      <c r="AEU863" s="7"/>
      <c r="AEV863" s="7"/>
      <c r="AEW863" s="7"/>
      <c r="AEX863" s="7"/>
      <c r="AEY863" s="7"/>
      <c r="AEZ863" s="7"/>
      <c r="AFA863" s="7"/>
      <c r="AFB863" s="7"/>
      <c r="AFC863" s="7"/>
      <c r="AFD863" s="7"/>
      <c r="AFE863" s="7"/>
      <c r="AFF863" s="7"/>
      <c r="AFG863" s="7"/>
      <c r="AFH863" s="7"/>
      <c r="AFI863" s="7"/>
      <c r="AFJ863" s="7"/>
      <c r="AFK863" s="7"/>
      <c r="AFL863" s="7"/>
      <c r="AFM863" s="7"/>
      <c r="AFN863" s="7"/>
      <c r="AFO863" s="7"/>
      <c r="AFP863" s="7"/>
      <c r="AFQ863" s="7"/>
      <c r="AFR863" s="7"/>
      <c r="AFS863" s="7"/>
      <c r="AFT863" s="7"/>
      <c r="AFU863" s="7"/>
      <c r="AFV863" s="7"/>
      <c r="AFW863" s="7"/>
      <c r="AFX863" s="7"/>
      <c r="AFY863" s="7"/>
      <c r="AFZ863" s="7"/>
      <c r="AGA863" s="7"/>
      <c r="AGB863" s="7"/>
      <c r="AGC863" s="7"/>
      <c r="AGD863" s="7"/>
      <c r="AGE863" s="7"/>
      <c r="AGF863" s="7"/>
      <c r="AGG863" s="7"/>
      <c r="AGH863" s="7"/>
      <c r="AGI863" s="7"/>
      <c r="AGJ863" s="7"/>
      <c r="AGK863" s="7"/>
      <c r="AGL863" s="7"/>
      <c r="AGM863" s="7"/>
      <c r="AGN863" s="7"/>
      <c r="AGO863" s="7"/>
      <c r="AGP863" s="7"/>
      <c r="AGQ863" s="7"/>
      <c r="AGR863" s="7"/>
      <c r="AGS863" s="7"/>
      <c r="AGT863" s="7"/>
      <c r="AGU863" s="7"/>
      <c r="AGV863" s="7"/>
      <c r="AGW863" s="7"/>
      <c r="AGX863" s="7"/>
      <c r="AGY863" s="7"/>
      <c r="AGZ863" s="7"/>
      <c r="AHA863" s="7"/>
      <c r="AHB863" s="7"/>
      <c r="AHC863" s="7"/>
      <c r="AHD863" s="7"/>
      <c r="AHE863" s="7"/>
      <c r="AHF863" s="7"/>
      <c r="AHG863" s="7"/>
      <c r="AHH863" s="7"/>
      <c r="AHI863" s="7"/>
      <c r="AHJ863" s="7"/>
      <c r="AHK863" s="7"/>
      <c r="AHL863" s="7"/>
      <c r="AHM863" s="7"/>
      <c r="AHN863" s="7"/>
      <c r="AHO863" s="7"/>
      <c r="AHP863" s="7"/>
      <c r="AHQ863" s="7"/>
      <c r="AHR863" s="7"/>
      <c r="AHS863" s="7"/>
      <c r="AHT863" s="7"/>
      <c r="AHU863" s="7"/>
      <c r="AHV863" s="7"/>
      <c r="AHW863" s="7"/>
      <c r="AHX863" s="7"/>
      <c r="AHY863" s="7"/>
      <c r="AHZ863" s="7"/>
      <c r="AIA863" s="7"/>
      <c r="AIB863" s="7"/>
      <c r="AIC863" s="7"/>
      <c r="AID863" s="7"/>
      <c r="AIE863" s="7"/>
      <c r="AIF863" s="7"/>
      <c r="AIG863" s="7"/>
      <c r="AIH863" s="7"/>
      <c r="AII863" s="7"/>
      <c r="AIJ863" s="7"/>
      <c r="AIK863" s="7"/>
      <c r="AIL863" s="7"/>
      <c r="AIM863" s="7"/>
      <c r="AIN863" s="7"/>
      <c r="AIO863" s="7"/>
      <c r="AIP863" s="7"/>
      <c r="AIQ863" s="7"/>
      <c r="AIR863" s="7"/>
      <c r="AIS863" s="7"/>
      <c r="AIT863" s="7"/>
      <c r="AIU863" s="7"/>
      <c r="AIV863" s="7"/>
      <c r="AIW863" s="7"/>
      <c r="AIX863" s="7"/>
      <c r="AIY863" s="7"/>
      <c r="AIZ863" s="7"/>
      <c r="AJA863" s="7"/>
      <c r="AJB863" s="7"/>
      <c r="AJC863" s="7"/>
      <c r="AJD863" s="7"/>
      <c r="AJE863" s="7"/>
      <c r="AJF863" s="7"/>
      <c r="AJG863" s="7"/>
      <c r="AJH863" s="7"/>
      <c r="AJI863" s="7"/>
      <c r="AJJ863" s="7"/>
      <c r="AJK863" s="7"/>
      <c r="AJL863" s="7"/>
      <c r="AJM863" s="7"/>
      <c r="AJN863" s="7"/>
      <c r="AJO863" s="7"/>
      <c r="AJP863" s="7"/>
      <c r="AJQ863" s="7"/>
      <c r="AJR863" s="7"/>
      <c r="AJS863" s="7"/>
      <c r="AJT863" s="7"/>
      <c r="AJU863" s="7"/>
      <c r="AJV863" s="7"/>
      <c r="AJW863" s="7"/>
      <c r="AJX863" s="7"/>
      <c r="AJY863" s="7"/>
      <c r="AJZ863" s="7"/>
      <c r="AKA863" s="7"/>
      <c r="AKB863" s="7"/>
      <c r="AKC863" s="7"/>
      <c r="AKD863" s="7"/>
      <c r="AKE863" s="7"/>
      <c r="AKF863" s="7"/>
      <c r="AKG863" s="7"/>
      <c r="AKH863" s="7"/>
      <c r="AKI863" s="7"/>
      <c r="AKJ863" s="7"/>
      <c r="AKK863" s="7"/>
      <c r="AKL863" s="7"/>
      <c r="AKM863" s="7"/>
      <c r="AKN863" s="7"/>
      <c r="AKO863" s="7"/>
      <c r="AKP863" s="7"/>
      <c r="AKQ863" s="7"/>
      <c r="AKR863" s="7"/>
      <c r="AKS863" s="7"/>
      <c r="AKT863" s="7"/>
      <c r="AKU863" s="7"/>
      <c r="AKV863" s="7"/>
      <c r="AKW863" s="7"/>
      <c r="AKX863" s="7"/>
      <c r="AKY863" s="7"/>
      <c r="AKZ863" s="7"/>
      <c r="ALA863" s="7"/>
      <c r="ALB863" s="7"/>
      <c r="ALC863" s="7"/>
      <c r="ALD863" s="7"/>
      <c r="ALE863" s="7"/>
      <c r="ALF863" s="7"/>
      <c r="ALG863" s="7"/>
      <c r="ALH863" s="7"/>
      <c r="ALI863" s="7"/>
      <c r="ALJ863" s="7"/>
      <c r="ALK863" s="7"/>
      <c r="ALL863" s="7"/>
      <c r="ALM863" s="7"/>
      <c r="ALN863" s="7"/>
      <c r="ALO863" s="7"/>
      <c r="ALP863" s="7"/>
      <c r="ALQ863" s="7"/>
      <c r="ALR863" s="7"/>
      <c r="ALS863" s="7"/>
      <c r="ALT863" s="7"/>
      <c r="ALU863" s="7"/>
      <c r="ALV863" s="7"/>
      <c r="ALW863" s="7"/>
      <c r="ALX863" s="7"/>
      <c r="ALY863" s="7"/>
      <c r="ALZ863" s="7"/>
      <c r="AMA863" s="7"/>
      <c r="AMB863" s="7"/>
      <c r="AMC863" s="7"/>
      <c r="AMD863" s="7"/>
      <c r="AME863" s="7"/>
      <c r="AMF863" s="7"/>
      <c r="AMG863" s="7"/>
      <c r="AMH863" s="7"/>
      <c r="AMI863" s="28"/>
      <c r="AMJ863" s="28"/>
    </row>
    <row r="864" spans="1:1024" ht="55.5" customHeight="1">
      <c r="A864" s="10" t="s">
        <v>287</v>
      </c>
      <c r="B864" s="10" t="s">
        <v>2921</v>
      </c>
      <c r="C864" s="19" t="s">
        <v>2885</v>
      </c>
      <c r="D864" s="19" t="s">
        <v>2738</v>
      </c>
      <c r="E864" s="20">
        <v>150</v>
      </c>
      <c r="F864" s="11" t="s">
        <v>18</v>
      </c>
      <c r="G864" s="21"/>
      <c r="H864" s="21" t="s">
        <v>1</v>
      </c>
      <c r="I864" s="21"/>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c r="MK864" s="7"/>
      <c r="ML864" s="7"/>
      <c r="MM864" s="7"/>
      <c r="MN864" s="7"/>
      <c r="MO864" s="7"/>
      <c r="MP864" s="7"/>
      <c r="MQ864" s="7"/>
      <c r="MR864" s="7"/>
      <c r="MS864" s="7"/>
      <c r="MT864" s="7"/>
      <c r="MU864" s="7"/>
      <c r="MV864" s="7"/>
      <c r="MW864" s="7"/>
      <c r="MX864" s="7"/>
      <c r="MY864" s="7"/>
      <c r="MZ864" s="7"/>
      <c r="NA864" s="7"/>
      <c r="NB864" s="7"/>
      <c r="NC864" s="7"/>
      <c r="ND864" s="7"/>
      <c r="NE864" s="7"/>
      <c r="NF864" s="7"/>
      <c r="NG864" s="7"/>
      <c r="NH864" s="7"/>
      <c r="NI864" s="7"/>
      <c r="NJ864" s="7"/>
      <c r="NK864" s="7"/>
      <c r="NL864" s="7"/>
      <c r="NM864" s="7"/>
      <c r="NN864" s="7"/>
      <c r="NO864" s="7"/>
      <c r="NP864" s="7"/>
      <c r="NQ864" s="7"/>
      <c r="NR864" s="7"/>
      <c r="NS864" s="7"/>
      <c r="NT864" s="7"/>
      <c r="NU864" s="7"/>
      <c r="NV864" s="7"/>
      <c r="NW864" s="7"/>
      <c r="NX864" s="7"/>
      <c r="NY864" s="7"/>
      <c r="NZ864" s="7"/>
      <c r="OA864" s="7"/>
      <c r="OB864" s="7"/>
      <c r="OC864" s="7"/>
      <c r="OD864" s="7"/>
      <c r="OE864" s="7"/>
      <c r="OF864" s="7"/>
      <c r="OG864" s="7"/>
      <c r="OH864" s="7"/>
      <c r="OI864" s="7"/>
      <c r="OJ864" s="7"/>
      <c r="OK864" s="7"/>
      <c r="OL864" s="7"/>
      <c r="OM864" s="7"/>
      <c r="ON864" s="7"/>
      <c r="OO864" s="7"/>
      <c r="OP864" s="7"/>
      <c r="OQ864" s="7"/>
      <c r="OR864" s="7"/>
      <c r="OS864" s="7"/>
      <c r="OT864" s="7"/>
      <c r="OU864" s="7"/>
      <c r="OV864" s="7"/>
      <c r="OW864" s="7"/>
      <c r="OX864" s="7"/>
      <c r="OY864" s="7"/>
      <c r="OZ864" s="7"/>
      <c r="PA864" s="7"/>
      <c r="PB864" s="7"/>
      <c r="PC864" s="7"/>
      <c r="PD864" s="7"/>
      <c r="PE864" s="7"/>
      <c r="PF864" s="7"/>
      <c r="PG864" s="7"/>
      <c r="PH864" s="7"/>
      <c r="PI864" s="7"/>
      <c r="PJ864" s="7"/>
      <c r="PK864" s="7"/>
      <c r="PL864" s="7"/>
      <c r="PM864" s="7"/>
      <c r="PN864" s="7"/>
      <c r="PO864" s="7"/>
      <c r="PP864" s="7"/>
      <c r="PQ864" s="7"/>
      <c r="PR864" s="7"/>
      <c r="PS864" s="7"/>
      <c r="PT864" s="7"/>
      <c r="PU864" s="7"/>
      <c r="PV864" s="7"/>
      <c r="PW864" s="7"/>
      <c r="PX864" s="7"/>
      <c r="PY864" s="7"/>
      <c r="PZ864" s="7"/>
      <c r="QA864" s="7"/>
      <c r="QB864" s="7"/>
      <c r="QC864" s="7"/>
      <c r="QD864" s="7"/>
      <c r="QE864" s="7"/>
      <c r="QF864" s="7"/>
      <c r="QG864" s="7"/>
      <c r="QH864" s="7"/>
      <c r="QI864" s="7"/>
      <c r="QJ864" s="7"/>
      <c r="QK864" s="7"/>
      <c r="QL864" s="7"/>
      <c r="QM864" s="7"/>
      <c r="QN864" s="7"/>
      <c r="QO864" s="7"/>
      <c r="QP864" s="7"/>
      <c r="QQ864" s="7"/>
      <c r="QR864" s="7"/>
      <c r="QS864" s="7"/>
      <c r="QT864" s="7"/>
      <c r="QU864" s="7"/>
      <c r="QV864" s="7"/>
      <c r="QW864" s="7"/>
      <c r="QX864" s="7"/>
      <c r="QY864" s="7"/>
      <c r="QZ864" s="7"/>
      <c r="RA864" s="7"/>
      <c r="RB864" s="7"/>
      <c r="RC864" s="7"/>
      <c r="RD864" s="7"/>
      <c r="RE864" s="7"/>
      <c r="RF864" s="7"/>
      <c r="RG864" s="7"/>
      <c r="RH864" s="7"/>
      <c r="RI864" s="7"/>
      <c r="RJ864" s="7"/>
      <c r="RK864" s="7"/>
      <c r="RL864" s="7"/>
      <c r="RM864" s="7"/>
      <c r="RN864" s="7"/>
      <c r="RO864" s="7"/>
      <c r="RP864" s="7"/>
      <c r="RQ864" s="7"/>
      <c r="RR864" s="7"/>
      <c r="RS864" s="7"/>
      <c r="RT864" s="7"/>
      <c r="RU864" s="7"/>
      <c r="RV864" s="7"/>
      <c r="RW864" s="7"/>
      <c r="RX864" s="7"/>
      <c r="RY864" s="7"/>
      <c r="RZ864" s="7"/>
      <c r="SA864" s="7"/>
      <c r="SB864" s="7"/>
      <c r="SC864" s="7"/>
      <c r="SD864" s="7"/>
      <c r="SE864" s="7"/>
      <c r="SF864" s="7"/>
      <c r="SG864" s="7"/>
      <c r="SH864" s="7"/>
      <c r="SI864" s="7"/>
      <c r="SJ864" s="7"/>
      <c r="SK864" s="7"/>
      <c r="SL864" s="7"/>
      <c r="SM864" s="7"/>
      <c r="SN864" s="7"/>
      <c r="SO864" s="7"/>
      <c r="SP864" s="7"/>
      <c r="SQ864" s="7"/>
      <c r="SR864" s="7"/>
      <c r="SS864" s="7"/>
      <c r="ST864" s="7"/>
      <c r="SU864" s="7"/>
      <c r="SV864" s="7"/>
      <c r="SW864" s="7"/>
      <c r="SX864" s="7"/>
      <c r="SY864" s="7"/>
      <c r="SZ864" s="7"/>
      <c r="TA864" s="7"/>
      <c r="TB864" s="7"/>
      <c r="TC864" s="7"/>
      <c r="TD864" s="7"/>
      <c r="TE864" s="7"/>
      <c r="TF864" s="7"/>
      <c r="TG864" s="7"/>
      <c r="TH864" s="7"/>
      <c r="TI864" s="7"/>
      <c r="TJ864" s="7"/>
      <c r="TK864" s="7"/>
      <c r="TL864" s="7"/>
      <c r="TM864" s="7"/>
      <c r="TN864" s="7"/>
      <c r="TO864" s="7"/>
      <c r="TP864" s="7"/>
      <c r="TQ864" s="7"/>
      <c r="TR864" s="7"/>
      <c r="TS864" s="7"/>
      <c r="TT864" s="7"/>
      <c r="TU864" s="7"/>
      <c r="TV864" s="7"/>
      <c r="TW864" s="7"/>
      <c r="TX864" s="7"/>
      <c r="TY864" s="7"/>
      <c r="TZ864" s="7"/>
      <c r="UA864" s="7"/>
      <c r="UB864" s="7"/>
      <c r="UC864" s="7"/>
      <c r="UD864" s="7"/>
      <c r="UE864" s="7"/>
      <c r="UF864" s="7"/>
      <c r="UG864" s="7"/>
      <c r="UH864" s="7"/>
      <c r="UI864" s="7"/>
      <c r="UJ864" s="7"/>
      <c r="UK864" s="7"/>
      <c r="UL864" s="7"/>
      <c r="UM864" s="7"/>
      <c r="UN864" s="7"/>
      <c r="UO864" s="7"/>
      <c r="UP864" s="7"/>
      <c r="UQ864" s="7"/>
      <c r="UR864" s="7"/>
      <c r="US864" s="7"/>
      <c r="UT864" s="7"/>
      <c r="UU864" s="7"/>
      <c r="UV864" s="7"/>
      <c r="UW864" s="7"/>
      <c r="UX864" s="7"/>
      <c r="UY864" s="7"/>
      <c r="UZ864" s="7"/>
      <c r="VA864" s="7"/>
      <c r="VB864" s="7"/>
      <c r="VC864" s="7"/>
      <c r="VD864" s="7"/>
      <c r="VE864" s="7"/>
      <c r="VF864" s="7"/>
      <c r="VG864" s="7"/>
      <c r="VH864" s="7"/>
      <c r="VI864" s="7"/>
      <c r="VJ864" s="7"/>
      <c r="VK864" s="7"/>
      <c r="VL864" s="7"/>
      <c r="VM864" s="7"/>
      <c r="VN864" s="7"/>
      <c r="VO864" s="7"/>
      <c r="VP864" s="7"/>
      <c r="VQ864" s="7"/>
      <c r="VR864" s="7"/>
      <c r="VS864" s="7"/>
      <c r="VT864" s="7"/>
      <c r="VU864" s="7"/>
      <c r="VV864" s="7"/>
      <c r="VW864" s="7"/>
      <c r="VX864" s="7"/>
      <c r="VY864" s="7"/>
      <c r="VZ864" s="7"/>
      <c r="WA864" s="7"/>
      <c r="WB864" s="7"/>
      <c r="WC864" s="7"/>
      <c r="WD864" s="7"/>
      <c r="WE864" s="7"/>
      <c r="WF864" s="7"/>
      <c r="WG864" s="7"/>
      <c r="WH864" s="7"/>
      <c r="WI864" s="7"/>
      <c r="WJ864" s="7"/>
      <c r="WK864" s="7"/>
      <c r="WL864" s="7"/>
      <c r="WM864" s="7"/>
      <c r="WN864" s="7"/>
      <c r="WO864" s="7"/>
      <c r="WP864" s="7"/>
      <c r="WQ864" s="7"/>
      <c r="WR864" s="7"/>
      <c r="WS864" s="7"/>
      <c r="WT864" s="7"/>
      <c r="WU864" s="7"/>
      <c r="WV864" s="7"/>
      <c r="WW864" s="7"/>
      <c r="WX864" s="7"/>
      <c r="WY864" s="7"/>
      <c r="WZ864" s="7"/>
      <c r="XA864" s="7"/>
      <c r="XB864" s="7"/>
      <c r="XC864" s="7"/>
      <c r="XD864" s="7"/>
      <c r="XE864" s="7"/>
      <c r="XF864" s="7"/>
      <c r="XG864" s="7"/>
      <c r="XH864" s="7"/>
      <c r="XI864" s="7"/>
      <c r="XJ864" s="7"/>
      <c r="XK864" s="7"/>
      <c r="XL864" s="7"/>
      <c r="XM864" s="7"/>
      <c r="XN864" s="7"/>
      <c r="XO864" s="7"/>
      <c r="XP864" s="7"/>
      <c r="XQ864" s="7"/>
      <c r="XR864" s="7"/>
      <c r="XS864" s="7"/>
      <c r="XT864" s="7"/>
      <c r="XU864" s="7"/>
      <c r="XV864" s="7"/>
      <c r="XW864" s="7"/>
      <c r="XX864" s="7"/>
      <c r="XY864" s="7"/>
      <c r="XZ864" s="7"/>
      <c r="YA864" s="7"/>
      <c r="YB864" s="7"/>
      <c r="YC864" s="7"/>
      <c r="YD864" s="7"/>
      <c r="YE864" s="7"/>
      <c r="YF864" s="7"/>
      <c r="YG864" s="7"/>
      <c r="YH864" s="7"/>
      <c r="YI864" s="7"/>
      <c r="YJ864" s="7"/>
      <c r="YK864" s="7"/>
      <c r="YL864" s="7"/>
      <c r="YM864" s="7"/>
      <c r="YN864" s="7"/>
      <c r="YO864" s="7"/>
      <c r="YP864" s="7"/>
      <c r="YQ864" s="7"/>
      <c r="YR864" s="7"/>
      <c r="YS864" s="7"/>
      <c r="YT864" s="7"/>
      <c r="YU864" s="7"/>
      <c r="YV864" s="7"/>
      <c r="YW864" s="7"/>
      <c r="YX864" s="7"/>
      <c r="YY864" s="7"/>
      <c r="YZ864" s="7"/>
      <c r="ZA864" s="7"/>
      <c r="ZB864" s="7"/>
      <c r="ZC864" s="7"/>
      <c r="ZD864" s="7"/>
      <c r="ZE864" s="7"/>
      <c r="ZF864" s="7"/>
      <c r="ZG864" s="7"/>
      <c r="ZH864" s="7"/>
      <c r="ZI864" s="7"/>
      <c r="ZJ864" s="7"/>
      <c r="ZK864" s="7"/>
      <c r="ZL864" s="7"/>
      <c r="ZM864" s="7"/>
      <c r="ZN864" s="7"/>
      <c r="ZO864" s="7"/>
      <c r="ZP864" s="7"/>
      <c r="ZQ864" s="7"/>
      <c r="ZR864" s="7"/>
      <c r="ZS864" s="7"/>
      <c r="ZT864" s="7"/>
      <c r="ZU864" s="7"/>
      <c r="ZV864" s="7"/>
      <c r="ZW864" s="7"/>
      <c r="ZX864" s="7"/>
      <c r="ZY864" s="7"/>
      <c r="ZZ864" s="7"/>
      <c r="AAA864" s="7"/>
      <c r="AAB864" s="7"/>
      <c r="AAC864" s="7"/>
      <c r="AAD864" s="7"/>
      <c r="AAE864" s="7"/>
      <c r="AAF864" s="7"/>
      <c r="AAG864" s="7"/>
      <c r="AAH864" s="7"/>
      <c r="AAI864" s="7"/>
      <c r="AAJ864" s="7"/>
      <c r="AAK864" s="7"/>
      <c r="AAL864" s="7"/>
      <c r="AAM864" s="7"/>
      <c r="AAN864" s="7"/>
      <c r="AAO864" s="7"/>
      <c r="AAP864" s="7"/>
      <c r="AAQ864" s="7"/>
      <c r="AAR864" s="7"/>
      <c r="AAS864" s="7"/>
      <c r="AAT864" s="7"/>
      <c r="AAU864" s="7"/>
      <c r="AAV864" s="7"/>
      <c r="AAW864" s="7"/>
      <c r="AAX864" s="7"/>
      <c r="AAY864" s="7"/>
      <c r="AAZ864" s="7"/>
      <c r="ABA864" s="7"/>
      <c r="ABB864" s="7"/>
      <c r="ABC864" s="7"/>
      <c r="ABD864" s="7"/>
      <c r="ABE864" s="7"/>
      <c r="ABF864" s="7"/>
      <c r="ABG864" s="7"/>
      <c r="ABH864" s="7"/>
      <c r="ABI864" s="7"/>
      <c r="ABJ864" s="7"/>
      <c r="ABK864" s="7"/>
      <c r="ABL864" s="7"/>
      <c r="ABM864" s="7"/>
      <c r="ABN864" s="7"/>
      <c r="ABO864" s="7"/>
      <c r="ABP864" s="7"/>
      <c r="ABQ864" s="7"/>
      <c r="ABR864" s="7"/>
      <c r="ABS864" s="7"/>
      <c r="ABT864" s="7"/>
      <c r="ABU864" s="7"/>
      <c r="ABV864" s="7"/>
      <c r="ABW864" s="7"/>
      <c r="ABX864" s="7"/>
      <c r="ABY864" s="7"/>
      <c r="ABZ864" s="7"/>
      <c r="ACA864" s="7"/>
      <c r="ACB864" s="7"/>
      <c r="ACC864" s="7"/>
      <c r="ACD864" s="7"/>
      <c r="ACE864" s="7"/>
      <c r="ACF864" s="7"/>
      <c r="ACG864" s="7"/>
      <c r="ACH864" s="7"/>
      <c r="ACI864" s="7"/>
      <c r="ACJ864" s="7"/>
      <c r="ACK864" s="7"/>
      <c r="ACL864" s="7"/>
      <c r="ACM864" s="7"/>
      <c r="ACN864" s="7"/>
      <c r="ACO864" s="7"/>
      <c r="ACP864" s="7"/>
      <c r="ACQ864" s="7"/>
      <c r="ACR864" s="7"/>
      <c r="ACS864" s="7"/>
      <c r="ACT864" s="7"/>
      <c r="ACU864" s="7"/>
      <c r="ACV864" s="7"/>
      <c r="ACW864" s="7"/>
      <c r="ACX864" s="7"/>
      <c r="ACY864" s="7"/>
      <c r="ACZ864" s="7"/>
      <c r="ADA864" s="7"/>
      <c r="ADB864" s="7"/>
      <c r="ADC864" s="7"/>
      <c r="ADD864" s="7"/>
      <c r="ADE864" s="7"/>
      <c r="ADF864" s="7"/>
      <c r="ADG864" s="7"/>
      <c r="ADH864" s="7"/>
      <c r="ADI864" s="7"/>
      <c r="ADJ864" s="7"/>
      <c r="ADK864" s="7"/>
      <c r="ADL864" s="7"/>
      <c r="ADM864" s="7"/>
      <c r="ADN864" s="7"/>
      <c r="ADO864" s="7"/>
      <c r="ADP864" s="7"/>
      <c r="ADQ864" s="7"/>
      <c r="ADR864" s="7"/>
      <c r="ADS864" s="7"/>
      <c r="ADT864" s="7"/>
      <c r="ADU864" s="7"/>
      <c r="ADV864" s="7"/>
      <c r="ADW864" s="7"/>
      <c r="ADX864" s="7"/>
      <c r="ADY864" s="7"/>
      <c r="ADZ864" s="7"/>
      <c r="AEA864" s="7"/>
      <c r="AEB864" s="7"/>
      <c r="AEC864" s="7"/>
      <c r="AED864" s="7"/>
      <c r="AEE864" s="7"/>
      <c r="AEF864" s="7"/>
      <c r="AEG864" s="7"/>
      <c r="AEH864" s="7"/>
      <c r="AEI864" s="7"/>
      <c r="AEJ864" s="7"/>
      <c r="AEK864" s="7"/>
      <c r="AEL864" s="7"/>
      <c r="AEM864" s="7"/>
      <c r="AEN864" s="7"/>
      <c r="AEO864" s="7"/>
      <c r="AEP864" s="7"/>
      <c r="AEQ864" s="7"/>
      <c r="AER864" s="7"/>
      <c r="AES864" s="7"/>
      <c r="AET864" s="7"/>
      <c r="AEU864" s="7"/>
      <c r="AEV864" s="7"/>
      <c r="AEW864" s="7"/>
      <c r="AEX864" s="7"/>
      <c r="AEY864" s="7"/>
      <c r="AEZ864" s="7"/>
      <c r="AFA864" s="7"/>
      <c r="AFB864" s="7"/>
      <c r="AFC864" s="7"/>
      <c r="AFD864" s="7"/>
      <c r="AFE864" s="7"/>
      <c r="AFF864" s="7"/>
      <c r="AFG864" s="7"/>
      <c r="AFH864" s="7"/>
      <c r="AFI864" s="7"/>
      <c r="AFJ864" s="7"/>
      <c r="AFK864" s="7"/>
      <c r="AFL864" s="7"/>
      <c r="AFM864" s="7"/>
      <c r="AFN864" s="7"/>
      <c r="AFO864" s="7"/>
      <c r="AFP864" s="7"/>
      <c r="AFQ864" s="7"/>
      <c r="AFR864" s="7"/>
      <c r="AFS864" s="7"/>
      <c r="AFT864" s="7"/>
      <c r="AFU864" s="7"/>
      <c r="AFV864" s="7"/>
      <c r="AFW864" s="7"/>
      <c r="AFX864" s="7"/>
      <c r="AFY864" s="7"/>
      <c r="AFZ864" s="7"/>
      <c r="AGA864" s="7"/>
      <c r="AGB864" s="7"/>
      <c r="AGC864" s="7"/>
      <c r="AGD864" s="7"/>
      <c r="AGE864" s="7"/>
      <c r="AGF864" s="7"/>
      <c r="AGG864" s="7"/>
      <c r="AGH864" s="7"/>
      <c r="AGI864" s="7"/>
      <c r="AGJ864" s="7"/>
      <c r="AGK864" s="7"/>
      <c r="AGL864" s="7"/>
      <c r="AGM864" s="7"/>
      <c r="AGN864" s="7"/>
      <c r="AGO864" s="7"/>
      <c r="AGP864" s="7"/>
      <c r="AGQ864" s="7"/>
      <c r="AGR864" s="7"/>
      <c r="AGS864" s="7"/>
      <c r="AGT864" s="7"/>
      <c r="AGU864" s="7"/>
      <c r="AGV864" s="7"/>
      <c r="AGW864" s="7"/>
      <c r="AGX864" s="7"/>
      <c r="AGY864" s="7"/>
      <c r="AGZ864" s="7"/>
      <c r="AHA864" s="7"/>
      <c r="AHB864" s="7"/>
      <c r="AHC864" s="7"/>
      <c r="AHD864" s="7"/>
      <c r="AHE864" s="7"/>
      <c r="AHF864" s="7"/>
      <c r="AHG864" s="7"/>
      <c r="AHH864" s="7"/>
      <c r="AHI864" s="7"/>
      <c r="AHJ864" s="7"/>
      <c r="AHK864" s="7"/>
      <c r="AHL864" s="7"/>
      <c r="AHM864" s="7"/>
      <c r="AHN864" s="7"/>
      <c r="AHO864" s="7"/>
      <c r="AHP864" s="7"/>
      <c r="AHQ864" s="7"/>
      <c r="AHR864" s="7"/>
      <c r="AHS864" s="7"/>
      <c r="AHT864" s="7"/>
      <c r="AHU864" s="7"/>
      <c r="AHV864" s="7"/>
      <c r="AHW864" s="7"/>
      <c r="AHX864" s="7"/>
      <c r="AHY864" s="7"/>
      <c r="AHZ864" s="7"/>
      <c r="AIA864" s="7"/>
      <c r="AIB864" s="7"/>
      <c r="AIC864" s="7"/>
      <c r="AID864" s="7"/>
      <c r="AIE864" s="7"/>
      <c r="AIF864" s="7"/>
      <c r="AIG864" s="7"/>
      <c r="AIH864" s="7"/>
      <c r="AII864" s="7"/>
      <c r="AIJ864" s="7"/>
      <c r="AIK864" s="7"/>
      <c r="AIL864" s="7"/>
      <c r="AIM864" s="7"/>
      <c r="AIN864" s="7"/>
      <c r="AIO864" s="7"/>
      <c r="AIP864" s="7"/>
      <c r="AIQ864" s="7"/>
      <c r="AIR864" s="7"/>
      <c r="AIS864" s="7"/>
      <c r="AIT864" s="7"/>
      <c r="AIU864" s="7"/>
      <c r="AIV864" s="7"/>
      <c r="AIW864" s="7"/>
      <c r="AIX864" s="7"/>
      <c r="AIY864" s="7"/>
      <c r="AIZ864" s="7"/>
      <c r="AJA864" s="7"/>
      <c r="AJB864" s="7"/>
      <c r="AJC864" s="7"/>
      <c r="AJD864" s="7"/>
      <c r="AJE864" s="7"/>
      <c r="AJF864" s="7"/>
      <c r="AJG864" s="7"/>
      <c r="AJH864" s="7"/>
      <c r="AJI864" s="7"/>
      <c r="AJJ864" s="7"/>
      <c r="AJK864" s="7"/>
      <c r="AJL864" s="7"/>
      <c r="AJM864" s="7"/>
      <c r="AJN864" s="7"/>
      <c r="AJO864" s="7"/>
      <c r="AJP864" s="7"/>
      <c r="AJQ864" s="7"/>
      <c r="AJR864" s="7"/>
      <c r="AJS864" s="7"/>
      <c r="AJT864" s="7"/>
      <c r="AJU864" s="7"/>
      <c r="AJV864" s="7"/>
      <c r="AJW864" s="7"/>
      <c r="AJX864" s="7"/>
      <c r="AJY864" s="7"/>
      <c r="AJZ864" s="7"/>
      <c r="AKA864" s="7"/>
      <c r="AKB864" s="7"/>
      <c r="AKC864" s="7"/>
      <c r="AKD864" s="7"/>
      <c r="AKE864" s="7"/>
      <c r="AKF864" s="7"/>
      <c r="AKG864" s="7"/>
      <c r="AKH864" s="7"/>
      <c r="AKI864" s="7"/>
      <c r="AKJ864" s="7"/>
      <c r="AKK864" s="7"/>
      <c r="AKL864" s="7"/>
      <c r="AKM864" s="7"/>
      <c r="AKN864" s="7"/>
      <c r="AKO864" s="7"/>
      <c r="AKP864" s="7"/>
      <c r="AKQ864" s="7"/>
      <c r="AKR864" s="7"/>
      <c r="AKS864" s="7"/>
      <c r="AKT864" s="7"/>
      <c r="AKU864" s="7"/>
      <c r="AKV864" s="7"/>
      <c r="AKW864" s="7"/>
      <c r="AKX864" s="7"/>
      <c r="AKY864" s="7"/>
      <c r="AKZ864" s="7"/>
      <c r="ALA864" s="7"/>
      <c r="ALB864" s="7"/>
      <c r="ALC864" s="7"/>
      <c r="ALD864" s="7"/>
      <c r="ALE864" s="7"/>
      <c r="ALF864" s="7"/>
      <c r="ALG864" s="7"/>
      <c r="ALH864" s="7"/>
      <c r="ALI864" s="7"/>
      <c r="ALJ864" s="7"/>
      <c r="ALK864" s="7"/>
      <c r="ALL864" s="7"/>
      <c r="ALM864" s="7"/>
      <c r="ALN864" s="7"/>
      <c r="ALO864" s="7"/>
      <c r="ALP864" s="7"/>
      <c r="ALQ864" s="7"/>
      <c r="ALR864" s="7"/>
      <c r="ALS864" s="7"/>
      <c r="ALT864" s="7"/>
      <c r="ALU864" s="7"/>
      <c r="ALV864" s="7"/>
      <c r="ALW864" s="7"/>
      <c r="ALX864" s="7"/>
      <c r="ALY864" s="7"/>
      <c r="ALZ864" s="7"/>
      <c r="AMA864" s="7"/>
      <c r="AMB864" s="7"/>
      <c r="AMC864" s="7"/>
      <c r="AMD864" s="7"/>
      <c r="AME864" s="7"/>
      <c r="AMF864" s="7"/>
      <c r="AMG864" s="7"/>
      <c r="AMH864" s="7"/>
      <c r="AMI864" s="28"/>
      <c r="AMJ864" s="28"/>
    </row>
    <row r="865" spans="1:1024" ht="55.5" customHeight="1">
      <c r="A865" s="10" t="s">
        <v>287</v>
      </c>
      <c r="B865" s="10" t="s">
        <v>2921</v>
      </c>
      <c r="C865" s="19" t="s">
        <v>2884</v>
      </c>
      <c r="D865" s="19" t="s">
        <v>2738</v>
      </c>
      <c r="E865" s="20">
        <v>400</v>
      </c>
      <c r="F865" s="11" t="s">
        <v>18</v>
      </c>
      <c r="G865" s="21"/>
      <c r="H865" s="21" t="s">
        <v>1</v>
      </c>
      <c r="I865" s="21"/>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c r="MK865" s="7"/>
      <c r="ML865" s="7"/>
      <c r="MM865" s="7"/>
      <c r="MN865" s="7"/>
      <c r="MO865" s="7"/>
      <c r="MP865" s="7"/>
      <c r="MQ865" s="7"/>
      <c r="MR865" s="7"/>
      <c r="MS865" s="7"/>
      <c r="MT865" s="7"/>
      <c r="MU865" s="7"/>
      <c r="MV865" s="7"/>
      <c r="MW865" s="7"/>
      <c r="MX865" s="7"/>
      <c r="MY865" s="7"/>
      <c r="MZ865" s="7"/>
      <c r="NA865" s="7"/>
      <c r="NB865" s="7"/>
      <c r="NC865" s="7"/>
      <c r="ND865" s="7"/>
      <c r="NE865" s="7"/>
      <c r="NF865" s="7"/>
      <c r="NG865" s="7"/>
      <c r="NH865" s="7"/>
      <c r="NI865" s="7"/>
      <c r="NJ865" s="7"/>
      <c r="NK865" s="7"/>
      <c r="NL865" s="7"/>
      <c r="NM865" s="7"/>
      <c r="NN865" s="7"/>
      <c r="NO865" s="7"/>
      <c r="NP865" s="7"/>
      <c r="NQ865" s="7"/>
      <c r="NR865" s="7"/>
      <c r="NS865" s="7"/>
      <c r="NT865" s="7"/>
      <c r="NU865" s="7"/>
      <c r="NV865" s="7"/>
      <c r="NW865" s="7"/>
      <c r="NX865" s="7"/>
      <c r="NY865" s="7"/>
      <c r="NZ865" s="7"/>
      <c r="OA865" s="7"/>
      <c r="OB865" s="7"/>
      <c r="OC865" s="7"/>
      <c r="OD865" s="7"/>
      <c r="OE865" s="7"/>
      <c r="OF865" s="7"/>
      <c r="OG865" s="7"/>
      <c r="OH865" s="7"/>
      <c r="OI865" s="7"/>
      <c r="OJ865" s="7"/>
      <c r="OK865" s="7"/>
      <c r="OL865" s="7"/>
      <c r="OM865" s="7"/>
      <c r="ON865" s="7"/>
      <c r="OO865" s="7"/>
      <c r="OP865" s="7"/>
      <c r="OQ865" s="7"/>
      <c r="OR865" s="7"/>
      <c r="OS865" s="7"/>
      <c r="OT865" s="7"/>
      <c r="OU865" s="7"/>
      <c r="OV865" s="7"/>
      <c r="OW865" s="7"/>
      <c r="OX865" s="7"/>
      <c r="OY865" s="7"/>
      <c r="OZ865" s="7"/>
      <c r="PA865" s="7"/>
      <c r="PB865" s="7"/>
      <c r="PC865" s="7"/>
      <c r="PD865" s="7"/>
      <c r="PE865" s="7"/>
      <c r="PF865" s="7"/>
      <c r="PG865" s="7"/>
      <c r="PH865" s="7"/>
      <c r="PI865" s="7"/>
      <c r="PJ865" s="7"/>
      <c r="PK865" s="7"/>
      <c r="PL865" s="7"/>
      <c r="PM865" s="7"/>
      <c r="PN865" s="7"/>
      <c r="PO865" s="7"/>
      <c r="PP865" s="7"/>
      <c r="PQ865" s="7"/>
      <c r="PR865" s="7"/>
      <c r="PS865" s="7"/>
      <c r="PT865" s="7"/>
      <c r="PU865" s="7"/>
      <c r="PV865" s="7"/>
      <c r="PW865" s="7"/>
      <c r="PX865" s="7"/>
      <c r="PY865" s="7"/>
      <c r="PZ865" s="7"/>
      <c r="QA865" s="7"/>
      <c r="QB865" s="7"/>
      <c r="QC865" s="7"/>
      <c r="QD865" s="7"/>
      <c r="QE865" s="7"/>
      <c r="QF865" s="7"/>
      <c r="QG865" s="7"/>
      <c r="QH865" s="7"/>
      <c r="QI865" s="7"/>
      <c r="QJ865" s="7"/>
      <c r="QK865" s="7"/>
      <c r="QL865" s="7"/>
      <c r="QM865" s="7"/>
      <c r="QN865" s="7"/>
      <c r="QO865" s="7"/>
      <c r="QP865" s="7"/>
      <c r="QQ865" s="7"/>
      <c r="QR865" s="7"/>
      <c r="QS865" s="7"/>
      <c r="QT865" s="7"/>
      <c r="QU865" s="7"/>
      <c r="QV865" s="7"/>
      <c r="QW865" s="7"/>
      <c r="QX865" s="7"/>
      <c r="QY865" s="7"/>
      <c r="QZ865" s="7"/>
      <c r="RA865" s="7"/>
      <c r="RB865" s="7"/>
      <c r="RC865" s="7"/>
      <c r="RD865" s="7"/>
      <c r="RE865" s="7"/>
      <c r="RF865" s="7"/>
      <c r="RG865" s="7"/>
      <c r="RH865" s="7"/>
      <c r="RI865" s="7"/>
      <c r="RJ865" s="7"/>
      <c r="RK865" s="7"/>
      <c r="RL865" s="7"/>
      <c r="RM865" s="7"/>
      <c r="RN865" s="7"/>
      <c r="RO865" s="7"/>
      <c r="RP865" s="7"/>
      <c r="RQ865" s="7"/>
      <c r="RR865" s="7"/>
      <c r="RS865" s="7"/>
      <c r="RT865" s="7"/>
      <c r="RU865" s="7"/>
      <c r="RV865" s="7"/>
      <c r="RW865" s="7"/>
      <c r="RX865" s="7"/>
      <c r="RY865" s="7"/>
      <c r="RZ865" s="7"/>
      <c r="SA865" s="7"/>
      <c r="SB865" s="7"/>
      <c r="SC865" s="7"/>
      <c r="SD865" s="7"/>
      <c r="SE865" s="7"/>
      <c r="SF865" s="7"/>
      <c r="SG865" s="7"/>
      <c r="SH865" s="7"/>
      <c r="SI865" s="7"/>
      <c r="SJ865" s="7"/>
      <c r="SK865" s="7"/>
      <c r="SL865" s="7"/>
      <c r="SM865" s="7"/>
      <c r="SN865" s="7"/>
      <c r="SO865" s="7"/>
      <c r="SP865" s="7"/>
      <c r="SQ865" s="7"/>
      <c r="SR865" s="7"/>
      <c r="SS865" s="7"/>
      <c r="ST865" s="7"/>
      <c r="SU865" s="7"/>
      <c r="SV865" s="7"/>
      <c r="SW865" s="7"/>
      <c r="SX865" s="7"/>
      <c r="SY865" s="7"/>
      <c r="SZ865" s="7"/>
      <c r="TA865" s="7"/>
      <c r="TB865" s="7"/>
      <c r="TC865" s="7"/>
      <c r="TD865" s="7"/>
      <c r="TE865" s="7"/>
      <c r="TF865" s="7"/>
      <c r="TG865" s="7"/>
      <c r="TH865" s="7"/>
      <c r="TI865" s="7"/>
      <c r="TJ865" s="7"/>
      <c r="TK865" s="7"/>
      <c r="TL865" s="7"/>
      <c r="TM865" s="7"/>
      <c r="TN865" s="7"/>
      <c r="TO865" s="7"/>
      <c r="TP865" s="7"/>
      <c r="TQ865" s="7"/>
      <c r="TR865" s="7"/>
      <c r="TS865" s="7"/>
      <c r="TT865" s="7"/>
      <c r="TU865" s="7"/>
      <c r="TV865" s="7"/>
      <c r="TW865" s="7"/>
      <c r="TX865" s="7"/>
      <c r="TY865" s="7"/>
      <c r="TZ865" s="7"/>
      <c r="UA865" s="7"/>
      <c r="UB865" s="7"/>
      <c r="UC865" s="7"/>
      <c r="UD865" s="7"/>
      <c r="UE865" s="7"/>
      <c r="UF865" s="7"/>
      <c r="UG865" s="7"/>
      <c r="UH865" s="7"/>
      <c r="UI865" s="7"/>
      <c r="UJ865" s="7"/>
      <c r="UK865" s="7"/>
      <c r="UL865" s="7"/>
      <c r="UM865" s="7"/>
      <c r="UN865" s="7"/>
      <c r="UO865" s="7"/>
      <c r="UP865" s="7"/>
      <c r="UQ865" s="7"/>
      <c r="UR865" s="7"/>
      <c r="US865" s="7"/>
      <c r="UT865" s="7"/>
      <c r="UU865" s="7"/>
      <c r="UV865" s="7"/>
      <c r="UW865" s="7"/>
      <c r="UX865" s="7"/>
      <c r="UY865" s="7"/>
      <c r="UZ865" s="7"/>
      <c r="VA865" s="7"/>
      <c r="VB865" s="7"/>
      <c r="VC865" s="7"/>
      <c r="VD865" s="7"/>
      <c r="VE865" s="7"/>
      <c r="VF865" s="7"/>
      <c r="VG865" s="7"/>
      <c r="VH865" s="7"/>
      <c r="VI865" s="7"/>
      <c r="VJ865" s="7"/>
      <c r="VK865" s="7"/>
      <c r="VL865" s="7"/>
      <c r="VM865" s="7"/>
      <c r="VN865" s="7"/>
      <c r="VO865" s="7"/>
      <c r="VP865" s="7"/>
      <c r="VQ865" s="7"/>
      <c r="VR865" s="7"/>
      <c r="VS865" s="7"/>
      <c r="VT865" s="7"/>
      <c r="VU865" s="7"/>
      <c r="VV865" s="7"/>
      <c r="VW865" s="7"/>
      <c r="VX865" s="7"/>
      <c r="VY865" s="7"/>
      <c r="VZ865" s="7"/>
      <c r="WA865" s="7"/>
      <c r="WB865" s="7"/>
      <c r="WC865" s="7"/>
      <c r="WD865" s="7"/>
      <c r="WE865" s="7"/>
      <c r="WF865" s="7"/>
      <c r="WG865" s="7"/>
      <c r="WH865" s="7"/>
      <c r="WI865" s="7"/>
      <c r="WJ865" s="7"/>
      <c r="WK865" s="7"/>
      <c r="WL865" s="7"/>
      <c r="WM865" s="7"/>
      <c r="WN865" s="7"/>
      <c r="WO865" s="7"/>
      <c r="WP865" s="7"/>
      <c r="WQ865" s="7"/>
      <c r="WR865" s="7"/>
      <c r="WS865" s="7"/>
      <c r="WT865" s="7"/>
      <c r="WU865" s="7"/>
      <c r="WV865" s="7"/>
      <c r="WW865" s="7"/>
      <c r="WX865" s="7"/>
      <c r="WY865" s="7"/>
      <c r="WZ865" s="7"/>
      <c r="XA865" s="7"/>
      <c r="XB865" s="7"/>
      <c r="XC865" s="7"/>
      <c r="XD865" s="7"/>
      <c r="XE865" s="7"/>
      <c r="XF865" s="7"/>
      <c r="XG865" s="7"/>
      <c r="XH865" s="7"/>
      <c r="XI865" s="7"/>
      <c r="XJ865" s="7"/>
      <c r="XK865" s="7"/>
      <c r="XL865" s="7"/>
      <c r="XM865" s="7"/>
      <c r="XN865" s="7"/>
      <c r="XO865" s="7"/>
      <c r="XP865" s="7"/>
      <c r="XQ865" s="7"/>
      <c r="XR865" s="7"/>
      <c r="XS865" s="7"/>
      <c r="XT865" s="7"/>
      <c r="XU865" s="7"/>
      <c r="XV865" s="7"/>
      <c r="XW865" s="7"/>
      <c r="XX865" s="7"/>
      <c r="XY865" s="7"/>
      <c r="XZ865" s="7"/>
      <c r="YA865" s="7"/>
      <c r="YB865" s="7"/>
      <c r="YC865" s="7"/>
      <c r="YD865" s="7"/>
      <c r="YE865" s="7"/>
      <c r="YF865" s="7"/>
      <c r="YG865" s="7"/>
      <c r="YH865" s="7"/>
      <c r="YI865" s="7"/>
      <c r="YJ865" s="7"/>
      <c r="YK865" s="7"/>
      <c r="YL865" s="7"/>
      <c r="YM865" s="7"/>
      <c r="YN865" s="7"/>
      <c r="YO865" s="7"/>
      <c r="YP865" s="7"/>
      <c r="YQ865" s="7"/>
      <c r="YR865" s="7"/>
      <c r="YS865" s="7"/>
      <c r="YT865" s="7"/>
      <c r="YU865" s="7"/>
      <c r="YV865" s="7"/>
      <c r="YW865" s="7"/>
      <c r="YX865" s="7"/>
      <c r="YY865" s="7"/>
      <c r="YZ865" s="7"/>
      <c r="ZA865" s="7"/>
      <c r="ZB865" s="7"/>
      <c r="ZC865" s="7"/>
      <c r="ZD865" s="7"/>
      <c r="ZE865" s="7"/>
      <c r="ZF865" s="7"/>
      <c r="ZG865" s="7"/>
      <c r="ZH865" s="7"/>
      <c r="ZI865" s="7"/>
      <c r="ZJ865" s="7"/>
      <c r="ZK865" s="7"/>
      <c r="ZL865" s="7"/>
      <c r="ZM865" s="7"/>
      <c r="ZN865" s="7"/>
      <c r="ZO865" s="7"/>
      <c r="ZP865" s="7"/>
      <c r="ZQ865" s="7"/>
      <c r="ZR865" s="7"/>
      <c r="ZS865" s="7"/>
      <c r="ZT865" s="7"/>
      <c r="ZU865" s="7"/>
      <c r="ZV865" s="7"/>
      <c r="ZW865" s="7"/>
      <c r="ZX865" s="7"/>
      <c r="ZY865" s="7"/>
      <c r="ZZ865" s="7"/>
      <c r="AAA865" s="7"/>
      <c r="AAB865" s="7"/>
      <c r="AAC865" s="7"/>
      <c r="AAD865" s="7"/>
      <c r="AAE865" s="7"/>
      <c r="AAF865" s="7"/>
      <c r="AAG865" s="7"/>
      <c r="AAH865" s="7"/>
      <c r="AAI865" s="7"/>
      <c r="AAJ865" s="7"/>
      <c r="AAK865" s="7"/>
      <c r="AAL865" s="7"/>
      <c r="AAM865" s="7"/>
      <c r="AAN865" s="7"/>
      <c r="AAO865" s="7"/>
      <c r="AAP865" s="7"/>
      <c r="AAQ865" s="7"/>
      <c r="AAR865" s="7"/>
      <c r="AAS865" s="7"/>
      <c r="AAT865" s="7"/>
      <c r="AAU865" s="7"/>
      <c r="AAV865" s="7"/>
      <c r="AAW865" s="7"/>
      <c r="AAX865" s="7"/>
      <c r="AAY865" s="7"/>
      <c r="AAZ865" s="7"/>
      <c r="ABA865" s="7"/>
      <c r="ABB865" s="7"/>
      <c r="ABC865" s="7"/>
      <c r="ABD865" s="7"/>
      <c r="ABE865" s="7"/>
      <c r="ABF865" s="7"/>
      <c r="ABG865" s="7"/>
      <c r="ABH865" s="7"/>
      <c r="ABI865" s="7"/>
      <c r="ABJ865" s="7"/>
      <c r="ABK865" s="7"/>
      <c r="ABL865" s="7"/>
      <c r="ABM865" s="7"/>
      <c r="ABN865" s="7"/>
      <c r="ABO865" s="7"/>
      <c r="ABP865" s="7"/>
      <c r="ABQ865" s="7"/>
      <c r="ABR865" s="7"/>
      <c r="ABS865" s="7"/>
      <c r="ABT865" s="7"/>
      <c r="ABU865" s="7"/>
      <c r="ABV865" s="7"/>
      <c r="ABW865" s="7"/>
      <c r="ABX865" s="7"/>
      <c r="ABY865" s="7"/>
      <c r="ABZ865" s="7"/>
      <c r="ACA865" s="7"/>
      <c r="ACB865" s="7"/>
      <c r="ACC865" s="7"/>
      <c r="ACD865" s="7"/>
      <c r="ACE865" s="7"/>
      <c r="ACF865" s="7"/>
      <c r="ACG865" s="7"/>
      <c r="ACH865" s="7"/>
      <c r="ACI865" s="7"/>
      <c r="ACJ865" s="7"/>
      <c r="ACK865" s="7"/>
      <c r="ACL865" s="7"/>
      <c r="ACM865" s="7"/>
      <c r="ACN865" s="7"/>
      <c r="ACO865" s="7"/>
      <c r="ACP865" s="7"/>
      <c r="ACQ865" s="7"/>
      <c r="ACR865" s="7"/>
      <c r="ACS865" s="7"/>
      <c r="ACT865" s="7"/>
      <c r="ACU865" s="7"/>
      <c r="ACV865" s="7"/>
      <c r="ACW865" s="7"/>
      <c r="ACX865" s="7"/>
      <c r="ACY865" s="7"/>
      <c r="ACZ865" s="7"/>
      <c r="ADA865" s="7"/>
      <c r="ADB865" s="7"/>
      <c r="ADC865" s="7"/>
      <c r="ADD865" s="7"/>
      <c r="ADE865" s="7"/>
      <c r="ADF865" s="7"/>
      <c r="ADG865" s="7"/>
      <c r="ADH865" s="7"/>
      <c r="ADI865" s="7"/>
      <c r="ADJ865" s="7"/>
      <c r="ADK865" s="7"/>
      <c r="ADL865" s="7"/>
      <c r="ADM865" s="7"/>
      <c r="ADN865" s="7"/>
      <c r="ADO865" s="7"/>
      <c r="ADP865" s="7"/>
      <c r="ADQ865" s="7"/>
      <c r="ADR865" s="7"/>
      <c r="ADS865" s="7"/>
      <c r="ADT865" s="7"/>
      <c r="ADU865" s="7"/>
      <c r="ADV865" s="7"/>
      <c r="ADW865" s="7"/>
      <c r="ADX865" s="7"/>
      <c r="ADY865" s="7"/>
      <c r="ADZ865" s="7"/>
      <c r="AEA865" s="7"/>
      <c r="AEB865" s="7"/>
      <c r="AEC865" s="7"/>
      <c r="AED865" s="7"/>
      <c r="AEE865" s="7"/>
      <c r="AEF865" s="7"/>
      <c r="AEG865" s="7"/>
      <c r="AEH865" s="7"/>
      <c r="AEI865" s="7"/>
      <c r="AEJ865" s="7"/>
      <c r="AEK865" s="7"/>
      <c r="AEL865" s="7"/>
      <c r="AEM865" s="7"/>
      <c r="AEN865" s="7"/>
      <c r="AEO865" s="7"/>
      <c r="AEP865" s="7"/>
      <c r="AEQ865" s="7"/>
      <c r="AER865" s="7"/>
      <c r="AES865" s="7"/>
      <c r="AET865" s="7"/>
      <c r="AEU865" s="7"/>
      <c r="AEV865" s="7"/>
      <c r="AEW865" s="7"/>
      <c r="AEX865" s="7"/>
      <c r="AEY865" s="7"/>
      <c r="AEZ865" s="7"/>
      <c r="AFA865" s="7"/>
      <c r="AFB865" s="7"/>
      <c r="AFC865" s="7"/>
      <c r="AFD865" s="7"/>
      <c r="AFE865" s="7"/>
      <c r="AFF865" s="7"/>
      <c r="AFG865" s="7"/>
      <c r="AFH865" s="7"/>
      <c r="AFI865" s="7"/>
      <c r="AFJ865" s="7"/>
      <c r="AFK865" s="7"/>
      <c r="AFL865" s="7"/>
      <c r="AFM865" s="7"/>
      <c r="AFN865" s="7"/>
      <c r="AFO865" s="7"/>
      <c r="AFP865" s="7"/>
      <c r="AFQ865" s="7"/>
      <c r="AFR865" s="7"/>
      <c r="AFS865" s="7"/>
      <c r="AFT865" s="7"/>
      <c r="AFU865" s="7"/>
      <c r="AFV865" s="7"/>
      <c r="AFW865" s="7"/>
      <c r="AFX865" s="7"/>
      <c r="AFY865" s="7"/>
      <c r="AFZ865" s="7"/>
      <c r="AGA865" s="7"/>
      <c r="AGB865" s="7"/>
      <c r="AGC865" s="7"/>
      <c r="AGD865" s="7"/>
      <c r="AGE865" s="7"/>
      <c r="AGF865" s="7"/>
      <c r="AGG865" s="7"/>
      <c r="AGH865" s="7"/>
      <c r="AGI865" s="7"/>
      <c r="AGJ865" s="7"/>
      <c r="AGK865" s="7"/>
      <c r="AGL865" s="7"/>
      <c r="AGM865" s="7"/>
      <c r="AGN865" s="7"/>
      <c r="AGO865" s="7"/>
      <c r="AGP865" s="7"/>
      <c r="AGQ865" s="7"/>
      <c r="AGR865" s="7"/>
      <c r="AGS865" s="7"/>
      <c r="AGT865" s="7"/>
      <c r="AGU865" s="7"/>
      <c r="AGV865" s="7"/>
      <c r="AGW865" s="7"/>
      <c r="AGX865" s="7"/>
      <c r="AGY865" s="7"/>
      <c r="AGZ865" s="7"/>
      <c r="AHA865" s="7"/>
      <c r="AHB865" s="7"/>
      <c r="AHC865" s="7"/>
      <c r="AHD865" s="7"/>
      <c r="AHE865" s="7"/>
      <c r="AHF865" s="7"/>
      <c r="AHG865" s="7"/>
      <c r="AHH865" s="7"/>
      <c r="AHI865" s="7"/>
      <c r="AHJ865" s="7"/>
      <c r="AHK865" s="7"/>
      <c r="AHL865" s="7"/>
      <c r="AHM865" s="7"/>
      <c r="AHN865" s="7"/>
      <c r="AHO865" s="7"/>
      <c r="AHP865" s="7"/>
      <c r="AHQ865" s="7"/>
      <c r="AHR865" s="7"/>
      <c r="AHS865" s="7"/>
      <c r="AHT865" s="7"/>
      <c r="AHU865" s="7"/>
      <c r="AHV865" s="7"/>
      <c r="AHW865" s="7"/>
      <c r="AHX865" s="7"/>
      <c r="AHY865" s="7"/>
      <c r="AHZ865" s="7"/>
      <c r="AIA865" s="7"/>
      <c r="AIB865" s="7"/>
      <c r="AIC865" s="7"/>
      <c r="AID865" s="7"/>
      <c r="AIE865" s="7"/>
      <c r="AIF865" s="7"/>
      <c r="AIG865" s="7"/>
      <c r="AIH865" s="7"/>
      <c r="AII865" s="7"/>
      <c r="AIJ865" s="7"/>
      <c r="AIK865" s="7"/>
      <c r="AIL865" s="7"/>
      <c r="AIM865" s="7"/>
      <c r="AIN865" s="7"/>
      <c r="AIO865" s="7"/>
      <c r="AIP865" s="7"/>
      <c r="AIQ865" s="7"/>
      <c r="AIR865" s="7"/>
      <c r="AIS865" s="7"/>
      <c r="AIT865" s="7"/>
      <c r="AIU865" s="7"/>
      <c r="AIV865" s="7"/>
      <c r="AIW865" s="7"/>
      <c r="AIX865" s="7"/>
      <c r="AIY865" s="7"/>
      <c r="AIZ865" s="7"/>
      <c r="AJA865" s="7"/>
      <c r="AJB865" s="7"/>
      <c r="AJC865" s="7"/>
      <c r="AJD865" s="7"/>
      <c r="AJE865" s="7"/>
      <c r="AJF865" s="7"/>
      <c r="AJG865" s="7"/>
      <c r="AJH865" s="7"/>
      <c r="AJI865" s="7"/>
      <c r="AJJ865" s="7"/>
      <c r="AJK865" s="7"/>
      <c r="AJL865" s="7"/>
      <c r="AJM865" s="7"/>
      <c r="AJN865" s="7"/>
      <c r="AJO865" s="7"/>
      <c r="AJP865" s="7"/>
      <c r="AJQ865" s="7"/>
      <c r="AJR865" s="7"/>
      <c r="AJS865" s="7"/>
      <c r="AJT865" s="7"/>
      <c r="AJU865" s="7"/>
      <c r="AJV865" s="7"/>
      <c r="AJW865" s="7"/>
      <c r="AJX865" s="7"/>
      <c r="AJY865" s="7"/>
      <c r="AJZ865" s="7"/>
      <c r="AKA865" s="7"/>
      <c r="AKB865" s="7"/>
      <c r="AKC865" s="7"/>
      <c r="AKD865" s="7"/>
      <c r="AKE865" s="7"/>
      <c r="AKF865" s="7"/>
      <c r="AKG865" s="7"/>
      <c r="AKH865" s="7"/>
      <c r="AKI865" s="7"/>
      <c r="AKJ865" s="7"/>
      <c r="AKK865" s="7"/>
      <c r="AKL865" s="7"/>
      <c r="AKM865" s="7"/>
      <c r="AKN865" s="7"/>
      <c r="AKO865" s="7"/>
      <c r="AKP865" s="7"/>
      <c r="AKQ865" s="7"/>
      <c r="AKR865" s="7"/>
      <c r="AKS865" s="7"/>
      <c r="AKT865" s="7"/>
      <c r="AKU865" s="7"/>
      <c r="AKV865" s="7"/>
      <c r="AKW865" s="7"/>
      <c r="AKX865" s="7"/>
      <c r="AKY865" s="7"/>
      <c r="AKZ865" s="7"/>
      <c r="ALA865" s="7"/>
      <c r="ALB865" s="7"/>
      <c r="ALC865" s="7"/>
      <c r="ALD865" s="7"/>
      <c r="ALE865" s="7"/>
      <c r="ALF865" s="7"/>
      <c r="ALG865" s="7"/>
      <c r="ALH865" s="7"/>
      <c r="ALI865" s="7"/>
      <c r="ALJ865" s="7"/>
      <c r="ALK865" s="7"/>
      <c r="ALL865" s="7"/>
      <c r="ALM865" s="7"/>
      <c r="ALN865" s="7"/>
      <c r="ALO865" s="7"/>
      <c r="ALP865" s="7"/>
      <c r="ALQ865" s="7"/>
      <c r="ALR865" s="7"/>
      <c r="ALS865" s="7"/>
      <c r="ALT865" s="7"/>
      <c r="ALU865" s="7"/>
      <c r="ALV865" s="7"/>
      <c r="ALW865" s="7"/>
      <c r="ALX865" s="7"/>
      <c r="ALY865" s="7"/>
      <c r="ALZ865" s="7"/>
      <c r="AMA865" s="7"/>
      <c r="AMB865" s="7"/>
      <c r="AMC865" s="7"/>
      <c r="AMD865" s="7"/>
      <c r="AME865" s="7"/>
      <c r="AMF865" s="7"/>
      <c r="AMG865" s="7"/>
      <c r="AMH865" s="7"/>
      <c r="AMI865" s="28"/>
      <c r="AMJ865" s="28"/>
    </row>
    <row r="866" spans="1:1024" ht="55.5" customHeight="1">
      <c r="A866" s="10" t="s">
        <v>287</v>
      </c>
      <c r="B866" s="10" t="s">
        <v>2923</v>
      </c>
      <c r="C866" s="19" t="s">
        <v>2884</v>
      </c>
      <c r="D866" s="19" t="s">
        <v>2738</v>
      </c>
      <c r="E866" s="20">
        <v>250</v>
      </c>
      <c r="F866" s="11" t="s">
        <v>18</v>
      </c>
      <c r="G866" s="21"/>
      <c r="H866" s="21" t="s">
        <v>1</v>
      </c>
      <c r="I866" s="21"/>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c r="MK866" s="7"/>
      <c r="ML866" s="7"/>
      <c r="MM866" s="7"/>
      <c r="MN866" s="7"/>
      <c r="MO866" s="7"/>
      <c r="MP866" s="7"/>
      <c r="MQ866" s="7"/>
      <c r="MR866" s="7"/>
      <c r="MS866" s="7"/>
      <c r="MT866" s="7"/>
      <c r="MU866" s="7"/>
      <c r="MV866" s="7"/>
      <c r="MW866" s="7"/>
      <c r="MX866" s="7"/>
      <c r="MY866" s="7"/>
      <c r="MZ866" s="7"/>
      <c r="NA866" s="7"/>
      <c r="NB866" s="7"/>
      <c r="NC866" s="7"/>
      <c r="ND866" s="7"/>
      <c r="NE866" s="7"/>
      <c r="NF866" s="7"/>
      <c r="NG866" s="7"/>
      <c r="NH866" s="7"/>
      <c r="NI866" s="7"/>
      <c r="NJ866" s="7"/>
      <c r="NK866" s="7"/>
      <c r="NL866" s="7"/>
      <c r="NM866" s="7"/>
      <c r="NN866" s="7"/>
      <c r="NO866" s="7"/>
      <c r="NP866" s="7"/>
      <c r="NQ866" s="7"/>
      <c r="NR866" s="7"/>
      <c r="NS866" s="7"/>
      <c r="NT866" s="7"/>
      <c r="NU866" s="7"/>
      <c r="NV866" s="7"/>
      <c r="NW866" s="7"/>
      <c r="NX866" s="7"/>
      <c r="NY866" s="7"/>
      <c r="NZ866" s="7"/>
      <c r="OA866" s="7"/>
      <c r="OB866" s="7"/>
      <c r="OC866" s="7"/>
      <c r="OD866" s="7"/>
      <c r="OE866" s="7"/>
      <c r="OF866" s="7"/>
      <c r="OG866" s="7"/>
      <c r="OH866" s="7"/>
      <c r="OI866" s="7"/>
      <c r="OJ866" s="7"/>
      <c r="OK866" s="7"/>
      <c r="OL866" s="7"/>
      <c r="OM866" s="7"/>
      <c r="ON866" s="7"/>
      <c r="OO866" s="7"/>
      <c r="OP866" s="7"/>
      <c r="OQ866" s="7"/>
      <c r="OR866" s="7"/>
      <c r="OS866" s="7"/>
      <c r="OT866" s="7"/>
      <c r="OU866" s="7"/>
      <c r="OV866" s="7"/>
      <c r="OW866" s="7"/>
      <c r="OX866" s="7"/>
      <c r="OY866" s="7"/>
      <c r="OZ866" s="7"/>
      <c r="PA866" s="7"/>
      <c r="PB866" s="7"/>
      <c r="PC866" s="7"/>
      <c r="PD866" s="7"/>
      <c r="PE866" s="7"/>
      <c r="PF866" s="7"/>
      <c r="PG866" s="7"/>
      <c r="PH866" s="7"/>
      <c r="PI866" s="7"/>
      <c r="PJ866" s="7"/>
      <c r="PK866" s="7"/>
      <c r="PL866" s="7"/>
      <c r="PM866" s="7"/>
      <c r="PN866" s="7"/>
      <c r="PO866" s="7"/>
      <c r="PP866" s="7"/>
      <c r="PQ866" s="7"/>
      <c r="PR866" s="7"/>
      <c r="PS866" s="7"/>
      <c r="PT866" s="7"/>
      <c r="PU866" s="7"/>
      <c r="PV866" s="7"/>
      <c r="PW866" s="7"/>
      <c r="PX866" s="7"/>
      <c r="PY866" s="7"/>
      <c r="PZ866" s="7"/>
      <c r="QA866" s="7"/>
      <c r="QB866" s="7"/>
      <c r="QC866" s="7"/>
      <c r="QD866" s="7"/>
      <c r="QE866" s="7"/>
      <c r="QF866" s="7"/>
      <c r="QG866" s="7"/>
      <c r="QH866" s="7"/>
      <c r="QI866" s="7"/>
      <c r="QJ866" s="7"/>
      <c r="QK866" s="7"/>
      <c r="QL866" s="7"/>
      <c r="QM866" s="7"/>
      <c r="QN866" s="7"/>
      <c r="QO866" s="7"/>
      <c r="QP866" s="7"/>
      <c r="QQ866" s="7"/>
      <c r="QR866" s="7"/>
      <c r="QS866" s="7"/>
      <c r="QT866" s="7"/>
      <c r="QU866" s="7"/>
      <c r="QV866" s="7"/>
      <c r="QW866" s="7"/>
      <c r="QX866" s="7"/>
      <c r="QY866" s="7"/>
      <c r="QZ866" s="7"/>
      <c r="RA866" s="7"/>
      <c r="RB866" s="7"/>
      <c r="RC866" s="7"/>
      <c r="RD866" s="7"/>
      <c r="RE866" s="7"/>
      <c r="RF866" s="7"/>
      <c r="RG866" s="7"/>
      <c r="RH866" s="7"/>
      <c r="RI866" s="7"/>
      <c r="RJ866" s="7"/>
      <c r="RK866" s="7"/>
      <c r="RL866" s="7"/>
      <c r="RM866" s="7"/>
      <c r="RN866" s="7"/>
      <c r="RO866" s="7"/>
      <c r="RP866" s="7"/>
      <c r="RQ866" s="7"/>
      <c r="RR866" s="7"/>
      <c r="RS866" s="7"/>
      <c r="RT866" s="7"/>
      <c r="RU866" s="7"/>
      <c r="RV866" s="7"/>
      <c r="RW866" s="7"/>
      <c r="RX866" s="7"/>
      <c r="RY866" s="7"/>
      <c r="RZ866" s="7"/>
      <c r="SA866" s="7"/>
      <c r="SB866" s="7"/>
      <c r="SC866" s="7"/>
      <c r="SD866" s="7"/>
      <c r="SE866" s="7"/>
      <c r="SF866" s="7"/>
      <c r="SG866" s="7"/>
      <c r="SH866" s="7"/>
      <c r="SI866" s="7"/>
      <c r="SJ866" s="7"/>
      <c r="SK866" s="7"/>
      <c r="SL866" s="7"/>
      <c r="SM866" s="7"/>
      <c r="SN866" s="7"/>
      <c r="SO866" s="7"/>
      <c r="SP866" s="7"/>
      <c r="SQ866" s="7"/>
      <c r="SR866" s="7"/>
      <c r="SS866" s="7"/>
      <c r="ST866" s="7"/>
      <c r="SU866" s="7"/>
      <c r="SV866" s="7"/>
      <c r="SW866" s="7"/>
      <c r="SX866" s="7"/>
      <c r="SY866" s="7"/>
      <c r="SZ866" s="7"/>
      <c r="TA866" s="7"/>
      <c r="TB866" s="7"/>
      <c r="TC866" s="7"/>
      <c r="TD866" s="7"/>
      <c r="TE866" s="7"/>
      <c r="TF866" s="7"/>
      <c r="TG866" s="7"/>
      <c r="TH866" s="7"/>
      <c r="TI866" s="7"/>
      <c r="TJ866" s="7"/>
      <c r="TK866" s="7"/>
      <c r="TL866" s="7"/>
      <c r="TM866" s="7"/>
      <c r="TN866" s="7"/>
      <c r="TO866" s="7"/>
      <c r="TP866" s="7"/>
      <c r="TQ866" s="7"/>
      <c r="TR866" s="7"/>
      <c r="TS866" s="7"/>
      <c r="TT866" s="7"/>
      <c r="TU866" s="7"/>
      <c r="TV866" s="7"/>
      <c r="TW866" s="7"/>
      <c r="TX866" s="7"/>
      <c r="TY866" s="7"/>
      <c r="TZ866" s="7"/>
      <c r="UA866" s="7"/>
      <c r="UB866" s="7"/>
      <c r="UC866" s="7"/>
      <c r="UD866" s="7"/>
      <c r="UE866" s="7"/>
      <c r="UF866" s="7"/>
      <c r="UG866" s="7"/>
      <c r="UH866" s="7"/>
      <c r="UI866" s="7"/>
      <c r="UJ866" s="7"/>
      <c r="UK866" s="7"/>
      <c r="UL866" s="7"/>
      <c r="UM866" s="7"/>
      <c r="UN866" s="7"/>
      <c r="UO866" s="7"/>
      <c r="UP866" s="7"/>
      <c r="UQ866" s="7"/>
      <c r="UR866" s="7"/>
      <c r="US866" s="7"/>
      <c r="UT866" s="7"/>
      <c r="UU866" s="7"/>
      <c r="UV866" s="7"/>
      <c r="UW866" s="7"/>
      <c r="UX866" s="7"/>
      <c r="UY866" s="7"/>
      <c r="UZ866" s="7"/>
      <c r="VA866" s="7"/>
      <c r="VB866" s="7"/>
      <c r="VC866" s="7"/>
      <c r="VD866" s="7"/>
      <c r="VE866" s="7"/>
      <c r="VF866" s="7"/>
      <c r="VG866" s="7"/>
      <c r="VH866" s="7"/>
      <c r="VI866" s="7"/>
      <c r="VJ866" s="7"/>
      <c r="VK866" s="7"/>
      <c r="VL866" s="7"/>
      <c r="VM866" s="7"/>
      <c r="VN866" s="7"/>
      <c r="VO866" s="7"/>
      <c r="VP866" s="7"/>
      <c r="VQ866" s="7"/>
      <c r="VR866" s="7"/>
      <c r="VS866" s="7"/>
      <c r="VT866" s="7"/>
      <c r="VU866" s="7"/>
      <c r="VV866" s="7"/>
      <c r="VW866" s="7"/>
      <c r="VX866" s="7"/>
      <c r="VY866" s="7"/>
      <c r="VZ866" s="7"/>
      <c r="WA866" s="7"/>
      <c r="WB866" s="7"/>
      <c r="WC866" s="7"/>
      <c r="WD866" s="7"/>
      <c r="WE866" s="7"/>
      <c r="WF866" s="7"/>
      <c r="WG866" s="7"/>
      <c r="WH866" s="7"/>
      <c r="WI866" s="7"/>
      <c r="WJ866" s="7"/>
      <c r="WK866" s="7"/>
      <c r="WL866" s="7"/>
      <c r="WM866" s="7"/>
      <c r="WN866" s="7"/>
      <c r="WO866" s="7"/>
      <c r="WP866" s="7"/>
      <c r="WQ866" s="7"/>
      <c r="WR866" s="7"/>
      <c r="WS866" s="7"/>
      <c r="WT866" s="7"/>
      <c r="WU866" s="7"/>
      <c r="WV866" s="7"/>
      <c r="WW866" s="7"/>
      <c r="WX866" s="7"/>
      <c r="WY866" s="7"/>
      <c r="WZ866" s="7"/>
      <c r="XA866" s="7"/>
      <c r="XB866" s="7"/>
      <c r="XC866" s="7"/>
      <c r="XD866" s="7"/>
      <c r="XE866" s="7"/>
      <c r="XF866" s="7"/>
      <c r="XG866" s="7"/>
      <c r="XH866" s="7"/>
      <c r="XI866" s="7"/>
      <c r="XJ866" s="7"/>
      <c r="XK866" s="7"/>
      <c r="XL866" s="7"/>
      <c r="XM866" s="7"/>
      <c r="XN866" s="7"/>
      <c r="XO866" s="7"/>
      <c r="XP866" s="7"/>
      <c r="XQ866" s="7"/>
      <c r="XR866" s="7"/>
      <c r="XS866" s="7"/>
      <c r="XT866" s="7"/>
      <c r="XU866" s="7"/>
      <c r="XV866" s="7"/>
      <c r="XW866" s="7"/>
      <c r="XX866" s="7"/>
      <c r="XY866" s="7"/>
      <c r="XZ866" s="7"/>
      <c r="YA866" s="7"/>
      <c r="YB866" s="7"/>
      <c r="YC866" s="7"/>
      <c r="YD866" s="7"/>
      <c r="YE866" s="7"/>
      <c r="YF866" s="7"/>
      <c r="YG866" s="7"/>
      <c r="YH866" s="7"/>
      <c r="YI866" s="7"/>
      <c r="YJ866" s="7"/>
      <c r="YK866" s="7"/>
      <c r="YL866" s="7"/>
      <c r="YM866" s="7"/>
      <c r="YN866" s="7"/>
      <c r="YO866" s="7"/>
      <c r="YP866" s="7"/>
      <c r="YQ866" s="7"/>
      <c r="YR866" s="7"/>
      <c r="YS866" s="7"/>
      <c r="YT866" s="7"/>
      <c r="YU866" s="7"/>
      <c r="YV866" s="7"/>
      <c r="YW866" s="7"/>
      <c r="YX866" s="7"/>
      <c r="YY866" s="7"/>
      <c r="YZ866" s="7"/>
      <c r="ZA866" s="7"/>
      <c r="ZB866" s="7"/>
      <c r="ZC866" s="7"/>
      <c r="ZD866" s="7"/>
      <c r="ZE866" s="7"/>
      <c r="ZF866" s="7"/>
      <c r="ZG866" s="7"/>
      <c r="ZH866" s="7"/>
      <c r="ZI866" s="7"/>
      <c r="ZJ866" s="7"/>
      <c r="ZK866" s="7"/>
      <c r="ZL866" s="7"/>
      <c r="ZM866" s="7"/>
      <c r="ZN866" s="7"/>
      <c r="ZO866" s="7"/>
      <c r="ZP866" s="7"/>
      <c r="ZQ866" s="7"/>
      <c r="ZR866" s="7"/>
      <c r="ZS866" s="7"/>
      <c r="ZT866" s="7"/>
      <c r="ZU866" s="7"/>
      <c r="ZV866" s="7"/>
      <c r="ZW866" s="7"/>
      <c r="ZX866" s="7"/>
      <c r="ZY866" s="7"/>
      <c r="ZZ866" s="7"/>
      <c r="AAA866" s="7"/>
      <c r="AAB866" s="7"/>
      <c r="AAC866" s="7"/>
      <c r="AAD866" s="7"/>
      <c r="AAE866" s="7"/>
      <c r="AAF866" s="7"/>
      <c r="AAG866" s="7"/>
      <c r="AAH866" s="7"/>
      <c r="AAI866" s="7"/>
      <c r="AAJ866" s="7"/>
      <c r="AAK866" s="7"/>
      <c r="AAL866" s="7"/>
      <c r="AAM866" s="7"/>
      <c r="AAN866" s="7"/>
      <c r="AAO866" s="7"/>
      <c r="AAP866" s="7"/>
      <c r="AAQ866" s="7"/>
      <c r="AAR866" s="7"/>
      <c r="AAS866" s="7"/>
      <c r="AAT866" s="7"/>
      <c r="AAU866" s="7"/>
      <c r="AAV866" s="7"/>
      <c r="AAW866" s="7"/>
      <c r="AAX866" s="7"/>
      <c r="AAY866" s="7"/>
      <c r="AAZ866" s="7"/>
      <c r="ABA866" s="7"/>
      <c r="ABB866" s="7"/>
      <c r="ABC866" s="7"/>
      <c r="ABD866" s="7"/>
      <c r="ABE866" s="7"/>
      <c r="ABF866" s="7"/>
      <c r="ABG866" s="7"/>
      <c r="ABH866" s="7"/>
      <c r="ABI866" s="7"/>
      <c r="ABJ866" s="7"/>
      <c r="ABK866" s="7"/>
      <c r="ABL866" s="7"/>
      <c r="ABM866" s="7"/>
      <c r="ABN866" s="7"/>
      <c r="ABO866" s="7"/>
      <c r="ABP866" s="7"/>
      <c r="ABQ866" s="7"/>
      <c r="ABR866" s="7"/>
      <c r="ABS866" s="7"/>
      <c r="ABT866" s="7"/>
      <c r="ABU866" s="7"/>
      <c r="ABV866" s="7"/>
      <c r="ABW866" s="7"/>
      <c r="ABX866" s="7"/>
      <c r="ABY866" s="7"/>
      <c r="ABZ866" s="7"/>
      <c r="ACA866" s="7"/>
      <c r="ACB866" s="7"/>
      <c r="ACC866" s="7"/>
      <c r="ACD866" s="7"/>
      <c r="ACE866" s="7"/>
      <c r="ACF866" s="7"/>
      <c r="ACG866" s="7"/>
      <c r="ACH866" s="7"/>
      <c r="ACI866" s="7"/>
      <c r="ACJ866" s="7"/>
      <c r="ACK866" s="7"/>
      <c r="ACL866" s="7"/>
      <c r="ACM866" s="7"/>
      <c r="ACN866" s="7"/>
      <c r="ACO866" s="7"/>
      <c r="ACP866" s="7"/>
      <c r="ACQ866" s="7"/>
      <c r="ACR866" s="7"/>
      <c r="ACS866" s="7"/>
      <c r="ACT866" s="7"/>
      <c r="ACU866" s="7"/>
      <c r="ACV866" s="7"/>
      <c r="ACW866" s="7"/>
      <c r="ACX866" s="7"/>
      <c r="ACY866" s="7"/>
      <c r="ACZ866" s="7"/>
      <c r="ADA866" s="7"/>
      <c r="ADB866" s="7"/>
      <c r="ADC866" s="7"/>
      <c r="ADD866" s="7"/>
      <c r="ADE866" s="7"/>
      <c r="ADF866" s="7"/>
      <c r="ADG866" s="7"/>
      <c r="ADH866" s="7"/>
      <c r="ADI866" s="7"/>
      <c r="ADJ866" s="7"/>
      <c r="ADK866" s="7"/>
      <c r="ADL866" s="7"/>
      <c r="ADM866" s="7"/>
      <c r="ADN866" s="7"/>
      <c r="ADO866" s="7"/>
      <c r="ADP866" s="7"/>
      <c r="ADQ866" s="7"/>
      <c r="ADR866" s="7"/>
      <c r="ADS866" s="7"/>
      <c r="ADT866" s="7"/>
      <c r="ADU866" s="7"/>
      <c r="ADV866" s="7"/>
      <c r="ADW866" s="7"/>
      <c r="ADX866" s="7"/>
      <c r="ADY866" s="7"/>
      <c r="ADZ866" s="7"/>
      <c r="AEA866" s="7"/>
      <c r="AEB866" s="7"/>
      <c r="AEC866" s="7"/>
      <c r="AED866" s="7"/>
      <c r="AEE866" s="7"/>
      <c r="AEF866" s="7"/>
      <c r="AEG866" s="7"/>
      <c r="AEH866" s="7"/>
      <c r="AEI866" s="7"/>
      <c r="AEJ866" s="7"/>
      <c r="AEK866" s="7"/>
      <c r="AEL866" s="7"/>
      <c r="AEM866" s="7"/>
      <c r="AEN866" s="7"/>
      <c r="AEO866" s="7"/>
      <c r="AEP866" s="7"/>
      <c r="AEQ866" s="7"/>
      <c r="AER866" s="7"/>
      <c r="AES866" s="7"/>
      <c r="AET866" s="7"/>
      <c r="AEU866" s="7"/>
      <c r="AEV866" s="7"/>
      <c r="AEW866" s="7"/>
      <c r="AEX866" s="7"/>
      <c r="AEY866" s="7"/>
      <c r="AEZ866" s="7"/>
      <c r="AFA866" s="7"/>
      <c r="AFB866" s="7"/>
      <c r="AFC866" s="7"/>
      <c r="AFD866" s="7"/>
      <c r="AFE866" s="7"/>
      <c r="AFF866" s="7"/>
      <c r="AFG866" s="7"/>
      <c r="AFH866" s="7"/>
      <c r="AFI866" s="7"/>
      <c r="AFJ866" s="7"/>
      <c r="AFK866" s="7"/>
      <c r="AFL866" s="7"/>
      <c r="AFM866" s="7"/>
      <c r="AFN866" s="7"/>
      <c r="AFO866" s="7"/>
      <c r="AFP866" s="7"/>
      <c r="AFQ866" s="7"/>
      <c r="AFR866" s="7"/>
      <c r="AFS866" s="7"/>
      <c r="AFT866" s="7"/>
      <c r="AFU866" s="7"/>
      <c r="AFV866" s="7"/>
      <c r="AFW866" s="7"/>
      <c r="AFX866" s="7"/>
      <c r="AFY866" s="7"/>
      <c r="AFZ866" s="7"/>
      <c r="AGA866" s="7"/>
      <c r="AGB866" s="7"/>
      <c r="AGC866" s="7"/>
      <c r="AGD866" s="7"/>
      <c r="AGE866" s="7"/>
      <c r="AGF866" s="7"/>
      <c r="AGG866" s="7"/>
      <c r="AGH866" s="7"/>
      <c r="AGI866" s="7"/>
      <c r="AGJ866" s="7"/>
      <c r="AGK866" s="7"/>
      <c r="AGL866" s="7"/>
      <c r="AGM866" s="7"/>
      <c r="AGN866" s="7"/>
      <c r="AGO866" s="7"/>
      <c r="AGP866" s="7"/>
      <c r="AGQ866" s="7"/>
      <c r="AGR866" s="7"/>
      <c r="AGS866" s="7"/>
      <c r="AGT866" s="7"/>
      <c r="AGU866" s="7"/>
      <c r="AGV866" s="7"/>
      <c r="AGW866" s="7"/>
      <c r="AGX866" s="7"/>
      <c r="AGY866" s="7"/>
      <c r="AGZ866" s="7"/>
      <c r="AHA866" s="7"/>
      <c r="AHB866" s="7"/>
      <c r="AHC866" s="7"/>
      <c r="AHD866" s="7"/>
      <c r="AHE866" s="7"/>
      <c r="AHF866" s="7"/>
      <c r="AHG866" s="7"/>
      <c r="AHH866" s="7"/>
      <c r="AHI866" s="7"/>
      <c r="AHJ866" s="7"/>
      <c r="AHK866" s="7"/>
      <c r="AHL866" s="7"/>
      <c r="AHM866" s="7"/>
      <c r="AHN866" s="7"/>
      <c r="AHO866" s="7"/>
      <c r="AHP866" s="7"/>
      <c r="AHQ866" s="7"/>
      <c r="AHR866" s="7"/>
      <c r="AHS866" s="7"/>
      <c r="AHT866" s="7"/>
      <c r="AHU866" s="7"/>
      <c r="AHV866" s="7"/>
      <c r="AHW866" s="7"/>
      <c r="AHX866" s="7"/>
      <c r="AHY866" s="7"/>
      <c r="AHZ866" s="7"/>
      <c r="AIA866" s="7"/>
      <c r="AIB866" s="7"/>
      <c r="AIC866" s="7"/>
      <c r="AID866" s="7"/>
      <c r="AIE866" s="7"/>
      <c r="AIF866" s="7"/>
      <c r="AIG866" s="7"/>
      <c r="AIH866" s="7"/>
      <c r="AII866" s="7"/>
      <c r="AIJ866" s="7"/>
      <c r="AIK866" s="7"/>
      <c r="AIL866" s="7"/>
      <c r="AIM866" s="7"/>
      <c r="AIN866" s="7"/>
      <c r="AIO866" s="7"/>
      <c r="AIP866" s="7"/>
      <c r="AIQ866" s="7"/>
      <c r="AIR866" s="7"/>
      <c r="AIS866" s="7"/>
      <c r="AIT866" s="7"/>
      <c r="AIU866" s="7"/>
      <c r="AIV866" s="7"/>
      <c r="AIW866" s="7"/>
      <c r="AIX866" s="7"/>
      <c r="AIY866" s="7"/>
      <c r="AIZ866" s="7"/>
      <c r="AJA866" s="7"/>
      <c r="AJB866" s="7"/>
      <c r="AJC866" s="7"/>
      <c r="AJD866" s="7"/>
      <c r="AJE866" s="7"/>
      <c r="AJF866" s="7"/>
      <c r="AJG866" s="7"/>
      <c r="AJH866" s="7"/>
      <c r="AJI866" s="7"/>
      <c r="AJJ866" s="7"/>
      <c r="AJK866" s="7"/>
      <c r="AJL866" s="7"/>
      <c r="AJM866" s="7"/>
      <c r="AJN866" s="7"/>
      <c r="AJO866" s="7"/>
      <c r="AJP866" s="7"/>
      <c r="AJQ866" s="7"/>
      <c r="AJR866" s="7"/>
      <c r="AJS866" s="7"/>
      <c r="AJT866" s="7"/>
      <c r="AJU866" s="7"/>
      <c r="AJV866" s="7"/>
      <c r="AJW866" s="7"/>
      <c r="AJX866" s="7"/>
      <c r="AJY866" s="7"/>
      <c r="AJZ866" s="7"/>
      <c r="AKA866" s="7"/>
      <c r="AKB866" s="7"/>
      <c r="AKC866" s="7"/>
      <c r="AKD866" s="7"/>
      <c r="AKE866" s="7"/>
      <c r="AKF866" s="7"/>
      <c r="AKG866" s="7"/>
      <c r="AKH866" s="7"/>
      <c r="AKI866" s="7"/>
      <c r="AKJ866" s="7"/>
      <c r="AKK866" s="7"/>
      <c r="AKL866" s="7"/>
      <c r="AKM866" s="7"/>
      <c r="AKN866" s="7"/>
      <c r="AKO866" s="7"/>
      <c r="AKP866" s="7"/>
      <c r="AKQ866" s="7"/>
      <c r="AKR866" s="7"/>
      <c r="AKS866" s="7"/>
      <c r="AKT866" s="7"/>
      <c r="AKU866" s="7"/>
      <c r="AKV866" s="7"/>
      <c r="AKW866" s="7"/>
      <c r="AKX866" s="7"/>
      <c r="AKY866" s="7"/>
      <c r="AKZ866" s="7"/>
      <c r="ALA866" s="7"/>
      <c r="ALB866" s="7"/>
      <c r="ALC866" s="7"/>
      <c r="ALD866" s="7"/>
      <c r="ALE866" s="7"/>
      <c r="ALF866" s="7"/>
      <c r="ALG866" s="7"/>
      <c r="ALH866" s="7"/>
      <c r="ALI866" s="7"/>
      <c r="ALJ866" s="7"/>
      <c r="ALK866" s="7"/>
      <c r="ALL866" s="7"/>
      <c r="ALM866" s="7"/>
      <c r="ALN866" s="7"/>
      <c r="ALO866" s="7"/>
      <c r="ALP866" s="7"/>
      <c r="ALQ866" s="7"/>
      <c r="ALR866" s="7"/>
      <c r="ALS866" s="7"/>
      <c r="ALT866" s="7"/>
      <c r="ALU866" s="7"/>
      <c r="ALV866" s="7"/>
      <c r="ALW866" s="7"/>
      <c r="ALX866" s="7"/>
      <c r="ALY866" s="7"/>
      <c r="ALZ866" s="7"/>
      <c r="AMA866" s="7"/>
      <c r="AMB866" s="7"/>
      <c r="AMC866" s="7"/>
      <c r="AMD866" s="7"/>
      <c r="AME866" s="7"/>
      <c r="AMF866" s="7"/>
      <c r="AMG866" s="7"/>
      <c r="AMH866" s="7"/>
      <c r="AMI866" s="28"/>
      <c r="AMJ866" s="28"/>
    </row>
    <row r="867" spans="1:1024" ht="55.5" customHeight="1">
      <c r="A867" s="10" t="s">
        <v>287</v>
      </c>
      <c r="B867" s="10" t="s">
        <v>2924</v>
      </c>
      <c r="C867" s="19" t="s">
        <v>2889</v>
      </c>
      <c r="D867" s="19" t="s">
        <v>2738</v>
      </c>
      <c r="E867" s="20">
        <v>130</v>
      </c>
      <c r="F867" s="11" t="s">
        <v>18</v>
      </c>
      <c r="G867" s="21"/>
      <c r="H867" s="21" t="s">
        <v>1</v>
      </c>
      <c r="I867" s="21"/>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c r="MK867" s="7"/>
      <c r="ML867" s="7"/>
      <c r="MM867" s="7"/>
      <c r="MN867" s="7"/>
      <c r="MO867" s="7"/>
      <c r="MP867" s="7"/>
      <c r="MQ867" s="7"/>
      <c r="MR867" s="7"/>
      <c r="MS867" s="7"/>
      <c r="MT867" s="7"/>
      <c r="MU867" s="7"/>
      <c r="MV867" s="7"/>
      <c r="MW867" s="7"/>
      <c r="MX867" s="7"/>
      <c r="MY867" s="7"/>
      <c r="MZ867" s="7"/>
      <c r="NA867" s="7"/>
      <c r="NB867" s="7"/>
      <c r="NC867" s="7"/>
      <c r="ND867" s="7"/>
      <c r="NE867" s="7"/>
      <c r="NF867" s="7"/>
      <c r="NG867" s="7"/>
      <c r="NH867" s="7"/>
      <c r="NI867" s="7"/>
      <c r="NJ867" s="7"/>
      <c r="NK867" s="7"/>
      <c r="NL867" s="7"/>
      <c r="NM867" s="7"/>
      <c r="NN867" s="7"/>
      <c r="NO867" s="7"/>
      <c r="NP867" s="7"/>
      <c r="NQ867" s="7"/>
      <c r="NR867" s="7"/>
      <c r="NS867" s="7"/>
      <c r="NT867" s="7"/>
      <c r="NU867" s="7"/>
      <c r="NV867" s="7"/>
      <c r="NW867" s="7"/>
      <c r="NX867" s="7"/>
      <c r="NY867" s="7"/>
      <c r="NZ867" s="7"/>
      <c r="OA867" s="7"/>
      <c r="OB867" s="7"/>
      <c r="OC867" s="7"/>
      <c r="OD867" s="7"/>
      <c r="OE867" s="7"/>
      <c r="OF867" s="7"/>
      <c r="OG867" s="7"/>
      <c r="OH867" s="7"/>
      <c r="OI867" s="7"/>
      <c r="OJ867" s="7"/>
      <c r="OK867" s="7"/>
      <c r="OL867" s="7"/>
      <c r="OM867" s="7"/>
      <c r="ON867" s="7"/>
      <c r="OO867" s="7"/>
      <c r="OP867" s="7"/>
      <c r="OQ867" s="7"/>
      <c r="OR867" s="7"/>
      <c r="OS867" s="7"/>
      <c r="OT867" s="7"/>
      <c r="OU867" s="7"/>
      <c r="OV867" s="7"/>
      <c r="OW867" s="7"/>
      <c r="OX867" s="7"/>
      <c r="OY867" s="7"/>
      <c r="OZ867" s="7"/>
      <c r="PA867" s="7"/>
      <c r="PB867" s="7"/>
      <c r="PC867" s="7"/>
      <c r="PD867" s="7"/>
      <c r="PE867" s="7"/>
      <c r="PF867" s="7"/>
      <c r="PG867" s="7"/>
      <c r="PH867" s="7"/>
      <c r="PI867" s="7"/>
      <c r="PJ867" s="7"/>
      <c r="PK867" s="7"/>
      <c r="PL867" s="7"/>
      <c r="PM867" s="7"/>
      <c r="PN867" s="7"/>
      <c r="PO867" s="7"/>
      <c r="PP867" s="7"/>
      <c r="PQ867" s="7"/>
      <c r="PR867" s="7"/>
      <c r="PS867" s="7"/>
      <c r="PT867" s="7"/>
      <c r="PU867" s="7"/>
      <c r="PV867" s="7"/>
      <c r="PW867" s="7"/>
      <c r="PX867" s="7"/>
      <c r="PY867" s="7"/>
      <c r="PZ867" s="7"/>
      <c r="QA867" s="7"/>
      <c r="QB867" s="7"/>
      <c r="QC867" s="7"/>
      <c r="QD867" s="7"/>
      <c r="QE867" s="7"/>
      <c r="QF867" s="7"/>
      <c r="QG867" s="7"/>
      <c r="QH867" s="7"/>
      <c r="QI867" s="7"/>
      <c r="QJ867" s="7"/>
      <c r="QK867" s="7"/>
      <c r="QL867" s="7"/>
      <c r="QM867" s="7"/>
      <c r="QN867" s="7"/>
      <c r="QO867" s="7"/>
      <c r="QP867" s="7"/>
      <c r="QQ867" s="7"/>
      <c r="QR867" s="7"/>
      <c r="QS867" s="7"/>
      <c r="QT867" s="7"/>
      <c r="QU867" s="7"/>
      <c r="QV867" s="7"/>
      <c r="QW867" s="7"/>
      <c r="QX867" s="7"/>
      <c r="QY867" s="7"/>
      <c r="QZ867" s="7"/>
      <c r="RA867" s="7"/>
      <c r="RB867" s="7"/>
      <c r="RC867" s="7"/>
      <c r="RD867" s="7"/>
      <c r="RE867" s="7"/>
      <c r="RF867" s="7"/>
      <c r="RG867" s="7"/>
      <c r="RH867" s="7"/>
      <c r="RI867" s="7"/>
      <c r="RJ867" s="7"/>
      <c r="RK867" s="7"/>
      <c r="RL867" s="7"/>
      <c r="RM867" s="7"/>
      <c r="RN867" s="7"/>
      <c r="RO867" s="7"/>
      <c r="RP867" s="7"/>
      <c r="RQ867" s="7"/>
      <c r="RR867" s="7"/>
      <c r="RS867" s="7"/>
      <c r="RT867" s="7"/>
      <c r="RU867" s="7"/>
      <c r="RV867" s="7"/>
      <c r="RW867" s="7"/>
      <c r="RX867" s="7"/>
      <c r="RY867" s="7"/>
      <c r="RZ867" s="7"/>
      <c r="SA867" s="7"/>
      <c r="SB867" s="7"/>
      <c r="SC867" s="7"/>
      <c r="SD867" s="7"/>
      <c r="SE867" s="7"/>
      <c r="SF867" s="7"/>
      <c r="SG867" s="7"/>
      <c r="SH867" s="7"/>
      <c r="SI867" s="7"/>
      <c r="SJ867" s="7"/>
      <c r="SK867" s="7"/>
      <c r="SL867" s="7"/>
      <c r="SM867" s="7"/>
      <c r="SN867" s="7"/>
      <c r="SO867" s="7"/>
      <c r="SP867" s="7"/>
      <c r="SQ867" s="7"/>
      <c r="SR867" s="7"/>
      <c r="SS867" s="7"/>
      <c r="ST867" s="7"/>
      <c r="SU867" s="7"/>
      <c r="SV867" s="7"/>
      <c r="SW867" s="7"/>
      <c r="SX867" s="7"/>
      <c r="SY867" s="7"/>
      <c r="SZ867" s="7"/>
      <c r="TA867" s="7"/>
      <c r="TB867" s="7"/>
      <c r="TC867" s="7"/>
      <c r="TD867" s="7"/>
      <c r="TE867" s="7"/>
      <c r="TF867" s="7"/>
      <c r="TG867" s="7"/>
      <c r="TH867" s="7"/>
      <c r="TI867" s="7"/>
      <c r="TJ867" s="7"/>
      <c r="TK867" s="7"/>
      <c r="TL867" s="7"/>
      <c r="TM867" s="7"/>
      <c r="TN867" s="7"/>
      <c r="TO867" s="7"/>
      <c r="TP867" s="7"/>
      <c r="TQ867" s="7"/>
      <c r="TR867" s="7"/>
      <c r="TS867" s="7"/>
      <c r="TT867" s="7"/>
      <c r="TU867" s="7"/>
      <c r="TV867" s="7"/>
      <c r="TW867" s="7"/>
      <c r="TX867" s="7"/>
      <c r="TY867" s="7"/>
      <c r="TZ867" s="7"/>
      <c r="UA867" s="7"/>
      <c r="UB867" s="7"/>
      <c r="UC867" s="7"/>
      <c r="UD867" s="7"/>
      <c r="UE867" s="7"/>
      <c r="UF867" s="7"/>
      <c r="UG867" s="7"/>
      <c r="UH867" s="7"/>
      <c r="UI867" s="7"/>
      <c r="UJ867" s="7"/>
      <c r="UK867" s="7"/>
      <c r="UL867" s="7"/>
      <c r="UM867" s="7"/>
      <c r="UN867" s="7"/>
      <c r="UO867" s="7"/>
      <c r="UP867" s="7"/>
      <c r="UQ867" s="7"/>
      <c r="UR867" s="7"/>
      <c r="US867" s="7"/>
      <c r="UT867" s="7"/>
      <c r="UU867" s="7"/>
      <c r="UV867" s="7"/>
      <c r="UW867" s="7"/>
      <c r="UX867" s="7"/>
      <c r="UY867" s="7"/>
      <c r="UZ867" s="7"/>
      <c r="VA867" s="7"/>
      <c r="VB867" s="7"/>
      <c r="VC867" s="7"/>
      <c r="VD867" s="7"/>
      <c r="VE867" s="7"/>
      <c r="VF867" s="7"/>
      <c r="VG867" s="7"/>
      <c r="VH867" s="7"/>
      <c r="VI867" s="7"/>
      <c r="VJ867" s="7"/>
      <c r="VK867" s="7"/>
      <c r="VL867" s="7"/>
      <c r="VM867" s="7"/>
      <c r="VN867" s="7"/>
      <c r="VO867" s="7"/>
      <c r="VP867" s="7"/>
      <c r="VQ867" s="7"/>
      <c r="VR867" s="7"/>
      <c r="VS867" s="7"/>
      <c r="VT867" s="7"/>
      <c r="VU867" s="7"/>
      <c r="VV867" s="7"/>
      <c r="VW867" s="7"/>
      <c r="VX867" s="7"/>
      <c r="VY867" s="7"/>
      <c r="VZ867" s="7"/>
      <c r="WA867" s="7"/>
      <c r="WB867" s="7"/>
      <c r="WC867" s="7"/>
      <c r="WD867" s="7"/>
      <c r="WE867" s="7"/>
      <c r="WF867" s="7"/>
      <c r="WG867" s="7"/>
      <c r="WH867" s="7"/>
      <c r="WI867" s="7"/>
      <c r="WJ867" s="7"/>
      <c r="WK867" s="7"/>
      <c r="WL867" s="7"/>
      <c r="WM867" s="7"/>
      <c r="WN867" s="7"/>
      <c r="WO867" s="7"/>
      <c r="WP867" s="7"/>
      <c r="WQ867" s="7"/>
      <c r="WR867" s="7"/>
      <c r="WS867" s="7"/>
      <c r="WT867" s="7"/>
      <c r="WU867" s="7"/>
      <c r="WV867" s="7"/>
      <c r="WW867" s="7"/>
      <c r="WX867" s="7"/>
      <c r="WY867" s="7"/>
      <c r="WZ867" s="7"/>
      <c r="XA867" s="7"/>
      <c r="XB867" s="7"/>
      <c r="XC867" s="7"/>
      <c r="XD867" s="7"/>
      <c r="XE867" s="7"/>
      <c r="XF867" s="7"/>
      <c r="XG867" s="7"/>
      <c r="XH867" s="7"/>
      <c r="XI867" s="7"/>
      <c r="XJ867" s="7"/>
      <c r="XK867" s="7"/>
      <c r="XL867" s="7"/>
      <c r="XM867" s="7"/>
      <c r="XN867" s="7"/>
      <c r="XO867" s="7"/>
      <c r="XP867" s="7"/>
      <c r="XQ867" s="7"/>
      <c r="XR867" s="7"/>
      <c r="XS867" s="7"/>
      <c r="XT867" s="7"/>
      <c r="XU867" s="7"/>
      <c r="XV867" s="7"/>
      <c r="XW867" s="7"/>
      <c r="XX867" s="7"/>
      <c r="XY867" s="7"/>
      <c r="XZ867" s="7"/>
      <c r="YA867" s="7"/>
      <c r="YB867" s="7"/>
      <c r="YC867" s="7"/>
      <c r="YD867" s="7"/>
      <c r="YE867" s="7"/>
      <c r="YF867" s="7"/>
      <c r="YG867" s="7"/>
      <c r="YH867" s="7"/>
      <c r="YI867" s="7"/>
      <c r="YJ867" s="7"/>
      <c r="YK867" s="7"/>
      <c r="YL867" s="7"/>
      <c r="YM867" s="7"/>
      <c r="YN867" s="7"/>
      <c r="YO867" s="7"/>
      <c r="YP867" s="7"/>
      <c r="YQ867" s="7"/>
      <c r="YR867" s="7"/>
      <c r="YS867" s="7"/>
      <c r="YT867" s="7"/>
      <c r="YU867" s="7"/>
      <c r="YV867" s="7"/>
      <c r="YW867" s="7"/>
      <c r="YX867" s="7"/>
      <c r="YY867" s="7"/>
      <c r="YZ867" s="7"/>
      <c r="ZA867" s="7"/>
      <c r="ZB867" s="7"/>
      <c r="ZC867" s="7"/>
      <c r="ZD867" s="7"/>
      <c r="ZE867" s="7"/>
      <c r="ZF867" s="7"/>
      <c r="ZG867" s="7"/>
      <c r="ZH867" s="7"/>
      <c r="ZI867" s="7"/>
      <c r="ZJ867" s="7"/>
      <c r="ZK867" s="7"/>
      <c r="ZL867" s="7"/>
      <c r="ZM867" s="7"/>
      <c r="ZN867" s="7"/>
      <c r="ZO867" s="7"/>
      <c r="ZP867" s="7"/>
      <c r="ZQ867" s="7"/>
      <c r="ZR867" s="7"/>
      <c r="ZS867" s="7"/>
      <c r="ZT867" s="7"/>
      <c r="ZU867" s="7"/>
      <c r="ZV867" s="7"/>
      <c r="ZW867" s="7"/>
      <c r="ZX867" s="7"/>
      <c r="ZY867" s="7"/>
      <c r="ZZ867" s="7"/>
      <c r="AAA867" s="7"/>
      <c r="AAB867" s="7"/>
      <c r="AAC867" s="7"/>
      <c r="AAD867" s="7"/>
      <c r="AAE867" s="7"/>
      <c r="AAF867" s="7"/>
      <c r="AAG867" s="7"/>
      <c r="AAH867" s="7"/>
      <c r="AAI867" s="7"/>
      <c r="AAJ867" s="7"/>
      <c r="AAK867" s="7"/>
      <c r="AAL867" s="7"/>
      <c r="AAM867" s="7"/>
      <c r="AAN867" s="7"/>
      <c r="AAO867" s="7"/>
      <c r="AAP867" s="7"/>
      <c r="AAQ867" s="7"/>
      <c r="AAR867" s="7"/>
      <c r="AAS867" s="7"/>
      <c r="AAT867" s="7"/>
      <c r="AAU867" s="7"/>
      <c r="AAV867" s="7"/>
      <c r="AAW867" s="7"/>
      <c r="AAX867" s="7"/>
      <c r="AAY867" s="7"/>
      <c r="AAZ867" s="7"/>
      <c r="ABA867" s="7"/>
      <c r="ABB867" s="7"/>
      <c r="ABC867" s="7"/>
      <c r="ABD867" s="7"/>
      <c r="ABE867" s="7"/>
      <c r="ABF867" s="7"/>
      <c r="ABG867" s="7"/>
      <c r="ABH867" s="7"/>
      <c r="ABI867" s="7"/>
      <c r="ABJ867" s="7"/>
      <c r="ABK867" s="7"/>
      <c r="ABL867" s="7"/>
      <c r="ABM867" s="7"/>
      <c r="ABN867" s="7"/>
      <c r="ABO867" s="7"/>
      <c r="ABP867" s="7"/>
      <c r="ABQ867" s="7"/>
      <c r="ABR867" s="7"/>
      <c r="ABS867" s="7"/>
      <c r="ABT867" s="7"/>
      <c r="ABU867" s="7"/>
      <c r="ABV867" s="7"/>
      <c r="ABW867" s="7"/>
      <c r="ABX867" s="7"/>
      <c r="ABY867" s="7"/>
      <c r="ABZ867" s="7"/>
      <c r="ACA867" s="7"/>
      <c r="ACB867" s="7"/>
      <c r="ACC867" s="7"/>
      <c r="ACD867" s="7"/>
      <c r="ACE867" s="7"/>
      <c r="ACF867" s="7"/>
      <c r="ACG867" s="7"/>
      <c r="ACH867" s="7"/>
      <c r="ACI867" s="7"/>
      <c r="ACJ867" s="7"/>
      <c r="ACK867" s="7"/>
      <c r="ACL867" s="7"/>
      <c r="ACM867" s="7"/>
      <c r="ACN867" s="7"/>
      <c r="ACO867" s="7"/>
      <c r="ACP867" s="7"/>
      <c r="ACQ867" s="7"/>
      <c r="ACR867" s="7"/>
      <c r="ACS867" s="7"/>
      <c r="ACT867" s="7"/>
      <c r="ACU867" s="7"/>
      <c r="ACV867" s="7"/>
      <c r="ACW867" s="7"/>
      <c r="ACX867" s="7"/>
      <c r="ACY867" s="7"/>
      <c r="ACZ867" s="7"/>
      <c r="ADA867" s="7"/>
      <c r="ADB867" s="7"/>
      <c r="ADC867" s="7"/>
      <c r="ADD867" s="7"/>
      <c r="ADE867" s="7"/>
      <c r="ADF867" s="7"/>
      <c r="ADG867" s="7"/>
      <c r="ADH867" s="7"/>
      <c r="ADI867" s="7"/>
      <c r="ADJ867" s="7"/>
      <c r="ADK867" s="7"/>
      <c r="ADL867" s="7"/>
      <c r="ADM867" s="7"/>
      <c r="ADN867" s="7"/>
      <c r="ADO867" s="7"/>
      <c r="ADP867" s="7"/>
      <c r="ADQ867" s="7"/>
      <c r="ADR867" s="7"/>
      <c r="ADS867" s="7"/>
      <c r="ADT867" s="7"/>
      <c r="ADU867" s="7"/>
      <c r="ADV867" s="7"/>
      <c r="ADW867" s="7"/>
      <c r="ADX867" s="7"/>
      <c r="ADY867" s="7"/>
      <c r="ADZ867" s="7"/>
      <c r="AEA867" s="7"/>
      <c r="AEB867" s="7"/>
      <c r="AEC867" s="7"/>
      <c r="AED867" s="7"/>
      <c r="AEE867" s="7"/>
      <c r="AEF867" s="7"/>
      <c r="AEG867" s="7"/>
      <c r="AEH867" s="7"/>
      <c r="AEI867" s="7"/>
      <c r="AEJ867" s="7"/>
      <c r="AEK867" s="7"/>
      <c r="AEL867" s="7"/>
      <c r="AEM867" s="7"/>
      <c r="AEN867" s="7"/>
      <c r="AEO867" s="7"/>
      <c r="AEP867" s="7"/>
      <c r="AEQ867" s="7"/>
      <c r="AER867" s="7"/>
      <c r="AES867" s="7"/>
      <c r="AET867" s="7"/>
      <c r="AEU867" s="7"/>
      <c r="AEV867" s="7"/>
      <c r="AEW867" s="7"/>
      <c r="AEX867" s="7"/>
      <c r="AEY867" s="7"/>
      <c r="AEZ867" s="7"/>
      <c r="AFA867" s="7"/>
      <c r="AFB867" s="7"/>
      <c r="AFC867" s="7"/>
      <c r="AFD867" s="7"/>
      <c r="AFE867" s="7"/>
      <c r="AFF867" s="7"/>
      <c r="AFG867" s="7"/>
      <c r="AFH867" s="7"/>
      <c r="AFI867" s="7"/>
      <c r="AFJ867" s="7"/>
      <c r="AFK867" s="7"/>
      <c r="AFL867" s="7"/>
      <c r="AFM867" s="7"/>
      <c r="AFN867" s="7"/>
      <c r="AFO867" s="7"/>
      <c r="AFP867" s="7"/>
      <c r="AFQ867" s="7"/>
      <c r="AFR867" s="7"/>
      <c r="AFS867" s="7"/>
      <c r="AFT867" s="7"/>
      <c r="AFU867" s="7"/>
      <c r="AFV867" s="7"/>
      <c r="AFW867" s="7"/>
      <c r="AFX867" s="7"/>
      <c r="AFY867" s="7"/>
      <c r="AFZ867" s="7"/>
      <c r="AGA867" s="7"/>
      <c r="AGB867" s="7"/>
      <c r="AGC867" s="7"/>
      <c r="AGD867" s="7"/>
      <c r="AGE867" s="7"/>
      <c r="AGF867" s="7"/>
      <c r="AGG867" s="7"/>
      <c r="AGH867" s="7"/>
      <c r="AGI867" s="7"/>
      <c r="AGJ867" s="7"/>
      <c r="AGK867" s="7"/>
      <c r="AGL867" s="7"/>
      <c r="AGM867" s="7"/>
      <c r="AGN867" s="7"/>
      <c r="AGO867" s="7"/>
      <c r="AGP867" s="7"/>
      <c r="AGQ867" s="7"/>
      <c r="AGR867" s="7"/>
      <c r="AGS867" s="7"/>
      <c r="AGT867" s="7"/>
      <c r="AGU867" s="7"/>
      <c r="AGV867" s="7"/>
      <c r="AGW867" s="7"/>
      <c r="AGX867" s="7"/>
      <c r="AGY867" s="7"/>
      <c r="AGZ867" s="7"/>
      <c r="AHA867" s="7"/>
      <c r="AHB867" s="7"/>
      <c r="AHC867" s="7"/>
      <c r="AHD867" s="7"/>
      <c r="AHE867" s="7"/>
      <c r="AHF867" s="7"/>
      <c r="AHG867" s="7"/>
      <c r="AHH867" s="7"/>
      <c r="AHI867" s="7"/>
      <c r="AHJ867" s="7"/>
      <c r="AHK867" s="7"/>
      <c r="AHL867" s="7"/>
      <c r="AHM867" s="7"/>
      <c r="AHN867" s="7"/>
      <c r="AHO867" s="7"/>
      <c r="AHP867" s="7"/>
      <c r="AHQ867" s="7"/>
      <c r="AHR867" s="7"/>
      <c r="AHS867" s="7"/>
      <c r="AHT867" s="7"/>
      <c r="AHU867" s="7"/>
      <c r="AHV867" s="7"/>
      <c r="AHW867" s="7"/>
      <c r="AHX867" s="7"/>
      <c r="AHY867" s="7"/>
      <c r="AHZ867" s="7"/>
      <c r="AIA867" s="7"/>
      <c r="AIB867" s="7"/>
      <c r="AIC867" s="7"/>
      <c r="AID867" s="7"/>
      <c r="AIE867" s="7"/>
      <c r="AIF867" s="7"/>
      <c r="AIG867" s="7"/>
      <c r="AIH867" s="7"/>
      <c r="AII867" s="7"/>
      <c r="AIJ867" s="7"/>
      <c r="AIK867" s="7"/>
      <c r="AIL867" s="7"/>
      <c r="AIM867" s="7"/>
      <c r="AIN867" s="7"/>
      <c r="AIO867" s="7"/>
      <c r="AIP867" s="7"/>
      <c r="AIQ867" s="7"/>
      <c r="AIR867" s="7"/>
      <c r="AIS867" s="7"/>
      <c r="AIT867" s="7"/>
      <c r="AIU867" s="7"/>
      <c r="AIV867" s="7"/>
      <c r="AIW867" s="7"/>
      <c r="AIX867" s="7"/>
      <c r="AIY867" s="7"/>
      <c r="AIZ867" s="7"/>
      <c r="AJA867" s="7"/>
      <c r="AJB867" s="7"/>
      <c r="AJC867" s="7"/>
      <c r="AJD867" s="7"/>
      <c r="AJE867" s="7"/>
      <c r="AJF867" s="7"/>
      <c r="AJG867" s="7"/>
      <c r="AJH867" s="7"/>
      <c r="AJI867" s="7"/>
      <c r="AJJ867" s="7"/>
      <c r="AJK867" s="7"/>
      <c r="AJL867" s="7"/>
      <c r="AJM867" s="7"/>
      <c r="AJN867" s="7"/>
      <c r="AJO867" s="7"/>
      <c r="AJP867" s="7"/>
      <c r="AJQ867" s="7"/>
      <c r="AJR867" s="7"/>
      <c r="AJS867" s="7"/>
      <c r="AJT867" s="7"/>
      <c r="AJU867" s="7"/>
      <c r="AJV867" s="7"/>
      <c r="AJW867" s="7"/>
      <c r="AJX867" s="7"/>
      <c r="AJY867" s="7"/>
      <c r="AJZ867" s="7"/>
      <c r="AKA867" s="7"/>
      <c r="AKB867" s="7"/>
      <c r="AKC867" s="7"/>
      <c r="AKD867" s="7"/>
      <c r="AKE867" s="7"/>
      <c r="AKF867" s="7"/>
      <c r="AKG867" s="7"/>
      <c r="AKH867" s="7"/>
      <c r="AKI867" s="7"/>
      <c r="AKJ867" s="7"/>
      <c r="AKK867" s="7"/>
      <c r="AKL867" s="7"/>
      <c r="AKM867" s="7"/>
      <c r="AKN867" s="7"/>
      <c r="AKO867" s="7"/>
      <c r="AKP867" s="7"/>
      <c r="AKQ867" s="7"/>
      <c r="AKR867" s="7"/>
      <c r="AKS867" s="7"/>
      <c r="AKT867" s="7"/>
      <c r="AKU867" s="7"/>
      <c r="AKV867" s="7"/>
      <c r="AKW867" s="7"/>
      <c r="AKX867" s="7"/>
      <c r="AKY867" s="7"/>
      <c r="AKZ867" s="7"/>
      <c r="ALA867" s="7"/>
      <c r="ALB867" s="7"/>
      <c r="ALC867" s="7"/>
      <c r="ALD867" s="7"/>
      <c r="ALE867" s="7"/>
      <c r="ALF867" s="7"/>
      <c r="ALG867" s="7"/>
      <c r="ALH867" s="7"/>
      <c r="ALI867" s="7"/>
      <c r="ALJ867" s="7"/>
      <c r="ALK867" s="7"/>
      <c r="ALL867" s="7"/>
      <c r="ALM867" s="7"/>
      <c r="ALN867" s="7"/>
      <c r="ALO867" s="7"/>
      <c r="ALP867" s="7"/>
      <c r="ALQ867" s="7"/>
      <c r="ALR867" s="7"/>
      <c r="ALS867" s="7"/>
      <c r="ALT867" s="7"/>
      <c r="ALU867" s="7"/>
      <c r="ALV867" s="7"/>
      <c r="ALW867" s="7"/>
      <c r="ALX867" s="7"/>
      <c r="ALY867" s="7"/>
      <c r="ALZ867" s="7"/>
      <c r="AMA867" s="7"/>
      <c r="AMB867" s="7"/>
      <c r="AMC867" s="7"/>
      <c r="AMD867" s="7"/>
      <c r="AME867" s="7"/>
      <c r="AMF867" s="7"/>
      <c r="AMG867" s="7"/>
      <c r="AMH867" s="7"/>
      <c r="AMI867" s="28"/>
      <c r="AMJ867" s="28"/>
    </row>
    <row r="868" spans="1:1024" ht="55.5" customHeight="1">
      <c r="A868" s="10" t="s">
        <v>287</v>
      </c>
      <c r="B868" s="10" t="s">
        <v>2924</v>
      </c>
      <c r="C868" s="19" t="s">
        <v>2925</v>
      </c>
      <c r="D868" s="19" t="s">
        <v>2738</v>
      </c>
      <c r="E868" s="20">
        <v>125</v>
      </c>
      <c r="F868" s="11" t="s">
        <v>18</v>
      </c>
      <c r="G868" s="21"/>
      <c r="H868" s="21" t="s">
        <v>1</v>
      </c>
      <c r="I868" s="21"/>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c r="MK868" s="7"/>
      <c r="ML868" s="7"/>
      <c r="MM868" s="7"/>
      <c r="MN868" s="7"/>
      <c r="MO868" s="7"/>
      <c r="MP868" s="7"/>
      <c r="MQ868" s="7"/>
      <c r="MR868" s="7"/>
      <c r="MS868" s="7"/>
      <c r="MT868" s="7"/>
      <c r="MU868" s="7"/>
      <c r="MV868" s="7"/>
      <c r="MW868" s="7"/>
      <c r="MX868" s="7"/>
      <c r="MY868" s="7"/>
      <c r="MZ868" s="7"/>
      <c r="NA868" s="7"/>
      <c r="NB868" s="7"/>
      <c r="NC868" s="7"/>
      <c r="ND868" s="7"/>
      <c r="NE868" s="7"/>
      <c r="NF868" s="7"/>
      <c r="NG868" s="7"/>
      <c r="NH868" s="7"/>
      <c r="NI868" s="7"/>
      <c r="NJ868" s="7"/>
      <c r="NK868" s="7"/>
      <c r="NL868" s="7"/>
      <c r="NM868" s="7"/>
      <c r="NN868" s="7"/>
      <c r="NO868" s="7"/>
      <c r="NP868" s="7"/>
      <c r="NQ868" s="7"/>
      <c r="NR868" s="7"/>
      <c r="NS868" s="7"/>
      <c r="NT868" s="7"/>
      <c r="NU868" s="7"/>
      <c r="NV868" s="7"/>
      <c r="NW868" s="7"/>
      <c r="NX868" s="7"/>
      <c r="NY868" s="7"/>
      <c r="NZ868" s="7"/>
      <c r="OA868" s="7"/>
      <c r="OB868" s="7"/>
      <c r="OC868" s="7"/>
      <c r="OD868" s="7"/>
      <c r="OE868" s="7"/>
      <c r="OF868" s="7"/>
      <c r="OG868" s="7"/>
      <c r="OH868" s="7"/>
      <c r="OI868" s="7"/>
      <c r="OJ868" s="7"/>
      <c r="OK868" s="7"/>
      <c r="OL868" s="7"/>
      <c r="OM868" s="7"/>
      <c r="ON868" s="7"/>
      <c r="OO868" s="7"/>
      <c r="OP868" s="7"/>
      <c r="OQ868" s="7"/>
      <c r="OR868" s="7"/>
      <c r="OS868" s="7"/>
      <c r="OT868" s="7"/>
      <c r="OU868" s="7"/>
      <c r="OV868" s="7"/>
      <c r="OW868" s="7"/>
      <c r="OX868" s="7"/>
      <c r="OY868" s="7"/>
      <c r="OZ868" s="7"/>
      <c r="PA868" s="7"/>
      <c r="PB868" s="7"/>
      <c r="PC868" s="7"/>
      <c r="PD868" s="7"/>
      <c r="PE868" s="7"/>
      <c r="PF868" s="7"/>
      <c r="PG868" s="7"/>
      <c r="PH868" s="7"/>
      <c r="PI868" s="7"/>
      <c r="PJ868" s="7"/>
      <c r="PK868" s="7"/>
      <c r="PL868" s="7"/>
      <c r="PM868" s="7"/>
      <c r="PN868" s="7"/>
      <c r="PO868" s="7"/>
      <c r="PP868" s="7"/>
      <c r="PQ868" s="7"/>
      <c r="PR868" s="7"/>
      <c r="PS868" s="7"/>
      <c r="PT868" s="7"/>
      <c r="PU868" s="7"/>
      <c r="PV868" s="7"/>
      <c r="PW868" s="7"/>
      <c r="PX868" s="7"/>
      <c r="PY868" s="7"/>
      <c r="PZ868" s="7"/>
      <c r="QA868" s="7"/>
      <c r="QB868" s="7"/>
      <c r="QC868" s="7"/>
      <c r="QD868" s="7"/>
      <c r="QE868" s="7"/>
      <c r="QF868" s="7"/>
      <c r="QG868" s="7"/>
      <c r="QH868" s="7"/>
      <c r="QI868" s="7"/>
      <c r="QJ868" s="7"/>
      <c r="QK868" s="7"/>
      <c r="QL868" s="7"/>
      <c r="QM868" s="7"/>
      <c r="QN868" s="7"/>
      <c r="QO868" s="7"/>
      <c r="QP868" s="7"/>
      <c r="QQ868" s="7"/>
      <c r="QR868" s="7"/>
      <c r="QS868" s="7"/>
      <c r="QT868" s="7"/>
      <c r="QU868" s="7"/>
      <c r="QV868" s="7"/>
      <c r="QW868" s="7"/>
      <c r="QX868" s="7"/>
      <c r="QY868" s="7"/>
      <c r="QZ868" s="7"/>
      <c r="RA868" s="7"/>
      <c r="RB868" s="7"/>
      <c r="RC868" s="7"/>
      <c r="RD868" s="7"/>
      <c r="RE868" s="7"/>
      <c r="RF868" s="7"/>
      <c r="RG868" s="7"/>
      <c r="RH868" s="7"/>
      <c r="RI868" s="7"/>
      <c r="RJ868" s="7"/>
      <c r="RK868" s="7"/>
      <c r="RL868" s="7"/>
      <c r="RM868" s="7"/>
      <c r="RN868" s="7"/>
      <c r="RO868" s="7"/>
      <c r="RP868" s="7"/>
      <c r="RQ868" s="7"/>
      <c r="RR868" s="7"/>
      <c r="RS868" s="7"/>
      <c r="RT868" s="7"/>
      <c r="RU868" s="7"/>
      <c r="RV868" s="7"/>
      <c r="RW868" s="7"/>
      <c r="RX868" s="7"/>
      <c r="RY868" s="7"/>
      <c r="RZ868" s="7"/>
      <c r="SA868" s="7"/>
      <c r="SB868" s="7"/>
      <c r="SC868" s="7"/>
      <c r="SD868" s="7"/>
      <c r="SE868" s="7"/>
      <c r="SF868" s="7"/>
      <c r="SG868" s="7"/>
      <c r="SH868" s="7"/>
      <c r="SI868" s="7"/>
      <c r="SJ868" s="7"/>
      <c r="SK868" s="7"/>
      <c r="SL868" s="7"/>
      <c r="SM868" s="7"/>
      <c r="SN868" s="7"/>
      <c r="SO868" s="7"/>
      <c r="SP868" s="7"/>
      <c r="SQ868" s="7"/>
      <c r="SR868" s="7"/>
      <c r="SS868" s="7"/>
      <c r="ST868" s="7"/>
      <c r="SU868" s="7"/>
      <c r="SV868" s="7"/>
      <c r="SW868" s="7"/>
      <c r="SX868" s="7"/>
      <c r="SY868" s="7"/>
      <c r="SZ868" s="7"/>
      <c r="TA868" s="7"/>
      <c r="TB868" s="7"/>
      <c r="TC868" s="7"/>
      <c r="TD868" s="7"/>
      <c r="TE868" s="7"/>
      <c r="TF868" s="7"/>
      <c r="TG868" s="7"/>
      <c r="TH868" s="7"/>
      <c r="TI868" s="7"/>
      <c r="TJ868" s="7"/>
      <c r="TK868" s="7"/>
      <c r="TL868" s="7"/>
      <c r="TM868" s="7"/>
      <c r="TN868" s="7"/>
      <c r="TO868" s="7"/>
      <c r="TP868" s="7"/>
      <c r="TQ868" s="7"/>
      <c r="TR868" s="7"/>
      <c r="TS868" s="7"/>
      <c r="TT868" s="7"/>
      <c r="TU868" s="7"/>
      <c r="TV868" s="7"/>
      <c r="TW868" s="7"/>
      <c r="TX868" s="7"/>
      <c r="TY868" s="7"/>
      <c r="TZ868" s="7"/>
      <c r="UA868" s="7"/>
      <c r="UB868" s="7"/>
      <c r="UC868" s="7"/>
      <c r="UD868" s="7"/>
      <c r="UE868" s="7"/>
      <c r="UF868" s="7"/>
      <c r="UG868" s="7"/>
      <c r="UH868" s="7"/>
      <c r="UI868" s="7"/>
      <c r="UJ868" s="7"/>
      <c r="UK868" s="7"/>
      <c r="UL868" s="7"/>
      <c r="UM868" s="7"/>
      <c r="UN868" s="7"/>
      <c r="UO868" s="7"/>
      <c r="UP868" s="7"/>
      <c r="UQ868" s="7"/>
      <c r="UR868" s="7"/>
      <c r="US868" s="7"/>
      <c r="UT868" s="7"/>
      <c r="UU868" s="7"/>
      <c r="UV868" s="7"/>
      <c r="UW868" s="7"/>
      <c r="UX868" s="7"/>
      <c r="UY868" s="7"/>
      <c r="UZ868" s="7"/>
      <c r="VA868" s="7"/>
      <c r="VB868" s="7"/>
      <c r="VC868" s="7"/>
      <c r="VD868" s="7"/>
      <c r="VE868" s="7"/>
      <c r="VF868" s="7"/>
      <c r="VG868" s="7"/>
      <c r="VH868" s="7"/>
      <c r="VI868" s="7"/>
      <c r="VJ868" s="7"/>
      <c r="VK868" s="7"/>
      <c r="VL868" s="7"/>
      <c r="VM868" s="7"/>
      <c r="VN868" s="7"/>
      <c r="VO868" s="7"/>
      <c r="VP868" s="7"/>
      <c r="VQ868" s="7"/>
      <c r="VR868" s="7"/>
      <c r="VS868" s="7"/>
      <c r="VT868" s="7"/>
      <c r="VU868" s="7"/>
      <c r="VV868" s="7"/>
      <c r="VW868" s="7"/>
      <c r="VX868" s="7"/>
      <c r="VY868" s="7"/>
      <c r="VZ868" s="7"/>
      <c r="WA868" s="7"/>
      <c r="WB868" s="7"/>
      <c r="WC868" s="7"/>
      <c r="WD868" s="7"/>
      <c r="WE868" s="7"/>
      <c r="WF868" s="7"/>
      <c r="WG868" s="7"/>
      <c r="WH868" s="7"/>
      <c r="WI868" s="7"/>
      <c r="WJ868" s="7"/>
      <c r="WK868" s="7"/>
      <c r="WL868" s="7"/>
      <c r="WM868" s="7"/>
      <c r="WN868" s="7"/>
      <c r="WO868" s="7"/>
      <c r="WP868" s="7"/>
      <c r="WQ868" s="7"/>
      <c r="WR868" s="7"/>
      <c r="WS868" s="7"/>
      <c r="WT868" s="7"/>
      <c r="WU868" s="7"/>
      <c r="WV868" s="7"/>
      <c r="WW868" s="7"/>
      <c r="WX868" s="7"/>
      <c r="WY868" s="7"/>
      <c r="WZ868" s="7"/>
      <c r="XA868" s="7"/>
      <c r="XB868" s="7"/>
      <c r="XC868" s="7"/>
      <c r="XD868" s="7"/>
      <c r="XE868" s="7"/>
      <c r="XF868" s="7"/>
      <c r="XG868" s="7"/>
      <c r="XH868" s="7"/>
      <c r="XI868" s="7"/>
      <c r="XJ868" s="7"/>
      <c r="XK868" s="7"/>
      <c r="XL868" s="7"/>
      <c r="XM868" s="7"/>
      <c r="XN868" s="7"/>
      <c r="XO868" s="7"/>
      <c r="XP868" s="7"/>
      <c r="XQ868" s="7"/>
      <c r="XR868" s="7"/>
      <c r="XS868" s="7"/>
      <c r="XT868" s="7"/>
      <c r="XU868" s="7"/>
      <c r="XV868" s="7"/>
      <c r="XW868" s="7"/>
      <c r="XX868" s="7"/>
      <c r="XY868" s="7"/>
      <c r="XZ868" s="7"/>
      <c r="YA868" s="7"/>
      <c r="YB868" s="7"/>
      <c r="YC868" s="7"/>
      <c r="YD868" s="7"/>
      <c r="YE868" s="7"/>
      <c r="YF868" s="7"/>
      <c r="YG868" s="7"/>
      <c r="YH868" s="7"/>
      <c r="YI868" s="7"/>
      <c r="YJ868" s="7"/>
      <c r="YK868" s="7"/>
      <c r="YL868" s="7"/>
      <c r="YM868" s="7"/>
      <c r="YN868" s="7"/>
      <c r="YO868" s="7"/>
      <c r="YP868" s="7"/>
      <c r="YQ868" s="7"/>
      <c r="YR868" s="7"/>
      <c r="YS868" s="7"/>
      <c r="YT868" s="7"/>
      <c r="YU868" s="7"/>
      <c r="YV868" s="7"/>
      <c r="YW868" s="7"/>
      <c r="YX868" s="7"/>
      <c r="YY868" s="7"/>
      <c r="YZ868" s="7"/>
      <c r="ZA868" s="7"/>
      <c r="ZB868" s="7"/>
      <c r="ZC868" s="7"/>
      <c r="ZD868" s="7"/>
      <c r="ZE868" s="7"/>
      <c r="ZF868" s="7"/>
      <c r="ZG868" s="7"/>
      <c r="ZH868" s="7"/>
      <c r="ZI868" s="7"/>
      <c r="ZJ868" s="7"/>
      <c r="ZK868" s="7"/>
      <c r="ZL868" s="7"/>
      <c r="ZM868" s="7"/>
      <c r="ZN868" s="7"/>
      <c r="ZO868" s="7"/>
      <c r="ZP868" s="7"/>
      <c r="ZQ868" s="7"/>
      <c r="ZR868" s="7"/>
      <c r="ZS868" s="7"/>
      <c r="ZT868" s="7"/>
      <c r="ZU868" s="7"/>
      <c r="ZV868" s="7"/>
      <c r="ZW868" s="7"/>
      <c r="ZX868" s="7"/>
      <c r="ZY868" s="7"/>
      <c r="ZZ868" s="7"/>
      <c r="AAA868" s="7"/>
      <c r="AAB868" s="7"/>
      <c r="AAC868" s="7"/>
      <c r="AAD868" s="7"/>
      <c r="AAE868" s="7"/>
      <c r="AAF868" s="7"/>
      <c r="AAG868" s="7"/>
      <c r="AAH868" s="7"/>
      <c r="AAI868" s="7"/>
      <c r="AAJ868" s="7"/>
      <c r="AAK868" s="7"/>
      <c r="AAL868" s="7"/>
      <c r="AAM868" s="7"/>
      <c r="AAN868" s="7"/>
      <c r="AAO868" s="7"/>
      <c r="AAP868" s="7"/>
      <c r="AAQ868" s="7"/>
      <c r="AAR868" s="7"/>
      <c r="AAS868" s="7"/>
      <c r="AAT868" s="7"/>
      <c r="AAU868" s="7"/>
      <c r="AAV868" s="7"/>
      <c r="AAW868" s="7"/>
      <c r="AAX868" s="7"/>
      <c r="AAY868" s="7"/>
      <c r="AAZ868" s="7"/>
      <c r="ABA868" s="7"/>
      <c r="ABB868" s="7"/>
      <c r="ABC868" s="7"/>
      <c r="ABD868" s="7"/>
      <c r="ABE868" s="7"/>
      <c r="ABF868" s="7"/>
      <c r="ABG868" s="7"/>
      <c r="ABH868" s="7"/>
      <c r="ABI868" s="7"/>
      <c r="ABJ868" s="7"/>
      <c r="ABK868" s="7"/>
      <c r="ABL868" s="7"/>
      <c r="ABM868" s="7"/>
      <c r="ABN868" s="7"/>
      <c r="ABO868" s="7"/>
      <c r="ABP868" s="7"/>
      <c r="ABQ868" s="7"/>
      <c r="ABR868" s="7"/>
      <c r="ABS868" s="7"/>
      <c r="ABT868" s="7"/>
      <c r="ABU868" s="7"/>
      <c r="ABV868" s="7"/>
      <c r="ABW868" s="7"/>
      <c r="ABX868" s="7"/>
      <c r="ABY868" s="7"/>
      <c r="ABZ868" s="7"/>
      <c r="ACA868" s="7"/>
      <c r="ACB868" s="7"/>
      <c r="ACC868" s="7"/>
      <c r="ACD868" s="7"/>
      <c r="ACE868" s="7"/>
      <c r="ACF868" s="7"/>
      <c r="ACG868" s="7"/>
      <c r="ACH868" s="7"/>
      <c r="ACI868" s="7"/>
      <c r="ACJ868" s="7"/>
      <c r="ACK868" s="7"/>
      <c r="ACL868" s="7"/>
      <c r="ACM868" s="7"/>
      <c r="ACN868" s="7"/>
      <c r="ACO868" s="7"/>
      <c r="ACP868" s="7"/>
      <c r="ACQ868" s="7"/>
      <c r="ACR868" s="7"/>
      <c r="ACS868" s="7"/>
      <c r="ACT868" s="7"/>
      <c r="ACU868" s="7"/>
      <c r="ACV868" s="7"/>
      <c r="ACW868" s="7"/>
      <c r="ACX868" s="7"/>
      <c r="ACY868" s="7"/>
      <c r="ACZ868" s="7"/>
      <c r="ADA868" s="7"/>
      <c r="ADB868" s="7"/>
      <c r="ADC868" s="7"/>
      <c r="ADD868" s="7"/>
      <c r="ADE868" s="7"/>
      <c r="ADF868" s="7"/>
      <c r="ADG868" s="7"/>
      <c r="ADH868" s="7"/>
      <c r="ADI868" s="7"/>
      <c r="ADJ868" s="7"/>
      <c r="ADK868" s="7"/>
      <c r="ADL868" s="7"/>
      <c r="ADM868" s="7"/>
      <c r="ADN868" s="7"/>
      <c r="ADO868" s="7"/>
      <c r="ADP868" s="7"/>
      <c r="ADQ868" s="7"/>
      <c r="ADR868" s="7"/>
      <c r="ADS868" s="7"/>
      <c r="ADT868" s="7"/>
      <c r="ADU868" s="7"/>
      <c r="ADV868" s="7"/>
      <c r="ADW868" s="7"/>
      <c r="ADX868" s="7"/>
      <c r="ADY868" s="7"/>
      <c r="ADZ868" s="7"/>
      <c r="AEA868" s="7"/>
      <c r="AEB868" s="7"/>
      <c r="AEC868" s="7"/>
      <c r="AED868" s="7"/>
      <c r="AEE868" s="7"/>
      <c r="AEF868" s="7"/>
      <c r="AEG868" s="7"/>
      <c r="AEH868" s="7"/>
      <c r="AEI868" s="7"/>
      <c r="AEJ868" s="7"/>
      <c r="AEK868" s="7"/>
      <c r="AEL868" s="7"/>
      <c r="AEM868" s="7"/>
      <c r="AEN868" s="7"/>
      <c r="AEO868" s="7"/>
      <c r="AEP868" s="7"/>
      <c r="AEQ868" s="7"/>
      <c r="AER868" s="7"/>
      <c r="AES868" s="7"/>
      <c r="AET868" s="7"/>
      <c r="AEU868" s="7"/>
      <c r="AEV868" s="7"/>
      <c r="AEW868" s="7"/>
      <c r="AEX868" s="7"/>
      <c r="AEY868" s="7"/>
      <c r="AEZ868" s="7"/>
      <c r="AFA868" s="7"/>
      <c r="AFB868" s="7"/>
      <c r="AFC868" s="7"/>
      <c r="AFD868" s="7"/>
      <c r="AFE868" s="7"/>
      <c r="AFF868" s="7"/>
      <c r="AFG868" s="7"/>
      <c r="AFH868" s="7"/>
      <c r="AFI868" s="7"/>
      <c r="AFJ868" s="7"/>
      <c r="AFK868" s="7"/>
      <c r="AFL868" s="7"/>
      <c r="AFM868" s="7"/>
      <c r="AFN868" s="7"/>
      <c r="AFO868" s="7"/>
      <c r="AFP868" s="7"/>
      <c r="AFQ868" s="7"/>
      <c r="AFR868" s="7"/>
      <c r="AFS868" s="7"/>
      <c r="AFT868" s="7"/>
      <c r="AFU868" s="7"/>
      <c r="AFV868" s="7"/>
      <c r="AFW868" s="7"/>
      <c r="AFX868" s="7"/>
      <c r="AFY868" s="7"/>
      <c r="AFZ868" s="7"/>
      <c r="AGA868" s="7"/>
      <c r="AGB868" s="7"/>
      <c r="AGC868" s="7"/>
      <c r="AGD868" s="7"/>
      <c r="AGE868" s="7"/>
      <c r="AGF868" s="7"/>
      <c r="AGG868" s="7"/>
      <c r="AGH868" s="7"/>
      <c r="AGI868" s="7"/>
      <c r="AGJ868" s="7"/>
      <c r="AGK868" s="7"/>
      <c r="AGL868" s="7"/>
      <c r="AGM868" s="7"/>
      <c r="AGN868" s="7"/>
      <c r="AGO868" s="7"/>
      <c r="AGP868" s="7"/>
      <c r="AGQ868" s="7"/>
      <c r="AGR868" s="7"/>
      <c r="AGS868" s="7"/>
      <c r="AGT868" s="7"/>
      <c r="AGU868" s="7"/>
      <c r="AGV868" s="7"/>
      <c r="AGW868" s="7"/>
      <c r="AGX868" s="7"/>
      <c r="AGY868" s="7"/>
      <c r="AGZ868" s="7"/>
      <c r="AHA868" s="7"/>
      <c r="AHB868" s="7"/>
      <c r="AHC868" s="7"/>
      <c r="AHD868" s="7"/>
      <c r="AHE868" s="7"/>
      <c r="AHF868" s="7"/>
      <c r="AHG868" s="7"/>
      <c r="AHH868" s="7"/>
      <c r="AHI868" s="7"/>
      <c r="AHJ868" s="7"/>
      <c r="AHK868" s="7"/>
      <c r="AHL868" s="7"/>
      <c r="AHM868" s="7"/>
      <c r="AHN868" s="7"/>
      <c r="AHO868" s="7"/>
      <c r="AHP868" s="7"/>
      <c r="AHQ868" s="7"/>
      <c r="AHR868" s="7"/>
      <c r="AHS868" s="7"/>
      <c r="AHT868" s="7"/>
      <c r="AHU868" s="7"/>
      <c r="AHV868" s="7"/>
      <c r="AHW868" s="7"/>
      <c r="AHX868" s="7"/>
      <c r="AHY868" s="7"/>
      <c r="AHZ868" s="7"/>
      <c r="AIA868" s="7"/>
      <c r="AIB868" s="7"/>
      <c r="AIC868" s="7"/>
      <c r="AID868" s="7"/>
      <c r="AIE868" s="7"/>
      <c r="AIF868" s="7"/>
      <c r="AIG868" s="7"/>
      <c r="AIH868" s="7"/>
      <c r="AII868" s="7"/>
      <c r="AIJ868" s="7"/>
      <c r="AIK868" s="7"/>
      <c r="AIL868" s="7"/>
      <c r="AIM868" s="7"/>
      <c r="AIN868" s="7"/>
      <c r="AIO868" s="7"/>
      <c r="AIP868" s="7"/>
      <c r="AIQ868" s="7"/>
      <c r="AIR868" s="7"/>
      <c r="AIS868" s="7"/>
      <c r="AIT868" s="7"/>
      <c r="AIU868" s="7"/>
      <c r="AIV868" s="7"/>
      <c r="AIW868" s="7"/>
      <c r="AIX868" s="7"/>
      <c r="AIY868" s="7"/>
      <c r="AIZ868" s="7"/>
      <c r="AJA868" s="7"/>
      <c r="AJB868" s="7"/>
      <c r="AJC868" s="7"/>
      <c r="AJD868" s="7"/>
      <c r="AJE868" s="7"/>
      <c r="AJF868" s="7"/>
      <c r="AJG868" s="7"/>
      <c r="AJH868" s="7"/>
      <c r="AJI868" s="7"/>
      <c r="AJJ868" s="7"/>
      <c r="AJK868" s="7"/>
      <c r="AJL868" s="7"/>
      <c r="AJM868" s="7"/>
      <c r="AJN868" s="7"/>
      <c r="AJO868" s="7"/>
      <c r="AJP868" s="7"/>
      <c r="AJQ868" s="7"/>
      <c r="AJR868" s="7"/>
      <c r="AJS868" s="7"/>
      <c r="AJT868" s="7"/>
      <c r="AJU868" s="7"/>
      <c r="AJV868" s="7"/>
      <c r="AJW868" s="7"/>
      <c r="AJX868" s="7"/>
      <c r="AJY868" s="7"/>
      <c r="AJZ868" s="7"/>
      <c r="AKA868" s="7"/>
      <c r="AKB868" s="7"/>
      <c r="AKC868" s="7"/>
      <c r="AKD868" s="7"/>
      <c r="AKE868" s="7"/>
      <c r="AKF868" s="7"/>
      <c r="AKG868" s="7"/>
      <c r="AKH868" s="7"/>
      <c r="AKI868" s="7"/>
      <c r="AKJ868" s="7"/>
      <c r="AKK868" s="7"/>
      <c r="AKL868" s="7"/>
      <c r="AKM868" s="7"/>
      <c r="AKN868" s="7"/>
      <c r="AKO868" s="7"/>
      <c r="AKP868" s="7"/>
      <c r="AKQ868" s="7"/>
      <c r="AKR868" s="7"/>
      <c r="AKS868" s="7"/>
      <c r="AKT868" s="7"/>
      <c r="AKU868" s="7"/>
      <c r="AKV868" s="7"/>
      <c r="AKW868" s="7"/>
      <c r="AKX868" s="7"/>
      <c r="AKY868" s="7"/>
      <c r="AKZ868" s="7"/>
      <c r="ALA868" s="7"/>
      <c r="ALB868" s="7"/>
      <c r="ALC868" s="7"/>
      <c r="ALD868" s="7"/>
      <c r="ALE868" s="7"/>
      <c r="ALF868" s="7"/>
      <c r="ALG868" s="7"/>
      <c r="ALH868" s="7"/>
      <c r="ALI868" s="7"/>
      <c r="ALJ868" s="7"/>
      <c r="ALK868" s="7"/>
      <c r="ALL868" s="7"/>
      <c r="ALM868" s="7"/>
      <c r="ALN868" s="7"/>
      <c r="ALO868" s="7"/>
      <c r="ALP868" s="7"/>
      <c r="ALQ868" s="7"/>
      <c r="ALR868" s="7"/>
      <c r="ALS868" s="7"/>
      <c r="ALT868" s="7"/>
      <c r="ALU868" s="7"/>
      <c r="ALV868" s="7"/>
      <c r="ALW868" s="7"/>
      <c r="ALX868" s="7"/>
      <c r="ALY868" s="7"/>
      <c r="ALZ868" s="7"/>
      <c r="AMA868" s="7"/>
      <c r="AMB868" s="7"/>
      <c r="AMC868" s="7"/>
      <c r="AMD868" s="7"/>
      <c r="AME868" s="7"/>
      <c r="AMF868" s="7"/>
      <c r="AMG868" s="7"/>
      <c r="AMH868" s="7"/>
      <c r="AMI868" s="28"/>
      <c r="AMJ868" s="28"/>
    </row>
    <row r="869" spans="1:1024" ht="55.5" customHeight="1">
      <c r="A869" s="10" t="s">
        <v>287</v>
      </c>
      <c r="B869" s="10" t="s">
        <v>2924</v>
      </c>
      <c r="C869" s="19" t="s">
        <v>2903</v>
      </c>
      <c r="D869" s="19" t="s">
        <v>2738</v>
      </c>
      <c r="E869" s="20">
        <v>80</v>
      </c>
      <c r="F869" s="11" t="s">
        <v>18</v>
      </c>
      <c r="G869" s="21"/>
      <c r="H869" s="21" t="s">
        <v>1</v>
      </c>
      <c r="I869" s="21"/>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c r="MK869" s="7"/>
      <c r="ML869" s="7"/>
      <c r="MM869" s="7"/>
      <c r="MN869" s="7"/>
      <c r="MO869" s="7"/>
      <c r="MP869" s="7"/>
      <c r="MQ869" s="7"/>
      <c r="MR869" s="7"/>
      <c r="MS869" s="7"/>
      <c r="MT869" s="7"/>
      <c r="MU869" s="7"/>
      <c r="MV869" s="7"/>
      <c r="MW869" s="7"/>
      <c r="MX869" s="7"/>
      <c r="MY869" s="7"/>
      <c r="MZ869" s="7"/>
      <c r="NA869" s="7"/>
      <c r="NB869" s="7"/>
      <c r="NC869" s="7"/>
      <c r="ND869" s="7"/>
      <c r="NE869" s="7"/>
      <c r="NF869" s="7"/>
      <c r="NG869" s="7"/>
      <c r="NH869" s="7"/>
      <c r="NI869" s="7"/>
      <c r="NJ869" s="7"/>
      <c r="NK869" s="7"/>
      <c r="NL869" s="7"/>
      <c r="NM869" s="7"/>
      <c r="NN869" s="7"/>
      <c r="NO869" s="7"/>
      <c r="NP869" s="7"/>
      <c r="NQ869" s="7"/>
      <c r="NR869" s="7"/>
      <c r="NS869" s="7"/>
      <c r="NT869" s="7"/>
      <c r="NU869" s="7"/>
      <c r="NV869" s="7"/>
      <c r="NW869" s="7"/>
      <c r="NX869" s="7"/>
      <c r="NY869" s="7"/>
      <c r="NZ869" s="7"/>
      <c r="OA869" s="7"/>
      <c r="OB869" s="7"/>
      <c r="OC869" s="7"/>
      <c r="OD869" s="7"/>
      <c r="OE869" s="7"/>
      <c r="OF869" s="7"/>
      <c r="OG869" s="7"/>
      <c r="OH869" s="7"/>
      <c r="OI869" s="7"/>
      <c r="OJ869" s="7"/>
      <c r="OK869" s="7"/>
      <c r="OL869" s="7"/>
      <c r="OM869" s="7"/>
      <c r="ON869" s="7"/>
      <c r="OO869" s="7"/>
      <c r="OP869" s="7"/>
      <c r="OQ869" s="7"/>
      <c r="OR869" s="7"/>
      <c r="OS869" s="7"/>
      <c r="OT869" s="7"/>
      <c r="OU869" s="7"/>
      <c r="OV869" s="7"/>
      <c r="OW869" s="7"/>
      <c r="OX869" s="7"/>
      <c r="OY869" s="7"/>
      <c r="OZ869" s="7"/>
      <c r="PA869" s="7"/>
      <c r="PB869" s="7"/>
      <c r="PC869" s="7"/>
      <c r="PD869" s="7"/>
      <c r="PE869" s="7"/>
      <c r="PF869" s="7"/>
      <c r="PG869" s="7"/>
      <c r="PH869" s="7"/>
      <c r="PI869" s="7"/>
      <c r="PJ869" s="7"/>
      <c r="PK869" s="7"/>
      <c r="PL869" s="7"/>
      <c r="PM869" s="7"/>
      <c r="PN869" s="7"/>
      <c r="PO869" s="7"/>
      <c r="PP869" s="7"/>
      <c r="PQ869" s="7"/>
      <c r="PR869" s="7"/>
      <c r="PS869" s="7"/>
      <c r="PT869" s="7"/>
      <c r="PU869" s="7"/>
      <c r="PV869" s="7"/>
      <c r="PW869" s="7"/>
      <c r="PX869" s="7"/>
      <c r="PY869" s="7"/>
      <c r="PZ869" s="7"/>
      <c r="QA869" s="7"/>
      <c r="QB869" s="7"/>
      <c r="QC869" s="7"/>
      <c r="QD869" s="7"/>
      <c r="QE869" s="7"/>
      <c r="QF869" s="7"/>
      <c r="QG869" s="7"/>
      <c r="QH869" s="7"/>
      <c r="QI869" s="7"/>
      <c r="QJ869" s="7"/>
      <c r="QK869" s="7"/>
      <c r="QL869" s="7"/>
      <c r="QM869" s="7"/>
      <c r="QN869" s="7"/>
      <c r="QO869" s="7"/>
      <c r="QP869" s="7"/>
      <c r="QQ869" s="7"/>
      <c r="QR869" s="7"/>
      <c r="QS869" s="7"/>
      <c r="QT869" s="7"/>
      <c r="QU869" s="7"/>
      <c r="QV869" s="7"/>
      <c r="QW869" s="7"/>
      <c r="QX869" s="7"/>
      <c r="QY869" s="7"/>
      <c r="QZ869" s="7"/>
      <c r="RA869" s="7"/>
      <c r="RB869" s="7"/>
      <c r="RC869" s="7"/>
      <c r="RD869" s="7"/>
      <c r="RE869" s="7"/>
      <c r="RF869" s="7"/>
      <c r="RG869" s="7"/>
      <c r="RH869" s="7"/>
      <c r="RI869" s="7"/>
      <c r="RJ869" s="7"/>
      <c r="RK869" s="7"/>
      <c r="RL869" s="7"/>
      <c r="RM869" s="7"/>
      <c r="RN869" s="7"/>
      <c r="RO869" s="7"/>
      <c r="RP869" s="7"/>
      <c r="RQ869" s="7"/>
      <c r="RR869" s="7"/>
      <c r="RS869" s="7"/>
      <c r="RT869" s="7"/>
      <c r="RU869" s="7"/>
      <c r="RV869" s="7"/>
      <c r="RW869" s="7"/>
      <c r="RX869" s="7"/>
      <c r="RY869" s="7"/>
      <c r="RZ869" s="7"/>
      <c r="SA869" s="7"/>
      <c r="SB869" s="7"/>
      <c r="SC869" s="7"/>
      <c r="SD869" s="7"/>
      <c r="SE869" s="7"/>
      <c r="SF869" s="7"/>
      <c r="SG869" s="7"/>
      <c r="SH869" s="7"/>
      <c r="SI869" s="7"/>
      <c r="SJ869" s="7"/>
      <c r="SK869" s="7"/>
      <c r="SL869" s="7"/>
      <c r="SM869" s="7"/>
      <c r="SN869" s="7"/>
      <c r="SO869" s="7"/>
      <c r="SP869" s="7"/>
      <c r="SQ869" s="7"/>
      <c r="SR869" s="7"/>
      <c r="SS869" s="7"/>
      <c r="ST869" s="7"/>
      <c r="SU869" s="7"/>
      <c r="SV869" s="7"/>
      <c r="SW869" s="7"/>
      <c r="SX869" s="7"/>
      <c r="SY869" s="7"/>
      <c r="SZ869" s="7"/>
      <c r="TA869" s="7"/>
      <c r="TB869" s="7"/>
      <c r="TC869" s="7"/>
      <c r="TD869" s="7"/>
      <c r="TE869" s="7"/>
      <c r="TF869" s="7"/>
      <c r="TG869" s="7"/>
      <c r="TH869" s="7"/>
      <c r="TI869" s="7"/>
      <c r="TJ869" s="7"/>
      <c r="TK869" s="7"/>
      <c r="TL869" s="7"/>
      <c r="TM869" s="7"/>
      <c r="TN869" s="7"/>
      <c r="TO869" s="7"/>
      <c r="TP869" s="7"/>
      <c r="TQ869" s="7"/>
      <c r="TR869" s="7"/>
      <c r="TS869" s="7"/>
      <c r="TT869" s="7"/>
      <c r="TU869" s="7"/>
      <c r="TV869" s="7"/>
      <c r="TW869" s="7"/>
      <c r="TX869" s="7"/>
      <c r="TY869" s="7"/>
      <c r="TZ869" s="7"/>
      <c r="UA869" s="7"/>
      <c r="UB869" s="7"/>
      <c r="UC869" s="7"/>
      <c r="UD869" s="7"/>
      <c r="UE869" s="7"/>
      <c r="UF869" s="7"/>
      <c r="UG869" s="7"/>
      <c r="UH869" s="7"/>
      <c r="UI869" s="7"/>
      <c r="UJ869" s="7"/>
      <c r="UK869" s="7"/>
      <c r="UL869" s="7"/>
      <c r="UM869" s="7"/>
      <c r="UN869" s="7"/>
      <c r="UO869" s="7"/>
      <c r="UP869" s="7"/>
      <c r="UQ869" s="7"/>
      <c r="UR869" s="7"/>
      <c r="US869" s="7"/>
      <c r="UT869" s="7"/>
      <c r="UU869" s="7"/>
      <c r="UV869" s="7"/>
      <c r="UW869" s="7"/>
      <c r="UX869" s="7"/>
      <c r="UY869" s="7"/>
      <c r="UZ869" s="7"/>
      <c r="VA869" s="7"/>
      <c r="VB869" s="7"/>
      <c r="VC869" s="7"/>
      <c r="VD869" s="7"/>
      <c r="VE869" s="7"/>
      <c r="VF869" s="7"/>
      <c r="VG869" s="7"/>
      <c r="VH869" s="7"/>
      <c r="VI869" s="7"/>
      <c r="VJ869" s="7"/>
      <c r="VK869" s="7"/>
      <c r="VL869" s="7"/>
      <c r="VM869" s="7"/>
      <c r="VN869" s="7"/>
      <c r="VO869" s="7"/>
      <c r="VP869" s="7"/>
      <c r="VQ869" s="7"/>
      <c r="VR869" s="7"/>
      <c r="VS869" s="7"/>
      <c r="VT869" s="7"/>
      <c r="VU869" s="7"/>
      <c r="VV869" s="7"/>
      <c r="VW869" s="7"/>
      <c r="VX869" s="7"/>
      <c r="VY869" s="7"/>
      <c r="VZ869" s="7"/>
      <c r="WA869" s="7"/>
      <c r="WB869" s="7"/>
      <c r="WC869" s="7"/>
      <c r="WD869" s="7"/>
      <c r="WE869" s="7"/>
      <c r="WF869" s="7"/>
      <c r="WG869" s="7"/>
      <c r="WH869" s="7"/>
      <c r="WI869" s="7"/>
      <c r="WJ869" s="7"/>
      <c r="WK869" s="7"/>
      <c r="WL869" s="7"/>
      <c r="WM869" s="7"/>
      <c r="WN869" s="7"/>
      <c r="WO869" s="7"/>
      <c r="WP869" s="7"/>
      <c r="WQ869" s="7"/>
      <c r="WR869" s="7"/>
      <c r="WS869" s="7"/>
      <c r="WT869" s="7"/>
      <c r="WU869" s="7"/>
      <c r="WV869" s="7"/>
      <c r="WW869" s="7"/>
      <c r="WX869" s="7"/>
      <c r="WY869" s="7"/>
      <c r="WZ869" s="7"/>
      <c r="XA869" s="7"/>
      <c r="XB869" s="7"/>
      <c r="XC869" s="7"/>
      <c r="XD869" s="7"/>
      <c r="XE869" s="7"/>
      <c r="XF869" s="7"/>
      <c r="XG869" s="7"/>
      <c r="XH869" s="7"/>
      <c r="XI869" s="7"/>
      <c r="XJ869" s="7"/>
      <c r="XK869" s="7"/>
      <c r="XL869" s="7"/>
      <c r="XM869" s="7"/>
      <c r="XN869" s="7"/>
      <c r="XO869" s="7"/>
      <c r="XP869" s="7"/>
      <c r="XQ869" s="7"/>
      <c r="XR869" s="7"/>
      <c r="XS869" s="7"/>
      <c r="XT869" s="7"/>
      <c r="XU869" s="7"/>
      <c r="XV869" s="7"/>
      <c r="XW869" s="7"/>
      <c r="XX869" s="7"/>
      <c r="XY869" s="7"/>
      <c r="XZ869" s="7"/>
      <c r="YA869" s="7"/>
      <c r="YB869" s="7"/>
      <c r="YC869" s="7"/>
      <c r="YD869" s="7"/>
      <c r="YE869" s="7"/>
      <c r="YF869" s="7"/>
      <c r="YG869" s="7"/>
      <c r="YH869" s="7"/>
      <c r="YI869" s="7"/>
      <c r="YJ869" s="7"/>
      <c r="YK869" s="7"/>
      <c r="YL869" s="7"/>
      <c r="YM869" s="7"/>
      <c r="YN869" s="7"/>
      <c r="YO869" s="7"/>
      <c r="YP869" s="7"/>
      <c r="YQ869" s="7"/>
      <c r="YR869" s="7"/>
      <c r="YS869" s="7"/>
      <c r="YT869" s="7"/>
      <c r="YU869" s="7"/>
      <c r="YV869" s="7"/>
      <c r="YW869" s="7"/>
      <c r="YX869" s="7"/>
      <c r="YY869" s="7"/>
      <c r="YZ869" s="7"/>
      <c r="ZA869" s="7"/>
      <c r="ZB869" s="7"/>
      <c r="ZC869" s="7"/>
      <c r="ZD869" s="7"/>
      <c r="ZE869" s="7"/>
      <c r="ZF869" s="7"/>
      <c r="ZG869" s="7"/>
      <c r="ZH869" s="7"/>
      <c r="ZI869" s="7"/>
      <c r="ZJ869" s="7"/>
      <c r="ZK869" s="7"/>
      <c r="ZL869" s="7"/>
      <c r="ZM869" s="7"/>
      <c r="ZN869" s="7"/>
      <c r="ZO869" s="7"/>
      <c r="ZP869" s="7"/>
      <c r="ZQ869" s="7"/>
      <c r="ZR869" s="7"/>
      <c r="ZS869" s="7"/>
      <c r="ZT869" s="7"/>
      <c r="ZU869" s="7"/>
      <c r="ZV869" s="7"/>
      <c r="ZW869" s="7"/>
      <c r="ZX869" s="7"/>
      <c r="ZY869" s="7"/>
      <c r="ZZ869" s="7"/>
      <c r="AAA869" s="7"/>
      <c r="AAB869" s="7"/>
      <c r="AAC869" s="7"/>
      <c r="AAD869" s="7"/>
      <c r="AAE869" s="7"/>
      <c r="AAF869" s="7"/>
      <c r="AAG869" s="7"/>
      <c r="AAH869" s="7"/>
      <c r="AAI869" s="7"/>
      <c r="AAJ869" s="7"/>
      <c r="AAK869" s="7"/>
      <c r="AAL869" s="7"/>
      <c r="AAM869" s="7"/>
      <c r="AAN869" s="7"/>
      <c r="AAO869" s="7"/>
      <c r="AAP869" s="7"/>
      <c r="AAQ869" s="7"/>
      <c r="AAR869" s="7"/>
      <c r="AAS869" s="7"/>
      <c r="AAT869" s="7"/>
      <c r="AAU869" s="7"/>
      <c r="AAV869" s="7"/>
      <c r="AAW869" s="7"/>
      <c r="AAX869" s="7"/>
      <c r="AAY869" s="7"/>
      <c r="AAZ869" s="7"/>
      <c r="ABA869" s="7"/>
      <c r="ABB869" s="7"/>
      <c r="ABC869" s="7"/>
      <c r="ABD869" s="7"/>
      <c r="ABE869" s="7"/>
      <c r="ABF869" s="7"/>
      <c r="ABG869" s="7"/>
      <c r="ABH869" s="7"/>
      <c r="ABI869" s="7"/>
      <c r="ABJ869" s="7"/>
      <c r="ABK869" s="7"/>
      <c r="ABL869" s="7"/>
      <c r="ABM869" s="7"/>
      <c r="ABN869" s="7"/>
      <c r="ABO869" s="7"/>
      <c r="ABP869" s="7"/>
      <c r="ABQ869" s="7"/>
      <c r="ABR869" s="7"/>
      <c r="ABS869" s="7"/>
      <c r="ABT869" s="7"/>
      <c r="ABU869" s="7"/>
      <c r="ABV869" s="7"/>
      <c r="ABW869" s="7"/>
      <c r="ABX869" s="7"/>
      <c r="ABY869" s="7"/>
      <c r="ABZ869" s="7"/>
      <c r="ACA869" s="7"/>
      <c r="ACB869" s="7"/>
      <c r="ACC869" s="7"/>
      <c r="ACD869" s="7"/>
      <c r="ACE869" s="7"/>
      <c r="ACF869" s="7"/>
      <c r="ACG869" s="7"/>
      <c r="ACH869" s="7"/>
      <c r="ACI869" s="7"/>
      <c r="ACJ869" s="7"/>
      <c r="ACK869" s="7"/>
      <c r="ACL869" s="7"/>
      <c r="ACM869" s="7"/>
      <c r="ACN869" s="7"/>
      <c r="ACO869" s="7"/>
      <c r="ACP869" s="7"/>
      <c r="ACQ869" s="7"/>
      <c r="ACR869" s="7"/>
      <c r="ACS869" s="7"/>
      <c r="ACT869" s="7"/>
      <c r="ACU869" s="7"/>
      <c r="ACV869" s="7"/>
      <c r="ACW869" s="7"/>
      <c r="ACX869" s="7"/>
      <c r="ACY869" s="7"/>
      <c r="ACZ869" s="7"/>
      <c r="ADA869" s="7"/>
      <c r="ADB869" s="7"/>
      <c r="ADC869" s="7"/>
      <c r="ADD869" s="7"/>
      <c r="ADE869" s="7"/>
      <c r="ADF869" s="7"/>
      <c r="ADG869" s="7"/>
      <c r="ADH869" s="7"/>
      <c r="ADI869" s="7"/>
      <c r="ADJ869" s="7"/>
      <c r="ADK869" s="7"/>
      <c r="ADL869" s="7"/>
      <c r="ADM869" s="7"/>
      <c r="ADN869" s="7"/>
      <c r="ADO869" s="7"/>
      <c r="ADP869" s="7"/>
      <c r="ADQ869" s="7"/>
      <c r="ADR869" s="7"/>
      <c r="ADS869" s="7"/>
      <c r="ADT869" s="7"/>
      <c r="ADU869" s="7"/>
      <c r="ADV869" s="7"/>
      <c r="ADW869" s="7"/>
      <c r="ADX869" s="7"/>
      <c r="ADY869" s="7"/>
      <c r="ADZ869" s="7"/>
      <c r="AEA869" s="7"/>
      <c r="AEB869" s="7"/>
      <c r="AEC869" s="7"/>
      <c r="AED869" s="7"/>
      <c r="AEE869" s="7"/>
      <c r="AEF869" s="7"/>
      <c r="AEG869" s="7"/>
      <c r="AEH869" s="7"/>
      <c r="AEI869" s="7"/>
      <c r="AEJ869" s="7"/>
      <c r="AEK869" s="7"/>
      <c r="AEL869" s="7"/>
      <c r="AEM869" s="7"/>
      <c r="AEN869" s="7"/>
      <c r="AEO869" s="7"/>
      <c r="AEP869" s="7"/>
      <c r="AEQ869" s="7"/>
      <c r="AER869" s="7"/>
      <c r="AES869" s="7"/>
      <c r="AET869" s="7"/>
      <c r="AEU869" s="7"/>
      <c r="AEV869" s="7"/>
      <c r="AEW869" s="7"/>
      <c r="AEX869" s="7"/>
      <c r="AEY869" s="7"/>
      <c r="AEZ869" s="7"/>
      <c r="AFA869" s="7"/>
      <c r="AFB869" s="7"/>
      <c r="AFC869" s="7"/>
      <c r="AFD869" s="7"/>
      <c r="AFE869" s="7"/>
      <c r="AFF869" s="7"/>
      <c r="AFG869" s="7"/>
      <c r="AFH869" s="7"/>
      <c r="AFI869" s="7"/>
      <c r="AFJ869" s="7"/>
      <c r="AFK869" s="7"/>
      <c r="AFL869" s="7"/>
      <c r="AFM869" s="7"/>
      <c r="AFN869" s="7"/>
      <c r="AFO869" s="7"/>
      <c r="AFP869" s="7"/>
      <c r="AFQ869" s="7"/>
      <c r="AFR869" s="7"/>
      <c r="AFS869" s="7"/>
      <c r="AFT869" s="7"/>
      <c r="AFU869" s="7"/>
      <c r="AFV869" s="7"/>
      <c r="AFW869" s="7"/>
      <c r="AFX869" s="7"/>
      <c r="AFY869" s="7"/>
      <c r="AFZ869" s="7"/>
      <c r="AGA869" s="7"/>
      <c r="AGB869" s="7"/>
      <c r="AGC869" s="7"/>
      <c r="AGD869" s="7"/>
      <c r="AGE869" s="7"/>
      <c r="AGF869" s="7"/>
      <c r="AGG869" s="7"/>
      <c r="AGH869" s="7"/>
      <c r="AGI869" s="7"/>
      <c r="AGJ869" s="7"/>
      <c r="AGK869" s="7"/>
      <c r="AGL869" s="7"/>
      <c r="AGM869" s="7"/>
      <c r="AGN869" s="7"/>
      <c r="AGO869" s="7"/>
      <c r="AGP869" s="7"/>
      <c r="AGQ869" s="7"/>
      <c r="AGR869" s="7"/>
      <c r="AGS869" s="7"/>
      <c r="AGT869" s="7"/>
      <c r="AGU869" s="7"/>
      <c r="AGV869" s="7"/>
      <c r="AGW869" s="7"/>
      <c r="AGX869" s="7"/>
      <c r="AGY869" s="7"/>
      <c r="AGZ869" s="7"/>
      <c r="AHA869" s="7"/>
      <c r="AHB869" s="7"/>
      <c r="AHC869" s="7"/>
      <c r="AHD869" s="7"/>
      <c r="AHE869" s="7"/>
      <c r="AHF869" s="7"/>
      <c r="AHG869" s="7"/>
      <c r="AHH869" s="7"/>
      <c r="AHI869" s="7"/>
      <c r="AHJ869" s="7"/>
      <c r="AHK869" s="7"/>
      <c r="AHL869" s="7"/>
      <c r="AHM869" s="7"/>
      <c r="AHN869" s="7"/>
      <c r="AHO869" s="7"/>
      <c r="AHP869" s="7"/>
      <c r="AHQ869" s="7"/>
      <c r="AHR869" s="7"/>
      <c r="AHS869" s="7"/>
      <c r="AHT869" s="7"/>
      <c r="AHU869" s="7"/>
      <c r="AHV869" s="7"/>
      <c r="AHW869" s="7"/>
      <c r="AHX869" s="7"/>
      <c r="AHY869" s="7"/>
      <c r="AHZ869" s="7"/>
      <c r="AIA869" s="7"/>
      <c r="AIB869" s="7"/>
      <c r="AIC869" s="7"/>
      <c r="AID869" s="7"/>
      <c r="AIE869" s="7"/>
      <c r="AIF869" s="7"/>
      <c r="AIG869" s="7"/>
      <c r="AIH869" s="7"/>
      <c r="AII869" s="7"/>
      <c r="AIJ869" s="7"/>
      <c r="AIK869" s="7"/>
      <c r="AIL869" s="7"/>
      <c r="AIM869" s="7"/>
      <c r="AIN869" s="7"/>
      <c r="AIO869" s="7"/>
      <c r="AIP869" s="7"/>
      <c r="AIQ869" s="7"/>
      <c r="AIR869" s="7"/>
      <c r="AIS869" s="7"/>
      <c r="AIT869" s="7"/>
      <c r="AIU869" s="7"/>
      <c r="AIV869" s="7"/>
      <c r="AIW869" s="7"/>
      <c r="AIX869" s="7"/>
      <c r="AIY869" s="7"/>
      <c r="AIZ869" s="7"/>
      <c r="AJA869" s="7"/>
      <c r="AJB869" s="7"/>
      <c r="AJC869" s="7"/>
      <c r="AJD869" s="7"/>
      <c r="AJE869" s="7"/>
      <c r="AJF869" s="7"/>
      <c r="AJG869" s="7"/>
      <c r="AJH869" s="7"/>
      <c r="AJI869" s="7"/>
      <c r="AJJ869" s="7"/>
      <c r="AJK869" s="7"/>
      <c r="AJL869" s="7"/>
      <c r="AJM869" s="7"/>
      <c r="AJN869" s="7"/>
      <c r="AJO869" s="7"/>
      <c r="AJP869" s="7"/>
      <c r="AJQ869" s="7"/>
      <c r="AJR869" s="7"/>
      <c r="AJS869" s="7"/>
      <c r="AJT869" s="7"/>
      <c r="AJU869" s="7"/>
      <c r="AJV869" s="7"/>
      <c r="AJW869" s="7"/>
      <c r="AJX869" s="7"/>
      <c r="AJY869" s="7"/>
      <c r="AJZ869" s="7"/>
      <c r="AKA869" s="7"/>
      <c r="AKB869" s="7"/>
      <c r="AKC869" s="7"/>
      <c r="AKD869" s="7"/>
      <c r="AKE869" s="7"/>
      <c r="AKF869" s="7"/>
      <c r="AKG869" s="7"/>
      <c r="AKH869" s="7"/>
      <c r="AKI869" s="7"/>
      <c r="AKJ869" s="7"/>
      <c r="AKK869" s="7"/>
      <c r="AKL869" s="7"/>
      <c r="AKM869" s="7"/>
      <c r="AKN869" s="7"/>
      <c r="AKO869" s="7"/>
      <c r="AKP869" s="7"/>
      <c r="AKQ869" s="7"/>
      <c r="AKR869" s="7"/>
      <c r="AKS869" s="7"/>
      <c r="AKT869" s="7"/>
      <c r="AKU869" s="7"/>
      <c r="AKV869" s="7"/>
      <c r="AKW869" s="7"/>
      <c r="AKX869" s="7"/>
      <c r="AKY869" s="7"/>
      <c r="AKZ869" s="7"/>
      <c r="ALA869" s="7"/>
      <c r="ALB869" s="7"/>
      <c r="ALC869" s="7"/>
      <c r="ALD869" s="7"/>
      <c r="ALE869" s="7"/>
      <c r="ALF869" s="7"/>
      <c r="ALG869" s="7"/>
      <c r="ALH869" s="7"/>
      <c r="ALI869" s="7"/>
      <c r="ALJ869" s="7"/>
      <c r="ALK869" s="7"/>
      <c r="ALL869" s="7"/>
      <c r="ALM869" s="7"/>
      <c r="ALN869" s="7"/>
      <c r="ALO869" s="7"/>
      <c r="ALP869" s="7"/>
      <c r="ALQ869" s="7"/>
      <c r="ALR869" s="7"/>
      <c r="ALS869" s="7"/>
      <c r="ALT869" s="7"/>
      <c r="ALU869" s="7"/>
      <c r="ALV869" s="7"/>
      <c r="ALW869" s="7"/>
      <c r="ALX869" s="7"/>
      <c r="ALY869" s="7"/>
      <c r="ALZ869" s="7"/>
      <c r="AMA869" s="7"/>
      <c r="AMB869" s="7"/>
      <c r="AMC869" s="7"/>
      <c r="AMD869" s="7"/>
      <c r="AME869" s="7"/>
      <c r="AMF869" s="7"/>
      <c r="AMG869" s="7"/>
      <c r="AMH869" s="7"/>
      <c r="AMI869" s="28"/>
      <c r="AMJ869" s="28"/>
    </row>
    <row r="870" spans="1:1024" ht="55.5" customHeight="1">
      <c r="A870" s="10" t="s">
        <v>287</v>
      </c>
      <c r="B870" s="10" t="s">
        <v>2924</v>
      </c>
      <c r="C870" s="19" t="s">
        <v>2926</v>
      </c>
      <c r="D870" s="19" t="s">
        <v>2738</v>
      </c>
      <c r="E870" s="20">
        <v>150</v>
      </c>
      <c r="F870" s="11" t="s">
        <v>18</v>
      </c>
      <c r="G870" s="21"/>
      <c r="H870" s="21" t="s">
        <v>1</v>
      </c>
      <c r="I870" s="21"/>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c r="MK870" s="7"/>
      <c r="ML870" s="7"/>
      <c r="MM870" s="7"/>
      <c r="MN870" s="7"/>
      <c r="MO870" s="7"/>
      <c r="MP870" s="7"/>
      <c r="MQ870" s="7"/>
      <c r="MR870" s="7"/>
      <c r="MS870" s="7"/>
      <c r="MT870" s="7"/>
      <c r="MU870" s="7"/>
      <c r="MV870" s="7"/>
      <c r="MW870" s="7"/>
      <c r="MX870" s="7"/>
      <c r="MY870" s="7"/>
      <c r="MZ870" s="7"/>
      <c r="NA870" s="7"/>
      <c r="NB870" s="7"/>
      <c r="NC870" s="7"/>
      <c r="ND870" s="7"/>
      <c r="NE870" s="7"/>
      <c r="NF870" s="7"/>
      <c r="NG870" s="7"/>
      <c r="NH870" s="7"/>
      <c r="NI870" s="7"/>
      <c r="NJ870" s="7"/>
      <c r="NK870" s="7"/>
      <c r="NL870" s="7"/>
      <c r="NM870" s="7"/>
      <c r="NN870" s="7"/>
      <c r="NO870" s="7"/>
      <c r="NP870" s="7"/>
      <c r="NQ870" s="7"/>
      <c r="NR870" s="7"/>
      <c r="NS870" s="7"/>
      <c r="NT870" s="7"/>
      <c r="NU870" s="7"/>
      <c r="NV870" s="7"/>
      <c r="NW870" s="7"/>
      <c r="NX870" s="7"/>
      <c r="NY870" s="7"/>
      <c r="NZ870" s="7"/>
      <c r="OA870" s="7"/>
      <c r="OB870" s="7"/>
      <c r="OC870" s="7"/>
      <c r="OD870" s="7"/>
      <c r="OE870" s="7"/>
      <c r="OF870" s="7"/>
      <c r="OG870" s="7"/>
      <c r="OH870" s="7"/>
      <c r="OI870" s="7"/>
      <c r="OJ870" s="7"/>
      <c r="OK870" s="7"/>
      <c r="OL870" s="7"/>
      <c r="OM870" s="7"/>
      <c r="ON870" s="7"/>
      <c r="OO870" s="7"/>
      <c r="OP870" s="7"/>
      <c r="OQ870" s="7"/>
      <c r="OR870" s="7"/>
      <c r="OS870" s="7"/>
      <c r="OT870" s="7"/>
      <c r="OU870" s="7"/>
      <c r="OV870" s="7"/>
      <c r="OW870" s="7"/>
      <c r="OX870" s="7"/>
      <c r="OY870" s="7"/>
      <c r="OZ870" s="7"/>
      <c r="PA870" s="7"/>
      <c r="PB870" s="7"/>
      <c r="PC870" s="7"/>
      <c r="PD870" s="7"/>
      <c r="PE870" s="7"/>
      <c r="PF870" s="7"/>
      <c r="PG870" s="7"/>
      <c r="PH870" s="7"/>
      <c r="PI870" s="7"/>
      <c r="PJ870" s="7"/>
      <c r="PK870" s="7"/>
      <c r="PL870" s="7"/>
      <c r="PM870" s="7"/>
      <c r="PN870" s="7"/>
      <c r="PO870" s="7"/>
      <c r="PP870" s="7"/>
      <c r="PQ870" s="7"/>
      <c r="PR870" s="7"/>
      <c r="PS870" s="7"/>
      <c r="PT870" s="7"/>
      <c r="PU870" s="7"/>
      <c r="PV870" s="7"/>
      <c r="PW870" s="7"/>
      <c r="PX870" s="7"/>
      <c r="PY870" s="7"/>
      <c r="PZ870" s="7"/>
      <c r="QA870" s="7"/>
      <c r="QB870" s="7"/>
      <c r="QC870" s="7"/>
      <c r="QD870" s="7"/>
      <c r="QE870" s="7"/>
      <c r="QF870" s="7"/>
      <c r="QG870" s="7"/>
      <c r="QH870" s="7"/>
      <c r="QI870" s="7"/>
      <c r="QJ870" s="7"/>
      <c r="QK870" s="7"/>
      <c r="QL870" s="7"/>
      <c r="QM870" s="7"/>
      <c r="QN870" s="7"/>
      <c r="QO870" s="7"/>
      <c r="QP870" s="7"/>
      <c r="QQ870" s="7"/>
      <c r="QR870" s="7"/>
      <c r="QS870" s="7"/>
      <c r="QT870" s="7"/>
      <c r="QU870" s="7"/>
      <c r="QV870" s="7"/>
      <c r="QW870" s="7"/>
      <c r="QX870" s="7"/>
      <c r="QY870" s="7"/>
      <c r="QZ870" s="7"/>
      <c r="RA870" s="7"/>
      <c r="RB870" s="7"/>
      <c r="RC870" s="7"/>
      <c r="RD870" s="7"/>
      <c r="RE870" s="7"/>
      <c r="RF870" s="7"/>
      <c r="RG870" s="7"/>
      <c r="RH870" s="7"/>
      <c r="RI870" s="7"/>
      <c r="RJ870" s="7"/>
      <c r="RK870" s="7"/>
      <c r="RL870" s="7"/>
      <c r="RM870" s="7"/>
      <c r="RN870" s="7"/>
      <c r="RO870" s="7"/>
      <c r="RP870" s="7"/>
      <c r="RQ870" s="7"/>
      <c r="RR870" s="7"/>
      <c r="RS870" s="7"/>
      <c r="RT870" s="7"/>
      <c r="RU870" s="7"/>
      <c r="RV870" s="7"/>
      <c r="RW870" s="7"/>
      <c r="RX870" s="7"/>
      <c r="RY870" s="7"/>
      <c r="RZ870" s="7"/>
      <c r="SA870" s="7"/>
      <c r="SB870" s="7"/>
      <c r="SC870" s="7"/>
      <c r="SD870" s="7"/>
      <c r="SE870" s="7"/>
      <c r="SF870" s="7"/>
      <c r="SG870" s="7"/>
      <c r="SH870" s="7"/>
      <c r="SI870" s="7"/>
      <c r="SJ870" s="7"/>
      <c r="SK870" s="7"/>
      <c r="SL870" s="7"/>
      <c r="SM870" s="7"/>
      <c r="SN870" s="7"/>
      <c r="SO870" s="7"/>
      <c r="SP870" s="7"/>
      <c r="SQ870" s="7"/>
      <c r="SR870" s="7"/>
      <c r="SS870" s="7"/>
      <c r="ST870" s="7"/>
      <c r="SU870" s="7"/>
      <c r="SV870" s="7"/>
      <c r="SW870" s="7"/>
      <c r="SX870" s="7"/>
      <c r="SY870" s="7"/>
      <c r="SZ870" s="7"/>
      <c r="TA870" s="7"/>
      <c r="TB870" s="7"/>
      <c r="TC870" s="7"/>
      <c r="TD870" s="7"/>
      <c r="TE870" s="7"/>
      <c r="TF870" s="7"/>
      <c r="TG870" s="7"/>
      <c r="TH870" s="7"/>
      <c r="TI870" s="7"/>
      <c r="TJ870" s="7"/>
      <c r="TK870" s="7"/>
      <c r="TL870" s="7"/>
      <c r="TM870" s="7"/>
      <c r="TN870" s="7"/>
      <c r="TO870" s="7"/>
      <c r="TP870" s="7"/>
      <c r="TQ870" s="7"/>
      <c r="TR870" s="7"/>
      <c r="TS870" s="7"/>
      <c r="TT870" s="7"/>
      <c r="TU870" s="7"/>
      <c r="TV870" s="7"/>
      <c r="TW870" s="7"/>
      <c r="TX870" s="7"/>
      <c r="TY870" s="7"/>
      <c r="TZ870" s="7"/>
      <c r="UA870" s="7"/>
      <c r="UB870" s="7"/>
      <c r="UC870" s="7"/>
      <c r="UD870" s="7"/>
      <c r="UE870" s="7"/>
      <c r="UF870" s="7"/>
      <c r="UG870" s="7"/>
      <c r="UH870" s="7"/>
      <c r="UI870" s="7"/>
      <c r="UJ870" s="7"/>
      <c r="UK870" s="7"/>
      <c r="UL870" s="7"/>
      <c r="UM870" s="7"/>
      <c r="UN870" s="7"/>
      <c r="UO870" s="7"/>
      <c r="UP870" s="7"/>
      <c r="UQ870" s="7"/>
      <c r="UR870" s="7"/>
      <c r="US870" s="7"/>
      <c r="UT870" s="7"/>
      <c r="UU870" s="7"/>
      <c r="UV870" s="7"/>
      <c r="UW870" s="7"/>
      <c r="UX870" s="7"/>
      <c r="UY870" s="7"/>
      <c r="UZ870" s="7"/>
      <c r="VA870" s="7"/>
      <c r="VB870" s="7"/>
      <c r="VC870" s="7"/>
      <c r="VD870" s="7"/>
      <c r="VE870" s="7"/>
      <c r="VF870" s="7"/>
      <c r="VG870" s="7"/>
      <c r="VH870" s="7"/>
      <c r="VI870" s="7"/>
      <c r="VJ870" s="7"/>
      <c r="VK870" s="7"/>
      <c r="VL870" s="7"/>
      <c r="VM870" s="7"/>
      <c r="VN870" s="7"/>
      <c r="VO870" s="7"/>
      <c r="VP870" s="7"/>
      <c r="VQ870" s="7"/>
      <c r="VR870" s="7"/>
      <c r="VS870" s="7"/>
      <c r="VT870" s="7"/>
      <c r="VU870" s="7"/>
      <c r="VV870" s="7"/>
      <c r="VW870" s="7"/>
      <c r="VX870" s="7"/>
      <c r="VY870" s="7"/>
      <c r="VZ870" s="7"/>
      <c r="WA870" s="7"/>
      <c r="WB870" s="7"/>
      <c r="WC870" s="7"/>
      <c r="WD870" s="7"/>
      <c r="WE870" s="7"/>
      <c r="WF870" s="7"/>
      <c r="WG870" s="7"/>
      <c r="WH870" s="7"/>
      <c r="WI870" s="7"/>
      <c r="WJ870" s="7"/>
      <c r="WK870" s="7"/>
      <c r="WL870" s="7"/>
      <c r="WM870" s="7"/>
      <c r="WN870" s="7"/>
      <c r="WO870" s="7"/>
      <c r="WP870" s="7"/>
      <c r="WQ870" s="7"/>
      <c r="WR870" s="7"/>
      <c r="WS870" s="7"/>
      <c r="WT870" s="7"/>
      <c r="WU870" s="7"/>
      <c r="WV870" s="7"/>
      <c r="WW870" s="7"/>
      <c r="WX870" s="7"/>
      <c r="WY870" s="7"/>
      <c r="WZ870" s="7"/>
      <c r="XA870" s="7"/>
      <c r="XB870" s="7"/>
      <c r="XC870" s="7"/>
      <c r="XD870" s="7"/>
      <c r="XE870" s="7"/>
      <c r="XF870" s="7"/>
      <c r="XG870" s="7"/>
      <c r="XH870" s="7"/>
      <c r="XI870" s="7"/>
      <c r="XJ870" s="7"/>
      <c r="XK870" s="7"/>
      <c r="XL870" s="7"/>
      <c r="XM870" s="7"/>
      <c r="XN870" s="7"/>
      <c r="XO870" s="7"/>
      <c r="XP870" s="7"/>
      <c r="XQ870" s="7"/>
      <c r="XR870" s="7"/>
      <c r="XS870" s="7"/>
      <c r="XT870" s="7"/>
      <c r="XU870" s="7"/>
      <c r="XV870" s="7"/>
      <c r="XW870" s="7"/>
      <c r="XX870" s="7"/>
      <c r="XY870" s="7"/>
      <c r="XZ870" s="7"/>
      <c r="YA870" s="7"/>
      <c r="YB870" s="7"/>
      <c r="YC870" s="7"/>
      <c r="YD870" s="7"/>
      <c r="YE870" s="7"/>
      <c r="YF870" s="7"/>
      <c r="YG870" s="7"/>
      <c r="YH870" s="7"/>
      <c r="YI870" s="7"/>
      <c r="YJ870" s="7"/>
      <c r="YK870" s="7"/>
      <c r="YL870" s="7"/>
      <c r="YM870" s="7"/>
      <c r="YN870" s="7"/>
      <c r="YO870" s="7"/>
      <c r="YP870" s="7"/>
      <c r="YQ870" s="7"/>
      <c r="YR870" s="7"/>
      <c r="YS870" s="7"/>
      <c r="YT870" s="7"/>
      <c r="YU870" s="7"/>
      <c r="YV870" s="7"/>
      <c r="YW870" s="7"/>
      <c r="YX870" s="7"/>
      <c r="YY870" s="7"/>
      <c r="YZ870" s="7"/>
      <c r="ZA870" s="7"/>
      <c r="ZB870" s="7"/>
      <c r="ZC870" s="7"/>
      <c r="ZD870" s="7"/>
      <c r="ZE870" s="7"/>
      <c r="ZF870" s="7"/>
      <c r="ZG870" s="7"/>
      <c r="ZH870" s="7"/>
      <c r="ZI870" s="7"/>
      <c r="ZJ870" s="7"/>
      <c r="ZK870" s="7"/>
      <c r="ZL870" s="7"/>
      <c r="ZM870" s="7"/>
      <c r="ZN870" s="7"/>
      <c r="ZO870" s="7"/>
      <c r="ZP870" s="7"/>
      <c r="ZQ870" s="7"/>
      <c r="ZR870" s="7"/>
      <c r="ZS870" s="7"/>
      <c r="ZT870" s="7"/>
      <c r="ZU870" s="7"/>
      <c r="ZV870" s="7"/>
      <c r="ZW870" s="7"/>
      <c r="ZX870" s="7"/>
      <c r="ZY870" s="7"/>
      <c r="ZZ870" s="7"/>
      <c r="AAA870" s="7"/>
      <c r="AAB870" s="7"/>
      <c r="AAC870" s="7"/>
      <c r="AAD870" s="7"/>
      <c r="AAE870" s="7"/>
      <c r="AAF870" s="7"/>
      <c r="AAG870" s="7"/>
      <c r="AAH870" s="7"/>
      <c r="AAI870" s="7"/>
      <c r="AAJ870" s="7"/>
      <c r="AAK870" s="7"/>
      <c r="AAL870" s="7"/>
      <c r="AAM870" s="7"/>
      <c r="AAN870" s="7"/>
      <c r="AAO870" s="7"/>
      <c r="AAP870" s="7"/>
      <c r="AAQ870" s="7"/>
      <c r="AAR870" s="7"/>
      <c r="AAS870" s="7"/>
      <c r="AAT870" s="7"/>
      <c r="AAU870" s="7"/>
      <c r="AAV870" s="7"/>
      <c r="AAW870" s="7"/>
      <c r="AAX870" s="7"/>
      <c r="AAY870" s="7"/>
      <c r="AAZ870" s="7"/>
      <c r="ABA870" s="7"/>
      <c r="ABB870" s="7"/>
      <c r="ABC870" s="7"/>
      <c r="ABD870" s="7"/>
      <c r="ABE870" s="7"/>
      <c r="ABF870" s="7"/>
      <c r="ABG870" s="7"/>
      <c r="ABH870" s="7"/>
      <c r="ABI870" s="7"/>
      <c r="ABJ870" s="7"/>
      <c r="ABK870" s="7"/>
      <c r="ABL870" s="7"/>
      <c r="ABM870" s="7"/>
      <c r="ABN870" s="7"/>
      <c r="ABO870" s="7"/>
      <c r="ABP870" s="7"/>
      <c r="ABQ870" s="7"/>
      <c r="ABR870" s="7"/>
      <c r="ABS870" s="7"/>
      <c r="ABT870" s="7"/>
      <c r="ABU870" s="7"/>
      <c r="ABV870" s="7"/>
      <c r="ABW870" s="7"/>
      <c r="ABX870" s="7"/>
      <c r="ABY870" s="7"/>
      <c r="ABZ870" s="7"/>
      <c r="ACA870" s="7"/>
      <c r="ACB870" s="7"/>
      <c r="ACC870" s="7"/>
      <c r="ACD870" s="7"/>
      <c r="ACE870" s="7"/>
      <c r="ACF870" s="7"/>
      <c r="ACG870" s="7"/>
      <c r="ACH870" s="7"/>
      <c r="ACI870" s="7"/>
      <c r="ACJ870" s="7"/>
      <c r="ACK870" s="7"/>
      <c r="ACL870" s="7"/>
      <c r="ACM870" s="7"/>
      <c r="ACN870" s="7"/>
      <c r="ACO870" s="7"/>
      <c r="ACP870" s="7"/>
      <c r="ACQ870" s="7"/>
      <c r="ACR870" s="7"/>
      <c r="ACS870" s="7"/>
      <c r="ACT870" s="7"/>
      <c r="ACU870" s="7"/>
      <c r="ACV870" s="7"/>
      <c r="ACW870" s="7"/>
      <c r="ACX870" s="7"/>
      <c r="ACY870" s="7"/>
      <c r="ACZ870" s="7"/>
      <c r="ADA870" s="7"/>
      <c r="ADB870" s="7"/>
      <c r="ADC870" s="7"/>
      <c r="ADD870" s="7"/>
      <c r="ADE870" s="7"/>
      <c r="ADF870" s="7"/>
      <c r="ADG870" s="7"/>
      <c r="ADH870" s="7"/>
      <c r="ADI870" s="7"/>
      <c r="ADJ870" s="7"/>
      <c r="ADK870" s="7"/>
      <c r="ADL870" s="7"/>
      <c r="ADM870" s="7"/>
      <c r="ADN870" s="7"/>
      <c r="ADO870" s="7"/>
      <c r="ADP870" s="7"/>
      <c r="ADQ870" s="7"/>
      <c r="ADR870" s="7"/>
      <c r="ADS870" s="7"/>
      <c r="ADT870" s="7"/>
      <c r="ADU870" s="7"/>
      <c r="ADV870" s="7"/>
      <c r="ADW870" s="7"/>
      <c r="ADX870" s="7"/>
      <c r="ADY870" s="7"/>
      <c r="ADZ870" s="7"/>
      <c r="AEA870" s="7"/>
      <c r="AEB870" s="7"/>
      <c r="AEC870" s="7"/>
      <c r="AED870" s="7"/>
      <c r="AEE870" s="7"/>
      <c r="AEF870" s="7"/>
      <c r="AEG870" s="7"/>
      <c r="AEH870" s="7"/>
      <c r="AEI870" s="7"/>
      <c r="AEJ870" s="7"/>
      <c r="AEK870" s="7"/>
      <c r="AEL870" s="7"/>
      <c r="AEM870" s="7"/>
      <c r="AEN870" s="7"/>
      <c r="AEO870" s="7"/>
      <c r="AEP870" s="7"/>
      <c r="AEQ870" s="7"/>
      <c r="AER870" s="7"/>
      <c r="AES870" s="7"/>
      <c r="AET870" s="7"/>
      <c r="AEU870" s="7"/>
      <c r="AEV870" s="7"/>
      <c r="AEW870" s="7"/>
      <c r="AEX870" s="7"/>
      <c r="AEY870" s="7"/>
      <c r="AEZ870" s="7"/>
      <c r="AFA870" s="7"/>
      <c r="AFB870" s="7"/>
      <c r="AFC870" s="7"/>
      <c r="AFD870" s="7"/>
      <c r="AFE870" s="7"/>
      <c r="AFF870" s="7"/>
      <c r="AFG870" s="7"/>
      <c r="AFH870" s="7"/>
      <c r="AFI870" s="7"/>
      <c r="AFJ870" s="7"/>
      <c r="AFK870" s="7"/>
      <c r="AFL870" s="7"/>
      <c r="AFM870" s="7"/>
      <c r="AFN870" s="7"/>
      <c r="AFO870" s="7"/>
      <c r="AFP870" s="7"/>
      <c r="AFQ870" s="7"/>
      <c r="AFR870" s="7"/>
      <c r="AFS870" s="7"/>
      <c r="AFT870" s="7"/>
      <c r="AFU870" s="7"/>
      <c r="AFV870" s="7"/>
      <c r="AFW870" s="7"/>
      <c r="AFX870" s="7"/>
      <c r="AFY870" s="7"/>
      <c r="AFZ870" s="7"/>
      <c r="AGA870" s="7"/>
      <c r="AGB870" s="7"/>
      <c r="AGC870" s="7"/>
      <c r="AGD870" s="7"/>
      <c r="AGE870" s="7"/>
      <c r="AGF870" s="7"/>
      <c r="AGG870" s="7"/>
      <c r="AGH870" s="7"/>
      <c r="AGI870" s="7"/>
      <c r="AGJ870" s="7"/>
      <c r="AGK870" s="7"/>
      <c r="AGL870" s="7"/>
      <c r="AGM870" s="7"/>
      <c r="AGN870" s="7"/>
      <c r="AGO870" s="7"/>
      <c r="AGP870" s="7"/>
      <c r="AGQ870" s="7"/>
      <c r="AGR870" s="7"/>
      <c r="AGS870" s="7"/>
      <c r="AGT870" s="7"/>
      <c r="AGU870" s="7"/>
      <c r="AGV870" s="7"/>
      <c r="AGW870" s="7"/>
      <c r="AGX870" s="7"/>
      <c r="AGY870" s="7"/>
      <c r="AGZ870" s="7"/>
      <c r="AHA870" s="7"/>
      <c r="AHB870" s="7"/>
      <c r="AHC870" s="7"/>
      <c r="AHD870" s="7"/>
      <c r="AHE870" s="7"/>
      <c r="AHF870" s="7"/>
      <c r="AHG870" s="7"/>
      <c r="AHH870" s="7"/>
      <c r="AHI870" s="7"/>
      <c r="AHJ870" s="7"/>
      <c r="AHK870" s="7"/>
      <c r="AHL870" s="7"/>
      <c r="AHM870" s="7"/>
      <c r="AHN870" s="7"/>
      <c r="AHO870" s="7"/>
      <c r="AHP870" s="7"/>
      <c r="AHQ870" s="7"/>
      <c r="AHR870" s="7"/>
      <c r="AHS870" s="7"/>
      <c r="AHT870" s="7"/>
      <c r="AHU870" s="7"/>
      <c r="AHV870" s="7"/>
      <c r="AHW870" s="7"/>
      <c r="AHX870" s="7"/>
      <c r="AHY870" s="7"/>
      <c r="AHZ870" s="7"/>
      <c r="AIA870" s="7"/>
      <c r="AIB870" s="7"/>
      <c r="AIC870" s="7"/>
      <c r="AID870" s="7"/>
      <c r="AIE870" s="7"/>
      <c r="AIF870" s="7"/>
      <c r="AIG870" s="7"/>
      <c r="AIH870" s="7"/>
      <c r="AII870" s="7"/>
      <c r="AIJ870" s="7"/>
      <c r="AIK870" s="7"/>
      <c r="AIL870" s="7"/>
      <c r="AIM870" s="7"/>
      <c r="AIN870" s="7"/>
      <c r="AIO870" s="7"/>
      <c r="AIP870" s="7"/>
      <c r="AIQ870" s="7"/>
      <c r="AIR870" s="7"/>
      <c r="AIS870" s="7"/>
      <c r="AIT870" s="7"/>
      <c r="AIU870" s="7"/>
      <c r="AIV870" s="7"/>
      <c r="AIW870" s="7"/>
      <c r="AIX870" s="7"/>
      <c r="AIY870" s="7"/>
      <c r="AIZ870" s="7"/>
      <c r="AJA870" s="7"/>
      <c r="AJB870" s="7"/>
      <c r="AJC870" s="7"/>
      <c r="AJD870" s="7"/>
      <c r="AJE870" s="7"/>
      <c r="AJF870" s="7"/>
      <c r="AJG870" s="7"/>
      <c r="AJH870" s="7"/>
      <c r="AJI870" s="7"/>
      <c r="AJJ870" s="7"/>
      <c r="AJK870" s="7"/>
      <c r="AJL870" s="7"/>
      <c r="AJM870" s="7"/>
      <c r="AJN870" s="7"/>
      <c r="AJO870" s="7"/>
      <c r="AJP870" s="7"/>
      <c r="AJQ870" s="7"/>
      <c r="AJR870" s="7"/>
      <c r="AJS870" s="7"/>
      <c r="AJT870" s="7"/>
      <c r="AJU870" s="7"/>
      <c r="AJV870" s="7"/>
      <c r="AJW870" s="7"/>
      <c r="AJX870" s="7"/>
      <c r="AJY870" s="7"/>
      <c r="AJZ870" s="7"/>
      <c r="AKA870" s="7"/>
      <c r="AKB870" s="7"/>
      <c r="AKC870" s="7"/>
      <c r="AKD870" s="7"/>
      <c r="AKE870" s="7"/>
      <c r="AKF870" s="7"/>
      <c r="AKG870" s="7"/>
      <c r="AKH870" s="7"/>
      <c r="AKI870" s="7"/>
      <c r="AKJ870" s="7"/>
      <c r="AKK870" s="7"/>
      <c r="AKL870" s="7"/>
      <c r="AKM870" s="7"/>
      <c r="AKN870" s="7"/>
      <c r="AKO870" s="7"/>
      <c r="AKP870" s="7"/>
      <c r="AKQ870" s="7"/>
      <c r="AKR870" s="7"/>
      <c r="AKS870" s="7"/>
      <c r="AKT870" s="7"/>
      <c r="AKU870" s="7"/>
      <c r="AKV870" s="7"/>
      <c r="AKW870" s="7"/>
      <c r="AKX870" s="7"/>
      <c r="AKY870" s="7"/>
      <c r="AKZ870" s="7"/>
      <c r="ALA870" s="7"/>
      <c r="ALB870" s="7"/>
      <c r="ALC870" s="7"/>
      <c r="ALD870" s="7"/>
      <c r="ALE870" s="7"/>
      <c r="ALF870" s="7"/>
      <c r="ALG870" s="7"/>
      <c r="ALH870" s="7"/>
      <c r="ALI870" s="7"/>
      <c r="ALJ870" s="7"/>
      <c r="ALK870" s="7"/>
      <c r="ALL870" s="7"/>
      <c r="ALM870" s="7"/>
      <c r="ALN870" s="7"/>
      <c r="ALO870" s="7"/>
      <c r="ALP870" s="7"/>
      <c r="ALQ870" s="7"/>
      <c r="ALR870" s="7"/>
      <c r="ALS870" s="7"/>
      <c r="ALT870" s="7"/>
      <c r="ALU870" s="7"/>
      <c r="ALV870" s="7"/>
      <c r="ALW870" s="7"/>
      <c r="ALX870" s="7"/>
      <c r="ALY870" s="7"/>
      <c r="ALZ870" s="7"/>
      <c r="AMA870" s="7"/>
      <c r="AMB870" s="7"/>
      <c r="AMC870" s="7"/>
      <c r="AMD870" s="7"/>
      <c r="AME870" s="7"/>
      <c r="AMF870" s="7"/>
      <c r="AMG870" s="7"/>
      <c r="AMH870" s="7"/>
      <c r="AMI870" s="28"/>
      <c r="AMJ870" s="28"/>
    </row>
    <row r="871" spans="1:1024" ht="55.5" customHeight="1">
      <c r="A871" s="10" t="s">
        <v>287</v>
      </c>
      <c r="B871" s="10" t="s">
        <v>2927</v>
      </c>
      <c r="C871" s="19" t="s">
        <v>2873</v>
      </c>
      <c r="D871" s="19" t="s">
        <v>2738</v>
      </c>
      <c r="E871" s="20">
        <v>150</v>
      </c>
      <c r="F871" s="11" t="s">
        <v>18</v>
      </c>
      <c r="G871" s="21"/>
      <c r="H871" s="21" t="s">
        <v>1</v>
      </c>
      <c r="I871" s="21"/>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c r="MK871" s="7"/>
      <c r="ML871" s="7"/>
      <c r="MM871" s="7"/>
      <c r="MN871" s="7"/>
      <c r="MO871" s="7"/>
      <c r="MP871" s="7"/>
      <c r="MQ871" s="7"/>
      <c r="MR871" s="7"/>
      <c r="MS871" s="7"/>
      <c r="MT871" s="7"/>
      <c r="MU871" s="7"/>
      <c r="MV871" s="7"/>
      <c r="MW871" s="7"/>
      <c r="MX871" s="7"/>
      <c r="MY871" s="7"/>
      <c r="MZ871" s="7"/>
      <c r="NA871" s="7"/>
      <c r="NB871" s="7"/>
      <c r="NC871" s="7"/>
      <c r="ND871" s="7"/>
      <c r="NE871" s="7"/>
      <c r="NF871" s="7"/>
      <c r="NG871" s="7"/>
      <c r="NH871" s="7"/>
      <c r="NI871" s="7"/>
      <c r="NJ871" s="7"/>
      <c r="NK871" s="7"/>
      <c r="NL871" s="7"/>
      <c r="NM871" s="7"/>
      <c r="NN871" s="7"/>
      <c r="NO871" s="7"/>
      <c r="NP871" s="7"/>
      <c r="NQ871" s="7"/>
      <c r="NR871" s="7"/>
      <c r="NS871" s="7"/>
      <c r="NT871" s="7"/>
      <c r="NU871" s="7"/>
      <c r="NV871" s="7"/>
      <c r="NW871" s="7"/>
      <c r="NX871" s="7"/>
      <c r="NY871" s="7"/>
      <c r="NZ871" s="7"/>
      <c r="OA871" s="7"/>
      <c r="OB871" s="7"/>
      <c r="OC871" s="7"/>
      <c r="OD871" s="7"/>
      <c r="OE871" s="7"/>
      <c r="OF871" s="7"/>
      <c r="OG871" s="7"/>
      <c r="OH871" s="7"/>
      <c r="OI871" s="7"/>
      <c r="OJ871" s="7"/>
      <c r="OK871" s="7"/>
      <c r="OL871" s="7"/>
      <c r="OM871" s="7"/>
      <c r="ON871" s="7"/>
      <c r="OO871" s="7"/>
      <c r="OP871" s="7"/>
      <c r="OQ871" s="7"/>
      <c r="OR871" s="7"/>
      <c r="OS871" s="7"/>
      <c r="OT871" s="7"/>
      <c r="OU871" s="7"/>
      <c r="OV871" s="7"/>
      <c r="OW871" s="7"/>
      <c r="OX871" s="7"/>
      <c r="OY871" s="7"/>
      <c r="OZ871" s="7"/>
      <c r="PA871" s="7"/>
      <c r="PB871" s="7"/>
      <c r="PC871" s="7"/>
      <c r="PD871" s="7"/>
      <c r="PE871" s="7"/>
      <c r="PF871" s="7"/>
      <c r="PG871" s="7"/>
      <c r="PH871" s="7"/>
      <c r="PI871" s="7"/>
      <c r="PJ871" s="7"/>
      <c r="PK871" s="7"/>
      <c r="PL871" s="7"/>
      <c r="PM871" s="7"/>
      <c r="PN871" s="7"/>
      <c r="PO871" s="7"/>
      <c r="PP871" s="7"/>
      <c r="PQ871" s="7"/>
      <c r="PR871" s="7"/>
      <c r="PS871" s="7"/>
      <c r="PT871" s="7"/>
      <c r="PU871" s="7"/>
      <c r="PV871" s="7"/>
      <c r="PW871" s="7"/>
      <c r="PX871" s="7"/>
      <c r="PY871" s="7"/>
      <c r="PZ871" s="7"/>
      <c r="QA871" s="7"/>
      <c r="QB871" s="7"/>
      <c r="QC871" s="7"/>
      <c r="QD871" s="7"/>
      <c r="QE871" s="7"/>
      <c r="QF871" s="7"/>
      <c r="QG871" s="7"/>
      <c r="QH871" s="7"/>
      <c r="QI871" s="7"/>
      <c r="QJ871" s="7"/>
      <c r="QK871" s="7"/>
      <c r="QL871" s="7"/>
      <c r="QM871" s="7"/>
      <c r="QN871" s="7"/>
      <c r="QO871" s="7"/>
      <c r="QP871" s="7"/>
      <c r="QQ871" s="7"/>
      <c r="QR871" s="7"/>
      <c r="QS871" s="7"/>
      <c r="QT871" s="7"/>
      <c r="QU871" s="7"/>
      <c r="QV871" s="7"/>
      <c r="QW871" s="7"/>
      <c r="QX871" s="7"/>
      <c r="QY871" s="7"/>
      <c r="QZ871" s="7"/>
      <c r="RA871" s="7"/>
      <c r="RB871" s="7"/>
      <c r="RC871" s="7"/>
      <c r="RD871" s="7"/>
      <c r="RE871" s="7"/>
      <c r="RF871" s="7"/>
      <c r="RG871" s="7"/>
      <c r="RH871" s="7"/>
      <c r="RI871" s="7"/>
      <c r="RJ871" s="7"/>
      <c r="RK871" s="7"/>
      <c r="RL871" s="7"/>
      <c r="RM871" s="7"/>
      <c r="RN871" s="7"/>
      <c r="RO871" s="7"/>
      <c r="RP871" s="7"/>
      <c r="RQ871" s="7"/>
      <c r="RR871" s="7"/>
      <c r="RS871" s="7"/>
      <c r="RT871" s="7"/>
      <c r="RU871" s="7"/>
      <c r="RV871" s="7"/>
      <c r="RW871" s="7"/>
      <c r="RX871" s="7"/>
      <c r="RY871" s="7"/>
      <c r="RZ871" s="7"/>
      <c r="SA871" s="7"/>
      <c r="SB871" s="7"/>
      <c r="SC871" s="7"/>
      <c r="SD871" s="7"/>
      <c r="SE871" s="7"/>
      <c r="SF871" s="7"/>
      <c r="SG871" s="7"/>
      <c r="SH871" s="7"/>
      <c r="SI871" s="7"/>
      <c r="SJ871" s="7"/>
      <c r="SK871" s="7"/>
      <c r="SL871" s="7"/>
      <c r="SM871" s="7"/>
      <c r="SN871" s="7"/>
      <c r="SO871" s="7"/>
      <c r="SP871" s="7"/>
      <c r="SQ871" s="7"/>
      <c r="SR871" s="7"/>
      <c r="SS871" s="7"/>
      <c r="ST871" s="7"/>
      <c r="SU871" s="7"/>
      <c r="SV871" s="7"/>
      <c r="SW871" s="7"/>
      <c r="SX871" s="7"/>
      <c r="SY871" s="7"/>
      <c r="SZ871" s="7"/>
      <c r="TA871" s="7"/>
      <c r="TB871" s="7"/>
      <c r="TC871" s="7"/>
      <c r="TD871" s="7"/>
      <c r="TE871" s="7"/>
      <c r="TF871" s="7"/>
      <c r="TG871" s="7"/>
      <c r="TH871" s="7"/>
      <c r="TI871" s="7"/>
      <c r="TJ871" s="7"/>
      <c r="TK871" s="7"/>
      <c r="TL871" s="7"/>
      <c r="TM871" s="7"/>
      <c r="TN871" s="7"/>
      <c r="TO871" s="7"/>
      <c r="TP871" s="7"/>
      <c r="TQ871" s="7"/>
      <c r="TR871" s="7"/>
      <c r="TS871" s="7"/>
      <c r="TT871" s="7"/>
      <c r="TU871" s="7"/>
      <c r="TV871" s="7"/>
      <c r="TW871" s="7"/>
      <c r="TX871" s="7"/>
      <c r="TY871" s="7"/>
      <c r="TZ871" s="7"/>
      <c r="UA871" s="7"/>
      <c r="UB871" s="7"/>
      <c r="UC871" s="7"/>
      <c r="UD871" s="7"/>
      <c r="UE871" s="7"/>
      <c r="UF871" s="7"/>
      <c r="UG871" s="7"/>
      <c r="UH871" s="7"/>
      <c r="UI871" s="7"/>
      <c r="UJ871" s="7"/>
      <c r="UK871" s="7"/>
      <c r="UL871" s="7"/>
      <c r="UM871" s="7"/>
      <c r="UN871" s="7"/>
      <c r="UO871" s="7"/>
      <c r="UP871" s="7"/>
      <c r="UQ871" s="7"/>
      <c r="UR871" s="7"/>
      <c r="US871" s="7"/>
      <c r="UT871" s="7"/>
      <c r="UU871" s="7"/>
      <c r="UV871" s="7"/>
      <c r="UW871" s="7"/>
      <c r="UX871" s="7"/>
      <c r="UY871" s="7"/>
      <c r="UZ871" s="7"/>
      <c r="VA871" s="7"/>
      <c r="VB871" s="7"/>
      <c r="VC871" s="7"/>
      <c r="VD871" s="7"/>
      <c r="VE871" s="7"/>
      <c r="VF871" s="7"/>
      <c r="VG871" s="7"/>
      <c r="VH871" s="7"/>
      <c r="VI871" s="7"/>
      <c r="VJ871" s="7"/>
      <c r="VK871" s="7"/>
      <c r="VL871" s="7"/>
      <c r="VM871" s="7"/>
      <c r="VN871" s="7"/>
      <c r="VO871" s="7"/>
      <c r="VP871" s="7"/>
      <c r="VQ871" s="7"/>
      <c r="VR871" s="7"/>
      <c r="VS871" s="7"/>
      <c r="VT871" s="7"/>
      <c r="VU871" s="7"/>
      <c r="VV871" s="7"/>
      <c r="VW871" s="7"/>
      <c r="VX871" s="7"/>
      <c r="VY871" s="7"/>
      <c r="VZ871" s="7"/>
      <c r="WA871" s="7"/>
      <c r="WB871" s="7"/>
      <c r="WC871" s="7"/>
      <c r="WD871" s="7"/>
      <c r="WE871" s="7"/>
      <c r="WF871" s="7"/>
      <c r="WG871" s="7"/>
      <c r="WH871" s="7"/>
      <c r="WI871" s="7"/>
      <c r="WJ871" s="7"/>
      <c r="WK871" s="7"/>
      <c r="WL871" s="7"/>
      <c r="WM871" s="7"/>
      <c r="WN871" s="7"/>
      <c r="WO871" s="7"/>
      <c r="WP871" s="7"/>
      <c r="WQ871" s="7"/>
      <c r="WR871" s="7"/>
      <c r="WS871" s="7"/>
      <c r="WT871" s="7"/>
      <c r="WU871" s="7"/>
      <c r="WV871" s="7"/>
      <c r="WW871" s="7"/>
      <c r="WX871" s="7"/>
      <c r="WY871" s="7"/>
      <c r="WZ871" s="7"/>
      <c r="XA871" s="7"/>
      <c r="XB871" s="7"/>
      <c r="XC871" s="7"/>
      <c r="XD871" s="7"/>
      <c r="XE871" s="7"/>
      <c r="XF871" s="7"/>
      <c r="XG871" s="7"/>
      <c r="XH871" s="7"/>
      <c r="XI871" s="7"/>
      <c r="XJ871" s="7"/>
      <c r="XK871" s="7"/>
      <c r="XL871" s="7"/>
      <c r="XM871" s="7"/>
      <c r="XN871" s="7"/>
      <c r="XO871" s="7"/>
      <c r="XP871" s="7"/>
      <c r="XQ871" s="7"/>
      <c r="XR871" s="7"/>
      <c r="XS871" s="7"/>
      <c r="XT871" s="7"/>
      <c r="XU871" s="7"/>
      <c r="XV871" s="7"/>
      <c r="XW871" s="7"/>
      <c r="XX871" s="7"/>
      <c r="XY871" s="7"/>
      <c r="XZ871" s="7"/>
      <c r="YA871" s="7"/>
      <c r="YB871" s="7"/>
      <c r="YC871" s="7"/>
      <c r="YD871" s="7"/>
      <c r="YE871" s="7"/>
      <c r="YF871" s="7"/>
      <c r="YG871" s="7"/>
      <c r="YH871" s="7"/>
      <c r="YI871" s="7"/>
      <c r="YJ871" s="7"/>
      <c r="YK871" s="7"/>
      <c r="YL871" s="7"/>
      <c r="YM871" s="7"/>
      <c r="YN871" s="7"/>
      <c r="YO871" s="7"/>
      <c r="YP871" s="7"/>
      <c r="YQ871" s="7"/>
      <c r="YR871" s="7"/>
      <c r="YS871" s="7"/>
      <c r="YT871" s="7"/>
      <c r="YU871" s="7"/>
      <c r="YV871" s="7"/>
      <c r="YW871" s="7"/>
      <c r="YX871" s="7"/>
      <c r="YY871" s="7"/>
      <c r="YZ871" s="7"/>
      <c r="ZA871" s="7"/>
      <c r="ZB871" s="7"/>
      <c r="ZC871" s="7"/>
      <c r="ZD871" s="7"/>
      <c r="ZE871" s="7"/>
      <c r="ZF871" s="7"/>
      <c r="ZG871" s="7"/>
      <c r="ZH871" s="7"/>
      <c r="ZI871" s="7"/>
      <c r="ZJ871" s="7"/>
      <c r="ZK871" s="7"/>
      <c r="ZL871" s="7"/>
      <c r="ZM871" s="7"/>
      <c r="ZN871" s="7"/>
      <c r="ZO871" s="7"/>
      <c r="ZP871" s="7"/>
      <c r="ZQ871" s="7"/>
      <c r="ZR871" s="7"/>
      <c r="ZS871" s="7"/>
      <c r="ZT871" s="7"/>
      <c r="ZU871" s="7"/>
      <c r="ZV871" s="7"/>
      <c r="ZW871" s="7"/>
      <c r="ZX871" s="7"/>
      <c r="ZY871" s="7"/>
      <c r="ZZ871" s="7"/>
      <c r="AAA871" s="7"/>
      <c r="AAB871" s="7"/>
      <c r="AAC871" s="7"/>
      <c r="AAD871" s="7"/>
      <c r="AAE871" s="7"/>
      <c r="AAF871" s="7"/>
      <c r="AAG871" s="7"/>
      <c r="AAH871" s="7"/>
      <c r="AAI871" s="7"/>
      <c r="AAJ871" s="7"/>
      <c r="AAK871" s="7"/>
      <c r="AAL871" s="7"/>
      <c r="AAM871" s="7"/>
      <c r="AAN871" s="7"/>
      <c r="AAO871" s="7"/>
      <c r="AAP871" s="7"/>
      <c r="AAQ871" s="7"/>
      <c r="AAR871" s="7"/>
      <c r="AAS871" s="7"/>
      <c r="AAT871" s="7"/>
      <c r="AAU871" s="7"/>
      <c r="AAV871" s="7"/>
      <c r="AAW871" s="7"/>
      <c r="AAX871" s="7"/>
      <c r="AAY871" s="7"/>
      <c r="AAZ871" s="7"/>
      <c r="ABA871" s="7"/>
      <c r="ABB871" s="7"/>
      <c r="ABC871" s="7"/>
      <c r="ABD871" s="7"/>
      <c r="ABE871" s="7"/>
      <c r="ABF871" s="7"/>
      <c r="ABG871" s="7"/>
      <c r="ABH871" s="7"/>
      <c r="ABI871" s="7"/>
      <c r="ABJ871" s="7"/>
      <c r="ABK871" s="7"/>
      <c r="ABL871" s="7"/>
      <c r="ABM871" s="7"/>
      <c r="ABN871" s="7"/>
      <c r="ABO871" s="7"/>
      <c r="ABP871" s="7"/>
      <c r="ABQ871" s="7"/>
      <c r="ABR871" s="7"/>
      <c r="ABS871" s="7"/>
      <c r="ABT871" s="7"/>
      <c r="ABU871" s="7"/>
      <c r="ABV871" s="7"/>
      <c r="ABW871" s="7"/>
      <c r="ABX871" s="7"/>
      <c r="ABY871" s="7"/>
      <c r="ABZ871" s="7"/>
      <c r="ACA871" s="7"/>
      <c r="ACB871" s="7"/>
      <c r="ACC871" s="7"/>
      <c r="ACD871" s="7"/>
      <c r="ACE871" s="7"/>
      <c r="ACF871" s="7"/>
      <c r="ACG871" s="7"/>
      <c r="ACH871" s="7"/>
      <c r="ACI871" s="7"/>
      <c r="ACJ871" s="7"/>
      <c r="ACK871" s="7"/>
      <c r="ACL871" s="7"/>
      <c r="ACM871" s="7"/>
      <c r="ACN871" s="7"/>
      <c r="ACO871" s="7"/>
      <c r="ACP871" s="7"/>
      <c r="ACQ871" s="7"/>
      <c r="ACR871" s="7"/>
      <c r="ACS871" s="7"/>
      <c r="ACT871" s="7"/>
      <c r="ACU871" s="7"/>
      <c r="ACV871" s="7"/>
      <c r="ACW871" s="7"/>
      <c r="ACX871" s="7"/>
      <c r="ACY871" s="7"/>
      <c r="ACZ871" s="7"/>
      <c r="ADA871" s="7"/>
      <c r="ADB871" s="7"/>
      <c r="ADC871" s="7"/>
      <c r="ADD871" s="7"/>
      <c r="ADE871" s="7"/>
      <c r="ADF871" s="7"/>
      <c r="ADG871" s="7"/>
      <c r="ADH871" s="7"/>
      <c r="ADI871" s="7"/>
      <c r="ADJ871" s="7"/>
      <c r="ADK871" s="7"/>
      <c r="ADL871" s="7"/>
      <c r="ADM871" s="7"/>
      <c r="ADN871" s="7"/>
      <c r="ADO871" s="7"/>
      <c r="ADP871" s="7"/>
      <c r="ADQ871" s="7"/>
      <c r="ADR871" s="7"/>
      <c r="ADS871" s="7"/>
      <c r="ADT871" s="7"/>
      <c r="ADU871" s="7"/>
      <c r="ADV871" s="7"/>
      <c r="ADW871" s="7"/>
      <c r="ADX871" s="7"/>
      <c r="ADY871" s="7"/>
      <c r="ADZ871" s="7"/>
      <c r="AEA871" s="7"/>
      <c r="AEB871" s="7"/>
      <c r="AEC871" s="7"/>
      <c r="AED871" s="7"/>
      <c r="AEE871" s="7"/>
      <c r="AEF871" s="7"/>
      <c r="AEG871" s="7"/>
      <c r="AEH871" s="7"/>
      <c r="AEI871" s="7"/>
      <c r="AEJ871" s="7"/>
      <c r="AEK871" s="7"/>
      <c r="AEL871" s="7"/>
      <c r="AEM871" s="7"/>
      <c r="AEN871" s="7"/>
      <c r="AEO871" s="7"/>
      <c r="AEP871" s="7"/>
      <c r="AEQ871" s="7"/>
      <c r="AER871" s="7"/>
      <c r="AES871" s="7"/>
      <c r="AET871" s="7"/>
      <c r="AEU871" s="7"/>
      <c r="AEV871" s="7"/>
      <c r="AEW871" s="7"/>
      <c r="AEX871" s="7"/>
      <c r="AEY871" s="7"/>
      <c r="AEZ871" s="7"/>
      <c r="AFA871" s="7"/>
      <c r="AFB871" s="7"/>
      <c r="AFC871" s="7"/>
      <c r="AFD871" s="7"/>
      <c r="AFE871" s="7"/>
      <c r="AFF871" s="7"/>
      <c r="AFG871" s="7"/>
      <c r="AFH871" s="7"/>
      <c r="AFI871" s="7"/>
      <c r="AFJ871" s="7"/>
      <c r="AFK871" s="7"/>
      <c r="AFL871" s="7"/>
      <c r="AFM871" s="7"/>
      <c r="AFN871" s="7"/>
      <c r="AFO871" s="7"/>
      <c r="AFP871" s="7"/>
      <c r="AFQ871" s="7"/>
      <c r="AFR871" s="7"/>
      <c r="AFS871" s="7"/>
      <c r="AFT871" s="7"/>
      <c r="AFU871" s="7"/>
      <c r="AFV871" s="7"/>
      <c r="AFW871" s="7"/>
      <c r="AFX871" s="7"/>
      <c r="AFY871" s="7"/>
      <c r="AFZ871" s="7"/>
      <c r="AGA871" s="7"/>
      <c r="AGB871" s="7"/>
      <c r="AGC871" s="7"/>
      <c r="AGD871" s="7"/>
      <c r="AGE871" s="7"/>
      <c r="AGF871" s="7"/>
      <c r="AGG871" s="7"/>
      <c r="AGH871" s="7"/>
      <c r="AGI871" s="7"/>
      <c r="AGJ871" s="7"/>
      <c r="AGK871" s="7"/>
      <c r="AGL871" s="7"/>
      <c r="AGM871" s="7"/>
      <c r="AGN871" s="7"/>
      <c r="AGO871" s="7"/>
      <c r="AGP871" s="7"/>
      <c r="AGQ871" s="7"/>
      <c r="AGR871" s="7"/>
      <c r="AGS871" s="7"/>
      <c r="AGT871" s="7"/>
      <c r="AGU871" s="7"/>
      <c r="AGV871" s="7"/>
      <c r="AGW871" s="7"/>
      <c r="AGX871" s="7"/>
      <c r="AGY871" s="7"/>
      <c r="AGZ871" s="7"/>
      <c r="AHA871" s="7"/>
      <c r="AHB871" s="7"/>
      <c r="AHC871" s="7"/>
      <c r="AHD871" s="7"/>
      <c r="AHE871" s="7"/>
      <c r="AHF871" s="7"/>
      <c r="AHG871" s="7"/>
      <c r="AHH871" s="7"/>
      <c r="AHI871" s="7"/>
      <c r="AHJ871" s="7"/>
      <c r="AHK871" s="7"/>
      <c r="AHL871" s="7"/>
      <c r="AHM871" s="7"/>
      <c r="AHN871" s="7"/>
      <c r="AHO871" s="7"/>
      <c r="AHP871" s="7"/>
      <c r="AHQ871" s="7"/>
      <c r="AHR871" s="7"/>
      <c r="AHS871" s="7"/>
      <c r="AHT871" s="7"/>
      <c r="AHU871" s="7"/>
      <c r="AHV871" s="7"/>
      <c r="AHW871" s="7"/>
      <c r="AHX871" s="7"/>
      <c r="AHY871" s="7"/>
      <c r="AHZ871" s="7"/>
      <c r="AIA871" s="7"/>
      <c r="AIB871" s="7"/>
      <c r="AIC871" s="7"/>
      <c r="AID871" s="7"/>
      <c r="AIE871" s="7"/>
      <c r="AIF871" s="7"/>
      <c r="AIG871" s="7"/>
      <c r="AIH871" s="7"/>
      <c r="AII871" s="7"/>
      <c r="AIJ871" s="7"/>
      <c r="AIK871" s="7"/>
      <c r="AIL871" s="7"/>
      <c r="AIM871" s="7"/>
      <c r="AIN871" s="7"/>
      <c r="AIO871" s="7"/>
      <c r="AIP871" s="7"/>
      <c r="AIQ871" s="7"/>
      <c r="AIR871" s="7"/>
      <c r="AIS871" s="7"/>
      <c r="AIT871" s="7"/>
      <c r="AIU871" s="7"/>
      <c r="AIV871" s="7"/>
      <c r="AIW871" s="7"/>
      <c r="AIX871" s="7"/>
      <c r="AIY871" s="7"/>
      <c r="AIZ871" s="7"/>
      <c r="AJA871" s="7"/>
      <c r="AJB871" s="7"/>
      <c r="AJC871" s="7"/>
      <c r="AJD871" s="7"/>
      <c r="AJE871" s="7"/>
      <c r="AJF871" s="7"/>
      <c r="AJG871" s="7"/>
      <c r="AJH871" s="7"/>
      <c r="AJI871" s="7"/>
      <c r="AJJ871" s="7"/>
      <c r="AJK871" s="7"/>
      <c r="AJL871" s="7"/>
      <c r="AJM871" s="7"/>
      <c r="AJN871" s="7"/>
      <c r="AJO871" s="7"/>
      <c r="AJP871" s="7"/>
      <c r="AJQ871" s="7"/>
      <c r="AJR871" s="7"/>
      <c r="AJS871" s="7"/>
      <c r="AJT871" s="7"/>
      <c r="AJU871" s="7"/>
      <c r="AJV871" s="7"/>
      <c r="AJW871" s="7"/>
      <c r="AJX871" s="7"/>
      <c r="AJY871" s="7"/>
      <c r="AJZ871" s="7"/>
      <c r="AKA871" s="7"/>
      <c r="AKB871" s="7"/>
      <c r="AKC871" s="7"/>
      <c r="AKD871" s="7"/>
      <c r="AKE871" s="7"/>
      <c r="AKF871" s="7"/>
      <c r="AKG871" s="7"/>
      <c r="AKH871" s="7"/>
      <c r="AKI871" s="7"/>
      <c r="AKJ871" s="7"/>
      <c r="AKK871" s="7"/>
      <c r="AKL871" s="7"/>
      <c r="AKM871" s="7"/>
      <c r="AKN871" s="7"/>
      <c r="AKO871" s="7"/>
      <c r="AKP871" s="7"/>
      <c r="AKQ871" s="7"/>
      <c r="AKR871" s="7"/>
      <c r="AKS871" s="7"/>
      <c r="AKT871" s="7"/>
      <c r="AKU871" s="7"/>
      <c r="AKV871" s="7"/>
      <c r="AKW871" s="7"/>
      <c r="AKX871" s="7"/>
      <c r="AKY871" s="7"/>
      <c r="AKZ871" s="7"/>
      <c r="ALA871" s="7"/>
      <c r="ALB871" s="7"/>
      <c r="ALC871" s="7"/>
      <c r="ALD871" s="7"/>
      <c r="ALE871" s="7"/>
      <c r="ALF871" s="7"/>
      <c r="ALG871" s="7"/>
      <c r="ALH871" s="7"/>
      <c r="ALI871" s="7"/>
      <c r="ALJ871" s="7"/>
      <c r="ALK871" s="7"/>
      <c r="ALL871" s="7"/>
      <c r="ALM871" s="7"/>
      <c r="ALN871" s="7"/>
      <c r="ALO871" s="7"/>
      <c r="ALP871" s="7"/>
      <c r="ALQ871" s="7"/>
      <c r="ALR871" s="7"/>
      <c r="ALS871" s="7"/>
      <c r="ALT871" s="7"/>
      <c r="ALU871" s="7"/>
      <c r="ALV871" s="7"/>
      <c r="ALW871" s="7"/>
      <c r="ALX871" s="7"/>
      <c r="ALY871" s="7"/>
      <c r="ALZ871" s="7"/>
      <c r="AMA871" s="7"/>
      <c r="AMB871" s="7"/>
      <c r="AMC871" s="7"/>
      <c r="AMD871" s="7"/>
      <c r="AME871" s="7"/>
      <c r="AMF871" s="7"/>
      <c r="AMG871" s="7"/>
      <c r="AMH871" s="7"/>
      <c r="AMI871" s="28"/>
      <c r="AMJ871" s="28"/>
    </row>
    <row r="872" spans="1:1024" ht="55.5" customHeight="1">
      <c r="A872" s="10" t="s">
        <v>287</v>
      </c>
      <c r="B872" s="10" t="s">
        <v>2924</v>
      </c>
      <c r="C872" s="19" t="s">
        <v>2885</v>
      </c>
      <c r="D872" s="19" t="s">
        <v>2738</v>
      </c>
      <c r="E872" s="20">
        <v>100</v>
      </c>
      <c r="F872" s="11" t="s">
        <v>18</v>
      </c>
      <c r="G872" s="21"/>
      <c r="H872" s="21" t="s">
        <v>1</v>
      </c>
      <c r="I872" s="21"/>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c r="MK872" s="7"/>
      <c r="ML872" s="7"/>
      <c r="MM872" s="7"/>
      <c r="MN872" s="7"/>
      <c r="MO872" s="7"/>
      <c r="MP872" s="7"/>
      <c r="MQ872" s="7"/>
      <c r="MR872" s="7"/>
      <c r="MS872" s="7"/>
      <c r="MT872" s="7"/>
      <c r="MU872" s="7"/>
      <c r="MV872" s="7"/>
      <c r="MW872" s="7"/>
      <c r="MX872" s="7"/>
      <c r="MY872" s="7"/>
      <c r="MZ872" s="7"/>
      <c r="NA872" s="7"/>
      <c r="NB872" s="7"/>
      <c r="NC872" s="7"/>
      <c r="ND872" s="7"/>
      <c r="NE872" s="7"/>
      <c r="NF872" s="7"/>
      <c r="NG872" s="7"/>
      <c r="NH872" s="7"/>
      <c r="NI872" s="7"/>
      <c r="NJ872" s="7"/>
      <c r="NK872" s="7"/>
      <c r="NL872" s="7"/>
      <c r="NM872" s="7"/>
      <c r="NN872" s="7"/>
      <c r="NO872" s="7"/>
      <c r="NP872" s="7"/>
      <c r="NQ872" s="7"/>
      <c r="NR872" s="7"/>
      <c r="NS872" s="7"/>
      <c r="NT872" s="7"/>
      <c r="NU872" s="7"/>
      <c r="NV872" s="7"/>
      <c r="NW872" s="7"/>
      <c r="NX872" s="7"/>
      <c r="NY872" s="7"/>
      <c r="NZ872" s="7"/>
      <c r="OA872" s="7"/>
      <c r="OB872" s="7"/>
      <c r="OC872" s="7"/>
      <c r="OD872" s="7"/>
      <c r="OE872" s="7"/>
      <c r="OF872" s="7"/>
      <c r="OG872" s="7"/>
      <c r="OH872" s="7"/>
      <c r="OI872" s="7"/>
      <c r="OJ872" s="7"/>
      <c r="OK872" s="7"/>
      <c r="OL872" s="7"/>
      <c r="OM872" s="7"/>
      <c r="ON872" s="7"/>
      <c r="OO872" s="7"/>
      <c r="OP872" s="7"/>
      <c r="OQ872" s="7"/>
      <c r="OR872" s="7"/>
      <c r="OS872" s="7"/>
      <c r="OT872" s="7"/>
      <c r="OU872" s="7"/>
      <c r="OV872" s="7"/>
      <c r="OW872" s="7"/>
      <c r="OX872" s="7"/>
      <c r="OY872" s="7"/>
      <c r="OZ872" s="7"/>
      <c r="PA872" s="7"/>
      <c r="PB872" s="7"/>
      <c r="PC872" s="7"/>
      <c r="PD872" s="7"/>
      <c r="PE872" s="7"/>
      <c r="PF872" s="7"/>
      <c r="PG872" s="7"/>
      <c r="PH872" s="7"/>
      <c r="PI872" s="7"/>
      <c r="PJ872" s="7"/>
      <c r="PK872" s="7"/>
      <c r="PL872" s="7"/>
      <c r="PM872" s="7"/>
      <c r="PN872" s="7"/>
      <c r="PO872" s="7"/>
      <c r="PP872" s="7"/>
      <c r="PQ872" s="7"/>
      <c r="PR872" s="7"/>
      <c r="PS872" s="7"/>
      <c r="PT872" s="7"/>
      <c r="PU872" s="7"/>
      <c r="PV872" s="7"/>
      <c r="PW872" s="7"/>
      <c r="PX872" s="7"/>
      <c r="PY872" s="7"/>
      <c r="PZ872" s="7"/>
      <c r="QA872" s="7"/>
      <c r="QB872" s="7"/>
      <c r="QC872" s="7"/>
      <c r="QD872" s="7"/>
      <c r="QE872" s="7"/>
      <c r="QF872" s="7"/>
      <c r="QG872" s="7"/>
      <c r="QH872" s="7"/>
      <c r="QI872" s="7"/>
      <c r="QJ872" s="7"/>
      <c r="QK872" s="7"/>
      <c r="QL872" s="7"/>
      <c r="QM872" s="7"/>
      <c r="QN872" s="7"/>
      <c r="QO872" s="7"/>
      <c r="QP872" s="7"/>
      <c r="QQ872" s="7"/>
      <c r="QR872" s="7"/>
      <c r="QS872" s="7"/>
      <c r="QT872" s="7"/>
      <c r="QU872" s="7"/>
      <c r="QV872" s="7"/>
      <c r="QW872" s="7"/>
      <c r="QX872" s="7"/>
      <c r="QY872" s="7"/>
      <c r="QZ872" s="7"/>
      <c r="RA872" s="7"/>
      <c r="RB872" s="7"/>
      <c r="RC872" s="7"/>
      <c r="RD872" s="7"/>
      <c r="RE872" s="7"/>
      <c r="RF872" s="7"/>
      <c r="RG872" s="7"/>
      <c r="RH872" s="7"/>
      <c r="RI872" s="7"/>
      <c r="RJ872" s="7"/>
      <c r="RK872" s="7"/>
      <c r="RL872" s="7"/>
      <c r="RM872" s="7"/>
      <c r="RN872" s="7"/>
      <c r="RO872" s="7"/>
      <c r="RP872" s="7"/>
      <c r="RQ872" s="7"/>
      <c r="RR872" s="7"/>
      <c r="RS872" s="7"/>
      <c r="RT872" s="7"/>
      <c r="RU872" s="7"/>
      <c r="RV872" s="7"/>
      <c r="RW872" s="7"/>
      <c r="RX872" s="7"/>
      <c r="RY872" s="7"/>
      <c r="RZ872" s="7"/>
      <c r="SA872" s="7"/>
      <c r="SB872" s="7"/>
      <c r="SC872" s="7"/>
      <c r="SD872" s="7"/>
      <c r="SE872" s="7"/>
      <c r="SF872" s="7"/>
      <c r="SG872" s="7"/>
      <c r="SH872" s="7"/>
      <c r="SI872" s="7"/>
      <c r="SJ872" s="7"/>
      <c r="SK872" s="7"/>
      <c r="SL872" s="7"/>
      <c r="SM872" s="7"/>
      <c r="SN872" s="7"/>
      <c r="SO872" s="7"/>
      <c r="SP872" s="7"/>
      <c r="SQ872" s="7"/>
      <c r="SR872" s="7"/>
      <c r="SS872" s="7"/>
      <c r="ST872" s="7"/>
      <c r="SU872" s="7"/>
      <c r="SV872" s="7"/>
      <c r="SW872" s="7"/>
      <c r="SX872" s="7"/>
      <c r="SY872" s="7"/>
      <c r="SZ872" s="7"/>
      <c r="TA872" s="7"/>
      <c r="TB872" s="7"/>
      <c r="TC872" s="7"/>
      <c r="TD872" s="7"/>
      <c r="TE872" s="7"/>
      <c r="TF872" s="7"/>
      <c r="TG872" s="7"/>
      <c r="TH872" s="7"/>
      <c r="TI872" s="7"/>
      <c r="TJ872" s="7"/>
      <c r="TK872" s="7"/>
      <c r="TL872" s="7"/>
      <c r="TM872" s="7"/>
      <c r="TN872" s="7"/>
      <c r="TO872" s="7"/>
      <c r="TP872" s="7"/>
      <c r="TQ872" s="7"/>
      <c r="TR872" s="7"/>
      <c r="TS872" s="7"/>
      <c r="TT872" s="7"/>
      <c r="TU872" s="7"/>
      <c r="TV872" s="7"/>
      <c r="TW872" s="7"/>
      <c r="TX872" s="7"/>
      <c r="TY872" s="7"/>
      <c r="TZ872" s="7"/>
      <c r="UA872" s="7"/>
      <c r="UB872" s="7"/>
      <c r="UC872" s="7"/>
      <c r="UD872" s="7"/>
      <c r="UE872" s="7"/>
      <c r="UF872" s="7"/>
      <c r="UG872" s="7"/>
      <c r="UH872" s="7"/>
      <c r="UI872" s="7"/>
      <c r="UJ872" s="7"/>
      <c r="UK872" s="7"/>
      <c r="UL872" s="7"/>
      <c r="UM872" s="7"/>
      <c r="UN872" s="7"/>
      <c r="UO872" s="7"/>
      <c r="UP872" s="7"/>
      <c r="UQ872" s="7"/>
      <c r="UR872" s="7"/>
      <c r="US872" s="7"/>
      <c r="UT872" s="7"/>
      <c r="UU872" s="7"/>
      <c r="UV872" s="7"/>
      <c r="UW872" s="7"/>
      <c r="UX872" s="7"/>
      <c r="UY872" s="7"/>
      <c r="UZ872" s="7"/>
      <c r="VA872" s="7"/>
      <c r="VB872" s="7"/>
      <c r="VC872" s="7"/>
      <c r="VD872" s="7"/>
      <c r="VE872" s="7"/>
      <c r="VF872" s="7"/>
      <c r="VG872" s="7"/>
      <c r="VH872" s="7"/>
      <c r="VI872" s="7"/>
      <c r="VJ872" s="7"/>
      <c r="VK872" s="7"/>
      <c r="VL872" s="7"/>
      <c r="VM872" s="7"/>
      <c r="VN872" s="7"/>
      <c r="VO872" s="7"/>
      <c r="VP872" s="7"/>
      <c r="VQ872" s="7"/>
      <c r="VR872" s="7"/>
      <c r="VS872" s="7"/>
      <c r="VT872" s="7"/>
      <c r="VU872" s="7"/>
      <c r="VV872" s="7"/>
      <c r="VW872" s="7"/>
      <c r="VX872" s="7"/>
      <c r="VY872" s="7"/>
      <c r="VZ872" s="7"/>
      <c r="WA872" s="7"/>
      <c r="WB872" s="7"/>
      <c r="WC872" s="7"/>
      <c r="WD872" s="7"/>
      <c r="WE872" s="7"/>
      <c r="WF872" s="7"/>
      <c r="WG872" s="7"/>
      <c r="WH872" s="7"/>
      <c r="WI872" s="7"/>
      <c r="WJ872" s="7"/>
      <c r="WK872" s="7"/>
      <c r="WL872" s="7"/>
      <c r="WM872" s="7"/>
      <c r="WN872" s="7"/>
      <c r="WO872" s="7"/>
      <c r="WP872" s="7"/>
      <c r="WQ872" s="7"/>
      <c r="WR872" s="7"/>
      <c r="WS872" s="7"/>
      <c r="WT872" s="7"/>
      <c r="WU872" s="7"/>
      <c r="WV872" s="7"/>
      <c r="WW872" s="7"/>
      <c r="WX872" s="7"/>
      <c r="WY872" s="7"/>
      <c r="WZ872" s="7"/>
      <c r="XA872" s="7"/>
      <c r="XB872" s="7"/>
      <c r="XC872" s="7"/>
      <c r="XD872" s="7"/>
      <c r="XE872" s="7"/>
      <c r="XF872" s="7"/>
      <c r="XG872" s="7"/>
      <c r="XH872" s="7"/>
      <c r="XI872" s="7"/>
      <c r="XJ872" s="7"/>
      <c r="XK872" s="7"/>
      <c r="XL872" s="7"/>
      <c r="XM872" s="7"/>
      <c r="XN872" s="7"/>
      <c r="XO872" s="7"/>
      <c r="XP872" s="7"/>
      <c r="XQ872" s="7"/>
      <c r="XR872" s="7"/>
      <c r="XS872" s="7"/>
      <c r="XT872" s="7"/>
      <c r="XU872" s="7"/>
      <c r="XV872" s="7"/>
      <c r="XW872" s="7"/>
      <c r="XX872" s="7"/>
      <c r="XY872" s="7"/>
      <c r="XZ872" s="7"/>
      <c r="YA872" s="7"/>
      <c r="YB872" s="7"/>
      <c r="YC872" s="7"/>
      <c r="YD872" s="7"/>
      <c r="YE872" s="7"/>
      <c r="YF872" s="7"/>
      <c r="YG872" s="7"/>
      <c r="YH872" s="7"/>
      <c r="YI872" s="7"/>
      <c r="YJ872" s="7"/>
      <c r="YK872" s="7"/>
      <c r="YL872" s="7"/>
      <c r="YM872" s="7"/>
      <c r="YN872" s="7"/>
      <c r="YO872" s="7"/>
      <c r="YP872" s="7"/>
      <c r="YQ872" s="7"/>
      <c r="YR872" s="7"/>
      <c r="YS872" s="7"/>
      <c r="YT872" s="7"/>
      <c r="YU872" s="7"/>
      <c r="YV872" s="7"/>
      <c r="YW872" s="7"/>
      <c r="YX872" s="7"/>
      <c r="YY872" s="7"/>
      <c r="YZ872" s="7"/>
      <c r="ZA872" s="7"/>
      <c r="ZB872" s="7"/>
      <c r="ZC872" s="7"/>
      <c r="ZD872" s="7"/>
      <c r="ZE872" s="7"/>
      <c r="ZF872" s="7"/>
      <c r="ZG872" s="7"/>
      <c r="ZH872" s="7"/>
      <c r="ZI872" s="7"/>
      <c r="ZJ872" s="7"/>
      <c r="ZK872" s="7"/>
      <c r="ZL872" s="7"/>
      <c r="ZM872" s="7"/>
      <c r="ZN872" s="7"/>
      <c r="ZO872" s="7"/>
      <c r="ZP872" s="7"/>
      <c r="ZQ872" s="7"/>
      <c r="ZR872" s="7"/>
      <c r="ZS872" s="7"/>
      <c r="ZT872" s="7"/>
      <c r="ZU872" s="7"/>
      <c r="ZV872" s="7"/>
      <c r="ZW872" s="7"/>
      <c r="ZX872" s="7"/>
      <c r="ZY872" s="7"/>
      <c r="ZZ872" s="7"/>
      <c r="AAA872" s="7"/>
      <c r="AAB872" s="7"/>
      <c r="AAC872" s="7"/>
      <c r="AAD872" s="7"/>
      <c r="AAE872" s="7"/>
      <c r="AAF872" s="7"/>
      <c r="AAG872" s="7"/>
      <c r="AAH872" s="7"/>
      <c r="AAI872" s="7"/>
      <c r="AAJ872" s="7"/>
      <c r="AAK872" s="7"/>
      <c r="AAL872" s="7"/>
      <c r="AAM872" s="7"/>
      <c r="AAN872" s="7"/>
      <c r="AAO872" s="7"/>
      <c r="AAP872" s="7"/>
      <c r="AAQ872" s="7"/>
      <c r="AAR872" s="7"/>
      <c r="AAS872" s="7"/>
      <c r="AAT872" s="7"/>
      <c r="AAU872" s="7"/>
      <c r="AAV872" s="7"/>
      <c r="AAW872" s="7"/>
      <c r="AAX872" s="7"/>
      <c r="AAY872" s="7"/>
      <c r="AAZ872" s="7"/>
      <c r="ABA872" s="7"/>
      <c r="ABB872" s="7"/>
      <c r="ABC872" s="7"/>
      <c r="ABD872" s="7"/>
      <c r="ABE872" s="7"/>
      <c r="ABF872" s="7"/>
      <c r="ABG872" s="7"/>
      <c r="ABH872" s="7"/>
      <c r="ABI872" s="7"/>
      <c r="ABJ872" s="7"/>
      <c r="ABK872" s="7"/>
      <c r="ABL872" s="7"/>
      <c r="ABM872" s="7"/>
      <c r="ABN872" s="7"/>
      <c r="ABO872" s="7"/>
      <c r="ABP872" s="7"/>
      <c r="ABQ872" s="7"/>
      <c r="ABR872" s="7"/>
      <c r="ABS872" s="7"/>
      <c r="ABT872" s="7"/>
      <c r="ABU872" s="7"/>
      <c r="ABV872" s="7"/>
      <c r="ABW872" s="7"/>
      <c r="ABX872" s="7"/>
      <c r="ABY872" s="7"/>
      <c r="ABZ872" s="7"/>
      <c r="ACA872" s="7"/>
      <c r="ACB872" s="7"/>
      <c r="ACC872" s="7"/>
      <c r="ACD872" s="7"/>
      <c r="ACE872" s="7"/>
      <c r="ACF872" s="7"/>
      <c r="ACG872" s="7"/>
      <c r="ACH872" s="7"/>
      <c r="ACI872" s="7"/>
      <c r="ACJ872" s="7"/>
      <c r="ACK872" s="7"/>
      <c r="ACL872" s="7"/>
      <c r="ACM872" s="7"/>
      <c r="ACN872" s="7"/>
      <c r="ACO872" s="7"/>
      <c r="ACP872" s="7"/>
      <c r="ACQ872" s="7"/>
      <c r="ACR872" s="7"/>
      <c r="ACS872" s="7"/>
      <c r="ACT872" s="7"/>
      <c r="ACU872" s="7"/>
      <c r="ACV872" s="7"/>
      <c r="ACW872" s="7"/>
      <c r="ACX872" s="7"/>
      <c r="ACY872" s="7"/>
      <c r="ACZ872" s="7"/>
      <c r="ADA872" s="7"/>
      <c r="ADB872" s="7"/>
      <c r="ADC872" s="7"/>
      <c r="ADD872" s="7"/>
      <c r="ADE872" s="7"/>
      <c r="ADF872" s="7"/>
      <c r="ADG872" s="7"/>
      <c r="ADH872" s="7"/>
      <c r="ADI872" s="7"/>
      <c r="ADJ872" s="7"/>
      <c r="ADK872" s="7"/>
      <c r="ADL872" s="7"/>
      <c r="ADM872" s="7"/>
      <c r="ADN872" s="7"/>
      <c r="ADO872" s="7"/>
      <c r="ADP872" s="7"/>
      <c r="ADQ872" s="7"/>
      <c r="ADR872" s="7"/>
      <c r="ADS872" s="7"/>
      <c r="ADT872" s="7"/>
      <c r="ADU872" s="7"/>
      <c r="ADV872" s="7"/>
      <c r="ADW872" s="7"/>
      <c r="ADX872" s="7"/>
      <c r="ADY872" s="7"/>
      <c r="ADZ872" s="7"/>
      <c r="AEA872" s="7"/>
      <c r="AEB872" s="7"/>
      <c r="AEC872" s="7"/>
      <c r="AED872" s="7"/>
      <c r="AEE872" s="7"/>
      <c r="AEF872" s="7"/>
      <c r="AEG872" s="7"/>
      <c r="AEH872" s="7"/>
      <c r="AEI872" s="7"/>
      <c r="AEJ872" s="7"/>
      <c r="AEK872" s="7"/>
      <c r="AEL872" s="7"/>
      <c r="AEM872" s="7"/>
      <c r="AEN872" s="7"/>
      <c r="AEO872" s="7"/>
      <c r="AEP872" s="7"/>
      <c r="AEQ872" s="7"/>
      <c r="AER872" s="7"/>
      <c r="AES872" s="7"/>
      <c r="AET872" s="7"/>
      <c r="AEU872" s="7"/>
      <c r="AEV872" s="7"/>
      <c r="AEW872" s="7"/>
      <c r="AEX872" s="7"/>
      <c r="AEY872" s="7"/>
      <c r="AEZ872" s="7"/>
      <c r="AFA872" s="7"/>
      <c r="AFB872" s="7"/>
      <c r="AFC872" s="7"/>
      <c r="AFD872" s="7"/>
      <c r="AFE872" s="7"/>
      <c r="AFF872" s="7"/>
      <c r="AFG872" s="7"/>
      <c r="AFH872" s="7"/>
      <c r="AFI872" s="7"/>
      <c r="AFJ872" s="7"/>
      <c r="AFK872" s="7"/>
      <c r="AFL872" s="7"/>
      <c r="AFM872" s="7"/>
      <c r="AFN872" s="7"/>
      <c r="AFO872" s="7"/>
      <c r="AFP872" s="7"/>
      <c r="AFQ872" s="7"/>
      <c r="AFR872" s="7"/>
      <c r="AFS872" s="7"/>
      <c r="AFT872" s="7"/>
      <c r="AFU872" s="7"/>
      <c r="AFV872" s="7"/>
      <c r="AFW872" s="7"/>
      <c r="AFX872" s="7"/>
      <c r="AFY872" s="7"/>
      <c r="AFZ872" s="7"/>
      <c r="AGA872" s="7"/>
      <c r="AGB872" s="7"/>
      <c r="AGC872" s="7"/>
      <c r="AGD872" s="7"/>
      <c r="AGE872" s="7"/>
      <c r="AGF872" s="7"/>
      <c r="AGG872" s="7"/>
      <c r="AGH872" s="7"/>
      <c r="AGI872" s="7"/>
      <c r="AGJ872" s="7"/>
      <c r="AGK872" s="7"/>
      <c r="AGL872" s="7"/>
      <c r="AGM872" s="7"/>
      <c r="AGN872" s="7"/>
      <c r="AGO872" s="7"/>
      <c r="AGP872" s="7"/>
      <c r="AGQ872" s="7"/>
      <c r="AGR872" s="7"/>
      <c r="AGS872" s="7"/>
      <c r="AGT872" s="7"/>
      <c r="AGU872" s="7"/>
      <c r="AGV872" s="7"/>
      <c r="AGW872" s="7"/>
      <c r="AGX872" s="7"/>
      <c r="AGY872" s="7"/>
      <c r="AGZ872" s="7"/>
      <c r="AHA872" s="7"/>
      <c r="AHB872" s="7"/>
      <c r="AHC872" s="7"/>
      <c r="AHD872" s="7"/>
      <c r="AHE872" s="7"/>
      <c r="AHF872" s="7"/>
      <c r="AHG872" s="7"/>
      <c r="AHH872" s="7"/>
      <c r="AHI872" s="7"/>
      <c r="AHJ872" s="7"/>
      <c r="AHK872" s="7"/>
      <c r="AHL872" s="7"/>
      <c r="AHM872" s="7"/>
      <c r="AHN872" s="7"/>
      <c r="AHO872" s="7"/>
      <c r="AHP872" s="7"/>
      <c r="AHQ872" s="7"/>
      <c r="AHR872" s="7"/>
      <c r="AHS872" s="7"/>
      <c r="AHT872" s="7"/>
      <c r="AHU872" s="7"/>
      <c r="AHV872" s="7"/>
      <c r="AHW872" s="7"/>
      <c r="AHX872" s="7"/>
      <c r="AHY872" s="7"/>
      <c r="AHZ872" s="7"/>
      <c r="AIA872" s="7"/>
      <c r="AIB872" s="7"/>
      <c r="AIC872" s="7"/>
      <c r="AID872" s="7"/>
      <c r="AIE872" s="7"/>
      <c r="AIF872" s="7"/>
      <c r="AIG872" s="7"/>
      <c r="AIH872" s="7"/>
      <c r="AII872" s="7"/>
      <c r="AIJ872" s="7"/>
      <c r="AIK872" s="7"/>
      <c r="AIL872" s="7"/>
      <c r="AIM872" s="7"/>
      <c r="AIN872" s="7"/>
      <c r="AIO872" s="7"/>
      <c r="AIP872" s="7"/>
      <c r="AIQ872" s="7"/>
      <c r="AIR872" s="7"/>
      <c r="AIS872" s="7"/>
      <c r="AIT872" s="7"/>
      <c r="AIU872" s="7"/>
      <c r="AIV872" s="7"/>
      <c r="AIW872" s="7"/>
      <c r="AIX872" s="7"/>
      <c r="AIY872" s="7"/>
      <c r="AIZ872" s="7"/>
      <c r="AJA872" s="7"/>
      <c r="AJB872" s="7"/>
      <c r="AJC872" s="7"/>
      <c r="AJD872" s="7"/>
      <c r="AJE872" s="7"/>
      <c r="AJF872" s="7"/>
      <c r="AJG872" s="7"/>
      <c r="AJH872" s="7"/>
      <c r="AJI872" s="7"/>
      <c r="AJJ872" s="7"/>
      <c r="AJK872" s="7"/>
      <c r="AJL872" s="7"/>
      <c r="AJM872" s="7"/>
      <c r="AJN872" s="7"/>
      <c r="AJO872" s="7"/>
      <c r="AJP872" s="7"/>
      <c r="AJQ872" s="7"/>
      <c r="AJR872" s="7"/>
      <c r="AJS872" s="7"/>
      <c r="AJT872" s="7"/>
      <c r="AJU872" s="7"/>
      <c r="AJV872" s="7"/>
      <c r="AJW872" s="7"/>
      <c r="AJX872" s="7"/>
      <c r="AJY872" s="7"/>
      <c r="AJZ872" s="7"/>
      <c r="AKA872" s="7"/>
      <c r="AKB872" s="7"/>
      <c r="AKC872" s="7"/>
      <c r="AKD872" s="7"/>
      <c r="AKE872" s="7"/>
      <c r="AKF872" s="7"/>
      <c r="AKG872" s="7"/>
      <c r="AKH872" s="7"/>
      <c r="AKI872" s="7"/>
      <c r="AKJ872" s="7"/>
      <c r="AKK872" s="7"/>
      <c r="AKL872" s="7"/>
      <c r="AKM872" s="7"/>
      <c r="AKN872" s="7"/>
      <c r="AKO872" s="7"/>
      <c r="AKP872" s="7"/>
      <c r="AKQ872" s="7"/>
      <c r="AKR872" s="7"/>
      <c r="AKS872" s="7"/>
      <c r="AKT872" s="7"/>
      <c r="AKU872" s="7"/>
      <c r="AKV872" s="7"/>
      <c r="AKW872" s="7"/>
      <c r="AKX872" s="7"/>
      <c r="AKY872" s="7"/>
      <c r="AKZ872" s="7"/>
      <c r="ALA872" s="7"/>
      <c r="ALB872" s="7"/>
      <c r="ALC872" s="7"/>
      <c r="ALD872" s="7"/>
      <c r="ALE872" s="7"/>
      <c r="ALF872" s="7"/>
      <c r="ALG872" s="7"/>
      <c r="ALH872" s="7"/>
      <c r="ALI872" s="7"/>
      <c r="ALJ872" s="7"/>
      <c r="ALK872" s="7"/>
      <c r="ALL872" s="7"/>
      <c r="ALM872" s="7"/>
      <c r="ALN872" s="7"/>
      <c r="ALO872" s="7"/>
      <c r="ALP872" s="7"/>
      <c r="ALQ872" s="7"/>
      <c r="ALR872" s="7"/>
      <c r="ALS872" s="7"/>
      <c r="ALT872" s="7"/>
      <c r="ALU872" s="7"/>
      <c r="ALV872" s="7"/>
      <c r="ALW872" s="7"/>
      <c r="ALX872" s="7"/>
      <c r="ALY872" s="7"/>
      <c r="ALZ872" s="7"/>
      <c r="AMA872" s="7"/>
      <c r="AMB872" s="7"/>
      <c r="AMC872" s="7"/>
      <c r="AMD872" s="7"/>
      <c r="AME872" s="7"/>
      <c r="AMF872" s="7"/>
      <c r="AMG872" s="7"/>
      <c r="AMH872" s="7"/>
      <c r="AMI872" s="28"/>
      <c r="AMJ872" s="28"/>
    </row>
    <row r="873" spans="1:1024" ht="55.5" customHeight="1">
      <c r="A873" s="10" t="s">
        <v>287</v>
      </c>
      <c r="B873" s="10" t="s">
        <v>2921</v>
      </c>
      <c r="C873" s="19" t="s">
        <v>1856</v>
      </c>
      <c r="D873" s="19" t="s">
        <v>2738</v>
      </c>
      <c r="E873" s="20">
        <v>90</v>
      </c>
      <c r="F873" s="11" t="s">
        <v>18</v>
      </c>
      <c r="G873" s="21"/>
      <c r="H873" s="21" t="s">
        <v>1</v>
      </c>
      <c r="I873" s="21"/>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c r="MK873" s="7"/>
      <c r="ML873" s="7"/>
      <c r="MM873" s="7"/>
      <c r="MN873" s="7"/>
      <c r="MO873" s="7"/>
      <c r="MP873" s="7"/>
      <c r="MQ873" s="7"/>
      <c r="MR873" s="7"/>
      <c r="MS873" s="7"/>
      <c r="MT873" s="7"/>
      <c r="MU873" s="7"/>
      <c r="MV873" s="7"/>
      <c r="MW873" s="7"/>
      <c r="MX873" s="7"/>
      <c r="MY873" s="7"/>
      <c r="MZ873" s="7"/>
      <c r="NA873" s="7"/>
      <c r="NB873" s="7"/>
      <c r="NC873" s="7"/>
      <c r="ND873" s="7"/>
      <c r="NE873" s="7"/>
      <c r="NF873" s="7"/>
      <c r="NG873" s="7"/>
      <c r="NH873" s="7"/>
      <c r="NI873" s="7"/>
      <c r="NJ873" s="7"/>
      <c r="NK873" s="7"/>
      <c r="NL873" s="7"/>
      <c r="NM873" s="7"/>
      <c r="NN873" s="7"/>
      <c r="NO873" s="7"/>
      <c r="NP873" s="7"/>
      <c r="NQ873" s="7"/>
      <c r="NR873" s="7"/>
      <c r="NS873" s="7"/>
      <c r="NT873" s="7"/>
      <c r="NU873" s="7"/>
      <c r="NV873" s="7"/>
      <c r="NW873" s="7"/>
      <c r="NX873" s="7"/>
      <c r="NY873" s="7"/>
      <c r="NZ873" s="7"/>
      <c r="OA873" s="7"/>
      <c r="OB873" s="7"/>
      <c r="OC873" s="7"/>
      <c r="OD873" s="7"/>
      <c r="OE873" s="7"/>
      <c r="OF873" s="7"/>
      <c r="OG873" s="7"/>
      <c r="OH873" s="7"/>
      <c r="OI873" s="7"/>
      <c r="OJ873" s="7"/>
      <c r="OK873" s="7"/>
      <c r="OL873" s="7"/>
      <c r="OM873" s="7"/>
      <c r="ON873" s="7"/>
      <c r="OO873" s="7"/>
      <c r="OP873" s="7"/>
      <c r="OQ873" s="7"/>
      <c r="OR873" s="7"/>
      <c r="OS873" s="7"/>
      <c r="OT873" s="7"/>
      <c r="OU873" s="7"/>
      <c r="OV873" s="7"/>
      <c r="OW873" s="7"/>
      <c r="OX873" s="7"/>
      <c r="OY873" s="7"/>
      <c r="OZ873" s="7"/>
      <c r="PA873" s="7"/>
      <c r="PB873" s="7"/>
      <c r="PC873" s="7"/>
      <c r="PD873" s="7"/>
      <c r="PE873" s="7"/>
      <c r="PF873" s="7"/>
      <c r="PG873" s="7"/>
      <c r="PH873" s="7"/>
      <c r="PI873" s="7"/>
      <c r="PJ873" s="7"/>
      <c r="PK873" s="7"/>
      <c r="PL873" s="7"/>
      <c r="PM873" s="7"/>
      <c r="PN873" s="7"/>
      <c r="PO873" s="7"/>
      <c r="PP873" s="7"/>
      <c r="PQ873" s="7"/>
      <c r="PR873" s="7"/>
      <c r="PS873" s="7"/>
      <c r="PT873" s="7"/>
      <c r="PU873" s="7"/>
      <c r="PV873" s="7"/>
      <c r="PW873" s="7"/>
      <c r="PX873" s="7"/>
      <c r="PY873" s="7"/>
      <c r="PZ873" s="7"/>
      <c r="QA873" s="7"/>
      <c r="QB873" s="7"/>
      <c r="QC873" s="7"/>
      <c r="QD873" s="7"/>
      <c r="QE873" s="7"/>
      <c r="QF873" s="7"/>
      <c r="QG873" s="7"/>
      <c r="QH873" s="7"/>
      <c r="QI873" s="7"/>
      <c r="QJ873" s="7"/>
      <c r="QK873" s="7"/>
      <c r="QL873" s="7"/>
      <c r="QM873" s="7"/>
      <c r="QN873" s="7"/>
      <c r="QO873" s="7"/>
      <c r="QP873" s="7"/>
      <c r="QQ873" s="7"/>
      <c r="QR873" s="7"/>
      <c r="QS873" s="7"/>
      <c r="QT873" s="7"/>
      <c r="QU873" s="7"/>
      <c r="QV873" s="7"/>
      <c r="QW873" s="7"/>
      <c r="QX873" s="7"/>
      <c r="QY873" s="7"/>
      <c r="QZ873" s="7"/>
      <c r="RA873" s="7"/>
      <c r="RB873" s="7"/>
      <c r="RC873" s="7"/>
      <c r="RD873" s="7"/>
      <c r="RE873" s="7"/>
      <c r="RF873" s="7"/>
      <c r="RG873" s="7"/>
      <c r="RH873" s="7"/>
      <c r="RI873" s="7"/>
      <c r="RJ873" s="7"/>
      <c r="RK873" s="7"/>
      <c r="RL873" s="7"/>
      <c r="RM873" s="7"/>
      <c r="RN873" s="7"/>
      <c r="RO873" s="7"/>
      <c r="RP873" s="7"/>
      <c r="RQ873" s="7"/>
      <c r="RR873" s="7"/>
      <c r="RS873" s="7"/>
      <c r="RT873" s="7"/>
      <c r="RU873" s="7"/>
      <c r="RV873" s="7"/>
      <c r="RW873" s="7"/>
      <c r="RX873" s="7"/>
      <c r="RY873" s="7"/>
      <c r="RZ873" s="7"/>
      <c r="SA873" s="7"/>
      <c r="SB873" s="7"/>
      <c r="SC873" s="7"/>
      <c r="SD873" s="7"/>
      <c r="SE873" s="7"/>
      <c r="SF873" s="7"/>
      <c r="SG873" s="7"/>
      <c r="SH873" s="7"/>
      <c r="SI873" s="7"/>
      <c r="SJ873" s="7"/>
      <c r="SK873" s="7"/>
      <c r="SL873" s="7"/>
      <c r="SM873" s="7"/>
      <c r="SN873" s="7"/>
      <c r="SO873" s="7"/>
      <c r="SP873" s="7"/>
      <c r="SQ873" s="7"/>
      <c r="SR873" s="7"/>
      <c r="SS873" s="7"/>
      <c r="ST873" s="7"/>
      <c r="SU873" s="7"/>
      <c r="SV873" s="7"/>
      <c r="SW873" s="7"/>
      <c r="SX873" s="7"/>
      <c r="SY873" s="7"/>
      <c r="SZ873" s="7"/>
      <c r="TA873" s="7"/>
      <c r="TB873" s="7"/>
      <c r="TC873" s="7"/>
      <c r="TD873" s="7"/>
      <c r="TE873" s="7"/>
      <c r="TF873" s="7"/>
      <c r="TG873" s="7"/>
      <c r="TH873" s="7"/>
      <c r="TI873" s="7"/>
      <c r="TJ873" s="7"/>
      <c r="TK873" s="7"/>
      <c r="TL873" s="7"/>
      <c r="TM873" s="7"/>
      <c r="TN873" s="7"/>
      <c r="TO873" s="7"/>
      <c r="TP873" s="7"/>
      <c r="TQ873" s="7"/>
      <c r="TR873" s="7"/>
      <c r="TS873" s="7"/>
      <c r="TT873" s="7"/>
      <c r="TU873" s="7"/>
      <c r="TV873" s="7"/>
      <c r="TW873" s="7"/>
      <c r="TX873" s="7"/>
      <c r="TY873" s="7"/>
      <c r="TZ873" s="7"/>
      <c r="UA873" s="7"/>
      <c r="UB873" s="7"/>
      <c r="UC873" s="7"/>
      <c r="UD873" s="7"/>
      <c r="UE873" s="7"/>
      <c r="UF873" s="7"/>
      <c r="UG873" s="7"/>
      <c r="UH873" s="7"/>
      <c r="UI873" s="7"/>
      <c r="UJ873" s="7"/>
      <c r="UK873" s="7"/>
      <c r="UL873" s="7"/>
      <c r="UM873" s="7"/>
      <c r="UN873" s="7"/>
      <c r="UO873" s="7"/>
      <c r="UP873" s="7"/>
      <c r="UQ873" s="7"/>
      <c r="UR873" s="7"/>
      <c r="US873" s="7"/>
      <c r="UT873" s="7"/>
      <c r="UU873" s="7"/>
      <c r="UV873" s="7"/>
      <c r="UW873" s="7"/>
      <c r="UX873" s="7"/>
      <c r="UY873" s="7"/>
      <c r="UZ873" s="7"/>
      <c r="VA873" s="7"/>
      <c r="VB873" s="7"/>
      <c r="VC873" s="7"/>
      <c r="VD873" s="7"/>
      <c r="VE873" s="7"/>
      <c r="VF873" s="7"/>
      <c r="VG873" s="7"/>
      <c r="VH873" s="7"/>
      <c r="VI873" s="7"/>
      <c r="VJ873" s="7"/>
      <c r="VK873" s="7"/>
      <c r="VL873" s="7"/>
      <c r="VM873" s="7"/>
      <c r="VN873" s="7"/>
      <c r="VO873" s="7"/>
      <c r="VP873" s="7"/>
      <c r="VQ873" s="7"/>
      <c r="VR873" s="7"/>
      <c r="VS873" s="7"/>
      <c r="VT873" s="7"/>
      <c r="VU873" s="7"/>
      <c r="VV873" s="7"/>
      <c r="VW873" s="7"/>
      <c r="VX873" s="7"/>
      <c r="VY873" s="7"/>
      <c r="VZ873" s="7"/>
      <c r="WA873" s="7"/>
      <c r="WB873" s="7"/>
      <c r="WC873" s="7"/>
      <c r="WD873" s="7"/>
      <c r="WE873" s="7"/>
      <c r="WF873" s="7"/>
      <c r="WG873" s="7"/>
      <c r="WH873" s="7"/>
      <c r="WI873" s="7"/>
      <c r="WJ873" s="7"/>
      <c r="WK873" s="7"/>
      <c r="WL873" s="7"/>
      <c r="WM873" s="7"/>
      <c r="WN873" s="7"/>
      <c r="WO873" s="7"/>
      <c r="WP873" s="7"/>
      <c r="WQ873" s="7"/>
      <c r="WR873" s="7"/>
      <c r="WS873" s="7"/>
      <c r="WT873" s="7"/>
      <c r="WU873" s="7"/>
      <c r="WV873" s="7"/>
      <c r="WW873" s="7"/>
      <c r="WX873" s="7"/>
      <c r="WY873" s="7"/>
      <c r="WZ873" s="7"/>
      <c r="XA873" s="7"/>
      <c r="XB873" s="7"/>
      <c r="XC873" s="7"/>
      <c r="XD873" s="7"/>
      <c r="XE873" s="7"/>
      <c r="XF873" s="7"/>
      <c r="XG873" s="7"/>
      <c r="XH873" s="7"/>
      <c r="XI873" s="7"/>
      <c r="XJ873" s="7"/>
      <c r="XK873" s="7"/>
      <c r="XL873" s="7"/>
      <c r="XM873" s="7"/>
      <c r="XN873" s="7"/>
      <c r="XO873" s="7"/>
      <c r="XP873" s="7"/>
      <c r="XQ873" s="7"/>
      <c r="XR873" s="7"/>
      <c r="XS873" s="7"/>
      <c r="XT873" s="7"/>
      <c r="XU873" s="7"/>
      <c r="XV873" s="7"/>
      <c r="XW873" s="7"/>
      <c r="XX873" s="7"/>
      <c r="XY873" s="7"/>
      <c r="XZ873" s="7"/>
      <c r="YA873" s="7"/>
      <c r="YB873" s="7"/>
      <c r="YC873" s="7"/>
      <c r="YD873" s="7"/>
      <c r="YE873" s="7"/>
      <c r="YF873" s="7"/>
      <c r="YG873" s="7"/>
      <c r="YH873" s="7"/>
      <c r="YI873" s="7"/>
      <c r="YJ873" s="7"/>
      <c r="YK873" s="7"/>
      <c r="YL873" s="7"/>
      <c r="YM873" s="7"/>
      <c r="YN873" s="7"/>
      <c r="YO873" s="7"/>
      <c r="YP873" s="7"/>
      <c r="YQ873" s="7"/>
      <c r="YR873" s="7"/>
      <c r="YS873" s="7"/>
      <c r="YT873" s="7"/>
      <c r="YU873" s="7"/>
      <c r="YV873" s="7"/>
      <c r="YW873" s="7"/>
      <c r="YX873" s="7"/>
      <c r="YY873" s="7"/>
      <c r="YZ873" s="7"/>
      <c r="ZA873" s="7"/>
      <c r="ZB873" s="7"/>
      <c r="ZC873" s="7"/>
      <c r="ZD873" s="7"/>
      <c r="ZE873" s="7"/>
      <c r="ZF873" s="7"/>
      <c r="ZG873" s="7"/>
      <c r="ZH873" s="7"/>
      <c r="ZI873" s="7"/>
      <c r="ZJ873" s="7"/>
      <c r="ZK873" s="7"/>
      <c r="ZL873" s="7"/>
      <c r="ZM873" s="7"/>
      <c r="ZN873" s="7"/>
      <c r="ZO873" s="7"/>
      <c r="ZP873" s="7"/>
      <c r="ZQ873" s="7"/>
      <c r="ZR873" s="7"/>
      <c r="ZS873" s="7"/>
      <c r="ZT873" s="7"/>
      <c r="ZU873" s="7"/>
      <c r="ZV873" s="7"/>
      <c r="ZW873" s="7"/>
      <c r="ZX873" s="7"/>
      <c r="ZY873" s="7"/>
      <c r="ZZ873" s="7"/>
      <c r="AAA873" s="7"/>
      <c r="AAB873" s="7"/>
      <c r="AAC873" s="7"/>
      <c r="AAD873" s="7"/>
      <c r="AAE873" s="7"/>
      <c r="AAF873" s="7"/>
      <c r="AAG873" s="7"/>
      <c r="AAH873" s="7"/>
      <c r="AAI873" s="7"/>
      <c r="AAJ873" s="7"/>
      <c r="AAK873" s="7"/>
      <c r="AAL873" s="7"/>
      <c r="AAM873" s="7"/>
      <c r="AAN873" s="7"/>
      <c r="AAO873" s="7"/>
      <c r="AAP873" s="7"/>
      <c r="AAQ873" s="7"/>
      <c r="AAR873" s="7"/>
      <c r="AAS873" s="7"/>
      <c r="AAT873" s="7"/>
      <c r="AAU873" s="7"/>
      <c r="AAV873" s="7"/>
      <c r="AAW873" s="7"/>
      <c r="AAX873" s="7"/>
      <c r="AAY873" s="7"/>
      <c r="AAZ873" s="7"/>
      <c r="ABA873" s="7"/>
      <c r="ABB873" s="7"/>
      <c r="ABC873" s="7"/>
      <c r="ABD873" s="7"/>
      <c r="ABE873" s="7"/>
      <c r="ABF873" s="7"/>
      <c r="ABG873" s="7"/>
      <c r="ABH873" s="7"/>
      <c r="ABI873" s="7"/>
      <c r="ABJ873" s="7"/>
      <c r="ABK873" s="7"/>
      <c r="ABL873" s="7"/>
      <c r="ABM873" s="7"/>
      <c r="ABN873" s="7"/>
      <c r="ABO873" s="7"/>
      <c r="ABP873" s="7"/>
      <c r="ABQ873" s="7"/>
      <c r="ABR873" s="7"/>
      <c r="ABS873" s="7"/>
      <c r="ABT873" s="7"/>
      <c r="ABU873" s="7"/>
      <c r="ABV873" s="7"/>
      <c r="ABW873" s="7"/>
      <c r="ABX873" s="7"/>
      <c r="ABY873" s="7"/>
      <c r="ABZ873" s="7"/>
      <c r="ACA873" s="7"/>
      <c r="ACB873" s="7"/>
      <c r="ACC873" s="7"/>
      <c r="ACD873" s="7"/>
      <c r="ACE873" s="7"/>
      <c r="ACF873" s="7"/>
      <c r="ACG873" s="7"/>
      <c r="ACH873" s="7"/>
      <c r="ACI873" s="7"/>
      <c r="ACJ873" s="7"/>
      <c r="ACK873" s="7"/>
      <c r="ACL873" s="7"/>
      <c r="ACM873" s="7"/>
      <c r="ACN873" s="7"/>
      <c r="ACO873" s="7"/>
      <c r="ACP873" s="7"/>
      <c r="ACQ873" s="7"/>
      <c r="ACR873" s="7"/>
      <c r="ACS873" s="7"/>
      <c r="ACT873" s="7"/>
      <c r="ACU873" s="7"/>
      <c r="ACV873" s="7"/>
      <c r="ACW873" s="7"/>
      <c r="ACX873" s="7"/>
      <c r="ACY873" s="7"/>
      <c r="ACZ873" s="7"/>
      <c r="ADA873" s="7"/>
      <c r="ADB873" s="7"/>
      <c r="ADC873" s="7"/>
      <c r="ADD873" s="7"/>
      <c r="ADE873" s="7"/>
      <c r="ADF873" s="7"/>
      <c r="ADG873" s="7"/>
      <c r="ADH873" s="7"/>
      <c r="ADI873" s="7"/>
      <c r="ADJ873" s="7"/>
      <c r="ADK873" s="7"/>
      <c r="ADL873" s="7"/>
      <c r="ADM873" s="7"/>
      <c r="ADN873" s="7"/>
      <c r="ADO873" s="7"/>
      <c r="ADP873" s="7"/>
      <c r="ADQ873" s="7"/>
      <c r="ADR873" s="7"/>
      <c r="ADS873" s="7"/>
      <c r="ADT873" s="7"/>
      <c r="ADU873" s="7"/>
      <c r="ADV873" s="7"/>
      <c r="ADW873" s="7"/>
      <c r="ADX873" s="7"/>
      <c r="ADY873" s="7"/>
      <c r="ADZ873" s="7"/>
      <c r="AEA873" s="7"/>
      <c r="AEB873" s="7"/>
      <c r="AEC873" s="7"/>
      <c r="AED873" s="7"/>
      <c r="AEE873" s="7"/>
      <c r="AEF873" s="7"/>
      <c r="AEG873" s="7"/>
      <c r="AEH873" s="7"/>
      <c r="AEI873" s="7"/>
      <c r="AEJ873" s="7"/>
      <c r="AEK873" s="7"/>
      <c r="AEL873" s="7"/>
      <c r="AEM873" s="7"/>
      <c r="AEN873" s="7"/>
      <c r="AEO873" s="7"/>
      <c r="AEP873" s="7"/>
      <c r="AEQ873" s="7"/>
      <c r="AER873" s="7"/>
      <c r="AES873" s="7"/>
      <c r="AET873" s="7"/>
      <c r="AEU873" s="7"/>
      <c r="AEV873" s="7"/>
      <c r="AEW873" s="7"/>
      <c r="AEX873" s="7"/>
      <c r="AEY873" s="7"/>
      <c r="AEZ873" s="7"/>
      <c r="AFA873" s="7"/>
      <c r="AFB873" s="7"/>
      <c r="AFC873" s="7"/>
      <c r="AFD873" s="7"/>
      <c r="AFE873" s="7"/>
      <c r="AFF873" s="7"/>
      <c r="AFG873" s="7"/>
      <c r="AFH873" s="7"/>
      <c r="AFI873" s="7"/>
      <c r="AFJ873" s="7"/>
      <c r="AFK873" s="7"/>
      <c r="AFL873" s="7"/>
      <c r="AFM873" s="7"/>
      <c r="AFN873" s="7"/>
      <c r="AFO873" s="7"/>
      <c r="AFP873" s="7"/>
      <c r="AFQ873" s="7"/>
      <c r="AFR873" s="7"/>
      <c r="AFS873" s="7"/>
      <c r="AFT873" s="7"/>
      <c r="AFU873" s="7"/>
      <c r="AFV873" s="7"/>
      <c r="AFW873" s="7"/>
      <c r="AFX873" s="7"/>
      <c r="AFY873" s="7"/>
      <c r="AFZ873" s="7"/>
      <c r="AGA873" s="7"/>
      <c r="AGB873" s="7"/>
      <c r="AGC873" s="7"/>
      <c r="AGD873" s="7"/>
      <c r="AGE873" s="7"/>
      <c r="AGF873" s="7"/>
      <c r="AGG873" s="7"/>
      <c r="AGH873" s="7"/>
      <c r="AGI873" s="7"/>
      <c r="AGJ873" s="7"/>
      <c r="AGK873" s="7"/>
      <c r="AGL873" s="7"/>
      <c r="AGM873" s="7"/>
      <c r="AGN873" s="7"/>
      <c r="AGO873" s="7"/>
      <c r="AGP873" s="7"/>
      <c r="AGQ873" s="7"/>
      <c r="AGR873" s="7"/>
      <c r="AGS873" s="7"/>
      <c r="AGT873" s="7"/>
      <c r="AGU873" s="7"/>
      <c r="AGV873" s="7"/>
      <c r="AGW873" s="7"/>
      <c r="AGX873" s="7"/>
      <c r="AGY873" s="7"/>
      <c r="AGZ873" s="7"/>
      <c r="AHA873" s="7"/>
      <c r="AHB873" s="7"/>
      <c r="AHC873" s="7"/>
      <c r="AHD873" s="7"/>
      <c r="AHE873" s="7"/>
      <c r="AHF873" s="7"/>
      <c r="AHG873" s="7"/>
      <c r="AHH873" s="7"/>
      <c r="AHI873" s="7"/>
      <c r="AHJ873" s="7"/>
      <c r="AHK873" s="7"/>
      <c r="AHL873" s="7"/>
      <c r="AHM873" s="7"/>
      <c r="AHN873" s="7"/>
      <c r="AHO873" s="7"/>
      <c r="AHP873" s="7"/>
      <c r="AHQ873" s="7"/>
      <c r="AHR873" s="7"/>
      <c r="AHS873" s="7"/>
      <c r="AHT873" s="7"/>
      <c r="AHU873" s="7"/>
      <c r="AHV873" s="7"/>
      <c r="AHW873" s="7"/>
      <c r="AHX873" s="7"/>
      <c r="AHY873" s="7"/>
      <c r="AHZ873" s="7"/>
      <c r="AIA873" s="7"/>
      <c r="AIB873" s="7"/>
      <c r="AIC873" s="7"/>
      <c r="AID873" s="7"/>
      <c r="AIE873" s="7"/>
      <c r="AIF873" s="7"/>
      <c r="AIG873" s="7"/>
      <c r="AIH873" s="7"/>
      <c r="AII873" s="7"/>
      <c r="AIJ873" s="7"/>
      <c r="AIK873" s="7"/>
      <c r="AIL873" s="7"/>
      <c r="AIM873" s="7"/>
      <c r="AIN873" s="7"/>
      <c r="AIO873" s="7"/>
      <c r="AIP873" s="7"/>
      <c r="AIQ873" s="7"/>
      <c r="AIR873" s="7"/>
      <c r="AIS873" s="7"/>
      <c r="AIT873" s="7"/>
      <c r="AIU873" s="7"/>
      <c r="AIV873" s="7"/>
      <c r="AIW873" s="7"/>
      <c r="AIX873" s="7"/>
      <c r="AIY873" s="7"/>
      <c r="AIZ873" s="7"/>
      <c r="AJA873" s="7"/>
      <c r="AJB873" s="7"/>
      <c r="AJC873" s="7"/>
      <c r="AJD873" s="7"/>
      <c r="AJE873" s="7"/>
      <c r="AJF873" s="7"/>
      <c r="AJG873" s="7"/>
      <c r="AJH873" s="7"/>
      <c r="AJI873" s="7"/>
      <c r="AJJ873" s="7"/>
      <c r="AJK873" s="7"/>
      <c r="AJL873" s="7"/>
      <c r="AJM873" s="7"/>
      <c r="AJN873" s="7"/>
      <c r="AJO873" s="7"/>
      <c r="AJP873" s="7"/>
      <c r="AJQ873" s="7"/>
      <c r="AJR873" s="7"/>
      <c r="AJS873" s="7"/>
      <c r="AJT873" s="7"/>
      <c r="AJU873" s="7"/>
      <c r="AJV873" s="7"/>
      <c r="AJW873" s="7"/>
      <c r="AJX873" s="7"/>
      <c r="AJY873" s="7"/>
      <c r="AJZ873" s="7"/>
      <c r="AKA873" s="7"/>
      <c r="AKB873" s="7"/>
      <c r="AKC873" s="7"/>
      <c r="AKD873" s="7"/>
      <c r="AKE873" s="7"/>
      <c r="AKF873" s="7"/>
      <c r="AKG873" s="7"/>
      <c r="AKH873" s="7"/>
      <c r="AKI873" s="7"/>
      <c r="AKJ873" s="7"/>
      <c r="AKK873" s="7"/>
      <c r="AKL873" s="7"/>
      <c r="AKM873" s="7"/>
      <c r="AKN873" s="7"/>
      <c r="AKO873" s="7"/>
      <c r="AKP873" s="7"/>
      <c r="AKQ873" s="7"/>
      <c r="AKR873" s="7"/>
      <c r="AKS873" s="7"/>
      <c r="AKT873" s="7"/>
      <c r="AKU873" s="7"/>
      <c r="AKV873" s="7"/>
      <c r="AKW873" s="7"/>
      <c r="AKX873" s="7"/>
      <c r="AKY873" s="7"/>
      <c r="AKZ873" s="7"/>
      <c r="ALA873" s="7"/>
      <c r="ALB873" s="7"/>
      <c r="ALC873" s="7"/>
      <c r="ALD873" s="7"/>
      <c r="ALE873" s="7"/>
      <c r="ALF873" s="7"/>
      <c r="ALG873" s="7"/>
      <c r="ALH873" s="7"/>
      <c r="ALI873" s="7"/>
      <c r="ALJ873" s="7"/>
      <c r="ALK873" s="7"/>
      <c r="ALL873" s="7"/>
      <c r="ALM873" s="7"/>
      <c r="ALN873" s="7"/>
      <c r="ALO873" s="7"/>
      <c r="ALP873" s="7"/>
      <c r="ALQ873" s="7"/>
      <c r="ALR873" s="7"/>
      <c r="ALS873" s="7"/>
      <c r="ALT873" s="7"/>
      <c r="ALU873" s="7"/>
      <c r="ALV873" s="7"/>
      <c r="ALW873" s="7"/>
      <c r="ALX873" s="7"/>
      <c r="ALY873" s="7"/>
      <c r="ALZ873" s="7"/>
      <c r="AMA873" s="7"/>
      <c r="AMB873" s="7"/>
      <c r="AMC873" s="7"/>
      <c r="AMD873" s="7"/>
      <c r="AME873" s="7"/>
      <c r="AMF873" s="7"/>
      <c r="AMG873" s="7"/>
      <c r="AMH873" s="7"/>
      <c r="AMI873" s="28"/>
      <c r="AMJ873" s="28"/>
    </row>
    <row r="874" spans="1:1024" ht="55.5" customHeight="1">
      <c r="A874" s="10" t="s">
        <v>287</v>
      </c>
      <c r="B874" s="10" t="s">
        <v>2928</v>
      </c>
      <c r="C874" s="19" t="s">
        <v>1856</v>
      </c>
      <c r="D874" s="19" t="s">
        <v>2738</v>
      </c>
      <c r="E874" s="20">
        <v>40</v>
      </c>
      <c r="F874" s="11" t="s">
        <v>18</v>
      </c>
      <c r="G874" s="21"/>
      <c r="H874" s="21" t="s">
        <v>1</v>
      </c>
      <c r="I874" s="21"/>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c r="MK874" s="7"/>
      <c r="ML874" s="7"/>
      <c r="MM874" s="7"/>
      <c r="MN874" s="7"/>
      <c r="MO874" s="7"/>
      <c r="MP874" s="7"/>
      <c r="MQ874" s="7"/>
      <c r="MR874" s="7"/>
      <c r="MS874" s="7"/>
      <c r="MT874" s="7"/>
      <c r="MU874" s="7"/>
      <c r="MV874" s="7"/>
      <c r="MW874" s="7"/>
      <c r="MX874" s="7"/>
      <c r="MY874" s="7"/>
      <c r="MZ874" s="7"/>
      <c r="NA874" s="7"/>
      <c r="NB874" s="7"/>
      <c r="NC874" s="7"/>
      <c r="ND874" s="7"/>
      <c r="NE874" s="7"/>
      <c r="NF874" s="7"/>
      <c r="NG874" s="7"/>
      <c r="NH874" s="7"/>
      <c r="NI874" s="7"/>
      <c r="NJ874" s="7"/>
      <c r="NK874" s="7"/>
      <c r="NL874" s="7"/>
      <c r="NM874" s="7"/>
      <c r="NN874" s="7"/>
      <c r="NO874" s="7"/>
      <c r="NP874" s="7"/>
      <c r="NQ874" s="7"/>
      <c r="NR874" s="7"/>
      <c r="NS874" s="7"/>
      <c r="NT874" s="7"/>
      <c r="NU874" s="7"/>
      <c r="NV874" s="7"/>
      <c r="NW874" s="7"/>
      <c r="NX874" s="7"/>
      <c r="NY874" s="7"/>
      <c r="NZ874" s="7"/>
      <c r="OA874" s="7"/>
      <c r="OB874" s="7"/>
      <c r="OC874" s="7"/>
      <c r="OD874" s="7"/>
      <c r="OE874" s="7"/>
      <c r="OF874" s="7"/>
      <c r="OG874" s="7"/>
      <c r="OH874" s="7"/>
      <c r="OI874" s="7"/>
      <c r="OJ874" s="7"/>
      <c r="OK874" s="7"/>
      <c r="OL874" s="7"/>
      <c r="OM874" s="7"/>
      <c r="ON874" s="7"/>
      <c r="OO874" s="7"/>
      <c r="OP874" s="7"/>
      <c r="OQ874" s="7"/>
      <c r="OR874" s="7"/>
      <c r="OS874" s="7"/>
      <c r="OT874" s="7"/>
      <c r="OU874" s="7"/>
      <c r="OV874" s="7"/>
      <c r="OW874" s="7"/>
      <c r="OX874" s="7"/>
      <c r="OY874" s="7"/>
      <c r="OZ874" s="7"/>
      <c r="PA874" s="7"/>
      <c r="PB874" s="7"/>
      <c r="PC874" s="7"/>
      <c r="PD874" s="7"/>
      <c r="PE874" s="7"/>
      <c r="PF874" s="7"/>
      <c r="PG874" s="7"/>
      <c r="PH874" s="7"/>
      <c r="PI874" s="7"/>
      <c r="PJ874" s="7"/>
      <c r="PK874" s="7"/>
      <c r="PL874" s="7"/>
      <c r="PM874" s="7"/>
      <c r="PN874" s="7"/>
      <c r="PO874" s="7"/>
      <c r="PP874" s="7"/>
      <c r="PQ874" s="7"/>
      <c r="PR874" s="7"/>
      <c r="PS874" s="7"/>
      <c r="PT874" s="7"/>
      <c r="PU874" s="7"/>
      <c r="PV874" s="7"/>
      <c r="PW874" s="7"/>
      <c r="PX874" s="7"/>
      <c r="PY874" s="7"/>
      <c r="PZ874" s="7"/>
      <c r="QA874" s="7"/>
      <c r="QB874" s="7"/>
      <c r="QC874" s="7"/>
      <c r="QD874" s="7"/>
      <c r="QE874" s="7"/>
      <c r="QF874" s="7"/>
      <c r="QG874" s="7"/>
      <c r="QH874" s="7"/>
      <c r="QI874" s="7"/>
      <c r="QJ874" s="7"/>
      <c r="QK874" s="7"/>
      <c r="QL874" s="7"/>
      <c r="QM874" s="7"/>
      <c r="QN874" s="7"/>
      <c r="QO874" s="7"/>
      <c r="QP874" s="7"/>
      <c r="QQ874" s="7"/>
      <c r="QR874" s="7"/>
      <c r="QS874" s="7"/>
      <c r="QT874" s="7"/>
      <c r="QU874" s="7"/>
      <c r="QV874" s="7"/>
      <c r="QW874" s="7"/>
      <c r="QX874" s="7"/>
      <c r="QY874" s="7"/>
      <c r="QZ874" s="7"/>
      <c r="RA874" s="7"/>
      <c r="RB874" s="7"/>
      <c r="RC874" s="7"/>
      <c r="RD874" s="7"/>
      <c r="RE874" s="7"/>
      <c r="RF874" s="7"/>
      <c r="RG874" s="7"/>
      <c r="RH874" s="7"/>
      <c r="RI874" s="7"/>
      <c r="RJ874" s="7"/>
      <c r="RK874" s="7"/>
      <c r="RL874" s="7"/>
      <c r="RM874" s="7"/>
      <c r="RN874" s="7"/>
      <c r="RO874" s="7"/>
      <c r="RP874" s="7"/>
      <c r="RQ874" s="7"/>
      <c r="RR874" s="7"/>
      <c r="RS874" s="7"/>
      <c r="RT874" s="7"/>
      <c r="RU874" s="7"/>
      <c r="RV874" s="7"/>
      <c r="RW874" s="7"/>
      <c r="RX874" s="7"/>
      <c r="RY874" s="7"/>
      <c r="RZ874" s="7"/>
      <c r="SA874" s="7"/>
      <c r="SB874" s="7"/>
      <c r="SC874" s="7"/>
      <c r="SD874" s="7"/>
      <c r="SE874" s="7"/>
      <c r="SF874" s="7"/>
      <c r="SG874" s="7"/>
      <c r="SH874" s="7"/>
      <c r="SI874" s="7"/>
      <c r="SJ874" s="7"/>
      <c r="SK874" s="7"/>
      <c r="SL874" s="7"/>
      <c r="SM874" s="7"/>
      <c r="SN874" s="7"/>
      <c r="SO874" s="7"/>
      <c r="SP874" s="7"/>
      <c r="SQ874" s="7"/>
      <c r="SR874" s="7"/>
      <c r="SS874" s="7"/>
      <c r="ST874" s="7"/>
      <c r="SU874" s="7"/>
      <c r="SV874" s="7"/>
      <c r="SW874" s="7"/>
      <c r="SX874" s="7"/>
      <c r="SY874" s="7"/>
      <c r="SZ874" s="7"/>
      <c r="TA874" s="7"/>
      <c r="TB874" s="7"/>
      <c r="TC874" s="7"/>
      <c r="TD874" s="7"/>
      <c r="TE874" s="7"/>
      <c r="TF874" s="7"/>
      <c r="TG874" s="7"/>
      <c r="TH874" s="7"/>
      <c r="TI874" s="7"/>
      <c r="TJ874" s="7"/>
      <c r="TK874" s="7"/>
      <c r="TL874" s="7"/>
      <c r="TM874" s="7"/>
      <c r="TN874" s="7"/>
      <c r="TO874" s="7"/>
      <c r="TP874" s="7"/>
      <c r="TQ874" s="7"/>
      <c r="TR874" s="7"/>
      <c r="TS874" s="7"/>
      <c r="TT874" s="7"/>
      <c r="TU874" s="7"/>
      <c r="TV874" s="7"/>
      <c r="TW874" s="7"/>
      <c r="TX874" s="7"/>
      <c r="TY874" s="7"/>
      <c r="TZ874" s="7"/>
      <c r="UA874" s="7"/>
      <c r="UB874" s="7"/>
      <c r="UC874" s="7"/>
      <c r="UD874" s="7"/>
      <c r="UE874" s="7"/>
      <c r="UF874" s="7"/>
      <c r="UG874" s="7"/>
      <c r="UH874" s="7"/>
      <c r="UI874" s="7"/>
      <c r="UJ874" s="7"/>
      <c r="UK874" s="7"/>
      <c r="UL874" s="7"/>
      <c r="UM874" s="7"/>
      <c r="UN874" s="7"/>
      <c r="UO874" s="7"/>
      <c r="UP874" s="7"/>
      <c r="UQ874" s="7"/>
      <c r="UR874" s="7"/>
      <c r="US874" s="7"/>
      <c r="UT874" s="7"/>
      <c r="UU874" s="7"/>
      <c r="UV874" s="7"/>
      <c r="UW874" s="7"/>
      <c r="UX874" s="7"/>
      <c r="UY874" s="7"/>
      <c r="UZ874" s="7"/>
      <c r="VA874" s="7"/>
      <c r="VB874" s="7"/>
      <c r="VC874" s="7"/>
      <c r="VD874" s="7"/>
      <c r="VE874" s="7"/>
      <c r="VF874" s="7"/>
      <c r="VG874" s="7"/>
      <c r="VH874" s="7"/>
      <c r="VI874" s="7"/>
      <c r="VJ874" s="7"/>
      <c r="VK874" s="7"/>
      <c r="VL874" s="7"/>
      <c r="VM874" s="7"/>
      <c r="VN874" s="7"/>
      <c r="VO874" s="7"/>
      <c r="VP874" s="7"/>
      <c r="VQ874" s="7"/>
      <c r="VR874" s="7"/>
      <c r="VS874" s="7"/>
      <c r="VT874" s="7"/>
      <c r="VU874" s="7"/>
      <c r="VV874" s="7"/>
      <c r="VW874" s="7"/>
      <c r="VX874" s="7"/>
      <c r="VY874" s="7"/>
      <c r="VZ874" s="7"/>
      <c r="WA874" s="7"/>
      <c r="WB874" s="7"/>
      <c r="WC874" s="7"/>
      <c r="WD874" s="7"/>
      <c r="WE874" s="7"/>
      <c r="WF874" s="7"/>
      <c r="WG874" s="7"/>
      <c r="WH874" s="7"/>
      <c r="WI874" s="7"/>
      <c r="WJ874" s="7"/>
      <c r="WK874" s="7"/>
      <c r="WL874" s="7"/>
      <c r="WM874" s="7"/>
      <c r="WN874" s="7"/>
      <c r="WO874" s="7"/>
      <c r="WP874" s="7"/>
      <c r="WQ874" s="7"/>
      <c r="WR874" s="7"/>
      <c r="WS874" s="7"/>
      <c r="WT874" s="7"/>
      <c r="WU874" s="7"/>
      <c r="WV874" s="7"/>
      <c r="WW874" s="7"/>
      <c r="WX874" s="7"/>
      <c r="WY874" s="7"/>
      <c r="WZ874" s="7"/>
      <c r="XA874" s="7"/>
      <c r="XB874" s="7"/>
      <c r="XC874" s="7"/>
      <c r="XD874" s="7"/>
      <c r="XE874" s="7"/>
      <c r="XF874" s="7"/>
      <c r="XG874" s="7"/>
      <c r="XH874" s="7"/>
      <c r="XI874" s="7"/>
      <c r="XJ874" s="7"/>
      <c r="XK874" s="7"/>
      <c r="XL874" s="7"/>
      <c r="XM874" s="7"/>
      <c r="XN874" s="7"/>
      <c r="XO874" s="7"/>
      <c r="XP874" s="7"/>
      <c r="XQ874" s="7"/>
      <c r="XR874" s="7"/>
      <c r="XS874" s="7"/>
      <c r="XT874" s="7"/>
      <c r="XU874" s="7"/>
      <c r="XV874" s="7"/>
      <c r="XW874" s="7"/>
      <c r="XX874" s="7"/>
      <c r="XY874" s="7"/>
      <c r="XZ874" s="7"/>
      <c r="YA874" s="7"/>
      <c r="YB874" s="7"/>
      <c r="YC874" s="7"/>
      <c r="YD874" s="7"/>
      <c r="YE874" s="7"/>
      <c r="YF874" s="7"/>
      <c r="YG874" s="7"/>
      <c r="YH874" s="7"/>
      <c r="YI874" s="7"/>
      <c r="YJ874" s="7"/>
      <c r="YK874" s="7"/>
      <c r="YL874" s="7"/>
      <c r="YM874" s="7"/>
      <c r="YN874" s="7"/>
      <c r="YO874" s="7"/>
      <c r="YP874" s="7"/>
      <c r="YQ874" s="7"/>
      <c r="YR874" s="7"/>
      <c r="YS874" s="7"/>
      <c r="YT874" s="7"/>
      <c r="YU874" s="7"/>
      <c r="YV874" s="7"/>
      <c r="YW874" s="7"/>
      <c r="YX874" s="7"/>
      <c r="YY874" s="7"/>
      <c r="YZ874" s="7"/>
      <c r="ZA874" s="7"/>
      <c r="ZB874" s="7"/>
      <c r="ZC874" s="7"/>
      <c r="ZD874" s="7"/>
      <c r="ZE874" s="7"/>
      <c r="ZF874" s="7"/>
      <c r="ZG874" s="7"/>
      <c r="ZH874" s="7"/>
      <c r="ZI874" s="7"/>
      <c r="ZJ874" s="7"/>
      <c r="ZK874" s="7"/>
      <c r="ZL874" s="7"/>
      <c r="ZM874" s="7"/>
      <c r="ZN874" s="7"/>
      <c r="ZO874" s="7"/>
      <c r="ZP874" s="7"/>
      <c r="ZQ874" s="7"/>
      <c r="ZR874" s="7"/>
      <c r="ZS874" s="7"/>
      <c r="ZT874" s="7"/>
      <c r="ZU874" s="7"/>
      <c r="ZV874" s="7"/>
      <c r="ZW874" s="7"/>
      <c r="ZX874" s="7"/>
      <c r="ZY874" s="7"/>
      <c r="ZZ874" s="7"/>
      <c r="AAA874" s="7"/>
      <c r="AAB874" s="7"/>
      <c r="AAC874" s="7"/>
      <c r="AAD874" s="7"/>
      <c r="AAE874" s="7"/>
      <c r="AAF874" s="7"/>
      <c r="AAG874" s="7"/>
      <c r="AAH874" s="7"/>
      <c r="AAI874" s="7"/>
      <c r="AAJ874" s="7"/>
      <c r="AAK874" s="7"/>
      <c r="AAL874" s="7"/>
      <c r="AAM874" s="7"/>
      <c r="AAN874" s="7"/>
      <c r="AAO874" s="7"/>
      <c r="AAP874" s="7"/>
      <c r="AAQ874" s="7"/>
      <c r="AAR874" s="7"/>
      <c r="AAS874" s="7"/>
      <c r="AAT874" s="7"/>
      <c r="AAU874" s="7"/>
      <c r="AAV874" s="7"/>
      <c r="AAW874" s="7"/>
      <c r="AAX874" s="7"/>
      <c r="AAY874" s="7"/>
      <c r="AAZ874" s="7"/>
      <c r="ABA874" s="7"/>
      <c r="ABB874" s="7"/>
      <c r="ABC874" s="7"/>
      <c r="ABD874" s="7"/>
      <c r="ABE874" s="7"/>
      <c r="ABF874" s="7"/>
      <c r="ABG874" s="7"/>
      <c r="ABH874" s="7"/>
      <c r="ABI874" s="7"/>
      <c r="ABJ874" s="7"/>
      <c r="ABK874" s="7"/>
      <c r="ABL874" s="7"/>
      <c r="ABM874" s="7"/>
      <c r="ABN874" s="7"/>
      <c r="ABO874" s="7"/>
      <c r="ABP874" s="7"/>
      <c r="ABQ874" s="7"/>
      <c r="ABR874" s="7"/>
      <c r="ABS874" s="7"/>
      <c r="ABT874" s="7"/>
      <c r="ABU874" s="7"/>
      <c r="ABV874" s="7"/>
      <c r="ABW874" s="7"/>
      <c r="ABX874" s="7"/>
      <c r="ABY874" s="7"/>
      <c r="ABZ874" s="7"/>
      <c r="ACA874" s="7"/>
      <c r="ACB874" s="7"/>
      <c r="ACC874" s="7"/>
      <c r="ACD874" s="7"/>
      <c r="ACE874" s="7"/>
      <c r="ACF874" s="7"/>
      <c r="ACG874" s="7"/>
      <c r="ACH874" s="7"/>
      <c r="ACI874" s="7"/>
      <c r="ACJ874" s="7"/>
      <c r="ACK874" s="7"/>
      <c r="ACL874" s="7"/>
      <c r="ACM874" s="7"/>
      <c r="ACN874" s="7"/>
      <c r="ACO874" s="7"/>
      <c r="ACP874" s="7"/>
      <c r="ACQ874" s="7"/>
      <c r="ACR874" s="7"/>
      <c r="ACS874" s="7"/>
      <c r="ACT874" s="7"/>
      <c r="ACU874" s="7"/>
      <c r="ACV874" s="7"/>
      <c r="ACW874" s="7"/>
      <c r="ACX874" s="7"/>
      <c r="ACY874" s="7"/>
      <c r="ACZ874" s="7"/>
      <c r="ADA874" s="7"/>
      <c r="ADB874" s="7"/>
      <c r="ADC874" s="7"/>
      <c r="ADD874" s="7"/>
      <c r="ADE874" s="7"/>
      <c r="ADF874" s="7"/>
      <c r="ADG874" s="7"/>
      <c r="ADH874" s="7"/>
      <c r="ADI874" s="7"/>
      <c r="ADJ874" s="7"/>
      <c r="ADK874" s="7"/>
      <c r="ADL874" s="7"/>
      <c r="ADM874" s="7"/>
      <c r="ADN874" s="7"/>
      <c r="ADO874" s="7"/>
      <c r="ADP874" s="7"/>
      <c r="ADQ874" s="7"/>
      <c r="ADR874" s="7"/>
      <c r="ADS874" s="7"/>
      <c r="ADT874" s="7"/>
      <c r="ADU874" s="7"/>
      <c r="ADV874" s="7"/>
      <c r="ADW874" s="7"/>
      <c r="ADX874" s="7"/>
      <c r="ADY874" s="7"/>
      <c r="ADZ874" s="7"/>
      <c r="AEA874" s="7"/>
      <c r="AEB874" s="7"/>
      <c r="AEC874" s="7"/>
      <c r="AED874" s="7"/>
      <c r="AEE874" s="7"/>
      <c r="AEF874" s="7"/>
      <c r="AEG874" s="7"/>
      <c r="AEH874" s="7"/>
      <c r="AEI874" s="7"/>
      <c r="AEJ874" s="7"/>
      <c r="AEK874" s="7"/>
      <c r="AEL874" s="7"/>
      <c r="AEM874" s="7"/>
      <c r="AEN874" s="7"/>
      <c r="AEO874" s="7"/>
      <c r="AEP874" s="7"/>
      <c r="AEQ874" s="7"/>
      <c r="AER874" s="7"/>
      <c r="AES874" s="7"/>
      <c r="AET874" s="7"/>
      <c r="AEU874" s="7"/>
      <c r="AEV874" s="7"/>
      <c r="AEW874" s="7"/>
      <c r="AEX874" s="7"/>
      <c r="AEY874" s="7"/>
      <c r="AEZ874" s="7"/>
      <c r="AFA874" s="7"/>
      <c r="AFB874" s="7"/>
      <c r="AFC874" s="7"/>
      <c r="AFD874" s="7"/>
      <c r="AFE874" s="7"/>
      <c r="AFF874" s="7"/>
      <c r="AFG874" s="7"/>
      <c r="AFH874" s="7"/>
      <c r="AFI874" s="7"/>
      <c r="AFJ874" s="7"/>
      <c r="AFK874" s="7"/>
      <c r="AFL874" s="7"/>
      <c r="AFM874" s="7"/>
      <c r="AFN874" s="7"/>
      <c r="AFO874" s="7"/>
      <c r="AFP874" s="7"/>
      <c r="AFQ874" s="7"/>
      <c r="AFR874" s="7"/>
      <c r="AFS874" s="7"/>
      <c r="AFT874" s="7"/>
      <c r="AFU874" s="7"/>
      <c r="AFV874" s="7"/>
      <c r="AFW874" s="7"/>
      <c r="AFX874" s="7"/>
      <c r="AFY874" s="7"/>
      <c r="AFZ874" s="7"/>
      <c r="AGA874" s="7"/>
      <c r="AGB874" s="7"/>
      <c r="AGC874" s="7"/>
      <c r="AGD874" s="7"/>
      <c r="AGE874" s="7"/>
      <c r="AGF874" s="7"/>
      <c r="AGG874" s="7"/>
      <c r="AGH874" s="7"/>
      <c r="AGI874" s="7"/>
      <c r="AGJ874" s="7"/>
      <c r="AGK874" s="7"/>
      <c r="AGL874" s="7"/>
      <c r="AGM874" s="7"/>
      <c r="AGN874" s="7"/>
      <c r="AGO874" s="7"/>
      <c r="AGP874" s="7"/>
      <c r="AGQ874" s="7"/>
      <c r="AGR874" s="7"/>
      <c r="AGS874" s="7"/>
      <c r="AGT874" s="7"/>
      <c r="AGU874" s="7"/>
      <c r="AGV874" s="7"/>
      <c r="AGW874" s="7"/>
      <c r="AGX874" s="7"/>
      <c r="AGY874" s="7"/>
      <c r="AGZ874" s="7"/>
      <c r="AHA874" s="7"/>
      <c r="AHB874" s="7"/>
      <c r="AHC874" s="7"/>
      <c r="AHD874" s="7"/>
      <c r="AHE874" s="7"/>
      <c r="AHF874" s="7"/>
      <c r="AHG874" s="7"/>
      <c r="AHH874" s="7"/>
      <c r="AHI874" s="7"/>
      <c r="AHJ874" s="7"/>
      <c r="AHK874" s="7"/>
      <c r="AHL874" s="7"/>
      <c r="AHM874" s="7"/>
      <c r="AHN874" s="7"/>
      <c r="AHO874" s="7"/>
      <c r="AHP874" s="7"/>
      <c r="AHQ874" s="7"/>
      <c r="AHR874" s="7"/>
      <c r="AHS874" s="7"/>
      <c r="AHT874" s="7"/>
      <c r="AHU874" s="7"/>
      <c r="AHV874" s="7"/>
      <c r="AHW874" s="7"/>
      <c r="AHX874" s="7"/>
      <c r="AHY874" s="7"/>
      <c r="AHZ874" s="7"/>
      <c r="AIA874" s="7"/>
      <c r="AIB874" s="7"/>
      <c r="AIC874" s="7"/>
      <c r="AID874" s="7"/>
      <c r="AIE874" s="7"/>
      <c r="AIF874" s="7"/>
      <c r="AIG874" s="7"/>
      <c r="AIH874" s="7"/>
      <c r="AII874" s="7"/>
      <c r="AIJ874" s="7"/>
      <c r="AIK874" s="7"/>
      <c r="AIL874" s="7"/>
      <c r="AIM874" s="7"/>
      <c r="AIN874" s="7"/>
      <c r="AIO874" s="7"/>
      <c r="AIP874" s="7"/>
      <c r="AIQ874" s="7"/>
      <c r="AIR874" s="7"/>
      <c r="AIS874" s="7"/>
      <c r="AIT874" s="7"/>
      <c r="AIU874" s="7"/>
      <c r="AIV874" s="7"/>
      <c r="AIW874" s="7"/>
      <c r="AIX874" s="7"/>
      <c r="AIY874" s="7"/>
      <c r="AIZ874" s="7"/>
      <c r="AJA874" s="7"/>
      <c r="AJB874" s="7"/>
      <c r="AJC874" s="7"/>
      <c r="AJD874" s="7"/>
      <c r="AJE874" s="7"/>
      <c r="AJF874" s="7"/>
      <c r="AJG874" s="7"/>
      <c r="AJH874" s="7"/>
      <c r="AJI874" s="7"/>
      <c r="AJJ874" s="7"/>
      <c r="AJK874" s="7"/>
      <c r="AJL874" s="7"/>
      <c r="AJM874" s="7"/>
      <c r="AJN874" s="7"/>
      <c r="AJO874" s="7"/>
      <c r="AJP874" s="7"/>
      <c r="AJQ874" s="7"/>
      <c r="AJR874" s="7"/>
      <c r="AJS874" s="7"/>
      <c r="AJT874" s="7"/>
      <c r="AJU874" s="7"/>
      <c r="AJV874" s="7"/>
      <c r="AJW874" s="7"/>
      <c r="AJX874" s="7"/>
      <c r="AJY874" s="7"/>
      <c r="AJZ874" s="7"/>
      <c r="AKA874" s="7"/>
      <c r="AKB874" s="7"/>
      <c r="AKC874" s="7"/>
      <c r="AKD874" s="7"/>
      <c r="AKE874" s="7"/>
      <c r="AKF874" s="7"/>
      <c r="AKG874" s="7"/>
      <c r="AKH874" s="7"/>
      <c r="AKI874" s="7"/>
      <c r="AKJ874" s="7"/>
      <c r="AKK874" s="7"/>
      <c r="AKL874" s="7"/>
      <c r="AKM874" s="7"/>
      <c r="AKN874" s="7"/>
      <c r="AKO874" s="7"/>
      <c r="AKP874" s="7"/>
      <c r="AKQ874" s="7"/>
      <c r="AKR874" s="7"/>
      <c r="AKS874" s="7"/>
      <c r="AKT874" s="7"/>
      <c r="AKU874" s="7"/>
      <c r="AKV874" s="7"/>
      <c r="AKW874" s="7"/>
      <c r="AKX874" s="7"/>
      <c r="AKY874" s="7"/>
      <c r="AKZ874" s="7"/>
      <c r="ALA874" s="7"/>
      <c r="ALB874" s="7"/>
      <c r="ALC874" s="7"/>
      <c r="ALD874" s="7"/>
      <c r="ALE874" s="7"/>
      <c r="ALF874" s="7"/>
      <c r="ALG874" s="7"/>
      <c r="ALH874" s="7"/>
      <c r="ALI874" s="7"/>
      <c r="ALJ874" s="7"/>
      <c r="ALK874" s="7"/>
      <c r="ALL874" s="7"/>
      <c r="ALM874" s="7"/>
      <c r="ALN874" s="7"/>
      <c r="ALO874" s="7"/>
      <c r="ALP874" s="7"/>
      <c r="ALQ874" s="7"/>
      <c r="ALR874" s="7"/>
      <c r="ALS874" s="7"/>
      <c r="ALT874" s="7"/>
      <c r="ALU874" s="7"/>
      <c r="ALV874" s="7"/>
      <c r="ALW874" s="7"/>
      <c r="ALX874" s="7"/>
      <c r="ALY874" s="7"/>
      <c r="ALZ874" s="7"/>
      <c r="AMA874" s="7"/>
      <c r="AMB874" s="7"/>
      <c r="AMC874" s="7"/>
      <c r="AMD874" s="7"/>
      <c r="AME874" s="7"/>
      <c r="AMF874" s="7"/>
      <c r="AMG874" s="7"/>
      <c r="AMH874" s="7"/>
      <c r="AMI874" s="28"/>
      <c r="AMJ874" s="28"/>
    </row>
    <row r="875" spans="1:1024" ht="55.5" customHeight="1">
      <c r="A875" s="10" t="s">
        <v>287</v>
      </c>
      <c r="B875" s="10" t="s">
        <v>2929</v>
      </c>
      <c r="C875" s="19" t="s">
        <v>2882</v>
      </c>
      <c r="D875" s="19" t="s">
        <v>2738</v>
      </c>
      <c r="E875" s="20">
        <v>80</v>
      </c>
      <c r="F875" s="11" t="s">
        <v>18</v>
      </c>
      <c r="G875" s="21"/>
      <c r="H875" s="21" t="s">
        <v>1</v>
      </c>
      <c r="I875" s="21"/>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c r="MK875" s="7"/>
      <c r="ML875" s="7"/>
      <c r="MM875" s="7"/>
      <c r="MN875" s="7"/>
      <c r="MO875" s="7"/>
      <c r="MP875" s="7"/>
      <c r="MQ875" s="7"/>
      <c r="MR875" s="7"/>
      <c r="MS875" s="7"/>
      <c r="MT875" s="7"/>
      <c r="MU875" s="7"/>
      <c r="MV875" s="7"/>
      <c r="MW875" s="7"/>
      <c r="MX875" s="7"/>
      <c r="MY875" s="7"/>
      <c r="MZ875" s="7"/>
      <c r="NA875" s="7"/>
      <c r="NB875" s="7"/>
      <c r="NC875" s="7"/>
      <c r="ND875" s="7"/>
      <c r="NE875" s="7"/>
      <c r="NF875" s="7"/>
      <c r="NG875" s="7"/>
      <c r="NH875" s="7"/>
      <c r="NI875" s="7"/>
      <c r="NJ875" s="7"/>
      <c r="NK875" s="7"/>
      <c r="NL875" s="7"/>
      <c r="NM875" s="7"/>
      <c r="NN875" s="7"/>
      <c r="NO875" s="7"/>
      <c r="NP875" s="7"/>
      <c r="NQ875" s="7"/>
      <c r="NR875" s="7"/>
      <c r="NS875" s="7"/>
      <c r="NT875" s="7"/>
      <c r="NU875" s="7"/>
      <c r="NV875" s="7"/>
      <c r="NW875" s="7"/>
      <c r="NX875" s="7"/>
      <c r="NY875" s="7"/>
      <c r="NZ875" s="7"/>
      <c r="OA875" s="7"/>
      <c r="OB875" s="7"/>
      <c r="OC875" s="7"/>
      <c r="OD875" s="7"/>
      <c r="OE875" s="7"/>
      <c r="OF875" s="7"/>
      <c r="OG875" s="7"/>
      <c r="OH875" s="7"/>
      <c r="OI875" s="7"/>
      <c r="OJ875" s="7"/>
      <c r="OK875" s="7"/>
      <c r="OL875" s="7"/>
      <c r="OM875" s="7"/>
      <c r="ON875" s="7"/>
      <c r="OO875" s="7"/>
      <c r="OP875" s="7"/>
      <c r="OQ875" s="7"/>
      <c r="OR875" s="7"/>
      <c r="OS875" s="7"/>
      <c r="OT875" s="7"/>
      <c r="OU875" s="7"/>
      <c r="OV875" s="7"/>
      <c r="OW875" s="7"/>
      <c r="OX875" s="7"/>
      <c r="OY875" s="7"/>
      <c r="OZ875" s="7"/>
      <c r="PA875" s="7"/>
      <c r="PB875" s="7"/>
      <c r="PC875" s="7"/>
      <c r="PD875" s="7"/>
      <c r="PE875" s="7"/>
      <c r="PF875" s="7"/>
      <c r="PG875" s="7"/>
      <c r="PH875" s="7"/>
      <c r="PI875" s="7"/>
      <c r="PJ875" s="7"/>
      <c r="PK875" s="7"/>
      <c r="PL875" s="7"/>
      <c r="PM875" s="7"/>
      <c r="PN875" s="7"/>
      <c r="PO875" s="7"/>
      <c r="PP875" s="7"/>
      <c r="PQ875" s="7"/>
      <c r="PR875" s="7"/>
      <c r="PS875" s="7"/>
      <c r="PT875" s="7"/>
      <c r="PU875" s="7"/>
      <c r="PV875" s="7"/>
      <c r="PW875" s="7"/>
      <c r="PX875" s="7"/>
      <c r="PY875" s="7"/>
      <c r="PZ875" s="7"/>
      <c r="QA875" s="7"/>
      <c r="QB875" s="7"/>
      <c r="QC875" s="7"/>
      <c r="QD875" s="7"/>
      <c r="QE875" s="7"/>
      <c r="QF875" s="7"/>
      <c r="QG875" s="7"/>
      <c r="QH875" s="7"/>
      <c r="QI875" s="7"/>
      <c r="QJ875" s="7"/>
      <c r="QK875" s="7"/>
      <c r="QL875" s="7"/>
      <c r="QM875" s="7"/>
      <c r="QN875" s="7"/>
      <c r="QO875" s="7"/>
      <c r="QP875" s="7"/>
      <c r="QQ875" s="7"/>
      <c r="QR875" s="7"/>
      <c r="QS875" s="7"/>
      <c r="QT875" s="7"/>
      <c r="QU875" s="7"/>
      <c r="QV875" s="7"/>
      <c r="QW875" s="7"/>
      <c r="QX875" s="7"/>
      <c r="QY875" s="7"/>
      <c r="QZ875" s="7"/>
      <c r="RA875" s="7"/>
      <c r="RB875" s="7"/>
      <c r="RC875" s="7"/>
      <c r="RD875" s="7"/>
      <c r="RE875" s="7"/>
      <c r="RF875" s="7"/>
      <c r="RG875" s="7"/>
      <c r="RH875" s="7"/>
      <c r="RI875" s="7"/>
      <c r="RJ875" s="7"/>
      <c r="RK875" s="7"/>
      <c r="RL875" s="7"/>
      <c r="RM875" s="7"/>
      <c r="RN875" s="7"/>
      <c r="RO875" s="7"/>
      <c r="RP875" s="7"/>
      <c r="RQ875" s="7"/>
      <c r="RR875" s="7"/>
      <c r="RS875" s="7"/>
      <c r="RT875" s="7"/>
      <c r="RU875" s="7"/>
      <c r="RV875" s="7"/>
      <c r="RW875" s="7"/>
      <c r="RX875" s="7"/>
      <c r="RY875" s="7"/>
      <c r="RZ875" s="7"/>
      <c r="SA875" s="7"/>
      <c r="SB875" s="7"/>
      <c r="SC875" s="7"/>
      <c r="SD875" s="7"/>
      <c r="SE875" s="7"/>
      <c r="SF875" s="7"/>
      <c r="SG875" s="7"/>
      <c r="SH875" s="7"/>
      <c r="SI875" s="7"/>
      <c r="SJ875" s="7"/>
      <c r="SK875" s="7"/>
      <c r="SL875" s="7"/>
      <c r="SM875" s="7"/>
      <c r="SN875" s="7"/>
      <c r="SO875" s="7"/>
      <c r="SP875" s="7"/>
      <c r="SQ875" s="7"/>
      <c r="SR875" s="7"/>
      <c r="SS875" s="7"/>
      <c r="ST875" s="7"/>
      <c r="SU875" s="7"/>
      <c r="SV875" s="7"/>
      <c r="SW875" s="7"/>
      <c r="SX875" s="7"/>
      <c r="SY875" s="7"/>
      <c r="SZ875" s="7"/>
      <c r="TA875" s="7"/>
      <c r="TB875" s="7"/>
      <c r="TC875" s="7"/>
      <c r="TD875" s="7"/>
      <c r="TE875" s="7"/>
      <c r="TF875" s="7"/>
      <c r="TG875" s="7"/>
      <c r="TH875" s="7"/>
      <c r="TI875" s="7"/>
      <c r="TJ875" s="7"/>
      <c r="TK875" s="7"/>
      <c r="TL875" s="7"/>
      <c r="TM875" s="7"/>
      <c r="TN875" s="7"/>
      <c r="TO875" s="7"/>
      <c r="TP875" s="7"/>
      <c r="TQ875" s="7"/>
      <c r="TR875" s="7"/>
      <c r="TS875" s="7"/>
      <c r="TT875" s="7"/>
      <c r="TU875" s="7"/>
      <c r="TV875" s="7"/>
      <c r="TW875" s="7"/>
      <c r="TX875" s="7"/>
      <c r="TY875" s="7"/>
      <c r="TZ875" s="7"/>
      <c r="UA875" s="7"/>
      <c r="UB875" s="7"/>
      <c r="UC875" s="7"/>
      <c r="UD875" s="7"/>
      <c r="UE875" s="7"/>
      <c r="UF875" s="7"/>
      <c r="UG875" s="7"/>
      <c r="UH875" s="7"/>
      <c r="UI875" s="7"/>
      <c r="UJ875" s="7"/>
      <c r="UK875" s="7"/>
      <c r="UL875" s="7"/>
      <c r="UM875" s="7"/>
      <c r="UN875" s="7"/>
      <c r="UO875" s="7"/>
      <c r="UP875" s="7"/>
      <c r="UQ875" s="7"/>
      <c r="UR875" s="7"/>
      <c r="US875" s="7"/>
      <c r="UT875" s="7"/>
      <c r="UU875" s="7"/>
      <c r="UV875" s="7"/>
      <c r="UW875" s="7"/>
      <c r="UX875" s="7"/>
      <c r="UY875" s="7"/>
      <c r="UZ875" s="7"/>
      <c r="VA875" s="7"/>
      <c r="VB875" s="7"/>
      <c r="VC875" s="7"/>
      <c r="VD875" s="7"/>
      <c r="VE875" s="7"/>
      <c r="VF875" s="7"/>
      <c r="VG875" s="7"/>
      <c r="VH875" s="7"/>
      <c r="VI875" s="7"/>
      <c r="VJ875" s="7"/>
      <c r="VK875" s="7"/>
      <c r="VL875" s="7"/>
      <c r="VM875" s="7"/>
      <c r="VN875" s="7"/>
      <c r="VO875" s="7"/>
      <c r="VP875" s="7"/>
      <c r="VQ875" s="7"/>
      <c r="VR875" s="7"/>
      <c r="VS875" s="7"/>
      <c r="VT875" s="7"/>
      <c r="VU875" s="7"/>
      <c r="VV875" s="7"/>
      <c r="VW875" s="7"/>
      <c r="VX875" s="7"/>
      <c r="VY875" s="7"/>
      <c r="VZ875" s="7"/>
      <c r="WA875" s="7"/>
      <c r="WB875" s="7"/>
      <c r="WC875" s="7"/>
      <c r="WD875" s="7"/>
      <c r="WE875" s="7"/>
      <c r="WF875" s="7"/>
      <c r="WG875" s="7"/>
      <c r="WH875" s="7"/>
      <c r="WI875" s="7"/>
      <c r="WJ875" s="7"/>
      <c r="WK875" s="7"/>
      <c r="WL875" s="7"/>
      <c r="WM875" s="7"/>
      <c r="WN875" s="7"/>
      <c r="WO875" s="7"/>
      <c r="WP875" s="7"/>
      <c r="WQ875" s="7"/>
      <c r="WR875" s="7"/>
      <c r="WS875" s="7"/>
      <c r="WT875" s="7"/>
      <c r="WU875" s="7"/>
      <c r="WV875" s="7"/>
      <c r="WW875" s="7"/>
      <c r="WX875" s="7"/>
      <c r="WY875" s="7"/>
      <c r="WZ875" s="7"/>
      <c r="XA875" s="7"/>
      <c r="XB875" s="7"/>
      <c r="XC875" s="7"/>
      <c r="XD875" s="7"/>
      <c r="XE875" s="7"/>
      <c r="XF875" s="7"/>
      <c r="XG875" s="7"/>
      <c r="XH875" s="7"/>
      <c r="XI875" s="7"/>
      <c r="XJ875" s="7"/>
      <c r="XK875" s="7"/>
      <c r="XL875" s="7"/>
      <c r="XM875" s="7"/>
      <c r="XN875" s="7"/>
      <c r="XO875" s="7"/>
      <c r="XP875" s="7"/>
      <c r="XQ875" s="7"/>
      <c r="XR875" s="7"/>
      <c r="XS875" s="7"/>
      <c r="XT875" s="7"/>
      <c r="XU875" s="7"/>
      <c r="XV875" s="7"/>
      <c r="XW875" s="7"/>
      <c r="XX875" s="7"/>
      <c r="XY875" s="7"/>
      <c r="XZ875" s="7"/>
      <c r="YA875" s="7"/>
      <c r="YB875" s="7"/>
      <c r="YC875" s="7"/>
      <c r="YD875" s="7"/>
      <c r="YE875" s="7"/>
      <c r="YF875" s="7"/>
      <c r="YG875" s="7"/>
      <c r="YH875" s="7"/>
      <c r="YI875" s="7"/>
      <c r="YJ875" s="7"/>
      <c r="YK875" s="7"/>
      <c r="YL875" s="7"/>
      <c r="YM875" s="7"/>
      <c r="YN875" s="7"/>
      <c r="YO875" s="7"/>
      <c r="YP875" s="7"/>
      <c r="YQ875" s="7"/>
      <c r="YR875" s="7"/>
      <c r="YS875" s="7"/>
      <c r="YT875" s="7"/>
      <c r="YU875" s="7"/>
      <c r="YV875" s="7"/>
      <c r="YW875" s="7"/>
      <c r="YX875" s="7"/>
      <c r="YY875" s="7"/>
      <c r="YZ875" s="7"/>
      <c r="ZA875" s="7"/>
      <c r="ZB875" s="7"/>
      <c r="ZC875" s="7"/>
      <c r="ZD875" s="7"/>
      <c r="ZE875" s="7"/>
      <c r="ZF875" s="7"/>
      <c r="ZG875" s="7"/>
      <c r="ZH875" s="7"/>
      <c r="ZI875" s="7"/>
      <c r="ZJ875" s="7"/>
      <c r="ZK875" s="7"/>
      <c r="ZL875" s="7"/>
      <c r="ZM875" s="7"/>
      <c r="ZN875" s="7"/>
      <c r="ZO875" s="7"/>
      <c r="ZP875" s="7"/>
      <c r="ZQ875" s="7"/>
      <c r="ZR875" s="7"/>
      <c r="ZS875" s="7"/>
      <c r="ZT875" s="7"/>
      <c r="ZU875" s="7"/>
      <c r="ZV875" s="7"/>
      <c r="ZW875" s="7"/>
      <c r="ZX875" s="7"/>
      <c r="ZY875" s="7"/>
      <c r="ZZ875" s="7"/>
      <c r="AAA875" s="7"/>
      <c r="AAB875" s="7"/>
      <c r="AAC875" s="7"/>
      <c r="AAD875" s="7"/>
      <c r="AAE875" s="7"/>
      <c r="AAF875" s="7"/>
      <c r="AAG875" s="7"/>
      <c r="AAH875" s="7"/>
      <c r="AAI875" s="7"/>
      <c r="AAJ875" s="7"/>
      <c r="AAK875" s="7"/>
      <c r="AAL875" s="7"/>
      <c r="AAM875" s="7"/>
      <c r="AAN875" s="7"/>
      <c r="AAO875" s="7"/>
      <c r="AAP875" s="7"/>
      <c r="AAQ875" s="7"/>
      <c r="AAR875" s="7"/>
      <c r="AAS875" s="7"/>
      <c r="AAT875" s="7"/>
      <c r="AAU875" s="7"/>
      <c r="AAV875" s="7"/>
      <c r="AAW875" s="7"/>
      <c r="AAX875" s="7"/>
      <c r="AAY875" s="7"/>
      <c r="AAZ875" s="7"/>
      <c r="ABA875" s="7"/>
      <c r="ABB875" s="7"/>
      <c r="ABC875" s="7"/>
      <c r="ABD875" s="7"/>
      <c r="ABE875" s="7"/>
      <c r="ABF875" s="7"/>
      <c r="ABG875" s="7"/>
      <c r="ABH875" s="7"/>
      <c r="ABI875" s="7"/>
      <c r="ABJ875" s="7"/>
      <c r="ABK875" s="7"/>
      <c r="ABL875" s="7"/>
      <c r="ABM875" s="7"/>
      <c r="ABN875" s="7"/>
      <c r="ABO875" s="7"/>
      <c r="ABP875" s="7"/>
      <c r="ABQ875" s="7"/>
      <c r="ABR875" s="7"/>
      <c r="ABS875" s="7"/>
      <c r="ABT875" s="7"/>
      <c r="ABU875" s="7"/>
      <c r="ABV875" s="7"/>
      <c r="ABW875" s="7"/>
      <c r="ABX875" s="7"/>
      <c r="ABY875" s="7"/>
      <c r="ABZ875" s="7"/>
      <c r="ACA875" s="7"/>
      <c r="ACB875" s="7"/>
      <c r="ACC875" s="7"/>
      <c r="ACD875" s="7"/>
      <c r="ACE875" s="7"/>
      <c r="ACF875" s="7"/>
      <c r="ACG875" s="7"/>
      <c r="ACH875" s="7"/>
      <c r="ACI875" s="7"/>
      <c r="ACJ875" s="7"/>
      <c r="ACK875" s="7"/>
      <c r="ACL875" s="7"/>
      <c r="ACM875" s="7"/>
      <c r="ACN875" s="7"/>
      <c r="ACO875" s="7"/>
      <c r="ACP875" s="7"/>
      <c r="ACQ875" s="7"/>
      <c r="ACR875" s="7"/>
      <c r="ACS875" s="7"/>
      <c r="ACT875" s="7"/>
      <c r="ACU875" s="7"/>
      <c r="ACV875" s="7"/>
      <c r="ACW875" s="7"/>
      <c r="ACX875" s="7"/>
      <c r="ACY875" s="7"/>
      <c r="ACZ875" s="7"/>
      <c r="ADA875" s="7"/>
      <c r="ADB875" s="7"/>
      <c r="ADC875" s="7"/>
      <c r="ADD875" s="7"/>
      <c r="ADE875" s="7"/>
      <c r="ADF875" s="7"/>
      <c r="ADG875" s="7"/>
      <c r="ADH875" s="7"/>
      <c r="ADI875" s="7"/>
      <c r="ADJ875" s="7"/>
      <c r="ADK875" s="7"/>
      <c r="ADL875" s="7"/>
      <c r="ADM875" s="7"/>
      <c r="ADN875" s="7"/>
      <c r="ADO875" s="7"/>
      <c r="ADP875" s="7"/>
      <c r="ADQ875" s="7"/>
      <c r="ADR875" s="7"/>
      <c r="ADS875" s="7"/>
      <c r="ADT875" s="7"/>
      <c r="ADU875" s="7"/>
      <c r="ADV875" s="7"/>
      <c r="ADW875" s="7"/>
      <c r="ADX875" s="7"/>
      <c r="ADY875" s="7"/>
      <c r="ADZ875" s="7"/>
      <c r="AEA875" s="7"/>
      <c r="AEB875" s="7"/>
      <c r="AEC875" s="7"/>
      <c r="AED875" s="7"/>
      <c r="AEE875" s="7"/>
      <c r="AEF875" s="7"/>
      <c r="AEG875" s="7"/>
      <c r="AEH875" s="7"/>
      <c r="AEI875" s="7"/>
      <c r="AEJ875" s="7"/>
      <c r="AEK875" s="7"/>
      <c r="AEL875" s="7"/>
      <c r="AEM875" s="7"/>
      <c r="AEN875" s="7"/>
      <c r="AEO875" s="7"/>
      <c r="AEP875" s="7"/>
      <c r="AEQ875" s="7"/>
      <c r="AER875" s="7"/>
      <c r="AES875" s="7"/>
      <c r="AET875" s="7"/>
      <c r="AEU875" s="7"/>
      <c r="AEV875" s="7"/>
      <c r="AEW875" s="7"/>
      <c r="AEX875" s="7"/>
      <c r="AEY875" s="7"/>
      <c r="AEZ875" s="7"/>
      <c r="AFA875" s="7"/>
      <c r="AFB875" s="7"/>
      <c r="AFC875" s="7"/>
      <c r="AFD875" s="7"/>
      <c r="AFE875" s="7"/>
      <c r="AFF875" s="7"/>
      <c r="AFG875" s="7"/>
      <c r="AFH875" s="7"/>
      <c r="AFI875" s="7"/>
      <c r="AFJ875" s="7"/>
      <c r="AFK875" s="7"/>
      <c r="AFL875" s="7"/>
      <c r="AFM875" s="7"/>
      <c r="AFN875" s="7"/>
      <c r="AFO875" s="7"/>
      <c r="AFP875" s="7"/>
      <c r="AFQ875" s="7"/>
      <c r="AFR875" s="7"/>
      <c r="AFS875" s="7"/>
      <c r="AFT875" s="7"/>
      <c r="AFU875" s="7"/>
      <c r="AFV875" s="7"/>
      <c r="AFW875" s="7"/>
      <c r="AFX875" s="7"/>
      <c r="AFY875" s="7"/>
      <c r="AFZ875" s="7"/>
      <c r="AGA875" s="7"/>
      <c r="AGB875" s="7"/>
      <c r="AGC875" s="7"/>
      <c r="AGD875" s="7"/>
      <c r="AGE875" s="7"/>
      <c r="AGF875" s="7"/>
      <c r="AGG875" s="7"/>
      <c r="AGH875" s="7"/>
      <c r="AGI875" s="7"/>
      <c r="AGJ875" s="7"/>
      <c r="AGK875" s="7"/>
      <c r="AGL875" s="7"/>
      <c r="AGM875" s="7"/>
      <c r="AGN875" s="7"/>
      <c r="AGO875" s="7"/>
      <c r="AGP875" s="7"/>
      <c r="AGQ875" s="7"/>
      <c r="AGR875" s="7"/>
      <c r="AGS875" s="7"/>
      <c r="AGT875" s="7"/>
      <c r="AGU875" s="7"/>
      <c r="AGV875" s="7"/>
      <c r="AGW875" s="7"/>
      <c r="AGX875" s="7"/>
      <c r="AGY875" s="7"/>
      <c r="AGZ875" s="7"/>
      <c r="AHA875" s="7"/>
      <c r="AHB875" s="7"/>
      <c r="AHC875" s="7"/>
      <c r="AHD875" s="7"/>
      <c r="AHE875" s="7"/>
      <c r="AHF875" s="7"/>
      <c r="AHG875" s="7"/>
      <c r="AHH875" s="7"/>
      <c r="AHI875" s="7"/>
      <c r="AHJ875" s="7"/>
      <c r="AHK875" s="7"/>
      <c r="AHL875" s="7"/>
      <c r="AHM875" s="7"/>
      <c r="AHN875" s="7"/>
      <c r="AHO875" s="7"/>
      <c r="AHP875" s="7"/>
      <c r="AHQ875" s="7"/>
      <c r="AHR875" s="7"/>
      <c r="AHS875" s="7"/>
      <c r="AHT875" s="7"/>
      <c r="AHU875" s="7"/>
      <c r="AHV875" s="7"/>
      <c r="AHW875" s="7"/>
      <c r="AHX875" s="7"/>
      <c r="AHY875" s="7"/>
      <c r="AHZ875" s="7"/>
      <c r="AIA875" s="7"/>
      <c r="AIB875" s="7"/>
      <c r="AIC875" s="7"/>
      <c r="AID875" s="7"/>
      <c r="AIE875" s="7"/>
      <c r="AIF875" s="7"/>
      <c r="AIG875" s="7"/>
      <c r="AIH875" s="7"/>
      <c r="AII875" s="7"/>
      <c r="AIJ875" s="7"/>
      <c r="AIK875" s="7"/>
      <c r="AIL875" s="7"/>
      <c r="AIM875" s="7"/>
      <c r="AIN875" s="7"/>
      <c r="AIO875" s="7"/>
      <c r="AIP875" s="7"/>
      <c r="AIQ875" s="7"/>
      <c r="AIR875" s="7"/>
      <c r="AIS875" s="7"/>
      <c r="AIT875" s="7"/>
      <c r="AIU875" s="7"/>
      <c r="AIV875" s="7"/>
      <c r="AIW875" s="7"/>
      <c r="AIX875" s="7"/>
      <c r="AIY875" s="7"/>
      <c r="AIZ875" s="7"/>
      <c r="AJA875" s="7"/>
      <c r="AJB875" s="7"/>
      <c r="AJC875" s="7"/>
      <c r="AJD875" s="7"/>
      <c r="AJE875" s="7"/>
      <c r="AJF875" s="7"/>
      <c r="AJG875" s="7"/>
      <c r="AJH875" s="7"/>
      <c r="AJI875" s="7"/>
      <c r="AJJ875" s="7"/>
      <c r="AJK875" s="7"/>
      <c r="AJL875" s="7"/>
      <c r="AJM875" s="7"/>
      <c r="AJN875" s="7"/>
      <c r="AJO875" s="7"/>
      <c r="AJP875" s="7"/>
      <c r="AJQ875" s="7"/>
      <c r="AJR875" s="7"/>
      <c r="AJS875" s="7"/>
      <c r="AJT875" s="7"/>
      <c r="AJU875" s="7"/>
      <c r="AJV875" s="7"/>
      <c r="AJW875" s="7"/>
      <c r="AJX875" s="7"/>
      <c r="AJY875" s="7"/>
      <c r="AJZ875" s="7"/>
      <c r="AKA875" s="7"/>
      <c r="AKB875" s="7"/>
      <c r="AKC875" s="7"/>
      <c r="AKD875" s="7"/>
      <c r="AKE875" s="7"/>
      <c r="AKF875" s="7"/>
      <c r="AKG875" s="7"/>
      <c r="AKH875" s="7"/>
      <c r="AKI875" s="7"/>
      <c r="AKJ875" s="7"/>
      <c r="AKK875" s="7"/>
      <c r="AKL875" s="7"/>
      <c r="AKM875" s="7"/>
      <c r="AKN875" s="7"/>
      <c r="AKO875" s="7"/>
      <c r="AKP875" s="7"/>
      <c r="AKQ875" s="7"/>
      <c r="AKR875" s="7"/>
      <c r="AKS875" s="7"/>
      <c r="AKT875" s="7"/>
      <c r="AKU875" s="7"/>
      <c r="AKV875" s="7"/>
      <c r="AKW875" s="7"/>
      <c r="AKX875" s="7"/>
      <c r="AKY875" s="7"/>
      <c r="AKZ875" s="7"/>
      <c r="ALA875" s="7"/>
      <c r="ALB875" s="7"/>
      <c r="ALC875" s="7"/>
      <c r="ALD875" s="7"/>
      <c r="ALE875" s="7"/>
      <c r="ALF875" s="7"/>
      <c r="ALG875" s="7"/>
      <c r="ALH875" s="7"/>
      <c r="ALI875" s="7"/>
      <c r="ALJ875" s="7"/>
      <c r="ALK875" s="7"/>
      <c r="ALL875" s="7"/>
      <c r="ALM875" s="7"/>
      <c r="ALN875" s="7"/>
      <c r="ALO875" s="7"/>
      <c r="ALP875" s="7"/>
      <c r="ALQ875" s="7"/>
      <c r="ALR875" s="7"/>
      <c r="ALS875" s="7"/>
      <c r="ALT875" s="7"/>
      <c r="ALU875" s="7"/>
      <c r="ALV875" s="7"/>
      <c r="ALW875" s="7"/>
      <c r="ALX875" s="7"/>
      <c r="ALY875" s="7"/>
      <c r="ALZ875" s="7"/>
      <c r="AMA875" s="7"/>
      <c r="AMB875" s="7"/>
      <c r="AMC875" s="7"/>
      <c r="AMD875" s="7"/>
      <c r="AME875" s="7"/>
      <c r="AMF875" s="7"/>
      <c r="AMG875" s="7"/>
      <c r="AMH875" s="7"/>
      <c r="AMI875" s="28"/>
      <c r="AMJ875" s="28"/>
    </row>
    <row r="876" spans="1:1024" ht="55.5" customHeight="1">
      <c r="A876" s="10" t="s">
        <v>287</v>
      </c>
      <c r="B876" s="10" t="s">
        <v>2930</v>
      </c>
      <c r="C876" s="19" t="s">
        <v>2931</v>
      </c>
      <c r="D876" s="19" t="s">
        <v>2738</v>
      </c>
      <c r="E876" s="20">
        <v>20</v>
      </c>
      <c r="F876" s="11" t="s">
        <v>18</v>
      </c>
      <c r="G876" s="21"/>
      <c r="H876" s="21" t="s">
        <v>1</v>
      </c>
      <c r="I876" s="21"/>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c r="MK876" s="7"/>
      <c r="ML876" s="7"/>
      <c r="MM876" s="7"/>
      <c r="MN876" s="7"/>
      <c r="MO876" s="7"/>
      <c r="MP876" s="7"/>
      <c r="MQ876" s="7"/>
      <c r="MR876" s="7"/>
      <c r="MS876" s="7"/>
      <c r="MT876" s="7"/>
      <c r="MU876" s="7"/>
      <c r="MV876" s="7"/>
      <c r="MW876" s="7"/>
      <c r="MX876" s="7"/>
      <c r="MY876" s="7"/>
      <c r="MZ876" s="7"/>
      <c r="NA876" s="7"/>
      <c r="NB876" s="7"/>
      <c r="NC876" s="7"/>
      <c r="ND876" s="7"/>
      <c r="NE876" s="7"/>
      <c r="NF876" s="7"/>
      <c r="NG876" s="7"/>
      <c r="NH876" s="7"/>
      <c r="NI876" s="7"/>
      <c r="NJ876" s="7"/>
      <c r="NK876" s="7"/>
      <c r="NL876" s="7"/>
      <c r="NM876" s="7"/>
      <c r="NN876" s="7"/>
      <c r="NO876" s="7"/>
      <c r="NP876" s="7"/>
      <c r="NQ876" s="7"/>
      <c r="NR876" s="7"/>
      <c r="NS876" s="7"/>
      <c r="NT876" s="7"/>
      <c r="NU876" s="7"/>
      <c r="NV876" s="7"/>
      <c r="NW876" s="7"/>
      <c r="NX876" s="7"/>
      <c r="NY876" s="7"/>
      <c r="NZ876" s="7"/>
      <c r="OA876" s="7"/>
      <c r="OB876" s="7"/>
      <c r="OC876" s="7"/>
      <c r="OD876" s="7"/>
      <c r="OE876" s="7"/>
      <c r="OF876" s="7"/>
      <c r="OG876" s="7"/>
      <c r="OH876" s="7"/>
      <c r="OI876" s="7"/>
      <c r="OJ876" s="7"/>
      <c r="OK876" s="7"/>
      <c r="OL876" s="7"/>
      <c r="OM876" s="7"/>
      <c r="ON876" s="7"/>
      <c r="OO876" s="7"/>
      <c r="OP876" s="7"/>
      <c r="OQ876" s="7"/>
      <c r="OR876" s="7"/>
      <c r="OS876" s="7"/>
      <c r="OT876" s="7"/>
      <c r="OU876" s="7"/>
      <c r="OV876" s="7"/>
      <c r="OW876" s="7"/>
      <c r="OX876" s="7"/>
      <c r="OY876" s="7"/>
      <c r="OZ876" s="7"/>
      <c r="PA876" s="7"/>
      <c r="PB876" s="7"/>
      <c r="PC876" s="7"/>
      <c r="PD876" s="7"/>
      <c r="PE876" s="7"/>
      <c r="PF876" s="7"/>
      <c r="PG876" s="7"/>
      <c r="PH876" s="7"/>
      <c r="PI876" s="7"/>
      <c r="PJ876" s="7"/>
      <c r="PK876" s="7"/>
      <c r="PL876" s="7"/>
      <c r="PM876" s="7"/>
      <c r="PN876" s="7"/>
      <c r="PO876" s="7"/>
      <c r="PP876" s="7"/>
      <c r="PQ876" s="7"/>
      <c r="PR876" s="7"/>
      <c r="PS876" s="7"/>
      <c r="PT876" s="7"/>
      <c r="PU876" s="7"/>
      <c r="PV876" s="7"/>
      <c r="PW876" s="7"/>
      <c r="PX876" s="7"/>
      <c r="PY876" s="7"/>
      <c r="PZ876" s="7"/>
      <c r="QA876" s="7"/>
      <c r="QB876" s="7"/>
      <c r="QC876" s="7"/>
      <c r="QD876" s="7"/>
      <c r="QE876" s="7"/>
      <c r="QF876" s="7"/>
      <c r="QG876" s="7"/>
      <c r="QH876" s="7"/>
      <c r="QI876" s="7"/>
      <c r="QJ876" s="7"/>
      <c r="QK876" s="7"/>
      <c r="QL876" s="7"/>
      <c r="QM876" s="7"/>
      <c r="QN876" s="7"/>
      <c r="QO876" s="7"/>
      <c r="QP876" s="7"/>
      <c r="QQ876" s="7"/>
      <c r="QR876" s="7"/>
      <c r="QS876" s="7"/>
      <c r="QT876" s="7"/>
      <c r="QU876" s="7"/>
      <c r="QV876" s="7"/>
      <c r="QW876" s="7"/>
      <c r="QX876" s="7"/>
      <c r="QY876" s="7"/>
      <c r="QZ876" s="7"/>
      <c r="RA876" s="7"/>
      <c r="RB876" s="7"/>
      <c r="RC876" s="7"/>
      <c r="RD876" s="7"/>
      <c r="RE876" s="7"/>
      <c r="RF876" s="7"/>
      <c r="RG876" s="7"/>
      <c r="RH876" s="7"/>
      <c r="RI876" s="7"/>
      <c r="RJ876" s="7"/>
      <c r="RK876" s="7"/>
      <c r="RL876" s="7"/>
      <c r="RM876" s="7"/>
      <c r="RN876" s="7"/>
      <c r="RO876" s="7"/>
      <c r="RP876" s="7"/>
      <c r="RQ876" s="7"/>
      <c r="RR876" s="7"/>
      <c r="RS876" s="7"/>
      <c r="RT876" s="7"/>
      <c r="RU876" s="7"/>
      <c r="RV876" s="7"/>
      <c r="RW876" s="7"/>
      <c r="RX876" s="7"/>
      <c r="RY876" s="7"/>
      <c r="RZ876" s="7"/>
      <c r="SA876" s="7"/>
      <c r="SB876" s="7"/>
      <c r="SC876" s="7"/>
      <c r="SD876" s="7"/>
      <c r="SE876" s="7"/>
      <c r="SF876" s="7"/>
      <c r="SG876" s="7"/>
      <c r="SH876" s="7"/>
      <c r="SI876" s="7"/>
      <c r="SJ876" s="7"/>
      <c r="SK876" s="7"/>
      <c r="SL876" s="7"/>
      <c r="SM876" s="7"/>
      <c r="SN876" s="7"/>
      <c r="SO876" s="7"/>
      <c r="SP876" s="7"/>
      <c r="SQ876" s="7"/>
      <c r="SR876" s="7"/>
      <c r="SS876" s="7"/>
      <c r="ST876" s="7"/>
      <c r="SU876" s="7"/>
      <c r="SV876" s="7"/>
      <c r="SW876" s="7"/>
      <c r="SX876" s="7"/>
      <c r="SY876" s="7"/>
      <c r="SZ876" s="7"/>
      <c r="TA876" s="7"/>
      <c r="TB876" s="7"/>
      <c r="TC876" s="7"/>
      <c r="TD876" s="7"/>
      <c r="TE876" s="7"/>
      <c r="TF876" s="7"/>
      <c r="TG876" s="7"/>
      <c r="TH876" s="7"/>
      <c r="TI876" s="7"/>
      <c r="TJ876" s="7"/>
      <c r="TK876" s="7"/>
      <c r="TL876" s="7"/>
      <c r="TM876" s="7"/>
      <c r="TN876" s="7"/>
      <c r="TO876" s="7"/>
      <c r="TP876" s="7"/>
      <c r="TQ876" s="7"/>
      <c r="TR876" s="7"/>
      <c r="TS876" s="7"/>
      <c r="TT876" s="7"/>
      <c r="TU876" s="7"/>
      <c r="TV876" s="7"/>
      <c r="TW876" s="7"/>
      <c r="TX876" s="7"/>
      <c r="TY876" s="7"/>
      <c r="TZ876" s="7"/>
      <c r="UA876" s="7"/>
      <c r="UB876" s="7"/>
      <c r="UC876" s="7"/>
      <c r="UD876" s="7"/>
      <c r="UE876" s="7"/>
      <c r="UF876" s="7"/>
      <c r="UG876" s="7"/>
      <c r="UH876" s="7"/>
      <c r="UI876" s="7"/>
      <c r="UJ876" s="7"/>
      <c r="UK876" s="7"/>
      <c r="UL876" s="7"/>
      <c r="UM876" s="7"/>
      <c r="UN876" s="7"/>
      <c r="UO876" s="7"/>
      <c r="UP876" s="7"/>
      <c r="UQ876" s="7"/>
      <c r="UR876" s="7"/>
      <c r="US876" s="7"/>
      <c r="UT876" s="7"/>
      <c r="UU876" s="7"/>
      <c r="UV876" s="7"/>
      <c r="UW876" s="7"/>
      <c r="UX876" s="7"/>
      <c r="UY876" s="7"/>
      <c r="UZ876" s="7"/>
      <c r="VA876" s="7"/>
      <c r="VB876" s="7"/>
      <c r="VC876" s="7"/>
      <c r="VD876" s="7"/>
      <c r="VE876" s="7"/>
      <c r="VF876" s="7"/>
      <c r="VG876" s="7"/>
      <c r="VH876" s="7"/>
      <c r="VI876" s="7"/>
      <c r="VJ876" s="7"/>
      <c r="VK876" s="7"/>
      <c r="VL876" s="7"/>
      <c r="VM876" s="7"/>
      <c r="VN876" s="7"/>
      <c r="VO876" s="7"/>
      <c r="VP876" s="7"/>
      <c r="VQ876" s="7"/>
      <c r="VR876" s="7"/>
      <c r="VS876" s="7"/>
      <c r="VT876" s="7"/>
      <c r="VU876" s="7"/>
      <c r="VV876" s="7"/>
      <c r="VW876" s="7"/>
      <c r="VX876" s="7"/>
      <c r="VY876" s="7"/>
      <c r="VZ876" s="7"/>
      <c r="WA876" s="7"/>
      <c r="WB876" s="7"/>
      <c r="WC876" s="7"/>
      <c r="WD876" s="7"/>
      <c r="WE876" s="7"/>
      <c r="WF876" s="7"/>
      <c r="WG876" s="7"/>
      <c r="WH876" s="7"/>
      <c r="WI876" s="7"/>
      <c r="WJ876" s="7"/>
      <c r="WK876" s="7"/>
      <c r="WL876" s="7"/>
      <c r="WM876" s="7"/>
      <c r="WN876" s="7"/>
      <c r="WO876" s="7"/>
      <c r="WP876" s="7"/>
      <c r="WQ876" s="7"/>
      <c r="WR876" s="7"/>
      <c r="WS876" s="7"/>
      <c r="WT876" s="7"/>
      <c r="WU876" s="7"/>
      <c r="WV876" s="7"/>
      <c r="WW876" s="7"/>
      <c r="WX876" s="7"/>
      <c r="WY876" s="7"/>
      <c r="WZ876" s="7"/>
      <c r="XA876" s="7"/>
      <c r="XB876" s="7"/>
      <c r="XC876" s="7"/>
      <c r="XD876" s="7"/>
      <c r="XE876" s="7"/>
      <c r="XF876" s="7"/>
      <c r="XG876" s="7"/>
      <c r="XH876" s="7"/>
      <c r="XI876" s="7"/>
      <c r="XJ876" s="7"/>
      <c r="XK876" s="7"/>
      <c r="XL876" s="7"/>
      <c r="XM876" s="7"/>
      <c r="XN876" s="7"/>
      <c r="XO876" s="7"/>
      <c r="XP876" s="7"/>
      <c r="XQ876" s="7"/>
      <c r="XR876" s="7"/>
      <c r="XS876" s="7"/>
      <c r="XT876" s="7"/>
      <c r="XU876" s="7"/>
      <c r="XV876" s="7"/>
      <c r="XW876" s="7"/>
      <c r="XX876" s="7"/>
      <c r="XY876" s="7"/>
      <c r="XZ876" s="7"/>
      <c r="YA876" s="7"/>
      <c r="YB876" s="7"/>
      <c r="YC876" s="7"/>
      <c r="YD876" s="7"/>
      <c r="YE876" s="7"/>
      <c r="YF876" s="7"/>
      <c r="YG876" s="7"/>
      <c r="YH876" s="7"/>
      <c r="YI876" s="7"/>
      <c r="YJ876" s="7"/>
      <c r="YK876" s="7"/>
      <c r="YL876" s="7"/>
      <c r="YM876" s="7"/>
      <c r="YN876" s="7"/>
      <c r="YO876" s="7"/>
      <c r="YP876" s="7"/>
      <c r="YQ876" s="7"/>
      <c r="YR876" s="7"/>
      <c r="YS876" s="7"/>
      <c r="YT876" s="7"/>
      <c r="YU876" s="7"/>
      <c r="YV876" s="7"/>
      <c r="YW876" s="7"/>
      <c r="YX876" s="7"/>
      <c r="YY876" s="7"/>
      <c r="YZ876" s="7"/>
      <c r="ZA876" s="7"/>
      <c r="ZB876" s="7"/>
      <c r="ZC876" s="7"/>
      <c r="ZD876" s="7"/>
      <c r="ZE876" s="7"/>
      <c r="ZF876" s="7"/>
      <c r="ZG876" s="7"/>
      <c r="ZH876" s="7"/>
      <c r="ZI876" s="7"/>
      <c r="ZJ876" s="7"/>
      <c r="ZK876" s="7"/>
      <c r="ZL876" s="7"/>
      <c r="ZM876" s="7"/>
      <c r="ZN876" s="7"/>
      <c r="ZO876" s="7"/>
      <c r="ZP876" s="7"/>
      <c r="ZQ876" s="7"/>
      <c r="ZR876" s="7"/>
      <c r="ZS876" s="7"/>
      <c r="ZT876" s="7"/>
      <c r="ZU876" s="7"/>
      <c r="ZV876" s="7"/>
      <c r="ZW876" s="7"/>
      <c r="ZX876" s="7"/>
      <c r="ZY876" s="7"/>
      <c r="ZZ876" s="7"/>
      <c r="AAA876" s="7"/>
      <c r="AAB876" s="7"/>
      <c r="AAC876" s="7"/>
      <c r="AAD876" s="7"/>
      <c r="AAE876" s="7"/>
      <c r="AAF876" s="7"/>
      <c r="AAG876" s="7"/>
      <c r="AAH876" s="7"/>
      <c r="AAI876" s="7"/>
      <c r="AAJ876" s="7"/>
      <c r="AAK876" s="7"/>
      <c r="AAL876" s="7"/>
      <c r="AAM876" s="7"/>
      <c r="AAN876" s="7"/>
      <c r="AAO876" s="7"/>
      <c r="AAP876" s="7"/>
      <c r="AAQ876" s="7"/>
      <c r="AAR876" s="7"/>
      <c r="AAS876" s="7"/>
      <c r="AAT876" s="7"/>
      <c r="AAU876" s="7"/>
      <c r="AAV876" s="7"/>
      <c r="AAW876" s="7"/>
      <c r="AAX876" s="7"/>
      <c r="AAY876" s="7"/>
      <c r="AAZ876" s="7"/>
      <c r="ABA876" s="7"/>
      <c r="ABB876" s="7"/>
      <c r="ABC876" s="7"/>
      <c r="ABD876" s="7"/>
      <c r="ABE876" s="7"/>
      <c r="ABF876" s="7"/>
      <c r="ABG876" s="7"/>
      <c r="ABH876" s="7"/>
      <c r="ABI876" s="7"/>
      <c r="ABJ876" s="7"/>
      <c r="ABK876" s="7"/>
      <c r="ABL876" s="7"/>
      <c r="ABM876" s="7"/>
      <c r="ABN876" s="7"/>
      <c r="ABO876" s="7"/>
      <c r="ABP876" s="7"/>
      <c r="ABQ876" s="7"/>
      <c r="ABR876" s="7"/>
      <c r="ABS876" s="7"/>
      <c r="ABT876" s="7"/>
      <c r="ABU876" s="7"/>
      <c r="ABV876" s="7"/>
      <c r="ABW876" s="7"/>
      <c r="ABX876" s="7"/>
      <c r="ABY876" s="7"/>
      <c r="ABZ876" s="7"/>
      <c r="ACA876" s="7"/>
      <c r="ACB876" s="7"/>
      <c r="ACC876" s="7"/>
      <c r="ACD876" s="7"/>
      <c r="ACE876" s="7"/>
      <c r="ACF876" s="7"/>
      <c r="ACG876" s="7"/>
      <c r="ACH876" s="7"/>
      <c r="ACI876" s="7"/>
      <c r="ACJ876" s="7"/>
      <c r="ACK876" s="7"/>
      <c r="ACL876" s="7"/>
      <c r="ACM876" s="7"/>
      <c r="ACN876" s="7"/>
      <c r="ACO876" s="7"/>
      <c r="ACP876" s="7"/>
      <c r="ACQ876" s="7"/>
      <c r="ACR876" s="7"/>
      <c r="ACS876" s="7"/>
      <c r="ACT876" s="7"/>
      <c r="ACU876" s="7"/>
      <c r="ACV876" s="7"/>
      <c r="ACW876" s="7"/>
      <c r="ACX876" s="7"/>
      <c r="ACY876" s="7"/>
      <c r="ACZ876" s="7"/>
      <c r="ADA876" s="7"/>
      <c r="ADB876" s="7"/>
      <c r="ADC876" s="7"/>
      <c r="ADD876" s="7"/>
      <c r="ADE876" s="7"/>
      <c r="ADF876" s="7"/>
      <c r="ADG876" s="7"/>
      <c r="ADH876" s="7"/>
      <c r="ADI876" s="7"/>
      <c r="ADJ876" s="7"/>
      <c r="ADK876" s="7"/>
      <c r="ADL876" s="7"/>
      <c r="ADM876" s="7"/>
      <c r="ADN876" s="7"/>
      <c r="ADO876" s="7"/>
      <c r="ADP876" s="7"/>
      <c r="ADQ876" s="7"/>
      <c r="ADR876" s="7"/>
      <c r="ADS876" s="7"/>
      <c r="ADT876" s="7"/>
      <c r="ADU876" s="7"/>
      <c r="ADV876" s="7"/>
      <c r="ADW876" s="7"/>
      <c r="ADX876" s="7"/>
      <c r="ADY876" s="7"/>
      <c r="ADZ876" s="7"/>
      <c r="AEA876" s="7"/>
      <c r="AEB876" s="7"/>
      <c r="AEC876" s="7"/>
      <c r="AED876" s="7"/>
      <c r="AEE876" s="7"/>
      <c r="AEF876" s="7"/>
      <c r="AEG876" s="7"/>
      <c r="AEH876" s="7"/>
      <c r="AEI876" s="7"/>
      <c r="AEJ876" s="7"/>
      <c r="AEK876" s="7"/>
      <c r="AEL876" s="7"/>
      <c r="AEM876" s="7"/>
      <c r="AEN876" s="7"/>
      <c r="AEO876" s="7"/>
      <c r="AEP876" s="7"/>
      <c r="AEQ876" s="7"/>
      <c r="AER876" s="7"/>
      <c r="AES876" s="7"/>
      <c r="AET876" s="7"/>
      <c r="AEU876" s="7"/>
      <c r="AEV876" s="7"/>
      <c r="AEW876" s="7"/>
      <c r="AEX876" s="7"/>
      <c r="AEY876" s="7"/>
      <c r="AEZ876" s="7"/>
      <c r="AFA876" s="7"/>
      <c r="AFB876" s="7"/>
      <c r="AFC876" s="7"/>
      <c r="AFD876" s="7"/>
      <c r="AFE876" s="7"/>
      <c r="AFF876" s="7"/>
      <c r="AFG876" s="7"/>
      <c r="AFH876" s="7"/>
      <c r="AFI876" s="7"/>
      <c r="AFJ876" s="7"/>
      <c r="AFK876" s="7"/>
      <c r="AFL876" s="7"/>
      <c r="AFM876" s="7"/>
      <c r="AFN876" s="7"/>
      <c r="AFO876" s="7"/>
      <c r="AFP876" s="7"/>
      <c r="AFQ876" s="7"/>
      <c r="AFR876" s="7"/>
      <c r="AFS876" s="7"/>
      <c r="AFT876" s="7"/>
      <c r="AFU876" s="7"/>
      <c r="AFV876" s="7"/>
      <c r="AFW876" s="7"/>
      <c r="AFX876" s="7"/>
      <c r="AFY876" s="7"/>
      <c r="AFZ876" s="7"/>
      <c r="AGA876" s="7"/>
      <c r="AGB876" s="7"/>
      <c r="AGC876" s="7"/>
      <c r="AGD876" s="7"/>
      <c r="AGE876" s="7"/>
      <c r="AGF876" s="7"/>
      <c r="AGG876" s="7"/>
      <c r="AGH876" s="7"/>
      <c r="AGI876" s="7"/>
      <c r="AGJ876" s="7"/>
      <c r="AGK876" s="7"/>
      <c r="AGL876" s="7"/>
      <c r="AGM876" s="7"/>
      <c r="AGN876" s="7"/>
      <c r="AGO876" s="7"/>
      <c r="AGP876" s="7"/>
      <c r="AGQ876" s="7"/>
      <c r="AGR876" s="7"/>
      <c r="AGS876" s="7"/>
      <c r="AGT876" s="7"/>
      <c r="AGU876" s="7"/>
      <c r="AGV876" s="7"/>
      <c r="AGW876" s="7"/>
      <c r="AGX876" s="7"/>
      <c r="AGY876" s="7"/>
      <c r="AGZ876" s="7"/>
      <c r="AHA876" s="7"/>
      <c r="AHB876" s="7"/>
      <c r="AHC876" s="7"/>
      <c r="AHD876" s="7"/>
      <c r="AHE876" s="7"/>
      <c r="AHF876" s="7"/>
      <c r="AHG876" s="7"/>
      <c r="AHH876" s="7"/>
      <c r="AHI876" s="7"/>
      <c r="AHJ876" s="7"/>
      <c r="AHK876" s="7"/>
      <c r="AHL876" s="7"/>
      <c r="AHM876" s="7"/>
      <c r="AHN876" s="7"/>
      <c r="AHO876" s="7"/>
      <c r="AHP876" s="7"/>
      <c r="AHQ876" s="7"/>
      <c r="AHR876" s="7"/>
      <c r="AHS876" s="7"/>
      <c r="AHT876" s="7"/>
      <c r="AHU876" s="7"/>
      <c r="AHV876" s="7"/>
      <c r="AHW876" s="7"/>
      <c r="AHX876" s="7"/>
      <c r="AHY876" s="7"/>
      <c r="AHZ876" s="7"/>
      <c r="AIA876" s="7"/>
      <c r="AIB876" s="7"/>
      <c r="AIC876" s="7"/>
      <c r="AID876" s="7"/>
      <c r="AIE876" s="7"/>
      <c r="AIF876" s="7"/>
      <c r="AIG876" s="7"/>
      <c r="AIH876" s="7"/>
      <c r="AII876" s="7"/>
      <c r="AIJ876" s="7"/>
      <c r="AIK876" s="7"/>
      <c r="AIL876" s="7"/>
      <c r="AIM876" s="7"/>
      <c r="AIN876" s="7"/>
      <c r="AIO876" s="7"/>
      <c r="AIP876" s="7"/>
      <c r="AIQ876" s="7"/>
      <c r="AIR876" s="7"/>
      <c r="AIS876" s="7"/>
      <c r="AIT876" s="7"/>
      <c r="AIU876" s="7"/>
      <c r="AIV876" s="7"/>
      <c r="AIW876" s="7"/>
      <c r="AIX876" s="7"/>
      <c r="AIY876" s="7"/>
      <c r="AIZ876" s="7"/>
      <c r="AJA876" s="7"/>
      <c r="AJB876" s="7"/>
      <c r="AJC876" s="7"/>
      <c r="AJD876" s="7"/>
      <c r="AJE876" s="7"/>
      <c r="AJF876" s="7"/>
      <c r="AJG876" s="7"/>
      <c r="AJH876" s="7"/>
      <c r="AJI876" s="7"/>
      <c r="AJJ876" s="7"/>
      <c r="AJK876" s="7"/>
      <c r="AJL876" s="7"/>
      <c r="AJM876" s="7"/>
      <c r="AJN876" s="7"/>
      <c r="AJO876" s="7"/>
      <c r="AJP876" s="7"/>
      <c r="AJQ876" s="7"/>
      <c r="AJR876" s="7"/>
      <c r="AJS876" s="7"/>
      <c r="AJT876" s="7"/>
      <c r="AJU876" s="7"/>
      <c r="AJV876" s="7"/>
      <c r="AJW876" s="7"/>
      <c r="AJX876" s="7"/>
      <c r="AJY876" s="7"/>
      <c r="AJZ876" s="7"/>
      <c r="AKA876" s="7"/>
      <c r="AKB876" s="7"/>
      <c r="AKC876" s="7"/>
      <c r="AKD876" s="7"/>
      <c r="AKE876" s="7"/>
      <c r="AKF876" s="7"/>
      <c r="AKG876" s="7"/>
      <c r="AKH876" s="7"/>
      <c r="AKI876" s="7"/>
      <c r="AKJ876" s="7"/>
      <c r="AKK876" s="7"/>
      <c r="AKL876" s="7"/>
      <c r="AKM876" s="7"/>
      <c r="AKN876" s="7"/>
      <c r="AKO876" s="7"/>
      <c r="AKP876" s="7"/>
      <c r="AKQ876" s="7"/>
      <c r="AKR876" s="7"/>
      <c r="AKS876" s="7"/>
      <c r="AKT876" s="7"/>
      <c r="AKU876" s="7"/>
      <c r="AKV876" s="7"/>
      <c r="AKW876" s="7"/>
      <c r="AKX876" s="7"/>
      <c r="AKY876" s="7"/>
      <c r="AKZ876" s="7"/>
      <c r="ALA876" s="7"/>
      <c r="ALB876" s="7"/>
      <c r="ALC876" s="7"/>
      <c r="ALD876" s="7"/>
      <c r="ALE876" s="7"/>
      <c r="ALF876" s="7"/>
      <c r="ALG876" s="7"/>
      <c r="ALH876" s="7"/>
      <c r="ALI876" s="7"/>
      <c r="ALJ876" s="7"/>
      <c r="ALK876" s="7"/>
      <c r="ALL876" s="7"/>
      <c r="ALM876" s="7"/>
      <c r="ALN876" s="7"/>
      <c r="ALO876" s="7"/>
      <c r="ALP876" s="7"/>
      <c r="ALQ876" s="7"/>
      <c r="ALR876" s="7"/>
      <c r="ALS876" s="7"/>
      <c r="ALT876" s="7"/>
      <c r="ALU876" s="7"/>
      <c r="ALV876" s="7"/>
      <c r="ALW876" s="7"/>
      <c r="ALX876" s="7"/>
      <c r="ALY876" s="7"/>
      <c r="ALZ876" s="7"/>
      <c r="AMA876" s="7"/>
      <c r="AMB876" s="7"/>
      <c r="AMC876" s="7"/>
      <c r="AMD876" s="7"/>
      <c r="AME876" s="7"/>
      <c r="AMF876" s="7"/>
      <c r="AMG876" s="7"/>
      <c r="AMH876" s="7"/>
      <c r="AMI876" s="28"/>
      <c r="AMJ876" s="28"/>
    </row>
    <row r="877" spans="1:1024" ht="55.5" customHeight="1">
      <c r="A877" s="10" t="s">
        <v>287</v>
      </c>
      <c r="B877" s="10" t="s">
        <v>2932</v>
      </c>
      <c r="C877" s="19" t="s">
        <v>2889</v>
      </c>
      <c r="D877" s="19" t="s">
        <v>2738</v>
      </c>
      <c r="E877" s="20">
        <v>20</v>
      </c>
      <c r="F877" s="11" t="s">
        <v>18</v>
      </c>
      <c r="G877" s="21"/>
      <c r="H877" s="21" t="s">
        <v>1</v>
      </c>
      <c r="I877" s="21"/>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c r="MK877" s="7"/>
      <c r="ML877" s="7"/>
      <c r="MM877" s="7"/>
      <c r="MN877" s="7"/>
      <c r="MO877" s="7"/>
      <c r="MP877" s="7"/>
      <c r="MQ877" s="7"/>
      <c r="MR877" s="7"/>
      <c r="MS877" s="7"/>
      <c r="MT877" s="7"/>
      <c r="MU877" s="7"/>
      <c r="MV877" s="7"/>
      <c r="MW877" s="7"/>
      <c r="MX877" s="7"/>
      <c r="MY877" s="7"/>
      <c r="MZ877" s="7"/>
      <c r="NA877" s="7"/>
      <c r="NB877" s="7"/>
      <c r="NC877" s="7"/>
      <c r="ND877" s="7"/>
      <c r="NE877" s="7"/>
      <c r="NF877" s="7"/>
      <c r="NG877" s="7"/>
      <c r="NH877" s="7"/>
      <c r="NI877" s="7"/>
      <c r="NJ877" s="7"/>
      <c r="NK877" s="7"/>
      <c r="NL877" s="7"/>
      <c r="NM877" s="7"/>
      <c r="NN877" s="7"/>
      <c r="NO877" s="7"/>
      <c r="NP877" s="7"/>
      <c r="NQ877" s="7"/>
      <c r="NR877" s="7"/>
      <c r="NS877" s="7"/>
      <c r="NT877" s="7"/>
      <c r="NU877" s="7"/>
      <c r="NV877" s="7"/>
      <c r="NW877" s="7"/>
      <c r="NX877" s="7"/>
      <c r="NY877" s="7"/>
      <c r="NZ877" s="7"/>
      <c r="OA877" s="7"/>
      <c r="OB877" s="7"/>
      <c r="OC877" s="7"/>
      <c r="OD877" s="7"/>
      <c r="OE877" s="7"/>
      <c r="OF877" s="7"/>
      <c r="OG877" s="7"/>
      <c r="OH877" s="7"/>
      <c r="OI877" s="7"/>
      <c r="OJ877" s="7"/>
      <c r="OK877" s="7"/>
      <c r="OL877" s="7"/>
      <c r="OM877" s="7"/>
      <c r="ON877" s="7"/>
      <c r="OO877" s="7"/>
      <c r="OP877" s="7"/>
      <c r="OQ877" s="7"/>
      <c r="OR877" s="7"/>
      <c r="OS877" s="7"/>
      <c r="OT877" s="7"/>
      <c r="OU877" s="7"/>
      <c r="OV877" s="7"/>
      <c r="OW877" s="7"/>
      <c r="OX877" s="7"/>
      <c r="OY877" s="7"/>
      <c r="OZ877" s="7"/>
      <c r="PA877" s="7"/>
      <c r="PB877" s="7"/>
      <c r="PC877" s="7"/>
      <c r="PD877" s="7"/>
      <c r="PE877" s="7"/>
      <c r="PF877" s="7"/>
      <c r="PG877" s="7"/>
      <c r="PH877" s="7"/>
      <c r="PI877" s="7"/>
      <c r="PJ877" s="7"/>
      <c r="PK877" s="7"/>
      <c r="PL877" s="7"/>
      <c r="PM877" s="7"/>
      <c r="PN877" s="7"/>
      <c r="PO877" s="7"/>
      <c r="PP877" s="7"/>
      <c r="PQ877" s="7"/>
      <c r="PR877" s="7"/>
      <c r="PS877" s="7"/>
      <c r="PT877" s="7"/>
      <c r="PU877" s="7"/>
      <c r="PV877" s="7"/>
      <c r="PW877" s="7"/>
      <c r="PX877" s="7"/>
      <c r="PY877" s="7"/>
      <c r="PZ877" s="7"/>
      <c r="QA877" s="7"/>
      <c r="QB877" s="7"/>
      <c r="QC877" s="7"/>
      <c r="QD877" s="7"/>
      <c r="QE877" s="7"/>
      <c r="QF877" s="7"/>
      <c r="QG877" s="7"/>
      <c r="QH877" s="7"/>
      <c r="QI877" s="7"/>
      <c r="QJ877" s="7"/>
      <c r="QK877" s="7"/>
      <c r="QL877" s="7"/>
      <c r="QM877" s="7"/>
      <c r="QN877" s="7"/>
      <c r="QO877" s="7"/>
      <c r="QP877" s="7"/>
      <c r="QQ877" s="7"/>
      <c r="QR877" s="7"/>
      <c r="QS877" s="7"/>
      <c r="QT877" s="7"/>
      <c r="QU877" s="7"/>
      <c r="QV877" s="7"/>
      <c r="QW877" s="7"/>
      <c r="QX877" s="7"/>
      <c r="QY877" s="7"/>
      <c r="QZ877" s="7"/>
      <c r="RA877" s="7"/>
      <c r="RB877" s="7"/>
      <c r="RC877" s="7"/>
      <c r="RD877" s="7"/>
      <c r="RE877" s="7"/>
      <c r="RF877" s="7"/>
      <c r="RG877" s="7"/>
      <c r="RH877" s="7"/>
      <c r="RI877" s="7"/>
      <c r="RJ877" s="7"/>
      <c r="RK877" s="7"/>
      <c r="RL877" s="7"/>
      <c r="RM877" s="7"/>
      <c r="RN877" s="7"/>
      <c r="RO877" s="7"/>
      <c r="RP877" s="7"/>
      <c r="RQ877" s="7"/>
      <c r="RR877" s="7"/>
      <c r="RS877" s="7"/>
      <c r="RT877" s="7"/>
      <c r="RU877" s="7"/>
      <c r="RV877" s="7"/>
      <c r="RW877" s="7"/>
      <c r="RX877" s="7"/>
      <c r="RY877" s="7"/>
      <c r="RZ877" s="7"/>
      <c r="SA877" s="7"/>
      <c r="SB877" s="7"/>
      <c r="SC877" s="7"/>
      <c r="SD877" s="7"/>
      <c r="SE877" s="7"/>
      <c r="SF877" s="7"/>
      <c r="SG877" s="7"/>
      <c r="SH877" s="7"/>
      <c r="SI877" s="7"/>
      <c r="SJ877" s="7"/>
      <c r="SK877" s="7"/>
      <c r="SL877" s="7"/>
      <c r="SM877" s="7"/>
      <c r="SN877" s="7"/>
      <c r="SO877" s="7"/>
      <c r="SP877" s="7"/>
      <c r="SQ877" s="7"/>
      <c r="SR877" s="7"/>
      <c r="SS877" s="7"/>
      <c r="ST877" s="7"/>
      <c r="SU877" s="7"/>
      <c r="SV877" s="7"/>
      <c r="SW877" s="7"/>
      <c r="SX877" s="7"/>
      <c r="SY877" s="7"/>
      <c r="SZ877" s="7"/>
      <c r="TA877" s="7"/>
      <c r="TB877" s="7"/>
      <c r="TC877" s="7"/>
      <c r="TD877" s="7"/>
      <c r="TE877" s="7"/>
      <c r="TF877" s="7"/>
      <c r="TG877" s="7"/>
      <c r="TH877" s="7"/>
      <c r="TI877" s="7"/>
      <c r="TJ877" s="7"/>
      <c r="TK877" s="7"/>
      <c r="TL877" s="7"/>
      <c r="TM877" s="7"/>
      <c r="TN877" s="7"/>
      <c r="TO877" s="7"/>
      <c r="TP877" s="7"/>
      <c r="TQ877" s="7"/>
      <c r="TR877" s="7"/>
      <c r="TS877" s="7"/>
      <c r="TT877" s="7"/>
      <c r="TU877" s="7"/>
      <c r="TV877" s="7"/>
      <c r="TW877" s="7"/>
      <c r="TX877" s="7"/>
      <c r="TY877" s="7"/>
      <c r="TZ877" s="7"/>
      <c r="UA877" s="7"/>
      <c r="UB877" s="7"/>
      <c r="UC877" s="7"/>
      <c r="UD877" s="7"/>
      <c r="UE877" s="7"/>
      <c r="UF877" s="7"/>
      <c r="UG877" s="7"/>
      <c r="UH877" s="7"/>
      <c r="UI877" s="7"/>
      <c r="UJ877" s="7"/>
      <c r="UK877" s="7"/>
      <c r="UL877" s="7"/>
      <c r="UM877" s="7"/>
      <c r="UN877" s="7"/>
      <c r="UO877" s="7"/>
      <c r="UP877" s="7"/>
      <c r="UQ877" s="7"/>
      <c r="UR877" s="7"/>
      <c r="US877" s="7"/>
      <c r="UT877" s="7"/>
      <c r="UU877" s="7"/>
      <c r="UV877" s="7"/>
      <c r="UW877" s="7"/>
      <c r="UX877" s="7"/>
      <c r="UY877" s="7"/>
      <c r="UZ877" s="7"/>
      <c r="VA877" s="7"/>
      <c r="VB877" s="7"/>
      <c r="VC877" s="7"/>
      <c r="VD877" s="7"/>
      <c r="VE877" s="7"/>
      <c r="VF877" s="7"/>
      <c r="VG877" s="7"/>
      <c r="VH877" s="7"/>
      <c r="VI877" s="7"/>
      <c r="VJ877" s="7"/>
      <c r="VK877" s="7"/>
      <c r="VL877" s="7"/>
      <c r="VM877" s="7"/>
      <c r="VN877" s="7"/>
      <c r="VO877" s="7"/>
      <c r="VP877" s="7"/>
      <c r="VQ877" s="7"/>
      <c r="VR877" s="7"/>
      <c r="VS877" s="7"/>
      <c r="VT877" s="7"/>
      <c r="VU877" s="7"/>
      <c r="VV877" s="7"/>
      <c r="VW877" s="7"/>
      <c r="VX877" s="7"/>
      <c r="VY877" s="7"/>
      <c r="VZ877" s="7"/>
      <c r="WA877" s="7"/>
      <c r="WB877" s="7"/>
      <c r="WC877" s="7"/>
      <c r="WD877" s="7"/>
      <c r="WE877" s="7"/>
      <c r="WF877" s="7"/>
      <c r="WG877" s="7"/>
      <c r="WH877" s="7"/>
      <c r="WI877" s="7"/>
      <c r="WJ877" s="7"/>
      <c r="WK877" s="7"/>
      <c r="WL877" s="7"/>
      <c r="WM877" s="7"/>
      <c r="WN877" s="7"/>
      <c r="WO877" s="7"/>
      <c r="WP877" s="7"/>
      <c r="WQ877" s="7"/>
      <c r="WR877" s="7"/>
      <c r="WS877" s="7"/>
      <c r="WT877" s="7"/>
      <c r="WU877" s="7"/>
      <c r="WV877" s="7"/>
      <c r="WW877" s="7"/>
      <c r="WX877" s="7"/>
      <c r="WY877" s="7"/>
      <c r="WZ877" s="7"/>
      <c r="XA877" s="7"/>
      <c r="XB877" s="7"/>
      <c r="XC877" s="7"/>
      <c r="XD877" s="7"/>
      <c r="XE877" s="7"/>
      <c r="XF877" s="7"/>
      <c r="XG877" s="7"/>
      <c r="XH877" s="7"/>
      <c r="XI877" s="7"/>
      <c r="XJ877" s="7"/>
      <c r="XK877" s="7"/>
      <c r="XL877" s="7"/>
      <c r="XM877" s="7"/>
      <c r="XN877" s="7"/>
      <c r="XO877" s="7"/>
      <c r="XP877" s="7"/>
      <c r="XQ877" s="7"/>
      <c r="XR877" s="7"/>
      <c r="XS877" s="7"/>
      <c r="XT877" s="7"/>
      <c r="XU877" s="7"/>
      <c r="XV877" s="7"/>
      <c r="XW877" s="7"/>
      <c r="XX877" s="7"/>
      <c r="XY877" s="7"/>
      <c r="XZ877" s="7"/>
      <c r="YA877" s="7"/>
      <c r="YB877" s="7"/>
      <c r="YC877" s="7"/>
      <c r="YD877" s="7"/>
      <c r="YE877" s="7"/>
      <c r="YF877" s="7"/>
      <c r="YG877" s="7"/>
      <c r="YH877" s="7"/>
      <c r="YI877" s="7"/>
      <c r="YJ877" s="7"/>
      <c r="YK877" s="7"/>
      <c r="YL877" s="7"/>
      <c r="YM877" s="7"/>
      <c r="YN877" s="7"/>
      <c r="YO877" s="7"/>
      <c r="YP877" s="7"/>
      <c r="YQ877" s="7"/>
      <c r="YR877" s="7"/>
      <c r="YS877" s="7"/>
      <c r="YT877" s="7"/>
      <c r="YU877" s="7"/>
      <c r="YV877" s="7"/>
      <c r="YW877" s="7"/>
      <c r="YX877" s="7"/>
      <c r="YY877" s="7"/>
      <c r="YZ877" s="7"/>
      <c r="ZA877" s="7"/>
      <c r="ZB877" s="7"/>
      <c r="ZC877" s="7"/>
      <c r="ZD877" s="7"/>
      <c r="ZE877" s="7"/>
      <c r="ZF877" s="7"/>
      <c r="ZG877" s="7"/>
      <c r="ZH877" s="7"/>
      <c r="ZI877" s="7"/>
      <c r="ZJ877" s="7"/>
      <c r="ZK877" s="7"/>
      <c r="ZL877" s="7"/>
      <c r="ZM877" s="7"/>
      <c r="ZN877" s="7"/>
      <c r="ZO877" s="7"/>
      <c r="ZP877" s="7"/>
      <c r="ZQ877" s="7"/>
      <c r="ZR877" s="7"/>
      <c r="ZS877" s="7"/>
      <c r="ZT877" s="7"/>
      <c r="ZU877" s="7"/>
      <c r="ZV877" s="7"/>
      <c r="ZW877" s="7"/>
      <c r="ZX877" s="7"/>
      <c r="ZY877" s="7"/>
      <c r="ZZ877" s="7"/>
      <c r="AAA877" s="7"/>
      <c r="AAB877" s="7"/>
      <c r="AAC877" s="7"/>
      <c r="AAD877" s="7"/>
      <c r="AAE877" s="7"/>
      <c r="AAF877" s="7"/>
      <c r="AAG877" s="7"/>
      <c r="AAH877" s="7"/>
      <c r="AAI877" s="7"/>
      <c r="AAJ877" s="7"/>
      <c r="AAK877" s="7"/>
      <c r="AAL877" s="7"/>
      <c r="AAM877" s="7"/>
      <c r="AAN877" s="7"/>
      <c r="AAO877" s="7"/>
      <c r="AAP877" s="7"/>
      <c r="AAQ877" s="7"/>
      <c r="AAR877" s="7"/>
      <c r="AAS877" s="7"/>
      <c r="AAT877" s="7"/>
      <c r="AAU877" s="7"/>
      <c r="AAV877" s="7"/>
      <c r="AAW877" s="7"/>
      <c r="AAX877" s="7"/>
      <c r="AAY877" s="7"/>
      <c r="AAZ877" s="7"/>
      <c r="ABA877" s="7"/>
      <c r="ABB877" s="7"/>
      <c r="ABC877" s="7"/>
      <c r="ABD877" s="7"/>
      <c r="ABE877" s="7"/>
      <c r="ABF877" s="7"/>
      <c r="ABG877" s="7"/>
      <c r="ABH877" s="7"/>
      <c r="ABI877" s="7"/>
      <c r="ABJ877" s="7"/>
      <c r="ABK877" s="7"/>
      <c r="ABL877" s="7"/>
      <c r="ABM877" s="7"/>
      <c r="ABN877" s="7"/>
      <c r="ABO877" s="7"/>
      <c r="ABP877" s="7"/>
      <c r="ABQ877" s="7"/>
      <c r="ABR877" s="7"/>
      <c r="ABS877" s="7"/>
      <c r="ABT877" s="7"/>
      <c r="ABU877" s="7"/>
      <c r="ABV877" s="7"/>
      <c r="ABW877" s="7"/>
      <c r="ABX877" s="7"/>
      <c r="ABY877" s="7"/>
      <c r="ABZ877" s="7"/>
      <c r="ACA877" s="7"/>
      <c r="ACB877" s="7"/>
      <c r="ACC877" s="7"/>
      <c r="ACD877" s="7"/>
      <c r="ACE877" s="7"/>
      <c r="ACF877" s="7"/>
      <c r="ACG877" s="7"/>
      <c r="ACH877" s="7"/>
      <c r="ACI877" s="7"/>
      <c r="ACJ877" s="7"/>
      <c r="ACK877" s="7"/>
      <c r="ACL877" s="7"/>
      <c r="ACM877" s="7"/>
      <c r="ACN877" s="7"/>
      <c r="ACO877" s="7"/>
      <c r="ACP877" s="7"/>
      <c r="ACQ877" s="7"/>
      <c r="ACR877" s="7"/>
      <c r="ACS877" s="7"/>
      <c r="ACT877" s="7"/>
      <c r="ACU877" s="7"/>
      <c r="ACV877" s="7"/>
      <c r="ACW877" s="7"/>
      <c r="ACX877" s="7"/>
      <c r="ACY877" s="7"/>
      <c r="ACZ877" s="7"/>
      <c r="ADA877" s="7"/>
      <c r="ADB877" s="7"/>
      <c r="ADC877" s="7"/>
      <c r="ADD877" s="7"/>
      <c r="ADE877" s="7"/>
      <c r="ADF877" s="7"/>
      <c r="ADG877" s="7"/>
      <c r="ADH877" s="7"/>
      <c r="ADI877" s="7"/>
      <c r="ADJ877" s="7"/>
      <c r="ADK877" s="7"/>
      <c r="ADL877" s="7"/>
      <c r="ADM877" s="7"/>
      <c r="ADN877" s="7"/>
      <c r="ADO877" s="7"/>
      <c r="ADP877" s="7"/>
      <c r="ADQ877" s="7"/>
      <c r="ADR877" s="7"/>
      <c r="ADS877" s="7"/>
      <c r="ADT877" s="7"/>
      <c r="ADU877" s="7"/>
      <c r="ADV877" s="7"/>
      <c r="ADW877" s="7"/>
      <c r="ADX877" s="7"/>
      <c r="ADY877" s="7"/>
      <c r="ADZ877" s="7"/>
      <c r="AEA877" s="7"/>
      <c r="AEB877" s="7"/>
      <c r="AEC877" s="7"/>
      <c r="AED877" s="7"/>
      <c r="AEE877" s="7"/>
      <c r="AEF877" s="7"/>
      <c r="AEG877" s="7"/>
      <c r="AEH877" s="7"/>
      <c r="AEI877" s="7"/>
      <c r="AEJ877" s="7"/>
      <c r="AEK877" s="7"/>
      <c r="AEL877" s="7"/>
      <c r="AEM877" s="7"/>
      <c r="AEN877" s="7"/>
      <c r="AEO877" s="7"/>
      <c r="AEP877" s="7"/>
      <c r="AEQ877" s="7"/>
      <c r="AER877" s="7"/>
      <c r="AES877" s="7"/>
      <c r="AET877" s="7"/>
      <c r="AEU877" s="7"/>
      <c r="AEV877" s="7"/>
      <c r="AEW877" s="7"/>
      <c r="AEX877" s="7"/>
      <c r="AEY877" s="7"/>
      <c r="AEZ877" s="7"/>
      <c r="AFA877" s="7"/>
      <c r="AFB877" s="7"/>
      <c r="AFC877" s="7"/>
      <c r="AFD877" s="7"/>
      <c r="AFE877" s="7"/>
      <c r="AFF877" s="7"/>
      <c r="AFG877" s="7"/>
      <c r="AFH877" s="7"/>
      <c r="AFI877" s="7"/>
      <c r="AFJ877" s="7"/>
      <c r="AFK877" s="7"/>
      <c r="AFL877" s="7"/>
      <c r="AFM877" s="7"/>
      <c r="AFN877" s="7"/>
      <c r="AFO877" s="7"/>
      <c r="AFP877" s="7"/>
      <c r="AFQ877" s="7"/>
      <c r="AFR877" s="7"/>
      <c r="AFS877" s="7"/>
      <c r="AFT877" s="7"/>
      <c r="AFU877" s="7"/>
      <c r="AFV877" s="7"/>
      <c r="AFW877" s="7"/>
      <c r="AFX877" s="7"/>
      <c r="AFY877" s="7"/>
      <c r="AFZ877" s="7"/>
      <c r="AGA877" s="7"/>
      <c r="AGB877" s="7"/>
      <c r="AGC877" s="7"/>
      <c r="AGD877" s="7"/>
      <c r="AGE877" s="7"/>
      <c r="AGF877" s="7"/>
      <c r="AGG877" s="7"/>
      <c r="AGH877" s="7"/>
      <c r="AGI877" s="7"/>
      <c r="AGJ877" s="7"/>
      <c r="AGK877" s="7"/>
      <c r="AGL877" s="7"/>
      <c r="AGM877" s="7"/>
      <c r="AGN877" s="7"/>
      <c r="AGO877" s="7"/>
      <c r="AGP877" s="7"/>
      <c r="AGQ877" s="7"/>
      <c r="AGR877" s="7"/>
      <c r="AGS877" s="7"/>
      <c r="AGT877" s="7"/>
      <c r="AGU877" s="7"/>
      <c r="AGV877" s="7"/>
      <c r="AGW877" s="7"/>
      <c r="AGX877" s="7"/>
      <c r="AGY877" s="7"/>
      <c r="AGZ877" s="7"/>
      <c r="AHA877" s="7"/>
      <c r="AHB877" s="7"/>
      <c r="AHC877" s="7"/>
      <c r="AHD877" s="7"/>
      <c r="AHE877" s="7"/>
      <c r="AHF877" s="7"/>
      <c r="AHG877" s="7"/>
      <c r="AHH877" s="7"/>
      <c r="AHI877" s="7"/>
      <c r="AHJ877" s="7"/>
      <c r="AHK877" s="7"/>
      <c r="AHL877" s="7"/>
      <c r="AHM877" s="7"/>
      <c r="AHN877" s="7"/>
      <c r="AHO877" s="7"/>
      <c r="AHP877" s="7"/>
      <c r="AHQ877" s="7"/>
      <c r="AHR877" s="7"/>
      <c r="AHS877" s="7"/>
      <c r="AHT877" s="7"/>
      <c r="AHU877" s="7"/>
      <c r="AHV877" s="7"/>
      <c r="AHW877" s="7"/>
      <c r="AHX877" s="7"/>
      <c r="AHY877" s="7"/>
      <c r="AHZ877" s="7"/>
      <c r="AIA877" s="7"/>
      <c r="AIB877" s="7"/>
      <c r="AIC877" s="7"/>
      <c r="AID877" s="7"/>
      <c r="AIE877" s="7"/>
      <c r="AIF877" s="7"/>
      <c r="AIG877" s="7"/>
      <c r="AIH877" s="7"/>
      <c r="AII877" s="7"/>
      <c r="AIJ877" s="7"/>
      <c r="AIK877" s="7"/>
      <c r="AIL877" s="7"/>
      <c r="AIM877" s="7"/>
      <c r="AIN877" s="7"/>
      <c r="AIO877" s="7"/>
      <c r="AIP877" s="7"/>
      <c r="AIQ877" s="7"/>
      <c r="AIR877" s="7"/>
      <c r="AIS877" s="7"/>
      <c r="AIT877" s="7"/>
      <c r="AIU877" s="7"/>
      <c r="AIV877" s="7"/>
      <c r="AIW877" s="7"/>
      <c r="AIX877" s="7"/>
      <c r="AIY877" s="7"/>
      <c r="AIZ877" s="7"/>
      <c r="AJA877" s="7"/>
      <c r="AJB877" s="7"/>
      <c r="AJC877" s="7"/>
      <c r="AJD877" s="7"/>
      <c r="AJE877" s="7"/>
      <c r="AJF877" s="7"/>
      <c r="AJG877" s="7"/>
      <c r="AJH877" s="7"/>
      <c r="AJI877" s="7"/>
      <c r="AJJ877" s="7"/>
      <c r="AJK877" s="7"/>
      <c r="AJL877" s="7"/>
      <c r="AJM877" s="7"/>
      <c r="AJN877" s="7"/>
      <c r="AJO877" s="7"/>
      <c r="AJP877" s="7"/>
      <c r="AJQ877" s="7"/>
      <c r="AJR877" s="7"/>
      <c r="AJS877" s="7"/>
      <c r="AJT877" s="7"/>
      <c r="AJU877" s="7"/>
      <c r="AJV877" s="7"/>
      <c r="AJW877" s="7"/>
      <c r="AJX877" s="7"/>
      <c r="AJY877" s="7"/>
      <c r="AJZ877" s="7"/>
      <c r="AKA877" s="7"/>
      <c r="AKB877" s="7"/>
      <c r="AKC877" s="7"/>
      <c r="AKD877" s="7"/>
      <c r="AKE877" s="7"/>
      <c r="AKF877" s="7"/>
      <c r="AKG877" s="7"/>
      <c r="AKH877" s="7"/>
      <c r="AKI877" s="7"/>
      <c r="AKJ877" s="7"/>
      <c r="AKK877" s="7"/>
      <c r="AKL877" s="7"/>
      <c r="AKM877" s="7"/>
      <c r="AKN877" s="7"/>
      <c r="AKO877" s="7"/>
      <c r="AKP877" s="7"/>
      <c r="AKQ877" s="7"/>
      <c r="AKR877" s="7"/>
      <c r="AKS877" s="7"/>
      <c r="AKT877" s="7"/>
      <c r="AKU877" s="7"/>
      <c r="AKV877" s="7"/>
      <c r="AKW877" s="7"/>
      <c r="AKX877" s="7"/>
      <c r="AKY877" s="7"/>
      <c r="AKZ877" s="7"/>
      <c r="ALA877" s="7"/>
      <c r="ALB877" s="7"/>
      <c r="ALC877" s="7"/>
      <c r="ALD877" s="7"/>
      <c r="ALE877" s="7"/>
      <c r="ALF877" s="7"/>
      <c r="ALG877" s="7"/>
      <c r="ALH877" s="7"/>
      <c r="ALI877" s="7"/>
      <c r="ALJ877" s="7"/>
      <c r="ALK877" s="7"/>
      <c r="ALL877" s="7"/>
      <c r="ALM877" s="7"/>
      <c r="ALN877" s="7"/>
      <c r="ALO877" s="7"/>
      <c r="ALP877" s="7"/>
      <c r="ALQ877" s="7"/>
      <c r="ALR877" s="7"/>
      <c r="ALS877" s="7"/>
      <c r="ALT877" s="7"/>
      <c r="ALU877" s="7"/>
      <c r="ALV877" s="7"/>
      <c r="ALW877" s="7"/>
      <c r="ALX877" s="7"/>
      <c r="ALY877" s="7"/>
      <c r="ALZ877" s="7"/>
      <c r="AMA877" s="7"/>
      <c r="AMB877" s="7"/>
      <c r="AMC877" s="7"/>
      <c r="AMD877" s="7"/>
      <c r="AME877" s="7"/>
      <c r="AMF877" s="7"/>
      <c r="AMG877" s="7"/>
      <c r="AMH877" s="7"/>
      <c r="AMI877" s="28"/>
      <c r="AMJ877" s="28"/>
    </row>
    <row r="878" spans="1:1024" ht="55.5" customHeight="1">
      <c r="A878" s="10" t="s">
        <v>287</v>
      </c>
      <c r="B878" s="10" t="s">
        <v>2933</v>
      </c>
      <c r="C878" s="19" t="s">
        <v>2885</v>
      </c>
      <c r="D878" s="19" t="s">
        <v>2738</v>
      </c>
      <c r="E878" s="20">
        <v>20</v>
      </c>
      <c r="F878" s="11" t="s">
        <v>18</v>
      </c>
      <c r="G878" s="21"/>
      <c r="H878" s="21" t="s">
        <v>1</v>
      </c>
      <c r="I878" s="21"/>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c r="MK878" s="7"/>
      <c r="ML878" s="7"/>
      <c r="MM878" s="7"/>
      <c r="MN878" s="7"/>
      <c r="MO878" s="7"/>
      <c r="MP878" s="7"/>
      <c r="MQ878" s="7"/>
      <c r="MR878" s="7"/>
      <c r="MS878" s="7"/>
      <c r="MT878" s="7"/>
      <c r="MU878" s="7"/>
      <c r="MV878" s="7"/>
      <c r="MW878" s="7"/>
      <c r="MX878" s="7"/>
      <c r="MY878" s="7"/>
      <c r="MZ878" s="7"/>
      <c r="NA878" s="7"/>
      <c r="NB878" s="7"/>
      <c r="NC878" s="7"/>
      <c r="ND878" s="7"/>
      <c r="NE878" s="7"/>
      <c r="NF878" s="7"/>
      <c r="NG878" s="7"/>
      <c r="NH878" s="7"/>
      <c r="NI878" s="7"/>
      <c r="NJ878" s="7"/>
      <c r="NK878" s="7"/>
      <c r="NL878" s="7"/>
      <c r="NM878" s="7"/>
      <c r="NN878" s="7"/>
      <c r="NO878" s="7"/>
      <c r="NP878" s="7"/>
      <c r="NQ878" s="7"/>
      <c r="NR878" s="7"/>
      <c r="NS878" s="7"/>
      <c r="NT878" s="7"/>
      <c r="NU878" s="7"/>
      <c r="NV878" s="7"/>
      <c r="NW878" s="7"/>
      <c r="NX878" s="7"/>
      <c r="NY878" s="7"/>
      <c r="NZ878" s="7"/>
      <c r="OA878" s="7"/>
      <c r="OB878" s="7"/>
      <c r="OC878" s="7"/>
      <c r="OD878" s="7"/>
      <c r="OE878" s="7"/>
      <c r="OF878" s="7"/>
      <c r="OG878" s="7"/>
      <c r="OH878" s="7"/>
      <c r="OI878" s="7"/>
      <c r="OJ878" s="7"/>
      <c r="OK878" s="7"/>
      <c r="OL878" s="7"/>
      <c r="OM878" s="7"/>
      <c r="ON878" s="7"/>
      <c r="OO878" s="7"/>
      <c r="OP878" s="7"/>
      <c r="OQ878" s="7"/>
      <c r="OR878" s="7"/>
      <c r="OS878" s="7"/>
      <c r="OT878" s="7"/>
      <c r="OU878" s="7"/>
      <c r="OV878" s="7"/>
      <c r="OW878" s="7"/>
      <c r="OX878" s="7"/>
      <c r="OY878" s="7"/>
      <c r="OZ878" s="7"/>
      <c r="PA878" s="7"/>
      <c r="PB878" s="7"/>
      <c r="PC878" s="7"/>
      <c r="PD878" s="7"/>
      <c r="PE878" s="7"/>
      <c r="PF878" s="7"/>
      <c r="PG878" s="7"/>
      <c r="PH878" s="7"/>
      <c r="PI878" s="7"/>
      <c r="PJ878" s="7"/>
      <c r="PK878" s="7"/>
      <c r="PL878" s="7"/>
      <c r="PM878" s="7"/>
      <c r="PN878" s="7"/>
      <c r="PO878" s="7"/>
      <c r="PP878" s="7"/>
      <c r="PQ878" s="7"/>
      <c r="PR878" s="7"/>
      <c r="PS878" s="7"/>
      <c r="PT878" s="7"/>
      <c r="PU878" s="7"/>
      <c r="PV878" s="7"/>
      <c r="PW878" s="7"/>
      <c r="PX878" s="7"/>
      <c r="PY878" s="7"/>
      <c r="PZ878" s="7"/>
      <c r="QA878" s="7"/>
      <c r="QB878" s="7"/>
      <c r="QC878" s="7"/>
      <c r="QD878" s="7"/>
      <c r="QE878" s="7"/>
      <c r="QF878" s="7"/>
      <c r="QG878" s="7"/>
      <c r="QH878" s="7"/>
      <c r="QI878" s="7"/>
      <c r="QJ878" s="7"/>
      <c r="QK878" s="7"/>
      <c r="QL878" s="7"/>
      <c r="QM878" s="7"/>
      <c r="QN878" s="7"/>
      <c r="QO878" s="7"/>
      <c r="QP878" s="7"/>
      <c r="QQ878" s="7"/>
      <c r="QR878" s="7"/>
      <c r="QS878" s="7"/>
      <c r="QT878" s="7"/>
      <c r="QU878" s="7"/>
      <c r="QV878" s="7"/>
      <c r="QW878" s="7"/>
      <c r="QX878" s="7"/>
      <c r="QY878" s="7"/>
      <c r="QZ878" s="7"/>
      <c r="RA878" s="7"/>
      <c r="RB878" s="7"/>
      <c r="RC878" s="7"/>
      <c r="RD878" s="7"/>
      <c r="RE878" s="7"/>
      <c r="RF878" s="7"/>
      <c r="RG878" s="7"/>
      <c r="RH878" s="7"/>
      <c r="RI878" s="7"/>
      <c r="RJ878" s="7"/>
      <c r="RK878" s="7"/>
      <c r="RL878" s="7"/>
      <c r="RM878" s="7"/>
      <c r="RN878" s="7"/>
      <c r="RO878" s="7"/>
      <c r="RP878" s="7"/>
      <c r="RQ878" s="7"/>
      <c r="RR878" s="7"/>
      <c r="RS878" s="7"/>
      <c r="RT878" s="7"/>
      <c r="RU878" s="7"/>
      <c r="RV878" s="7"/>
      <c r="RW878" s="7"/>
      <c r="RX878" s="7"/>
      <c r="RY878" s="7"/>
      <c r="RZ878" s="7"/>
      <c r="SA878" s="7"/>
      <c r="SB878" s="7"/>
      <c r="SC878" s="7"/>
      <c r="SD878" s="7"/>
      <c r="SE878" s="7"/>
      <c r="SF878" s="7"/>
      <c r="SG878" s="7"/>
      <c r="SH878" s="7"/>
      <c r="SI878" s="7"/>
      <c r="SJ878" s="7"/>
      <c r="SK878" s="7"/>
      <c r="SL878" s="7"/>
      <c r="SM878" s="7"/>
      <c r="SN878" s="7"/>
      <c r="SO878" s="7"/>
      <c r="SP878" s="7"/>
      <c r="SQ878" s="7"/>
      <c r="SR878" s="7"/>
      <c r="SS878" s="7"/>
      <c r="ST878" s="7"/>
      <c r="SU878" s="7"/>
      <c r="SV878" s="7"/>
      <c r="SW878" s="7"/>
      <c r="SX878" s="7"/>
      <c r="SY878" s="7"/>
      <c r="SZ878" s="7"/>
      <c r="TA878" s="7"/>
      <c r="TB878" s="7"/>
      <c r="TC878" s="7"/>
      <c r="TD878" s="7"/>
      <c r="TE878" s="7"/>
      <c r="TF878" s="7"/>
      <c r="TG878" s="7"/>
      <c r="TH878" s="7"/>
      <c r="TI878" s="7"/>
      <c r="TJ878" s="7"/>
      <c r="TK878" s="7"/>
      <c r="TL878" s="7"/>
      <c r="TM878" s="7"/>
      <c r="TN878" s="7"/>
      <c r="TO878" s="7"/>
      <c r="TP878" s="7"/>
      <c r="TQ878" s="7"/>
      <c r="TR878" s="7"/>
      <c r="TS878" s="7"/>
      <c r="TT878" s="7"/>
      <c r="TU878" s="7"/>
      <c r="TV878" s="7"/>
      <c r="TW878" s="7"/>
      <c r="TX878" s="7"/>
      <c r="TY878" s="7"/>
      <c r="TZ878" s="7"/>
      <c r="UA878" s="7"/>
      <c r="UB878" s="7"/>
      <c r="UC878" s="7"/>
      <c r="UD878" s="7"/>
      <c r="UE878" s="7"/>
      <c r="UF878" s="7"/>
      <c r="UG878" s="7"/>
      <c r="UH878" s="7"/>
      <c r="UI878" s="7"/>
      <c r="UJ878" s="7"/>
      <c r="UK878" s="7"/>
      <c r="UL878" s="7"/>
      <c r="UM878" s="7"/>
      <c r="UN878" s="7"/>
      <c r="UO878" s="7"/>
      <c r="UP878" s="7"/>
      <c r="UQ878" s="7"/>
      <c r="UR878" s="7"/>
      <c r="US878" s="7"/>
      <c r="UT878" s="7"/>
      <c r="UU878" s="7"/>
      <c r="UV878" s="7"/>
      <c r="UW878" s="7"/>
      <c r="UX878" s="7"/>
      <c r="UY878" s="7"/>
      <c r="UZ878" s="7"/>
      <c r="VA878" s="7"/>
      <c r="VB878" s="7"/>
      <c r="VC878" s="7"/>
      <c r="VD878" s="7"/>
      <c r="VE878" s="7"/>
      <c r="VF878" s="7"/>
      <c r="VG878" s="7"/>
      <c r="VH878" s="7"/>
      <c r="VI878" s="7"/>
      <c r="VJ878" s="7"/>
      <c r="VK878" s="7"/>
      <c r="VL878" s="7"/>
      <c r="VM878" s="7"/>
      <c r="VN878" s="7"/>
      <c r="VO878" s="7"/>
      <c r="VP878" s="7"/>
      <c r="VQ878" s="7"/>
      <c r="VR878" s="7"/>
      <c r="VS878" s="7"/>
      <c r="VT878" s="7"/>
      <c r="VU878" s="7"/>
      <c r="VV878" s="7"/>
      <c r="VW878" s="7"/>
      <c r="VX878" s="7"/>
      <c r="VY878" s="7"/>
      <c r="VZ878" s="7"/>
      <c r="WA878" s="7"/>
      <c r="WB878" s="7"/>
      <c r="WC878" s="7"/>
      <c r="WD878" s="7"/>
      <c r="WE878" s="7"/>
      <c r="WF878" s="7"/>
      <c r="WG878" s="7"/>
      <c r="WH878" s="7"/>
      <c r="WI878" s="7"/>
      <c r="WJ878" s="7"/>
      <c r="WK878" s="7"/>
      <c r="WL878" s="7"/>
      <c r="WM878" s="7"/>
      <c r="WN878" s="7"/>
      <c r="WO878" s="7"/>
      <c r="WP878" s="7"/>
      <c r="WQ878" s="7"/>
      <c r="WR878" s="7"/>
      <c r="WS878" s="7"/>
      <c r="WT878" s="7"/>
      <c r="WU878" s="7"/>
      <c r="WV878" s="7"/>
      <c r="WW878" s="7"/>
      <c r="WX878" s="7"/>
      <c r="WY878" s="7"/>
      <c r="WZ878" s="7"/>
      <c r="XA878" s="7"/>
      <c r="XB878" s="7"/>
      <c r="XC878" s="7"/>
      <c r="XD878" s="7"/>
      <c r="XE878" s="7"/>
      <c r="XF878" s="7"/>
      <c r="XG878" s="7"/>
      <c r="XH878" s="7"/>
      <c r="XI878" s="7"/>
      <c r="XJ878" s="7"/>
      <c r="XK878" s="7"/>
      <c r="XL878" s="7"/>
      <c r="XM878" s="7"/>
      <c r="XN878" s="7"/>
      <c r="XO878" s="7"/>
      <c r="XP878" s="7"/>
      <c r="XQ878" s="7"/>
      <c r="XR878" s="7"/>
      <c r="XS878" s="7"/>
      <c r="XT878" s="7"/>
      <c r="XU878" s="7"/>
      <c r="XV878" s="7"/>
      <c r="XW878" s="7"/>
      <c r="XX878" s="7"/>
      <c r="XY878" s="7"/>
      <c r="XZ878" s="7"/>
      <c r="YA878" s="7"/>
      <c r="YB878" s="7"/>
      <c r="YC878" s="7"/>
      <c r="YD878" s="7"/>
      <c r="YE878" s="7"/>
      <c r="YF878" s="7"/>
      <c r="YG878" s="7"/>
      <c r="YH878" s="7"/>
      <c r="YI878" s="7"/>
      <c r="YJ878" s="7"/>
      <c r="YK878" s="7"/>
      <c r="YL878" s="7"/>
      <c r="YM878" s="7"/>
      <c r="YN878" s="7"/>
      <c r="YO878" s="7"/>
      <c r="YP878" s="7"/>
      <c r="YQ878" s="7"/>
      <c r="YR878" s="7"/>
      <c r="YS878" s="7"/>
      <c r="YT878" s="7"/>
      <c r="YU878" s="7"/>
      <c r="YV878" s="7"/>
      <c r="YW878" s="7"/>
      <c r="YX878" s="7"/>
      <c r="YY878" s="7"/>
      <c r="YZ878" s="7"/>
      <c r="ZA878" s="7"/>
      <c r="ZB878" s="7"/>
      <c r="ZC878" s="7"/>
      <c r="ZD878" s="7"/>
      <c r="ZE878" s="7"/>
      <c r="ZF878" s="7"/>
      <c r="ZG878" s="7"/>
      <c r="ZH878" s="7"/>
      <c r="ZI878" s="7"/>
      <c r="ZJ878" s="7"/>
      <c r="ZK878" s="7"/>
      <c r="ZL878" s="7"/>
      <c r="ZM878" s="7"/>
      <c r="ZN878" s="7"/>
      <c r="ZO878" s="7"/>
      <c r="ZP878" s="7"/>
      <c r="ZQ878" s="7"/>
      <c r="ZR878" s="7"/>
      <c r="ZS878" s="7"/>
      <c r="ZT878" s="7"/>
      <c r="ZU878" s="7"/>
      <c r="ZV878" s="7"/>
      <c r="ZW878" s="7"/>
      <c r="ZX878" s="7"/>
      <c r="ZY878" s="7"/>
      <c r="ZZ878" s="7"/>
      <c r="AAA878" s="7"/>
      <c r="AAB878" s="7"/>
      <c r="AAC878" s="7"/>
      <c r="AAD878" s="7"/>
      <c r="AAE878" s="7"/>
      <c r="AAF878" s="7"/>
      <c r="AAG878" s="7"/>
      <c r="AAH878" s="7"/>
      <c r="AAI878" s="7"/>
      <c r="AAJ878" s="7"/>
      <c r="AAK878" s="7"/>
      <c r="AAL878" s="7"/>
      <c r="AAM878" s="7"/>
      <c r="AAN878" s="7"/>
      <c r="AAO878" s="7"/>
      <c r="AAP878" s="7"/>
      <c r="AAQ878" s="7"/>
      <c r="AAR878" s="7"/>
      <c r="AAS878" s="7"/>
      <c r="AAT878" s="7"/>
      <c r="AAU878" s="7"/>
      <c r="AAV878" s="7"/>
      <c r="AAW878" s="7"/>
      <c r="AAX878" s="7"/>
      <c r="AAY878" s="7"/>
      <c r="AAZ878" s="7"/>
      <c r="ABA878" s="7"/>
      <c r="ABB878" s="7"/>
      <c r="ABC878" s="7"/>
      <c r="ABD878" s="7"/>
      <c r="ABE878" s="7"/>
      <c r="ABF878" s="7"/>
      <c r="ABG878" s="7"/>
      <c r="ABH878" s="7"/>
      <c r="ABI878" s="7"/>
      <c r="ABJ878" s="7"/>
      <c r="ABK878" s="7"/>
      <c r="ABL878" s="7"/>
      <c r="ABM878" s="7"/>
      <c r="ABN878" s="7"/>
      <c r="ABO878" s="7"/>
      <c r="ABP878" s="7"/>
      <c r="ABQ878" s="7"/>
      <c r="ABR878" s="7"/>
      <c r="ABS878" s="7"/>
      <c r="ABT878" s="7"/>
      <c r="ABU878" s="7"/>
      <c r="ABV878" s="7"/>
      <c r="ABW878" s="7"/>
      <c r="ABX878" s="7"/>
      <c r="ABY878" s="7"/>
      <c r="ABZ878" s="7"/>
      <c r="ACA878" s="7"/>
      <c r="ACB878" s="7"/>
      <c r="ACC878" s="7"/>
      <c r="ACD878" s="7"/>
      <c r="ACE878" s="7"/>
      <c r="ACF878" s="7"/>
      <c r="ACG878" s="7"/>
      <c r="ACH878" s="7"/>
      <c r="ACI878" s="7"/>
      <c r="ACJ878" s="7"/>
      <c r="ACK878" s="7"/>
      <c r="ACL878" s="7"/>
      <c r="ACM878" s="7"/>
      <c r="ACN878" s="7"/>
      <c r="ACO878" s="7"/>
      <c r="ACP878" s="7"/>
      <c r="ACQ878" s="7"/>
      <c r="ACR878" s="7"/>
      <c r="ACS878" s="7"/>
      <c r="ACT878" s="7"/>
      <c r="ACU878" s="7"/>
      <c r="ACV878" s="7"/>
      <c r="ACW878" s="7"/>
      <c r="ACX878" s="7"/>
      <c r="ACY878" s="7"/>
      <c r="ACZ878" s="7"/>
      <c r="ADA878" s="7"/>
      <c r="ADB878" s="7"/>
      <c r="ADC878" s="7"/>
      <c r="ADD878" s="7"/>
      <c r="ADE878" s="7"/>
      <c r="ADF878" s="7"/>
      <c r="ADG878" s="7"/>
      <c r="ADH878" s="7"/>
      <c r="ADI878" s="7"/>
      <c r="ADJ878" s="7"/>
      <c r="ADK878" s="7"/>
      <c r="ADL878" s="7"/>
      <c r="ADM878" s="7"/>
      <c r="ADN878" s="7"/>
      <c r="ADO878" s="7"/>
      <c r="ADP878" s="7"/>
      <c r="ADQ878" s="7"/>
      <c r="ADR878" s="7"/>
      <c r="ADS878" s="7"/>
      <c r="ADT878" s="7"/>
      <c r="ADU878" s="7"/>
      <c r="ADV878" s="7"/>
      <c r="ADW878" s="7"/>
      <c r="ADX878" s="7"/>
      <c r="ADY878" s="7"/>
      <c r="ADZ878" s="7"/>
      <c r="AEA878" s="7"/>
      <c r="AEB878" s="7"/>
      <c r="AEC878" s="7"/>
      <c r="AED878" s="7"/>
      <c r="AEE878" s="7"/>
      <c r="AEF878" s="7"/>
      <c r="AEG878" s="7"/>
      <c r="AEH878" s="7"/>
      <c r="AEI878" s="7"/>
      <c r="AEJ878" s="7"/>
      <c r="AEK878" s="7"/>
      <c r="AEL878" s="7"/>
      <c r="AEM878" s="7"/>
      <c r="AEN878" s="7"/>
      <c r="AEO878" s="7"/>
      <c r="AEP878" s="7"/>
      <c r="AEQ878" s="7"/>
      <c r="AER878" s="7"/>
      <c r="AES878" s="7"/>
      <c r="AET878" s="7"/>
      <c r="AEU878" s="7"/>
      <c r="AEV878" s="7"/>
      <c r="AEW878" s="7"/>
      <c r="AEX878" s="7"/>
      <c r="AEY878" s="7"/>
      <c r="AEZ878" s="7"/>
      <c r="AFA878" s="7"/>
      <c r="AFB878" s="7"/>
      <c r="AFC878" s="7"/>
      <c r="AFD878" s="7"/>
      <c r="AFE878" s="7"/>
      <c r="AFF878" s="7"/>
      <c r="AFG878" s="7"/>
      <c r="AFH878" s="7"/>
      <c r="AFI878" s="7"/>
      <c r="AFJ878" s="7"/>
      <c r="AFK878" s="7"/>
      <c r="AFL878" s="7"/>
      <c r="AFM878" s="7"/>
      <c r="AFN878" s="7"/>
      <c r="AFO878" s="7"/>
      <c r="AFP878" s="7"/>
      <c r="AFQ878" s="7"/>
      <c r="AFR878" s="7"/>
      <c r="AFS878" s="7"/>
      <c r="AFT878" s="7"/>
      <c r="AFU878" s="7"/>
      <c r="AFV878" s="7"/>
      <c r="AFW878" s="7"/>
      <c r="AFX878" s="7"/>
      <c r="AFY878" s="7"/>
      <c r="AFZ878" s="7"/>
      <c r="AGA878" s="7"/>
      <c r="AGB878" s="7"/>
      <c r="AGC878" s="7"/>
      <c r="AGD878" s="7"/>
      <c r="AGE878" s="7"/>
      <c r="AGF878" s="7"/>
      <c r="AGG878" s="7"/>
      <c r="AGH878" s="7"/>
      <c r="AGI878" s="7"/>
      <c r="AGJ878" s="7"/>
      <c r="AGK878" s="7"/>
      <c r="AGL878" s="7"/>
      <c r="AGM878" s="7"/>
      <c r="AGN878" s="7"/>
      <c r="AGO878" s="7"/>
      <c r="AGP878" s="7"/>
      <c r="AGQ878" s="7"/>
      <c r="AGR878" s="7"/>
      <c r="AGS878" s="7"/>
      <c r="AGT878" s="7"/>
      <c r="AGU878" s="7"/>
      <c r="AGV878" s="7"/>
      <c r="AGW878" s="7"/>
      <c r="AGX878" s="7"/>
      <c r="AGY878" s="7"/>
      <c r="AGZ878" s="7"/>
      <c r="AHA878" s="7"/>
      <c r="AHB878" s="7"/>
      <c r="AHC878" s="7"/>
      <c r="AHD878" s="7"/>
      <c r="AHE878" s="7"/>
      <c r="AHF878" s="7"/>
      <c r="AHG878" s="7"/>
      <c r="AHH878" s="7"/>
      <c r="AHI878" s="7"/>
      <c r="AHJ878" s="7"/>
      <c r="AHK878" s="7"/>
      <c r="AHL878" s="7"/>
      <c r="AHM878" s="7"/>
      <c r="AHN878" s="7"/>
      <c r="AHO878" s="7"/>
      <c r="AHP878" s="7"/>
      <c r="AHQ878" s="7"/>
      <c r="AHR878" s="7"/>
      <c r="AHS878" s="7"/>
      <c r="AHT878" s="7"/>
      <c r="AHU878" s="7"/>
      <c r="AHV878" s="7"/>
      <c r="AHW878" s="7"/>
      <c r="AHX878" s="7"/>
      <c r="AHY878" s="7"/>
      <c r="AHZ878" s="7"/>
      <c r="AIA878" s="7"/>
      <c r="AIB878" s="7"/>
      <c r="AIC878" s="7"/>
      <c r="AID878" s="7"/>
      <c r="AIE878" s="7"/>
      <c r="AIF878" s="7"/>
      <c r="AIG878" s="7"/>
      <c r="AIH878" s="7"/>
      <c r="AII878" s="7"/>
      <c r="AIJ878" s="7"/>
      <c r="AIK878" s="7"/>
      <c r="AIL878" s="7"/>
      <c r="AIM878" s="7"/>
      <c r="AIN878" s="7"/>
      <c r="AIO878" s="7"/>
      <c r="AIP878" s="7"/>
      <c r="AIQ878" s="7"/>
      <c r="AIR878" s="7"/>
      <c r="AIS878" s="7"/>
      <c r="AIT878" s="7"/>
      <c r="AIU878" s="7"/>
      <c r="AIV878" s="7"/>
      <c r="AIW878" s="7"/>
      <c r="AIX878" s="7"/>
      <c r="AIY878" s="7"/>
      <c r="AIZ878" s="7"/>
      <c r="AJA878" s="7"/>
      <c r="AJB878" s="7"/>
      <c r="AJC878" s="7"/>
      <c r="AJD878" s="7"/>
      <c r="AJE878" s="7"/>
      <c r="AJF878" s="7"/>
      <c r="AJG878" s="7"/>
      <c r="AJH878" s="7"/>
      <c r="AJI878" s="7"/>
      <c r="AJJ878" s="7"/>
      <c r="AJK878" s="7"/>
      <c r="AJL878" s="7"/>
      <c r="AJM878" s="7"/>
      <c r="AJN878" s="7"/>
      <c r="AJO878" s="7"/>
      <c r="AJP878" s="7"/>
      <c r="AJQ878" s="7"/>
      <c r="AJR878" s="7"/>
      <c r="AJS878" s="7"/>
      <c r="AJT878" s="7"/>
      <c r="AJU878" s="7"/>
      <c r="AJV878" s="7"/>
      <c r="AJW878" s="7"/>
      <c r="AJX878" s="7"/>
      <c r="AJY878" s="7"/>
      <c r="AJZ878" s="7"/>
      <c r="AKA878" s="7"/>
      <c r="AKB878" s="7"/>
      <c r="AKC878" s="7"/>
      <c r="AKD878" s="7"/>
      <c r="AKE878" s="7"/>
      <c r="AKF878" s="7"/>
      <c r="AKG878" s="7"/>
      <c r="AKH878" s="7"/>
      <c r="AKI878" s="7"/>
      <c r="AKJ878" s="7"/>
      <c r="AKK878" s="7"/>
      <c r="AKL878" s="7"/>
      <c r="AKM878" s="7"/>
      <c r="AKN878" s="7"/>
      <c r="AKO878" s="7"/>
      <c r="AKP878" s="7"/>
      <c r="AKQ878" s="7"/>
      <c r="AKR878" s="7"/>
      <c r="AKS878" s="7"/>
      <c r="AKT878" s="7"/>
      <c r="AKU878" s="7"/>
      <c r="AKV878" s="7"/>
      <c r="AKW878" s="7"/>
      <c r="AKX878" s="7"/>
      <c r="AKY878" s="7"/>
      <c r="AKZ878" s="7"/>
      <c r="ALA878" s="7"/>
      <c r="ALB878" s="7"/>
      <c r="ALC878" s="7"/>
      <c r="ALD878" s="7"/>
      <c r="ALE878" s="7"/>
      <c r="ALF878" s="7"/>
      <c r="ALG878" s="7"/>
      <c r="ALH878" s="7"/>
      <c r="ALI878" s="7"/>
      <c r="ALJ878" s="7"/>
      <c r="ALK878" s="7"/>
      <c r="ALL878" s="7"/>
      <c r="ALM878" s="7"/>
      <c r="ALN878" s="7"/>
      <c r="ALO878" s="7"/>
      <c r="ALP878" s="7"/>
      <c r="ALQ878" s="7"/>
      <c r="ALR878" s="7"/>
      <c r="ALS878" s="7"/>
      <c r="ALT878" s="7"/>
      <c r="ALU878" s="7"/>
      <c r="ALV878" s="7"/>
      <c r="ALW878" s="7"/>
      <c r="ALX878" s="7"/>
      <c r="ALY878" s="7"/>
      <c r="ALZ878" s="7"/>
      <c r="AMA878" s="7"/>
      <c r="AMB878" s="7"/>
      <c r="AMC878" s="7"/>
      <c r="AMD878" s="7"/>
      <c r="AME878" s="7"/>
      <c r="AMF878" s="7"/>
      <c r="AMG878" s="7"/>
      <c r="AMH878" s="7"/>
      <c r="AMI878" s="28"/>
      <c r="AMJ878" s="28"/>
    </row>
    <row r="879" spans="1:1024" ht="55.5" customHeight="1">
      <c r="A879" s="10" t="s">
        <v>287</v>
      </c>
      <c r="B879" s="10" t="s">
        <v>2934</v>
      </c>
      <c r="C879" s="19" t="s">
        <v>2524</v>
      </c>
      <c r="D879" s="19" t="s">
        <v>2738</v>
      </c>
      <c r="E879" s="20">
        <v>280</v>
      </c>
      <c r="F879" s="11" t="s">
        <v>18</v>
      </c>
      <c r="G879" s="21"/>
      <c r="H879" s="21" t="s">
        <v>1</v>
      </c>
      <c r="I879" s="21"/>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c r="MK879" s="7"/>
      <c r="ML879" s="7"/>
      <c r="MM879" s="7"/>
      <c r="MN879" s="7"/>
      <c r="MO879" s="7"/>
      <c r="MP879" s="7"/>
      <c r="MQ879" s="7"/>
      <c r="MR879" s="7"/>
      <c r="MS879" s="7"/>
      <c r="MT879" s="7"/>
      <c r="MU879" s="7"/>
      <c r="MV879" s="7"/>
      <c r="MW879" s="7"/>
      <c r="MX879" s="7"/>
      <c r="MY879" s="7"/>
      <c r="MZ879" s="7"/>
      <c r="NA879" s="7"/>
      <c r="NB879" s="7"/>
      <c r="NC879" s="7"/>
      <c r="ND879" s="7"/>
      <c r="NE879" s="7"/>
      <c r="NF879" s="7"/>
      <c r="NG879" s="7"/>
      <c r="NH879" s="7"/>
      <c r="NI879" s="7"/>
      <c r="NJ879" s="7"/>
      <c r="NK879" s="7"/>
      <c r="NL879" s="7"/>
      <c r="NM879" s="7"/>
      <c r="NN879" s="7"/>
      <c r="NO879" s="7"/>
      <c r="NP879" s="7"/>
      <c r="NQ879" s="7"/>
      <c r="NR879" s="7"/>
      <c r="NS879" s="7"/>
      <c r="NT879" s="7"/>
      <c r="NU879" s="7"/>
      <c r="NV879" s="7"/>
      <c r="NW879" s="7"/>
      <c r="NX879" s="7"/>
      <c r="NY879" s="7"/>
      <c r="NZ879" s="7"/>
      <c r="OA879" s="7"/>
      <c r="OB879" s="7"/>
      <c r="OC879" s="7"/>
      <c r="OD879" s="7"/>
      <c r="OE879" s="7"/>
      <c r="OF879" s="7"/>
      <c r="OG879" s="7"/>
      <c r="OH879" s="7"/>
      <c r="OI879" s="7"/>
      <c r="OJ879" s="7"/>
      <c r="OK879" s="7"/>
      <c r="OL879" s="7"/>
      <c r="OM879" s="7"/>
      <c r="ON879" s="7"/>
      <c r="OO879" s="7"/>
      <c r="OP879" s="7"/>
      <c r="OQ879" s="7"/>
      <c r="OR879" s="7"/>
      <c r="OS879" s="7"/>
      <c r="OT879" s="7"/>
      <c r="OU879" s="7"/>
      <c r="OV879" s="7"/>
      <c r="OW879" s="7"/>
      <c r="OX879" s="7"/>
      <c r="OY879" s="7"/>
      <c r="OZ879" s="7"/>
      <c r="PA879" s="7"/>
      <c r="PB879" s="7"/>
      <c r="PC879" s="7"/>
      <c r="PD879" s="7"/>
      <c r="PE879" s="7"/>
      <c r="PF879" s="7"/>
      <c r="PG879" s="7"/>
      <c r="PH879" s="7"/>
      <c r="PI879" s="7"/>
      <c r="PJ879" s="7"/>
      <c r="PK879" s="7"/>
      <c r="PL879" s="7"/>
      <c r="PM879" s="7"/>
      <c r="PN879" s="7"/>
      <c r="PO879" s="7"/>
      <c r="PP879" s="7"/>
      <c r="PQ879" s="7"/>
      <c r="PR879" s="7"/>
      <c r="PS879" s="7"/>
      <c r="PT879" s="7"/>
      <c r="PU879" s="7"/>
      <c r="PV879" s="7"/>
      <c r="PW879" s="7"/>
      <c r="PX879" s="7"/>
      <c r="PY879" s="7"/>
      <c r="PZ879" s="7"/>
      <c r="QA879" s="7"/>
      <c r="QB879" s="7"/>
      <c r="QC879" s="7"/>
      <c r="QD879" s="7"/>
      <c r="QE879" s="7"/>
      <c r="QF879" s="7"/>
      <c r="QG879" s="7"/>
      <c r="QH879" s="7"/>
      <c r="QI879" s="7"/>
      <c r="QJ879" s="7"/>
      <c r="QK879" s="7"/>
      <c r="QL879" s="7"/>
      <c r="QM879" s="7"/>
      <c r="QN879" s="7"/>
      <c r="QO879" s="7"/>
      <c r="QP879" s="7"/>
      <c r="QQ879" s="7"/>
      <c r="QR879" s="7"/>
      <c r="QS879" s="7"/>
      <c r="QT879" s="7"/>
      <c r="QU879" s="7"/>
      <c r="QV879" s="7"/>
      <c r="QW879" s="7"/>
      <c r="QX879" s="7"/>
      <c r="QY879" s="7"/>
      <c r="QZ879" s="7"/>
      <c r="RA879" s="7"/>
      <c r="RB879" s="7"/>
      <c r="RC879" s="7"/>
      <c r="RD879" s="7"/>
      <c r="RE879" s="7"/>
      <c r="RF879" s="7"/>
      <c r="RG879" s="7"/>
      <c r="RH879" s="7"/>
      <c r="RI879" s="7"/>
      <c r="RJ879" s="7"/>
      <c r="RK879" s="7"/>
      <c r="RL879" s="7"/>
      <c r="RM879" s="7"/>
      <c r="RN879" s="7"/>
      <c r="RO879" s="7"/>
      <c r="RP879" s="7"/>
      <c r="RQ879" s="7"/>
      <c r="RR879" s="7"/>
      <c r="RS879" s="7"/>
      <c r="RT879" s="7"/>
      <c r="RU879" s="7"/>
      <c r="RV879" s="7"/>
      <c r="RW879" s="7"/>
      <c r="RX879" s="7"/>
      <c r="RY879" s="7"/>
      <c r="RZ879" s="7"/>
      <c r="SA879" s="7"/>
      <c r="SB879" s="7"/>
      <c r="SC879" s="7"/>
      <c r="SD879" s="7"/>
      <c r="SE879" s="7"/>
      <c r="SF879" s="7"/>
      <c r="SG879" s="7"/>
      <c r="SH879" s="7"/>
      <c r="SI879" s="7"/>
      <c r="SJ879" s="7"/>
      <c r="SK879" s="7"/>
      <c r="SL879" s="7"/>
      <c r="SM879" s="7"/>
      <c r="SN879" s="7"/>
      <c r="SO879" s="7"/>
      <c r="SP879" s="7"/>
      <c r="SQ879" s="7"/>
      <c r="SR879" s="7"/>
      <c r="SS879" s="7"/>
      <c r="ST879" s="7"/>
      <c r="SU879" s="7"/>
      <c r="SV879" s="7"/>
      <c r="SW879" s="7"/>
      <c r="SX879" s="7"/>
      <c r="SY879" s="7"/>
      <c r="SZ879" s="7"/>
      <c r="TA879" s="7"/>
      <c r="TB879" s="7"/>
      <c r="TC879" s="7"/>
      <c r="TD879" s="7"/>
      <c r="TE879" s="7"/>
      <c r="TF879" s="7"/>
      <c r="TG879" s="7"/>
      <c r="TH879" s="7"/>
      <c r="TI879" s="7"/>
      <c r="TJ879" s="7"/>
      <c r="TK879" s="7"/>
      <c r="TL879" s="7"/>
      <c r="TM879" s="7"/>
      <c r="TN879" s="7"/>
      <c r="TO879" s="7"/>
      <c r="TP879" s="7"/>
      <c r="TQ879" s="7"/>
      <c r="TR879" s="7"/>
      <c r="TS879" s="7"/>
      <c r="TT879" s="7"/>
      <c r="TU879" s="7"/>
      <c r="TV879" s="7"/>
      <c r="TW879" s="7"/>
      <c r="TX879" s="7"/>
      <c r="TY879" s="7"/>
      <c r="TZ879" s="7"/>
      <c r="UA879" s="7"/>
      <c r="UB879" s="7"/>
      <c r="UC879" s="7"/>
      <c r="UD879" s="7"/>
      <c r="UE879" s="7"/>
      <c r="UF879" s="7"/>
      <c r="UG879" s="7"/>
      <c r="UH879" s="7"/>
      <c r="UI879" s="7"/>
      <c r="UJ879" s="7"/>
      <c r="UK879" s="7"/>
      <c r="UL879" s="7"/>
      <c r="UM879" s="7"/>
      <c r="UN879" s="7"/>
      <c r="UO879" s="7"/>
      <c r="UP879" s="7"/>
      <c r="UQ879" s="7"/>
      <c r="UR879" s="7"/>
      <c r="US879" s="7"/>
      <c r="UT879" s="7"/>
      <c r="UU879" s="7"/>
      <c r="UV879" s="7"/>
      <c r="UW879" s="7"/>
      <c r="UX879" s="7"/>
      <c r="UY879" s="7"/>
      <c r="UZ879" s="7"/>
      <c r="VA879" s="7"/>
      <c r="VB879" s="7"/>
      <c r="VC879" s="7"/>
      <c r="VD879" s="7"/>
      <c r="VE879" s="7"/>
      <c r="VF879" s="7"/>
      <c r="VG879" s="7"/>
      <c r="VH879" s="7"/>
      <c r="VI879" s="7"/>
      <c r="VJ879" s="7"/>
      <c r="VK879" s="7"/>
      <c r="VL879" s="7"/>
      <c r="VM879" s="7"/>
      <c r="VN879" s="7"/>
      <c r="VO879" s="7"/>
      <c r="VP879" s="7"/>
      <c r="VQ879" s="7"/>
      <c r="VR879" s="7"/>
      <c r="VS879" s="7"/>
      <c r="VT879" s="7"/>
      <c r="VU879" s="7"/>
      <c r="VV879" s="7"/>
      <c r="VW879" s="7"/>
      <c r="VX879" s="7"/>
      <c r="VY879" s="7"/>
      <c r="VZ879" s="7"/>
      <c r="WA879" s="7"/>
      <c r="WB879" s="7"/>
      <c r="WC879" s="7"/>
      <c r="WD879" s="7"/>
      <c r="WE879" s="7"/>
      <c r="WF879" s="7"/>
      <c r="WG879" s="7"/>
      <c r="WH879" s="7"/>
      <c r="WI879" s="7"/>
      <c r="WJ879" s="7"/>
      <c r="WK879" s="7"/>
      <c r="WL879" s="7"/>
      <c r="WM879" s="7"/>
      <c r="WN879" s="7"/>
      <c r="WO879" s="7"/>
      <c r="WP879" s="7"/>
      <c r="WQ879" s="7"/>
      <c r="WR879" s="7"/>
      <c r="WS879" s="7"/>
      <c r="WT879" s="7"/>
      <c r="WU879" s="7"/>
      <c r="WV879" s="7"/>
      <c r="WW879" s="7"/>
      <c r="WX879" s="7"/>
      <c r="WY879" s="7"/>
      <c r="WZ879" s="7"/>
      <c r="XA879" s="7"/>
      <c r="XB879" s="7"/>
      <c r="XC879" s="7"/>
      <c r="XD879" s="7"/>
      <c r="XE879" s="7"/>
      <c r="XF879" s="7"/>
      <c r="XG879" s="7"/>
      <c r="XH879" s="7"/>
      <c r="XI879" s="7"/>
      <c r="XJ879" s="7"/>
      <c r="XK879" s="7"/>
      <c r="XL879" s="7"/>
      <c r="XM879" s="7"/>
      <c r="XN879" s="7"/>
      <c r="XO879" s="7"/>
      <c r="XP879" s="7"/>
      <c r="XQ879" s="7"/>
      <c r="XR879" s="7"/>
      <c r="XS879" s="7"/>
      <c r="XT879" s="7"/>
      <c r="XU879" s="7"/>
      <c r="XV879" s="7"/>
      <c r="XW879" s="7"/>
      <c r="XX879" s="7"/>
      <c r="XY879" s="7"/>
      <c r="XZ879" s="7"/>
      <c r="YA879" s="7"/>
      <c r="YB879" s="7"/>
      <c r="YC879" s="7"/>
      <c r="YD879" s="7"/>
      <c r="YE879" s="7"/>
      <c r="YF879" s="7"/>
      <c r="YG879" s="7"/>
      <c r="YH879" s="7"/>
      <c r="YI879" s="7"/>
      <c r="YJ879" s="7"/>
      <c r="YK879" s="7"/>
      <c r="YL879" s="7"/>
      <c r="YM879" s="7"/>
      <c r="YN879" s="7"/>
      <c r="YO879" s="7"/>
      <c r="YP879" s="7"/>
      <c r="YQ879" s="7"/>
      <c r="YR879" s="7"/>
      <c r="YS879" s="7"/>
      <c r="YT879" s="7"/>
      <c r="YU879" s="7"/>
      <c r="YV879" s="7"/>
      <c r="YW879" s="7"/>
      <c r="YX879" s="7"/>
      <c r="YY879" s="7"/>
      <c r="YZ879" s="7"/>
      <c r="ZA879" s="7"/>
      <c r="ZB879" s="7"/>
      <c r="ZC879" s="7"/>
      <c r="ZD879" s="7"/>
      <c r="ZE879" s="7"/>
      <c r="ZF879" s="7"/>
      <c r="ZG879" s="7"/>
      <c r="ZH879" s="7"/>
      <c r="ZI879" s="7"/>
      <c r="ZJ879" s="7"/>
      <c r="ZK879" s="7"/>
      <c r="ZL879" s="7"/>
      <c r="ZM879" s="7"/>
      <c r="ZN879" s="7"/>
      <c r="ZO879" s="7"/>
      <c r="ZP879" s="7"/>
      <c r="ZQ879" s="7"/>
      <c r="ZR879" s="7"/>
      <c r="ZS879" s="7"/>
      <c r="ZT879" s="7"/>
      <c r="ZU879" s="7"/>
      <c r="ZV879" s="7"/>
      <c r="ZW879" s="7"/>
      <c r="ZX879" s="7"/>
      <c r="ZY879" s="7"/>
      <c r="ZZ879" s="7"/>
      <c r="AAA879" s="7"/>
      <c r="AAB879" s="7"/>
      <c r="AAC879" s="7"/>
      <c r="AAD879" s="7"/>
      <c r="AAE879" s="7"/>
      <c r="AAF879" s="7"/>
      <c r="AAG879" s="7"/>
      <c r="AAH879" s="7"/>
      <c r="AAI879" s="7"/>
      <c r="AAJ879" s="7"/>
      <c r="AAK879" s="7"/>
      <c r="AAL879" s="7"/>
      <c r="AAM879" s="7"/>
      <c r="AAN879" s="7"/>
      <c r="AAO879" s="7"/>
      <c r="AAP879" s="7"/>
      <c r="AAQ879" s="7"/>
      <c r="AAR879" s="7"/>
      <c r="AAS879" s="7"/>
      <c r="AAT879" s="7"/>
      <c r="AAU879" s="7"/>
      <c r="AAV879" s="7"/>
      <c r="AAW879" s="7"/>
      <c r="AAX879" s="7"/>
      <c r="AAY879" s="7"/>
      <c r="AAZ879" s="7"/>
      <c r="ABA879" s="7"/>
      <c r="ABB879" s="7"/>
      <c r="ABC879" s="7"/>
      <c r="ABD879" s="7"/>
      <c r="ABE879" s="7"/>
      <c r="ABF879" s="7"/>
      <c r="ABG879" s="7"/>
      <c r="ABH879" s="7"/>
      <c r="ABI879" s="7"/>
      <c r="ABJ879" s="7"/>
      <c r="ABK879" s="7"/>
      <c r="ABL879" s="7"/>
      <c r="ABM879" s="7"/>
      <c r="ABN879" s="7"/>
      <c r="ABO879" s="7"/>
      <c r="ABP879" s="7"/>
      <c r="ABQ879" s="7"/>
      <c r="ABR879" s="7"/>
      <c r="ABS879" s="7"/>
      <c r="ABT879" s="7"/>
      <c r="ABU879" s="7"/>
      <c r="ABV879" s="7"/>
      <c r="ABW879" s="7"/>
      <c r="ABX879" s="7"/>
      <c r="ABY879" s="7"/>
      <c r="ABZ879" s="7"/>
      <c r="ACA879" s="7"/>
      <c r="ACB879" s="7"/>
      <c r="ACC879" s="7"/>
      <c r="ACD879" s="7"/>
      <c r="ACE879" s="7"/>
      <c r="ACF879" s="7"/>
      <c r="ACG879" s="7"/>
      <c r="ACH879" s="7"/>
      <c r="ACI879" s="7"/>
      <c r="ACJ879" s="7"/>
      <c r="ACK879" s="7"/>
      <c r="ACL879" s="7"/>
      <c r="ACM879" s="7"/>
      <c r="ACN879" s="7"/>
      <c r="ACO879" s="7"/>
      <c r="ACP879" s="7"/>
      <c r="ACQ879" s="7"/>
      <c r="ACR879" s="7"/>
      <c r="ACS879" s="7"/>
      <c r="ACT879" s="7"/>
      <c r="ACU879" s="7"/>
      <c r="ACV879" s="7"/>
      <c r="ACW879" s="7"/>
      <c r="ACX879" s="7"/>
      <c r="ACY879" s="7"/>
      <c r="ACZ879" s="7"/>
      <c r="ADA879" s="7"/>
      <c r="ADB879" s="7"/>
      <c r="ADC879" s="7"/>
      <c r="ADD879" s="7"/>
      <c r="ADE879" s="7"/>
      <c r="ADF879" s="7"/>
      <c r="ADG879" s="7"/>
      <c r="ADH879" s="7"/>
      <c r="ADI879" s="7"/>
      <c r="ADJ879" s="7"/>
      <c r="ADK879" s="7"/>
      <c r="ADL879" s="7"/>
      <c r="ADM879" s="7"/>
      <c r="ADN879" s="7"/>
      <c r="ADO879" s="7"/>
      <c r="ADP879" s="7"/>
      <c r="ADQ879" s="7"/>
      <c r="ADR879" s="7"/>
      <c r="ADS879" s="7"/>
      <c r="ADT879" s="7"/>
      <c r="ADU879" s="7"/>
      <c r="ADV879" s="7"/>
      <c r="ADW879" s="7"/>
      <c r="ADX879" s="7"/>
      <c r="ADY879" s="7"/>
      <c r="ADZ879" s="7"/>
      <c r="AEA879" s="7"/>
      <c r="AEB879" s="7"/>
      <c r="AEC879" s="7"/>
      <c r="AED879" s="7"/>
      <c r="AEE879" s="7"/>
      <c r="AEF879" s="7"/>
      <c r="AEG879" s="7"/>
      <c r="AEH879" s="7"/>
      <c r="AEI879" s="7"/>
      <c r="AEJ879" s="7"/>
      <c r="AEK879" s="7"/>
      <c r="AEL879" s="7"/>
      <c r="AEM879" s="7"/>
      <c r="AEN879" s="7"/>
      <c r="AEO879" s="7"/>
      <c r="AEP879" s="7"/>
      <c r="AEQ879" s="7"/>
      <c r="AER879" s="7"/>
      <c r="AES879" s="7"/>
      <c r="AET879" s="7"/>
      <c r="AEU879" s="7"/>
      <c r="AEV879" s="7"/>
      <c r="AEW879" s="7"/>
      <c r="AEX879" s="7"/>
      <c r="AEY879" s="7"/>
      <c r="AEZ879" s="7"/>
      <c r="AFA879" s="7"/>
      <c r="AFB879" s="7"/>
      <c r="AFC879" s="7"/>
      <c r="AFD879" s="7"/>
      <c r="AFE879" s="7"/>
      <c r="AFF879" s="7"/>
      <c r="AFG879" s="7"/>
      <c r="AFH879" s="7"/>
      <c r="AFI879" s="7"/>
      <c r="AFJ879" s="7"/>
      <c r="AFK879" s="7"/>
      <c r="AFL879" s="7"/>
      <c r="AFM879" s="7"/>
      <c r="AFN879" s="7"/>
      <c r="AFO879" s="7"/>
      <c r="AFP879" s="7"/>
      <c r="AFQ879" s="7"/>
      <c r="AFR879" s="7"/>
      <c r="AFS879" s="7"/>
      <c r="AFT879" s="7"/>
      <c r="AFU879" s="7"/>
      <c r="AFV879" s="7"/>
      <c r="AFW879" s="7"/>
      <c r="AFX879" s="7"/>
      <c r="AFY879" s="7"/>
      <c r="AFZ879" s="7"/>
      <c r="AGA879" s="7"/>
      <c r="AGB879" s="7"/>
      <c r="AGC879" s="7"/>
      <c r="AGD879" s="7"/>
      <c r="AGE879" s="7"/>
      <c r="AGF879" s="7"/>
      <c r="AGG879" s="7"/>
      <c r="AGH879" s="7"/>
      <c r="AGI879" s="7"/>
      <c r="AGJ879" s="7"/>
      <c r="AGK879" s="7"/>
      <c r="AGL879" s="7"/>
      <c r="AGM879" s="7"/>
      <c r="AGN879" s="7"/>
      <c r="AGO879" s="7"/>
      <c r="AGP879" s="7"/>
      <c r="AGQ879" s="7"/>
      <c r="AGR879" s="7"/>
      <c r="AGS879" s="7"/>
      <c r="AGT879" s="7"/>
      <c r="AGU879" s="7"/>
      <c r="AGV879" s="7"/>
      <c r="AGW879" s="7"/>
      <c r="AGX879" s="7"/>
      <c r="AGY879" s="7"/>
      <c r="AGZ879" s="7"/>
      <c r="AHA879" s="7"/>
      <c r="AHB879" s="7"/>
      <c r="AHC879" s="7"/>
      <c r="AHD879" s="7"/>
      <c r="AHE879" s="7"/>
      <c r="AHF879" s="7"/>
      <c r="AHG879" s="7"/>
      <c r="AHH879" s="7"/>
      <c r="AHI879" s="7"/>
      <c r="AHJ879" s="7"/>
      <c r="AHK879" s="7"/>
      <c r="AHL879" s="7"/>
      <c r="AHM879" s="7"/>
      <c r="AHN879" s="7"/>
      <c r="AHO879" s="7"/>
      <c r="AHP879" s="7"/>
      <c r="AHQ879" s="7"/>
      <c r="AHR879" s="7"/>
      <c r="AHS879" s="7"/>
      <c r="AHT879" s="7"/>
      <c r="AHU879" s="7"/>
      <c r="AHV879" s="7"/>
      <c r="AHW879" s="7"/>
      <c r="AHX879" s="7"/>
      <c r="AHY879" s="7"/>
      <c r="AHZ879" s="7"/>
      <c r="AIA879" s="7"/>
      <c r="AIB879" s="7"/>
      <c r="AIC879" s="7"/>
      <c r="AID879" s="7"/>
      <c r="AIE879" s="7"/>
      <c r="AIF879" s="7"/>
      <c r="AIG879" s="7"/>
      <c r="AIH879" s="7"/>
      <c r="AII879" s="7"/>
      <c r="AIJ879" s="7"/>
      <c r="AIK879" s="7"/>
      <c r="AIL879" s="7"/>
      <c r="AIM879" s="7"/>
      <c r="AIN879" s="7"/>
      <c r="AIO879" s="7"/>
      <c r="AIP879" s="7"/>
      <c r="AIQ879" s="7"/>
      <c r="AIR879" s="7"/>
      <c r="AIS879" s="7"/>
      <c r="AIT879" s="7"/>
      <c r="AIU879" s="7"/>
      <c r="AIV879" s="7"/>
      <c r="AIW879" s="7"/>
      <c r="AIX879" s="7"/>
      <c r="AIY879" s="7"/>
      <c r="AIZ879" s="7"/>
      <c r="AJA879" s="7"/>
      <c r="AJB879" s="7"/>
      <c r="AJC879" s="7"/>
      <c r="AJD879" s="7"/>
      <c r="AJE879" s="7"/>
      <c r="AJF879" s="7"/>
      <c r="AJG879" s="7"/>
      <c r="AJH879" s="7"/>
      <c r="AJI879" s="7"/>
      <c r="AJJ879" s="7"/>
      <c r="AJK879" s="7"/>
      <c r="AJL879" s="7"/>
      <c r="AJM879" s="7"/>
      <c r="AJN879" s="7"/>
      <c r="AJO879" s="7"/>
      <c r="AJP879" s="7"/>
      <c r="AJQ879" s="7"/>
      <c r="AJR879" s="7"/>
      <c r="AJS879" s="7"/>
      <c r="AJT879" s="7"/>
      <c r="AJU879" s="7"/>
      <c r="AJV879" s="7"/>
      <c r="AJW879" s="7"/>
      <c r="AJX879" s="7"/>
      <c r="AJY879" s="7"/>
      <c r="AJZ879" s="7"/>
      <c r="AKA879" s="7"/>
      <c r="AKB879" s="7"/>
      <c r="AKC879" s="7"/>
      <c r="AKD879" s="7"/>
      <c r="AKE879" s="7"/>
      <c r="AKF879" s="7"/>
      <c r="AKG879" s="7"/>
      <c r="AKH879" s="7"/>
      <c r="AKI879" s="7"/>
      <c r="AKJ879" s="7"/>
      <c r="AKK879" s="7"/>
      <c r="AKL879" s="7"/>
      <c r="AKM879" s="7"/>
      <c r="AKN879" s="7"/>
      <c r="AKO879" s="7"/>
      <c r="AKP879" s="7"/>
      <c r="AKQ879" s="7"/>
      <c r="AKR879" s="7"/>
      <c r="AKS879" s="7"/>
      <c r="AKT879" s="7"/>
      <c r="AKU879" s="7"/>
      <c r="AKV879" s="7"/>
      <c r="AKW879" s="7"/>
      <c r="AKX879" s="7"/>
      <c r="AKY879" s="7"/>
      <c r="AKZ879" s="7"/>
      <c r="ALA879" s="7"/>
      <c r="ALB879" s="7"/>
      <c r="ALC879" s="7"/>
      <c r="ALD879" s="7"/>
      <c r="ALE879" s="7"/>
      <c r="ALF879" s="7"/>
      <c r="ALG879" s="7"/>
      <c r="ALH879" s="7"/>
      <c r="ALI879" s="7"/>
      <c r="ALJ879" s="7"/>
      <c r="ALK879" s="7"/>
      <c r="ALL879" s="7"/>
      <c r="ALM879" s="7"/>
      <c r="ALN879" s="7"/>
      <c r="ALO879" s="7"/>
      <c r="ALP879" s="7"/>
      <c r="ALQ879" s="7"/>
      <c r="ALR879" s="7"/>
      <c r="ALS879" s="7"/>
      <c r="ALT879" s="7"/>
      <c r="ALU879" s="7"/>
      <c r="ALV879" s="7"/>
      <c r="ALW879" s="7"/>
      <c r="ALX879" s="7"/>
      <c r="ALY879" s="7"/>
      <c r="ALZ879" s="7"/>
      <c r="AMA879" s="7"/>
      <c r="AMB879" s="7"/>
      <c r="AMC879" s="7"/>
      <c r="AMD879" s="7"/>
      <c r="AME879" s="7"/>
      <c r="AMF879" s="7"/>
      <c r="AMG879" s="7"/>
      <c r="AMH879" s="7"/>
      <c r="AMI879" s="28"/>
      <c r="AMJ879" s="28"/>
    </row>
    <row r="880" spans="1:1024" ht="55.5" customHeight="1">
      <c r="A880" s="10" t="s">
        <v>287</v>
      </c>
      <c r="B880" s="10" t="s">
        <v>2935</v>
      </c>
      <c r="C880" s="19" t="s">
        <v>2524</v>
      </c>
      <c r="D880" s="19" t="s">
        <v>2738</v>
      </c>
      <c r="E880" s="20">
        <v>340</v>
      </c>
      <c r="F880" s="11" t="s">
        <v>18</v>
      </c>
      <c r="G880" s="21"/>
      <c r="H880" s="21" t="s">
        <v>1</v>
      </c>
      <c r="I880" s="21"/>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c r="MK880" s="7"/>
      <c r="ML880" s="7"/>
      <c r="MM880" s="7"/>
      <c r="MN880" s="7"/>
      <c r="MO880" s="7"/>
      <c r="MP880" s="7"/>
      <c r="MQ880" s="7"/>
      <c r="MR880" s="7"/>
      <c r="MS880" s="7"/>
      <c r="MT880" s="7"/>
      <c r="MU880" s="7"/>
      <c r="MV880" s="7"/>
      <c r="MW880" s="7"/>
      <c r="MX880" s="7"/>
      <c r="MY880" s="7"/>
      <c r="MZ880" s="7"/>
      <c r="NA880" s="7"/>
      <c r="NB880" s="7"/>
      <c r="NC880" s="7"/>
      <c r="ND880" s="7"/>
      <c r="NE880" s="7"/>
      <c r="NF880" s="7"/>
      <c r="NG880" s="7"/>
      <c r="NH880" s="7"/>
      <c r="NI880" s="7"/>
      <c r="NJ880" s="7"/>
      <c r="NK880" s="7"/>
      <c r="NL880" s="7"/>
      <c r="NM880" s="7"/>
      <c r="NN880" s="7"/>
      <c r="NO880" s="7"/>
      <c r="NP880" s="7"/>
      <c r="NQ880" s="7"/>
      <c r="NR880" s="7"/>
      <c r="NS880" s="7"/>
      <c r="NT880" s="7"/>
      <c r="NU880" s="7"/>
      <c r="NV880" s="7"/>
      <c r="NW880" s="7"/>
      <c r="NX880" s="7"/>
      <c r="NY880" s="7"/>
      <c r="NZ880" s="7"/>
      <c r="OA880" s="7"/>
      <c r="OB880" s="7"/>
      <c r="OC880" s="7"/>
      <c r="OD880" s="7"/>
      <c r="OE880" s="7"/>
      <c r="OF880" s="7"/>
      <c r="OG880" s="7"/>
      <c r="OH880" s="7"/>
      <c r="OI880" s="7"/>
      <c r="OJ880" s="7"/>
      <c r="OK880" s="7"/>
      <c r="OL880" s="7"/>
      <c r="OM880" s="7"/>
      <c r="ON880" s="7"/>
      <c r="OO880" s="7"/>
      <c r="OP880" s="7"/>
      <c r="OQ880" s="7"/>
      <c r="OR880" s="7"/>
      <c r="OS880" s="7"/>
      <c r="OT880" s="7"/>
      <c r="OU880" s="7"/>
      <c r="OV880" s="7"/>
      <c r="OW880" s="7"/>
      <c r="OX880" s="7"/>
      <c r="OY880" s="7"/>
      <c r="OZ880" s="7"/>
      <c r="PA880" s="7"/>
      <c r="PB880" s="7"/>
      <c r="PC880" s="7"/>
      <c r="PD880" s="7"/>
      <c r="PE880" s="7"/>
      <c r="PF880" s="7"/>
      <c r="PG880" s="7"/>
      <c r="PH880" s="7"/>
      <c r="PI880" s="7"/>
      <c r="PJ880" s="7"/>
      <c r="PK880" s="7"/>
      <c r="PL880" s="7"/>
      <c r="PM880" s="7"/>
      <c r="PN880" s="7"/>
      <c r="PO880" s="7"/>
      <c r="PP880" s="7"/>
      <c r="PQ880" s="7"/>
      <c r="PR880" s="7"/>
      <c r="PS880" s="7"/>
      <c r="PT880" s="7"/>
      <c r="PU880" s="7"/>
      <c r="PV880" s="7"/>
      <c r="PW880" s="7"/>
      <c r="PX880" s="7"/>
      <c r="PY880" s="7"/>
      <c r="PZ880" s="7"/>
      <c r="QA880" s="7"/>
      <c r="QB880" s="7"/>
      <c r="QC880" s="7"/>
      <c r="QD880" s="7"/>
      <c r="QE880" s="7"/>
      <c r="QF880" s="7"/>
      <c r="QG880" s="7"/>
      <c r="QH880" s="7"/>
      <c r="QI880" s="7"/>
      <c r="QJ880" s="7"/>
      <c r="QK880" s="7"/>
      <c r="QL880" s="7"/>
      <c r="QM880" s="7"/>
      <c r="QN880" s="7"/>
      <c r="QO880" s="7"/>
      <c r="QP880" s="7"/>
      <c r="QQ880" s="7"/>
      <c r="QR880" s="7"/>
      <c r="QS880" s="7"/>
      <c r="QT880" s="7"/>
      <c r="QU880" s="7"/>
      <c r="QV880" s="7"/>
      <c r="QW880" s="7"/>
      <c r="QX880" s="7"/>
      <c r="QY880" s="7"/>
      <c r="QZ880" s="7"/>
      <c r="RA880" s="7"/>
      <c r="RB880" s="7"/>
      <c r="RC880" s="7"/>
      <c r="RD880" s="7"/>
      <c r="RE880" s="7"/>
      <c r="RF880" s="7"/>
      <c r="RG880" s="7"/>
      <c r="RH880" s="7"/>
      <c r="RI880" s="7"/>
      <c r="RJ880" s="7"/>
      <c r="RK880" s="7"/>
      <c r="RL880" s="7"/>
      <c r="RM880" s="7"/>
      <c r="RN880" s="7"/>
      <c r="RO880" s="7"/>
      <c r="RP880" s="7"/>
      <c r="RQ880" s="7"/>
      <c r="RR880" s="7"/>
      <c r="RS880" s="7"/>
      <c r="RT880" s="7"/>
      <c r="RU880" s="7"/>
      <c r="RV880" s="7"/>
      <c r="RW880" s="7"/>
      <c r="RX880" s="7"/>
      <c r="RY880" s="7"/>
      <c r="RZ880" s="7"/>
      <c r="SA880" s="7"/>
      <c r="SB880" s="7"/>
      <c r="SC880" s="7"/>
      <c r="SD880" s="7"/>
      <c r="SE880" s="7"/>
      <c r="SF880" s="7"/>
      <c r="SG880" s="7"/>
      <c r="SH880" s="7"/>
      <c r="SI880" s="7"/>
      <c r="SJ880" s="7"/>
      <c r="SK880" s="7"/>
      <c r="SL880" s="7"/>
      <c r="SM880" s="7"/>
      <c r="SN880" s="7"/>
      <c r="SO880" s="7"/>
      <c r="SP880" s="7"/>
      <c r="SQ880" s="7"/>
      <c r="SR880" s="7"/>
      <c r="SS880" s="7"/>
      <c r="ST880" s="7"/>
      <c r="SU880" s="7"/>
      <c r="SV880" s="7"/>
      <c r="SW880" s="7"/>
      <c r="SX880" s="7"/>
      <c r="SY880" s="7"/>
      <c r="SZ880" s="7"/>
      <c r="TA880" s="7"/>
      <c r="TB880" s="7"/>
      <c r="TC880" s="7"/>
      <c r="TD880" s="7"/>
      <c r="TE880" s="7"/>
      <c r="TF880" s="7"/>
      <c r="TG880" s="7"/>
      <c r="TH880" s="7"/>
      <c r="TI880" s="7"/>
      <c r="TJ880" s="7"/>
      <c r="TK880" s="7"/>
      <c r="TL880" s="7"/>
      <c r="TM880" s="7"/>
      <c r="TN880" s="7"/>
      <c r="TO880" s="7"/>
      <c r="TP880" s="7"/>
      <c r="TQ880" s="7"/>
      <c r="TR880" s="7"/>
      <c r="TS880" s="7"/>
      <c r="TT880" s="7"/>
      <c r="TU880" s="7"/>
      <c r="TV880" s="7"/>
      <c r="TW880" s="7"/>
      <c r="TX880" s="7"/>
      <c r="TY880" s="7"/>
      <c r="TZ880" s="7"/>
      <c r="UA880" s="7"/>
      <c r="UB880" s="7"/>
      <c r="UC880" s="7"/>
      <c r="UD880" s="7"/>
      <c r="UE880" s="7"/>
      <c r="UF880" s="7"/>
      <c r="UG880" s="7"/>
      <c r="UH880" s="7"/>
      <c r="UI880" s="7"/>
      <c r="UJ880" s="7"/>
      <c r="UK880" s="7"/>
      <c r="UL880" s="7"/>
      <c r="UM880" s="7"/>
      <c r="UN880" s="7"/>
      <c r="UO880" s="7"/>
      <c r="UP880" s="7"/>
      <c r="UQ880" s="7"/>
      <c r="UR880" s="7"/>
      <c r="US880" s="7"/>
      <c r="UT880" s="7"/>
      <c r="UU880" s="7"/>
      <c r="UV880" s="7"/>
      <c r="UW880" s="7"/>
      <c r="UX880" s="7"/>
      <c r="UY880" s="7"/>
      <c r="UZ880" s="7"/>
      <c r="VA880" s="7"/>
      <c r="VB880" s="7"/>
      <c r="VC880" s="7"/>
      <c r="VD880" s="7"/>
      <c r="VE880" s="7"/>
      <c r="VF880" s="7"/>
      <c r="VG880" s="7"/>
      <c r="VH880" s="7"/>
      <c r="VI880" s="7"/>
      <c r="VJ880" s="7"/>
      <c r="VK880" s="7"/>
      <c r="VL880" s="7"/>
      <c r="VM880" s="7"/>
      <c r="VN880" s="7"/>
      <c r="VO880" s="7"/>
      <c r="VP880" s="7"/>
      <c r="VQ880" s="7"/>
      <c r="VR880" s="7"/>
      <c r="VS880" s="7"/>
      <c r="VT880" s="7"/>
      <c r="VU880" s="7"/>
      <c r="VV880" s="7"/>
      <c r="VW880" s="7"/>
      <c r="VX880" s="7"/>
      <c r="VY880" s="7"/>
      <c r="VZ880" s="7"/>
      <c r="WA880" s="7"/>
      <c r="WB880" s="7"/>
      <c r="WC880" s="7"/>
      <c r="WD880" s="7"/>
      <c r="WE880" s="7"/>
      <c r="WF880" s="7"/>
      <c r="WG880" s="7"/>
      <c r="WH880" s="7"/>
      <c r="WI880" s="7"/>
      <c r="WJ880" s="7"/>
      <c r="WK880" s="7"/>
      <c r="WL880" s="7"/>
      <c r="WM880" s="7"/>
      <c r="WN880" s="7"/>
      <c r="WO880" s="7"/>
      <c r="WP880" s="7"/>
      <c r="WQ880" s="7"/>
      <c r="WR880" s="7"/>
      <c r="WS880" s="7"/>
      <c r="WT880" s="7"/>
      <c r="WU880" s="7"/>
      <c r="WV880" s="7"/>
      <c r="WW880" s="7"/>
      <c r="WX880" s="7"/>
      <c r="WY880" s="7"/>
      <c r="WZ880" s="7"/>
      <c r="XA880" s="7"/>
      <c r="XB880" s="7"/>
      <c r="XC880" s="7"/>
      <c r="XD880" s="7"/>
      <c r="XE880" s="7"/>
      <c r="XF880" s="7"/>
      <c r="XG880" s="7"/>
      <c r="XH880" s="7"/>
      <c r="XI880" s="7"/>
      <c r="XJ880" s="7"/>
      <c r="XK880" s="7"/>
      <c r="XL880" s="7"/>
      <c r="XM880" s="7"/>
      <c r="XN880" s="7"/>
      <c r="XO880" s="7"/>
      <c r="XP880" s="7"/>
      <c r="XQ880" s="7"/>
      <c r="XR880" s="7"/>
      <c r="XS880" s="7"/>
      <c r="XT880" s="7"/>
      <c r="XU880" s="7"/>
      <c r="XV880" s="7"/>
      <c r="XW880" s="7"/>
      <c r="XX880" s="7"/>
      <c r="XY880" s="7"/>
      <c r="XZ880" s="7"/>
      <c r="YA880" s="7"/>
      <c r="YB880" s="7"/>
      <c r="YC880" s="7"/>
      <c r="YD880" s="7"/>
      <c r="YE880" s="7"/>
      <c r="YF880" s="7"/>
      <c r="YG880" s="7"/>
      <c r="YH880" s="7"/>
      <c r="YI880" s="7"/>
      <c r="YJ880" s="7"/>
      <c r="YK880" s="7"/>
      <c r="YL880" s="7"/>
      <c r="YM880" s="7"/>
      <c r="YN880" s="7"/>
      <c r="YO880" s="7"/>
      <c r="YP880" s="7"/>
      <c r="YQ880" s="7"/>
      <c r="YR880" s="7"/>
      <c r="YS880" s="7"/>
      <c r="YT880" s="7"/>
      <c r="YU880" s="7"/>
      <c r="YV880" s="7"/>
      <c r="YW880" s="7"/>
      <c r="YX880" s="7"/>
      <c r="YY880" s="7"/>
      <c r="YZ880" s="7"/>
      <c r="ZA880" s="7"/>
      <c r="ZB880" s="7"/>
      <c r="ZC880" s="7"/>
      <c r="ZD880" s="7"/>
      <c r="ZE880" s="7"/>
      <c r="ZF880" s="7"/>
      <c r="ZG880" s="7"/>
      <c r="ZH880" s="7"/>
      <c r="ZI880" s="7"/>
      <c r="ZJ880" s="7"/>
      <c r="ZK880" s="7"/>
      <c r="ZL880" s="7"/>
      <c r="ZM880" s="7"/>
      <c r="ZN880" s="7"/>
      <c r="ZO880" s="7"/>
      <c r="ZP880" s="7"/>
      <c r="ZQ880" s="7"/>
      <c r="ZR880" s="7"/>
      <c r="ZS880" s="7"/>
      <c r="ZT880" s="7"/>
      <c r="ZU880" s="7"/>
      <c r="ZV880" s="7"/>
      <c r="ZW880" s="7"/>
      <c r="ZX880" s="7"/>
      <c r="ZY880" s="7"/>
      <c r="ZZ880" s="7"/>
      <c r="AAA880" s="7"/>
      <c r="AAB880" s="7"/>
      <c r="AAC880" s="7"/>
      <c r="AAD880" s="7"/>
      <c r="AAE880" s="7"/>
      <c r="AAF880" s="7"/>
      <c r="AAG880" s="7"/>
      <c r="AAH880" s="7"/>
      <c r="AAI880" s="7"/>
      <c r="AAJ880" s="7"/>
      <c r="AAK880" s="7"/>
      <c r="AAL880" s="7"/>
      <c r="AAM880" s="7"/>
      <c r="AAN880" s="7"/>
      <c r="AAO880" s="7"/>
      <c r="AAP880" s="7"/>
      <c r="AAQ880" s="7"/>
      <c r="AAR880" s="7"/>
      <c r="AAS880" s="7"/>
      <c r="AAT880" s="7"/>
      <c r="AAU880" s="7"/>
      <c r="AAV880" s="7"/>
      <c r="AAW880" s="7"/>
      <c r="AAX880" s="7"/>
      <c r="AAY880" s="7"/>
      <c r="AAZ880" s="7"/>
      <c r="ABA880" s="7"/>
      <c r="ABB880" s="7"/>
      <c r="ABC880" s="7"/>
      <c r="ABD880" s="7"/>
      <c r="ABE880" s="7"/>
      <c r="ABF880" s="7"/>
      <c r="ABG880" s="7"/>
      <c r="ABH880" s="7"/>
      <c r="ABI880" s="7"/>
      <c r="ABJ880" s="7"/>
      <c r="ABK880" s="7"/>
      <c r="ABL880" s="7"/>
      <c r="ABM880" s="7"/>
      <c r="ABN880" s="7"/>
      <c r="ABO880" s="7"/>
      <c r="ABP880" s="7"/>
      <c r="ABQ880" s="7"/>
      <c r="ABR880" s="7"/>
      <c r="ABS880" s="7"/>
      <c r="ABT880" s="7"/>
      <c r="ABU880" s="7"/>
      <c r="ABV880" s="7"/>
      <c r="ABW880" s="7"/>
      <c r="ABX880" s="7"/>
      <c r="ABY880" s="7"/>
      <c r="ABZ880" s="7"/>
      <c r="ACA880" s="7"/>
      <c r="ACB880" s="7"/>
      <c r="ACC880" s="7"/>
      <c r="ACD880" s="7"/>
      <c r="ACE880" s="7"/>
      <c r="ACF880" s="7"/>
      <c r="ACG880" s="7"/>
      <c r="ACH880" s="7"/>
      <c r="ACI880" s="7"/>
      <c r="ACJ880" s="7"/>
      <c r="ACK880" s="7"/>
      <c r="ACL880" s="7"/>
      <c r="ACM880" s="7"/>
      <c r="ACN880" s="7"/>
      <c r="ACO880" s="7"/>
      <c r="ACP880" s="7"/>
      <c r="ACQ880" s="7"/>
      <c r="ACR880" s="7"/>
      <c r="ACS880" s="7"/>
      <c r="ACT880" s="7"/>
      <c r="ACU880" s="7"/>
      <c r="ACV880" s="7"/>
      <c r="ACW880" s="7"/>
      <c r="ACX880" s="7"/>
      <c r="ACY880" s="7"/>
      <c r="ACZ880" s="7"/>
      <c r="ADA880" s="7"/>
      <c r="ADB880" s="7"/>
      <c r="ADC880" s="7"/>
      <c r="ADD880" s="7"/>
      <c r="ADE880" s="7"/>
      <c r="ADF880" s="7"/>
      <c r="ADG880" s="7"/>
      <c r="ADH880" s="7"/>
      <c r="ADI880" s="7"/>
      <c r="ADJ880" s="7"/>
      <c r="ADK880" s="7"/>
      <c r="ADL880" s="7"/>
      <c r="ADM880" s="7"/>
      <c r="ADN880" s="7"/>
      <c r="ADO880" s="7"/>
      <c r="ADP880" s="7"/>
      <c r="ADQ880" s="7"/>
      <c r="ADR880" s="7"/>
      <c r="ADS880" s="7"/>
      <c r="ADT880" s="7"/>
      <c r="ADU880" s="7"/>
      <c r="ADV880" s="7"/>
      <c r="ADW880" s="7"/>
      <c r="ADX880" s="7"/>
      <c r="ADY880" s="7"/>
      <c r="ADZ880" s="7"/>
      <c r="AEA880" s="7"/>
      <c r="AEB880" s="7"/>
      <c r="AEC880" s="7"/>
      <c r="AED880" s="7"/>
      <c r="AEE880" s="7"/>
      <c r="AEF880" s="7"/>
      <c r="AEG880" s="7"/>
      <c r="AEH880" s="7"/>
      <c r="AEI880" s="7"/>
      <c r="AEJ880" s="7"/>
      <c r="AEK880" s="7"/>
      <c r="AEL880" s="7"/>
      <c r="AEM880" s="7"/>
      <c r="AEN880" s="7"/>
      <c r="AEO880" s="7"/>
      <c r="AEP880" s="7"/>
      <c r="AEQ880" s="7"/>
      <c r="AER880" s="7"/>
      <c r="AES880" s="7"/>
      <c r="AET880" s="7"/>
      <c r="AEU880" s="7"/>
      <c r="AEV880" s="7"/>
      <c r="AEW880" s="7"/>
      <c r="AEX880" s="7"/>
      <c r="AEY880" s="7"/>
      <c r="AEZ880" s="7"/>
      <c r="AFA880" s="7"/>
      <c r="AFB880" s="7"/>
      <c r="AFC880" s="7"/>
      <c r="AFD880" s="7"/>
      <c r="AFE880" s="7"/>
      <c r="AFF880" s="7"/>
      <c r="AFG880" s="7"/>
      <c r="AFH880" s="7"/>
      <c r="AFI880" s="7"/>
      <c r="AFJ880" s="7"/>
      <c r="AFK880" s="7"/>
      <c r="AFL880" s="7"/>
      <c r="AFM880" s="7"/>
      <c r="AFN880" s="7"/>
      <c r="AFO880" s="7"/>
      <c r="AFP880" s="7"/>
      <c r="AFQ880" s="7"/>
      <c r="AFR880" s="7"/>
      <c r="AFS880" s="7"/>
      <c r="AFT880" s="7"/>
      <c r="AFU880" s="7"/>
      <c r="AFV880" s="7"/>
      <c r="AFW880" s="7"/>
      <c r="AFX880" s="7"/>
      <c r="AFY880" s="7"/>
      <c r="AFZ880" s="7"/>
      <c r="AGA880" s="7"/>
      <c r="AGB880" s="7"/>
      <c r="AGC880" s="7"/>
      <c r="AGD880" s="7"/>
      <c r="AGE880" s="7"/>
      <c r="AGF880" s="7"/>
      <c r="AGG880" s="7"/>
      <c r="AGH880" s="7"/>
      <c r="AGI880" s="7"/>
      <c r="AGJ880" s="7"/>
      <c r="AGK880" s="7"/>
      <c r="AGL880" s="7"/>
      <c r="AGM880" s="7"/>
      <c r="AGN880" s="7"/>
      <c r="AGO880" s="7"/>
      <c r="AGP880" s="7"/>
      <c r="AGQ880" s="7"/>
      <c r="AGR880" s="7"/>
      <c r="AGS880" s="7"/>
      <c r="AGT880" s="7"/>
      <c r="AGU880" s="7"/>
      <c r="AGV880" s="7"/>
      <c r="AGW880" s="7"/>
      <c r="AGX880" s="7"/>
      <c r="AGY880" s="7"/>
      <c r="AGZ880" s="7"/>
      <c r="AHA880" s="7"/>
      <c r="AHB880" s="7"/>
      <c r="AHC880" s="7"/>
      <c r="AHD880" s="7"/>
      <c r="AHE880" s="7"/>
      <c r="AHF880" s="7"/>
      <c r="AHG880" s="7"/>
      <c r="AHH880" s="7"/>
      <c r="AHI880" s="7"/>
      <c r="AHJ880" s="7"/>
      <c r="AHK880" s="7"/>
      <c r="AHL880" s="7"/>
      <c r="AHM880" s="7"/>
      <c r="AHN880" s="7"/>
      <c r="AHO880" s="7"/>
      <c r="AHP880" s="7"/>
      <c r="AHQ880" s="7"/>
      <c r="AHR880" s="7"/>
      <c r="AHS880" s="7"/>
      <c r="AHT880" s="7"/>
      <c r="AHU880" s="7"/>
      <c r="AHV880" s="7"/>
      <c r="AHW880" s="7"/>
      <c r="AHX880" s="7"/>
      <c r="AHY880" s="7"/>
      <c r="AHZ880" s="7"/>
      <c r="AIA880" s="7"/>
      <c r="AIB880" s="7"/>
      <c r="AIC880" s="7"/>
      <c r="AID880" s="7"/>
      <c r="AIE880" s="7"/>
      <c r="AIF880" s="7"/>
      <c r="AIG880" s="7"/>
      <c r="AIH880" s="7"/>
      <c r="AII880" s="7"/>
      <c r="AIJ880" s="7"/>
      <c r="AIK880" s="7"/>
      <c r="AIL880" s="7"/>
      <c r="AIM880" s="7"/>
      <c r="AIN880" s="7"/>
      <c r="AIO880" s="7"/>
      <c r="AIP880" s="7"/>
      <c r="AIQ880" s="7"/>
      <c r="AIR880" s="7"/>
      <c r="AIS880" s="7"/>
      <c r="AIT880" s="7"/>
      <c r="AIU880" s="7"/>
      <c r="AIV880" s="7"/>
      <c r="AIW880" s="7"/>
      <c r="AIX880" s="7"/>
      <c r="AIY880" s="7"/>
      <c r="AIZ880" s="7"/>
      <c r="AJA880" s="7"/>
      <c r="AJB880" s="7"/>
      <c r="AJC880" s="7"/>
      <c r="AJD880" s="7"/>
      <c r="AJE880" s="7"/>
      <c r="AJF880" s="7"/>
      <c r="AJG880" s="7"/>
      <c r="AJH880" s="7"/>
      <c r="AJI880" s="7"/>
      <c r="AJJ880" s="7"/>
      <c r="AJK880" s="7"/>
      <c r="AJL880" s="7"/>
      <c r="AJM880" s="7"/>
      <c r="AJN880" s="7"/>
      <c r="AJO880" s="7"/>
      <c r="AJP880" s="7"/>
      <c r="AJQ880" s="7"/>
      <c r="AJR880" s="7"/>
      <c r="AJS880" s="7"/>
      <c r="AJT880" s="7"/>
      <c r="AJU880" s="7"/>
      <c r="AJV880" s="7"/>
      <c r="AJW880" s="7"/>
      <c r="AJX880" s="7"/>
      <c r="AJY880" s="7"/>
      <c r="AJZ880" s="7"/>
      <c r="AKA880" s="7"/>
      <c r="AKB880" s="7"/>
      <c r="AKC880" s="7"/>
      <c r="AKD880" s="7"/>
      <c r="AKE880" s="7"/>
      <c r="AKF880" s="7"/>
      <c r="AKG880" s="7"/>
      <c r="AKH880" s="7"/>
      <c r="AKI880" s="7"/>
      <c r="AKJ880" s="7"/>
      <c r="AKK880" s="7"/>
      <c r="AKL880" s="7"/>
      <c r="AKM880" s="7"/>
      <c r="AKN880" s="7"/>
      <c r="AKO880" s="7"/>
      <c r="AKP880" s="7"/>
      <c r="AKQ880" s="7"/>
      <c r="AKR880" s="7"/>
      <c r="AKS880" s="7"/>
      <c r="AKT880" s="7"/>
      <c r="AKU880" s="7"/>
      <c r="AKV880" s="7"/>
      <c r="AKW880" s="7"/>
      <c r="AKX880" s="7"/>
      <c r="AKY880" s="7"/>
      <c r="AKZ880" s="7"/>
      <c r="ALA880" s="7"/>
      <c r="ALB880" s="7"/>
      <c r="ALC880" s="7"/>
      <c r="ALD880" s="7"/>
      <c r="ALE880" s="7"/>
      <c r="ALF880" s="7"/>
      <c r="ALG880" s="7"/>
      <c r="ALH880" s="7"/>
      <c r="ALI880" s="7"/>
      <c r="ALJ880" s="7"/>
      <c r="ALK880" s="7"/>
      <c r="ALL880" s="7"/>
      <c r="ALM880" s="7"/>
      <c r="ALN880" s="7"/>
      <c r="ALO880" s="7"/>
      <c r="ALP880" s="7"/>
      <c r="ALQ880" s="7"/>
      <c r="ALR880" s="7"/>
      <c r="ALS880" s="7"/>
      <c r="ALT880" s="7"/>
      <c r="ALU880" s="7"/>
      <c r="ALV880" s="7"/>
      <c r="ALW880" s="7"/>
      <c r="ALX880" s="7"/>
      <c r="ALY880" s="7"/>
      <c r="ALZ880" s="7"/>
      <c r="AMA880" s="7"/>
      <c r="AMB880" s="7"/>
      <c r="AMC880" s="7"/>
      <c r="AMD880" s="7"/>
      <c r="AME880" s="7"/>
      <c r="AMF880" s="7"/>
      <c r="AMG880" s="7"/>
      <c r="AMH880" s="7"/>
      <c r="AMI880" s="28"/>
      <c r="AMJ880" s="28"/>
    </row>
    <row r="881" spans="1:1024" ht="55.5" customHeight="1">
      <c r="A881" s="10" t="s">
        <v>287</v>
      </c>
      <c r="B881" s="10" t="s">
        <v>2879</v>
      </c>
      <c r="C881" s="19" t="s">
        <v>2875</v>
      </c>
      <c r="D881" s="19" t="s">
        <v>2738</v>
      </c>
      <c r="E881" s="20">
        <v>20</v>
      </c>
      <c r="F881" s="11" t="s">
        <v>18</v>
      </c>
      <c r="G881" s="21"/>
      <c r="H881" s="21" t="s">
        <v>1</v>
      </c>
      <c r="I881" s="21"/>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c r="MK881" s="7"/>
      <c r="ML881" s="7"/>
      <c r="MM881" s="7"/>
      <c r="MN881" s="7"/>
      <c r="MO881" s="7"/>
      <c r="MP881" s="7"/>
      <c r="MQ881" s="7"/>
      <c r="MR881" s="7"/>
      <c r="MS881" s="7"/>
      <c r="MT881" s="7"/>
      <c r="MU881" s="7"/>
      <c r="MV881" s="7"/>
      <c r="MW881" s="7"/>
      <c r="MX881" s="7"/>
      <c r="MY881" s="7"/>
      <c r="MZ881" s="7"/>
      <c r="NA881" s="7"/>
      <c r="NB881" s="7"/>
      <c r="NC881" s="7"/>
      <c r="ND881" s="7"/>
      <c r="NE881" s="7"/>
      <c r="NF881" s="7"/>
      <c r="NG881" s="7"/>
      <c r="NH881" s="7"/>
      <c r="NI881" s="7"/>
      <c r="NJ881" s="7"/>
      <c r="NK881" s="7"/>
      <c r="NL881" s="7"/>
      <c r="NM881" s="7"/>
      <c r="NN881" s="7"/>
      <c r="NO881" s="7"/>
      <c r="NP881" s="7"/>
      <c r="NQ881" s="7"/>
      <c r="NR881" s="7"/>
      <c r="NS881" s="7"/>
      <c r="NT881" s="7"/>
      <c r="NU881" s="7"/>
      <c r="NV881" s="7"/>
      <c r="NW881" s="7"/>
      <c r="NX881" s="7"/>
      <c r="NY881" s="7"/>
      <c r="NZ881" s="7"/>
      <c r="OA881" s="7"/>
      <c r="OB881" s="7"/>
      <c r="OC881" s="7"/>
      <c r="OD881" s="7"/>
      <c r="OE881" s="7"/>
      <c r="OF881" s="7"/>
      <c r="OG881" s="7"/>
      <c r="OH881" s="7"/>
      <c r="OI881" s="7"/>
      <c r="OJ881" s="7"/>
      <c r="OK881" s="7"/>
      <c r="OL881" s="7"/>
      <c r="OM881" s="7"/>
      <c r="ON881" s="7"/>
      <c r="OO881" s="7"/>
      <c r="OP881" s="7"/>
      <c r="OQ881" s="7"/>
      <c r="OR881" s="7"/>
      <c r="OS881" s="7"/>
      <c r="OT881" s="7"/>
      <c r="OU881" s="7"/>
      <c r="OV881" s="7"/>
      <c r="OW881" s="7"/>
      <c r="OX881" s="7"/>
      <c r="OY881" s="7"/>
      <c r="OZ881" s="7"/>
      <c r="PA881" s="7"/>
      <c r="PB881" s="7"/>
      <c r="PC881" s="7"/>
      <c r="PD881" s="7"/>
      <c r="PE881" s="7"/>
      <c r="PF881" s="7"/>
      <c r="PG881" s="7"/>
      <c r="PH881" s="7"/>
      <c r="PI881" s="7"/>
      <c r="PJ881" s="7"/>
      <c r="PK881" s="7"/>
      <c r="PL881" s="7"/>
      <c r="PM881" s="7"/>
      <c r="PN881" s="7"/>
      <c r="PO881" s="7"/>
      <c r="PP881" s="7"/>
      <c r="PQ881" s="7"/>
      <c r="PR881" s="7"/>
      <c r="PS881" s="7"/>
      <c r="PT881" s="7"/>
      <c r="PU881" s="7"/>
      <c r="PV881" s="7"/>
      <c r="PW881" s="7"/>
      <c r="PX881" s="7"/>
      <c r="PY881" s="7"/>
      <c r="PZ881" s="7"/>
      <c r="QA881" s="7"/>
      <c r="QB881" s="7"/>
      <c r="QC881" s="7"/>
      <c r="QD881" s="7"/>
      <c r="QE881" s="7"/>
      <c r="QF881" s="7"/>
      <c r="QG881" s="7"/>
      <c r="QH881" s="7"/>
      <c r="QI881" s="7"/>
      <c r="QJ881" s="7"/>
      <c r="QK881" s="7"/>
      <c r="QL881" s="7"/>
      <c r="QM881" s="7"/>
      <c r="QN881" s="7"/>
      <c r="QO881" s="7"/>
      <c r="QP881" s="7"/>
      <c r="QQ881" s="7"/>
      <c r="QR881" s="7"/>
      <c r="QS881" s="7"/>
      <c r="QT881" s="7"/>
      <c r="QU881" s="7"/>
      <c r="QV881" s="7"/>
      <c r="QW881" s="7"/>
      <c r="QX881" s="7"/>
      <c r="QY881" s="7"/>
      <c r="QZ881" s="7"/>
      <c r="RA881" s="7"/>
      <c r="RB881" s="7"/>
      <c r="RC881" s="7"/>
      <c r="RD881" s="7"/>
      <c r="RE881" s="7"/>
      <c r="RF881" s="7"/>
      <c r="RG881" s="7"/>
      <c r="RH881" s="7"/>
      <c r="RI881" s="7"/>
      <c r="RJ881" s="7"/>
      <c r="RK881" s="7"/>
      <c r="RL881" s="7"/>
      <c r="RM881" s="7"/>
      <c r="RN881" s="7"/>
      <c r="RO881" s="7"/>
      <c r="RP881" s="7"/>
      <c r="RQ881" s="7"/>
      <c r="RR881" s="7"/>
      <c r="RS881" s="7"/>
      <c r="RT881" s="7"/>
      <c r="RU881" s="7"/>
      <c r="RV881" s="7"/>
      <c r="RW881" s="7"/>
      <c r="RX881" s="7"/>
      <c r="RY881" s="7"/>
      <c r="RZ881" s="7"/>
      <c r="SA881" s="7"/>
      <c r="SB881" s="7"/>
      <c r="SC881" s="7"/>
      <c r="SD881" s="7"/>
      <c r="SE881" s="7"/>
      <c r="SF881" s="7"/>
      <c r="SG881" s="7"/>
      <c r="SH881" s="7"/>
      <c r="SI881" s="7"/>
      <c r="SJ881" s="7"/>
      <c r="SK881" s="7"/>
      <c r="SL881" s="7"/>
      <c r="SM881" s="7"/>
      <c r="SN881" s="7"/>
      <c r="SO881" s="7"/>
      <c r="SP881" s="7"/>
      <c r="SQ881" s="7"/>
      <c r="SR881" s="7"/>
      <c r="SS881" s="7"/>
      <c r="ST881" s="7"/>
      <c r="SU881" s="7"/>
      <c r="SV881" s="7"/>
      <c r="SW881" s="7"/>
      <c r="SX881" s="7"/>
      <c r="SY881" s="7"/>
      <c r="SZ881" s="7"/>
      <c r="TA881" s="7"/>
      <c r="TB881" s="7"/>
      <c r="TC881" s="7"/>
      <c r="TD881" s="7"/>
      <c r="TE881" s="7"/>
      <c r="TF881" s="7"/>
      <c r="TG881" s="7"/>
      <c r="TH881" s="7"/>
      <c r="TI881" s="7"/>
      <c r="TJ881" s="7"/>
      <c r="TK881" s="7"/>
      <c r="TL881" s="7"/>
      <c r="TM881" s="7"/>
      <c r="TN881" s="7"/>
      <c r="TO881" s="7"/>
      <c r="TP881" s="7"/>
      <c r="TQ881" s="7"/>
      <c r="TR881" s="7"/>
      <c r="TS881" s="7"/>
      <c r="TT881" s="7"/>
      <c r="TU881" s="7"/>
      <c r="TV881" s="7"/>
      <c r="TW881" s="7"/>
      <c r="TX881" s="7"/>
      <c r="TY881" s="7"/>
      <c r="TZ881" s="7"/>
      <c r="UA881" s="7"/>
      <c r="UB881" s="7"/>
      <c r="UC881" s="7"/>
      <c r="UD881" s="7"/>
      <c r="UE881" s="7"/>
      <c r="UF881" s="7"/>
      <c r="UG881" s="7"/>
      <c r="UH881" s="7"/>
      <c r="UI881" s="7"/>
      <c r="UJ881" s="7"/>
      <c r="UK881" s="7"/>
      <c r="UL881" s="7"/>
      <c r="UM881" s="7"/>
      <c r="UN881" s="7"/>
      <c r="UO881" s="7"/>
      <c r="UP881" s="7"/>
      <c r="UQ881" s="7"/>
      <c r="UR881" s="7"/>
      <c r="US881" s="7"/>
      <c r="UT881" s="7"/>
      <c r="UU881" s="7"/>
      <c r="UV881" s="7"/>
      <c r="UW881" s="7"/>
      <c r="UX881" s="7"/>
      <c r="UY881" s="7"/>
      <c r="UZ881" s="7"/>
      <c r="VA881" s="7"/>
      <c r="VB881" s="7"/>
      <c r="VC881" s="7"/>
      <c r="VD881" s="7"/>
      <c r="VE881" s="7"/>
      <c r="VF881" s="7"/>
      <c r="VG881" s="7"/>
      <c r="VH881" s="7"/>
      <c r="VI881" s="7"/>
      <c r="VJ881" s="7"/>
      <c r="VK881" s="7"/>
      <c r="VL881" s="7"/>
      <c r="VM881" s="7"/>
      <c r="VN881" s="7"/>
      <c r="VO881" s="7"/>
      <c r="VP881" s="7"/>
      <c r="VQ881" s="7"/>
      <c r="VR881" s="7"/>
      <c r="VS881" s="7"/>
      <c r="VT881" s="7"/>
      <c r="VU881" s="7"/>
      <c r="VV881" s="7"/>
      <c r="VW881" s="7"/>
      <c r="VX881" s="7"/>
      <c r="VY881" s="7"/>
      <c r="VZ881" s="7"/>
      <c r="WA881" s="7"/>
      <c r="WB881" s="7"/>
      <c r="WC881" s="7"/>
      <c r="WD881" s="7"/>
      <c r="WE881" s="7"/>
      <c r="WF881" s="7"/>
      <c r="WG881" s="7"/>
      <c r="WH881" s="7"/>
      <c r="WI881" s="7"/>
      <c r="WJ881" s="7"/>
      <c r="WK881" s="7"/>
      <c r="WL881" s="7"/>
      <c r="WM881" s="7"/>
      <c r="WN881" s="7"/>
      <c r="WO881" s="7"/>
      <c r="WP881" s="7"/>
      <c r="WQ881" s="7"/>
      <c r="WR881" s="7"/>
      <c r="WS881" s="7"/>
      <c r="WT881" s="7"/>
      <c r="WU881" s="7"/>
      <c r="WV881" s="7"/>
      <c r="WW881" s="7"/>
      <c r="WX881" s="7"/>
      <c r="WY881" s="7"/>
      <c r="WZ881" s="7"/>
      <c r="XA881" s="7"/>
      <c r="XB881" s="7"/>
      <c r="XC881" s="7"/>
      <c r="XD881" s="7"/>
      <c r="XE881" s="7"/>
      <c r="XF881" s="7"/>
      <c r="XG881" s="7"/>
      <c r="XH881" s="7"/>
      <c r="XI881" s="7"/>
      <c r="XJ881" s="7"/>
      <c r="XK881" s="7"/>
      <c r="XL881" s="7"/>
      <c r="XM881" s="7"/>
      <c r="XN881" s="7"/>
      <c r="XO881" s="7"/>
      <c r="XP881" s="7"/>
      <c r="XQ881" s="7"/>
      <c r="XR881" s="7"/>
      <c r="XS881" s="7"/>
      <c r="XT881" s="7"/>
      <c r="XU881" s="7"/>
      <c r="XV881" s="7"/>
      <c r="XW881" s="7"/>
      <c r="XX881" s="7"/>
      <c r="XY881" s="7"/>
      <c r="XZ881" s="7"/>
      <c r="YA881" s="7"/>
      <c r="YB881" s="7"/>
      <c r="YC881" s="7"/>
      <c r="YD881" s="7"/>
      <c r="YE881" s="7"/>
      <c r="YF881" s="7"/>
      <c r="YG881" s="7"/>
      <c r="YH881" s="7"/>
      <c r="YI881" s="7"/>
      <c r="YJ881" s="7"/>
      <c r="YK881" s="7"/>
      <c r="YL881" s="7"/>
      <c r="YM881" s="7"/>
      <c r="YN881" s="7"/>
      <c r="YO881" s="7"/>
      <c r="YP881" s="7"/>
      <c r="YQ881" s="7"/>
      <c r="YR881" s="7"/>
      <c r="YS881" s="7"/>
      <c r="YT881" s="7"/>
      <c r="YU881" s="7"/>
      <c r="YV881" s="7"/>
      <c r="YW881" s="7"/>
      <c r="YX881" s="7"/>
      <c r="YY881" s="7"/>
      <c r="YZ881" s="7"/>
      <c r="ZA881" s="7"/>
      <c r="ZB881" s="7"/>
      <c r="ZC881" s="7"/>
      <c r="ZD881" s="7"/>
      <c r="ZE881" s="7"/>
      <c r="ZF881" s="7"/>
      <c r="ZG881" s="7"/>
      <c r="ZH881" s="7"/>
      <c r="ZI881" s="7"/>
      <c r="ZJ881" s="7"/>
      <c r="ZK881" s="7"/>
      <c r="ZL881" s="7"/>
      <c r="ZM881" s="7"/>
      <c r="ZN881" s="7"/>
      <c r="ZO881" s="7"/>
      <c r="ZP881" s="7"/>
      <c r="ZQ881" s="7"/>
      <c r="ZR881" s="7"/>
      <c r="ZS881" s="7"/>
      <c r="ZT881" s="7"/>
      <c r="ZU881" s="7"/>
      <c r="ZV881" s="7"/>
      <c r="ZW881" s="7"/>
      <c r="ZX881" s="7"/>
      <c r="ZY881" s="7"/>
      <c r="ZZ881" s="7"/>
      <c r="AAA881" s="7"/>
      <c r="AAB881" s="7"/>
      <c r="AAC881" s="7"/>
      <c r="AAD881" s="7"/>
      <c r="AAE881" s="7"/>
      <c r="AAF881" s="7"/>
      <c r="AAG881" s="7"/>
      <c r="AAH881" s="7"/>
      <c r="AAI881" s="7"/>
      <c r="AAJ881" s="7"/>
      <c r="AAK881" s="7"/>
      <c r="AAL881" s="7"/>
      <c r="AAM881" s="7"/>
      <c r="AAN881" s="7"/>
      <c r="AAO881" s="7"/>
      <c r="AAP881" s="7"/>
      <c r="AAQ881" s="7"/>
      <c r="AAR881" s="7"/>
      <c r="AAS881" s="7"/>
      <c r="AAT881" s="7"/>
      <c r="AAU881" s="7"/>
      <c r="AAV881" s="7"/>
      <c r="AAW881" s="7"/>
      <c r="AAX881" s="7"/>
      <c r="AAY881" s="7"/>
      <c r="AAZ881" s="7"/>
      <c r="ABA881" s="7"/>
      <c r="ABB881" s="7"/>
      <c r="ABC881" s="7"/>
      <c r="ABD881" s="7"/>
      <c r="ABE881" s="7"/>
      <c r="ABF881" s="7"/>
      <c r="ABG881" s="7"/>
      <c r="ABH881" s="7"/>
      <c r="ABI881" s="7"/>
      <c r="ABJ881" s="7"/>
      <c r="ABK881" s="7"/>
      <c r="ABL881" s="7"/>
      <c r="ABM881" s="7"/>
      <c r="ABN881" s="7"/>
      <c r="ABO881" s="7"/>
      <c r="ABP881" s="7"/>
      <c r="ABQ881" s="7"/>
      <c r="ABR881" s="7"/>
      <c r="ABS881" s="7"/>
      <c r="ABT881" s="7"/>
      <c r="ABU881" s="7"/>
      <c r="ABV881" s="7"/>
      <c r="ABW881" s="7"/>
      <c r="ABX881" s="7"/>
      <c r="ABY881" s="7"/>
      <c r="ABZ881" s="7"/>
      <c r="ACA881" s="7"/>
      <c r="ACB881" s="7"/>
      <c r="ACC881" s="7"/>
      <c r="ACD881" s="7"/>
      <c r="ACE881" s="7"/>
      <c r="ACF881" s="7"/>
      <c r="ACG881" s="7"/>
      <c r="ACH881" s="7"/>
      <c r="ACI881" s="7"/>
      <c r="ACJ881" s="7"/>
      <c r="ACK881" s="7"/>
      <c r="ACL881" s="7"/>
      <c r="ACM881" s="7"/>
      <c r="ACN881" s="7"/>
      <c r="ACO881" s="7"/>
      <c r="ACP881" s="7"/>
      <c r="ACQ881" s="7"/>
      <c r="ACR881" s="7"/>
      <c r="ACS881" s="7"/>
      <c r="ACT881" s="7"/>
      <c r="ACU881" s="7"/>
      <c r="ACV881" s="7"/>
      <c r="ACW881" s="7"/>
      <c r="ACX881" s="7"/>
      <c r="ACY881" s="7"/>
      <c r="ACZ881" s="7"/>
      <c r="ADA881" s="7"/>
      <c r="ADB881" s="7"/>
      <c r="ADC881" s="7"/>
      <c r="ADD881" s="7"/>
      <c r="ADE881" s="7"/>
      <c r="ADF881" s="7"/>
      <c r="ADG881" s="7"/>
      <c r="ADH881" s="7"/>
      <c r="ADI881" s="7"/>
      <c r="ADJ881" s="7"/>
      <c r="ADK881" s="7"/>
      <c r="ADL881" s="7"/>
      <c r="ADM881" s="7"/>
      <c r="ADN881" s="7"/>
      <c r="ADO881" s="7"/>
      <c r="ADP881" s="7"/>
      <c r="ADQ881" s="7"/>
      <c r="ADR881" s="7"/>
      <c r="ADS881" s="7"/>
      <c r="ADT881" s="7"/>
      <c r="ADU881" s="7"/>
      <c r="ADV881" s="7"/>
      <c r="ADW881" s="7"/>
      <c r="ADX881" s="7"/>
      <c r="ADY881" s="7"/>
      <c r="ADZ881" s="7"/>
      <c r="AEA881" s="7"/>
      <c r="AEB881" s="7"/>
      <c r="AEC881" s="7"/>
      <c r="AED881" s="7"/>
      <c r="AEE881" s="7"/>
      <c r="AEF881" s="7"/>
      <c r="AEG881" s="7"/>
      <c r="AEH881" s="7"/>
      <c r="AEI881" s="7"/>
      <c r="AEJ881" s="7"/>
      <c r="AEK881" s="7"/>
      <c r="AEL881" s="7"/>
      <c r="AEM881" s="7"/>
      <c r="AEN881" s="7"/>
      <c r="AEO881" s="7"/>
      <c r="AEP881" s="7"/>
      <c r="AEQ881" s="7"/>
      <c r="AER881" s="7"/>
      <c r="AES881" s="7"/>
      <c r="AET881" s="7"/>
      <c r="AEU881" s="7"/>
      <c r="AEV881" s="7"/>
      <c r="AEW881" s="7"/>
      <c r="AEX881" s="7"/>
      <c r="AEY881" s="7"/>
      <c r="AEZ881" s="7"/>
      <c r="AFA881" s="7"/>
      <c r="AFB881" s="7"/>
      <c r="AFC881" s="7"/>
      <c r="AFD881" s="7"/>
      <c r="AFE881" s="7"/>
      <c r="AFF881" s="7"/>
      <c r="AFG881" s="7"/>
      <c r="AFH881" s="7"/>
      <c r="AFI881" s="7"/>
      <c r="AFJ881" s="7"/>
      <c r="AFK881" s="7"/>
      <c r="AFL881" s="7"/>
      <c r="AFM881" s="7"/>
      <c r="AFN881" s="7"/>
      <c r="AFO881" s="7"/>
      <c r="AFP881" s="7"/>
      <c r="AFQ881" s="7"/>
      <c r="AFR881" s="7"/>
      <c r="AFS881" s="7"/>
      <c r="AFT881" s="7"/>
      <c r="AFU881" s="7"/>
      <c r="AFV881" s="7"/>
      <c r="AFW881" s="7"/>
      <c r="AFX881" s="7"/>
      <c r="AFY881" s="7"/>
      <c r="AFZ881" s="7"/>
      <c r="AGA881" s="7"/>
      <c r="AGB881" s="7"/>
      <c r="AGC881" s="7"/>
      <c r="AGD881" s="7"/>
      <c r="AGE881" s="7"/>
      <c r="AGF881" s="7"/>
      <c r="AGG881" s="7"/>
      <c r="AGH881" s="7"/>
      <c r="AGI881" s="7"/>
      <c r="AGJ881" s="7"/>
      <c r="AGK881" s="7"/>
      <c r="AGL881" s="7"/>
      <c r="AGM881" s="7"/>
      <c r="AGN881" s="7"/>
      <c r="AGO881" s="7"/>
      <c r="AGP881" s="7"/>
      <c r="AGQ881" s="7"/>
      <c r="AGR881" s="7"/>
      <c r="AGS881" s="7"/>
      <c r="AGT881" s="7"/>
      <c r="AGU881" s="7"/>
      <c r="AGV881" s="7"/>
      <c r="AGW881" s="7"/>
      <c r="AGX881" s="7"/>
      <c r="AGY881" s="7"/>
      <c r="AGZ881" s="7"/>
      <c r="AHA881" s="7"/>
      <c r="AHB881" s="7"/>
      <c r="AHC881" s="7"/>
      <c r="AHD881" s="7"/>
      <c r="AHE881" s="7"/>
      <c r="AHF881" s="7"/>
      <c r="AHG881" s="7"/>
      <c r="AHH881" s="7"/>
      <c r="AHI881" s="7"/>
      <c r="AHJ881" s="7"/>
      <c r="AHK881" s="7"/>
      <c r="AHL881" s="7"/>
      <c r="AHM881" s="7"/>
      <c r="AHN881" s="7"/>
      <c r="AHO881" s="7"/>
      <c r="AHP881" s="7"/>
      <c r="AHQ881" s="7"/>
      <c r="AHR881" s="7"/>
      <c r="AHS881" s="7"/>
      <c r="AHT881" s="7"/>
      <c r="AHU881" s="7"/>
      <c r="AHV881" s="7"/>
      <c r="AHW881" s="7"/>
      <c r="AHX881" s="7"/>
      <c r="AHY881" s="7"/>
      <c r="AHZ881" s="7"/>
      <c r="AIA881" s="7"/>
      <c r="AIB881" s="7"/>
      <c r="AIC881" s="7"/>
      <c r="AID881" s="7"/>
      <c r="AIE881" s="7"/>
      <c r="AIF881" s="7"/>
      <c r="AIG881" s="7"/>
      <c r="AIH881" s="7"/>
      <c r="AII881" s="7"/>
      <c r="AIJ881" s="7"/>
      <c r="AIK881" s="7"/>
      <c r="AIL881" s="7"/>
      <c r="AIM881" s="7"/>
      <c r="AIN881" s="7"/>
      <c r="AIO881" s="7"/>
      <c r="AIP881" s="7"/>
      <c r="AIQ881" s="7"/>
      <c r="AIR881" s="7"/>
      <c r="AIS881" s="7"/>
      <c r="AIT881" s="7"/>
      <c r="AIU881" s="7"/>
      <c r="AIV881" s="7"/>
      <c r="AIW881" s="7"/>
      <c r="AIX881" s="7"/>
      <c r="AIY881" s="7"/>
      <c r="AIZ881" s="7"/>
      <c r="AJA881" s="7"/>
      <c r="AJB881" s="7"/>
      <c r="AJC881" s="7"/>
      <c r="AJD881" s="7"/>
      <c r="AJE881" s="7"/>
      <c r="AJF881" s="7"/>
      <c r="AJG881" s="7"/>
      <c r="AJH881" s="7"/>
      <c r="AJI881" s="7"/>
      <c r="AJJ881" s="7"/>
      <c r="AJK881" s="7"/>
      <c r="AJL881" s="7"/>
      <c r="AJM881" s="7"/>
      <c r="AJN881" s="7"/>
      <c r="AJO881" s="7"/>
      <c r="AJP881" s="7"/>
      <c r="AJQ881" s="7"/>
      <c r="AJR881" s="7"/>
      <c r="AJS881" s="7"/>
      <c r="AJT881" s="7"/>
      <c r="AJU881" s="7"/>
      <c r="AJV881" s="7"/>
      <c r="AJW881" s="7"/>
      <c r="AJX881" s="7"/>
      <c r="AJY881" s="7"/>
      <c r="AJZ881" s="7"/>
      <c r="AKA881" s="7"/>
      <c r="AKB881" s="7"/>
      <c r="AKC881" s="7"/>
      <c r="AKD881" s="7"/>
      <c r="AKE881" s="7"/>
      <c r="AKF881" s="7"/>
      <c r="AKG881" s="7"/>
      <c r="AKH881" s="7"/>
      <c r="AKI881" s="7"/>
      <c r="AKJ881" s="7"/>
      <c r="AKK881" s="7"/>
      <c r="AKL881" s="7"/>
      <c r="AKM881" s="7"/>
      <c r="AKN881" s="7"/>
      <c r="AKO881" s="7"/>
      <c r="AKP881" s="7"/>
      <c r="AKQ881" s="7"/>
      <c r="AKR881" s="7"/>
      <c r="AKS881" s="7"/>
      <c r="AKT881" s="7"/>
      <c r="AKU881" s="7"/>
      <c r="AKV881" s="7"/>
      <c r="AKW881" s="7"/>
      <c r="AKX881" s="7"/>
      <c r="AKY881" s="7"/>
      <c r="AKZ881" s="7"/>
      <c r="ALA881" s="7"/>
      <c r="ALB881" s="7"/>
      <c r="ALC881" s="7"/>
      <c r="ALD881" s="7"/>
      <c r="ALE881" s="7"/>
      <c r="ALF881" s="7"/>
      <c r="ALG881" s="7"/>
      <c r="ALH881" s="7"/>
      <c r="ALI881" s="7"/>
      <c r="ALJ881" s="7"/>
      <c r="ALK881" s="7"/>
      <c r="ALL881" s="7"/>
      <c r="ALM881" s="7"/>
      <c r="ALN881" s="7"/>
      <c r="ALO881" s="7"/>
      <c r="ALP881" s="7"/>
      <c r="ALQ881" s="7"/>
      <c r="ALR881" s="7"/>
      <c r="ALS881" s="7"/>
      <c r="ALT881" s="7"/>
      <c r="ALU881" s="7"/>
      <c r="ALV881" s="7"/>
      <c r="ALW881" s="7"/>
      <c r="ALX881" s="7"/>
      <c r="ALY881" s="7"/>
      <c r="ALZ881" s="7"/>
      <c r="AMA881" s="7"/>
      <c r="AMB881" s="7"/>
      <c r="AMC881" s="7"/>
      <c r="AMD881" s="7"/>
      <c r="AME881" s="7"/>
      <c r="AMF881" s="7"/>
      <c r="AMG881" s="7"/>
      <c r="AMH881" s="7"/>
      <c r="AMI881" s="28"/>
      <c r="AMJ881" s="28"/>
    </row>
    <row r="882" spans="1:1024" ht="55.5" customHeight="1">
      <c r="A882" s="10" t="s">
        <v>287</v>
      </c>
      <c r="B882" s="10" t="s">
        <v>2936</v>
      </c>
      <c r="C882" s="19" t="s">
        <v>2875</v>
      </c>
      <c r="D882" s="19" t="s">
        <v>2738</v>
      </c>
      <c r="E882" s="20">
        <v>20</v>
      </c>
      <c r="F882" s="11" t="s">
        <v>18</v>
      </c>
      <c r="G882" s="21"/>
      <c r="H882" s="21" t="s">
        <v>1</v>
      </c>
      <c r="I882" s="21"/>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c r="MK882" s="7"/>
      <c r="ML882" s="7"/>
      <c r="MM882" s="7"/>
      <c r="MN882" s="7"/>
      <c r="MO882" s="7"/>
      <c r="MP882" s="7"/>
      <c r="MQ882" s="7"/>
      <c r="MR882" s="7"/>
      <c r="MS882" s="7"/>
      <c r="MT882" s="7"/>
      <c r="MU882" s="7"/>
      <c r="MV882" s="7"/>
      <c r="MW882" s="7"/>
      <c r="MX882" s="7"/>
      <c r="MY882" s="7"/>
      <c r="MZ882" s="7"/>
      <c r="NA882" s="7"/>
      <c r="NB882" s="7"/>
      <c r="NC882" s="7"/>
      <c r="ND882" s="7"/>
      <c r="NE882" s="7"/>
      <c r="NF882" s="7"/>
      <c r="NG882" s="7"/>
      <c r="NH882" s="7"/>
      <c r="NI882" s="7"/>
      <c r="NJ882" s="7"/>
      <c r="NK882" s="7"/>
      <c r="NL882" s="7"/>
      <c r="NM882" s="7"/>
      <c r="NN882" s="7"/>
      <c r="NO882" s="7"/>
      <c r="NP882" s="7"/>
      <c r="NQ882" s="7"/>
      <c r="NR882" s="7"/>
      <c r="NS882" s="7"/>
      <c r="NT882" s="7"/>
      <c r="NU882" s="7"/>
      <c r="NV882" s="7"/>
      <c r="NW882" s="7"/>
      <c r="NX882" s="7"/>
      <c r="NY882" s="7"/>
      <c r="NZ882" s="7"/>
      <c r="OA882" s="7"/>
      <c r="OB882" s="7"/>
      <c r="OC882" s="7"/>
      <c r="OD882" s="7"/>
      <c r="OE882" s="7"/>
      <c r="OF882" s="7"/>
      <c r="OG882" s="7"/>
      <c r="OH882" s="7"/>
      <c r="OI882" s="7"/>
      <c r="OJ882" s="7"/>
      <c r="OK882" s="7"/>
      <c r="OL882" s="7"/>
      <c r="OM882" s="7"/>
      <c r="ON882" s="7"/>
      <c r="OO882" s="7"/>
      <c r="OP882" s="7"/>
      <c r="OQ882" s="7"/>
      <c r="OR882" s="7"/>
      <c r="OS882" s="7"/>
      <c r="OT882" s="7"/>
      <c r="OU882" s="7"/>
      <c r="OV882" s="7"/>
      <c r="OW882" s="7"/>
      <c r="OX882" s="7"/>
      <c r="OY882" s="7"/>
      <c r="OZ882" s="7"/>
      <c r="PA882" s="7"/>
      <c r="PB882" s="7"/>
      <c r="PC882" s="7"/>
      <c r="PD882" s="7"/>
      <c r="PE882" s="7"/>
      <c r="PF882" s="7"/>
      <c r="PG882" s="7"/>
      <c r="PH882" s="7"/>
      <c r="PI882" s="7"/>
      <c r="PJ882" s="7"/>
      <c r="PK882" s="7"/>
      <c r="PL882" s="7"/>
      <c r="PM882" s="7"/>
      <c r="PN882" s="7"/>
      <c r="PO882" s="7"/>
      <c r="PP882" s="7"/>
      <c r="PQ882" s="7"/>
      <c r="PR882" s="7"/>
      <c r="PS882" s="7"/>
      <c r="PT882" s="7"/>
      <c r="PU882" s="7"/>
      <c r="PV882" s="7"/>
      <c r="PW882" s="7"/>
      <c r="PX882" s="7"/>
      <c r="PY882" s="7"/>
      <c r="PZ882" s="7"/>
      <c r="QA882" s="7"/>
      <c r="QB882" s="7"/>
      <c r="QC882" s="7"/>
      <c r="QD882" s="7"/>
      <c r="QE882" s="7"/>
      <c r="QF882" s="7"/>
      <c r="QG882" s="7"/>
      <c r="QH882" s="7"/>
      <c r="QI882" s="7"/>
      <c r="QJ882" s="7"/>
      <c r="QK882" s="7"/>
      <c r="QL882" s="7"/>
      <c r="QM882" s="7"/>
      <c r="QN882" s="7"/>
      <c r="QO882" s="7"/>
      <c r="QP882" s="7"/>
      <c r="QQ882" s="7"/>
      <c r="QR882" s="7"/>
      <c r="QS882" s="7"/>
      <c r="QT882" s="7"/>
      <c r="QU882" s="7"/>
      <c r="QV882" s="7"/>
      <c r="QW882" s="7"/>
      <c r="QX882" s="7"/>
      <c r="QY882" s="7"/>
      <c r="QZ882" s="7"/>
      <c r="RA882" s="7"/>
      <c r="RB882" s="7"/>
      <c r="RC882" s="7"/>
      <c r="RD882" s="7"/>
      <c r="RE882" s="7"/>
      <c r="RF882" s="7"/>
      <c r="RG882" s="7"/>
      <c r="RH882" s="7"/>
      <c r="RI882" s="7"/>
      <c r="RJ882" s="7"/>
      <c r="RK882" s="7"/>
      <c r="RL882" s="7"/>
      <c r="RM882" s="7"/>
      <c r="RN882" s="7"/>
      <c r="RO882" s="7"/>
      <c r="RP882" s="7"/>
      <c r="RQ882" s="7"/>
      <c r="RR882" s="7"/>
      <c r="RS882" s="7"/>
      <c r="RT882" s="7"/>
      <c r="RU882" s="7"/>
      <c r="RV882" s="7"/>
      <c r="RW882" s="7"/>
      <c r="RX882" s="7"/>
      <c r="RY882" s="7"/>
      <c r="RZ882" s="7"/>
      <c r="SA882" s="7"/>
      <c r="SB882" s="7"/>
      <c r="SC882" s="7"/>
      <c r="SD882" s="7"/>
      <c r="SE882" s="7"/>
      <c r="SF882" s="7"/>
      <c r="SG882" s="7"/>
      <c r="SH882" s="7"/>
      <c r="SI882" s="7"/>
      <c r="SJ882" s="7"/>
      <c r="SK882" s="7"/>
      <c r="SL882" s="7"/>
      <c r="SM882" s="7"/>
      <c r="SN882" s="7"/>
      <c r="SO882" s="7"/>
      <c r="SP882" s="7"/>
      <c r="SQ882" s="7"/>
      <c r="SR882" s="7"/>
      <c r="SS882" s="7"/>
      <c r="ST882" s="7"/>
      <c r="SU882" s="7"/>
      <c r="SV882" s="7"/>
      <c r="SW882" s="7"/>
      <c r="SX882" s="7"/>
      <c r="SY882" s="7"/>
      <c r="SZ882" s="7"/>
      <c r="TA882" s="7"/>
      <c r="TB882" s="7"/>
      <c r="TC882" s="7"/>
      <c r="TD882" s="7"/>
      <c r="TE882" s="7"/>
      <c r="TF882" s="7"/>
      <c r="TG882" s="7"/>
      <c r="TH882" s="7"/>
      <c r="TI882" s="7"/>
      <c r="TJ882" s="7"/>
      <c r="TK882" s="7"/>
      <c r="TL882" s="7"/>
      <c r="TM882" s="7"/>
      <c r="TN882" s="7"/>
      <c r="TO882" s="7"/>
      <c r="TP882" s="7"/>
      <c r="TQ882" s="7"/>
      <c r="TR882" s="7"/>
      <c r="TS882" s="7"/>
      <c r="TT882" s="7"/>
      <c r="TU882" s="7"/>
      <c r="TV882" s="7"/>
      <c r="TW882" s="7"/>
      <c r="TX882" s="7"/>
      <c r="TY882" s="7"/>
      <c r="TZ882" s="7"/>
      <c r="UA882" s="7"/>
      <c r="UB882" s="7"/>
      <c r="UC882" s="7"/>
      <c r="UD882" s="7"/>
      <c r="UE882" s="7"/>
      <c r="UF882" s="7"/>
      <c r="UG882" s="7"/>
      <c r="UH882" s="7"/>
      <c r="UI882" s="7"/>
      <c r="UJ882" s="7"/>
      <c r="UK882" s="7"/>
      <c r="UL882" s="7"/>
      <c r="UM882" s="7"/>
      <c r="UN882" s="7"/>
      <c r="UO882" s="7"/>
      <c r="UP882" s="7"/>
      <c r="UQ882" s="7"/>
      <c r="UR882" s="7"/>
      <c r="US882" s="7"/>
      <c r="UT882" s="7"/>
      <c r="UU882" s="7"/>
      <c r="UV882" s="7"/>
      <c r="UW882" s="7"/>
      <c r="UX882" s="7"/>
      <c r="UY882" s="7"/>
      <c r="UZ882" s="7"/>
      <c r="VA882" s="7"/>
      <c r="VB882" s="7"/>
      <c r="VC882" s="7"/>
      <c r="VD882" s="7"/>
      <c r="VE882" s="7"/>
      <c r="VF882" s="7"/>
      <c r="VG882" s="7"/>
      <c r="VH882" s="7"/>
      <c r="VI882" s="7"/>
      <c r="VJ882" s="7"/>
      <c r="VK882" s="7"/>
      <c r="VL882" s="7"/>
      <c r="VM882" s="7"/>
      <c r="VN882" s="7"/>
      <c r="VO882" s="7"/>
      <c r="VP882" s="7"/>
      <c r="VQ882" s="7"/>
      <c r="VR882" s="7"/>
      <c r="VS882" s="7"/>
      <c r="VT882" s="7"/>
      <c r="VU882" s="7"/>
      <c r="VV882" s="7"/>
      <c r="VW882" s="7"/>
      <c r="VX882" s="7"/>
      <c r="VY882" s="7"/>
      <c r="VZ882" s="7"/>
      <c r="WA882" s="7"/>
      <c r="WB882" s="7"/>
      <c r="WC882" s="7"/>
      <c r="WD882" s="7"/>
      <c r="WE882" s="7"/>
      <c r="WF882" s="7"/>
      <c r="WG882" s="7"/>
      <c r="WH882" s="7"/>
      <c r="WI882" s="7"/>
      <c r="WJ882" s="7"/>
      <c r="WK882" s="7"/>
      <c r="WL882" s="7"/>
      <c r="WM882" s="7"/>
      <c r="WN882" s="7"/>
      <c r="WO882" s="7"/>
      <c r="WP882" s="7"/>
      <c r="WQ882" s="7"/>
      <c r="WR882" s="7"/>
      <c r="WS882" s="7"/>
      <c r="WT882" s="7"/>
      <c r="WU882" s="7"/>
      <c r="WV882" s="7"/>
      <c r="WW882" s="7"/>
      <c r="WX882" s="7"/>
      <c r="WY882" s="7"/>
      <c r="WZ882" s="7"/>
      <c r="XA882" s="7"/>
      <c r="XB882" s="7"/>
      <c r="XC882" s="7"/>
      <c r="XD882" s="7"/>
      <c r="XE882" s="7"/>
      <c r="XF882" s="7"/>
      <c r="XG882" s="7"/>
      <c r="XH882" s="7"/>
      <c r="XI882" s="7"/>
      <c r="XJ882" s="7"/>
      <c r="XK882" s="7"/>
      <c r="XL882" s="7"/>
      <c r="XM882" s="7"/>
      <c r="XN882" s="7"/>
      <c r="XO882" s="7"/>
      <c r="XP882" s="7"/>
      <c r="XQ882" s="7"/>
      <c r="XR882" s="7"/>
      <c r="XS882" s="7"/>
      <c r="XT882" s="7"/>
      <c r="XU882" s="7"/>
      <c r="XV882" s="7"/>
      <c r="XW882" s="7"/>
      <c r="XX882" s="7"/>
      <c r="XY882" s="7"/>
      <c r="XZ882" s="7"/>
      <c r="YA882" s="7"/>
      <c r="YB882" s="7"/>
      <c r="YC882" s="7"/>
      <c r="YD882" s="7"/>
      <c r="YE882" s="7"/>
      <c r="YF882" s="7"/>
      <c r="YG882" s="7"/>
      <c r="YH882" s="7"/>
      <c r="YI882" s="7"/>
      <c r="YJ882" s="7"/>
      <c r="YK882" s="7"/>
      <c r="YL882" s="7"/>
      <c r="YM882" s="7"/>
      <c r="YN882" s="7"/>
      <c r="YO882" s="7"/>
      <c r="YP882" s="7"/>
      <c r="YQ882" s="7"/>
      <c r="YR882" s="7"/>
      <c r="YS882" s="7"/>
      <c r="YT882" s="7"/>
      <c r="YU882" s="7"/>
      <c r="YV882" s="7"/>
      <c r="YW882" s="7"/>
      <c r="YX882" s="7"/>
      <c r="YY882" s="7"/>
      <c r="YZ882" s="7"/>
      <c r="ZA882" s="7"/>
      <c r="ZB882" s="7"/>
      <c r="ZC882" s="7"/>
      <c r="ZD882" s="7"/>
      <c r="ZE882" s="7"/>
      <c r="ZF882" s="7"/>
      <c r="ZG882" s="7"/>
      <c r="ZH882" s="7"/>
      <c r="ZI882" s="7"/>
      <c r="ZJ882" s="7"/>
      <c r="ZK882" s="7"/>
      <c r="ZL882" s="7"/>
      <c r="ZM882" s="7"/>
      <c r="ZN882" s="7"/>
      <c r="ZO882" s="7"/>
      <c r="ZP882" s="7"/>
      <c r="ZQ882" s="7"/>
      <c r="ZR882" s="7"/>
      <c r="ZS882" s="7"/>
      <c r="ZT882" s="7"/>
      <c r="ZU882" s="7"/>
      <c r="ZV882" s="7"/>
      <c r="ZW882" s="7"/>
      <c r="ZX882" s="7"/>
      <c r="ZY882" s="7"/>
      <c r="ZZ882" s="7"/>
      <c r="AAA882" s="7"/>
      <c r="AAB882" s="7"/>
      <c r="AAC882" s="7"/>
      <c r="AAD882" s="7"/>
      <c r="AAE882" s="7"/>
      <c r="AAF882" s="7"/>
      <c r="AAG882" s="7"/>
      <c r="AAH882" s="7"/>
      <c r="AAI882" s="7"/>
      <c r="AAJ882" s="7"/>
      <c r="AAK882" s="7"/>
      <c r="AAL882" s="7"/>
      <c r="AAM882" s="7"/>
      <c r="AAN882" s="7"/>
      <c r="AAO882" s="7"/>
      <c r="AAP882" s="7"/>
      <c r="AAQ882" s="7"/>
      <c r="AAR882" s="7"/>
      <c r="AAS882" s="7"/>
      <c r="AAT882" s="7"/>
      <c r="AAU882" s="7"/>
      <c r="AAV882" s="7"/>
      <c r="AAW882" s="7"/>
      <c r="AAX882" s="7"/>
      <c r="AAY882" s="7"/>
      <c r="AAZ882" s="7"/>
      <c r="ABA882" s="7"/>
      <c r="ABB882" s="7"/>
      <c r="ABC882" s="7"/>
      <c r="ABD882" s="7"/>
      <c r="ABE882" s="7"/>
      <c r="ABF882" s="7"/>
      <c r="ABG882" s="7"/>
      <c r="ABH882" s="7"/>
      <c r="ABI882" s="7"/>
      <c r="ABJ882" s="7"/>
      <c r="ABK882" s="7"/>
      <c r="ABL882" s="7"/>
      <c r="ABM882" s="7"/>
      <c r="ABN882" s="7"/>
      <c r="ABO882" s="7"/>
      <c r="ABP882" s="7"/>
      <c r="ABQ882" s="7"/>
      <c r="ABR882" s="7"/>
      <c r="ABS882" s="7"/>
      <c r="ABT882" s="7"/>
      <c r="ABU882" s="7"/>
      <c r="ABV882" s="7"/>
      <c r="ABW882" s="7"/>
      <c r="ABX882" s="7"/>
      <c r="ABY882" s="7"/>
      <c r="ABZ882" s="7"/>
      <c r="ACA882" s="7"/>
      <c r="ACB882" s="7"/>
      <c r="ACC882" s="7"/>
      <c r="ACD882" s="7"/>
      <c r="ACE882" s="7"/>
      <c r="ACF882" s="7"/>
      <c r="ACG882" s="7"/>
      <c r="ACH882" s="7"/>
      <c r="ACI882" s="7"/>
      <c r="ACJ882" s="7"/>
      <c r="ACK882" s="7"/>
      <c r="ACL882" s="7"/>
      <c r="ACM882" s="7"/>
      <c r="ACN882" s="7"/>
      <c r="ACO882" s="7"/>
      <c r="ACP882" s="7"/>
      <c r="ACQ882" s="7"/>
      <c r="ACR882" s="7"/>
      <c r="ACS882" s="7"/>
      <c r="ACT882" s="7"/>
      <c r="ACU882" s="7"/>
      <c r="ACV882" s="7"/>
      <c r="ACW882" s="7"/>
      <c r="ACX882" s="7"/>
      <c r="ACY882" s="7"/>
      <c r="ACZ882" s="7"/>
      <c r="ADA882" s="7"/>
      <c r="ADB882" s="7"/>
      <c r="ADC882" s="7"/>
      <c r="ADD882" s="7"/>
      <c r="ADE882" s="7"/>
      <c r="ADF882" s="7"/>
      <c r="ADG882" s="7"/>
      <c r="ADH882" s="7"/>
      <c r="ADI882" s="7"/>
      <c r="ADJ882" s="7"/>
      <c r="ADK882" s="7"/>
      <c r="ADL882" s="7"/>
      <c r="ADM882" s="7"/>
      <c r="ADN882" s="7"/>
      <c r="ADO882" s="7"/>
      <c r="ADP882" s="7"/>
      <c r="ADQ882" s="7"/>
      <c r="ADR882" s="7"/>
      <c r="ADS882" s="7"/>
      <c r="ADT882" s="7"/>
      <c r="ADU882" s="7"/>
      <c r="ADV882" s="7"/>
      <c r="ADW882" s="7"/>
      <c r="ADX882" s="7"/>
      <c r="ADY882" s="7"/>
      <c r="ADZ882" s="7"/>
      <c r="AEA882" s="7"/>
      <c r="AEB882" s="7"/>
      <c r="AEC882" s="7"/>
      <c r="AED882" s="7"/>
      <c r="AEE882" s="7"/>
      <c r="AEF882" s="7"/>
      <c r="AEG882" s="7"/>
      <c r="AEH882" s="7"/>
      <c r="AEI882" s="7"/>
      <c r="AEJ882" s="7"/>
      <c r="AEK882" s="7"/>
      <c r="AEL882" s="7"/>
      <c r="AEM882" s="7"/>
      <c r="AEN882" s="7"/>
      <c r="AEO882" s="7"/>
      <c r="AEP882" s="7"/>
      <c r="AEQ882" s="7"/>
      <c r="AER882" s="7"/>
      <c r="AES882" s="7"/>
      <c r="AET882" s="7"/>
      <c r="AEU882" s="7"/>
      <c r="AEV882" s="7"/>
      <c r="AEW882" s="7"/>
      <c r="AEX882" s="7"/>
      <c r="AEY882" s="7"/>
      <c r="AEZ882" s="7"/>
      <c r="AFA882" s="7"/>
      <c r="AFB882" s="7"/>
      <c r="AFC882" s="7"/>
      <c r="AFD882" s="7"/>
      <c r="AFE882" s="7"/>
      <c r="AFF882" s="7"/>
      <c r="AFG882" s="7"/>
      <c r="AFH882" s="7"/>
      <c r="AFI882" s="7"/>
      <c r="AFJ882" s="7"/>
      <c r="AFK882" s="7"/>
      <c r="AFL882" s="7"/>
      <c r="AFM882" s="7"/>
      <c r="AFN882" s="7"/>
      <c r="AFO882" s="7"/>
      <c r="AFP882" s="7"/>
      <c r="AFQ882" s="7"/>
      <c r="AFR882" s="7"/>
      <c r="AFS882" s="7"/>
      <c r="AFT882" s="7"/>
      <c r="AFU882" s="7"/>
      <c r="AFV882" s="7"/>
      <c r="AFW882" s="7"/>
      <c r="AFX882" s="7"/>
      <c r="AFY882" s="7"/>
      <c r="AFZ882" s="7"/>
      <c r="AGA882" s="7"/>
      <c r="AGB882" s="7"/>
      <c r="AGC882" s="7"/>
      <c r="AGD882" s="7"/>
      <c r="AGE882" s="7"/>
      <c r="AGF882" s="7"/>
      <c r="AGG882" s="7"/>
      <c r="AGH882" s="7"/>
      <c r="AGI882" s="7"/>
      <c r="AGJ882" s="7"/>
      <c r="AGK882" s="7"/>
      <c r="AGL882" s="7"/>
      <c r="AGM882" s="7"/>
      <c r="AGN882" s="7"/>
      <c r="AGO882" s="7"/>
      <c r="AGP882" s="7"/>
      <c r="AGQ882" s="7"/>
      <c r="AGR882" s="7"/>
      <c r="AGS882" s="7"/>
      <c r="AGT882" s="7"/>
      <c r="AGU882" s="7"/>
      <c r="AGV882" s="7"/>
      <c r="AGW882" s="7"/>
      <c r="AGX882" s="7"/>
      <c r="AGY882" s="7"/>
      <c r="AGZ882" s="7"/>
      <c r="AHA882" s="7"/>
      <c r="AHB882" s="7"/>
      <c r="AHC882" s="7"/>
      <c r="AHD882" s="7"/>
      <c r="AHE882" s="7"/>
      <c r="AHF882" s="7"/>
      <c r="AHG882" s="7"/>
      <c r="AHH882" s="7"/>
      <c r="AHI882" s="7"/>
      <c r="AHJ882" s="7"/>
      <c r="AHK882" s="7"/>
      <c r="AHL882" s="7"/>
      <c r="AHM882" s="7"/>
      <c r="AHN882" s="7"/>
      <c r="AHO882" s="7"/>
      <c r="AHP882" s="7"/>
      <c r="AHQ882" s="7"/>
      <c r="AHR882" s="7"/>
      <c r="AHS882" s="7"/>
      <c r="AHT882" s="7"/>
      <c r="AHU882" s="7"/>
      <c r="AHV882" s="7"/>
      <c r="AHW882" s="7"/>
      <c r="AHX882" s="7"/>
      <c r="AHY882" s="7"/>
      <c r="AHZ882" s="7"/>
      <c r="AIA882" s="7"/>
      <c r="AIB882" s="7"/>
      <c r="AIC882" s="7"/>
      <c r="AID882" s="7"/>
      <c r="AIE882" s="7"/>
      <c r="AIF882" s="7"/>
      <c r="AIG882" s="7"/>
      <c r="AIH882" s="7"/>
      <c r="AII882" s="7"/>
      <c r="AIJ882" s="7"/>
      <c r="AIK882" s="7"/>
      <c r="AIL882" s="7"/>
      <c r="AIM882" s="7"/>
      <c r="AIN882" s="7"/>
      <c r="AIO882" s="7"/>
      <c r="AIP882" s="7"/>
      <c r="AIQ882" s="7"/>
      <c r="AIR882" s="7"/>
      <c r="AIS882" s="7"/>
      <c r="AIT882" s="7"/>
      <c r="AIU882" s="7"/>
      <c r="AIV882" s="7"/>
      <c r="AIW882" s="7"/>
      <c r="AIX882" s="7"/>
      <c r="AIY882" s="7"/>
      <c r="AIZ882" s="7"/>
      <c r="AJA882" s="7"/>
      <c r="AJB882" s="7"/>
      <c r="AJC882" s="7"/>
      <c r="AJD882" s="7"/>
      <c r="AJE882" s="7"/>
      <c r="AJF882" s="7"/>
      <c r="AJG882" s="7"/>
      <c r="AJH882" s="7"/>
      <c r="AJI882" s="7"/>
      <c r="AJJ882" s="7"/>
      <c r="AJK882" s="7"/>
      <c r="AJL882" s="7"/>
      <c r="AJM882" s="7"/>
      <c r="AJN882" s="7"/>
      <c r="AJO882" s="7"/>
      <c r="AJP882" s="7"/>
      <c r="AJQ882" s="7"/>
      <c r="AJR882" s="7"/>
      <c r="AJS882" s="7"/>
      <c r="AJT882" s="7"/>
      <c r="AJU882" s="7"/>
      <c r="AJV882" s="7"/>
      <c r="AJW882" s="7"/>
      <c r="AJX882" s="7"/>
      <c r="AJY882" s="7"/>
      <c r="AJZ882" s="7"/>
      <c r="AKA882" s="7"/>
      <c r="AKB882" s="7"/>
      <c r="AKC882" s="7"/>
      <c r="AKD882" s="7"/>
      <c r="AKE882" s="7"/>
      <c r="AKF882" s="7"/>
      <c r="AKG882" s="7"/>
      <c r="AKH882" s="7"/>
      <c r="AKI882" s="7"/>
      <c r="AKJ882" s="7"/>
      <c r="AKK882" s="7"/>
      <c r="AKL882" s="7"/>
      <c r="AKM882" s="7"/>
      <c r="AKN882" s="7"/>
      <c r="AKO882" s="7"/>
      <c r="AKP882" s="7"/>
      <c r="AKQ882" s="7"/>
      <c r="AKR882" s="7"/>
      <c r="AKS882" s="7"/>
      <c r="AKT882" s="7"/>
      <c r="AKU882" s="7"/>
      <c r="AKV882" s="7"/>
      <c r="AKW882" s="7"/>
      <c r="AKX882" s="7"/>
      <c r="AKY882" s="7"/>
      <c r="AKZ882" s="7"/>
      <c r="ALA882" s="7"/>
      <c r="ALB882" s="7"/>
      <c r="ALC882" s="7"/>
      <c r="ALD882" s="7"/>
      <c r="ALE882" s="7"/>
      <c r="ALF882" s="7"/>
      <c r="ALG882" s="7"/>
      <c r="ALH882" s="7"/>
      <c r="ALI882" s="7"/>
      <c r="ALJ882" s="7"/>
      <c r="ALK882" s="7"/>
      <c r="ALL882" s="7"/>
      <c r="ALM882" s="7"/>
      <c r="ALN882" s="7"/>
      <c r="ALO882" s="7"/>
      <c r="ALP882" s="7"/>
      <c r="ALQ882" s="7"/>
      <c r="ALR882" s="7"/>
      <c r="ALS882" s="7"/>
      <c r="ALT882" s="7"/>
      <c r="ALU882" s="7"/>
      <c r="ALV882" s="7"/>
      <c r="ALW882" s="7"/>
      <c r="ALX882" s="7"/>
      <c r="ALY882" s="7"/>
      <c r="ALZ882" s="7"/>
      <c r="AMA882" s="7"/>
      <c r="AMB882" s="7"/>
      <c r="AMC882" s="7"/>
      <c r="AMD882" s="7"/>
      <c r="AME882" s="7"/>
      <c r="AMF882" s="7"/>
      <c r="AMG882" s="7"/>
      <c r="AMH882" s="7"/>
      <c r="AMI882" s="28"/>
      <c r="AMJ882" s="28"/>
    </row>
    <row r="883" spans="1:1024" ht="55.5" customHeight="1">
      <c r="A883" s="10" t="s">
        <v>287</v>
      </c>
      <c r="B883" s="10" t="s">
        <v>2892</v>
      </c>
      <c r="C883" s="19" t="s">
        <v>2885</v>
      </c>
      <c r="D883" s="19" t="s">
        <v>2738</v>
      </c>
      <c r="E883" s="20">
        <v>100</v>
      </c>
      <c r="F883" s="11" t="s">
        <v>18</v>
      </c>
      <c r="G883" s="21"/>
      <c r="H883" s="21" t="s">
        <v>1</v>
      </c>
      <c r="I883" s="21"/>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c r="MK883" s="7"/>
      <c r="ML883" s="7"/>
      <c r="MM883" s="7"/>
      <c r="MN883" s="7"/>
      <c r="MO883" s="7"/>
      <c r="MP883" s="7"/>
      <c r="MQ883" s="7"/>
      <c r="MR883" s="7"/>
      <c r="MS883" s="7"/>
      <c r="MT883" s="7"/>
      <c r="MU883" s="7"/>
      <c r="MV883" s="7"/>
      <c r="MW883" s="7"/>
      <c r="MX883" s="7"/>
      <c r="MY883" s="7"/>
      <c r="MZ883" s="7"/>
      <c r="NA883" s="7"/>
      <c r="NB883" s="7"/>
      <c r="NC883" s="7"/>
      <c r="ND883" s="7"/>
      <c r="NE883" s="7"/>
      <c r="NF883" s="7"/>
      <c r="NG883" s="7"/>
      <c r="NH883" s="7"/>
      <c r="NI883" s="7"/>
      <c r="NJ883" s="7"/>
      <c r="NK883" s="7"/>
      <c r="NL883" s="7"/>
      <c r="NM883" s="7"/>
      <c r="NN883" s="7"/>
      <c r="NO883" s="7"/>
      <c r="NP883" s="7"/>
      <c r="NQ883" s="7"/>
      <c r="NR883" s="7"/>
      <c r="NS883" s="7"/>
      <c r="NT883" s="7"/>
      <c r="NU883" s="7"/>
      <c r="NV883" s="7"/>
      <c r="NW883" s="7"/>
      <c r="NX883" s="7"/>
      <c r="NY883" s="7"/>
      <c r="NZ883" s="7"/>
      <c r="OA883" s="7"/>
      <c r="OB883" s="7"/>
      <c r="OC883" s="7"/>
      <c r="OD883" s="7"/>
      <c r="OE883" s="7"/>
      <c r="OF883" s="7"/>
      <c r="OG883" s="7"/>
      <c r="OH883" s="7"/>
      <c r="OI883" s="7"/>
      <c r="OJ883" s="7"/>
      <c r="OK883" s="7"/>
      <c r="OL883" s="7"/>
      <c r="OM883" s="7"/>
      <c r="ON883" s="7"/>
      <c r="OO883" s="7"/>
      <c r="OP883" s="7"/>
      <c r="OQ883" s="7"/>
      <c r="OR883" s="7"/>
      <c r="OS883" s="7"/>
      <c r="OT883" s="7"/>
      <c r="OU883" s="7"/>
      <c r="OV883" s="7"/>
      <c r="OW883" s="7"/>
      <c r="OX883" s="7"/>
      <c r="OY883" s="7"/>
      <c r="OZ883" s="7"/>
      <c r="PA883" s="7"/>
      <c r="PB883" s="7"/>
      <c r="PC883" s="7"/>
      <c r="PD883" s="7"/>
      <c r="PE883" s="7"/>
      <c r="PF883" s="7"/>
      <c r="PG883" s="7"/>
      <c r="PH883" s="7"/>
      <c r="PI883" s="7"/>
      <c r="PJ883" s="7"/>
      <c r="PK883" s="7"/>
      <c r="PL883" s="7"/>
      <c r="PM883" s="7"/>
      <c r="PN883" s="7"/>
      <c r="PO883" s="7"/>
      <c r="PP883" s="7"/>
      <c r="PQ883" s="7"/>
      <c r="PR883" s="7"/>
      <c r="PS883" s="7"/>
      <c r="PT883" s="7"/>
      <c r="PU883" s="7"/>
      <c r="PV883" s="7"/>
      <c r="PW883" s="7"/>
      <c r="PX883" s="7"/>
      <c r="PY883" s="7"/>
      <c r="PZ883" s="7"/>
      <c r="QA883" s="7"/>
      <c r="QB883" s="7"/>
      <c r="QC883" s="7"/>
      <c r="QD883" s="7"/>
      <c r="QE883" s="7"/>
      <c r="QF883" s="7"/>
      <c r="QG883" s="7"/>
      <c r="QH883" s="7"/>
      <c r="QI883" s="7"/>
      <c r="QJ883" s="7"/>
      <c r="QK883" s="7"/>
      <c r="QL883" s="7"/>
      <c r="QM883" s="7"/>
      <c r="QN883" s="7"/>
      <c r="QO883" s="7"/>
      <c r="QP883" s="7"/>
      <c r="QQ883" s="7"/>
      <c r="QR883" s="7"/>
      <c r="QS883" s="7"/>
      <c r="QT883" s="7"/>
      <c r="QU883" s="7"/>
      <c r="QV883" s="7"/>
      <c r="QW883" s="7"/>
      <c r="QX883" s="7"/>
      <c r="QY883" s="7"/>
      <c r="QZ883" s="7"/>
      <c r="RA883" s="7"/>
      <c r="RB883" s="7"/>
      <c r="RC883" s="7"/>
      <c r="RD883" s="7"/>
      <c r="RE883" s="7"/>
      <c r="RF883" s="7"/>
      <c r="RG883" s="7"/>
      <c r="RH883" s="7"/>
      <c r="RI883" s="7"/>
      <c r="RJ883" s="7"/>
      <c r="RK883" s="7"/>
      <c r="RL883" s="7"/>
      <c r="RM883" s="7"/>
      <c r="RN883" s="7"/>
      <c r="RO883" s="7"/>
      <c r="RP883" s="7"/>
      <c r="RQ883" s="7"/>
      <c r="RR883" s="7"/>
      <c r="RS883" s="7"/>
      <c r="RT883" s="7"/>
      <c r="RU883" s="7"/>
      <c r="RV883" s="7"/>
      <c r="RW883" s="7"/>
      <c r="RX883" s="7"/>
      <c r="RY883" s="7"/>
      <c r="RZ883" s="7"/>
      <c r="SA883" s="7"/>
      <c r="SB883" s="7"/>
      <c r="SC883" s="7"/>
      <c r="SD883" s="7"/>
      <c r="SE883" s="7"/>
      <c r="SF883" s="7"/>
      <c r="SG883" s="7"/>
      <c r="SH883" s="7"/>
      <c r="SI883" s="7"/>
      <c r="SJ883" s="7"/>
      <c r="SK883" s="7"/>
      <c r="SL883" s="7"/>
      <c r="SM883" s="7"/>
      <c r="SN883" s="7"/>
      <c r="SO883" s="7"/>
      <c r="SP883" s="7"/>
      <c r="SQ883" s="7"/>
      <c r="SR883" s="7"/>
      <c r="SS883" s="7"/>
      <c r="ST883" s="7"/>
      <c r="SU883" s="7"/>
      <c r="SV883" s="7"/>
      <c r="SW883" s="7"/>
      <c r="SX883" s="7"/>
      <c r="SY883" s="7"/>
      <c r="SZ883" s="7"/>
      <c r="TA883" s="7"/>
      <c r="TB883" s="7"/>
      <c r="TC883" s="7"/>
      <c r="TD883" s="7"/>
      <c r="TE883" s="7"/>
      <c r="TF883" s="7"/>
      <c r="TG883" s="7"/>
      <c r="TH883" s="7"/>
      <c r="TI883" s="7"/>
      <c r="TJ883" s="7"/>
      <c r="TK883" s="7"/>
      <c r="TL883" s="7"/>
      <c r="TM883" s="7"/>
      <c r="TN883" s="7"/>
      <c r="TO883" s="7"/>
      <c r="TP883" s="7"/>
      <c r="TQ883" s="7"/>
      <c r="TR883" s="7"/>
      <c r="TS883" s="7"/>
      <c r="TT883" s="7"/>
      <c r="TU883" s="7"/>
      <c r="TV883" s="7"/>
      <c r="TW883" s="7"/>
      <c r="TX883" s="7"/>
      <c r="TY883" s="7"/>
      <c r="TZ883" s="7"/>
      <c r="UA883" s="7"/>
      <c r="UB883" s="7"/>
      <c r="UC883" s="7"/>
      <c r="UD883" s="7"/>
      <c r="UE883" s="7"/>
      <c r="UF883" s="7"/>
      <c r="UG883" s="7"/>
      <c r="UH883" s="7"/>
      <c r="UI883" s="7"/>
      <c r="UJ883" s="7"/>
      <c r="UK883" s="7"/>
      <c r="UL883" s="7"/>
      <c r="UM883" s="7"/>
      <c r="UN883" s="7"/>
      <c r="UO883" s="7"/>
      <c r="UP883" s="7"/>
      <c r="UQ883" s="7"/>
      <c r="UR883" s="7"/>
      <c r="US883" s="7"/>
      <c r="UT883" s="7"/>
      <c r="UU883" s="7"/>
      <c r="UV883" s="7"/>
      <c r="UW883" s="7"/>
      <c r="UX883" s="7"/>
      <c r="UY883" s="7"/>
      <c r="UZ883" s="7"/>
      <c r="VA883" s="7"/>
      <c r="VB883" s="7"/>
      <c r="VC883" s="7"/>
      <c r="VD883" s="7"/>
      <c r="VE883" s="7"/>
      <c r="VF883" s="7"/>
      <c r="VG883" s="7"/>
      <c r="VH883" s="7"/>
      <c r="VI883" s="7"/>
      <c r="VJ883" s="7"/>
      <c r="VK883" s="7"/>
      <c r="VL883" s="7"/>
      <c r="VM883" s="7"/>
      <c r="VN883" s="7"/>
      <c r="VO883" s="7"/>
      <c r="VP883" s="7"/>
      <c r="VQ883" s="7"/>
      <c r="VR883" s="7"/>
      <c r="VS883" s="7"/>
      <c r="VT883" s="7"/>
      <c r="VU883" s="7"/>
      <c r="VV883" s="7"/>
      <c r="VW883" s="7"/>
      <c r="VX883" s="7"/>
      <c r="VY883" s="7"/>
      <c r="VZ883" s="7"/>
      <c r="WA883" s="7"/>
      <c r="WB883" s="7"/>
      <c r="WC883" s="7"/>
      <c r="WD883" s="7"/>
      <c r="WE883" s="7"/>
      <c r="WF883" s="7"/>
      <c r="WG883" s="7"/>
      <c r="WH883" s="7"/>
      <c r="WI883" s="7"/>
      <c r="WJ883" s="7"/>
      <c r="WK883" s="7"/>
      <c r="WL883" s="7"/>
      <c r="WM883" s="7"/>
      <c r="WN883" s="7"/>
      <c r="WO883" s="7"/>
      <c r="WP883" s="7"/>
      <c r="WQ883" s="7"/>
      <c r="WR883" s="7"/>
      <c r="WS883" s="7"/>
      <c r="WT883" s="7"/>
      <c r="WU883" s="7"/>
      <c r="WV883" s="7"/>
      <c r="WW883" s="7"/>
      <c r="WX883" s="7"/>
      <c r="WY883" s="7"/>
      <c r="WZ883" s="7"/>
      <c r="XA883" s="7"/>
      <c r="XB883" s="7"/>
      <c r="XC883" s="7"/>
      <c r="XD883" s="7"/>
      <c r="XE883" s="7"/>
      <c r="XF883" s="7"/>
      <c r="XG883" s="7"/>
      <c r="XH883" s="7"/>
      <c r="XI883" s="7"/>
      <c r="XJ883" s="7"/>
      <c r="XK883" s="7"/>
      <c r="XL883" s="7"/>
      <c r="XM883" s="7"/>
      <c r="XN883" s="7"/>
      <c r="XO883" s="7"/>
      <c r="XP883" s="7"/>
      <c r="XQ883" s="7"/>
      <c r="XR883" s="7"/>
      <c r="XS883" s="7"/>
      <c r="XT883" s="7"/>
      <c r="XU883" s="7"/>
      <c r="XV883" s="7"/>
      <c r="XW883" s="7"/>
      <c r="XX883" s="7"/>
      <c r="XY883" s="7"/>
      <c r="XZ883" s="7"/>
      <c r="YA883" s="7"/>
      <c r="YB883" s="7"/>
      <c r="YC883" s="7"/>
      <c r="YD883" s="7"/>
      <c r="YE883" s="7"/>
      <c r="YF883" s="7"/>
      <c r="YG883" s="7"/>
      <c r="YH883" s="7"/>
      <c r="YI883" s="7"/>
      <c r="YJ883" s="7"/>
      <c r="YK883" s="7"/>
      <c r="YL883" s="7"/>
      <c r="YM883" s="7"/>
      <c r="YN883" s="7"/>
      <c r="YO883" s="7"/>
      <c r="YP883" s="7"/>
      <c r="YQ883" s="7"/>
      <c r="YR883" s="7"/>
      <c r="YS883" s="7"/>
      <c r="YT883" s="7"/>
      <c r="YU883" s="7"/>
      <c r="YV883" s="7"/>
      <c r="YW883" s="7"/>
      <c r="YX883" s="7"/>
      <c r="YY883" s="7"/>
      <c r="YZ883" s="7"/>
      <c r="ZA883" s="7"/>
      <c r="ZB883" s="7"/>
      <c r="ZC883" s="7"/>
      <c r="ZD883" s="7"/>
      <c r="ZE883" s="7"/>
      <c r="ZF883" s="7"/>
      <c r="ZG883" s="7"/>
      <c r="ZH883" s="7"/>
      <c r="ZI883" s="7"/>
      <c r="ZJ883" s="7"/>
      <c r="ZK883" s="7"/>
      <c r="ZL883" s="7"/>
      <c r="ZM883" s="7"/>
      <c r="ZN883" s="7"/>
      <c r="ZO883" s="7"/>
      <c r="ZP883" s="7"/>
      <c r="ZQ883" s="7"/>
      <c r="ZR883" s="7"/>
      <c r="ZS883" s="7"/>
      <c r="ZT883" s="7"/>
      <c r="ZU883" s="7"/>
      <c r="ZV883" s="7"/>
      <c r="ZW883" s="7"/>
      <c r="ZX883" s="7"/>
      <c r="ZY883" s="7"/>
      <c r="ZZ883" s="7"/>
      <c r="AAA883" s="7"/>
      <c r="AAB883" s="7"/>
      <c r="AAC883" s="7"/>
      <c r="AAD883" s="7"/>
      <c r="AAE883" s="7"/>
      <c r="AAF883" s="7"/>
      <c r="AAG883" s="7"/>
      <c r="AAH883" s="7"/>
      <c r="AAI883" s="7"/>
      <c r="AAJ883" s="7"/>
      <c r="AAK883" s="7"/>
      <c r="AAL883" s="7"/>
      <c r="AAM883" s="7"/>
      <c r="AAN883" s="7"/>
      <c r="AAO883" s="7"/>
      <c r="AAP883" s="7"/>
      <c r="AAQ883" s="7"/>
      <c r="AAR883" s="7"/>
      <c r="AAS883" s="7"/>
      <c r="AAT883" s="7"/>
      <c r="AAU883" s="7"/>
      <c r="AAV883" s="7"/>
      <c r="AAW883" s="7"/>
      <c r="AAX883" s="7"/>
      <c r="AAY883" s="7"/>
      <c r="AAZ883" s="7"/>
      <c r="ABA883" s="7"/>
      <c r="ABB883" s="7"/>
      <c r="ABC883" s="7"/>
      <c r="ABD883" s="7"/>
      <c r="ABE883" s="7"/>
      <c r="ABF883" s="7"/>
      <c r="ABG883" s="7"/>
      <c r="ABH883" s="7"/>
      <c r="ABI883" s="7"/>
      <c r="ABJ883" s="7"/>
      <c r="ABK883" s="7"/>
      <c r="ABL883" s="7"/>
      <c r="ABM883" s="7"/>
      <c r="ABN883" s="7"/>
      <c r="ABO883" s="7"/>
      <c r="ABP883" s="7"/>
      <c r="ABQ883" s="7"/>
      <c r="ABR883" s="7"/>
      <c r="ABS883" s="7"/>
      <c r="ABT883" s="7"/>
      <c r="ABU883" s="7"/>
      <c r="ABV883" s="7"/>
      <c r="ABW883" s="7"/>
      <c r="ABX883" s="7"/>
      <c r="ABY883" s="7"/>
      <c r="ABZ883" s="7"/>
      <c r="ACA883" s="7"/>
      <c r="ACB883" s="7"/>
      <c r="ACC883" s="7"/>
      <c r="ACD883" s="7"/>
      <c r="ACE883" s="7"/>
      <c r="ACF883" s="7"/>
      <c r="ACG883" s="7"/>
      <c r="ACH883" s="7"/>
      <c r="ACI883" s="7"/>
      <c r="ACJ883" s="7"/>
      <c r="ACK883" s="7"/>
      <c r="ACL883" s="7"/>
      <c r="ACM883" s="7"/>
      <c r="ACN883" s="7"/>
      <c r="ACO883" s="7"/>
      <c r="ACP883" s="7"/>
      <c r="ACQ883" s="7"/>
      <c r="ACR883" s="7"/>
      <c r="ACS883" s="7"/>
      <c r="ACT883" s="7"/>
      <c r="ACU883" s="7"/>
      <c r="ACV883" s="7"/>
      <c r="ACW883" s="7"/>
      <c r="ACX883" s="7"/>
      <c r="ACY883" s="7"/>
      <c r="ACZ883" s="7"/>
      <c r="ADA883" s="7"/>
      <c r="ADB883" s="7"/>
      <c r="ADC883" s="7"/>
      <c r="ADD883" s="7"/>
      <c r="ADE883" s="7"/>
      <c r="ADF883" s="7"/>
      <c r="ADG883" s="7"/>
      <c r="ADH883" s="7"/>
      <c r="ADI883" s="7"/>
      <c r="ADJ883" s="7"/>
      <c r="ADK883" s="7"/>
      <c r="ADL883" s="7"/>
      <c r="ADM883" s="7"/>
      <c r="ADN883" s="7"/>
      <c r="ADO883" s="7"/>
      <c r="ADP883" s="7"/>
      <c r="ADQ883" s="7"/>
      <c r="ADR883" s="7"/>
      <c r="ADS883" s="7"/>
      <c r="ADT883" s="7"/>
      <c r="ADU883" s="7"/>
      <c r="ADV883" s="7"/>
      <c r="ADW883" s="7"/>
      <c r="ADX883" s="7"/>
      <c r="ADY883" s="7"/>
      <c r="ADZ883" s="7"/>
      <c r="AEA883" s="7"/>
      <c r="AEB883" s="7"/>
      <c r="AEC883" s="7"/>
      <c r="AED883" s="7"/>
      <c r="AEE883" s="7"/>
      <c r="AEF883" s="7"/>
      <c r="AEG883" s="7"/>
      <c r="AEH883" s="7"/>
      <c r="AEI883" s="7"/>
      <c r="AEJ883" s="7"/>
      <c r="AEK883" s="7"/>
      <c r="AEL883" s="7"/>
      <c r="AEM883" s="7"/>
      <c r="AEN883" s="7"/>
      <c r="AEO883" s="7"/>
      <c r="AEP883" s="7"/>
      <c r="AEQ883" s="7"/>
      <c r="AER883" s="7"/>
      <c r="AES883" s="7"/>
      <c r="AET883" s="7"/>
      <c r="AEU883" s="7"/>
      <c r="AEV883" s="7"/>
      <c r="AEW883" s="7"/>
      <c r="AEX883" s="7"/>
      <c r="AEY883" s="7"/>
      <c r="AEZ883" s="7"/>
      <c r="AFA883" s="7"/>
      <c r="AFB883" s="7"/>
      <c r="AFC883" s="7"/>
      <c r="AFD883" s="7"/>
      <c r="AFE883" s="7"/>
      <c r="AFF883" s="7"/>
      <c r="AFG883" s="7"/>
      <c r="AFH883" s="7"/>
      <c r="AFI883" s="7"/>
      <c r="AFJ883" s="7"/>
      <c r="AFK883" s="7"/>
      <c r="AFL883" s="7"/>
      <c r="AFM883" s="7"/>
      <c r="AFN883" s="7"/>
      <c r="AFO883" s="7"/>
      <c r="AFP883" s="7"/>
      <c r="AFQ883" s="7"/>
      <c r="AFR883" s="7"/>
      <c r="AFS883" s="7"/>
      <c r="AFT883" s="7"/>
      <c r="AFU883" s="7"/>
      <c r="AFV883" s="7"/>
      <c r="AFW883" s="7"/>
      <c r="AFX883" s="7"/>
      <c r="AFY883" s="7"/>
      <c r="AFZ883" s="7"/>
      <c r="AGA883" s="7"/>
      <c r="AGB883" s="7"/>
      <c r="AGC883" s="7"/>
      <c r="AGD883" s="7"/>
      <c r="AGE883" s="7"/>
      <c r="AGF883" s="7"/>
      <c r="AGG883" s="7"/>
      <c r="AGH883" s="7"/>
      <c r="AGI883" s="7"/>
      <c r="AGJ883" s="7"/>
      <c r="AGK883" s="7"/>
      <c r="AGL883" s="7"/>
      <c r="AGM883" s="7"/>
      <c r="AGN883" s="7"/>
      <c r="AGO883" s="7"/>
      <c r="AGP883" s="7"/>
      <c r="AGQ883" s="7"/>
      <c r="AGR883" s="7"/>
      <c r="AGS883" s="7"/>
      <c r="AGT883" s="7"/>
      <c r="AGU883" s="7"/>
      <c r="AGV883" s="7"/>
      <c r="AGW883" s="7"/>
      <c r="AGX883" s="7"/>
      <c r="AGY883" s="7"/>
      <c r="AGZ883" s="7"/>
      <c r="AHA883" s="7"/>
      <c r="AHB883" s="7"/>
      <c r="AHC883" s="7"/>
      <c r="AHD883" s="7"/>
      <c r="AHE883" s="7"/>
      <c r="AHF883" s="7"/>
      <c r="AHG883" s="7"/>
      <c r="AHH883" s="7"/>
      <c r="AHI883" s="7"/>
      <c r="AHJ883" s="7"/>
      <c r="AHK883" s="7"/>
      <c r="AHL883" s="7"/>
      <c r="AHM883" s="7"/>
      <c r="AHN883" s="7"/>
      <c r="AHO883" s="7"/>
      <c r="AHP883" s="7"/>
      <c r="AHQ883" s="7"/>
      <c r="AHR883" s="7"/>
      <c r="AHS883" s="7"/>
      <c r="AHT883" s="7"/>
      <c r="AHU883" s="7"/>
      <c r="AHV883" s="7"/>
      <c r="AHW883" s="7"/>
      <c r="AHX883" s="7"/>
      <c r="AHY883" s="7"/>
      <c r="AHZ883" s="7"/>
      <c r="AIA883" s="7"/>
      <c r="AIB883" s="7"/>
      <c r="AIC883" s="7"/>
      <c r="AID883" s="7"/>
      <c r="AIE883" s="7"/>
      <c r="AIF883" s="7"/>
      <c r="AIG883" s="7"/>
      <c r="AIH883" s="7"/>
      <c r="AII883" s="7"/>
      <c r="AIJ883" s="7"/>
      <c r="AIK883" s="7"/>
      <c r="AIL883" s="7"/>
      <c r="AIM883" s="7"/>
      <c r="AIN883" s="7"/>
      <c r="AIO883" s="7"/>
      <c r="AIP883" s="7"/>
      <c r="AIQ883" s="7"/>
      <c r="AIR883" s="7"/>
      <c r="AIS883" s="7"/>
      <c r="AIT883" s="7"/>
      <c r="AIU883" s="7"/>
      <c r="AIV883" s="7"/>
      <c r="AIW883" s="7"/>
      <c r="AIX883" s="7"/>
      <c r="AIY883" s="7"/>
      <c r="AIZ883" s="7"/>
      <c r="AJA883" s="7"/>
      <c r="AJB883" s="7"/>
      <c r="AJC883" s="7"/>
      <c r="AJD883" s="7"/>
      <c r="AJE883" s="7"/>
      <c r="AJF883" s="7"/>
      <c r="AJG883" s="7"/>
      <c r="AJH883" s="7"/>
      <c r="AJI883" s="7"/>
      <c r="AJJ883" s="7"/>
      <c r="AJK883" s="7"/>
      <c r="AJL883" s="7"/>
      <c r="AJM883" s="7"/>
      <c r="AJN883" s="7"/>
      <c r="AJO883" s="7"/>
      <c r="AJP883" s="7"/>
      <c r="AJQ883" s="7"/>
      <c r="AJR883" s="7"/>
      <c r="AJS883" s="7"/>
      <c r="AJT883" s="7"/>
      <c r="AJU883" s="7"/>
      <c r="AJV883" s="7"/>
      <c r="AJW883" s="7"/>
      <c r="AJX883" s="7"/>
      <c r="AJY883" s="7"/>
      <c r="AJZ883" s="7"/>
      <c r="AKA883" s="7"/>
      <c r="AKB883" s="7"/>
      <c r="AKC883" s="7"/>
      <c r="AKD883" s="7"/>
      <c r="AKE883" s="7"/>
      <c r="AKF883" s="7"/>
      <c r="AKG883" s="7"/>
      <c r="AKH883" s="7"/>
      <c r="AKI883" s="7"/>
      <c r="AKJ883" s="7"/>
      <c r="AKK883" s="7"/>
      <c r="AKL883" s="7"/>
      <c r="AKM883" s="7"/>
      <c r="AKN883" s="7"/>
      <c r="AKO883" s="7"/>
      <c r="AKP883" s="7"/>
      <c r="AKQ883" s="7"/>
      <c r="AKR883" s="7"/>
      <c r="AKS883" s="7"/>
      <c r="AKT883" s="7"/>
      <c r="AKU883" s="7"/>
      <c r="AKV883" s="7"/>
      <c r="AKW883" s="7"/>
      <c r="AKX883" s="7"/>
      <c r="AKY883" s="7"/>
      <c r="AKZ883" s="7"/>
      <c r="ALA883" s="7"/>
      <c r="ALB883" s="7"/>
      <c r="ALC883" s="7"/>
      <c r="ALD883" s="7"/>
      <c r="ALE883" s="7"/>
      <c r="ALF883" s="7"/>
      <c r="ALG883" s="7"/>
      <c r="ALH883" s="7"/>
      <c r="ALI883" s="7"/>
      <c r="ALJ883" s="7"/>
      <c r="ALK883" s="7"/>
      <c r="ALL883" s="7"/>
      <c r="ALM883" s="7"/>
      <c r="ALN883" s="7"/>
      <c r="ALO883" s="7"/>
      <c r="ALP883" s="7"/>
      <c r="ALQ883" s="7"/>
      <c r="ALR883" s="7"/>
      <c r="ALS883" s="7"/>
      <c r="ALT883" s="7"/>
      <c r="ALU883" s="7"/>
      <c r="ALV883" s="7"/>
      <c r="ALW883" s="7"/>
      <c r="ALX883" s="7"/>
      <c r="ALY883" s="7"/>
      <c r="ALZ883" s="7"/>
      <c r="AMA883" s="7"/>
      <c r="AMB883" s="7"/>
      <c r="AMC883" s="7"/>
      <c r="AMD883" s="7"/>
      <c r="AME883" s="7"/>
      <c r="AMF883" s="7"/>
      <c r="AMG883" s="7"/>
      <c r="AMH883" s="7"/>
      <c r="AMI883" s="28"/>
      <c r="AMJ883" s="28"/>
    </row>
    <row r="884" spans="1:1024" ht="55.5" customHeight="1">
      <c r="A884" s="10" t="s">
        <v>287</v>
      </c>
      <c r="B884" s="10" t="s">
        <v>2937</v>
      </c>
      <c r="C884" s="19" t="s">
        <v>2882</v>
      </c>
      <c r="D884" s="19" t="s">
        <v>2738</v>
      </c>
      <c r="E884" s="20">
        <v>50</v>
      </c>
      <c r="F884" s="11" t="s">
        <v>18</v>
      </c>
      <c r="G884" s="21"/>
      <c r="H884" s="21" t="s">
        <v>1</v>
      </c>
      <c r="I884" s="21"/>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c r="MK884" s="7"/>
      <c r="ML884" s="7"/>
      <c r="MM884" s="7"/>
      <c r="MN884" s="7"/>
      <c r="MO884" s="7"/>
      <c r="MP884" s="7"/>
      <c r="MQ884" s="7"/>
      <c r="MR884" s="7"/>
      <c r="MS884" s="7"/>
      <c r="MT884" s="7"/>
      <c r="MU884" s="7"/>
      <c r="MV884" s="7"/>
      <c r="MW884" s="7"/>
      <c r="MX884" s="7"/>
      <c r="MY884" s="7"/>
      <c r="MZ884" s="7"/>
      <c r="NA884" s="7"/>
      <c r="NB884" s="7"/>
      <c r="NC884" s="7"/>
      <c r="ND884" s="7"/>
      <c r="NE884" s="7"/>
      <c r="NF884" s="7"/>
      <c r="NG884" s="7"/>
      <c r="NH884" s="7"/>
      <c r="NI884" s="7"/>
      <c r="NJ884" s="7"/>
      <c r="NK884" s="7"/>
      <c r="NL884" s="7"/>
      <c r="NM884" s="7"/>
      <c r="NN884" s="7"/>
      <c r="NO884" s="7"/>
      <c r="NP884" s="7"/>
      <c r="NQ884" s="7"/>
      <c r="NR884" s="7"/>
      <c r="NS884" s="7"/>
      <c r="NT884" s="7"/>
      <c r="NU884" s="7"/>
      <c r="NV884" s="7"/>
      <c r="NW884" s="7"/>
      <c r="NX884" s="7"/>
      <c r="NY884" s="7"/>
      <c r="NZ884" s="7"/>
      <c r="OA884" s="7"/>
      <c r="OB884" s="7"/>
      <c r="OC884" s="7"/>
      <c r="OD884" s="7"/>
      <c r="OE884" s="7"/>
      <c r="OF884" s="7"/>
      <c r="OG884" s="7"/>
      <c r="OH884" s="7"/>
      <c r="OI884" s="7"/>
      <c r="OJ884" s="7"/>
      <c r="OK884" s="7"/>
      <c r="OL884" s="7"/>
      <c r="OM884" s="7"/>
      <c r="ON884" s="7"/>
      <c r="OO884" s="7"/>
      <c r="OP884" s="7"/>
      <c r="OQ884" s="7"/>
      <c r="OR884" s="7"/>
      <c r="OS884" s="7"/>
      <c r="OT884" s="7"/>
      <c r="OU884" s="7"/>
      <c r="OV884" s="7"/>
      <c r="OW884" s="7"/>
      <c r="OX884" s="7"/>
      <c r="OY884" s="7"/>
      <c r="OZ884" s="7"/>
      <c r="PA884" s="7"/>
      <c r="PB884" s="7"/>
      <c r="PC884" s="7"/>
      <c r="PD884" s="7"/>
      <c r="PE884" s="7"/>
      <c r="PF884" s="7"/>
      <c r="PG884" s="7"/>
      <c r="PH884" s="7"/>
      <c r="PI884" s="7"/>
      <c r="PJ884" s="7"/>
      <c r="PK884" s="7"/>
      <c r="PL884" s="7"/>
      <c r="PM884" s="7"/>
      <c r="PN884" s="7"/>
      <c r="PO884" s="7"/>
      <c r="PP884" s="7"/>
      <c r="PQ884" s="7"/>
      <c r="PR884" s="7"/>
      <c r="PS884" s="7"/>
      <c r="PT884" s="7"/>
      <c r="PU884" s="7"/>
      <c r="PV884" s="7"/>
      <c r="PW884" s="7"/>
      <c r="PX884" s="7"/>
      <c r="PY884" s="7"/>
      <c r="PZ884" s="7"/>
      <c r="QA884" s="7"/>
      <c r="QB884" s="7"/>
      <c r="QC884" s="7"/>
      <c r="QD884" s="7"/>
      <c r="QE884" s="7"/>
      <c r="QF884" s="7"/>
      <c r="QG884" s="7"/>
      <c r="QH884" s="7"/>
      <c r="QI884" s="7"/>
      <c r="QJ884" s="7"/>
      <c r="QK884" s="7"/>
      <c r="QL884" s="7"/>
      <c r="QM884" s="7"/>
      <c r="QN884" s="7"/>
      <c r="QO884" s="7"/>
      <c r="QP884" s="7"/>
      <c r="QQ884" s="7"/>
      <c r="QR884" s="7"/>
      <c r="QS884" s="7"/>
      <c r="QT884" s="7"/>
      <c r="QU884" s="7"/>
      <c r="QV884" s="7"/>
      <c r="QW884" s="7"/>
      <c r="QX884" s="7"/>
      <c r="QY884" s="7"/>
      <c r="QZ884" s="7"/>
      <c r="RA884" s="7"/>
      <c r="RB884" s="7"/>
      <c r="RC884" s="7"/>
      <c r="RD884" s="7"/>
      <c r="RE884" s="7"/>
      <c r="RF884" s="7"/>
      <c r="RG884" s="7"/>
      <c r="RH884" s="7"/>
      <c r="RI884" s="7"/>
      <c r="RJ884" s="7"/>
      <c r="RK884" s="7"/>
      <c r="RL884" s="7"/>
      <c r="RM884" s="7"/>
      <c r="RN884" s="7"/>
      <c r="RO884" s="7"/>
      <c r="RP884" s="7"/>
      <c r="RQ884" s="7"/>
      <c r="RR884" s="7"/>
      <c r="RS884" s="7"/>
      <c r="RT884" s="7"/>
      <c r="RU884" s="7"/>
      <c r="RV884" s="7"/>
      <c r="RW884" s="7"/>
      <c r="RX884" s="7"/>
      <c r="RY884" s="7"/>
      <c r="RZ884" s="7"/>
      <c r="SA884" s="7"/>
      <c r="SB884" s="7"/>
      <c r="SC884" s="7"/>
      <c r="SD884" s="7"/>
      <c r="SE884" s="7"/>
      <c r="SF884" s="7"/>
      <c r="SG884" s="7"/>
      <c r="SH884" s="7"/>
      <c r="SI884" s="7"/>
      <c r="SJ884" s="7"/>
      <c r="SK884" s="7"/>
      <c r="SL884" s="7"/>
      <c r="SM884" s="7"/>
      <c r="SN884" s="7"/>
      <c r="SO884" s="7"/>
      <c r="SP884" s="7"/>
      <c r="SQ884" s="7"/>
      <c r="SR884" s="7"/>
      <c r="SS884" s="7"/>
      <c r="ST884" s="7"/>
      <c r="SU884" s="7"/>
      <c r="SV884" s="7"/>
      <c r="SW884" s="7"/>
      <c r="SX884" s="7"/>
      <c r="SY884" s="7"/>
      <c r="SZ884" s="7"/>
      <c r="TA884" s="7"/>
      <c r="TB884" s="7"/>
      <c r="TC884" s="7"/>
      <c r="TD884" s="7"/>
      <c r="TE884" s="7"/>
      <c r="TF884" s="7"/>
      <c r="TG884" s="7"/>
      <c r="TH884" s="7"/>
      <c r="TI884" s="7"/>
      <c r="TJ884" s="7"/>
      <c r="TK884" s="7"/>
      <c r="TL884" s="7"/>
      <c r="TM884" s="7"/>
      <c r="TN884" s="7"/>
      <c r="TO884" s="7"/>
      <c r="TP884" s="7"/>
      <c r="TQ884" s="7"/>
      <c r="TR884" s="7"/>
      <c r="TS884" s="7"/>
      <c r="TT884" s="7"/>
      <c r="TU884" s="7"/>
      <c r="TV884" s="7"/>
      <c r="TW884" s="7"/>
      <c r="TX884" s="7"/>
      <c r="TY884" s="7"/>
      <c r="TZ884" s="7"/>
      <c r="UA884" s="7"/>
      <c r="UB884" s="7"/>
      <c r="UC884" s="7"/>
      <c r="UD884" s="7"/>
      <c r="UE884" s="7"/>
      <c r="UF884" s="7"/>
      <c r="UG884" s="7"/>
      <c r="UH884" s="7"/>
      <c r="UI884" s="7"/>
      <c r="UJ884" s="7"/>
      <c r="UK884" s="7"/>
      <c r="UL884" s="7"/>
      <c r="UM884" s="7"/>
      <c r="UN884" s="7"/>
      <c r="UO884" s="7"/>
      <c r="UP884" s="7"/>
      <c r="UQ884" s="7"/>
      <c r="UR884" s="7"/>
      <c r="US884" s="7"/>
      <c r="UT884" s="7"/>
      <c r="UU884" s="7"/>
      <c r="UV884" s="7"/>
      <c r="UW884" s="7"/>
      <c r="UX884" s="7"/>
      <c r="UY884" s="7"/>
      <c r="UZ884" s="7"/>
      <c r="VA884" s="7"/>
      <c r="VB884" s="7"/>
      <c r="VC884" s="7"/>
      <c r="VD884" s="7"/>
      <c r="VE884" s="7"/>
      <c r="VF884" s="7"/>
      <c r="VG884" s="7"/>
      <c r="VH884" s="7"/>
      <c r="VI884" s="7"/>
      <c r="VJ884" s="7"/>
      <c r="VK884" s="7"/>
      <c r="VL884" s="7"/>
      <c r="VM884" s="7"/>
      <c r="VN884" s="7"/>
      <c r="VO884" s="7"/>
      <c r="VP884" s="7"/>
      <c r="VQ884" s="7"/>
      <c r="VR884" s="7"/>
      <c r="VS884" s="7"/>
      <c r="VT884" s="7"/>
      <c r="VU884" s="7"/>
      <c r="VV884" s="7"/>
      <c r="VW884" s="7"/>
      <c r="VX884" s="7"/>
      <c r="VY884" s="7"/>
      <c r="VZ884" s="7"/>
      <c r="WA884" s="7"/>
      <c r="WB884" s="7"/>
      <c r="WC884" s="7"/>
      <c r="WD884" s="7"/>
      <c r="WE884" s="7"/>
      <c r="WF884" s="7"/>
      <c r="WG884" s="7"/>
      <c r="WH884" s="7"/>
      <c r="WI884" s="7"/>
      <c r="WJ884" s="7"/>
      <c r="WK884" s="7"/>
      <c r="WL884" s="7"/>
      <c r="WM884" s="7"/>
      <c r="WN884" s="7"/>
      <c r="WO884" s="7"/>
      <c r="WP884" s="7"/>
      <c r="WQ884" s="7"/>
      <c r="WR884" s="7"/>
      <c r="WS884" s="7"/>
      <c r="WT884" s="7"/>
      <c r="WU884" s="7"/>
      <c r="WV884" s="7"/>
      <c r="WW884" s="7"/>
      <c r="WX884" s="7"/>
      <c r="WY884" s="7"/>
      <c r="WZ884" s="7"/>
      <c r="XA884" s="7"/>
      <c r="XB884" s="7"/>
      <c r="XC884" s="7"/>
      <c r="XD884" s="7"/>
      <c r="XE884" s="7"/>
      <c r="XF884" s="7"/>
      <c r="XG884" s="7"/>
      <c r="XH884" s="7"/>
      <c r="XI884" s="7"/>
      <c r="XJ884" s="7"/>
      <c r="XK884" s="7"/>
      <c r="XL884" s="7"/>
      <c r="XM884" s="7"/>
      <c r="XN884" s="7"/>
      <c r="XO884" s="7"/>
      <c r="XP884" s="7"/>
      <c r="XQ884" s="7"/>
      <c r="XR884" s="7"/>
      <c r="XS884" s="7"/>
      <c r="XT884" s="7"/>
      <c r="XU884" s="7"/>
      <c r="XV884" s="7"/>
      <c r="XW884" s="7"/>
      <c r="XX884" s="7"/>
      <c r="XY884" s="7"/>
      <c r="XZ884" s="7"/>
      <c r="YA884" s="7"/>
      <c r="YB884" s="7"/>
      <c r="YC884" s="7"/>
      <c r="YD884" s="7"/>
      <c r="YE884" s="7"/>
      <c r="YF884" s="7"/>
      <c r="YG884" s="7"/>
      <c r="YH884" s="7"/>
      <c r="YI884" s="7"/>
      <c r="YJ884" s="7"/>
      <c r="YK884" s="7"/>
      <c r="YL884" s="7"/>
      <c r="YM884" s="7"/>
      <c r="YN884" s="7"/>
      <c r="YO884" s="7"/>
      <c r="YP884" s="7"/>
      <c r="YQ884" s="7"/>
      <c r="YR884" s="7"/>
      <c r="YS884" s="7"/>
      <c r="YT884" s="7"/>
      <c r="YU884" s="7"/>
      <c r="YV884" s="7"/>
      <c r="YW884" s="7"/>
      <c r="YX884" s="7"/>
      <c r="YY884" s="7"/>
      <c r="YZ884" s="7"/>
      <c r="ZA884" s="7"/>
      <c r="ZB884" s="7"/>
      <c r="ZC884" s="7"/>
      <c r="ZD884" s="7"/>
      <c r="ZE884" s="7"/>
      <c r="ZF884" s="7"/>
      <c r="ZG884" s="7"/>
      <c r="ZH884" s="7"/>
      <c r="ZI884" s="7"/>
      <c r="ZJ884" s="7"/>
      <c r="ZK884" s="7"/>
      <c r="ZL884" s="7"/>
      <c r="ZM884" s="7"/>
      <c r="ZN884" s="7"/>
      <c r="ZO884" s="7"/>
      <c r="ZP884" s="7"/>
      <c r="ZQ884" s="7"/>
      <c r="ZR884" s="7"/>
      <c r="ZS884" s="7"/>
      <c r="ZT884" s="7"/>
      <c r="ZU884" s="7"/>
      <c r="ZV884" s="7"/>
      <c r="ZW884" s="7"/>
      <c r="ZX884" s="7"/>
      <c r="ZY884" s="7"/>
      <c r="ZZ884" s="7"/>
      <c r="AAA884" s="7"/>
      <c r="AAB884" s="7"/>
      <c r="AAC884" s="7"/>
      <c r="AAD884" s="7"/>
      <c r="AAE884" s="7"/>
      <c r="AAF884" s="7"/>
      <c r="AAG884" s="7"/>
      <c r="AAH884" s="7"/>
      <c r="AAI884" s="7"/>
      <c r="AAJ884" s="7"/>
      <c r="AAK884" s="7"/>
      <c r="AAL884" s="7"/>
      <c r="AAM884" s="7"/>
      <c r="AAN884" s="7"/>
      <c r="AAO884" s="7"/>
      <c r="AAP884" s="7"/>
      <c r="AAQ884" s="7"/>
      <c r="AAR884" s="7"/>
      <c r="AAS884" s="7"/>
      <c r="AAT884" s="7"/>
      <c r="AAU884" s="7"/>
      <c r="AAV884" s="7"/>
      <c r="AAW884" s="7"/>
      <c r="AAX884" s="7"/>
      <c r="AAY884" s="7"/>
      <c r="AAZ884" s="7"/>
      <c r="ABA884" s="7"/>
      <c r="ABB884" s="7"/>
      <c r="ABC884" s="7"/>
      <c r="ABD884" s="7"/>
      <c r="ABE884" s="7"/>
      <c r="ABF884" s="7"/>
      <c r="ABG884" s="7"/>
      <c r="ABH884" s="7"/>
      <c r="ABI884" s="7"/>
      <c r="ABJ884" s="7"/>
      <c r="ABK884" s="7"/>
      <c r="ABL884" s="7"/>
      <c r="ABM884" s="7"/>
      <c r="ABN884" s="7"/>
      <c r="ABO884" s="7"/>
      <c r="ABP884" s="7"/>
      <c r="ABQ884" s="7"/>
      <c r="ABR884" s="7"/>
      <c r="ABS884" s="7"/>
      <c r="ABT884" s="7"/>
      <c r="ABU884" s="7"/>
      <c r="ABV884" s="7"/>
      <c r="ABW884" s="7"/>
      <c r="ABX884" s="7"/>
      <c r="ABY884" s="7"/>
      <c r="ABZ884" s="7"/>
      <c r="ACA884" s="7"/>
      <c r="ACB884" s="7"/>
      <c r="ACC884" s="7"/>
      <c r="ACD884" s="7"/>
      <c r="ACE884" s="7"/>
      <c r="ACF884" s="7"/>
      <c r="ACG884" s="7"/>
      <c r="ACH884" s="7"/>
      <c r="ACI884" s="7"/>
      <c r="ACJ884" s="7"/>
      <c r="ACK884" s="7"/>
      <c r="ACL884" s="7"/>
      <c r="ACM884" s="7"/>
      <c r="ACN884" s="7"/>
      <c r="ACO884" s="7"/>
      <c r="ACP884" s="7"/>
      <c r="ACQ884" s="7"/>
      <c r="ACR884" s="7"/>
      <c r="ACS884" s="7"/>
      <c r="ACT884" s="7"/>
      <c r="ACU884" s="7"/>
      <c r="ACV884" s="7"/>
      <c r="ACW884" s="7"/>
      <c r="ACX884" s="7"/>
      <c r="ACY884" s="7"/>
      <c r="ACZ884" s="7"/>
      <c r="ADA884" s="7"/>
      <c r="ADB884" s="7"/>
      <c r="ADC884" s="7"/>
      <c r="ADD884" s="7"/>
      <c r="ADE884" s="7"/>
      <c r="ADF884" s="7"/>
      <c r="ADG884" s="7"/>
      <c r="ADH884" s="7"/>
      <c r="ADI884" s="7"/>
      <c r="ADJ884" s="7"/>
      <c r="ADK884" s="7"/>
      <c r="ADL884" s="7"/>
      <c r="ADM884" s="7"/>
      <c r="ADN884" s="7"/>
      <c r="ADO884" s="7"/>
      <c r="ADP884" s="7"/>
      <c r="ADQ884" s="7"/>
      <c r="ADR884" s="7"/>
      <c r="ADS884" s="7"/>
      <c r="ADT884" s="7"/>
      <c r="ADU884" s="7"/>
      <c r="ADV884" s="7"/>
      <c r="ADW884" s="7"/>
      <c r="ADX884" s="7"/>
      <c r="ADY884" s="7"/>
      <c r="ADZ884" s="7"/>
      <c r="AEA884" s="7"/>
      <c r="AEB884" s="7"/>
      <c r="AEC884" s="7"/>
      <c r="AED884" s="7"/>
      <c r="AEE884" s="7"/>
      <c r="AEF884" s="7"/>
      <c r="AEG884" s="7"/>
      <c r="AEH884" s="7"/>
      <c r="AEI884" s="7"/>
      <c r="AEJ884" s="7"/>
      <c r="AEK884" s="7"/>
      <c r="AEL884" s="7"/>
      <c r="AEM884" s="7"/>
      <c r="AEN884" s="7"/>
      <c r="AEO884" s="7"/>
      <c r="AEP884" s="7"/>
      <c r="AEQ884" s="7"/>
      <c r="AER884" s="7"/>
      <c r="AES884" s="7"/>
      <c r="AET884" s="7"/>
      <c r="AEU884" s="7"/>
      <c r="AEV884" s="7"/>
      <c r="AEW884" s="7"/>
      <c r="AEX884" s="7"/>
      <c r="AEY884" s="7"/>
      <c r="AEZ884" s="7"/>
      <c r="AFA884" s="7"/>
      <c r="AFB884" s="7"/>
      <c r="AFC884" s="7"/>
      <c r="AFD884" s="7"/>
      <c r="AFE884" s="7"/>
      <c r="AFF884" s="7"/>
      <c r="AFG884" s="7"/>
      <c r="AFH884" s="7"/>
      <c r="AFI884" s="7"/>
      <c r="AFJ884" s="7"/>
      <c r="AFK884" s="7"/>
      <c r="AFL884" s="7"/>
      <c r="AFM884" s="7"/>
      <c r="AFN884" s="7"/>
      <c r="AFO884" s="7"/>
      <c r="AFP884" s="7"/>
      <c r="AFQ884" s="7"/>
      <c r="AFR884" s="7"/>
      <c r="AFS884" s="7"/>
      <c r="AFT884" s="7"/>
      <c r="AFU884" s="7"/>
      <c r="AFV884" s="7"/>
      <c r="AFW884" s="7"/>
      <c r="AFX884" s="7"/>
      <c r="AFY884" s="7"/>
      <c r="AFZ884" s="7"/>
      <c r="AGA884" s="7"/>
      <c r="AGB884" s="7"/>
      <c r="AGC884" s="7"/>
      <c r="AGD884" s="7"/>
      <c r="AGE884" s="7"/>
      <c r="AGF884" s="7"/>
      <c r="AGG884" s="7"/>
      <c r="AGH884" s="7"/>
      <c r="AGI884" s="7"/>
      <c r="AGJ884" s="7"/>
      <c r="AGK884" s="7"/>
      <c r="AGL884" s="7"/>
      <c r="AGM884" s="7"/>
      <c r="AGN884" s="7"/>
      <c r="AGO884" s="7"/>
      <c r="AGP884" s="7"/>
      <c r="AGQ884" s="7"/>
      <c r="AGR884" s="7"/>
      <c r="AGS884" s="7"/>
      <c r="AGT884" s="7"/>
      <c r="AGU884" s="7"/>
      <c r="AGV884" s="7"/>
      <c r="AGW884" s="7"/>
      <c r="AGX884" s="7"/>
      <c r="AGY884" s="7"/>
      <c r="AGZ884" s="7"/>
      <c r="AHA884" s="7"/>
      <c r="AHB884" s="7"/>
      <c r="AHC884" s="7"/>
      <c r="AHD884" s="7"/>
      <c r="AHE884" s="7"/>
      <c r="AHF884" s="7"/>
      <c r="AHG884" s="7"/>
      <c r="AHH884" s="7"/>
      <c r="AHI884" s="7"/>
      <c r="AHJ884" s="7"/>
      <c r="AHK884" s="7"/>
      <c r="AHL884" s="7"/>
      <c r="AHM884" s="7"/>
      <c r="AHN884" s="7"/>
      <c r="AHO884" s="7"/>
      <c r="AHP884" s="7"/>
      <c r="AHQ884" s="7"/>
      <c r="AHR884" s="7"/>
      <c r="AHS884" s="7"/>
      <c r="AHT884" s="7"/>
      <c r="AHU884" s="7"/>
      <c r="AHV884" s="7"/>
      <c r="AHW884" s="7"/>
      <c r="AHX884" s="7"/>
      <c r="AHY884" s="7"/>
      <c r="AHZ884" s="7"/>
      <c r="AIA884" s="7"/>
      <c r="AIB884" s="7"/>
      <c r="AIC884" s="7"/>
      <c r="AID884" s="7"/>
      <c r="AIE884" s="7"/>
      <c r="AIF884" s="7"/>
      <c r="AIG884" s="7"/>
      <c r="AIH884" s="7"/>
      <c r="AII884" s="7"/>
      <c r="AIJ884" s="7"/>
      <c r="AIK884" s="7"/>
      <c r="AIL884" s="7"/>
      <c r="AIM884" s="7"/>
      <c r="AIN884" s="7"/>
      <c r="AIO884" s="7"/>
      <c r="AIP884" s="7"/>
      <c r="AIQ884" s="7"/>
      <c r="AIR884" s="7"/>
      <c r="AIS884" s="7"/>
      <c r="AIT884" s="7"/>
      <c r="AIU884" s="7"/>
      <c r="AIV884" s="7"/>
      <c r="AIW884" s="7"/>
      <c r="AIX884" s="7"/>
      <c r="AIY884" s="7"/>
      <c r="AIZ884" s="7"/>
      <c r="AJA884" s="7"/>
      <c r="AJB884" s="7"/>
      <c r="AJC884" s="7"/>
      <c r="AJD884" s="7"/>
      <c r="AJE884" s="7"/>
      <c r="AJF884" s="7"/>
      <c r="AJG884" s="7"/>
      <c r="AJH884" s="7"/>
      <c r="AJI884" s="7"/>
      <c r="AJJ884" s="7"/>
      <c r="AJK884" s="7"/>
      <c r="AJL884" s="7"/>
      <c r="AJM884" s="7"/>
      <c r="AJN884" s="7"/>
      <c r="AJO884" s="7"/>
      <c r="AJP884" s="7"/>
      <c r="AJQ884" s="7"/>
      <c r="AJR884" s="7"/>
      <c r="AJS884" s="7"/>
      <c r="AJT884" s="7"/>
      <c r="AJU884" s="7"/>
      <c r="AJV884" s="7"/>
      <c r="AJW884" s="7"/>
      <c r="AJX884" s="7"/>
      <c r="AJY884" s="7"/>
      <c r="AJZ884" s="7"/>
      <c r="AKA884" s="7"/>
      <c r="AKB884" s="7"/>
      <c r="AKC884" s="7"/>
      <c r="AKD884" s="7"/>
      <c r="AKE884" s="7"/>
      <c r="AKF884" s="7"/>
      <c r="AKG884" s="7"/>
      <c r="AKH884" s="7"/>
      <c r="AKI884" s="7"/>
      <c r="AKJ884" s="7"/>
      <c r="AKK884" s="7"/>
      <c r="AKL884" s="7"/>
      <c r="AKM884" s="7"/>
      <c r="AKN884" s="7"/>
      <c r="AKO884" s="7"/>
      <c r="AKP884" s="7"/>
      <c r="AKQ884" s="7"/>
      <c r="AKR884" s="7"/>
      <c r="AKS884" s="7"/>
      <c r="AKT884" s="7"/>
      <c r="AKU884" s="7"/>
      <c r="AKV884" s="7"/>
      <c r="AKW884" s="7"/>
      <c r="AKX884" s="7"/>
      <c r="AKY884" s="7"/>
      <c r="AKZ884" s="7"/>
      <c r="ALA884" s="7"/>
      <c r="ALB884" s="7"/>
      <c r="ALC884" s="7"/>
      <c r="ALD884" s="7"/>
      <c r="ALE884" s="7"/>
      <c r="ALF884" s="7"/>
      <c r="ALG884" s="7"/>
      <c r="ALH884" s="7"/>
      <c r="ALI884" s="7"/>
      <c r="ALJ884" s="7"/>
      <c r="ALK884" s="7"/>
      <c r="ALL884" s="7"/>
      <c r="ALM884" s="7"/>
      <c r="ALN884" s="7"/>
      <c r="ALO884" s="7"/>
      <c r="ALP884" s="7"/>
      <c r="ALQ884" s="7"/>
      <c r="ALR884" s="7"/>
      <c r="ALS884" s="7"/>
      <c r="ALT884" s="7"/>
      <c r="ALU884" s="7"/>
      <c r="ALV884" s="7"/>
      <c r="ALW884" s="7"/>
      <c r="ALX884" s="7"/>
      <c r="ALY884" s="7"/>
      <c r="ALZ884" s="7"/>
      <c r="AMA884" s="7"/>
      <c r="AMB884" s="7"/>
      <c r="AMC884" s="7"/>
      <c r="AMD884" s="7"/>
      <c r="AME884" s="7"/>
      <c r="AMF884" s="7"/>
      <c r="AMG884" s="7"/>
      <c r="AMH884" s="7"/>
      <c r="AMI884" s="28"/>
      <c r="AMJ884" s="28"/>
    </row>
    <row r="885" spans="1:1024" ht="55.5" customHeight="1">
      <c r="A885" s="10" t="s">
        <v>287</v>
      </c>
      <c r="B885" s="10" t="s">
        <v>2924</v>
      </c>
      <c r="C885" s="19" t="s">
        <v>2931</v>
      </c>
      <c r="D885" s="19" t="s">
        <v>2738</v>
      </c>
      <c r="E885" s="20">
        <v>90</v>
      </c>
      <c r="F885" s="11" t="s">
        <v>18</v>
      </c>
      <c r="G885" s="21"/>
      <c r="H885" s="21" t="s">
        <v>1</v>
      </c>
      <c r="I885" s="21"/>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c r="MK885" s="7"/>
      <c r="ML885" s="7"/>
      <c r="MM885" s="7"/>
      <c r="MN885" s="7"/>
      <c r="MO885" s="7"/>
      <c r="MP885" s="7"/>
      <c r="MQ885" s="7"/>
      <c r="MR885" s="7"/>
      <c r="MS885" s="7"/>
      <c r="MT885" s="7"/>
      <c r="MU885" s="7"/>
      <c r="MV885" s="7"/>
      <c r="MW885" s="7"/>
      <c r="MX885" s="7"/>
      <c r="MY885" s="7"/>
      <c r="MZ885" s="7"/>
      <c r="NA885" s="7"/>
      <c r="NB885" s="7"/>
      <c r="NC885" s="7"/>
      <c r="ND885" s="7"/>
      <c r="NE885" s="7"/>
      <c r="NF885" s="7"/>
      <c r="NG885" s="7"/>
      <c r="NH885" s="7"/>
      <c r="NI885" s="7"/>
      <c r="NJ885" s="7"/>
      <c r="NK885" s="7"/>
      <c r="NL885" s="7"/>
      <c r="NM885" s="7"/>
      <c r="NN885" s="7"/>
      <c r="NO885" s="7"/>
      <c r="NP885" s="7"/>
      <c r="NQ885" s="7"/>
      <c r="NR885" s="7"/>
      <c r="NS885" s="7"/>
      <c r="NT885" s="7"/>
      <c r="NU885" s="7"/>
      <c r="NV885" s="7"/>
      <c r="NW885" s="7"/>
      <c r="NX885" s="7"/>
      <c r="NY885" s="7"/>
      <c r="NZ885" s="7"/>
      <c r="OA885" s="7"/>
      <c r="OB885" s="7"/>
      <c r="OC885" s="7"/>
      <c r="OD885" s="7"/>
      <c r="OE885" s="7"/>
      <c r="OF885" s="7"/>
      <c r="OG885" s="7"/>
      <c r="OH885" s="7"/>
      <c r="OI885" s="7"/>
      <c r="OJ885" s="7"/>
      <c r="OK885" s="7"/>
      <c r="OL885" s="7"/>
      <c r="OM885" s="7"/>
      <c r="ON885" s="7"/>
      <c r="OO885" s="7"/>
      <c r="OP885" s="7"/>
      <c r="OQ885" s="7"/>
      <c r="OR885" s="7"/>
      <c r="OS885" s="7"/>
      <c r="OT885" s="7"/>
      <c r="OU885" s="7"/>
      <c r="OV885" s="7"/>
      <c r="OW885" s="7"/>
      <c r="OX885" s="7"/>
      <c r="OY885" s="7"/>
      <c r="OZ885" s="7"/>
      <c r="PA885" s="7"/>
      <c r="PB885" s="7"/>
      <c r="PC885" s="7"/>
      <c r="PD885" s="7"/>
      <c r="PE885" s="7"/>
      <c r="PF885" s="7"/>
      <c r="PG885" s="7"/>
      <c r="PH885" s="7"/>
      <c r="PI885" s="7"/>
      <c r="PJ885" s="7"/>
      <c r="PK885" s="7"/>
      <c r="PL885" s="7"/>
      <c r="PM885" s="7"/>
      <c r="PN885" s="7"/>
      <c r="PO885" s="7"/>
      <c r="PP885" s="7"/>
      <c r="PQ885" s="7"/>
      <c r="PR885" s="7"/>
      <c r="PS885" s="7"/>
      <c r="PT885" s="7"/>
      <c r="PU885" s="7"/>
      <c r="PV885" s="7"/>
      <c r="PW885" s="7"/>
      <c r="PX885" s="7"/>
      <c r="PY885" s="7"/>
      <c r="PZ885" s="7"/>
      <c r="QA885" s="7"/>
      <c r="QB885" s="7"/>
      <c r="QC885" s="7"/>
      <c r="QD885" s="7"/>
      <c r="QE885" s="7"/>
      <c r="QF885" s="7"/>
      <c r="QG885" s="7"/>
      <c r="QH885" s="7"/>
      <c r="QI885" s="7"/>
      <c r="QJ885" s="7"/>
      <c r="QK885" s="7"/>
      <c r="QL885" s="7"/>
      <c r="QM885" s="7"/>
      <c r="QN885" s="7"/>
      <c r="QO885" s="7"/>
      <c r="QP885" s="7"/>
      <c r="QQ885" s="7"/>
      <c r="QR885" s="7"/>
      <c r="QS885" s="7"/>
      <c r="QT885" s="7"/>
      <c r="QU885" s="7"/>
      <c r="QV885" s="7"/>
      <c r="QW885" s="7"/>
      <c r="QX885" s="7"/>
      <c r="QY885" s="7"/>
      <c r="QZ885" s="7"/>
      <c r="RA885" s="7"/>
      <c r="RB885" s="7"/>
      <c r="RC885" s="7"/>
      <c r="RD885" s="7"/>
      <c r="RE885" s="7"/>
      <c r="RF885" s="7"/>
      <c r="RG885" s="7"/>
      <c r="RH885" s="7"/>
      <c r="RI885" s="7"/>
      <c r="RJ885" s="7"/>
      <c r="RK885" s="7"/>
      <c r="RL885" s="7"/>
      <c r="RM885" s="7"/>
      <c r="RN885" s="7"/>
      <c r="RO885" s="7"/>
      <c r="RP885" s="7"/>
      <c r="RQ885" s="7"/>
      <c r="RR885" s="7"/>
      <c r="RS885" s="7"/>
      <c r="RT885" s="7"/>
      <c r="RU885" s="7"/>
      <c r="RV885" s="7"/>
      <c r="RW885" s="7"/>
      <c r="RX885" s="7"/>
      <c r="RY885" s="7"/>
      <c r="RZ885" s="7"/>
      <c r="SA885" s="7"/>
      <c r="SB885" s="7"/>
      <c r="SC885" s="7"/>
      <c r="SD885" s="7"/>
      <c r="SE885" s="7"/>
      <c r="SF885" s="7"/>
      <c r="SG885" s="7"/>
      <c r="SH885" s="7"/>
      <c r="SI885" s="7"/>
      <c r="SJ885" s="7"/>
      <c r="SK885" s="7"/>
      <c r="SL885" s="7"/>
      <c r="SM885" s="7"/>
      <c r="SN885" s="7"/>
      <c r="SO885" s="7"/>
      <c r="SP885" s="7"/>
      <c r="SQ885" s="7"/>
      <c r="SR885" s="7"/>
      <c r="SS885" s="7"/>
      <c r="ST885" s="7"/>
      <c r="SU885" s="7"/>
      <c r="SV885" s="7"/>
      <c r="SW885" s="7"/>
      <c r="SX885" s="7"/>
      <c r="SY885" s="7"/>
      <c r="SZ885" s="7"/>
      <c r="TA885" s="7"/>
      <c r="TB885" s="7"/>
      <c r="TC885" s="7"/>
      <c r="TD885" s="7"/>
      <c r="TE885" s="7"/>
      <c r="TF885" s="7"/>
      <c r="TG885" s="7"/>
      <c r="TH885" s="7"/>
      <c r="TI885" s="7"/>
      <c r="TJ885" s="7"/>
      <c r="TK885" s="7"/>
      <c r="TL885" s="7"/>
      <c r="TM885" s="7"/>
      <c r="TN885" s="7"/>
      <c r="TO885" s="7"/>
      <c r="TP885" s="7"/>
      <c r="TQ885" s="7"/>
      <c r="TR885" s="7"/>
      <c r="TS885" s="7"/>
      <c r="TT885" s="7"/>
      <c r="TU885" s="7"/>
      <c r="TV885" s="7"/>
      <c r="TW885" s="7"/>
      <c r="TX885" s="7"/>
      <c r="TY885" s="7"/>
      <c r="TZ885" s="7"/>
      <c r="UA885" s="7"/>
      <c r="UB885" s="7"/>
      <c r="UC885" s="7"/>
      <c r="UD885" s="7"/>
      <c r="UE885" s="7"/>
      <c r="UF885" s="7"/>
      <c r="UG885" s="7"/>
      <c r="UH885" s="7"/>
      <c r="UI885" s="7"/>
      <c r="UJ885" s="7"/>
      <c r="UK885" s="7"/>
      <c r="UL885" s="7"/>
      <c r="UM885" s="7"/>
      <c r="UN885" s="7"/>
      <c r="UO885" s="7"/>
      <c r="UP885" s="7"/>
      <c r="UQ885" s="7"/>
      <c r="UR885" s="7"/>
      <c r="US885" s="7"/>
      <c r="UT885" s="7"/>
      <c r="UU885" s="7"/>
      <c r="UV885" s="7"/>
      <c r="UW885" s="7"/>
      <c r="UX885" s="7"/>
      <c r="UY885" s="7"/>
      <c r="UZ885" s="7"/>
      <c r="VA885" s="7"/>
      <c r="VB885" s="7"/>
      <c r="VC885" s="7"/>
      <c r="VD885" s="7"/>
      <c r="VE885" s="7"/>
      <c r="VF885" s="7"/>
      <c r="VG885" s="7"/>
      <c r="VH885" s="7"/>
      <c r="VI885" s="7"/>
      <c r="VJ885" s="7"/>
      <c r="VK885" s="7"/>
      <c r="VL885" s="7"/>
      <c r="VM885" s="7"/>
      <c r="VN885" s="7"/>
      <c r="VO885" s="7"/>
      <c r="VP885" s="7"/>
      <c r="VQ885" s="7"/>
      <c r="VR885" s="7"/>
      <c r="VS885" s="7"/>
      <c r="VT885" s="7"/>
      <c r="VU885" s="7"/>
      <c r="VV885" s="7"/>
      <c r="VW885" s="7"/>
      <c r="VX885" s="7"/>
      <c r="VY885" s="7"/>
      <c r="VZ885" s="7"/>
      <c r="WA885" s="7"/>
      <c r="WB885" s="7"/>
      <c r="WC885" s="7"/>
      <c r="WD885" s="7"/>
      <c r="WE885" s="7"/>
      <c r="WF885" s="7"/>
      <c r="WG885" s="7"/>
      <c r="WH885" s="7"/>
      <c r="WI885" s="7"/>
      <c r="WJ885" s="7"/>
      <c r="WK885" s="7"/>
      <c r="WL885" s="7"/>
      <c r="WM885" s="7"/>
      <c r="WN885" s="7"/>
      <c r="WO885" s="7"/>
      <c r="WP885" s="7"/>
      <c r="WQ885" s="7"/>
      <c r="WR885" s="7"/>
      <c r="WS885" s="7"/>
      <c r="WT885" s="7"/>
      <c r="WU885" s="7"/>
      <c r="WV885" s="7"/>
      <c r="WW885" s="7"/>
      <c r="WX885" s="7"/>
      <c r="WY885" s="7"/>
      <c r="WZ885" s="7"/>
      <c r="XA885" s="7"/>
      <c r="XB885" s="7"/>
      <c r="XC885" s="7"/>
      <c r="XD885" s="7"/>
      <c r="XE885" s="7"/>
      <c r="XF885" s="7"/>
      <c r="XG885" s="7"/>
      <c r="XH885" s="7"/>
      <c r="XI885" s="7"/>
      <c r="XJ885" s="7"/>
      <c r="XK885" s="7"/>
      <c r="XL885" s="7"/>
      <c r="XM885" s="7"/>
      <c r="XN885" s="7"/>
      <c r="XO885" s="7"/>
      <c r="XP885" s="7"/>
      <c r="XQ885" s="7"/>
      <c r="XR885" s="7"/>
      <c r="XS885" s="7"/>
      <c r="XT885" s="7"/>
      <c r="XU885" s="7"/>
      <c r="XV885" s="7"/>
      <c r="XW885" s="7"/>
      <c r="XX885" s="7"/>
      <c r="XY885" s="7"/>
      <c r="XZ885" s="7"/>
      <c r="YA885" s="7"/>
      <c r="YB885" s="7"/>
      <c r="YC885" s="7"/>
      <c r="YD885" s="7"/>
      <c r="YE885" s="7"/>
      <c r="YF885" s="7"/>
      <c r="YG885" s="7"/>
      <c r="YH885" s="7"/>
      <c r="YI885" s="7"/>
      <c r="YJ885" s="7"/>
      <c r="YK885" s="7"/>
      <c r="YL885" s="7"/>
      <c r="YM885" s="7"/>
      <c r="YN885" s="7"/>
      <c r="YO885" s="7"/>
      <c r="YP885" s="7"/>
      <c r="YQ885" s="7"/>
      <c r="YR885" s="7"/>
      <c r="YS885" s="7"/>
      <c r="YT885" s="7"/>
      <c r="YU885" s="7"/>
      <c r="YV885" s="7"/>
      <c r="YW885" s="7"/>
      <c r="YX885" s="7"/>
      <c r="YY885" s="7"/>
      <c r="YZ885" s="7"/>
      <c r="ZA885" s="7"/>
      <c r="ZB885" s="7"/>
      <c r="ZC885" s="7"/>
      <c r="ZD885" s="7"/>
      <c r="ZE885" s="7"/>
      <c r="ZF885" s="7"/>
      <c r="ZG885" s="7"/>
      <c r="ZH885" s="7"/>
      <c r="ZI885" s="7"/>
      <c r="ZJ885" s="7"/>
      <c r="ZK885" s="7"/>
      <c r="ZL885" s="7"/>
      <c r="ZM885" s="7"/>
      <c r="ZN885" s="7"/>
      <c r="ZO885" s="7"/>
      <c r="ZP885" s="7"/>
      <c r="ZQ885" s="7"/>
      <c r="ZR885" s="7"/>
      <c r="ZS885" s="7"/>
      <c r="ZT885" s="7"/>
      <c r="ZU885" s="7"/>
      <c r="ZV885" s="7"/>
      <c r="ZW885" s="7"/>
      <c r="ZX885" s="7"/>
      <c r="ZY885" s="7"/>
      <c r="ZZ885" s="7"/>
      <c r="AAA885" s="7"/>
      <c r="AAB885" s="7"/>
      <c r="AAC885" s="7"/>
      <c r="AAD885" s="7"/>
      <c r="AAE885" s="7"/>
      <c r="AAF885" s="7"/>
      <c r="AAG885" s="7"/>
      <c r="AAH885" s="7"/>
      <c r="AAI885" s="7"/>
      <c r="AAJ885" s="7"/>
      <c r="AAK885" s="7"/>
      <c r="AAL885" s="7"/>
      <c r="AAM885" s="7"/>
      <c r="AAN885" s="7"/>
      <c r="AAO885" s="7"/>
      <c r="AAP885" s="7"/>
      <c r="AAQ885" s="7"/>
      <c r="AAR885" s="7"/>
      <c r="AAS885" s="7"/>
      <c r="AAT885" s="7"/>
      <c r="AAU885" s="7"/>
      <c r="AAV885" s="7"/>
      <c r="AAW885" s="7"/>
      <c r="AAX885" s="7"/>
      <c r="AAY885" s="7"/>
      <c r="AAZ885" s="7"/>
      <c r="ABA885" s="7"/>
      <c r="ABB885" s="7"/>
      <c r="ABC885" s="7"/>
      <c r="ABD885" s="7"/>
      <c r="ABE885" s="7"/>
      <c r="ABF885" s="7"/>
      <c r="ABG885" s="7"/>
      <c r="ABH885" s="7"/>
      <c r="ABI885" s="7"/>
      <c r="ABJ885" s="7"/>
      <c r="ABK885" s="7"/>
      <c r="ABL885" s="7"/>
      <c r="ABM885" s="7"/>
      <c r="ABN885" s="7"/>
      <c r="ABO885" s="7"/>
      <c r="ABP885" s="7"/>
      <c r="ABQ885" s="7"/>
      <c r="ABR885" s="7"/>
      <c r="ABS885" s="7"/>
      <c r="ABT885" s="7"/>
      <c r="ABU885" s="7"/>
      <c r="ABV885" s="7"/>
      <c r="ABW885" s="7"/>
      <c r="ABX885" s="7"/>
      <c r="ABY885" s="7"/>
      <c r="ABZ885" s="7"/>
      <c r="ACA885" s="7"/>
      <c r="ACB885" s="7"/>
      <c r="ACC885" s="7"/>
      <c r="ACD885" s="7"/>
      <c r="ACE885" s="7"/>
      <c r="ACF885" s="7"/>
      <c r="ACG885" s="7"/>
      <c r="ACH885" s="7"/>
      <c r="ACI885" s="7"/>
      <c r="ACJ885" s="7"/>
      <c r="ACK885" s="7"/>
      <c r="ACL885" s="7"/>
      <c r="ACM885" s="7"/>
      <c r="ACN885" s="7"/>
      <c r="ACO885" s="7"/>
      <c r="ACP885" s="7"/>
      <c r="ACQ885" s="7"/>
      <c r="ACR885" s="7"/>
      <c r="ACS885" s="7"/>
      <c r="ACT885" s="7"/>
      <c r="ACU885" s="7"/>
      <c r="ACV885" s="7"/>
      <c r="ACW885" s="7"/>
      <c r="ACX885" s="7"/>
      <c r="ACY885" s="7"/>
      <c r="ACZ885" s="7"/>
      <c r="ADA885" s="7"/>
      <c r="ADB885" s="7"/>
      <c r="ADC885" s="7"/>
      <c r="ADD885" s="7"/>
      <c r="ADE885" s="7"/>
      <c r="ADF885" s="7"/>
      <c r="ADG885" s="7"/>
      <c r="ADH885" s="7"/>
      <c r="ADI885" s="7"/>
      <c r="ADJ885" s="7"/>
      <c r="ADK885" s="7"/>
      <c r="ADL885" s="7"/>
      <c r="ADM885" s="7"/>
      <c r="ADN885" s="7"/>
      <c r="ADO885" s="7"/>
      <c r="ADP885" s="7"/>
      <c r="ADQ885" s="7"/>
      <c r="ADR885" s="7"/>
      <c r="ADS885" s="7"/>
      <c r="ADT885" s="7"/>
      <c r="ADU885" s="7"/>
      <c r="ADV885" s="7"/>
      <c r="ADW885" s="7"/>
      <c r="ADX885" s="7"/>
      <c r="ADY885" s="7"/>
      <c r="ADZ885" s="7"/>
      <c r="AEA885" s="7"/>
      <c r="AEB885" s="7"/>
      <c r="AEC885" s="7"/>
      <c r="AED885" s="7"/>
      <c r="AEE885" s="7"/>
      <c r="AEF885" s="7"/>
      <c r="AEG885" s="7"/>
      <c r="AEH885" s="7"/>
      <c r="AEI885" s="7"/>
      <c r="AEJ885" s="7"/>
      <c r="AEK885" s="7"/>
      <c r="AEL885" s="7"/>
      <c r="AEM885" s="7"/>
      <c r="AEN885" s="7"/>
      <c r="AEO885" s="7"/>
      <c r="AEP885" s="7"/>
      <c r="AEQ885" s="7"/>
      <c r="AER885" s="7"/>
      <c r="AES885" s="7"/>
      <c r="AET885" s="7"/>
      <c r="AEU885" s="7"/>
      <c r="AEV885" s="7"/>
      <c r="AEW885" s="7"/>
      <c r="AEX885" s="7"/>
      <c r="AEY885" s="7"/>
      <c r="AEZ885" s="7"/>
      <c r="AFA885" s="7"/>
      <c r="AFB885" s="7"/>
      <c r="AFC885" s="7"/>
      <c r="AFD885" s="7"/>
      <c r="AFE885" s="7"/>
      <c r="AFF885" s="7"/>
      <c r="AFG885" s="7"/>
      <c r="AFH885" s="7"/>
      <c r="AFI885" s="7"/>
      <c r="AFJ885" s="7"/>
      <c r="AFK885" s="7"/>
      <c r="AFL885" s="7"/>
      <c r="AFM885" s="7"/>
      <c r="AFN885" s="7"/>
      <c r="AFO885" s="7"/>
      <c r="AFP885" s="7"/>
      <c r="AFQ885" s="7"/>
      <c r="AFR885" s="7"/>
      <c r="AFS885" s="7"/>
      <c r="AFT885" s="7"/>
      <c r="AFU885" s="7"/>
      <c r="AFV885" s="7"/>
      <c r="AFW885" s="7"/>
      <c r="AFX885" s="7"/>
      <c r="AFY885" s="7"/>
      <c r="AFZ885" s="7"/>
      <c r="AGA885" s="7"/>
      <c r="AGB885" s="7"/>
      <c r="AGC885" s="7"/>
      <c r="AGD885" s="7"/>
      <c r="AGE885" s="7"/>
      <c r="AGF885" s="7"/>
      <c r="AGG885" s="7"/>
      <c r="AGH885" s="7"/>
      <c r="AGI885" s="7"/>
      <c r="AGJ885" s="7"/>
      <c r="AGK885" s="7"/>
      <c r="AGL885" s="7"/>
      <c r="AGM885" s="7"/>
      <c r="AGN885" s="7"/>
      <c r="AGO885" s="7"/>
      <c r="AGP885" s="7"/>
      <c r="AGQ885" s="7"/>
      <c r="AGR885" s="7"/>
      <c r="AGS885" s="7"/>
      <c r="AGT885" s="7"/>
      <c r="AGU885" s="7"/>
      <c r="AGV885" s="7"/>
      <c r="AGW885" s="7"/>
      <c r="AGX885" s="7"/>
      <c r="AGY885" s="7"/>
      <c r="AGZ885" s="7"/>
      <c r="AHA885" s="7"/>
      <c r="AHB885" s="7"/>
      <c r="AHC885" s="7"/>
      <c r="AHD885" s="7"/>
      <c r="AHE885" s="7"/>
      <c r="AHF885" s="7"/>
      <c r="AHG885" s="7"/>
      <c r="AHH885" s="7"/>
      <c r="AHI885" s="7"/>
      <c r="AHJ885" s="7"/>
      <c r="AHK885" s="7"/>
      <c r="AHL885" s="7"/>
      <c r="AHM885" s="7"/>
      <c r="AHN885" s="7"/>
      <c r="AHO885" s="7"/>
      <c r="AHP885" s="7"/>
      <c r="AHQ885" s="7"/>
      <c r="AHR885" s="7"/>
      <c r="AHS885" s="7"/>
      <c r="AHT885" s="7"/>
      <c r="AHU885" s="7"/>
      <c r="AHV885" s="7"/>
      <c r="AHW885" s="7"/>
      <c r="AHX885" s="7"/>
      <c r="AHY885" s="7"/>
      <c r="AHZ885" s="7"/>
      <c r="AIA885" s="7"/>
      <c r="AIB885" s="7"/>
      <c r="AIC885" s="7"/>
      <c r="AID885" s="7"/>
      <c r="AIE885" s="7"/>
      <c r="AIF885" s="7"/>
      <c r="AIG885" s="7"/>
      <c r="AIH885" s="7"/>
      <c r="AII885" s="7"/>
      <c r="AIJ885" s="7"/>
      <c r="AIK885" s="7"/>
      <c r="AIL885" s="7"/>
      <c r="AIM885" s="7"/>
      <c r="AIN885" s="7"/>
      <c r="AIO885" s="7"/>
      <c r="AIP885" s="7"/>
      <c r="AIQ885" s="7"/>
      <c r="AIR885" s="7"/>
      <c r="AIS885" s="7"/>
      <c r="AIT885" s="7"/>
      <c r="AIU885" s="7"/>
      <c r="AIV885" s="7"/>
      <c r="AIW885" s="7"/>
      <c r="AIX885" s="7"/>
      <c r="AIY885" s="7"/>
      <c r="AIZ885" s="7"/>
      <c r="AJA885" s="7"/>
      <c r="AJB885" s="7"/>
      <c r="AJC885" s="7"/>
      <c r="AJD885" s="7"/>
      <c r="AJE885" s="7"/>
      <c r="AJF885" s="7"/>
      <c r="AJG885" s="7"/>
      <c r="AJH885" s="7"/>
      <c r="AJI885" s="7"/>
      <c r="AJJ885" s="7"/>
      <c r="AJK885" s="7"/>
      <c r="AJL885" s="7"/>
      <c r="AJM885" s="7"/>
      <c r="AJN885" s="7"/>
      <c r="AJO885" s="7"/>
      <c r="AJP885" s="7"/>
      <c r="AJQ885" s="7"/>
      <c r="AJR885" s="7"/>
      <c r="AJS885" s="7"/>
      <c r="AJT885" s="7"/>
      <c r="AJU885" s="7"/>
      <c r="AJV885" s="7"/>
      <c r="AJW885" s="7"/>
      <c r="AJX885" s="7"/>
      <c r="AJY885" s="7"/>
      <c r="AJZ885" s="7"/>
      <c r="AKA885" s="7"/>
      <c r="AKB885" s="7"/>
      <c r="AKC885" s="7"/>
      <c r="AKD885" s="7"/>
      <c r="AKE885" s="7"/>
      <c r="AKF885" s="7"/>
      <c r="AKG885" s="7"/>
      <c r="AKH885" s="7"/>
      <c r="AKI885" s="7"/>
      <c r="AKJ885" s="7"/>
      <c r="AKK885" s="7"/>
      <c r="AKL885" s="7"/>
      <c r="AKM885" s="7"/>
      <c r="AKN885" s="7"/>
      <c r="AKO885" s="7"/>
      <c r="AKP885" s="7"/>
      <c r="AKQ885" s="7"/>
      <c r="AKR885" s="7"/>
      <c r="AKS885" s="7"/>
      <c r="AKT885" s="7"/>
      <c r="AKU885" s="7"/>
      <c r="AKV885" s="7"/>
      <c r="AKW885" s="7"/>
      <c r="AKX885" s="7"/>
      <c r="AKY885" s="7"/>
      <c r="AKZ885" s="7"/>
      <c r="ALA885" s="7"/>
      <c r="ALB885" s="7"/>
      <c r="ALC885" s="7"/>
      <c r="ALD885" s="7"/>
      <c r="ALE885" s="7"/>
      <c r="ALF885" s="7"/>
      <c r="ALG885" s="7"/>
      <c r="ALH885" s="7"/>
      <c r="ALI885" s="7"/>
      <c r="ALJ885" s="7"/>
      <c r="ALK885" s="7"/>
      <c r="ALL885" s="7"/>
      <c r="ALM885" s="7"/>
      <c r="ALN885" s="7"/>
      <c r="ALO885" s="7"/>
      <c r="ALP885" s="7"/>
      <c r="ALQ885" s="7"/>
      <c r="ALR885" s="7"/>
      <c r="ALS885" s="7"/>
      <c r="ALT885" s="7"/>
      <c r="ALU885" s="7"/>
      <c r="ALV885" s="7"/>
      <c r="ALW885" s="7"/>
      <c r="ALX885" s="7"/>
      <c r="ALY885" s="7"/>
      <c r="ALZ885" s="7"/>
      <c r="AMA885" s="7"/>
      <c r="AMB885" s="7"/>
      <c r="AMC885" s="7"/>
      <c r="AMD885" s="7"/>
      <c r="AME885" s="7"/>
      <c r="AMF885" s="7"/>
      <c r="AMG885" s="7"/>
      <c r="AMH885" s="7"/>
      <c r="AMI885" s="28"/>
      <c r="AMJ885" s="28"/>
    </row>
    <row r="886" spans="1:1024" ht="55.5" customHeight="1">
      <c r="A886" s="10" t="s">
        <v>287</v>
      </c>
      <c r="B886" s="10" t="s">
        <v>2924</v>
      </c>
      <c r="C886" s="19" t="s">
        <v>1856</v>
      </c>
      <c r="D886" s="19" t="s">
        <v>2738</v>
      </c>
      <c r="E886" s="20">
        <v>70</v>
      </c>
      <c r="F886" s="11" t="s">
        <v>18</v>
      </c>
      <c r="G886" s="21"/>
      <c r="H886" s="21" t="s">
        <v>1</v>
      </c>
      <c r="I886" s="21"/>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c r="MK886" s="7"/>
      <c r="ML886" s="7"/>
      <c r="MM886" s="7"/>
      <c r="MN886" s="7"/>
      <c r="MO886" s="7"/>
      <c r="MP886" s="7"/>
      <c r="MQ886" s="7"/>
      <c r="MR886" s="7"/>
      <c r="MS886" s="7"/>
      <c r="MT886" s="7"/>
      <c r="MU886" s="7"/>
      <c r="MV886" s="7"/>
      <c r="MW886" s="7"/>
      <c r="MX886" s="7"/>
      <c r="MY886" s="7"/>
      <c r="MZ886" s="7"/>
      <c r="NA886" s="7"/>
      <c r="NB886" s="7"/>
      <c r="NC886" s="7"/>
      <c r="ND886" s="7"/>
      <c r="NE886" s="7"/>
      <c r="NF886" s="7"/>
      <c r="NG886" s="7"/>
      <c r="NH886" s="7"/>
      <c r="NI886" s="7"/>
      <c r="NJ886" s="7"/>
      <c r="NK886" s="7"/>
      <c r="NL886" s="7"/>
      <c r="NM886" s="7"/>
      <c r="NN886" s="7"/>
      <c r="NO886" s="7"/>
      <c r="NP886" s="7"/>
      <c r="NQ886" s="7"/>
      <c r="NR886" s="7"/>
      <c r="NS886" s="7"/>
      <c r="NT886" s="7"/>
      <c r="NU886" s="7"/>
      <c r="NV886" s="7"/>
      <c r="NW886" s="7"/>
      <c r="NX886" s="7"/>
      <c r="NY886" s="7"/>
      <c r="NZ886" s="7"/>
      <c r="OA886" s="7"/>
      <c r="OB886" s="7"/>
      <c r="OC886" s="7"/>
      <c r="OD886" s="7"/>
      <c r="OE886" s="7"/>
      <c r="OF886" s="7"/>
      <c r="OG886" s="7"/>
      <c r="OH886" s="7"/>
      <c r="OI886" s="7"/>
      <c r="OJ886" s="7"/>
      <c r="OK886" s="7"/>
      <c r="OL886" s="7"/>
      <c r="OM886" s="7"/>
      <c r="ON886" s="7"/>
      <c r="OO886" s="7"/>
      <c r="OP886" s="7"/>
      <c r="OQ886" s="7"/>
      <c r="OR886" s="7"/>
      <c r="OS886" s="7"/>
      <c r="OT886" s="7"/>
      <c r="OU886" s="7"/>
      <c r="OV886" s="7"/>
      <c r="OW886" s="7"/>
      <c r="OX886" s="7"/>
      <c r="OY886" s="7"/>
      <c r="OZ886" s="7"/>
      <c r="PA886" s="7"/>
      <c r="PB886" s="7"/>
      <c r="PC886" s="7"/>
      <c r="PD886" s="7"/>
      <c r="PE886" s="7"/>
      <c r="PF886" s="7"/>
      <c r="PG886" s="7"/>
      <c r="PH886" s="7"/>
      <c r="PI886" s="7"/>
      <c r="PJ886" s="7"/>
      <c r="PK886" s="7"/>
      <c r="PL886" s="7"/>
      <c r="PM886" s="7"/>
      <c r="PN886" s="7"/>
      <c r="PO886" s="7"/>
      <c r="PP886" s="7"/>
      <c r="PQ886" s="7"/>
      <c r="PR886" s="7"/>
      <c r="PS886" s="7"/>
      <c r="PT886" s="7"/>
      <c r="PU886" s="7"/>
      <c r="PV886" s="7"/>
      <c r="PW886" s="7"/>
      <c r="PX886" s="7"/>
      <c r="PY886" s="7"/>
      <c r="PZ886" s="7"/>
      <c r="QA886" s="7"/>
      <c r="QB886" s="7"/>
      <c r="QC886" s="7"/>
      <c r="QD886" s="7"/>
      <c r="QE886" s="7"/>
      <c r="QF886" s="7"/>
      <c r="QG886" s="7"/>
      <c r="QH886" s="7"/>
      <c r="QI886" s="7"/>
      <c r="QJ886" s="7"/>
      <c r="QK886" s="7"/>
      <c r="QL886" s="7"/>
      <c r="QM886" s="7"/>
      <c r="QN886" s="7"/>
      <c r="QO886" s="7"/>
      <c r="QP886" s="7"/>
      <c r="QQ886" s="7"/>
      <c r="QR886" s="7"/>
      <c r="QS886" s="7"/>
      <c r="QT886" s="7"/>
      <c r="QU886" s="7"/>
      <c r="QV886" s="7"/>
      <c r="QW886" s="7"/>
      <c r="QX886" s="7"/>
      <c r="QY886" s="7"/>
      <c r="QZ886" s="7"/>
      <c r="RA886" s="7"/>
      <c r="RB886" s="7"/>
      <c r="RC886" s="7"/>
      <c r="RD886" s="7"/>
      <c r="RE886" s="7"/>
      <c r="RF886" s="7"/>
      <c r="RG886" s="7"/>
      <c r="RH886" s="7"/>
      <c r="RI886" s="7"/>
      <c r="RJ886" s="7"/>
      <c r="RK886" s="7"/>
      <c r="RL886" s="7"/>
      <c r="RM886" s="7"/>
      <c r="RN886" s="7"/>
      <c r="RO886" s="7"/>
      <c r="RP886" s="7"/>
      <c r="RQ886" s="7"/>
      <c r="RR886" s="7"/>
      <c r="RS886" s="7"/>
      <c r="RT886" s="7"/>
      <c r="RU886" s="7"/>
      <c r="RV886" s="7"/>
      <c r="RW886" s="7"/>
      <c r="RX886" s="7"/>
      <c r="RY886" s="7"/>
      <c r="RZ886" s="7"/>
      <c r="SA886" s="7"/>
      <c r="SB886" s="7"/>
      <c r="SC886" s="7"/>
      <c r="SD886" s="7"/>
      <c r="SE886" s="7"/>
      <c r="SF886" s="7"/>
      <c r="SG886" s="7"/>
      <c r="SH886" s="7"/>
      <c r="SI886" s="7"/>
      <c r="SJ886" s="7"/>
      <c r="SK886" s="7"/>
      <c r="SL886" s="7"/>
      <c r="SM886" s="7"/>
      <c r="SN886" s="7"/>
      <c r="SO886" s="7"/>
      <c r="SP886" s="7"/>
      <c r="SQ886" s="7"/>
      <c r="SR886" s="7"/>
      <c r="SS886" s="7"/>
      <c r="ST886" s="7"/>
      <c r="SU886" s="7"/>
      <c r="SV886" s="7"/>
      <c r="SW886" s="7"/>
      <c r="SX886" s="7"/>
      <c r="SY886" s="7"/>
      <c r="SZ886" s="7"/>
      <c r="TA886" s="7"/>
      <c r="TB886" s="7"/>
      <c r="TC886" s="7"/>
      <c r="TD886" s="7"/>
      <c r="TE886" s="7"/>
      <c r="TF886" s="7"/>
      <c r="TG886" s="7"/>
      <c r="TH886" s="7"/>
      <c r="TI886" s="7"/>
      <c r="TJ886" s="7"/>
      <c r="TK886" s="7"/>
      <c r="TL886" s="7"/>
      <c r="TM886" s="7"/>
      <c r="TN886" s="7"/>
      <c r="TO886" s="7"/>
      <c r="TP886" s="7"/>
      <c r="TQ886" s="7"/>
      <c r="TR886" s="7"/>
      <c r="TS886" s="7"/>
      <c r="TT886" s="7"/>
      <c r="TU886" s="7"/>
      <c r="TV886" s="7"/>
      <c r="TW886" s="7"/>
      <c r="TX886" s="7"/>
      <c r="TY886" s="7"/>
      <c r="TZ886" s="7"/>
      <c r="UA886" s="7"/>
      <c r="UB886" s="7"/>
      <c r="UC886" s="7"/>
      <c r="UD886" s="7"/>
      <c r="UE886" s="7"/>
      <c r="UF886" s="7"/>
      <c r="UG886" s="7"/>
      <c r="UH886" s="7"/>
      <c r="UI886" s="7"/>
      <c r="UJ886" s="7"/>
      <c r="UK886" s="7"/>
      <c r="UL886" s="7"/>
      <c r="UM886" s="7"/>
      <c r="UN886" s="7"/>
      <c r="UO886" s="7"/>
      <c r="UP886" s="7"/>
      <c r="UQ886" s="7"/>
      <c r="UR886" s="7"/>
      <c r="US886" s="7"/>
      <c r="UT886" s="7"/>
      <c r="UU886" s="7"/>
      <c r="UV886" s="7"/>
      <c r="UW886" s="7"/>
      <c r="UX886" s="7"/>
      <c r="UY886" s="7"/>
      <c r="UZ886" s="7"/>
      <c r="VA886" s="7"/>
      <c r="VB886" s="7"/>
      <c r="VC886" s="7"/>
      <c r="VD886" s="7"/>
      <c r="VE886" s="7"/>
      <c r="VF886" s="7"/>
      <c r="VG886" s="7"/>
      <c r="VH886" s="7"/>
      <c r="VI886" s="7"/>
      <c r="VJ886" s="7"/>
      <c r="VK886" s="7"/>
      <c r="VL886" s="7"/>
      <c r="VM886" s="7"/>
      <c r="VN886" s="7"/>
      <c r="VO886" s="7"/>
      <c r="VP886" s="7"/>
      <c r="VQ886" s="7"/>
      <c r="VR886" s="7"/>
      <c r="VS886" s="7"/>
      <c r="VT886" s="7"/>
      <c r="VU886" s="7"/>
      <c r="VV886" s="7"/>
      <c r="VW886" s="7"/>
      <c r="VX886" s="7"/>
      <c r="VY886" s="7"/>
      <c r="VZ886" s="7"/>
      <c r="WA886" s="7"/>
      <c r="WB886" s="7"/>
      <c r="WC886" s="7"/>
      <c r="WD886" s="7"/>
      <c r="WE886" s="7"/>
      <c r="WF886" s="7"/>
      <c r="WG886" s="7"/>
      <c r="WH886" s="7"/>
      <c r="WI886" s="7"/>
      <c r="WJ886" s="7"/>
      <c r="WK886" s="7"/>
      <c r="WL886" s="7"/>
      <c r="WM886" s="7"/>
      <c r="WN886" s="7"/>
      <c r="WO886" s="7"/>
      <c r="WP886" s="7"/>
      <c r="WQ886" s="7"/>
      <c r="WR886" s="7"/>
      <c r="WS886" s="7"/>
      <c r="WT886" s="7"/>
      <c r="WU886" s="7"/>
      <c r="WV886" s="7"/>
      <c r="WW886" s="7"/>
      <c r="WX886" s="7"/>
      <c r="WY886" s="7"/>
      <c r="WZ886" s="7"/>
      <c r="XA886" s="7"/>
      <c r="XB886" s="7"/>
      <c r="XC886" s="7"/>
      <c r="XD886" s="7"/>
      <c r="XE886" s="7"/>
      <c r="XF886" s="7"/>
      <c r="XG886" s="7"/>
      <c r="XH886" s="7"/>
      <c r="XI886" s="7"/>
      <c r="XJ886" s="7"/>
      <c r="XK886" s="7"/>
      <c r="XL886" s="7"/>
      <c r="XM886" s="7"/>
      <c r="XN886" s="7"/>
      <c r="XO886" s="7"/>
      <c r="XP886" s="7"/>
      <c r="XQ886" s="7"/>
      <c r="XR886" s="7"/>
      <c r="XS886" s="7"/>
      <c r="XT886" s="7"/>
      <c r="XU886" s="7"/>
      <c r="XV886" s="7"/>
      <c r="XW886" s="7"/>
      <c r="XX886" s="7"/>
      <c r="XY886" s="7"/>
      <c r="XZ886" s="7"/>
      <c r="YA886" s="7"/>
      <c r="YB886" s="7"/>
      <c r="YC886" s="7"/>
      <c r="YD886" s="7"/>
      <c r="YE886" s="7"/>
      <c r="YF886" s="7"/>
      <c r="YG886" s="7"/>
      <c r="YH886" s="7"/>
      <c r="YI886" s="7"/>
      <c r="YJ886" s="7"/>
      <c r="YK886" s="7"/>
      <c r="YL886" s="7"/>
      <c r="YM886" s="7"/>
      <c r="YN886" s="7"/>
      <c r="YO886" s="7"/>
      <c r="YP886" s="7"/>
      <c r="YQ886" s="7"/>
      <c r="YR886" s="7"/>
      <c r="YS886" s="7"/>
      <c r="YT886" s="7"/>
      <c r="YU886" s="7"/>
      <c r="YV886" s="7"/>
      <c r="YW886" s="7"/>
      <c r="YX886" s="7"/>
      <c r="YY886" s="7"/>
      <c r="YZ886" s="7"/>
      <c r="ZA886" s="7"/>
      <c r="ZB886" s="7"/>
      <c r="ZC886" s="7"/>
      <c r="ZD886" s="7"/>
      <c r="ZE886" s="7"/>
      <c r="ZF886" s="7"/>
      <c r="ZG886" s="7"/>
      <c r="ZH886" s="7"/>
      <c r="ZI886" s="7"/>
      <c r="ZJ886" s="7"/>
      <c r="ZK886" s="7"/>
      <c r="ZL886" s="7"/>
      <c r="ZM886" s="7"/>
      <c r="ZN886" s="7"/>
      <c r="ZO886" s="7"/>
      <c r="ZP886" s="7"/>
      <c r="ZQ886" s="7"/>
      <c r="ZR886" s="7"/>
      <c r="ZS886" s="7"/>
      <c r="ZT886" s="7"/>
      <c r="ZU886" s="7"/>
      <c r="ZV886" s="7"/>
      <c r="ZW886" s="7"/>
      <c r="ZX886" s="7"/>
      <c r="ZY886" s="7"/>
      <c r="ZZ886" s="7"/>
      <c r="AAA886" s="7"/>
      <c r="AAB886" s="7"/>
      <c r="AAC886" s="7"/>
      <c r="AAD886" s="7"/>
      <c r="AAE886" s="7"/>
      <c r="AAF886" s="7"/>
      <c r="AAG886" s="7"/>
      <c r="AAH886" s="7"/>
      <c r="AAI886" s="7"/>
      <c r="AAJ886" s="7"/>
      <c r="AAK886" s="7"/>
      <c r="AAL886" s="7"/>
      <c r="AAM886" s="7"/>
      <c r="AAN886" s="7"/>
      <c r="AAO886" s="7"/>
      <c r="AAP886" s="7"/>
      <c r="AAQ886" s="7"/>
      <c r="AAR886" s="7"/>
      <c r="AAS886" s="7"/>
      <c r="AAT886" s="7"/>
      <c r="AAU886" s="7"/>
      <c r="AAV886" s="7"/>
      <c r="AAW886" s="7"/>
      <c r="AAX886" s="7"/>
      <c r="AAY886" s="7"/>
      <c r="AAZ886" s="7"/>
      <c r="ABA886" s="7"/>
      <c r="ABB886" s="7"/>
      <c r="ABC886" s="7"/>
      <c r="ABD886" s="7"/>
      <c r="ABE886" s="7"/>
      <c r="ABF886" s="7"/>
      <c r="ABG886" s="7"/>
      <c r="ABH886" s="7"/>
      <c r="ABI886" s="7"/>
      <c r="ABJ886" s="7"/>
      <c r="ABK886" s="7"/>
      <c r="ABL886" s="7"/>
      <c r="ABM886" s="7"/>
      <c r="ABN886" s="7"/>
      <c r="ABO886" s="7"/>
      <c r="ABP886" s="7"/>
      <c r="ABQ886" s="7"/>
      <c r="ABR886" s="7"/>
      <c r="ABS886" s="7"/>
      <c r="ABT886" s="7"/>
      <c r="ABU886" s="7"/>
      <c r="ABV886" s="7"/>
      <c r="ABW886" s="7"/>
      <c r="ABX886" s="7"/>
      <c r="ABY886" s="7"/>
      <c r="ABZ886" s="7"/>
      <c r="ACA886" s="7"/>
      <c r="ACB886" s="7"/>
      <c r="ACC886" s="7"/>
      <c r="ACD886" s="7"/>
      <c r="ACE886" s="7"/>
      <c r="ACF886" s="7"/>
      <c r="ACG886" s="7"/>
      <c r="ACH886" s="7"/>
      <c r="ACI886" s="7"/>
      <c r="ACJ886" s="7"/>
      <c r="ACK886" s="7"/>
      <c r="ACL886" s="7"/>
      <c r="ACM886" s="7"/>
      <c r="ACN886" s="7"/>
      <c r="ACO886" s="7"/>
      <c r="ACP886" s="7"/>
      <c r="ACQ886" s="7"/>
      <c r="ACR886" s="7"/>
      <c r="ACS886" s="7"/>
      <c r="ACT886" s="7"/>
      <c r="ACU886" s="7"/>
      <c r="ACV886" s="7"/>
      <c r="ACW886" s="7"/>
      <c r="ACX886" s="7"/>
      <c r="ACY886" s="7"/>
      <c r="ACZ886" s="7"/>
      <c r="ADA886" s="7"/>
      <c r="ADB886" s="7"/>
      <c r="ADC886" s="7"/>
      <c r="ADD886" s="7"/>
      <c r="ADE886" s="7"/>
      <c r="ADF886" s="7"/>
      <c r="ADG886" s="7"/>
      <c r="ADH886" s="7"/>
      <c r="ADI886" s="7"/>
      <c r="ADJ886" s="7"/>
      <c r="ADK886" s="7"/>
      <c r="ADL886" s="7"/>
      <c r="ADM886" s="7"/>
      <c r="ADN886" s="7"/>
      <c r="ADO886" s="7"/>
      <c r="ADP886" s="7"/>
      <c r="ADQ886" s="7"/>
      <c r="ADR886" s="7"/>
      <c r="ADS886" s="7"/>
      <c r="ADT886" s="7"/>
      <c r="ADU886" s="7"/>
      <c r="ADV886" s="7"/>
      <c r="ADW886" s="7"/>
      <c r="ADX886" s="7"/>
      <c r="ADY886" s="7"/>
      <c r="ADZ886" s="7"/>
      <c r="AEA886" s="7"/>
      <c r="AEB886" s="7"/>
      <c r="AEC886" s="7"/>
      <c r="AED886" s="7"/>
      <c r="AEE886" s="7"/>
      <c r="AEF886" s="7"/>
      <c r="AEG886" s="7"/>
      <c r="AEH886" s="7"/>
      <c r="AEI886" s="7"/>
      <c r="AEJ886" s="7"/>
      <c r="AEK886" s="7"/>
      <c r="AEL886" s="7"/>
      <c r="AEM886" s="7"/>
      <c r="AEN886" s="7"/>
      <c r="AEO886" s="7"/>
      <c r="AEP886" s="7"/>
      <c r="AEQ886" s="7"/>
      <c r="AER886" s="7"/>
      <c r="AES886" s="7"/>
      <c r="AET886" s="7"/>
      <c r="AEU886" s="7"/>
      <c r="AEV886" s="7"/>
      <c r="AEW886" s="7"/>
      <c r="AEX886" s="7"/>
      <c r="AEY886" s="7"/>
      <c r="AEZ886" s="7"/>
      <c r="AFA886" s="7"/>
      <c r="AFB886" s="7"/>
      <c r="AFC886" s="7"/>
      <c r="AFD886" s="7"/>
      <c r="AFE886" s="7"/>
      <c r="AFF886" s="7"/>
      <c r="AFG886" s="7"/>
      <c r="AFH886" s="7"/>
      <c r="AFI886" s="7"/>
      <c r="AFJ886" s="7"/>
      <c r="AFK886" s="7"/>
      <c r="AFL886" s="7"/>
      <c r="AFM886" s="7"/>
      <c r="AFN886" s="7"/>
      <c r="AFO886" s="7"/>
      <c r="AFP886" s="7"/>
      <c r="AFQ886" s="7"/>
      <c r="AFR886" s="7"/>
      <c r="AFS886" s="7"/>
      <c r="AFT886" s="7"/>
      <c r="AFU886" s="7"/>
      <c r="AFV886" s="7"/>
      <c r="AFW886" s="7"/>
      <c r="AFX886" s="7"/>
      <c r="AFY886" s="7"/>
      <c r="AFZ886" s="7"/>
      <c r="AGA886" s="7"/>
      <c r="AGB886" s="7"/>
      <c r="AGC886" s="7"/>
      <c r="AGD886" s="7"/>
      <c r="AGE886" s="7"/>
      <c r="AGF886" s="7"/>
      <c r="AGG886" s="7"/>
      <c r="AGH886" s="7"/>
      <c r="AGI886" s="7"/>
      <c r="AGJ886" s="7"/>
      <c r="AGK886" s="7"/>
      <c r="AGL886" s="7"/>
      <c r="AGM886" s="7"/>
      <c r="AGN886" s="7"/>
      <c r="AGO886" s="7"/>
      <c r="AGP886" s="7"/>
      <c r="AGQ886" s="7"/>
      <c r="AGR886" s="7"/>
      <c r="AGS886" s="7"/>
      <c r="AGT886" s="7"/>
      <c r="AGU886" s="7"/>
      <c r="AGV886" s="7"/>
      <c r="AGW886" s="7"/>
      <c r="AGX886" s="7"/>
      <c r="AGY886" s="7"/>
      <c r="AGZ886" s="7"/>
      <c r="AHA886" s="7"/>
      <c r="AHB886" s="7"/>
      <c r="AHC886" s="7"/>
      <c r="AHD886" s="7"/>
      <c r="AHE886" s="7"/>
      <c r="AHF886" s="7"/>
      <c r="AHG886" s="7"/>
      <c r="AHH886" s="7"/>
      <c r="AHI886" s="7"/>
      <c r="AHJ886" s="7"/>
      <c r="AHK886" s="7"/>
      <c r="AHL886" s="7"/>
      <c r="AHM886" s="7"/>
      <c r="AHN886" s="7"/>
      <c r="AHO886" s="7"/>
      <c r="AHP886" s="7"/>
      <c r="AHQ886" s="7"/>
      <c r="AHR886" s="7"/>
      <c r="AHS886" s="7"/>
      <c r="AHT886" s="7"/>
      <c r="AHU886" s="7"/>
      <c r="AHV886" s="7"/>
      <c r="AHW886" s="7"/>
      <c r="AHX886" s="7"/>
      <c r="AHY886" s="7"/>
      <c r="AHZ886" s="7"/>
      <c r="AIA886" s="7"/>
      <c r="AIB886" s="7"/>
      <c r="AIC886" s="7"/>
      <c r="AID886" s="7"/>
      <c r="AIE886" s="7"/>
      <c r="AIF886" s="7"/>
      <c r="AIG886" s="7"/>
      <c r="AIH886" s="7"/>
      <c r="AII886" s="7"/>
      <c r="AIJ886" s="7"/>
      <c r="AIK886" s="7"/>
      <c r="AIL886" s="7"/>
      <c r="AIM886" s="7"/>
      <c r="AIN886" s="7"/>
      <c r="AIO886" s="7"/>
      <c r="AIP886" s="7"/>
      <c r="AIQ886" s="7"/>
      <c r="AIR886" s="7"/>
      <c r="AIS886" s="7"/>
      <c r="AIT886" s="7"/>
      <c r="AIU886" s="7"/>
      <c r="AIV886" s="7"/>
      <c r="AIW886" s="7"/>
      <c r="AIX886" s="7"/>
      <c r="AIY886" s="7"/>
      <c r="AIZ886" s="7"/>
      <c r="AJA886" s="7"/>
      <c r="AJB886" s="7"/>
      <c r="AJC886" s="7"/>
      <c r="AJD886" s="7"/>
      <c r="AJE886" s="7"/>
      <c r="AJF886" s="7"/>
      <c r="AJG886" s="7"/>
      <c r="AJH886" s="7"/>
      <c r="AJI886" s="7"/>
      <c r="AJJ886" s="7"/>
      <c r="AJK886" s="7"/>
      <c r="AJL886" s="7"/>
      <c r="AJM886" s="7"/>
      <c r="AJN886" s="7"/>
      <c r="AJO886" s="7"/>
      <c r="AJP886" s="7"/>
      <c r="AJQ886" s="7"/>
      <c r="AJR886" s="7"/>
      <c r="AJS886" s="7"/>
      <c r="AJT886" s="7"/>
      <c r="AJU886" s="7"/>
      <c r="AJV886" s="7"/>
      <c r="AJW886" s="7"/>
      <c r="AJX886" s="7"/>
      <c r="AJY886" s="7"/>
      <c r="AJZ886" s="7"/>
      <c r="AKA886" s="7"/>
      <c r="AKB886" s="7"/>
      <c r="AKC886" s="7"/>
      <c r="AKD886" s="7"/>
      <c r="AKE886" s="7"/>
      <c r="AKF886" s="7"/>
      <c r="AKG886" s="7"/>
      <c r="AKH886" s="7"/>
      <c r="AKI886" s="7"/>
      <c r="AKJ886" s="7"/>
      <c r="AKK886" s="7"/>
      <c r="AKL886" s="7"/>
      <c r="AKM886" s="7"/>
      <c r="AKN886" s="7"/>
      <c r="AKO886" s="7"/>
      <c r="AKP886" s="7"/>
      <c r="AKQ886" s="7"/>
      <c r="AKR886" s="7"/>
      <c r="AKS886" s="7"/>
      <c r="AKT886" s="7"/>
      <c r="AKU886" s="7"/>
      <c r="AKV886" s="7"/>
      <c r="AKW886" s="7"/>
      <c r="AKX886" s="7"/>
      <c r="AKY886" s="7"/>
      <c r="AKZ886" s="7"/>
      <c r="ALA886" s="7"/>
      <c r="ALB886" s="7"/>
      <c r="ALC886" s="7"/>
      <c r="ALD886" s="7"/>
      <c r="ALE886" s="7"/>
      <c r="ALF886" s="7"/>
      <c r="ALG886" s="7"/>
      <c r="ALH886" s="7"/>
      <c r="ALI886" s="7"/>
      <c r="ALJ886" s="7"/>
      <c r="ALK886" s="7"/>
      <c r="ALL886" s="7"/>
      <c r="ALM886" s="7"/>
      <c r="ALN886" s="7"/>
      <c r="ALO886" s="7"/>
      <c r="ALP886" s="7"/>
      <c r="ALQ886" s="7"/>
      <c r="ALR886" s="7"/>
      <c r="ALS886" s="7"/>
      <c r="ALT886" s="7"/>
      <c r="ALU886" s="7"/>
      <c r="ALV886" s="7"/>
      <c r="ALW886" s="7"/>
      <c r="ALX886" s="7"/>
      <c r="ALY886" s="7"/>
      <c r="ALZ886" s="7"/>
      <c r="AMA886" s="7"/>
      <c r="AMB886" s="7"/>
      <c r="AMC886" s="7"/>
      <c r="AMD886" s="7"/>
      <c r="AME886" s="7"/>
      <c r="AMF886" s="7"/>
      <c r="AMG886" s="7"/>
      <c r="AMH886" s="7"/>
      <c r="AMI886" s="28"/>
      <c r="AMJ886" s="28"/>
    </row>
    <row r="887" spans="1:1024" ht="55.5" customHeight="1">
      <c r="A887" s="10" t="s">
        <v>287</v>
      </c>
      <c r="B887" s="10" t="s">
        <v>2932</v>
      </c>
      <c r="C887" s="19" t="s">
        <v>2885</v>
      </c>
      <c r="D887" s="19" t="s">
        <v>2738</v>
      </c>
      <c r="E887" s="20">
        <v>20</v>
      </c>
      <c r="F887" s="11" t="s">
        <v>18</v>
      </c>
      <c r="G887" s="21"/>
      <c r="H887" s="21" t="s">
        <v>1</v>
      </c>
      <c r="I887" s="21"/>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c r="MK887" s="7"/>
      <c r="ML887" s="7"/>
      <c r="MM887" s="7"/>
      <c r="MN887" s="7"/>
      <c r="MO887" s="7"/>
      <c r="MP887" s="7"/>
      <c r="MQ887" s="7"/>
      <c r="MR887" s="7"/>
      <c r="MS887" s="7"/>
      <c r="MT887" s="7"/>
      <c r="MU887" s="7"/>
      <c r="MV887" s="7"/>
      <c r="MW887" s="7"/>
      <c r="MX887" s="7"/>
      <c r="MY887" s="7"/>
      <c r="MZ887" s="7"/>
      <c r="NA887" s="7"/>
      <c r="NB887" s="7"/>
      <c r="NC887" s="7"/>
      <c r="ND887" s="7"/>
      <c r="NE887" s="7"/>
      <c r="NF887" s="7"/>
      <c r="NG887" s="7"/>
      <c r="NH887" s="7"/>
      <c r="NI887" s="7"/>
      <c r="NJ887" s="7"/>
      <c r="NK887" s="7"/>
      <c r="NL887" s="7"/>
      <c r="NM887" s="7"/>
      <c r="NN887" s="7"/>
      <c r="NO887" s="7"/>
      <c r="NP887" s="7"/>
      <c r="NQ887" s="7"/>
      <c r="NR887" s="7"/>
      <c r="NS887" s="7"/>
      <c r="NT887" s="7"/>
      <c r="NU887" s="7"/>
      <c r="NV887" s="7"/>
      <c r="NW887" s="7"/>
      <c r="NX887" s="7"/>
      <c r="NY887" s="7"/>
      <c r="NZ887" s="7"/>
      <c r="OA887" s="7"/>
      <c r="OB887" s="7"/>
      <c r="OC887" s="7"/>
      <c r="OD887" s="7"/>
      <c r="OE887" s="7"/>
      <c r="OF887" s="7"/>
      <c r="OG887" s="7"/>
      <c r="OH887" s="7"/>
      <c r="OI887" s="7"/>
      <c r="OJ887" s="7"/>
      <c r="OK887" s="7"/>
      <c r="OL887" s="7"/>
      <c r="OM887" s="7"/>
      <c r="ON887" s="7"/>
      <c r="OO887" s="7"/>
      <c r="OP887" s="7"/>
      <c r="OQ887" s="7"/>
      <c r="OR887" s="7"/>
      <c r="OS887" s="7"/>
      <c r="OT887" s="7"/>
      <c r="OU887" s="7"/>
      <c r="OV887" s="7"/>
      <c r="OW887" s="7"/>
      <c r="OX887" s="7"/>
      <c r="OY887" s="7"/>
      <c r="OZ887" s="7"/>
      <c r="PA887" s="7"/>
      <c r="PB887" s="7"/>
      <c r="PC887" s="7"/>
      <c r="PD887" s="7"/>
      <c r="PE887" s="7"/>
      <c r="PF887" s="7"/>
      <c r="PG887" s="7"/>
      <c r="PH887" s="7"/>
      <c r="PI887" s="7"/>
      <c r="PJ887" s="7"/>
      <c r="PK887" s="7"/>
      <c r="PL887" s="7"/>
      <c r="PM887" s="7"/>
      <c r="PN887" s="7"/>
      <c r="PO887" s="7"/>
      <c r="PP887" s="7"/>
      <c r="PQ887" s="7"/>
      <c r="PR887" s="7"/>
      <c r="PS887" s="7"/>
      <c r="PT887" s="7"/>
      <c r="PU887" s="7"/>
      <c r="PV887" s="7"/>
      <c r="PW887" s="7"/>
      <c r="PX887" s="7"/>
      <c r="PY887" s="7"/>
      <c r="PZ887" s="7"/>
      <c r="QA887" s="7"/>
      <c r="QB887" s="7"/>
      <c r="QC887" s="7"/>
      <c r="QD887" s="7"/>
      <c r="QE887" s="7"/>
      <c r="QF887" s="7"/>
      <c r="QG887" s="7"/>
      <c r="QH887" s="7"/>
      <c r="QI887" s="7"/>
      <c r="QJ887" s="7"/>
      <c r="QK887" s="7"/>
      <c r="QL887" s="7"/>
      <c r="QM887" s="7"/>
      <c r="QN887" s="7"/>
      <c r="QO887" s="7"/>
      <c r="QP887" s="7"/>
      <c r="QQ887" s="7"/>
      <c r="QR887" s="7"/>
      <c r="QS887" s="7"/>
      <c r="QT887" s="7"/>
      <c r="QU887" s="7"/>
      <c r="QV887" s="7"/>
      <c r="QW887" s="7"/>
      <c r="QX887" s="7"/>
      <c r="QY887" s="7"/>
      <c r="QZ887" s="7"/>
      <c r="RA887" s="7"/>
      <c r="RB887" s="7"/>
      <c r="RC887" s="7"/>
      <c r="RD887" s="7"/>
      <c r="RE887" s="7"/>
      <c r="RF887" s="7"/>
      <c r="RG887" s="7"/>
      <c r="RH887" s="7"/>
      <c r="RI887" s="7"/>
      <c r="RJ887" s="7"/>
      <c r="RK887" s="7"/>
      <c r="RL887" s="7"/>
      <c r="RM887" s="7"/>
      <c r="RN887" s="7"/>
      <c r="RO887" s="7"/>
      <c r="RP887" s="7"/>
      <c r="RQ887" s="7"/>
      <c r="RR887" s="7"/>
      <c r="RS887" s="7"/>
      <c r="RT887" s="7"/>
      <c r="RU887" s="7"/>
      <c r="RV887" s="7"/>
      <c r="RW887" s="7"/>
      <c r="RX887" s="7"/>
      <c r="RY887" s="7"/>
      <c r="RZ887" s="7"/>
      <c r="SA887" s="7"/>
      <c r="SB887" s="7"/>
      <c r="SC887" s="7"/>
      <c r="SD887" s="7"/>
      <c r="SE887" s="7"/>
      <c r="SF887" s="7"/>
      <c r="SG887" s="7"/>
      <c r="SH887" s="7"/>
      <c r="SI887" s="7"/>
      <c r="SJ887" s="7"/>
      <c r="SK887" s="7"/>
      <c r="SL887" s="7"/>
      <c r="SM887" s="7"/>
      <c r="SN887" s="7"/>
      <c r="SO887" s="7"/>
      <c r="SP887" s="7"/>
      <c r="SQ887" s="7"/>
      <c r="SR887" s="7"/>
      <c r="SS887" s="7"/>
      <c r="ST887" s="7"/>
      <c r="SU887" s="7"/>
      <c r="SV887" s="7"/>
      <c r="SW887" s="7"/>
      <c r="SX887" s="7"/>
      <c r="SY887" s="7"/>
      <c r="SZ887" s="7"/>
      <c r="TA887" s="7"/>
      <c r="TB887" s="7"/>
      <c r="TC887" s="7"/>
      <c r="TD887" s="7"/>
      <c r="TE887" s="7"/>
      <c r="TF887" s="7"/>
      <c r="TG887" s="7"/>
      <c r="TH887" s="7"/>
      <c r="TI887" s="7"/>
      <c r="TJ887" s="7"/>
      <c r="TK887" s="7"/>
      <c r="TL887" s="7"/>
      <c r="TM887" s="7"/>
      <c r="TN887" s="7"/>
      <c r="TO887" s="7"/>
      <c r="TP887" s="7"/>
      <c r="TQ887" s="7"/>
      <c r="TR887" s="7"/>
      <c r="TS887" s="7"/>
      <c r="TT887" s="7"/>
      <c r="TU887" s="7"/>
      <c r="TV887" s="7"/>
      <c r="TW887" s="7"/>
      <c r="TX887" s="7"/>
      <c r="TY887" s="7"/>
      <c r="TZ887" s="7"/>
      <c r="UA887" s="7"/>
      <c r="UB887" s="7"/>
      <c r="UC887" s="7"/>
      <c r="UD887" s="7"/>
      <c r="UE887" s="7"/>
      <c r="UF887" s="7"/>
      <c r="UG887" s="7"/>
      <c r="UH887" s="7"/>
      <c r="UI887" s="7"/>
      <c r="UJ887" s="7"/>
      <c r="UK887" s="7"/>
      <c r="UL887" s="7"/>
      <c r="UM887" s="7"/>
      <c r="UN887" s="7"/>
      <c r="UO887" s="7"/>
      <c r="UP887" s="7"/>
      <c r="UQ887" s="7"/>
      <c r="UR887" s="7"/>
      <c r="US887" s="7"/>
      <c r="UT887" s="7"/>
      <c r="UU887" s="7"/>
      <c r="UV887" s="7"/>
      <c r="UW887" s="7"/>
      <c r="UX887" s="7"/>
      <c r="UY887" s="7"/>
      <c r="UZ887" s="7"/>
      <c r="VA887" s="7"/>
      <c r="VB887" s="7"/>
      <c r="VC887" s="7"/>
      <c r="VD887" s="7"/>
      <c r="VE887" s="7"/>
      <c r="VF887" s="7"/>
      <c r="VG887" s="7"/>
      <c r="VH887" s="7"/>
      <c r="VI887" s="7"/>
      <c r="VJ887" s="7"/>
      <c r="VK887" s="7"/>
      <c r="VL887" s="7"/>
      <c r="VM887" s="7"/>
      <c r="VN887" s="7"/>
      <c r="VO887" s="7"/>
      <c r="VP887" s="7"/>
      <c r="VQ887" s="7"/>
      <c r="VR887" s="7"/>
      <c r="VS887" s="7"/>
      <c r="VT887" s="7"/>
      <c r="VU887" s="7"/>
      <c r="VV887" s="7"/>
      <c r="VW887" s="7"/>
      <c r="VX887" s="7"/>
      <c r="VY887" s="7"/>
      <c r="VZ887" s="7"/>
      <c r="WA887" s="7"/>
      <c r="WB887" s="7"/>
      <c r="WC887" s="7"/>
      <c r="WD887" s="7"/>
      <c r="WE887" s="7"/>
      <c r="WF887" s="7"/>
      <c r="WG887" s="7"/>
      <c r="WH887" s="7"/>
      <c r="WI887" s="7"/>
      <c r="WJ887" s="7"/>
      <c r="WK887" s="7"/>
      <c r="WL887" s="7"/>
      <c r="WM887" s="7"/>
      <c r="WN887" s="7"/>
      <c r="WO887" s="7"/>
      <c r="WP887" s="7"/>
      <c r="WQ887" s="7"/>
      <c r="WR887" s="7"/>
      <c r="WS887" s="7"/>
      <c r="WT887" s="7"/>
      <c r="WU887" s="7"/>
      <c r="WV887" s="7"/>
      <c r="WW887" s="7"/>
      <c r="WX887" s="7"/>
      <c r="WY887" s="7"/>
      <c r="WZ887" s="7"/>
      <c r="XA887" s="7"/>
      <c r="XB887" s="7"/>
      <c r="XC887" s="7"/>
      <c r="XD887" s="7"/>
      <c r="XE887" s="7"/>
      <c r="XF887" s="7"/>
      <c r="XG887" s="7"/>
      <c r="XH887" s="7"/>
      <c r="XI887" s="7"/>
      <c r="XJ887" s="7"/>
      <c r="XK887" s="7"/>
      <c r="XL887" s="7"/>
      <c r="XM887" s="7"/>
      <c r="XN887" s="7"/>
      <c r="XO887" s="7"/>
      <c r="XP887" s="7"/>
      <c r="XQ887" s="7"/>
      <c r="XR887" s="7"/>
      <c r="XS887" s="7"/>
      <c r="XT887" s="7"/>
      <c r="XU887" s="7"/>
      <c r="XV887" s="7"/>
      <c r="XW887" s="7"/>
      <c r="XX887" s="7"/>
      <c r="XY887" s="7"/>
      <c r="XZ887" s="7"/>
      <c r="YA887" s="7"/>
      <c r="YB887" s="7"/>
      <c r="YC887" s="7"/>
      <c r="YD887" s="7"/>
      <c r="YE887" s="7"/>
      <c r="YF887" s="7"/>
      <c r="YG887" s="7"/>
      <c r="YH887" s="7"/>
      <c r="YI887" s="7"/>
      <c r="YJ887" s="7"/>
      <c r="YK887" s="7"/>
      <c r="YL887" s="7"/>
      <c r="YM887" s="7"/>
      <c r="YN887" s="7"/>
      <c r="YO887" s="7"/>
      <c r="YP887" s="7"/>
      <c r="YQ887" s="7"/>
      <c r="YR887" s="7"/>
      <c r="YS887" s="7"/>
      <c r="YT887" s="7"/>
      <c r="YU887" s="7"/>
      <c r="YV887" s="7"/>
      <c r="YW887" s="7"/>
      <c r="YX887" s="7"/>
      <c r="YY887" s="7"/>
      <c r="YZ887" s="7"/>
      <c r="ZA887" s="7"/>
      <c r="ZB887" s="7"/>
      <c r="ZC887" s="7"/>
      <c r="ZD887" s="7"/>
      <c r="ZE887" s="7"/>
      <c r="ZF887" s="7"/>
      <c r="ZG887" s="7"/>
      <c r="ZH887" s="7"/>
      <c r="ZI887" s="7"/>
      <c r="ZJ887" s="7"/>
      <c r="ZK887" s="7"/>
      <c r="ZL887" s="7"/>
      <c r="ZM887" s="7"/>
      <c r="ZN887" s="7"/>
      <c r="ZO887" s="7"/>
      <c r="ZP887" s="7"/>
      <c r="ZQ887" s="7"/>
      <c r="ZR887" s="7"/>
      <c r="ZS887" s="7"/>
      <c r="ZT887" s="7"/>
      <c r="ZU887" s="7"/>
      <c r="ZV887" s="7"/>
      <c r="ZW887" s="7"/>
      <c r="ZX887" s="7"/>
      <c r="ZY887" s="7"/>
      <c r="ZZ887" s="7"/>
      <c r="AAA887" s="7"/>
      <c r="AAB887" s="7"/>
      <c r="AAC887" s="7"/>
      <c r="AAD887" s="7"/>
      <c r="AAE887" s="7"/>
      <c r="AAF887" s="7"/>
      <c r="AAG887" s="7"/>
      <c r="AAH887" s="7"/>
      <c r="AAI887" s="7"/>
      <c r="AAJ887" s="7"/>
      <c r="AAK887" s="7"/>
      <c r="AAL887" s="7"/>
      <c r="AAM887" s="7"/>
      <c r="AAN887" s="7"/>
      <c r="AAO887" s="7"/>
      <c r="AAP887" s="7"/>
      <c r="AAQ887" s="7"/>
      <c r="AAR887" s="7"/>
      <c r="AAS887" s="7"/>
      <c r="AAT887" s="7"/>
      <c r="AAU887" s="7"/>
      <c r="AAV887" s="7"/>
      <c r="AAW887" s="7"/>
      <c r="AAX887" s="7"/>
      <c r="AAY887" s="7"/>
      <c r="AAZ887" s="7"/>
      <c r="ABA887" s="7"/>
      <c r="ABB887" s="7"/>
      <c r="ABC887" s="7"/>
      <c r="ABD887" s="7"/>
      <c r="ABE887" s="7"/>
      <c r="ABF887" s="7"/>
      <c r="ABG887" s="7"/>
      <c r="ABH887" s="7"/>
      <c r="ABI887" s="7"/>
      <c r="ABJ887" s="7"/>
      <c r="ABK887" s="7"/>
      <c r="ABL887" s="7"/>
      <c r="ABM887" s="7"/>
      <c r="ABN887" s="7"/>
      <c r="ABO887" s="7"/>
      <c r="ABP887" s="7"/>
      <c r="ABQ887" s="7"/>
      <c r="ABR887" s="7"/>
      <c r="ABS887" s="7"/>
      <c r="ABT887" s="7"/>
      <c r="ABU887" s="7"/>
      <c r="ABV887" s="7"/>
      <c r="ABW887" s="7"/>
      <c r="ABX887" s="7"/>
      <c r="ABY887" s="7"/>
      <c r="ABZ887" s="7"/>
      <c r="ACA887" s="7"/>
      <c r="ACB887" s="7"/>
      <c r="ACC887" s="7"/>
      <c r="ACD887" s="7"/>
      <c r="ACE887" s="7"/>
      <c r="ACF887" s="7"/>
      <c r="ACG887" s="7"/>
      <c r="ACH887" s="7"/>
      <c r="ACI887" s="7"/>
      <c r="ACJ887" s="7"/>
      <c r="ACK887" s="7"/>
      <c r="ACL887" s="7"/>
      <c r="ACM887" s="7"/>
      <c r="ACN887" s="7"/>
      <c r="ACO887" s="7"/>
      <c r="ACP887" s="7"/>
      <c r="ACQ887" s="7"/>
      <c r="ACR887" s="7"/>
      <c r="ACS887" s="7"/>
      <c r="ACT887" s="7"/>
      <c r="ACU887" s="7"/>
      <c r="ACV887" s="7"/>
      <c r="ACW887" s="7"/>
      <c r="ACX887" s="7"/>
      <c r="ACY887" s="7"/>
      <c r="ACZ887" s="7"/>
      <c r="ADA887" s="7"/>
      <c r="ADB887" s="7"/>
      <c r="ADC887" s="7"/>
      <c r="ADD887" s="7"/>
      <c r="ADE887" s="7"/>
      <c r="ADF887" s="7"/>
      <c r="ADG887" s="7"/>
      <c r="ADH887" s="7"/>
      <c r="ADI887" s="7"/>
      <c r="ADJ887" s="7"/>
      <c r="ADK887" s="7"/>
      <c r="ADL887" s="7"/>
      <c r="ADM887" s="7"/>
      <c r="ADN887" s="7"/>
      <c r="ADO887" s="7"/>
      <c r="ADP887" s="7"/>
      <c r="ADQ887" s="7"/>
      <c r="ADR887" s="7"/>
      <c r="ADS887" s="7"/>
      <c r="ADT887" s="7"/>
      <c r="ADU887" s="7"/>
      <c r="ADV887" s="7"/>
      <c r="ADW887" s="7"/>
      <c r="ADX887" s="7"/>
      <c r="ADY887" s="7"/>
      <c r="ADZ887" s="7"/>
      <c r="AEA887" s="7"/>
      <c r="AEB887" s="7"/>
      <c r="AEC887" s="7"/>
      <c r="AED887" s="7"/>
      <c r="AEE887" s="7"/>
      <c r="AEF887" s="7"/>
      <c r="AEG887" s="7"/>
      <c r="AEH887" s="7"/>
      <c r="AEI887" s="7"/>
      <c r="AEJ887" s="7"/>
      <c r="AEK887" s="7"/>
      <c r="AEL887" s="7"/>
      <c r="AEM887" s="7"/>
      <c r="AEN887" s="7"/>
      <c r="AEO887" s="7"/>
      <c r="AEP887" s="7"/>
      <c r="AEQ887" s="7"/>
      <c r="AER887" s="7"/>
      <c r="AES887" s="7"/>
      <c r="AET887" s="7"/>
      <c r="AEU887" s="7"/>
      <c r="AEV887" s="7"/>
      <c r="AEW887" s="7"/>
      <c r="AEX887" s="7"/>
      <c r="AEY887" s="7"/>
      <c r="AEZ887" s="7"/>
      <c r="AFA887" s="7"/>
      <c r="AFB887" s="7"/>
      <c r="AFC887" s="7"/>
      <c r="AFD887" s="7"/>
      <c r="AFE887" s="7"/>
      <c r="AFF887" s="7"/>
      <c r="AFG887" s="7"/>
      <c r="AFH887" s="7"/>
      <c r="AFI887" s="7"/>
      <c r="AFJ887" s="7"/>
      <c r="AFK887" s="7"/>
      <c r="AFL887" s="7"/>
      <c r="AFM887" s="7"/>
      <c r="AFN887" s="7"/>
      <c r="AFO887" s="7"/>
      <c r="AFP887" s="7"/>
      <c r="AFQ887" s="7"/>
      <c r="AFR887" s="7"/>
      <c r="AFS887" s="7"/>
      <c r="AFT887" s="7"/>
      <c r="AFU887" s="7"/>
      <c r="AFV887" s="7"/>
      <c r="AFW887" s="7"/>
      <c r="AFX887" s="7"/>
      <c r="AFY887" s="7"/>
      <c r="AFZ887" s="7"/>
      <c r="AGA887" s="7"/>
      <c r="AGB887" s="7"/>
      <c r="AGC887" s="7"/>
      <c r="AGD887" s="7"/>
      <c r="AGE887" s="7"/>
      <c r="AGF887" s="7"/>
      <c r="AGG887" s="7"/>
      <c r="AGH887" s="7"/>
      <c r="AGI887" s="7"/>
      <c r="AGJ887" s="7"/>
      <c r="AGK887" s="7"/>
      <c r="AGL887" s="7"/>
      <c r="AGM887" s="7"/>
      <c r="AGN887" s="7"/>
      <c r="AGO887" s="7"/>
      <c r="AGP887" s="7"/>
      <c r="AGQ887" s="7"/>
      <c r="AGR887" s="7"/>
      <c r="AGS887" s="7"/>
      <c r="AGT887" s="7"/>
      <c r="AGU887" s="7"/>
      <c r="AGV887" s="7"/>
      <c r="AGW887" s="7"/>
      <c r="AGX887" s="7"/>
      <c r="AGY887" s="7"/>
      <c r="AGZ887" s="7"/>
      <c r="AHA887" s="7"/>
      <c r="AHB887" s="7"/>
      <c r="AHC887" s="7"/>
      <c r="AHD887" s="7"/>
      <c r="AHE887" s="7"/>
      <c r="AHF887" s="7"/>
      <c r="AHG887" s="7"/>
      <c r="AHH887" s="7"/>
      <c r="AHI887" s="7"/>
      <c r="AHJ887" s="7"/>
      <c r="AHK887" s="7"/>
      <c r="AHL887" s="7"/>
      <c r="AHM887" s="7"/>
      <c r="AHN887" s="7"/>
      <c r="AHO887" s="7"/>
      <c r="AHP887" s="7"/>
      <c r="AHQ887" s="7"/>
      <c r="AHR887" s="7"/>
      <c r="AHS887" s="7"/>
      <c r="AHT887" s="7"/>
      <c r="AHU887" s="7"/>
      <c r="AHV887" s="7"/>
      <c r="AHW887" s="7"/>
      <c r="AHX887" s="7"/>
      <c r="AHY887" s="7"/>
      <c r="AHZ887" s="7"/>
      <c r="AIA887" s="7"/>
      <c r="AIB887" s="7"/>
      <c r="AIC887" s="7"/>
      <c r="AID887" s="7"/>
      <c r="AIE887" s="7"/>
      <c r="AIF887" s="7"/>
      <c r="AIG887" s="7"/>
      <c r="AIH887" s="7"/>
      <c r="AII887" s="7"/>
      <c r="AIJ887" s="7"/>
      <c r="AIK887" s="7"/>
      <c r="AIL887" s="7"/>
      <c r="AIM887" s="7"/>
      <c r="AIN887" s="7"/>
      <c r="AIO887" s="7"/>
      <c r="AIP887" s="7"/>
      <c r="AIQ887" s="7"/>
      <c r="AIR887" s="7"/>
      <c r="AIS887" s="7"/>
      <c r="AIT887" s="7"/>
      <c r="AIU887" s="7"/>
      <c r="AIV887" s="7"/>
      <c r="AIW887" s="7"/>
      <c r="AIX887" s="7"/>
      <c r="AIY887" s="7"/>
      <c r="AIZ887" s="7"/>
      <c r="AJA887" s="7"/>
      <c r="AJB887" s="7"/>
      <c r="AJC887" s="7"/>
      <c r="AJD887" s="7"/>
      <c r="AJE887" s="7"/>
      <c r="AJF887" s="7"/>
      <c r="AJG887" s="7"/>
      <c r="AJH887" s="7"/>
      <c r="AJI887" s="7"/>
      <c r="AJJ887" s="7"/>
      <c r="AJK887" s="7"/>
      <c r="AJL887" s="7"/>
      <c r="AJM887" s="7"/>
      <c r="AJN887" s="7"/>
      <c r="AJO887" s="7"/>
      <c r="AJP887" s="7"/>
      <c r="AJQ887" s="7"/>
      <c r="AJR887" s="7"/>
      <c r="AJS887" s="7"/>
      <c r="AJT887" s="7"/>
      <c r="AJU887" s="7"/>
      <c r="AJV887" s="7"/>
      <c r="AJW887" s="7"/>
      <c r="AJX887" s="7"/>
      <c r="AJY887" s="7"/>
      <c r="AJZ887" s="7"/>
      <c r="AKA887" s="7"/>
      <c r="AKB887" s="7"/>
      <c r="AKC887" s="7"/>
      <c r="AKD887" s="7"/>
      <c r="AKE887" s="7"/>
      <c r="AKF887" s="7"/>
      <c r="AKG887" s="7"/>
      <c r="AKH887" s="7"/>
      <c r="AKI887" s="7"/>
      <c r="AKJ887" s="7"/>
      <c r="AKK887" s="7"/>
      <c r="AKL887" s="7"/>
      <c r="AKM887" s="7"/>
      <c r="AKN887" s="7"/>
      <c r="AKO887" s="7"/>
      <c r="AKP887" s="7"/>
      <c r="AKQ887" s="7"/>
      <c r="AKR887" s="7"/>
      <c r="AKS887" s="7"/>
      <c r="AKT887" s="7"/>
      <c r="AKU887" s="7"/>
      <c r="AKV887" s="7"/>
      <c r="AKW887" s="7"/>
      <c r="AKX887" s="7"/>
      <c r="AKY887" s="7"/>
      <c r="AKZ887" s="7"/>
      <c r="ALA887" s="7"/>
      <c r="ALB887" s="7"/>
      <c r="ALC887" s="7"/>
      <c r="ALD887" s="7"/>
      <c r="ALE887" s="7"/>
      <c r="ALF887" s="7"/>
      <c r="ALG887" s="7"/>
      <c r="ALH887" s="7"/>
      <c r="ALI887" s="7"/>
      <c r="ALJ887" s="7"/>
      <c r="ALK887" s="7"/>
      <c r="ALL887" s="7"/>
      <c r="ALM887" s="7"/>
      <c r="ALN887" s="7"/>
      <c r="ALO887" s="7"/>
      <c r="ALP887" s="7"/>
      <c r="ALQ887" s="7"/>
      <c r="ALR887" s="7"/>
      <c r="ALS887" s="7"/>
      <c r="ALT887" s="7"/>
      <c r="ALU887" s="7"/>
      <c r="ALV887" s="7"/>
      <c r="ALW887" s="7"/>
      <c r="ALX887" s="7"/>
      <c r="ALY887" s="7"/>
      <c r="ALZ887" s="7"/>
      <c r="AMA887" s="7"/>
      <c r="AMB887" s="7"/>
      <c r="AMC887" s="7"/>
      <c r="AMD887" s="7"/>
      <c r="AME887" s="7"/>
      <c r="AMF887" s="7"/>
      <c r="AMG887" s="7"/>
      <c r="AMH887" s="7"/>
      <c r="AMI887" s="28"/>
      <c r="AMJ887" s="28"/>
    </row>
    <row r="888" spans="1:1024" ht="55.5" customHeight="1">
      <c r="A888" s="10" t="s">
        <v>287</v>
      </c>
      <c r="B888" s="10" t="s">
        <v>2938</v>
      </c>
      <c r="C888" s="19" t="s">
        <v>2884</v>
      </c>
      <c r="D888" s="19" t="s">
        <v>2738</v>
      </c>
      <c r="E888" s="20">
        <v>156</v>
      </c>
      <c r="F888" s="11" t="s">
        <v>18</v>
      </c>
      <c r="G888" s="21"/>
      <c r="H888" s="21" t="s">
        <v>1</v>
      </c>
      <c r="I888" s="21"/>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c r="MK888" s="7"/>
      <c r="ML888" s="7"/>
      <c r="MM888" s="7"/>
      <c r="MN888" s="7"/>
      <c r="MO888" s="7"/>
      <c r="MP888" s="7"/>
      <c r="MQ888" s="7"/>
      <c r="MR888" s="7"/>
      <c r="MS888" s="7"/>
      <c r="MT888" s="7"/>
      <c r="MU888" s="7"/>
      <c r="MV888" s="7"/>
      <c r="MW888" s="7"/>
      <c r="MX888" s="7"/>
      <c r="MY888" s="7"/>
      <c r="MZ888" s="7"/>
      <c r="NA888" s="7"/>
      <c r="NB888" s="7"/>
      <c r="NC888" s="7"/>
      <c r="ND888" s="7"/>
      <c r="NE888" s="7"/>
      <c r="NF888" s="7"/>
      <c r="NG888" s="7"/>
      <c r="NH888" s="7"/>
      <c r="NI888" s="7"/>
      <c r="NJ888" s="7"/>
      <c r="NK888" s="7"/>
      <c r="NL888" s="7"/>
      <c r="NM888" s="7"/>
      <c r="NN888" s="7"/>
      <c r="NO888" s="7"/>
      <c r="NP888" s="7"/>
      <c r="NQ888" s="7"/>
      <c r="NR888" s="7"/>
      <c r="NS888" s="7"/>
      <c r="NT888" s="7"/>
      <c r="NU888" s="7"/>
      <c r="NV888" s="7"/>
      <c r="NW888" s="7"/>
      <c r="NX888" s="7"/>
      <c r="NY888" s="7"/>
      <c r="NZ888" s="7"/>
      <c r="OA888" s="7"/>
      <c r="OB888" s="7"/>
      <c r="OC888" s="7"/>
      <c r="OD888" s="7"/>
      <c r="OE888" s="7"/>
      <c r="OF888" s="7"/>
      <c r="OG888" s="7"/>
      <c r="OH888" s="7"/>
      <c r="OI888" s="7"/>
      <c r="OJ888" s="7"/>
      <c r="OK888" s="7"/>
      <c r="OL888" s="7"/>
      <c r="OM888" s="7"/>
      <c r="ON888" s="7"/>
      <c r="OO888" s="7"/>
      <c r="OP888" s="7"/>
      <c r="OQ888" s="7"/>
      <c r="OR888" s="7"/>
      <c r="OS888" s="7"/>
      <c r="OT888" s="7"/>
      <c r="OU888" s="7"/>
      <c r="OV888" s="7"/>
      <c r="OW888" s="7"/>
      <c r="OX888" s="7"/>
      <c r="OY888" s="7"/>
      <c r="OZ888" s="7"/>
      <c r="PA888" s="7"/>
      <c r="PB888" s="7"/>
      <c r="PC888" s="7"/>
      <c r="PD888" s="7"/>
      <c r="PE888" s="7"/>
      <c r="PF888" s="7"/>
      <c r="PG888" s="7"/>
      <c r="PH888" s="7"/>
      <c r="PI888" s="7"/>
      <c r="PJ888" s="7"/>
      <c r="PK888" s="7"/>
      <c r="PL888" s="7"/>
      <c r="PM888" s="7"/>
      <c r="PN888" s="7"/>
      <c r="PO888" s="7"/>
      <c r="PP888" s="7"/>
      <c r="PQ888" s="7"/>
      <c r="PR888" s="7"/>
      <c r="PS888" s="7"/>
      <c r="PT888" s="7"/>
      <c r="PU888" s="7"/>
      <c r="PV888" s="7"/>
      <c r="PW888" s="7"/>
      <c r="PX888" s="7"/>
      <c r="PY888" s="7"/>
      <c r="PZ888" s="7"/>
      <c r="QA888" s="7"/>
      <c r="QB888" s="7"/>
      <c r="QC888" s="7"/>
      <c r="QD888" s="7"/>
      <c r="QE888" s="7"/>
      <c r="QF888" s="7"/>
      <c r="QG888" s="7"/>
      <c r="QH888" s="7"/>
      <c r="QI888" s="7"/>
      <c r="QJ888" s="7"/>
      <c r="QK888" s="7"/>
      <c r="QL888" s="7"/>
      <c r="QM888" s="7"/>
      <c r="QN888" s="7"/>
      <c r="QO888" s="7"/>
      <c r="QP888" s="7"/>
      <c r="QQ888" s="7"/>
      <c r="QR888" s="7"/>
      <c r="QS888" s="7"/>
      <c r="QT888" s="7"/>
      <c r="QU888" s="7"/>
      <c r="QV888" s="7"/>
      <c r="QW888" s="7"/>
      <c r="QX888" s="7"/>
      <c r="QY888" s="7"/>
      <c r="QZ888" s="7"/>
      <c r="RA888" s="7"/>
      <c r="RB888" s="7"/>
      <c r="RC888" s="7"/>
      <c r="RD888" s="7"/>
      <c r="RE888" s="7"/>
      <c r="RF888" s="7"/>
      <c r="RG888" s="7"/>
      <c r="RH888" s="7"/>
      <c r="RI888" s="7"/>
      <c r="RJ888" s="7"/>
      <c r="RK888" s="7"/>
      <c r="RL888" s="7"/>
      <c r="RM888" s="7"/>
      <c r="RN888" s="7"/>
      <c r="RO888" s="7"/>
      <c r="RP888" s="7"/>
      <c r="RQ888" s="7"/>
      <c r="RR888" s="7"/>
      <c r="RS888" s="7"/>
      <c r="RT888" s="7"/>
      <c r="RU888" s="7"/>
      <c r="RV888" s="7"/>
      <c r="RW888" s="7"/>
      <c r="RX888" s="7"/>
      <c r="RY888" s="7"/>
      <c r="RZ888" s="7"/>
      <c r="SA888" s="7"/>
      <c r="SB888" s="7"/>
      <c r="SC888" s="7"/>
      <c r="SD888" s="7"/>
      <c r="SE888" s="7"/>
      <c r="SF888" s="7"/>
      <c r="SG888" s="7"/>
      <c r="SH888" s="7"/>
      <c r="SI888" s="7"/>
      <c r="SJ888" s="7"/>
      <c r="SK888" s="7"/>
      <c r="SL888" s="7"/>
      <c r="SM888" s="7"/>
      <c r="SN888" s="7"/>
      <c r="SO888" s="7"/>
      <c r="SP888" s="7"/>
      <c r="SQ888" s="7"/>
      <c r="SR888" s="7"/>
      <c r="SS888" s="7"/>
      <c r="ST888" s="7"/>
      <c r="SU888" s="7"/>
      <c r="SV888" s="7"/>
      <c r="SW888" s="7"/>
      <c r="SX888" s="7"/>
      <c r="SY888" s="7"/>
      <c r="SZ888" s="7"/>
      <c r="TA888" s="7"/>
      <c r="TB888" s="7"/>
      <c r="TC888" s="7"/>
      <c r="TD888" s="7"/>
      <c r="TE888" s="7"/>
      <c r="TF888" s="7"/>
      <c r="TG888" s="7"/>
      <c r="TH888" s="7"/>
      <c r="TI888" s="7"/>
      <c r="TJ888" s="7"/>
      <c r="TK888" s="7"/>
      <c r="TL888" s="7"/>
      <c r="TM888" s="7"/>
      <c r="TN888" s="7"/>
      <c r="TO888" s="7"/>
      <c r="TP888" s="7"/>
      <c r="TQ888" s="7"/>
      <c r="TR888" s="7"/>
      <c r="TS888" s="7"/>
      <c r="TT888" s="7"/>
      <c r="TU888" s="7"/>
      <c r="TV888" s="7"/>
      <c r="TW888" s="7"/>
      <c r="TX888" s="7"/>
      <c r="TY888" s="7"/>
      <c r="TZ888" s="7"/>
      <c r="UA888" s="7"/>
      <c r="UB888" s="7"/>
      <c r="UC888" s="7"/>
      <c r="UD888" s="7"/>
      <c r="UE888" s="7"/>
      <c r="UF888" s="7"/>
      <c r="UG888" s="7"/>
      <c r="UH888" s="7"/>
      <c r="UI888" s="7"/>
      <c r="UJ888" s="7"/>
      <c r="UK888" s="7"/>
      <c r="UL888" s="7"/>
      <c r="UM888" s="7"/>
      <c r="UN888" s="7"/>
      <c r="UO888" s="7"/>
      <c r="UP888" s="7"/>
      <c r="UQ888" s="7"/>
      <c r="UR888" s="7"/>
      <c r="US888" s="7"/>
      <c r="UT888" s="7"/>
      <c r="UU888" s="7"/>
      <c r="UV888" s="7"/>
      <c r="UW888" s="7"/>
      <c r="UX888" s="7"/>
      <c r="UY888" s="7"/>
      <c r="UZ888" s="7"/>
      <c r="VA888" s="7"/>
      <c r="VB888" s="7"/>
      <c r="VC888" s="7"/>
      <c r="VD888" s="7"/>
      <c r="VE888" s="7"/>
      <c r="VF888" s="7"/>
      <c r="VG888" s="7"/>
      <c r="VH888" s="7"/>
      <c r="VI888" s="7"/>
      <c r="VJ888" s="7"/>
      <c r="VK888" s="7"/>
      <c r="VL888" s="7"/>
      <c r="VM888" s="7"/>
      <c r="VN888" s="7"/>
      <c r="VO888" s="7"/>
      <c r="VP888" s="7"/>
      <c r="VQ888" s="7"/>
      <c r="VR888" s="7"/>
      <c r="VS888" s="7"/>
      <c r="VT888" s="7"/>
      <c r="VU888" s="7"/>
      <c r="VV888" s="7"/>
      <c r="VW888" s="7"/>
      <c r="VX888" s="7"/>
      <c r="VY888" s="7"/>
      <c r="VZ888" s="7"/>
      <c r="WA888" s="7"/>
      <c r="WB888" s="7"/>
      <c r="WC888" s="7"/>
      <c r="WD888" s="7"/>
      <c r="WE888" s="7"/>
      <c r="WF888" s="7"/>
      <c r="WG888" s="7"/>
      <c r="WH888" s="7"/>
      <c r="WI888" s="7"/>
      <c r="WJ888" s="7"/>
      <c r="WK888" s="7"/>
      <c r="WL888" s="7"/>
      <c r="WM888" s="7"/>
      <c r="WN888" s="7"/>
      <c r="WO888" s="7"/>
      <c r="WP888" s="7"/>
      <c r="WQ888" s="7"/>
      <c r="WR888" s="7"/>
      <c r="WS888" s="7"/>
      <c r="WT888" s="7"/>
      <c r="WU888" s="7"/>
      <c r="WV888" s="7"/>
      <c r="WW888" s="7"/>
      <c r="WX888" s="7"/>
      <c r="WY888" s="7"/>
      <c r="WZ888" s="7"/>
      <c r="XA888" s="7"/>
      <c r="XB888" s="7"/>
      <c r="XC888" s="7"/>
      <c r="XD888" s="7"/>
      <c r="XE888" s="7"/>
      <c r="XF888" s="7"/>
      <c r="XG888" s="7"/>
      <c r="XH888" s="7"/>
      <c r="XI888" s="7"/>
      <c r="XJ888" s="7"/>
      <c r="XK888" s="7"/>
      <c r="XL888" s="7"/>
      <c r="XM888" s="7"/>
      <c r="XN888" s="7"/>
      <c r="XO888" s="7"/>
      <c r="XP888" s="7"/>
      <c r="XQ888" s="7"/>
      <c r="XR888" s="7"/>
      <c r="XS888" s="7"/>
      <c r="XT888" s="7"/>
      <c r="XU888" s="7"/>
      <c r="XV888" s="7"/>
      <c r="XW888" s="7"/>
      <c r="XX888" s="7"/>
      <c r="XY888" s="7"/>
      <c r="XZ888" s="7"/>
      <c r="YA888" s="7"/>
      <c r="YB888" s="7"/>
      <c r="YC888" s="7"/>
      <c r="YD888" s="7"/>
      <c r="YE888" s="7"/>
      <c r="YF888" s="7"/>
      <c r="YG888" s="7"/>
      <c r="YH888" s="7"/>
      <c r="YI888" s="7"/>
      <c r="YJ888" s="7"/>
      <c r="YK888" s="7"/>
      <c r="YL888" s="7"/>
      <c r="YM888" s="7"/>
      <c r="YN888" s="7"/>
      <c r="YO888" s="7"/>
      <c r="YP888" s="7"/>
      <c r="YQ888" s="7"/>
      <c r="YR888" s="7"/>
      <c r="YS888" s="7"/>
      <c r="YT888" s="7"/>
      <c r="YU888" s="7"/>
      <c r="YV888" s="7"/>
      <c r="YW888" s="7"/>
      <c r="YX888" s="7"/>
      <c r="YY888" s="7"/>
      <c r="YZ888" s="7"/>
      <c r="ZA888" s="7"/>
      <c r="ZB888" s="7"/>
      <c r="ZC888" s="7"/>
      <c r="ZD888" s="7"/>
      <c r="ZE888" s="7"/>
      <c r="ZF888" s="7"/>
      <c r="ZG888" s="7"/>
      <c r="ZH888" s="7"/>
      <c r="ZI888" s="7"/>
      <c r="ZJ888" s="7"/>
      <c r="ZK888" s="7"/>
      <c r="ZL888" s="7"/>
      <c r="ZM888" s="7"/>
      <c r="ZN888" s="7"/>
      <c r="ZO888" s="7"/>
      <c r="ZP888" s="7"/>
      <c r="ZQ888" s="7"/>
      <c r="ZR888" s="7"/>
      <c r="ZS888" s="7"/>
      <c r="ZT888" s="7"/>
      <c r="ZU888" s="7"/>
      <c r="ZV888" s="7"/>
      <c r="ZW888" s="7"/>
      <c r="ZX888" s="7"/>
      <c r="ZY888" s="7"/>
      <c r="ZZ888" s="7"/>
      <c r="AAA888" s="7"/>
      <c r="AAB888" s="7"/>
      <c r="AAC888" s="7"/>
      <c r="AAD888" s="7"/>
      <c r="AAE888" s="7"/>
      <c r="AAF888" s="7"/>
      <c r="AAG888" s="7"/>
      <c r="AAH888" s="7"/>
      <c r="AAI888" s="7"/>
      <c r="AAJ888" s="7"/>
      <c r="AAK888" s="7"/>
      <c r="AAL888" s="7"/>
      <c r="AAM888" s="7"/>
      <c r="AAN888" s="7"/>
      <c r="AAO888" s="7"/>
      <c r="AAP888" s="7"/>
      <c r="AAQ888" s="7"/>
      <c r="AAR888" s="7"/>
      <c r="AAS888" s="7"/>
      <c r="AAT888" s="7"/>
      <c r="AAU888" s="7"/>
      <c r="AAV888" s="7"/>
      <c r="AAW888" s="7"/>
      <c r="AAX888" s="7"/>
      <c r="AAY888" s="7"/>
      <c r="AAZ888" s="7"/>
      <c r="ABA888" s="7"/>
      <c r="ABB888" s="7"/>
      <c r="ABC888" s="7"/>
      <c r="ABD888" s="7"/>
      <c r="ABE888" s="7"/>
      <c r="ABF888" s="7"/>
      <c r="ABG888" s="7"/>
      <c r="ABH888" s="7"/>
      <c r="ABI888" s="7"/>
      <c r="ABJ888" s="7"/>
      <c r="ABK888" s="7"/>
      <c r="ABL888" s="7"/>
      <c r="ABM888" s="7"/>
      <c r="ABN888" s="7"/>
      <c r="ABO888" s="7"/>
      <c r="ABP888" s="7"/>
      <c r="ABQ888" s="7"/>
      <c r="ABR888" s="7"/>
      <c r="ABS888" s="7"/>
      <c r="ABT888" s="7"/>
      <c r="ABU888" s="7"/>
      <c r="ABV888" s="7"/>
      <c r="ABW888" s="7"/>
      <c r="ABX888" s="7"/>
      <c r="ABY888" s="7"/>
      <c r="ABZ888" s="7"/>
      <c r="ACA888" s="7"/>
      <c r="ACB888" s="7"/>
      <c r="ACC888" s="7"/>
      <c r="ACD888" s="7"/>
      <c r="ACE888" s="7"/>
      <c r="ACF888" s="7"/>
      <c r="ACG888" s="7"/>
      <c r="ACH888" s="7"/>
      <c r="ACI888" s="7"/>
      <c r="ACJ888" s="7"/>
      <c r="ACK888" s="7"/>
      <c r="ACL888" s="7"/>
      <c r="ACM888" s="7"/>
      <c r="ACN888" s="7"/>
      <c r="ACO888" s="7"/>
      <c r="ACP888" s="7"/>
      <c r="ACQ888" s="7"/>
      <c r="ACR888" s="7"/>
      <c r="ACS888" s="7"/>
      <c r="ACT888" s="7"/>
      <c r="ACU888" s="7"/>
      <c r="ACV888" s="7"/>
      <c r="ACW888" s="7"/>
      <c r="ACX888" s="7"/>
      <c r="ACY888" s="7"/>
      <c r="ACZ888" s="7"/>
      <c r="ADA888" s="7"/>
      <c r="ADB888" s="7"/>
      <c r="ADC888" s="7"/>
      <c r="ADD888" s="7"/>
      <c r="ADE888" s="7"/>
      <c r="ADF888" s="7"/>
      <c r="ADG888" s="7"/>
      <c r="ADH888" s="7"/>
      <c r="ADI888" s="7"/>
      <c r="ADJ888" s="7"/>
      <c r="ADK888" s="7"/>
      <c r="ADL888" s="7"/>
      <c r="ADM888" s="7"/>
      <c r="ADN888" s="7"/>
      <c r="ADO888" s="7"/>
      <c r="ADP888" s="7"/>
      <c r="ADQ888" s="7"/>
      <c r="ADR888" s="7"/>
      <c r="ADS888" s="7"/>
      <c r="ADT888" s="7"/>
      <c r="ADU888" s="7"/>
      <c r="ADV888" s="7"/>
      <c r="ADW888" s="7"/>
      <c r="ADX888" s="7"/>
      <c r="ADY888" s="7"/>
      <c r="ADZ888" s="7"/>
      <c r="AEA888" s="7"/>
      <c r="AEB888" s="7"/>
      <c r="AEC888" s="7"/>
      <c r="AED888" s="7"/>
      <c r="AEE888" s="7"/>
      <c r="AEF888" s="7"/>
      <c r="AEG888" s="7"/>
      <c r="AEH888" s="7"/>
      <c r="AEI888" s="7"/>
      <c r="AEJ888" s="7"/>
      <c r="AEK888" s="7"/>
      <c r="AEL888" s="7"/>
      <c r="AEM888" s="7"/>
      <c r="AEN888" s="7"/>
      <c r="AEO888" s="7"/>
      <c r="AEP888" s="7"/>
      <c r="AEQ888" s="7"/>
      <c r="AER888" s="7"/>
      <c r="AES888" s="7"/>
      <c r="AET888" s="7"/>
      <c r="AEU888" s="7"/>
      <c r="AEV888" s="7"/>
      <c r="AEW888" s="7"/>
      <c r="AEX888" s="7"/>
      <c r="AEY888" s="7"/>
      <c r="AEZ888" s="7"/>
      <c r="AFA888" s="7"/>
      <c r="AFB888" s="7"/>
      <c r="AFC888" s="7"/>
      <c r="AFD888" s="7"/>
      <c r="AFE888" s="7"/>
      <c r="AFF888" s="7"/>
      <c r="AFG888" s="7"/>
      <c r="AFH888" s="7"/>
      <c r="AFI888" s="7"/>
      <c r="AFJ888" s="7"/>
      <c r="AFK888" s="7"/>
      <c r="AFL888" s="7"/>
      <c r="AFM888" s="7"/>
      <c r="AFN888" s="7"/>
      <c r="AFO888" s="7"/>
      <c r="AFP888" s="7"/>
      <c r="AFQ888" s="7"/>
      <c r="AFR888" s="7"/>
      <c r="AFS888" s="7"/>
      <c r="AFT888" s="7"/>
      <c r="AFU888" s="7"/>
      <c r="AFV888" s="7"/>
      <c r="AFW888" s="7"/>
      <c r="AFX888" s="7"/>
      <c r="AFY888" s="7"/>
      <c r="AFZ888" s="7"/>
      <c r="AGA888" s="7"/>
      <c r="AGB888" s="7"/>
      <c r="AGC888" s="7"/>
      <c r="AGD888" s="7"/>
      <c r="AGE888" s="7"/>
      <c r="AGF888" s="7"/>
      <c r="AGG888" s="7"/>
      <c r="AGH888" s="7"/>
      <c r="AGI888" s="7"/>
      <c r="AGJ888" s="7"/>
      <c r="AGK888" s="7"/>
      <c r="AGL888" s="7"/>
      <c r="AGM888" s="7"/>
      <c r="AGN888" s="7"/>
      <c r="AGO888" s="7"/>
      <c r="AGP888" s="7"/>
      <c r="AGQ888" s="7"/>
      <c r="AGR888" s="7"/>
      <c r="AGS888" s="7"/>
      <c r="AGT888" s="7"/>
      <c r="AGU888" s="7"/>
      <c r="AGV888" s="7"/>
      <c r="AGW888" s="7"/>
      <c r="AGX888" s="7"/>
      <c r="AGY888" s="7"/>
      <c r="AGZ888" s="7"/>
      <c r="AHA888" s="7"/>
      <c r="AHB888" s="7"/>
      <c r="AHC888" s="7"/>
      <c r="AHD888" s="7"/>
      <c r="AHE888" s="7"/>
      <c r="AHF888" s="7"/>
      <c r="AHG888" s="7"/>
      <c r="AHH888" s="7"/>
      <c r="AHI888" s="7"/>
      <c r="AHJ888" s="7"/>
      <c r="AHK888" s="7"/>
      <c r="AHL888" s="7"/>
      <c r="AHM888" s="7"/>
      <c r="AHN888" s="7"/>
      <c r="AHO888" s="7"/>
      <c r="AHP888" s="7"/>
      <c r="AHQ888" s="7"/>
      <c r="AHR888" s="7"/>
      <c r="AHS888" s="7"/>
      <c r="AHT888" s="7"/>
      <c r="AHU888" s="7"/>
      <c r="AHV888" s="7"/>
      <c r="AHW888" s="7"/>
      <c r="AHX888" s="7"/>
      <c r="AHY888" s="7"/>
      <c r="AHZ888" s="7"/>
      <c r="AIA888" s="7"/>
      <c r="AIB888" s="7"/>
      <c r="AIC888" s="7"/>
      <c r="AID888" s="7"/>
      <c r="AIE888" s="7"/>
      <c r="AIF888" s="7"/>
      <c r="AIG888" s="7"/>
      <c r="AIH888" s="7"/>
      <c r="AII888" s="7"/>
      <c r="AIJ888" s="7"/>
      <c r="AIK888" s="7"/>
      <c r="AIL888" s="7"/>
      <c r="AIM888" s="7"/>
      <c r="AIN888" s="7"/>
      <c r="AIO888" s="7"/>
      <c r="AIP888" s="7"/>
      <c r="AIQ888" s="7"/>
      <c r="AIR888" s="7"/>
      <c r="AIS888" s="7"/>
      <c r="AIT888" s="7"/>
      <c r="AIU888" s="7"/>
      <c r="AIV888" s="7"/>
      <c r="AIW888" s="7"/>
      <c r="AIX888" s="7"/>
      <c r="AIY888" s="7"/>
      <c r="AIZ888" s="7"/>
      <c r="AJA888" s="7"/>
      <c r="AJB888" s="7"/>
      <c r="AJC888" s="7"/>
      <c r="AJD888" s="7"/>
      <c r="AJE888" s="7"/>
      <c r="AJF888" s="7"/>
      <c r="AJG888" s="7"/>
      <c r="AJH888" s="7"/>
      <c r="AJI888" s="7"/>
      <c r="AJJ888" s="7"/>
      <c r="AJK888" s="7"/>
      <c r="AJL888" s="7"/>
      <c r="AJM888" s="7"/>
      <c r="AJN888" s="7"/>
      <c r="AJO888" s="7"/>
      <c r="AJP888" s="7"/>
      <c r="AJQ888" s="7"/>
      <c r="AJR888" s="7"/>
      <c r="AJS888" s="7"/>
      <c r="AJT888" s="7"/>
      <c r="AJU888" s="7"/>
      <c r="AJV888" s="7"/>
      <c r="AJW888" s="7"/>
      <c r="AJX888" s="7"/>
      <c r="AJY888" s="7"/>
      <c r="AJZ888" s="7"/>
      <c r="AKA888" s="7"/>
      <c r="AKB888" s="7"/>
      <c r="AKC888" s="7"/>
      <c r="AKD888" s="7"/>
      <c r="AKE888" s="7"/>
      <c r="AKF888" s="7"/>
      <c r="AKG888" s="7"/>
      <c r="AKH888" s="7"/>
      <c r="AKI888" s="7"/>
      <c r="AKJ888" s="7"/>
      <c r="AKK888" s="7"/>
      <c r="AKL888" s="7"/>
      <c r="AKM888" s="7"/>
      <c r="AKN888" s="7"/>
      <c r="AKO888" s="7"/>
      <c r="AKP888" s="7"/>
      <c r="AKQ888" s="7"/>
      <c r="AKR888" s="7"/>
      <c r="AKS888" s="7"/>
      <c r="AKT888" s="7"/>
      <c r="AKU888" s="7"/>
      <c r="AKV888" s="7"/>
      <c r="AKW888" s="7"/>
      <c r="AKX888" s="7"/>
      <c r="AKY888" s="7"/>
      <c r="AKZ888" s="7"/>
      <c r="ALA888" s="7"/>
      <c r="ALB888" s="7"/>
      <c r="ALC888" s="7"/>
      <c r="ALD888" s="7"/>
      <c r="ALE888" s="7"/>
      <c r="ALF888" s="7"/>
      <c r="ALG888" s="7"/>
      <c r="ALH888" s="7"/>
      <c r="ALI888" s="7"/>
      <c r="ALJ888" s="7"/>
      <c r="ALK888" s="7"/>
      <c r="ALL888" s="7"/>
      <c r="ALM888" s="7"/>
      <c r="ALN888" s="7"/>
      <c r="ALO888" s="7"/>
      <c r="ALP888" s="7"/>
      <c r="ALQ888" s="7"/>
      <c r="ALR888" s="7"/>
      <c r="ALS888" s="7"/>
      <c r="ALT888" s="7"/>
      <c r="ALU888" s="7"/>
      <c r="ALV888" s="7"/>
      <c r="ALW888" s="7"/>
      <c r="ALX888" s="7"/>
      <c r="ALY888" s="7"/>
      <c r="ALZ888" s="7"/>
      <c r="AMA888" s="7"/>
      <c r="AMB888" s="7"/>
      <c r="AMC888" s="7"/>
      <c r="AMD888" s="7"/>
      <c r="AME888" s="7"/>
      <c r="AMF888" s="7"/>
      <c r="AMG888" s="7"/>
      <c r="AMH888" s="7"/>
      <c r="AMI888" s="28"/>
      <c r="AMJ888" s="28"/>
    </row>
    <row r="889" spans="1:1024" ht="55.5" customHeight="1">
      <c r="A889" s="10" t="s">
        <v>287</v>
      </c>
      <c r="B889" s="10" t="s">
        <v>2939</v>
      </c>
      <c r="C889" s="19" t="s">
        <v>2882</v>
      </c>
      <c r="D889" s="19" t="s">
        <v>2738</v>
      </c>
      <c r="E889" s="20">
        <v>160</v>
      </c>
      <c r="F889" s="11" t="s">
        <v>18</v>
      </c>
      <c r="G889" s="21"/>
      <c r="H889" s="21" t="s">
        <v>1</v>
      </c>
      <c r="I889" s="21"/>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c r="MK889" s="7"/>
      <c r="ML889" s="7"/>
      <c r="MM889" s="7"/>
      <c r="MN889" s="7"/>
      <c r="MO889" s="7"/>
      <c r="MP889" s="7"/>
      <c r="MQ889" s="7"/>
      <c r="MR889" s="7"/>
      <c r="MS889" s="7"/>
      <c r="MT889" s="7"/>
      <c r="MU889" s="7"/>
      <c r="MV889" s="7"/>
      <c r="MW889" s="7"/>
      <c r="MX889" s="7"/>
      <c r="MY889" s="7"/>
      <c r="MZ889" s="7"/>
      <c r="NA889" s="7"/>
      <c r="NB889" s="7"/>
      <c r="NC889" s="7"/>
      <c r="ND889" s="7"/>
      <c r="NE889" s="7"/>
      <c r="NF889" s="7"/>
      <c r="NG889" s="7"/>
      <c r="NH889" s="7"/>
      <c r="NI889" s="7"/>
      <c r="NJ889" s="7"/>
      <c r="NK889" s="7"/>
      <c r="NL889" s="7"/>
      <c r="NM889" s="7"/>
      <c r="NN889" s="7"/>
      <c r="NO889" s="7"/>
      <c r="NP889" s="7"/>
      <c r="NQ889" s="7"/>
      <c r="NR889" s="7"/>
      <c r="NS889" s="7"/>
      <c r="NT889" s="7"/>
      <c r="NU889" s="7"/>
      <c r="NV889" s="7"/>
      <c r="NW889" s="7"/>
      <c r="NX889" s="7"/>
      <c r="NY889" s="7"/>
      <c r="NZ889" s="7"/>
      <c r="OA889" s="7"/>
      <c r="OB889" s="7"/>
      <c r="OC889" s="7"/>
      <c r="OD889" s="7"/>
      <c r="OE889" s="7"/>
      <c r="OF889" s="7"/>
      <c r="OG889" s="7"/>
      <c r="OH889" s="7"/>
      <c r="OI889" s="7"/>
      <c r="OJ889" s="7"/>
      <c r="OK889" s="7"/>
      <c r="OL889" s="7"/>
      <c r="OM889" s="7"/>
      <c r="ON889" s="7"/>
      <c r="OO889" s="7"/>
      <c r="OP889" s="7"/>
      <c r="OQ889" s="7"/>
      <c r="OR889" s="7"/>
      <c r="OS889" s="7"/>
      <c r="OT889" s="7"/>
      <c r="OU889" s="7"/>
      <c r="OV889" s="7"/>
      <c r="OW889" s="7"/>
      <c r="OX889" s="7"/>
      <c r="OY889" s="7"/>
      <c r="OZ889" s="7"/>
      <c r="PA889" s="7"/>
      <c r="PB889" s="7"/>
      <c r="PC889" s="7"/>
      <c r="PD889" s="7"/>
      <c r="PE889" s="7"/>
      <c r="PF889" s="7"/>
      <c r="PG889" s="7"/>
      <c r="PH889" s="7"/>
      <c r="PI889" s="7"/>
      <c r="PJ889" s="7"/>
      <c r="PK889" s="7"/>
      <c r="PL889" s="7"/>
      <c r="PM889" s="7"/>
      <c r="PN889" s="7"/>
      <c r="PO889" s="7"/>
      <c r="PP889" s="7"/>
      <c r="PQ889" s="7"/>
      <c r="PR889" s="7"/>
      <c r="PS889" s="7"/>
      <c r="PT889" s="7"/>
      <c r="PU889" s="7"/>
      <c r="PV889" s="7"/>
      <c r="PW889" s="7"/>
      <c r="PX889" s="7"/>
      <c r="PY889" s="7"/>
      <c r="PZ889" s="7"/>
      <c r="QA889" s="7"/>
      <c r="QB889" s="7"/>
      <c r="QC889" s="7"/>
      <c r="QD889" s="7"/>
      <c r="QE889" s="7"/>
      <c r="QF889" s="7"/>
      <c r="QG889" s="7"/>
      <c r="QH889" s="7"/>
      <c r="QI889" s="7"/>
      <c r="QJ889" s="7"/>
      <c r="QK889" s="7"/>
      <c r="QL889" s="7"/>
      <c r="QM889" s="7"/>
      <c r="QN889" s="7"/>
      <c r="QO889" s="7"/>
      <c r="QP889" s="7"/>
      <c r="QQ889" s="7"/>
      <c r="QR889" s="7"/>
      <c r="QS889" s="7"/>
      <c r="QT889" s="7"/>
      <c r="QU889" s="7"/>
      <c r="QV889" s="7"/>
      <c r="QW889" s="7"/>
      <c r="QX889" s="7"/>
      <c r="QY889" s="7"/>
      <c r="QZ889" s="7"/>
      <c r="RA889" s="7"/>
      <c r="RB889" s="7"/>
      <c r="RC889" s="7"/>
      <c r="RD889" s="7"/>
      <c r="RE889" s="7"/>
      <c r="RF889" s="7"/>
      <c r="RG889" s="7"/>
      <c r="RH889" s="7"/>
      <c r="RI889" s="7"/>
      <c r="RJ889" s="7"/>
      <c r="RK889" s="7"/>
      <c r="RL889" s="7"/>
      <c r="RM889" s="7"/>
      <c r="RN889" s="7"/>
      <c r="RO889" s="7"/>
      <c r="RP889" s="7"/>
      <c r="RQ889" s="7"/>
      <c r="RR889" s="7"/>
      <c r="RS889" s="7"/>
      <c r="RT889" s="7"/>
      <c r="RU889" s="7"/>
      <c r="RV889" s="7"/>
      <c r="RW889" s="7"/>
      <c r="RX889" s="7"/>
      <c r="RY889" s="7"/>
      <c r="RZ889" s="7"/>
      <c r="SA889" s="7"/>
      <c r="SB889" s="7"/>
      <c r="SC889" s="7"/>
      <c r="SD889" s="7"/>
      <c r="SE889" s="7"/>
      <c r="SF889" s="7"/>
      <c r="SG889" s="7"/>
      <c r="SH889" s="7"/>
      <c r="SI889" s="7"/>
      <c r="SJ889" s="7"/>
      <c r="SK889" s="7"/>
      <c r="SL889" s="7"/>
      <c r="SM889" s="7"/>
      <c r="SN889" s="7"/>
      <c r="SO889" s="7"/>
      <c r="SP889" s="7"/>
      <c r="SQ889" s="7"/>
      <c r="SR889" s="7"/>
      <c r="SS889" s="7"/>
      <c r="ST889" s="7"/>
      <c r="SU889" s="7"/>
      <c r="SV889" s="7"/>
      <c r="SW889" s="7"/>
      <c r="SX889" s="7"/>
      <c r="SY889" s="7"/>
      <c r="SZ889" s="7"/>
      <c r="TA889" s="7"/>
      <c r="TB889" s="7"/>
      <c r="TC889" s="7"/>
      <c r="TD889" s="7"/>
      <c r="TE889" s="7"/>
      <c r="TF889" s="7"/>
      <c r="TG889" s="7"/>
      <c r="TH889" s="7"/>
      <c r="TI889" s="7"/>
      <c r="TJ889" s="7"/>
      <c r="TK889" s="7"/>
      <c r="TL889" s="7"/>
      <c r="TM889" s="7"/>
      <c r="TN889" s="7"/>
      <c r="TO889" s="7"/>
      <c r="TP889" s="7"/>
      <c r="TQ889" s="7"/>
      <c r="TR889" s="7"/>
      <c r="TS889" s="7"/>
      <c r="TT889" s="7"/>
      <c r="TU889" s="7"/>
      <c r="TV889" s="7"/>
      <c r="TW889" s="7"/>
      <c r="TX889" s="7"/>
      <c r="TY889" s="7"/>
      <c r="TZ889" s="7"/>
      <c r="UA889" s="7"/>
      <c r="UB889" s="7"/>
      <c r="UC889" s="7"/>
      <c r="UD889" s="7"/>
      <c r="UE889" s="7"/>
      <c r="UF889" s="7"/>
      <c r="UG889" s="7"/>
      <c r="UH889" s="7"/>
      <c r="UI889" s="7"/>
      <c r="UJ889" s="7"/>
      <c r="UK889" s="7"/>
      <c r="UL889" s="7"/>
      <c r="UM889" s="7"/>
      <c r="UN889" s="7"/>
      <c r="UO889" s="7"/>
      <c r="UP889" s="7"/>
      <c r="UQ889" s="7"/>
      <c r="UR889" s="7"/>
      <c r="US889" s="7"/>
      <c r="UT889" s="7"/>
      <c r="UU889" s="7"/>
      <c r="UV889" s="7"/>
      <c r="UW889" s="7"/>
      <c r="UX889" s="7"/>
      <c r="UY889" s="7"/>
      <c r="UZ889" s="7"/>
      <c r="VA889" s="7"/>
      <c r="VB889" s="7"/>
      <c r="VC889" s="7"/>
      <c r="VD889" s="7"/>
      <c r="VE889" s="7"/>
      <c r="VF889" s="7"/>
      <c r="VG889" s="7"/>
      <c r="VH889" s="7"/>
      <c r="VI889" s="7"/>
      <c r="VJ889" s="7"/>
      <c r="VK889" s="7"/>
      <c r="VL889" s="7"/>
      <c r="VM889" s="7"/>
      <c r="VN889" s="7"/>
      <c r="VO889" s="7"/>
      <c r="VP889" s="7"/>
      <c r="VQ889" s="7"/>
      <c r="VR889" s="7"/>
      <c r="VS889" s="7"/>
      <c r="VT889" s="7"/>
      <c r="VU889" s="7"/>
      <c r="VV889" s="7"/>
      <c r="VW889" s="7"/>
      <c r="VX889" s="7"/>
      <c r="VY889" s="7"/>
      <c r="VZ889" s="7"/>
      <c r="WA889" s="7"/>
      <c r="WB889" s="7"/>
      <c r="WC889" s="7"/>
      <c r="WD889" s="7"/>
      <c r="WE889" s="7"/>
      <c r="WF889" s="7"/>
      <c r="WG889" s="7"/>
      <c r="WH889" s="7"/>
      <c r="WI889" s="7"/>
      <c r="WJ889" s="7"/>
      <c r="WK889" s="7"/>
      <c r="WL889" s="7"/>
      <c r="WM889" s="7"/>
      <c r="WN889" s="7"/>
      <c r="WO889" s="7"/>
      <c r="WP889" s="7"/>
      <c r="WQ889" s="7"/>
      <c r="WR889" s="7"/>
      <c r="WS889" s="7"/>
      <c r="WT889" s="7"/>
      <c r="WU889" s="7"/>
      <c r="WV889" s="7"/>
      <c r="WW889" s="7"/>
      <c r="WX889" s="7"/>
      <c r="WY889" s="7"/>
      <c r="WZ889" s="7"/>
      <c r="XA889" s="7"/>
      <c r="XB889" s="7"/>
      <c r="XC889" s="7"/>
      <c r="XD889" s="7"/>
      <c r="XE889" s="7"/>
      <c r="XF889" s="7"/>
      <c r="XG889" s="7"/>
      <c r="XH889" s="7"/>
      <c r="XI889" s="7"/>
      <c r="XJ889" s="7"/>
      <c r="XK889" s="7"/>
      <c r="XL889" s="7"/>
      <c r="XM889" s="7"/>
      <c r="XN889" s="7"/>
      <c r="XO889" s="7"/>
      <c r="XP889" s="7"/>
      <c r="XQ889" s="7"/>
      <c r="XR889" s="7"/>
      <c r="XS889" s="7"/>
      <c r="XT889" s="7"/>
      <c r="XU889" s="7"/>
      <c r="XV889" s="7"/>
      <c r="XW889" s="7"/>
      <c r="XX889" s="7"/>
      <c r="XY889" s="7"/>
      <c r="XZ889" s="7"/>
      <c r="YA889" s="7"/>
      <c r="YB889" s="7"/>
      <c r="YC889" s="7"/>
      <c r="YD889" s="7"/>
      <c r="YE889" s="7"/>
      <c r="YF889" s="7"/>
      <c r="YG889" s="7"/>
      <c r="YH889" s="7"/>
      <c r="YI889" s="7"/>
      <c r="YJ889" s="7"/>
      <c r="YK889" s="7"/>
      <c r="YL889" s="7"/>
      <c r="YM889" s="7"/>
      <c r="YN889" s="7"/>
      <c r="YO889" s="7"/>
      <c r="YP889" s="7"/>
      <c r="YQ889" s="7"/>
      <c r="YR889" s="7"/>
      <c r="YS889" s="7"/>
      <c r="YT889" s="7"/>
      <c r="YU889" s="7"/>
      <c r="YV889" s="7"/>
      <c r="YW889" s="7"/>
      <c r="YX889" s="7"/>
      <c r="YY889" s="7"/>
      <c r="YZ889" s="7"/>
      <c r="ZA889" s="7"/>
      <c r="ZB889" s="7"/>
      <c r="ZC889" s="7"/>
      <c r="ZD889" s="7"/>
      <c r="ZE889" s="7"/>
      <c r="ZF889" s="7"/>
      <c r="ZG889" s="7"/>
      <c r="ZH889" s="7"/>
      <c r="ZI889" s="7"/>
      <c r="ZJ889" s="7"/>
      <c r="ZK889" s="7"/>
      <c r="ZL889" s="7"/>
      <c r="ZM889" s="7"/>
      <c r="ZN889" s="7"/>
      <c r="ZO889" s="7"/>
      <c r="ZP889" s="7"/>
      <c r="ZQ889" s="7"/>
      <c r="ZR889" s="7"/>
      <c r="ZS889" s="7"/>
      <c r="ZT889" s="7"/>
      <c r="ZU889" s="7"/>
      <c r="ZV889" s="7"/>
      <c r="ZW889" s="7"/>
      <c r="ZX889" s="7"/>
      <c r="ZY889" s="7"/>
      <c r="ZZ889" s="7"/>
      <c r="AAA889" s="7"/>
      <c r="AAB889" s="7"/>
      <c r="AAC889" s="7"/>
      <c r="AAD889" s="7"/>
      <c r="AAE889" s="7"/>
      <c r="AAF889" s="7"/>
      <c r="AAG889" s="7"/>
      <c r="AAH889" s="7"/>
      <c r="AAI889" s="7"/>
      <c r="AAJ889" s="7"/>
      <c r="AAK889" s="7"/>
      <c r="AAL889" s="7"/>
      <c r="AAM889" s="7"/>
      <c r="AAN889" s="7"/>
      <c r="AAO889" s="7"/>
      <c r="AAP889" s="7"/>
      <c r="AAQ889" s="7"/>
      <c r="AAR889" s="7"/>
      <c r="AAS889" s="7"/>
      <c r="AAT889" s="7"/>
      <c r="AAU889" s="7"/>
      <c r="AAV889" s="7"/>
      <c r="AAW889" s="7"/>
      <c r="AAX889" s="7"/>
      <c r="AAY889" s="7"/>
      <c r="AAZ889" s="7"/>
      <c r="ABA889" s="7"/>
      <c r="ABB889" s="7"/>
      <c r="ABC889" s="7"/>
      <c r="ABD889" s="7"/>
      <c r="ABE889" s="7"/>
      <c r="ABF889" s="7"/>
      <c r="ABG889" s="7"/>
      <c r="ABH889" s="7"/>
      <c r="ABI889" s="7"/>
      <c r="ABJ889" s="7"/>
      <c r="ABK889" s="7"/>
      <c r="ABL889" s="7"/>
      <c r="ABM889" s="7"/>
      <c r="ABN889" s="7"/>
      <c r="ABO889" s="7"/>
      <c r="ABP889" s="7"/>
      <c r="ABQ889" s="7"/>
      <c r="ABR889" s="7"/>
      <c r="ABS889" s="7"/>
      <c r="ABT889" s="7"/>
      <c r="ABU889" s="7"/>
      <c r="ABV889" s="7"/>
      <c r="ABW889" s="7"/>
      <c r="ABX889" s="7"/>
      <c r="ABY889" s="7"/>
      <c r="ABZ889" s="7"/>
      <c r="ACA889" s="7"/>
      <c r="ACB889" s="7"/>
      <c r="ACC889" s="7"/>
      <c r="ACD889" s="7"/>
      <c r="ACE889" s="7"/>
      <c r="ACF889" s="7"/>
      <c r="ACG889" s="7"/>
      <c r="ACH889" s="7"/>
      <c r="ACI889" s="7"/>
      <c r="ACJ889" s="7"/>
      <c r="ACK889" s="7"/>
      <c r="ACL889" s="7"/>
      <c r="ACM889" s="7"/>
      <c r="ACN889" s="7"/>
      <c r="ACO889" s="7"/>
      <c r="ACP889" s="7"/>
      <c r="ACQ889" s="7"/>
      <c r="ACR889" s="7"/>
      <c r="ACS889" s="7"/>
      <c r="ACT889" s="7"/>
      <c r="ACU889" s="7"/>
      <c r="ACV889" s="7"/>
      <c r="ACW889" s="7"/>
      <c r="ACX889" s="7"/>
      <c r="ACY889" s="7"/>
      <c r="ACZ889" s="7"/>
      <c r="ADA889" s="7"/>
      <c r="ADB889" s="7"/>
      <c r="ADC889" s="7"/>
      <c r="ADD889" s="7"/>
      <c r="ADE889" s="7"/>
      <c r="ADF889" s="7"/>
      <c r="ADG889" s="7"/>
      <c r="ADH889" s="7"/>
      <c r="ADI889" s="7"/>
      <c r="ADJ889" s="7"/>
      <c r="ADK889" s="7"/>
      <c r="ADL889" s="7"/>
      <c r="ADM889" s="7"/>
      <c r="ADN889" s="7"/>
      <c r="ADO889" s="7"/>
      <c r="ADP889" s="7"/>
      <c r="ADQ889" s="7"/>
      <c r="ADR889" s="7"/>
      <c r="ADS889" s="7"/>
      <c r="ADT889" s="7"/>
      <c r="ADU889" s="7"/>
      <c r="ADV889" s="7"/>
      <c r="ADW889" s="7"/>
      <c r="ADX889" s="7"/>
      <c r="ADY889" s="7"/>
      <c r="ADZ889" s="7"/>
      <c r="AEA889" s="7"/>
      <c r="AEB889" s="7"/>
      <c r="AEC889" s="7"/>
      <c r="AED889" s="7"/>
      <c r="AEE889" s="7"/>
      <c r="AEF889" s="7"/>
      <c r="AEG889" s="7"/>
      <c r="AEH889" s="7"/>
      <c r="AEI889" s="7"/>
      <c r="AEJ889" s="7"/>
      <c r="AEK889" s="7"/>
      <c r="AEL889" s="7"/>
      <c r="AEM889" s="7"/>
      <c r="AEN889" s="7"/>
      <c r="AEO889" s="7"/>
      <c r="AEP889" s="7"/>
      <c r="AEQ889" s="7"/>
      <c r="AER889" s="7"/>
      <c r="AES889" s="7"/>
      <c r="AET889" s="7"/>
      <c r="AEU889" s="7"/>
      <c r="AEV889" s="7"/>
      <c r="AEW889" s="7"/>
      <c r="AEX889" s="7"/>
      <c r="AEY889" s="7"/>
      <c r="AEZ889" s="7"/>
      <c r="AFA889" s="7"/>
      <c r="AFB889" s="7"/>
      <c r="AFC889" s="7"/>
      <c r="AFD889" s="7"/>
      <c r="AFE889" s="7"/>
      <c r="AFF889" s="7"/>
      <c r="AFG889" s="7"/>
      <c r="AFH889" s="7"/>
      <c r="AFI889" s="7"/>
      <c r="AFJ889" s="7"/>
      <c r="AFK889" s="7"/>
      <c r="AFL889" s="7"/>
      <c r="AFM889" s="7"/>
      <c r="AFN889" s="7"/>
      <c r="AFO889" s="7"/>
      <c r="AFP889" s="7"/>
      <c r="AFQ889" s="7"/>
      <c r="AFR889" s="7"/>
      <c r="AFS889" s="7"/>
      <c r="AFT889" s="7"/>
      <c r="AFU889" s="7"/>
      <c r="AFV889" s="7"/>
      <c r="AFW889" s="7"/>
      <c r="AFX889" s="7"/>
      <c r="AFY889" s="7"/>
      <c r="AFZ889" s="7"/>
      <c r="AGA889" s="7"/>
      <c r="AGB889" s="7"/>
      <c r="AGC889" s="7"/>
      <c r="AGD889" s="7"/>
      <c r="AGE889" s="7"/>
      <c r="AGF889" s="7"/>
      <c r="AGG889" s="7"/>
      <c r="AGH889" s="7"/>
      <c r="AGI889" s="7"/>
      <c r="AGJ889" s="7"/>
      <c r="AGK889" s="7"/>
      <c r="AGL889" s="7"/>
      <c r="AGM889" s="7"/>
      <c r="AGN889" s="7"/>
      <c r="AGO889" s="7"/>
      <c r="AGP889" s="7"/>
      <c r="AGQ889" s="7"/>
      <c r="AGR889" s="7"/>
      <c r="AGS889" s="7"/>
      <c r="AGT889" s="7"/>
      <c r="AGU889" s="7"/>
      <c r="AGV889" s="7"/>
      <c r="AGW889" s="7"/>
      <c r="AGX889" s="7"/>
      <c r="AGY889" s="7"/>
      <c r="AGZ889" s="7"/>
      <c r="AHA889" s="7"/>
      <c r="AHB889" s="7"/>
      <c r="AHC889" s="7"/>
      <c r="AHD889" s="7"/>
      <c r="AHE889" s="7"/>
      <c r="AHF889" s="7"/>
      <c r="AHG889" s="7"/>
      <c r="AHH889" s="7"/>
      <c r="AHI889" s="7"/>
      <c r="AHJ889" s="7"/>
      <c r="AHK889" s="7"/>
      <c r="AHL889" s="7"/>
      <c r="AHM889" s="7"/>
      <c r="AHN889" s="7"/>
      <c r="AHO889" s="7"/>
      <c r="AHP889" s="7"/>
      <c r="AHQ889" s="7"/>
      <c r="AHR889" s="7"/>
      <c r="AHS889" s="7"/>
      <c r="AHT889" s="7"/>
      <c r="AHU889" s="7"/>
      <c r="AHV889" s="7"/>
      <c r="AHW889" s="7"/>
      <c r="AHX889" s="7"/>
      <c r="AHY889" s="7"/>
      <c r="AHZ889" s="7"/>
      <c r="AIA889" s="7"/>
      <c r="AIB889" s="7"/>
      <c r="AIC889" s="7"/>
      <c r="AID889" s="7"/>
      <c r="AIE889" s="7"/>
      <c r="AIF889" s="7"/>
      <c r="AIG889" s="7"/>
      <c r="AIH889" s="7"/>
      <c r="AII889" s="7"/>
      <c r="AIJ889" s="7"/>
      <c r="AIK889" s="7"/>
      <c r="AIL889" s="7"/>
      <c r="AIM889" s="7"/>
      <c r="AIN889" s="7"/>
      <c r="AIO889" s="7"/>
      <c r="AIP889" s="7"/>
      <c r="AIQ889" s="7"/>
      <c r="AIR889" s="7"/>
      <c r="AIS889" s="7"/>
      <c r="AIT889" s="7"/>
      <c r="AIU889" s="7"/>
      <c r="AIV889" s="7"/>
      <c r="AIW889" s="7"/>
      <c r="AIX889" s="7"/>
      <c r="AIY889" s="7"/>
      <c r="AIZ889" s="7"/>
      <c r="AJA889" s="7"/>
      <c r="AJB889" s="7"/>
      <c r="AJC889" s="7"/>
      <c r="AJD889" s="7"/>
      <c r="AJE889" s="7"/>
      <c r="AJF889" s="7"/>
      <c r="AJG889" s="7"/>
      <c r="AJH889" s="7"/>
      <c r="AJI889" s="7"/>
      <c r="AJJ889" s="7"/>
      <c r="AJK889" s="7"/>
      <c r="AJL889" s="7"/>
      <c r="AJM889" s="7"/>
      <c r="AJN889" s="7"/>
      <c r="AJO889" s="7"/>
      <c r="AJP889" s="7"/>
      <c r="AJQ889" s="7"/>
      <c r="AJR889" s="7"/>
      <c r="AJS889" s="7"/>
      <c r="AJT889" s="7"/>
      <c r="AJU889" s="7"/>
      <c r="AJV889" s="7"/>
      <c r="AJW889" s="7"/>
      <c r="AJX889" s="7"/>
      <c r="AJY889" s="7"/>
      <c r="AJZ889" s="7"/>
      <c r="AKA889" s="7"/>
      <c r="AKB889" s="7"/>
      <c r="AKC889" s="7"/>
      <c r="AKD889" s="7"/>
      <c r="AKE889" s="7"/>
      <c r="AKF889" s="7"/>
      <c r="AKG889" s="7"/>
      <c r="AKH889" s="7"/>
      <c r="AKI889" s="7"/>
      <c r="AKJ889" s="7"/>
      <c r="AKK889" s="7"/>
      <c r="AKL889" s="7"/>
      <c r="AKM889" s="7"/>
      <c r="AKN889" s="7"/>
      <c r="AKO889" s="7"/>
      <c r="AKP889" s="7"/>
      <c r="AKQ889" s="7"/>
      <c r="AKR889" s="7"/>
      <c r="AKS889" s="7"/>
      <c r="AKT889" s="7"/>
      <c r="AKU889" s="7"/>
      <c r="AKV889" s="7"/>
      <c r="AKW889" s="7"/>
      <c r="AKX889" s="7"/>
      <c r="AKY889" s="7"/>
      <c r="AKZ889" s="7"/>
      <c r="ALA889" s="7"/>
      <c r="ALB889" s="7"/>
      <c r="ALC889" s="7"/>
      <c r="ALD889" s="7"/>
      <c r="ALE889" s="7"/>
      <c r="ALF889" s="7"/>
      <c r="ALG889" s="7"/>
      <c r="ALH889" s="7"/>
      <c r="ALI889" s="7"/>
      <c r="ALJ889" s="7"/>
      <c r="ALK889" s="7"/>
      <c r="ALL889" s="7"/>
      <c r="ALM889" s="7"/>
      <c r="ALN889" s="7"/>
      <c r="ALO889" s="7"/>
      <c r="ALP889" s="7"/>
      <c r="ALQ889" s="7"/>
      <c r="ALR889" s="7"/>
      <c r="ALS889" s="7"/>
      <c r="ALT889" s="7"/>
      <c r="ALU889" s="7"/>
      <c r="ALV889" s="7"/>
      <c r="ALW889" s="7"/>
      <c r="ALX889" s="7"/>
      <c r="ALY889" s="7"/>
      <c r="ALZ889" s="7"/>
      <c r="AMA889" s="7"/>
      <c r="AMB889" s="7"/>
      <c r="AMC889" s="7"/>
      <c r="AMD889" s="7"/>
      <c r="AME889" s="7"/>
      <c r="AMF889" s="7"/>
      <c r="AMG889" s="7"/>
      <c r="AMH889" s="7"/>
      <c r="AMI889" s="28"/>
      <c r="AMJ889" s="28"/>
    </row>
    <row r="890" spans="1:1024" ht="55.5" customHeight="1">
      <c r="A890" s="10" t="s">
        <v>287</v>
      </c>
      <c r="B890" s="10" t="s">
        <v>2940</v>
      </c>
      <c r="C890" s="19" t="s">
        <v>1856</v>
      </c>
      <c r="D890" s="19" t="s">
        <v>2738</v>
      </c>
      <c r="E890" s="20">
        <v>35</v>
      </c>
      <c r="F890" s="11" t="s">
        <v>18</v>
      </c>
      <c r="G890" s="21"/>
      <c r="H890" s="21" t="s">
        <v>1</v>
      </c>
      <c r="I890" s="21"/>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c r="MK890" s="7"/>
      <c r="ML890" s="7"/>
      <c r="MM890" s="7"/>
      <c r="MN890" s="7"/>
      <c r="MO890" s="7"/>
      <c r="MP890" s="7"/>
      <c r="MQ890" s="7"/>
      <c r="MR890" s="7"/>
      <c r="MS890" s="7"/>
      <c r="MT890" s="7"/>
      <c r="MU890" s="7"/>
      <c r="MV890" s="7"/>
      <c r="MW890" s="7"/>
      <c r="MX890" s="7"/>
      <c r="MY890" s="7"/>
      <c r="MZ890" s="7"/>
      <c r="NA890" s="7"/>
      <c r="NB890" s="7"/>
      <c r="NC890" s="7"/>
      <c r="ND890" s="7"/>
      <c r="NE890" s="7"/>
      <c r="NF890" s="7"/>
      <c r="NG890" s="7"/>
      <c r="NH890" s="7"/>
      <c r="NI890" s="7"/>
      <c r="NJ890" s="7"/>
      <c r="NK890" s="7"/>
      <c r="NL890" s="7"/>
      <c r="NM890" s="7"/>
      <c r="NN890" s="7"/>
      <c r="NO890" s="7"/>
      <c r="NP890" s="7"/>
      <c r="NQ890" s="7"/>
      <c r="NR890" s="7"/>
      <c r="NS890" s="7"/>
      <c r="NT890" s="7"/>
      <c r="NU890" s="7"/>
      <c r="NV890" s="7"/>
      <c r="NW890" s="7"/>
      <c r="NX890" s="7"/>
      <c r="NY890" s="7"/>
      <c r="NZ890" s="7"/>
      <c r="OA890" s="7"/>
      <c r="OB890" s="7"/>
      <c r="OC890" s="7"/>
      <c r="OD890" s="7"/>
      <c r="OE890" s="7"/>
      <c r="OF890" s="7"/>
      <c r="OG890" s="7"/>
      <c r="OH890" s="7"/>
      <c r="OI890" s="7"/>
      <c r="OJ890" s="7"/>
      <c r="OK890" s="7"/>
      <c r="OL890" s="7"/>
      <c r="OM890" s="7"/>
      <c r="ON890" s="7"/>
      <c r="OO890" s="7"/>
      <c r="OP890" s="7"/>
      <c r="OQ890" s="7"/>
      <c r="OR890" s="7"/>
      <c r="OS890" s="7"/>
      <c r="OT890" s="7"/>
      <c r="OU890" s="7"/>
      <c r="OV890" s="7"/>
      <c r="OW890" s="7"/>
      <c r="OX890" s="7"/>
      <c r="OY890" s="7"/>
      <c r="OZ890" s="7"/>
      <c r="PA890" s="7"/>
      <c r="PB890" s="7"/>
      <c r="PC890" s="7"/>
      <c r="PD890" s="7"/>
      <c r="PE890" s="7"/>
      <c r="PF890" s="7"/>
      <c r="PG890" s="7"/>
      <c r="PH890" s="7"/>
      <c r="PI890" s="7"/>
      <c r="PJ890" s="7"/>
      <c r="PK890" s="7"/>
      <c r="PL890" s="7"/>
      <c r="PM890" s="7"/>
      <c r="PN890" s="7"/>
      <c r="PO890" s="7"/>
      <c r="PP890" s="7"/>
      <c r="PQ890" s="7"/>
      <c r="PR890" s="7"/>
      <c r="PS890" s="7"/>
      <c r="PT890" s="7"/>
      <c r="PU890" s="7"/>
      <c r="PV890" s="7"/>
      <c r="PW890" s="7"/>
      <c r="PX890" s="7"/>
      <c r="PY890" s="7"/>
      <c r="PZ890" s="7"/>
      <c r="QA890" s="7"/>
      <c r="QB890" s="7"/>
      <c r="QC890" s="7"/>
      <c r="QD890" s="7"/>
      <c r="QE890" s="7"/>
      <c r="QF890" s="7"/>
      <c r="QG890" s="7"/>
      <c r="QH890" s="7"/>
      <c r="QI890" s="7"/>
      <c r="QJ890" s="7"/>
      <c r="QK890" s="7"/>
      <c r="QL890" s="7"/>
      <c r="QM890" s="7"/>
      <c r="QN890" s="7"/>
      <c r="QO890" s="7"/>
      <c r="QP890" s="7"/>
      <c r="QQ890" s="7"/>
      <c r="QR890" s="7"/>
      <c r="QS890" s="7"/>
      <c r="QT890" s="7"/>
      <c r="QU890" s="7"/>
      <c r="QV890" s="7"/>
      <c r="QW890" s="7"/>
      <c r="QX890" s="7"/>
      <c r="QY890" s="7"/>
      <c r="QZ890" s="7"/>
      <c r="RA890" s="7"/>
      <c r="RB890" s="7"/>
      <c r="RC890" s="7"/>
      <c r="RD890" s="7"/>
      <c r="RE890" s="7"/>
      <c r="RF890" s="7"/>
      <c r="RG890" s="7"/>
      <c r="RH890" s="7"/>
      <c r="RI890" s="7"/>
      <c r="RJ890" s="7"/>
      <c r="RK890" s="7"/>
      <c r="RL890" s="7"/>
      <c r="RM890" s="7"/>
      <c r="RN890" s="7"/>
      <c r="RO890" s="7"/>
      <c r="RP890" s="7"/>
      <c r="RQ890" s="7"/>
      <c r="RR890" s="7"/>
      <c r="RS890" s="7"/>
      <c r="RT890" s="7"/>
      <c r="RU890" s="7"/>
      <c r="RV890" s="7"/>
      <c r="RW890" s="7"/>
      <c r="RX890" s="7"/>
      <c r="RY890" s="7"/>
      <c r="RZ890" s="7"/>
      <c r="SA890" s="7"/>
      <c r="SB890" s="7"/>
      <c r="SC890" s="7"/>
      <c r="SD890" s="7"/>
      <c r="SE890" s="7"/>
      <c r="SF890" s="7"/>
      <c r="SG890" s="7"/>
      <c r="SH890" s="7"/>
      <c r="SI890" s="7"/>
      <c r="SJ890" s="7"/>
      <c r="SK890" s="7"/>
      <c r="SL890" s="7"/>
      <c r="SM890" s="7"/>
      <c r="SN890" s="7"/>
      <c r="SO890" s="7"/>
      <c r="SP890" s="7"/>
      <c r="SQ890" s="7"/>
      <c r="SR890" s="7"/>
      <c r="SS890" s="7"/>
      <c r="ST890" s="7"/>
      <c r="SU890" s="7"/>
      <c r="SV890" s="7"/>
      <c r="SW890" s="7"/>
      <c r="SX890" s="7"/>
      <c r="SY890" s="7"/>
      <c r="SZ890" s="7"/>
      <c r="TA890" s="7"/>
      <c r="TB890" s="7"/>
      <c r="TC890" s="7"/>
      <c r="TD890" s="7"/>
      <c r="TE890" s="7"/>
      <c r="TF890" s="7"/>
      <c r="TG890" s="7"/>
      <c r="TH890" s="7"/>
      <c r="TI890" s="7"/>
      <c r="TJ890" s="7"/>
      <c r="TK890" s="7"/>
      <c r="TL890" s="7"/>
      <c r="TM890" s="7"/>
      <c r="TN890" s="7"/>
      <c r="TO890" s="7"/>
      <c r="TP890" s="7"/>
      <c r="TQ890" s="7"/>
      <c r="TR890" s="7"/>
      <c r="TS890" s="7"/>
      <c r="TT890" s="7"/>
      <c r="TU890" s="7"/>
      <c r="TV890" s="7"/>
      <c r="TW890" s="7"/>
      <c r="TX890" s="7"/>
      <c r="TY890" s="7"/>
      <c r="TZ890" s="7"/>
      <c r="UA890" s="7"/>
      <c r="UB890" s="7"/>
      <c r="UC890" s="7"/>
      <c r="UD890" s="7"/>
      <c r="UE890" s="7"/>
      <c r="UF890" s="7"/>
      <c r="UG890" s="7"/>
      <c r="UH890" s="7"/>
      <c r="UI890" s="7"/>
      <c r="UJ890" s="7"/>
      <c r="UK890" s="7"/>
      <c r="UL890" s="7"/>
      <c r="UM890" s="7"/>
      <c r="UN890" s="7"/>
      <c r="UO890" s="7"/>
      <c r="UP890" s="7"/>
      <c r="UQ890" s="7"/>
      <c r="UR890" s="7"/>
      <c r="US890" s="7"/>
      <c r="UT890" s="7"/>
      <c r="UU890" s="7"/>
      <c r="UV890" s="7"/>
      <c r="UW890" s="7"/>
      <c r="UX890" s="7"/>
      <c r="UY890" s="7"/>
      <c r="UZ890" s="7"/>
      <c r="VA890" s="7"/>
      <c r="VB890" s="7"/>
      <c r="VC890" s="7"/>
      <c r="VD890" s="7"/>
      <c r="VE890" s="7"/>
      <c r="VF890" s="7"/>
      <c r="VG890" s="7"/>
      <c r="VH890" s="7"/>
      <c r="VI890" s="7"/>
      <c r="VJ890" s="7"/>
      <c r="VK890" s="7"/>
      <c r="VL890" s="7"/>
      <c r="VM890" s="7"/>
      <c r="VN890" s="7"/>
      <c r="VO890" s="7"/>
      <c r="VP890" s="7"/>
      <c r="VQ890" s="7"/>
      <c r="VR890" s="7"/>
      <c r="VS890" s="7"/>
      <c r="VT890" s="7"/>
      <c r="VU890" s="7"/>
      <c r="VV890" s="7"/>
      <c r="VW890" s="7"/>
      <c r="VX890" s="7"/>
      <c r="VY890" s="7"/>
      <c r="VZ890" s="7"/>
      <c r="WA890" s="7"/>
      <c r="WB890" s="7"/>
      <c r="WC890" s="7"/>
      <c r="WD890" s="7"/>
      <c r="WE890" s="7"/>
      <c r="WF890" s="7"/>
      <c r="WG890" s="7"/>
      <c r="WH890" s="7"/>
      <c r="WI890" s="7"/>
      <c r="WJ890" s="7"/>
      <c r="WK890" s="7"/>
      <c r="WL890" s="7"/>
      <c r="WM890" s="7"/>
      <c r="WN890" s="7"/>
      <c r="WO890" s="7"/>
      <c r="WP890" s="7"/>
      <c r="WQ890" s="7"/>
      <c r="WR890" s="7"/>
      <c r="WS890" s="7"/>
      <c r="WT890" s="7"/>
      <c r="WU890" s="7"/>
      <c r="WV890" s="7"/>
      <c r="WW890" s="7"/>
      <c r="WX890" s="7"/>
      <c r="WY890" s="7"/>
      <c r="WZ890" s="7"/>
      <c r="XA890" s="7"/>
      <c r="XB890" s="7"/>
      <c r="XC890" s="7"/>
      <c r="XD890" s="7"/>
      <c r="XE890" s="7"/>
      <c r="XF890" s="7"/>
      <c r="XG890" s="7"/>
      <c r="XH890" s="7"/>
      <c r="XI890" s="7"/>
      <c r="XJ890" s="7"/>
      <c r="XK890" s="7"/>
      <c r="XL890" s="7"/>
      <c r="XM890" s="7"/>
      <c r="XN890" s="7"/>
      <c r="XO890" s="7"/>
      <c r="XP890" s="7"/>
      <c r="XQ890" s="7"/>
      <c r="XR890" s="7"/>
      <c r="XS890" s="7"/>
      <c r="XT890" s="7"/>
      <c r="XU890" s="7"/>
      <c r="XV890" s="7"/>
      <c r="XW890" s="7"/>
      <c r="XX890" s="7"/>
      <c r="XY890" s="7"/>
      <c r="XZ890" s="7"/>
      <c r="YA890" s="7"/>
      <c r="YB890" s="7"/>
      <c r="YC890" s="7"/>
      <c r="YD890" s="7"/>
      <c r="YE890" s="7"/>
      <c r="YF890" s="7"/>
      <c r="YG890" s="7"/>
      <c r="YH890" s="7"/>
      <c r="YI890" s="7"/>
      <c r="YJ890" s="7"/>
      <c r="YK890" s="7"/>
      <c r="YL890" s="7"/>
      <c r="YM890" s="7"/>
      <c r="YN890" s="7"/>
      <c r="YO890" s="7"/>
      <c r="YP890" s="7"/>
      <c r="YQ890" s="7"/>
      <c r="YR890" s="7"/>
      <c r="YS890" s="7"/>
      <c r="YT890" s="7"/>
      <c r="YU890" s="7"/>
      <c r="YV890" s="7"/>
      <c r="YW890" s="7"/>
      <c r="YX890" s="7"/>
      <c r="YY890" s="7"/>
      <c r="YZ890" s="7"/>
      <c r="ZA890" s="7"/>
      <c r="ZB890" s="7"/>
      <c r="ZC890" s="7"/>
      <c r="ZD890" s="7"/>
      <c r="ZE890" s="7"/>
      <c r="ZF890" s="7"/>
      <c r="ZG890" s="7"/>
      <c r="ZH890" s="7"/>
      <c r="ZI890" s="7"/>
      <c r="ZJ890" s="7"/>
      <c r="ZK890" s="7"/>
      <c r="ZL890" s="7"/>
      <c r="ZM890" s="7"/>
      <c r="ZN890" s="7"/>
      <c r="ZO890" s="7"/>
      <c r="ZP890" s="7"/>
      <c r="ZQ890" s="7"/>
      <c r="ZR890" s="7"/>
      <c r="ZS890" s="7"/>
      <c r="ZT890" s="7"/>
      <c r="ZU890" s="7"/>
      <c r="ZV890" s="7"/>
      <c r="ZW890" s="7"/>
      <c r="ZX890" s="7"/>
      <c r="ZY890" s="7"/>
      <c r="ZZ890" s="7"/>
      <c r="AAA890" s="7"/>
      <c r="AAB890" s="7"/>
      <c r="AAC890" s="7"/>
      <c r="AAD890" s="7"/>
      <c r="AAE890" s="7"/>
      <c r="AAF890" s="7"/>
      <c r="AAG890" s="7"/>
      <c r="AAH890" s="7"/>
      <c r="AAI890" s="7"/>
      <c r="AAJ890" s="7"/>
      <c r="AAK890" s="7"/>
      <c r="AAL890" s="7"/>
      <c r="AAM890" s="7"/>
      <c r="AAN890" s="7"/>
      <c r="AAO890" s="7"/>
      <c r="AAP890" s="7"/>
      <c r="AAQ890" s="7"/>
      <c r="AAR890" s="7"/>
      <c r="AAS890" s="7"/>
      <c r="AAT890" s="7"/>
      <c r="AAU890" s="7"/>
      <c r="AAV890" s="7"/>
      <c r="AAW890" s="7"/>
      <c r="AAX890" s="7"/>
      <c r="AAY890" s="7"/>
      <c r="AAZ890" s="7"/>
      <c r="ABA890" s="7"/>
      <c r="ABB890" s="7"/>
      <c r="ABC890" s="7"/>
      <c r="ABD890" s="7"/>
      <c r="ABE890" s="7"/>
      <c r="ABF890" s="7"/>
      <c r="ABG890" s="7"/>
      <c r="ABH890" s="7"/>
      <c r="ABI890" s="7"/>
      <c r="ABJ890" s="7"/>
      <c r="ABK890" s="7"/>
      <c r="ABL890" s="7"/>
      <c r="ABM890" s="7"/>
      <c r="ABN890" s="7"/>
      <c r="ABO890" s="7"/>
      <c r="ABP890" s="7"/>
      <c r="ABQ890" s="7"/>
      <c r="ABR890" s="7"/>
      <c r="ABS890" s="7"/>
      <c r="ABT890" s="7"/>
      <c r="ABU890" s="7"/>
      <c r="ABV890" s="7"/>
      <c r="ABW890" s="7"/>
      <c r="ABX890" s="7"/>
      <c r="ABY890" s="7"/>
      <c r="ABZ890" s="7"/>
      <c r="ACA890" s="7"/>
      <c r="ACB890" s="7"/>
      <c r="ACC890" s="7"/>
      <c r="ACD890" s="7"/>
      <c r="ACE890" s="7"/>
      <c r="ACF890" s="7"/>
      <c r="ACG890" s="7"/>
      <c r="ACH890" s="7"/>
      <c r="ACI890" s="7"/>
      <c r="ACJ890" s="7"/>
      <c r="ACK890" s="7"/>
      <c r="ACL890" s="7"/>
      <c r="ACM890" s="7"/>
      <c r="ACN890" s="7"/>
      <c r="ACO890" s="7"/>
      <c r="ACP890" s="7"/>
      <c r="ACQ890" s="7"/>
      <c r="ACR890" s="7"/>
      <c r="ACS890" s="7"/>
      <c r="ACT890" s="7"/>
      <c r="ACU890" s="7"/>
      <c r="ACV890" s="7"/>
      <c r="ACW890" s="7"/>
      <c r="ACX890" s="7"/>
      <c r="ACY890" s="7"/>
      <c r="ACZ890" s="7"/>
      <c r="ADA890" s="7"/>
      <c r="ADB890" s="7"/>
      <c r="ADC890" s="7"/>
      <c r="ADD890" s="7"/>
      <c r="ADE890" s="7"/>
      <c r="ADF890" s="7"/>
      <c r="ADG890" s="7"/>
      <c r="ADH890" s="7"/>
      <c r="ADI890" s="7"/>
      <c r="ADJ890" s="7"/>
      <c r="ADK890" s="7"/>
      <c r="ADL890" s="7"/>
      <c r="ADM890" s="7"/>
      <c r="ADN890" s="7"/>
      <c r="ADO890" s="7"/>
      <c r="ADP890" s="7"/>
      <c r="ADQ890" s="7"/>
      <c r="ADR890" s="7"/>
      <c r="ADS890" s="7"/>
      <c r="ADT890" s="7"/>
      <c r="ADU890" s="7"/>
      <c r="ADV890" s="7"/>
      <c r="ADW890" s="7"/>
      <c r="ADX890" s="7"/>
      <c r="ADY890" s="7"/>
      <c r="ADZ890" s="7"/>
      <c r="AEA890" s="7"/>
      <c r="AEB890" s="7"/>
      <c r="AEC890" s="7"/>
      <c r="AED890" s="7"/>
      <c r="AEE890" s="7"/>
      <c r="AEF890" s="7"/>
      <c r="AEG890" s="7"/>
      <c r="AEH890" s="7"/>
      <c r="AEI890" s="7"/>
      <c r="AEJ890" s="7"/>
      <c r="AEK890" s="7"/>
      <c r="AEL890" s="7"/>
      <c r="AEM890" s="7"/>
      <c r="AEN890" s="7"/>
      <c r="AEO890" s="7"/>
      <c r="AEP890" s="7"/>
      <c r="AEQ890" s="7"/>
      <c r="AER890" s="7"/>
      <c r="AES890" s="7"/>
      <c r="AET890" s="7"/>
      <c r="AEU890" s="7"/>
      <c r="AEV890" s="7"/>
      <c r="AEW890" s="7"/>
      <c r="AEX890" s="7"/>
      <c r="AEY890" s="7"/>
      <c r="AEZ890" s="7"/>
      <c r="AFA890" s="7"/>
      <c r="AFB890" s="7"/>
      <c r="AFC890" s="7"/>
      <c r="AFD890" s="7"/>
      <c r="AFE890" s="7"/>
      <c r="AFF890" s="7"/>
      <c r="AFG890" s="7"/>
      <c r="AFH890" s="7"/>
      <c r="AFI890" s="7"/>
      <c r="AFJ890" s="7"/>
      <c r="AFK890" s="7"/>
      <c r="AFL890" s="7"/>
      <c r="AFM890" s="7"/>
      <c r="AFN890" s="7"/>
      <c r="AFO890" s="7"/>
      <c r="AFP890" s="7"/>
      <c r="AFQ890" s="7"/>
      <c r="AFR890" s="7"/>
      <c r="AFS890" s="7"/>
      <c r="AFT890" s="7"/>
      <c r="AFU890" s="7"/>
      <c r="AFV890" s="7"/>
      <c r="AFW890" s="7"/>
      <c r="AFX890" s="7"/>
      <c r="AFY890" s="7"/>
      <c r="AFZ890" s="7"/>
      <c r="AGA890" s="7"/>
      <c r="AGB890" s="7"/>
      <c r="AGC890" s="7"/>
      <c r="AGD890" s="7"/>
      <c r="AGE890" s="7"/>
      <c r="AGF890" s="7"/>
      <c r="AGG890" s="7"/>
      <c r="AGH890" s="7"/>
      <c r="AGI890" s="7"/>
      <c r="AGJ890" s="7"/>
      <c r="AGK890" s="7"/>
      <c r="AGL890" s="7"/>
      <c r="AGM890" s="7"/>
      <c r="AGN890" s="7"/>
      <c r="AGO890" s="7"/>
      <c r="AGP890" s="7"/>
      <c r="AGQ890" s="7"/>
      <c r="AGR890" s="7"/>
      <c r="AGS890" s="7"/>
      <c r="AGT890" s="7"/>
      <c r="AGU890" s="7"/>
      <c r="AGV890" s="7"/>
      <c r="AGW890" s="7"/>
      <c r="AGX890" s="7"/>
      <c r="AGY890" s="7"/>
      <c r="AGZ890" s="7"/>
      <c r="AHA890" s="7"/>
      <c r="AHB890" s="7"/>
      <c r="AHC890" s="7"/>
      <c r="AHD890" s="7"/>
      <c r="AHE890" s="7"/>
      <c r="AHF890" s="7"/>
      <c r="AHG890" s="7"/>
      <c r="AHH890" s="7"/>
      <c r="AHI890" s="7"/>
      <c r="AHJ890" s="7"/>
      <c r="AHK890" s="7"/>
      <c r="AHL890" s="7"/>
      <c r="AHM890" s="7"/>
      <c r="AHN890" s="7"/>
      <c r="AHO890" s="7"/>
      <c r="AHP890" s="7"/>
      <c r="AHQ890" s="7"/>
      <c r="AHR890" s="7"/>
      <c r="AHS890" s="7"/>
      <c r="AHT890" s="7"/>
      <c r="AHU890" s="7"/>
      <c r="AHV890" s="7"/>
      <c r="AHW890" s="7"/>
      <c r="AHX890" s="7"/>
      <c r="AHY890" s="7"/>
      <c r="AHZ890" s="7"/>
      <c r="AIA890" s="7"/>
      <c r="AIB890" s="7"/>
      <c r="AIC890" s="7"/>
      <c r="AID890" s="7"/>
      <c r="AIE890" s="7"/>
      <c r="AIF890" s="7"/>
      <c r="AIG890" s="7"/>
      <c r="AIH890" s="7"/>
      <c r="AII890" s="7"/>
      <c r="AIJ890" s="7"/>
      <c r="AIK890" s="7"/>
      <c r="AIL890" s="7"/>
      <c r="AIM890" s="7"/>
      <c r="AIN890" s="7"/>
      <c r="AIO890" s="7"/>
      <c r="AIP890" s="7"/>
      <c r="AIQ890" s="7"/>
      <c r="AIR890" s="7"/>
      <c r="AIS890" s="7"/>
      <c r="AIT890" s="7"/>
      <c r="AIU890" s="7"/>
      <c r="AIV890" s="7"/>
      <c r="AIW890" s="7"/>
      <c r="AIX890" s="7"/>
      <c r="AIY890" s="7"/>
      <c r="AIZ890" s="7"/>
      <c r="AJA890" s="7"/>
      <c r="AJB890" s="7"/>
      <c r="AJC890" s="7"/>
      <c r="AJD890" s="7"/>
      <c r="AJE890" s="7"/>
      <c r="AJF890" s="7"/>
      <c r="AJG890" s="7"/>
      <c r="AJH890" s="7"/>
      <c r="AJI890" s="7"/>
      <c r="AJJ890" s="7"/>
      <c r="AJK890" s="7"/>
      <c r="AJL890" s="7"/>
      <c r="AJM890" s="7"/>
      <c r="AJN890" s="7"/>
      <c r="AJO890" s="7"/>
      <c r="AJP890" s="7"/>
      <c r="AJQ890" s="7"/>
      <c r="AJR890" s="7"/>
      <c r="AJS890" s="7"/>
      <c r="AJT890" s="7"/>
      <c r="AJU890" s="7"/>
      <c r="AJV890" s="7"/>
      <c r="AJW890" s="7"/>
      <c r="AJX890" s="7"/>
      <c r="AJY890" s="7"/>
      <c r="AJZ890" s="7"/>
      <c r="AKA890" s="7"/>
      <c r="AKB890" s="7"/>
      <c r="AKC890" s="7"/>
      <c r="AKD890" s="7"/>
      <c r="AKE890" s="7"/>
      <c r="AKF890" s="7"/>
      <c r="AKG890" s="7"/>
      <c r="AKH890" s="7"/>
      <c r="AKI890" s="7"/>
      <c r="AKJ890" s="7"/>
      <c r="AKK890" s="7"/>
      <c r="AKL890" s="7"/>
      <c r="AKM890" s="7"/>
      <c r="AKN890" s="7"/>
      <c r="AKO890" s="7"/>
      <c r="AKP890" s="7"/>
      <c r="AKQ890" s="7"/>
      <c r="AKR890" s="7"/>
      <c r="AKS890" s="7"/>
      <c r="AKT890" s="7"/>
      <c r="AKU890" s="7"/>
      <c r="AKV890" s="7"/>
      <c r="AKW890" s="7"/>
      <c r="AKX890" s="7"/>
      <c r="AKY890" s="7"/>
      <c r="AKZ890" s="7"/>
      <c r="ALA890" s="7"/>
      <c r="ALB890" s="7"/>
      <c r="ALC890" s="7"/>
      <c r="ALD890" s="7"/>
      <c r="ALE890" s="7"/>
      <c r="ALF890" s="7"/>
      <c r="ALG890" s="7"/>
      <c r="ALH890" s="7"/>
      <c r="ALI890" s="7"/>
      <c r="ALJ890" s="7"/>
      <c r="ALK890" s="7"/>
      <c r="ALL890" s="7"/>
      <c r="ALM890" s="7"/>
      <c r="ALN890" s="7"/>
      <c r="ALO890" s="7"/>
      <c r="ALP890" s="7"/>
      <c r="ALQ890" s="7"/>
      <c r="ALR890" s="7"/>
      <c r="ALS890" s="7"/>
      <c r="ALT890" s="7"/>
      <c r="ALU890" s="7"/>
      <c r="ALV890" s="7"/>
      <c r="ALW890" s="7"/>
      <c r="ALX890" s="7"/>
      <c r="ALY890" s="7"/>
      <c r="ALZ890" s="7"/>
      <c r="AMA890" s="7"/>
      <c r="AMB890" s="7"/>
      <c r="AMC890" s="7"/>
      <c r="AMD890" s="7"/>
      <c r="AME890" s="7"/>
      <c r="AMF890" s="7"/>
      <c r="AMG890" s="7"/>
      <c r="AMH890" s="7"/>
      <c r="AMI890" s="28"/>
      <c r="AMJ890" s="28"/>
    </row>
    <row r="891" spans="1:1024" ht="55.5" customHeight="1">
      <c r="A891" s="10" t="s">
        <v>287</v>
      </c>
      <c r="B891" s="10" t="s">
        <v>2941</v>
      </c>
      <c r="C891" s="19" t="s">
        <v>2942</v>
      </c>
      <c r="D891" s="19" t="s">
        <v>2738</v>
      </c>
      <c r="E891" s="20">
        <v>20</v>
      </c>
      <c r="F891" s="11" t="s">
        <v>18</v>
      </c>
      <c r="G891" s="21"/>
      <c r="H891" s="21" t="s">
        <v>1</v>
      </c>
      <c r="I891" s="21"/>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c r="MK891" s="7"/>
      <c r="ML891" s="7"/>
      <c r="MM891" s="7"/>
      <c r="MN891" s="7"/>
      <c r="MO891" s="7"/>
      <c r="MP891" s="7"/>
      <c r="MQ891" s="7"/>
      <c r="MR891" s="7"/>
      <c r="MS891" s="7"/>
      <c r="MT891" s="7"/>
      <c r="MU891" s="7"/>
      <c r="MV891" s="7"/>
      <c r="MW891" s="7"/>
      <c r="MX891" s="7"/>
      <c r="MY891" s="7"/>
      <c r="MZ891" s="7"/>
      <c r="NA891" s="7"/>
      <c r="NB891" s="7"/>
      <c r="NC891" s="7"/>
      <c r="ND891" s="7"/>
      <c r="NE891" s="7"/>
      <c r="NF891" s="7"/>
      <c r="NG891" s="7"/>
      <c r="NH891" s="7"/>
      <c r="NI891" s="7"/>
      <c r="NJ891" s="7"/>
      <c r="NK891" s="7"/>
      <c r="NL891" s="7"/>
      <c r="NM891" s="7"/>
      <c r="NN891" s="7"/>
      <c r="NO891" s="7"/>
      <c r="NP891" s="7"/>
      <c r="NQ891" s="7"/>
      <c r="NR891" s="7"/>
      <c r="NS891" s="7"/>
      <c r="NT891" s="7"/>
      <c r="NU891" s="7"/>
      <c r="NV891" s="7"/>
      <c r="NW891" s="7"/>
      <c r="NX891" s="7"/>
      <c r="NY891" s="7"/>
      <c r="NZ891" s="7"/>
      <c r="OA891" s="7"/>
      <c r="OB891" s="7"/>
      <c r="OC891" s="7"/>
      <c r="OD891" s="7"/>
      <c r="OE891" s="7"/>
      <c r="OF891" s="7"/>
      <c r="OG891" s="7"/>
      <c r="OH891" s="7"/>
      <c r="OI891" s="7"/>
      <c r="OJ891" s="7"/>
      <c r="OK891" s="7"/>
      <c r="OL891" s="7"/>
      <c r="OM891" s="7"/>
      <c r="ON891" s="7"/>
      <c r="OO891" s="7"/>
      <c r="OP891" s="7"/>
      <c r="OQ891" s="7"/>
      <c r="OR891" s="7"/>
      <c r="OS891" s="7"/>
      <c r="OT891" s="7"/>
      <c r="OU891" s="7"/>
      <c r="OV891" s="7"/>
      <c r="OW891" s="7"/>
      <c r="OX891" s="7"/>
      <c r="OY891" s="7"/>
      <c r="OZ891" s="7"/>
      <c r="PA891" s="7"/>
      <c r="PB891" s="7"/>
      <c r="PC891" s="7"/>
      <c r="PD891" s="7"/>
      <c r="PE891" s="7"/>
      <c r="PF891" s="7"/>
      <c r="PG891" s="7"/>
      <c r="PH891" s="7"/>
      <c r="PI891" s="7"/>
      <c r="PJ891" s="7"/>
      <c r="PK891" s="7"/>
      <c r="PL891" s="7"/>
      <c r="PM891" s="7"/>
      <c r="PN891" s="7"/>
      <c r="PO891" s="7"/>
      <c r="PP891" s="7"/>
      <c r="PQ891" s="7"/>
      <c r="PR891" s="7"/>
      <c r="PS891" s="7"/>
      <c r="PT891" s="7"/>
      <c r="PU891" s="7"/>
      <c r="PV891" s="7"/>
      <c r="PW891" s="7"/>
      <c r="PX891" s="7"/>
      <c r="PY891" s="7"/>
      <c r="PZ891" s="7"/>
      <c r="QA891" s="7"/>
      <c r="QB891" s="7"/>
      <c r="QC891" s="7"/>
      <c r="QD891" s="7"/>
      <c r="QE891" s="7"/>
      <c r="QF891" s="7"/>
      <c r="QG891" s="7"/>
      <c r="QH891" s="7"/>
      <c r="QI891" s="7"/>
      <c r="QJ891" s="7"/>
      <c r="QK891" s="7"/>
      <c r="QL891" s="7"/>
      <c r="QM891" s="7"/>
      <c r="QN891" s="7"/>
      <c r="QO891" s="7"/>
      <c r="QP891" s="7"/>
      <c r="QQ891" s="7"/>
      <c r="QR891" s="7"/>
      <c r="QS891" s="7"/>
      <c r="QT891" s="7"/>
      <c r="QU891" s="7"/>
      <c r="QV891" s="7"/>
      <c r="QW891" s="7"/>
      <c r="QX891" s="7"/>
      <c r="QY891" s="7"/>
      <c r="QZ891" s="7"/>
      <c r="RA891" s="7"/>
      <c r="RB891" s="7"/>
      <c r="RC891" s="7"/>
      <c r="RD891" s="7"/>
      <c r="RE891" s="7"/>
      <c r="RF891" s="7"/>
      <c r="RG891" s="7"/>
      <c r="RH891" s="7"/>
      <c r="RI891" s="7"/>
      <c r="RJ891" s="7"/>
      <c r="RK891" s="7"/>
      <c r="RL891" s="7"/>
      <c r="RM891" s="7"/>
      <c r="RN891" s="7"/>
      <c r="RO891" s="7"/>
      <c r="RP891" s="7"/>
      <c r="RQ891" s="7"/>
      <c r="RR891" s="7"/>
      <c r="RS891" s="7"/>
      <c r="RT891" s="7"/>
      <c r="RU891" s="7"/>
      <c r="RV891" s="7"/>
      <c r="RW891" s="7"/>
      <c r="RX891" s="7"/>
      <c r="RY891" s="7"/>
      <c r="RZ891" s="7"/>
      <c r="SA891" s="7"/>
      <c r="SB891" s="7"/>
      <c r="SC891" s="7"/>
      <c r="SD891" s="7"/>
      <c r="SE891" s="7"/>
      <c r="SF891" s="7"/>
      <c r="SG891" s="7"/>
      <c r="SH891" s="7"/>
      <c r="SI891" s="7"/>
      <c r="SJ891" s="7"/>
      <c r="SK891" s="7"/>
      <c r="SL891" s="7"/>
      <c r="SM891" s="7"/>
      <c r="SN891" s="7"/>
      <c r="SO891" s="7"/>
      <c r="SP891" s="7"/>
      <c r="SQ891" s="7"/>
      <c r="SR891" s="7"/>
      <c r="SS891" s="7"/>
      <c r="ST891" s="7"/>
      <c r="SU891" s="7"/>
      <c r="SV891" s="7"/>
      <c r="SW891" s="7"/>
      <c r="SX891" s="7"/>
      <c r="SY891" s="7"/>
      <c r="SZ891" s="7"/>
      <c r="TA891" s="7"/>
      <c r="TB891" s="7"/>
      <c r="TC891" s="7"/>
      <c r="TD891" s="7"/>
      <c r="TE891" s="7"/>
      <c r="TF891" s="7"/>
      <c r="TG891" s="7"/>
      <c r="TH891" s="7"/>
      <c r="TI891" s="7"/>
      <c r="TJ891" s="7"/>
      <c r="TK891" s="7"/>
      <c r="TL891" s="7"/>
      <c r="TM891" s="7"/>
      <c r="TN891" s="7"/>
      <c r="TO891" s="7"/>
      <c r="TP891" s="7"/>
      <c r="TQ891" s="7"/>
      <c r="TR891" s="7"/>
      <c r="TS891" s="7"/>
      <c r="TT891" s="7"/>
      <c r="TU891" s="7"/>
      <c r="TV891" s="7"/>
      <c r="TW891" s="7"/>
      <c r="TX891" s="7"/>
      <c r="TY891" s="7"/>
      <c r="TZ891" s="7"/>
      <c r="UA891" s="7"/>
      <c r="UB891" s="7"/>
      <c r="UC891" s="7"/>
      <c r="UD891" s="7"/>
      <c r="UE891" s="7"/>
      <c r="UF891" s="7"/>
      <c r="UG891" s="7"/>
      <c r="UH891" s="7"/>
      <c r="UI891" s="7"/>
      <c r="UJ891" s="7"/>
      <c r="UK891" s="7"/>
      <c r="UL891" s="7"/>
      <c r="UM891" s="7"/>
      <c r="UN891" s="7"/>
      <c r="UO891" s="7"/>
      <c r="UP891" s="7"/>
      <c r="UQ891" s="7"/>
      <c r="UR891" s="7"/>
      <c r="US891" s="7"/>
      <c r="UT891" s="7"/>
      <c r="UU891" s="7"/>
      <c r="UV891" s="7"/>
      <c r="UW891" s="7"/>
      <c r="UX891" s="7"/>
      <c r="UY891" s="7"/>
      <c r="UZ891" s="7"/>
      <c r="VA891" s="7"/>
      <c r="VB891" s="7"/>
      <c r="VC891" s="7"/>
      <c r="VD891" s="7"/>
      <c r="VE891" s="7"/>
      <c r="VF891" s="7"/>
      <c r="VG891" s="7"/>
      <c r="VH891" s="7"/>
      <c r="VI891" s="7"/>
      <c r="VJ891" s="7"/>
      <c r="VK891" s="7"/>
      <c r="VL891" s="7"/>
      <c r="VM891" s="7"/>
      <c r="VN891" s="7"/>
      <c r="VO891" s="7"/>
      <c r="VP891" s="7"/>
      <c r="VQ891" s="7"/>
      <c r="VR891" s="7"/>
      <c r="VS891" s="7"/>
      <c r="VT891" s="7"/>
      <c r="VU891" s="7"/>
      <c r="VV891" s="7"/>
      <c r="VW891" s="7"/>
      <c r="VX891" s="7"/>
      <c r="VY891" s="7"/>
      <c r="VZ891" s="7"/>
      <c r="WA891" s="7"/>
      <c r="WB891" s="7"/>
      <c r="WC891" s="7"/>
      <c r="WD891" s="7"/>
      <c r="WE891" s="7"/>
      <c r="WF891" s="7"/>
      <c r="WG891" s="7"/>
      <c r="WH891" s="7"/>
      <c r="WI891" s="7"/>
      <c r="WJ891" s="7"/>
      <c r="WK891" s="7"/>
      <c r="WL891" s="7"/>
      <c r="WM891" s="7"/>
      <c r="WN891" s="7"/>
      <c r="WO891" s="7"/>
      <c r="WP891" s="7"/>
      <c r="WQ891" s="7"/>
      <c r="WR891" s="7"/>
      <c r="WS891" s="7"/>
      <c r="WT891" s="7"/>
      <c r="WU891" s="7"/>
      <c r="WV891" s="7"/>
      <c r="WW891" s="7"/>
      <c r="WX891" s="7"/>
      <c r="WY891" s="7"/>
      <c r="WZ891" s="7"/>
      <c r="XA891" s="7"/>
      <c r="XB891" s="7"/>
      <c r="XC891" s="7"/>
      <c r="XD891" s="7"/>
      <c r="XE891" s="7"/>
      <c r="XF891" s="7"/>
      <c r="XG891" s="7"/>
      <c r="XH891" s="7"/>
      <c r="XI891" s="7"/>
      <c r="XJ891" s="7"/>
      <c r="XK891" s="7"/>
      <c r="XL891" s="7"/>
      <c r="XM891" s="7"/>
      <c r="XN891" s="7"/>
      <c r="XO891" s="7"/>
      <c r="XP891" s="7"/>
      <c r="XQ891" s="7"/>
      <c r="XR891" s="7"/>
      <c r="XS891" s="7"/>
      <c r="XT891" s="7"/>
      <c r="XU891" s="7"/>
      <c r="XV891" s="7"/>
      <c r="XW891" s="7"/>
      <c r="XX891" s="7"/>
      <c r="XY891" s="7"/>
      <c r="XZ891" s="7"/>
      <c r="YA891" s="7"/>
      <c r="YB891" s="7"/>
      <c r="YC891" s="7"/>
      <c r="YD891" s="7"/>
      <c r="YE891" s="7"/>
      <c r="YF891" s="7"/>
      <c r="YG891" s="7"/>
      <c r="YH891" s="7"/>
      <c r="YI891" s="7"/>
      <c r="YJ891" s="7"/>
      <c r="YK891" s="7"/>
      <c r="YL891" s="7"/>
      <c r="YM891" s="7"/>
      <c r="YN891" s="7"/>
      <c r="YO891" s="7"/>
      <c r="YP891" s="7"/>
      <c r="YQ891" s="7"/>
      <c r="YR891" s="7"/>
      <c r="YS891" s="7"/>
      <c r="YT891" s="7"/>
      <c r="YU891" s="7"/>
      <c r="YV891" s="7"/>
      <c r="YW891" s="7"/>
      <c r="YX891" s="7"/>
      <c r="YY891" s="7"/>
      <c r="YZ891" s="7"/>
      <c r="ZA891" s="7"/>
      <c r="ZB891" s="7"/>
      <c r="ZC891" s="7"/>
      <c r="ZD891" s="7"/>
      <c r="ZE891" s="7"/>
      <c r="ZF891" s="7"/>
      <c r="ZG891" s="7"/>
      <c r="ZH891" s="7"/>
      <c r="ZI891" s="7"/>
      <c r="ZJ891" s="7"/>
      <c r="ZK891" s="7"/>
      <c r="ZL891" s="7"/>
      <c r="ZM891" s="7"/>
      <c r="ZN891" s="7"/>
      <c r="ZO891" s="7"/>
      <c r="ZP891" s="7"/>
      <c r="ZQ891" s="7"/>
      <c r="ZR891" s="7"/>
      <c r="ZS891" s="7"/>
      <c r="ZT891" s="7"/>
      <c r="ZU891" s="7"/>
      <c r="ZV891" s="7"/>
      <c r="ZW891" s="7"/>
      <c r="ZX891" s="7"/>
      <c r="ZY891" s="7"/>
      <c r="ZZ891" s="7"/>
      <c r="AAA891" s="7"/>
      <c r="AAB891" s="7"/>
      <c r="AAC891" s="7"/>
      <c r="AAD891" s="7"/>
      <c r="AAE891" s="7"/>
      <c r="AAF891" s="7"/>
      <c r="AAG891" s="7"/>
      <c r="AAH891" s="7"/>
      <c r="AAI891" s="7"/>
      <c r="AAJ891" s="7"/>
      <c r="AAK891" s="7"/>
      <c r="AAL891" s="7"/>
      <c r="AAM891" s="7"/>
      <c r="AAN891" s="7"/>
      <c r="AAO891" s="7"/>
      <c r="AAP891" s="7"/>
      <c r="AAQ891" s="7"/>
      <c r="AAR891" s="7"/>
      <c r="AAS891" s="7"/>
      <c r="AAT891" s="7"/>
      <c r="AAU891" s="7"/>
      <c r="AAV891" s="7"/>
      <c r="AAW891" s="7"/>
      <c r="AAX891" s="7"/>
      <c r="AAY891" s="7"/>
      <c r="AAZ891" s="7"/>
      <c r="ABA891" s="7"/>
      <c r="ABB891" s="7"/>
      <c r="ABC891" s="7"/>
      <c r="ABD891" s="7"/>
      <c r="ABE891" s="7"/>
      <c r="ABF891" s="7"/>
      <c r="ABG891" s="7"/>
      <c r="ABH891" s="7"/>
      <c r="ABI891" s="7"/>
      <c r="ABJ891" s="7"/>
      <c r="ABK891" s="7"/>
      <c r="ABL891" s="7"/>
      <c r="ABM891" s="7"/>
      <c r="ABN891" s="7"/>
      <c r="ABO891" s="7"/>
      <c r="ABP891" s="7"/>
      <c r="ABQ891" s="7"/>
      <c r="ABR891" s="7"/>
      <c r="ABS891" s="7"/>
      <c r="ABT891" s="7"/>
      <c r="ABU891" s="7"/>
      <c r="ABV891" s="7"/>
      <c r="ABW891" s="7"/>
      <c r="ABX891" s="7"/>
      <c r="ABY891" s="7"/>
      <c r="ABZ891" s="7"/>
      <c r="ACA891" s="7"/>
      <c r="ACB891" s="7"/>
      <c r="ACC891" s="7"/>
      <c r="ACD891" s="7"/>
      <c r="ACE891" s="7"/>
      <c r="ACF891" s="7"/>
      <c r="ACG891" s="7"/>
      <c r="ACH891" s="7"/>
      <c r="ACI891" s="7"/>
      <c r="ACJ891" s="7"/>
      <c r="ACK891" s="7"/>
      <c r="ACL891" s="7"/>
      <c r="ACM891" s="7"/>
      <c r="ACN891" s="7"/>
      <c r="ACO891" s="7"/>
      <c r="ACP891" s="7"/>
      <c r="ACQ891" s="7"/>
      <c r="ACR891" s="7"/>
      <c r="ACS891" s="7"/>
      <c r="ACT891" s="7"/>
      <c r="ACU891" s="7"/>
      <c r="ACV891" s="7"/>
      <c r="ACW891" s="7"/>
      <c r="ACX891" s="7"/>
      <c r="ACY891" s="7"/>
      <c r="ACZ891" s="7"/>
      <c r="ADA891" s="7"/>
      <c r="ADB891" s="7"/>
      <c r="ADC891" s="7"/>
      <c r="ADD891" s="7"/>
      <c r="ADE891" s="7"/>
      <c r="ADF891" s="7"/>
      <c r="ADG891" s="7"/>
      <c r="ADH891" s="7"/>
      <c r="ADI891" s="7"/>
      <c r="ADJ891" s="7"/>
      <c r="ADK891" s="7"/>
      <c r="ADL891" s="7"/>
      <c r="ADM891" s="7"/>
      <c r="ADN891" s="7"/>
      <c r="ADO891" s="7"/>
      <c r="ADP891" s="7"/>
      <c r="ADQ891" s="7"/>
      <c r="ADR891" s="7"/>
      <c r="ADS891" s="7"/>
      <c r="ADT891" s="7"/>
      <c r="ADU891" s="7"/>
      <c r="ADV891" s="7"/>
      <c r="ADW891" s="7"/>
      <c r="ADX891" s="7"/>
      <c r="ADY891" s="7"/>
      <c r="ADZ891" s="7"/>
      <c r="AEA891" s="7"/>
      <c r="AEB891" s="7"/>
      <c r="AEC891" s="7"/>
      <c r="AED891" s="7"/>
      <c r="AEE891" s="7"/>
      <c r="AEF891" s="7"/>
      <c r="AEG891" s="7"/>
      <c r="AEH891" s="7"/>
      <c r="AEI891" s="7"/>
      <c r="AEJ891" s="7"/>
      <c r="AEK891" s="7"/>
      <c r="AEL891" s="7"/>
      <c r="AEM891" s="7"/>
      <c r="AEN891" s="7"/>
      <c r="AEO891" s="7"/>
      <c r="AEP891" s="7"/>
      <c r="AEQ891" s="7"/>
      <c r="AER891" s="7"/>
      <c r="AES891" s="7"/>
      <c r="AET891" s="7"/>
      <c r="AEU891" s="7"/>
      <c r="AEV891" s="7"/>
      <c r="AEW891" s="7"/>
      <c r="AEX891" s="7"/>
      <c r="AEY891" s="7"/>
      <c r="AEZ891" s="7"/>
      <c r="AFA891" s="7"/>
      <c r="AFB891" s="7"/>
      <c r="AFC891" s="7"/>
      <c r="AFD891" s="7"/>
      <c r="AFE891" s="7"/>
      <c r="AFF891" s="7"/>
      <c r="AFG891" s="7"/>
      <c r="AFH891" s="7"/>
      <c r="AFI891" s="7"/>
      <c r="AFJ891" s="7"/>
      <c r="AFK891" s="7"/>
      <c r="AFL891" s="7"/>
      <c r="AFM891" s="7"/>
      <c r="AFN891" s="7"/>
      <c r="AFO891" s="7"/>
      <c r="AFP891" s="7"/>
      <c r="AFQ891" s="7"/>
      <c r="AFR891" s="7"/>
      <c r="AFS891" s="7"/>
      <c r="AFT891" s="7"/>
      <c r="AFU891" s="7"/>
      <c r="AFV891" s="7"/>
      <c r="AFW891" s="7"/>
      <c r="AFX891" s="7"/>
      <c r="AFY891" s="7"/>
      <c r="AFZ891" s="7"/>
      <c r="AGA891" s="7"/>
      <c r="AGB891" s="7"/>
      <c r="AGC891" s="7"/>
      <c r="AGD891" s="7"/>
      <c r="AGE891" s="7"/>
      <c r="AGF891" s="7"/>
      <c r="AGG891" s="7"/>
      <c r="AGH891" s="7"/>
      <c r="AGI891" s="7"/>
      <c r="AGJ891" s="7"/>
      <c r="AGK891" s="7"/>
      <c r="AGL891" s="7"/>
      <c r="AGM891" s="7"/>
      <c r="AGN891" s="7"/>
      <c r="AGO891" s="7"/>
      <c r="AGP891" s="7"/>
      <c r="AGQ891" s="7"/>
      <c r="AGR891" s="7"/>
      <c r="AGS891" s="7"/>
      <c r="AGT891" s="7"/>
      <c r="AGU891" s="7"/>
      <c r="AGV891" s="7"/>
      <c r="AGW891" s="7"/>
      <c r="AGX891" s="7"/>
      <c r="AGY891" s="7"/>
      <c r="AGZ891" s="7"/>
      <c r="AHA891" s="7"/>
      <c r="AHB891" s="7"/>
      <c r="AHC891" s="7"/>
      <c r="AHD891" s="7"/>
      <c r="AHE891" s="7"/>
      <c r="AHF891" s="7"/>
      <c r="AHG891" s="7"/>
      <c r="AHH891" s="7"/>
      <c r="AHI891" s="7"/>
      <c r="AHJ891" s="7"/>
      <c r="AHK891" s="7"/>
      <c r="AHL891" s="7"/>
      <c r="AHM891" s="7"/>
      <c r="AHN891" s="7"/>
      <c r="AHO891" s="7"/>
      <c r="AHP891" s="7"/>
      <c r="AHQ891" s="7"/>
      <c r="AHR891" s="7"/>
      <c r="AHS891" s="7"/>
      <c r="AHT891" s="7"/>
      <c r="AHU891" s="7"/>
      <c r="AHV891" s="7"/>
      <c r="AHW891" s="7"/>
      <c r="AHX891" s="7"/>
      <c r="AHY891" s="7"/>
      <c r="AHZ891" s="7"/>
      <c r="AIA891" s="7"/>
      <c r="AIB891" s="7"/>
      <c r="AIC891" s="7"/>
      <c r="AID891" s="7"/>
      <c r="AIE891" s="7"/>
      <c r="AIF891" s="7"/>
      <c r="AIG891" s="7"/>
      <c r="AIH891" s="7"/>
      <c r="AII891" s="7"/>
      <c r="AIJ891" s="7"/>
      <c r="AIK891" s="7"/>
      <c r="AIL891" s="7"/>
      <c r="AIM891" s="7"/>
      <c r="AIN891" s="7"/>
      <c r="AIO891" s="7"/>
      <c r="AIP891" s="7"/>
      <c r="AIQ891" s="7"/>
      <c r="AIR891" s="7"/>
      <c r="AIS891" s="7"/>
      <c r="AIT891" s="7"/>
      <c r="AIU891" s="7"/>
      <c r="AIV891" s="7"/>
      <c r="AIW891" s="7"/>
      <c r="AIX891" s="7"/>
      <c r="AIY891" s="7"/>
      <c r="AIZ891" s="7"/>
      <c r="AJA891" s="7"/>
      <c r="AJB891" s="7"/>
      <c r="AJC891" s="7"/>
      <c r="AJD891" s="7"/>
      <c r="AJE891" s="7"/>
      <c r="AJF891" s="7"/>
      <c r="AJG891" s="7"/>
      <c r="AJH891" s="7"/>
      <c r="AJI891" s="7"/>
      <c r="AJJ891" s="7"/>
      <c r="AJK891" s="7"/>
      <c r="AJL891" s="7"/>
      <c r="AJM891" s="7"/>
      <c r="AJN891" s="7"/>
      <c r="AJO891" s="7"/>
      <c r="AJP891" s="7"/>
      <c r="AJQ891" s="7"/>
      <c r="AJR891" s="7"/>
      <c r="AJS891" s="7"/>
      <c r="AJT891" s="7"/>
      <c r="AJU891" s="7"/>
      <c r="AJV891" s="7"/>
      <c r="AJW891" s="7"/>
      <c r="AJX891" s="7"/>
      <c r="AJY891" s="7"/>
      <c r="AJZ891" s="7"/>
      <c r="AKA891" s="7"/>
      <c r="AKB891" s="7"/>
      <c r="AKC891" s="7"/>
      <c r="AKD891" s="7"/>
      <c r="AKE891" s="7"/>
      <c r="AKF891" s="7"/>
      <c r="AKG891" s="7"/>
      <c r="AKH891" s="7"/>
      <c r="AKI891" s="7"/>
      <c r="AKJ891" s="7"/>
      <c r="AKK891" s="7"/>
      <c r="AKL891" s="7"/>
      <c r="AKM891" s="7"/>
      <c r="AKN891" s="7"/>
      <c r="AKO891" s="7"/>
      <c r="AKP891" s="7"/>
      <c r="AKQ891" s="7"/>
      <c r="AKR891" s="7"/>
      <c r="AKS891" s="7"/>
      <c r="AKT891" s="7"/>
      <c r="AKU891" s="7"/>
      <c r="AKV891" s="7"/>
      <c r="AKW891" s="7"/>
      <c r="AKX891" s="7"/>
      <c r="AKY891" s="7"/>
      <c r="AKZ891" s="7"/>
      <c r="ALA891" s="7"/>
      <c r="ALB891" s="7"/>
      <c r="ALC891" s="7"/>
      <c r="ALD891" s="7"/>
      <c r="ALE891" s="7"/>
      <c r="ALF891" s="7"/>
      <c r="ALG891" s="7"/>
      <c r="ALH891" s="7"/>
      <c r="ALI891" s="7"/>
      <c r="ALJ891" s="7"/>
      <c r="ALK891" s="7"/>
      <c r="ALL891" s="7"/>
      <c r="ALM891" s="7"/>
      <c r="ALN891" s="7"/>
      <c r="ALO891" s="7"/>
      <c r="ALP891" s="7"/>
      <c r="ALQ891" s="7"/>
      <c r="ALR891" s="7"/>
      <c r="ALS891" s="7"/>
      <c r="ALT891" s="7"/>
      <c r="ALU891" s="7"/>
      <c r="ALV891" s="7"/>
      <c r="ALW891" s="7"/>
      <c r="ALX891" s="7"/>
      <c r="ALY891" s="7"/>
      <c r="ALZ891" s="7"/>
      <c r="AMA891" s="7"/>
      <c r="AMB891" s="7"/>
      <c r="AMC891" s="7"/>
      <c r="AMD891" s="7"/>
      <c r="AME891" s="7"/>
      <c r="AMF891" s="7"/>
      <c r="AMG891" s="7"/>
      <c r="AMH891" s="7"/>
      <c r="AMI891" s="28"/>
      <c r="AMJ891" s="28"/>
    </row>
    <row r="892" spans="1:1024" ht="55.5" customHeight="1">
      <c r="A892" s="10" t="s">
        <v>287</v>
      </c>
      <c r="B892" s="10" t="s">
        <v>2943</v>
      </c>
      <c r="C892" s="19" t="s">
        <v>584</v>
      </c>
      <c r="D892" s="19" t="s">
        <v>2738</v>
      </c>
      <c r="E892" s="20">
        <v>30</v>
      </c>
      <c r="F892" s="11" t="s">
        <v>18</v>
      </c>
      <c r="G892" s="21"/>
      <c r="H892" s="21" t="s">
        <v>1</v>
      </c>
      <c r="I892" s="21"/>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c r="MK892" s="7"/>
      <c r="ML892" s="7"/>
      <c r="MM892" s="7"/>
      <c r="MN892" s="7"/>
      <c r="MO892" s="7"/>
      <c r="MP892" s="7"/>
      <c r="MQ892" s="7"/>
      <c r="MR892" s="7"/>
      <c r="MS892" s="7"/>
      <c r="MT892" s="7"/>
      <c r="MU892" s="7"/>
      <c r="MV892" s="7"/>
      <c r="MW892" s="7"/>
      <c r="MX892" s="7"/>
      <c r="MY892" s="7"/>
      <c r="MZ892" s="7"/>
      <c r="NA892" s="7"/>
      <c r="NB892" s="7"/>
      <c r="NC892" s="7"/>
      <c r="ND892" s="7"/>
      <c r="NE892" s="7"/>
      <c r="NF892" s="7"/>
      <c r="NG892" s="7"/>
      <c r="NH892" s="7"/>
      <c r="NI892" s="7"/>
      <c r="NJ892" s="7"/>
      <c r="NK892" s="7"/>
      <c r="NL892" s="7"/>
      <c r="NM892" s="7"/>
      <c r="NN892" s="7"/>
      <c r="NO892" s="7"/>
      <c r="NP892" s="7"/>
      <c r="NQ892" s="7"/>
      <c r="NR892" s="7"/>
      <c r="NS892" s="7"/>
      <c r="NT892" s="7"/>
      <c r="NU892" s="7"/>
      <c r="NV892" s="7"/>
      <c r="NW892" s="7"/>
      <c r="NX892" s="7"/>
      <c r="NY892" s="7"/>
      <c r="NZ892" s="7"/>
      <c r="OA892" s="7"/>
      <c r="OB892" s="7"/>
      <c r="OC892" s="7"/>
      <c r="OD892" s="7"/>
      <c r="OE892" s="7"/>
      <c r="OF892" s="7"/>
      <c r="OG892" s="7"/>
      <c r="OH892" s="7"/>
      <c r="OI892" s="7"/>
      <c r="OJ892" s="7"/>
      <c r="OK892" s="7"/>
      <c r="OL892" s="7"/>
      <c r="OM892" s="7"/>
      <c r="ON892" s="7"/>
      <c r="OO892" s="7"/>
      <c r="OP892" s="7"/>
      <c r="OQ892" s="7"/>
      <c r="OR892" s="7"/>
      <c r="OS892" s="7"/>
      <c r="OT892" s="7"/>
      <c r="OU892" s="7"/>
      <c r="OV892" s="7"/>
      <c r="OW892" s="7"/>
      <c r="OX892" s="7"/>
      <c r="OY892" s="7"/>
      <c r="OZ892" s="7"/>
      <c r="PA892" s="7"/>
      <c r="PB892" s="7"/>
      <c r="PC892" s="7"/>
      <c r="PD892" s="7"/>
      <c r="PE892" s="7"/>
      <c r="PF892" s="7"/>
      <c r="PG892" s="7"/>
      <c r="PH892" s="7"/>
      <c r="PI892" s="7"/>
      <c r="PJ892" s="7"/>
      <c r="PK892" s="7"/>
      <c r="PL892" s="7"/>
      <c r="PM892" s="7"/>
      <c r="PN892" s="7"/>
      <c r="PO892" s="7"/>
      <c r="PP892" s="7"/>
      <c r="PQ892" s="7"/>
      <c r="PR892" s="7"/>
      <c r="PS892" s="7"/>
      <c r="PT892" s="7"/>
      <c r="PU892" s="7"/>
      <c r="PV892" s="7"/>
      <c r="PW892" s="7"/>
      <c r="PX892" s="7"/>
      <c r="PY892" s="7"/>
      <c r="PZ892" s="7"/>
      <c r="QA892" s="7"/>
      <c r="QB892" s="7"/>
      <c r="QC892" s="7"/>
      <c r="QD892" s="7"/>
      <c r="QE892" s="7"/>
      <c r="QF892" s="7"/>
      <c r="QG892" s="7"/>
      <c r="QH892" s="7"/>
      <c r="QI892" s="7"/>
      <c r="QJ892" s="7"/>
      <c r="QK892" s="7"/>
      <c r="QL892" s="7"/>
      <c r="QM892" s="7"/>
      <c r="QN892" s="7"/>
      <c r="QO892" s="7"/>
      <c r="QP892" s="7"/>
      <c r="QQ892" s="7"/>
      <c r="QR892" s="7"/>
      <c r="QS892" s="7"/>
      <c r="QT892" s="7"/>
      <c r="QU892" s="7"/>
      <c r="QV892" s="7"/>
      <c r="QW892" s="7"/>
      <c r="QX892" s="7"/>
      <c r="QY892" s="7"/>
      <c r="QZ892" s="7"/>
      <c r="RA892" s="7"/>
      <c r="RB892" s="7"/>
      <c r="RC892" s="7"/>
      <c r="RD892" s="7"/>
      <c r="RE892" s="7"/>
      <c r="RF892" s="7"/>
      <c r="RG892" s="7"/>
      <c r="RH892" s="7"/>
      <c r="RI892" s="7"/>
      <c r="RJ892" s="7"/>
      <c r="RK892" s="7"/>
      <c r="RL892" s="7"/>
      <c r="RM892" s="7"/>
      <c r="RN892" s="7"/>
      <c r="RO892" s="7"/>
      <c r="RP892" s="7"/>
      <c r="RQ892" s="7"/>
      <c r="RR892" s="7"/>
      <c r="RS892" s="7"/>
      <c r="RT892" s="7"/>
      <c r="RU892" s="7"/>
      <c r="RV892" s="7"/>
      <c r="RW892" s="7"/>
      <c r="RX892" s="7"/>
      <c r="RY892" s="7"/>
      <c r="RZ892" s="7"/>
      <c r="SA892" s="7"/>
      <c r="SB892" s="7"/>
      <c r="SC892" s="7"/>
      <c r="SD892" s="7"/>
      <c r="SE892" s="7"/>
      <c r="SF892" s="7"/>
      <c r="SG892" s="7"/>
      <c r="SH892" s="7"/>
      <c r="SI892" s="7"/>
      <c r="SJ892" s="7"/>
      <c r="SK892" s="7"/>
      <c r="SL892" s="7"/>
      <c r="SM892" s="7"/>
      <c r="SN892" s="7"/>
      <c r="SO892" s="7"/>
      <c r="SP892" s="7"/>
      <c r="SQ892" s="7"/>
      <c r="SR892" s="7"/>
      <c r="SS892" s="7"/>
      <c r="ST892" s="7"/>
      <c r="SU892" s="7"/>
      <c r="SV892" s="7"/>
      <c r="SW892" s="7"/>
      <c r="SX892" s="7"/>
      <c r="SY892" s="7"/>
      <c r="SZ892" s="7"/>
      <c r="TA892" s="7"/>
      <c r="TB892" s="7"/>
      <c r="TC892" s="7"/>
      <c r="TD892" s="7"/>
      <c r="TE892" s="7"/>
      <c r="TF892" s="7"/>
      <c r="TG892" s="7"/>
      <c r="TH892" s="7"/>
      <c r="TI892" s="7"/>
      <c r="TJ892" s="7"/>
      <c r="TK892" s="7"/>
      <c r="TL892" s="7"/>
      <c r="TM892" s="7"/>
      <c r="TN892" s="7"/>
      <c r="TO892" s="7"/>
      <c r="TP892" s="7"/>
      <c r="TQ892" s="7"/>
      <c r="TR892" s="7"/>
      <c r="TS892" s="7"/>
      <c r="TT892" s="7"/>
      <c r="TU892" s="7"/>
      <c r="TV892" s="7"/>
      <c r="TW892" s="7"/>
      <c r="TX892" s="7"/>
      <c r="TY892" s="7"/>
      <c r="TZ892" s="7"/>
      <c r="UA892" s="7"/>
      <c r="UB892" s="7"/>
      <c r="UC892" s="7"/>
      <c r="UD892" s="7"/>
      <c r="UE892" s="7"/>
      <c r="UF892" s="7"/>
      <c r="UG892" s="7"/>
      <c r="UH892" s="7"/>
      <c r="UI892" s="7"/>
      <c r="UJ892" s="7"/>
      <c r="UK892" s="7"/>
      <c r="UL892" s="7"/>
      <c r="UM892" s="7"/>
      <c r="UN892" s="7"/>
      <c r="UO892" s="7"/>
      <c r="UP892" s="7"/>
      <c r="UQ892" s="7"/>
      <c r="UR892" s="7"/>
      <c r="US892" s="7"/>
      <c r="UT892" s="7"/>
      <c r="UU892" s="7"/>
      <c r="UV892" s="7"/>
      <c r="UW892" s="7"/>
      <c r="UX892" s="7"/>
      <c r="UY892" s="7"/>
      <c r="UZ892" s="7"/>
      <c r="VA892" s="7"/>
      <c r="VB892" s="7"/>
      <c r="VC892" s="7"/>
      <c r="VD892" s="7"/>
      <c r="VE892" s="7"/>
      <c r="VF892" s="7"/>
      <c r="VG892" s="7"/>
      <c r="VH892" s="7"/>
      <c r="VI892" s="7"/>
      <c r="VJ892" s="7"/>
      <c r="VK892" s="7"/>
      <c r="VL892" s="7"/>
      <c r="VM892" s="7"/>
      <c r="VN892" s="7"/>
      <c r="VO892" s="7"/>
      <c r="VP892" s="7"/>
      <c r="VQ892" s="7"/>
      <c r="VR892" s="7"/>
      <c r="VS892" s="7"/>
      <c r="VT892" s="7"/>
      <c r="VU892" s="7"/>
      <c r="VV892" s="7"/>
      <c r="VW892" s="7"/>
      <c r="VX892" s="7"/>
      <c r="VY892" s="7"/>
      <c r="VZ892" s="7"/>
      <c r="WA892" s="7"/>
      <c r="WB892" s="7"/>
      <c r="WC892" s="7"/>
      <c r="WD892" s="7"/>
      <c r="WE892" s="7"/>
      <c r="WF892" s="7"/>
      <c r="WG892" s="7"/>
      <c r="WH892" s="7"/>
      <c r="WI892" s="7"/>
      <c r="WJ892" s="7"/>
      <c r="WK892" s="7"/>
      <c r="WL892" s="7"/>
      <c r="WM892" s="7"/>
      <c r="WN892" s="7"/>
      <c r="WO892" s="7"/>
      <c r="WP892" s="7"/>
      <c r="WQ892" s="7"/>
      <c r="WR892" s="7"/>
      <c r="WS892" s="7"/>
      <c r="WT892" s="7"/>
      <c r="WU892" s="7"/>
      <c r="WV892" s="7"/>
      <c r="WW892" s="7"/>
      <c r="WX892" s="7"/>
      <c r="WY892" s="7"/>
      <c r="WZ892" s="7"/>
      <c r="XA892" s="7"/>
      <c r="XB892" s="7"/>
      <c r="XC892" s="7"/>
      <c r="XD892" s="7"/>
      <c r="XE892" s="7"/>
      <c r="XF892" s="7"/>
      <c r="XG892" s="7"/>
      <c r="XH892" s="7"/>
      <c r="XI892" s="7"/>
      <c r="XJ892" s="7"/>
      <c r="XK892" s="7"/>
      <c r="XL892" s="7"/>
      <c r="XM892" s="7"/>
      <c r="XN892" s="7"/>
      <c r="XO892" s="7"/>
      <c r="XP892" s="7"/>
      <c r="XQ892" s="7"/>
      <c r="XR892" s="7"/>
      <c r="XS892" s="7"/>
      <c r="XT892" s="7"/>
      <c r="XU892" s="7"/>
      <c r="XV892" s="7"/>
      <c r="XW892" s="7"/>
      <c r="XX892" s="7"/>
      <c r="XY892" s="7"/>
      <c r="XZ892" s="7"/>
      <c r="YA892" s="7"/>
      <c r="YB892" s="7"/>
      <c r="YC892" s="7"/>
      <c r="YD892" s="7"/>
      <c r="YE892" s="7"/>
      <c r="YF892" s="7"/>
      <c r="YG892" s="7"/>
      <c r="YH892" s="7"/>
      <c r="YI892" s="7"/>
      <c r="YJ892" s="7"/>
      <c r="YK892" s="7"/>
      <c r="YL892" s="7"/>
      <c r="YM892" s="7"/>
      <c r="YN892" s="7"/>
      <c r="YO892" s="7"/>
      <c r="YP892" s="7"/>
      <c r="YQ892" s="7"/>
      <c r="YR892" s="7"/>
      <c r="YS892" s="7"/>
      <c r="YT892" s="7"/>
      <c r="YU892" s="7"/>
      <c r="YV892" s="7"/>
      <c r="YW892" s="7"/>
      <c r="YX892" s="7"/>
      <c r="YY892" s="7"/>
      <c r="YZ892" s="7"/>
      <c r="ZA892" s="7"/>
      <c r="ZB892" s="7"/>
      <c r="ZC892" s="7"/>
      <c r="ZD892" s="7"/>
      <c r="ZE892" s="7"/>
      <c r="ZF892" s="7"/>
      <c r="ZG892" s="7"/>
      <c r="ZH892" s="7"/>
      <c r="ZI892" s="7"/>
      <c r="ZJ892" s="7"/>
      <c r="ZK892" s="7"/>
      <c r="ZL892" s="7"/>
      <c r="ZM892" s="7"/>
      <c r="ZN892" s="7"/>
      <c r="ZO892" s="7"/>
      <c r="ZP892" s="7"/>
      <c r="ZQ892" s="7"/>
      <c r="ZR892" s="7"/>
      <c r="ZS892" s="7"/>
      <c r="ZT892" s="7"/>
      <c r="ZU892" s="7"/>
      <c r="ZV892" s="7"/>
      <c r="ZW892" s="7"/>
      <c r="ZX892" s="7"/>
      <c r="ZY892" s="7"/>
      <c r="ZZ892" s="7"/>
      <c r="AAA892" s="7"/>
      <c r="AAB892" s="7"/>
      <c r="AAC892" s="7"/>
      <c r="AAD892" s="7"/>
      <c r="AAE892" s="7"/>
      <c r="AAF892" s="7"/>
      <c r="AAG892" s="7"/>
      <c r="AAH892" s="7"/>
      <c r="AAI892" s="7"/>
      <c r="AAJ892" s="7"/>
      <c r="AAK892" s="7"/>
      <c r="AAL892" s="7"/>
      <c r="AAM892" s="7"/>
      <c r="AAN892" s="7"/>
      <c r="AAO892" s="7"/>
      <c r="AAP892" s="7"/>
      <c r="AAQ892" s="7"/>
      <c r="AAR892" s="7"/>
      <c r="AAS892" s="7"/>
      <c r="AAT892" s="7"/>
      <c r="AAU892" s="7"/>
      <c r="AAV892" s="7"/>
      <c r="AAW892" s="7"/>
      <c r="AAX892" s="7"/>
      <c r="AAY892" s="7"/>
      <c r="AAZ892" s="7"/>
      <c r="ABA892" s="7"/>
      <c r="ABB892" s="7"/>
      <c r="ABC892" s="7"/>
      <c r="ABD892" s="7"/>
      <c r="ABE892" s="7"/>
      <c r="ABF892" s="7"/>
      <c r="ABG892" s="7"/>
      <c r="ABH892" s="7"/>
      <c r="ABI892" s="7"/>
      <c r="ABJ892" s="7"/>
      <c r="ABK892" s="7"/>
      <c r="ABL892" s="7"/>
      <c r="ABM892" s="7"/>
      <c r="ABN892" s="7"/>
      <c r="ABO892" s="7"/>
      <c r="ABP892" s="7"/>
      <c r="ABQ892" s="7"/>
      <c r="ABR892" s="7"/>
      <c r="ABS892" s="7"/>
      <c r="ABT892" s="7"/>
      <c r="ABU892" s="7"/>
      <c r="ABV892" s="7"/>
      <c r="ABW892" s="7"/>
      <c r="ABX892" s="7"/>
      <c r="ABY892" s="7"/>
      <c r="ABZ892" s="7"/>
      <c r="ACA892" s="7"/>
      <c r="ACB892" s="7"/>
      <c r="ACC892" s="7"/>
      <c r="ACD892" s="7"/>
      <c r="ACE892" s="7"/>
      <c r="ACF892" s="7"/>
      <c r="ACG892" s="7"/>
      <c r="ACH892" s="7"/>
      <c r="ACI892" s="7"/>
      <c r="ACJ892" s="7"/>
      <c r="ACK892" s="7"/>
      <c r="ACL892" s="7"/>
      <c r="ACM892" s="7"/>
      <c r="ACN892" s="7"/>
      <c r="ACO892" s="7"/>
      <c r="ACP892" s="7"/>
      <c r="ACQ892" s="7"/>
      <c r="ACR892" s="7"/>
      <c r="ACS892" s="7"/>
      <c r="ACT892" s="7"/>
      <c r="ACU892" s="7"/>
      <c r="ACV892" s="7"/>
      <c r="ACW892" s="7"/>
      <c r="ACX892" s="7"/>
      <c r="ACY892" s="7"/>
      <c r="ACZ892" s="7"/>
      <c r="ADA892" s="7"/>
      <c r="ADB892" s="7"/>
      <c r="ADC892" s="7"/>
      <c r="ADD892" s="7"/>
      <c r="ADE892" s="7"/>
      <c r="ADF892" s="7"/>
      <c r="ADG892" s="7"/>
      <c r="ADH892" s="7"/>
      <c r="ADI892" s="7"/>
      <c r="ADJ892" s="7"/>
      <c r="ADK892" s="7"/>
      <c r="ADL892" s="7"/>
      <c r="ADM892" s="7"/>
      <c r="ADN892" s="7"/>
      <c r="ADO892" s="7"/>
      <c r="ADP892" s="7"/>
      <c r="ADQ892" s="7"/>
      <c r="ADR892" s="7"/>
      <c r="ADS892" s="7"/>
      <c r="ADT892" s="7"/>
      <c r="ADU892" s="7"/>
      <c r="ADV892" s="7"/>
      <c r="ADW892" s="7"/>
      <c r="ADX892" s="7"/>
      <c r="ADY892" s="7"/>
      <c r="ADZ892" s="7"/>
      <c r="AEA892" s="7"/>
      <c r="AEB892" s="7"/>
      <c r="AEC892" s="7"/>
      <c r="AED892" s="7"/>
      <c r="AEE892" s="7"/>
      <c r="AEF892" s="7"/>
      <c r="AEG892" s="7"/>
      <c r="AEH892" s="7"/>
      <c r="AEI892" s="7"/>
      <c r="AEJ892" s="7"/>
      <c r="AEK892" s="7"/>
      <c r="AEL892" s="7"/>
      <c r="AEM892" s="7"/>
      <c r="AEN892" s="7"/>
      <c r="AEO892" s="7"/>
      <c r="AEP892" s="7"/>
      <c r="AEQ892" s="7"/>
      <c r="AER892" s="7"/>
      <c r="AES892" s="7"/>
      <c r="AET892" s="7"/>
      <c r="AEU892" s="7"/>
      <c r="AEV892" s="7"/>
      <c r="AEW892" s="7"/>
      <c r="AEX892" s="7"/>
      <c r="AEY892" s="7"/>
      <c r="AEZ892" s="7"/>
      <c r="AFA892" s="7"/>
      <c r="AFB892" s="7"/>
      <c r="AFC892" s="7"/>
      <c r="AFD892" s="7"/>
      <c r="AFE892" s="7"/>
      <c r="AFF892" s="7"/>
      <c r="AFG892" s="7"/>
      <c r="AFH892" s="7"/>
      <c r="AFI892" s="7"/>
      <c r="AFJ892" s="7"/>
      <c r="AFK892" s="7"/>
      <c r="AFL892" s="7"/>
      <c r="AFM892" s="7"/>
      <c r="AFN892" s="7"/>
      <c r="AFO892" s="7"/>
      <c r="AFP892" s="7"/>
      <c r="AFQ892" s="7"/>
      <c r="AFR892" s="7"/>
      <c r="AFS892" s="7"/>
      <c r="AFT892" s="7"/>
      <c r="AFU892" s="7"/>
      <c r="AFV892" s="7"/>
      <c r="AFW892" s="7"/>
      <c r="AFX892" s="7"/>
      <c r="AFY892" s="7"/>
      <c r="AFZ892" s="7"/>
      <c r="AGA892" s="7"/>
      <c r="AGB892" s="7"/>
      <c r="AGC892" s="7"/>
      <c r="AGD892" s="7"/>
      <c r="AGE892" s="7"/>
      <c r="AGF892" s="7"/>
      <c r="AGG892" s="7"/>
      <c r="AGH892" s="7"/>
      <c r="AGI892" s="7"/>
      <c r="AGJ892" s="7"/>
      <c r="AGK892" s="7"/>
      <c r="AGL892" s="7"/>
      <c r="AGM892" s="7"/>
      <c r="AGN892" s="7"/>
      <c r="AGO892" s="7"/>
      <c r="AGP892" s="7"/>
      <c r="AGQ892" s="7"/>
      <c r="AGR892" s="7"/>
      <c r="AGS892" s="7"/>
      <c r="AGT892" s="7"/>
      <c r="AGU892" s="7"/>
      <c r="AGV892" s="7"/>
      <c r="AGW892" s="7"/>
      <c r="AGX892" s="7"/>
      <c r="AGY892" s="7"/>
      <c r="AGZ892" s="7"/>
      <c r="AHA892" s="7"/>
      <c r="AHB892" s="7"/>
      <c r="AHC892" s="7"/>
      <c r="AHD892" s="7"/>
      <c r="AHE892" s="7"/>
      <c r="AHF892" s="7"/>
      <c r="AHG892" s="7"/>
      <c r="AHH892" s="7"/>
      <c r="AHI892" s="7"/>
      <c r="AHJ892" s="7"/>
      <c r="AHK892" s="7"/>
      <c r="AHL892" s="7"/>
      <c r="AHM892" s="7"/>
      <c r="AHN892" s="7"/>
      <c r="AHO892" s="7"/>
      <c r="AHP892" s="7"/>
      <c r="AHQ892" s="7"/>
      <c r="AHR892" s="7"/>
      <c r="AHS892" s="7"/>
      <c r="AHT892" s="7"/>
      <c r="AHU892" s="7"/>
      <c r="AHV892" s="7"/>
      <c r="AHW892" s="7"/>
      <c r="AHX892" s="7"/>
      <c r="AHY892" s="7"/>
      <c r="AHZ892" s="7"/>
      <c r="AIA892" s="7"/>
      <c r="AIB892" s="7"/>
      <c r="AIC892" s="7"/>
      <c r="AID892" s="7"/>
      <c r="AIE892" s="7"/>
      <c r="AIF892" s="7"/>
      <c r="AIG892" s="7"/>
      <c r="AIH892" s="7"/>
      <c r="AII892" s="7"/>
      <c r="AIJ892" s="7"/>
      <c r="AIK892" s="7"/>
      <c r="AIL892" s="7"/>
      <c r="AIM892" s="7"/>
      <c r="AIN892" s="7"/>
      <c r="AIO892" s="7"/>
      <c r="AIP892" s="7"/>
      <c r="AIQ892" s="7"/>
      <c r="AIR892" s="7"/>
      <c r="AIS892" s="7"/>
      <c r="AIT892" s="7"/>
      <c r="AIU892" s="7"/>
      <c r="AIV892" s="7"/>
      <c r="AIW892" s="7"/>
      <c r="AIX892" s="7"/>
      <c r="AIY892" s="7"/>
      <c r="AIZ892" s="7"/>
      <c r="AJA892" s="7"/>
      <c r="AJB892" s="7"/>
      <c r="AJC892" s="7"/>
      <c r="AJD892" s="7"/>
      <c r="AJE892" s="7"/>
      <c r="AJF892" s="7"/>
      <c r="AJG892" s="7"/>
      <c r="AJH892" s="7"/>
      <c r="AJI892" s="7"/>
      <c r="AJJ892" s="7"/>
      <c r="AJK892" s="7"/>
      <c r="AJL892" s="7"/>
      <c r="AJM892" s="7"/>
      <c r="AJN892" s="7"/>
      <c r="AJO892" s="7"/>
      <c r="AJP892" s="7"/>
      <c r="AJQ892" s="7"/>
      <c r="AJR892" s="7"/>
      <c r="AJS892" s="7"/>
      <c r="AJT892" s="7"/>
      <c r="AJU892" s="7"/>
      <c r="AJV892" s="7"/>
      <c r="AJW892" s="7"/>
      <c r="AJX892" s="7"/>
      <c r="AJY892" s="7"/>
      <c r="AJZ892" s="7"/>
      <c r="AKA892" s="7"/>
      <c r="AKB892" s="7"/>
      <c r="AKC892" s="7"/>
      <c r="AKD892" s="7"/>
      <c r="AKE892" s="7"/>
      <c r="AKF892" s="7"/>
      <c r="AKG892" s="7"/>
      <c r="AKH892" s="7"/>
      <c r="AKI892" s="7"/>
      <c r="AKJ892" s="7"/>
      <c r="AKK892" s="7"/>
      <c r="AKL892" s="7"/>
      <c r="AKM892" s="7"/>
      <c r="AKN892" s="7"/>
      <c r="AKO892" s="7"/>
      <c r="AKP892" s="7"/>
      <c r="AKQ892" s="7"/>
      <c r="AKR892" s="7"/>
      <c r="AKS892" s="7"/>
      <c r="AKT892" s="7"/>
      <c r="AKU892" s="7"/>
      <c r="AKV892" s="7"/>
      <c r="AKW892" s="7"/>
      <c r="AKX892" s="7"/>
      <c r="AKY892" s="7"/>
      <c r="AKZ892" s="7"/>
      <c r="ALA892" s="7"/>
      <c r="ALB892" s="7"/>
      <c r="ALC892" s="7"/>
      <c r="ALD892" s="7"/>
      <c r="ALE892" s="7"/>
      <c r="ALF892" s="7"/>
      <c r="ALG892" s="7"/>
      <c r="ALH892" s="7"/>
      <c r="ALI892" s="7"/>
      <c r="ALJ892" s="7"/>
      <c r="ALK892" s="7"/>
      <c r="ALL892" s="7"/>
      <c r="ALM892" s="7"/>
      <c r="ALN892" s="7"/>
      <c r="ALO892" s="7"/>
      <c r="ALP892" s="7"/>
      <c r="ALQ892" s="7"/>
      <c r="ALR892" s="7"/>
      <c r="ALS892" s="7"/>
      <c r="ALT892" s="7"/>
      <c r="ALU892" s="7"/>
      <c r="ALV892" s="7"/>
      <c r="ALW892" s="7"/>
      <c r="ALX892" s="7"/>
      <c r="ALY892" s="7"/>
      <c r="ALZ892" s="7"/>
      <c r="AMA892" s="7"/>
      <c r="AMB892" s="7"/>
      <c r="AMC892" s="7"/>
      <c r="AMD892" s="7"/>
      <c r="AME892" s="7"/>
      <c r="AMF892" s="7"/>
      <c r="AMG892" s="7"/>
      <c r="AMH892" s="7"/>
      <c r="AMI892" s="28"/>
      <c r="AMJ892" s="28"/>
    </row>
    <row r="893" spans="1:1024" ht="55.5" customHeight="1">
      <c r="A893" s="10" t="s">
        <v>287</v>
      </c>
      <c r="B893" s="10" t="s">
        <v>2944</v>
      </c>
      <c r="C893" s="19" t="s">
        <v>2945</v>
      </c>
      <c r="D893" s="19" t="s">
        <v>2738</v>
      </c>
      <c r="E893" s="20">
        <v>20</v>
      </c>
      <c r="F893" s="11" t="s">
        <v>18</v>
      </c>
      <c r="G893" s="21"/>
      <c r="H893" s="21" t="s">
        <v>1</v>
      </c>
      <c r="I893" s="21"/>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c r="MK893" s="7"/>
      <c r="ML893" s="7"/>
      <c r="MM893" s="7"/>
      <c r="MN893" s="7"/>
      <c r="MO893" s="7"/>
      <c r="MP893" s="7"/>
      <c r="MQ893" s="7"/>
      <c r="MR893" s="7"/>
      <c r="MS893" s="7"/>
      <c r="MT893" s="7"/>
      <c r="MU893" s="7"/>
      <c r="MV893" s="7"/>
      <c r="MW893" s="7"/>
      <c r="MX893" s="7"/>
      <c r="MY893" s="7"/>
      <c r="MZ893" s="7"/>
      <c r="NA893" s="7"/>
      <c r="NB893" s="7"/>
      <c r="NC893" s="7"/>
      <c r="ND893" s="7"/>
      <c r="NE893" s="7"/>
      <c r="NF893" s="7"/>
      <c r="NG893" s="7"/>
      <c r="NH893" s="7"/>
      <c r="NI893" s="7"/>
      <c r="NJ893" s="7"/>
      <c r="NK893" s="7"/>
      <c r="NL893" s="7"/>
      <c r="NM893" s="7"/>
      <c r="NN893" s="7"/>
      <c r="NO893" s="7"/>
      <c r="NP893" s="7"/>
      <c r="NQ893" s="7"/>
      <c r="NR893" s="7"/>
      <c r="NS893" s="7"/>
      <c r="NT893" s="7"/>
      <c r="NU893" s="7"/>
      <c r="NV893" s="7"/>
      <c r="NW893" s="7"/>
      <c r="NX893" s="7"/>
      <c r="NY893" s="7"/>
      <c r="NZ893" s="7"/>
      <c r="OA893" s="7"/>
      <c r="OB893" s="7"/>
      <c r="OC893" s="7"/>
      <c r="OD893" s="7"/>
      <c r="OE893" s="7"/>
      <c r="OF893" s="7"/>
      <c r="OG893" s="7"/>
      <c r="OH893" s="7"/>
      <c r="OI893" s="7"/>
      <c r="OJ893" s="7"/>
      <c r="OK893" s="7"/>
      <c r="OL893" s="7"/>
      <c r="OM893" s="7"/>
      <c r="ON893" s="7"/>
      <c r="OO893" s="7"/>
      <c r="OP893" s="7"/>
      <c r="OQ893" s="7"/>
      <c r="OR893" s="7"/>
      <c r="OS893" s="7"/>
      <c r="OT893" s="7"/>
      <c r="OU893" s="7"/>
      <c r="OV893" s="7"/>
      <c r="OW893" s="7"/>
      <c r="OX893" s="7"/>
      <c r="OY893" s="7"/>
      <c r="OZ893" s="7"/>
      <c r="PA893" s="7"/>
      <c r="PB893" s="7"/>
      <c r="PC893" s="7"/>
      <c r="PD893" s="7"/>
      <c r="PE893" s="7"/>
      <c r="PF893" s="7"/>
      <c r="PG893" s="7"/>
      <c r="PH893" s="7"/>
      <c r="PI893" s="7"/>
      <c r="PJ893" s="7"/>
      <c r="PK893" s="7"/>
      <c r="PL893" s="7"/>
      <c r="PM893" s="7"/>
      <c r="PN893" s="7"/>
      <c r="PO893" s="7"/>
      <c r="PP893" s="7"/>
      <c r="PQ893" s="7"/>
      <c r="PR893" s="7"/>
      <c r="PS893" s="7"/>
      <c r="PT893" s="7"/>
      <c r="PU893" s="7"/>
      <c r="PV893" s="7"/>
      <c r="PW893" s="7"/>
      <c r="PX893" s="7"/>
      <c r="PY893" s="7"/>
      <c r="PZ893" s="7"/>
      <c r="QA893" s="7"/>
      <c r="QB893" s="7"/>
      <c r="QC893" s="7"/>
      <c r="QD893" s="7"/>
      <c r="QE893" s="7"/>
      <c r="QF893" s="7"/>
      <c r="QG893" s="7"/>
      <c r="QH893" s="7"/>
      <c r="QI893" s="7"/>
      <c r="QJ893" s="7"/>
      <c r="QK893" s="7"/>
      <c r="QL893" s="7"/>
      <c r="QM893" s="7"/>
      <c r="QN893" s="7"/>
      <c r="QO893" s="7"/>
      <c r="QP893" s="7"/>
      <c r="QQ893" s="7"/>
      <c r="QR893" s="7"/>
      <c r="QS893" s="7"/>
      <c r="QT893" s="7"/>
      <c r="QU893" s="7"/>
      <c r="QV893" s="7"/>
      <c r="QW893" s="7"/>
      <c r="QX893" s="7"/>
      <c r="QY893" s="7"/>
      <c r="QZ893" s="7"/>
      <c r="RA893" s="7"/>
      <c r="RB893" s="7"/>
      <c r="RC893" s="7"/>
      <c r="RD893" s="7"/>
      <c r="RE893" s="7"/>
      <c r="RF893" s="7"/>
      <c r="RG893" s="7"/>
      <c r="RH893" s="7"/>
      <c r="RI893" s="7"/>
      <c r="RJ893" s="7"/>
      <c r="RK893" s="7"/>
      <c r="RL893" s="7"/>
      <c r="RM893" s="7"/>
      <c r="RN893" s="7"/>
      <c r="RO893" s="7"/>
      <c r="RP893" s="7"/>
      <c r="RQ893" s="7"/>
      <c r="RR893" s="7"/>
      <c r="RS893" s="7"/>
      <c r="RT893" s="7"/>
      <c r="RU893" s="7"/>
      <c r="RV893" s="7"/>
      <c r="RW893" s="7"/>
      <c r="RX893" s="7"/>
      <c r="RY893" s="7"/>
      <c r="RZ893" s="7"/>
      <c r="SA893" s="7"/>
      <c r="SB893" s="7"/>
      <c r="SC893" s="7"/>
      <c r="SD893" s="7"/>
      <c r="SE893" s="7"/>
      <c r="SF893" s="7"/>
      <c r="SG893" s="7"/>
      <c r="SH893" s="7"/>
      <c r="SI893" s="7"/>
      <c r="SJ893" s="7"/>
      <c r="SK893" s="7"/>
      <c r="SL893" s="7"/>
      <c r="SM893" s="7"/>
      <c r="SN893" s="7"/>
      <c r="SO893" s="7"/>
      <c r="SP893" s="7"/>
      <c r="SQ893" s="7"/>
      <c r="SR893" s="7"/>
      <c r="SS893" s="7"/>
      <c r="ST893" s="7"/>
      <c r="SU893" s="7"/>
      <c r="SV893" s="7"/>
      <c r="SW893" s="7"/>
      <c r="SX893" s="7"/>
      <c r="SY893" s="7"/>
      <c r="SZ893" s="7"/>
      <c r="TA893" s="7"/>
      <c r="TB893" s="7"/>
      <c r="TC893" s="7"/>
      <c r="TD893" s="7"/>
      <c r="TE893" s="7"/>
      <c r="TF893" s="7"/>
      <c r="TG893" s="7"/>
      <c r="TH893" s="7"/>
      <c r="TI893" s="7"/>
      <c r="TJ893" s="7"/>
      <c r="TK893" s="7"/>
      <c r="TL893" s="7"/>
      <c r="TM893" s="7"/>
      <c r="TN893" s="7"/>
      <c r="TO893" s="7"/>
      <c r="TP893" s="7"/>
      <c r="TQ893" s="7"/>
      <c r="TR893" s="7"/>
      <c r="TS893" s="7"/>
      <c r="TT893" s="7"/>
      <c r="TU893" s="7"/>
      <c r="TV893" s="7"/>
      <c r="TW893" s="7"/>
      <c r="TX893" s="7"/>
      <c r="TY893" s="7"/>
      <c r="TZ893" s="7"/>
      <c r="UA893" s="7"/>
      <c r="UB893" s="7"/>
      <c r="UC893" s="7"/>
      <c r="UD893" s="7"/>
      <c r="UE893" s="7"/>
      <c r="UF893" s="7"/>
      <c r="UG893" s="7"/>
      <c r="UH893" s="7"/>
      <c r="UI893" s="7"/>
      <c r="UJ893" s="7"/>
      <c r="UK893" s="7"/>
      <c r="UL893" s="7"/>
      <c r="UM893" s="7"/>
      <c r="UN893" s="7"/>
      <c r="UO893" s="7"/>
      <c r="UP893" s="7"/>
      <c r="UQ893" s="7"/>
      <c r="UR893" s="7"/>
      <c r="US893" s="7"/>
      <c r="UT893" s="7"/>
      <c r="UU893" s="7"/>
      <c r="UV893" s="7"/>
      <c r="UW893" s="7"/>
      <c r="UX893" s="7"/>
      <c r="UY893" s="7"/>
      <c r="UZ893" s="7"/>
      <c r="VA893" s="7"/>
      <c r="VB893" s="7"/>
      <c r="VC893" s="7"/>
      <c r="VD893" s="7"/>
      <c r="VE893" s="7"/>
      <c r="VF893" s="7"/>
      <c r="VG893" s="7"/>
      <c r="VH893" s="7"/>
      <c r="VI893" s="7"/>
      <c r="VJ893" s="7"/>
      <c r="VK893" s="7"/>
      <c r="VL893" s="7"/>
      <c r="VM893" s="7"/>
      <c r="VN893" s="7"/>
      <c r="VO893" s="7"/>
      <c r="VP893" s="7"/>
      <c r="VQ893" s="7"/>
      <c r="VR893" s="7"/>
      <c r="VS893" s="7"/>
      <c r="VT893" s="7"/>
      <c r="VU893" s="7"/>
      <c r="VV893" s="7"/>
      <c r="VW893" s="7"/>
      <c r="VX893" s="7"/>
      <c r="VY893" s="7"/>
      <c r="VZ893" s="7"/>
      <c r="WA893" s="7"/>
      <c r="WB893" s="7"/>
      <c r="WC893" s="7"/>
      <c r="WD893" s="7"/>
      <c r="WE893" s="7"/>
      <c r="WF893" s="7"/>
      <c r="WG893" s="7"/>
      <c r="WH893" s="7"/>
      <c r="WI893" s="7"/>
      <c r="WJ893" s="7"/>
      <c r="WK893" s="7"/>
      <c r="WL893" s="7"/>
      <c r="WM893" s="7"/>
      <c r="WN893" s="7"/>
      <c r="WO893" s="7"/>
      <c r="WP893" s="7"/>
      <c r="WQ893" s="7"/>
      <c r="WR893" s="7"/>
      <c r="WS893" s="7"/>
      <c r="WT893" s="7"/>
      <c r="WU893" s="7"/>
      <c r="WV893" s="7"/>
      <c r="WW893" s="7"/>
      <c r="WX893" s="7"/>
      <c r="WY893" s="7"/>
      <c r="WZ893" s="7"/>
      <c r="XA893" s="7"/>
      <c r="XB893" s="7"/>
      <c r="XC893" s="7"/>
      <c r="XD893" s="7"/>
      <c r="XE893" s="7"/>
      <c r="XF893" s="7"/>
      <c r="XG893" s="7"/>
      <c r="XH893" s="7"/>
      <c r="XI893" s="7"/>
      <c r="XJ893" s="7"/>
      <c r="XK893" s="7"/>
      <c r="XL893" s="7"/>
      <c r="XM893" s="7"/>
      <c r="XN893" s="7"/>
      <c r="XO893" s="7"/>
      <c r="XP893" s="7"/>
      <c r="XQ893" s="7"/>
      <c r="XR893" s="7"/>
      <c r="XS893" s="7"/>
      <c r="XT893" s="7"/>
      <c r="XU893" s="7"/>
      <c r="XV893" s="7"/>
      <c r="XW893" s="7"/>
      <c r="XX893" s="7"/>
      <c r="XY893" s="7"/>
      <c r="XZ893" s="7"/>
      <c r="YA893" s="7"/>
      <c r="YB893" s="7"/>
      <c r="YC893" s="7"/>
      <c r="YD893" s="7"/>
      <c r="YE893" s="7"/>
      <c r="YF893" s="7"/>
      <c r="YG893" s="7"/>
      <c r="YH893" s="7"/>
      <c r="YI893" s="7"/>
      <c r="YJ893" s="7"/>
      <c r="YK893" s="7"/>
      <c r="YL893" s="7"/>
      <c r="YM893" s="7"/>
      <c r="YN893" s="7"/>
      <c r="YO893" s="7"/>
      <c r="YP893" s="7"/>
      <c r="YQ893" s="7"/>
      <c r="YR893" s="7"/>
      <c r="YS893" s="7"/>
      <c r="YT893" s="7"/>
      <c r="YU893" s="7"/>
      <c r="YV893" s="7"/>
      <c r="YW893" s="7"/>
      <c r="YX893" s="7"/>
      <c r="YY893" s="7"/>
      <c r="YZ893" s="7"/>
      <c r="ZA893" s="7"/>
      <c r="ZB893" s="7"/>
      <c r="ZC893" s="7"/>
      <c r="ZD893" s="7"/>
      <c r="ZE893" s="7"/>
      <c r="ZF893" s="7"/>
      <c r="ZG893" s="7"/>
      <c r="ZH893" s="7"/>
      <c r="ZI893" s="7"/>
      <c r="ZJ893" s="7"/>
      <c r="ZK893" s="7"/>
      <c r="ZL893" s="7"/>
      <c r="ZM893" s="7"/>
      <c r="ZN893" s="7"/>
      <c r="ZO893" s="7"/>
      <c r="ZP893" s="7"/>
      <c r="ZQ893" s="7"/>
      <c r="ZR893" s="7"/>
      <c r="ZS893" s="7"/>
      <c r="ZT893" s="7"/>
      <c r="ZU893" s="7"/>
      <c r="ZV893" s="7"/>
      <c r="ZW893" s="7"/>
      <c r="ZX893" s="7"/>
      <c r="ZY893" s="7"/>
      <c r="ZZ893" s="7"/>
      <c r="AAA893" s="7"/>
      <c r="AAB893" s="7"/>
      <c r="AAC893" s="7"/>
      <c r="AAD893" s="7"/>
      <c r="AAE893" s="7"/>
      <c r="AAF893" s="7"/>
      <c r="AAG893" s="7"/>
      <c r="AAH893" s="7"/>
      <c r="AAI893" s="7"/>
      <c r="AAJ893" s="7"/>
      <c r="AAK893" s="7"/>
      <c r="AAL893" s="7"/>
      <c r="AAM893" s="7"/>
      <c r="AAN893" s="7"/>
      <c r="AAO893" s="7"/>
      <c r="AAP893" s="7"/>
      <c r="AAQ893" s="7"/>
      <c r="AAR893" s="7"/>
      <c r="AAS893" s="7"/>
      <c r="AAT893" s="7"/>
      <c r="AAU893" s="7"/>
      <c r="AAV893" s="7"/>
      <c r="AAW893" s="7"/>
      <c r="AAX893" s="7"/>
      <c r="AAY893" s="7"/>
      <c r="AAZ893" s="7"/>
      <c r="ABA893" s="7"/>
      <c r="ABB893" s="7"/>
      <c r="ABC893" s="7"/>
      <c r="ABD893" s="7"/>
      <c r="ABE893" s="7"/>
      <c r="ABF893" s="7"/>
      <c r="ABG893" s="7"/>
      <c r="ABH893" s="7"/>
      <c r="ABI893" s="7"/>
      <c r="ABJ893" s="7"/>
      <c r="ABK893" s="7"/>
      <c r="ABL893" s="7"/>
      <c r="ABM893" s="7"/>
      <c r="ABN893" s="7"/>
      <c r="ABO893" s="7"/>
      <c r="ABP893" s="7"/>
      <c r="ABQ893" s="7"/>
      <c r="ABR893" s="7"/>
      <c r="ABS893" s="7"/>
      <c r="ABT893" s="7"/>
      <c r="ABU893" s="7"/>
      <c r="ABV893" s="7"/>
      <c r="ABW893" s="7"/>
      <c r="ABX893" s="7"/>
      <c r="ABY893" s="7"/>
      <c r="ABZ893" s="7"/>
      <c r="ACA893" s="7"/>
      <c r="ACB893" s="7"/>
      <c r="ACC893" s="7"/>
      <c r="ACD893" s="7"/>
      <c r="ACE893" s="7"/>
      <c r="ACF893" s="7"/>
      <c r="ACG893" s="7"/>
      <c r="ACH893" s="7"/>
      <c r="ACI893" s="7"/>
      <c r="ACJ893" s="7"/>
      <c r="ACK893" s="7"/>
      <c r="ACL893" s="7"/>
      <c r="ACM893" s="7"/>
      <c r="ACN893" s="7"/>
      <c r="ACO893" s="7"/>
      <c r="ACP893" s="7"/>
      <c r="ACQ893" s="7"/>
      <c r="ACR893" s="7"/>
      <c r="ACS893" s="7"/>
      <c r="ACT893" s="7"/>
      <c r="ACU893" s="7"/>
      <c r="ACV893" s="7"/>
      <c r="ACW893" s="7"/>
      <c r="ACX893" s="7"/>
      <c r="ACY893" s="7"/>
      <c r="ACZ893" s="7"/>
      <c r="ADA893" s="7"/>
      <c r="ADB893" s="7"/>
      <c r="ADC893" s="7"/>
      <c r="ADD893" s="7"/>
      <c r="ADE893" s="7"/>
      <c r="ADF893" s="7"/>
      <c r="ADG893" s="7"/>
      <c r="ADH893" s="7"/>
      <c r="ADI893" s="7"/>
      <c r="ADJ893" s="7"/>
      <c r="ADK893" s="7"/>
      <c r="ADL893" s="7"/>
      <c r="ADM893" s="7"/>
      <c r="ADN893" s="7"/>
      <c r="ADO893" s="7"/>
      <c r="ADP893" s="7"/>
      <c r="ADQ893" s="7"/>
      <c r="ADR893" s="7"/>
      <c r="ADS893" s="7"/>
      <c r="ADT893" s="7"/>
      <c r="ADU893" s="7"/>
      <c r="ADV893" s="7"/>
      <c r="ADW893" s="7"/>
      <c r="ADX893" s="7"/>
      <c r="ADY893" s="7"/>
      <c r="ADZ893" s="7"/>
      <c r="AEA893" s="7"/>
      <c r="AEB893" s="7"/>
      <c r="AEC893" s="7"/>
      <c r="AED893" s="7"/>
      <c r="AEE893" s="7"/>
      <c r="AEF893" s="7"/>
      <c r="AEG893" s="7"/>
      <c r="AEH893" s="7"/>
      <c r="AEI893" s="7"/>
      <c r="AEJ893" s="7"/>
      <c r="AEK893" s="7"/>
      <c r="AEL893" s="7"/>
      <c r="AEM893" s="7"/>
      <c r="AEN893" s="7"/>
      <c r="AEO893" s="7"/>
      <c r="AEP893" s="7"/>
      <c r="AEQ893" s="7"/>
      <c r="AER893" s="7"/>
      <c r="AES893" s="7"/>
      <c r="AET893" s="7"/>
      <c r="AEU893" s="7"/>
      <c r="AEV893" s="7"/>
      <c r="AEW893" s="7"/>
      <c r="AEX893" s="7"/>
      <c r="AEY893" s="7"/>
      <c r="AEZ893" s="7"/>
      <c r="AFA893" s="7"/>
      <c r="AFB893" s="7"/>
      <c r="AFC893" s="7"/>
      <c r="AFD893" s="7"/>
      <c r="AFE893" s="7"/>
      <c r="AFF893" s="7"/>
      <c r="AFG893" s="7"/>
      <c r="AFH893" s="7"/>
      <c r="AFI893" s="7"/>
      <c r="AFJ893" s="7"/>
      <c r="AFK893" s="7"/>
      <c r="AFL893" s="7"/>
      <c r="AFM893" s="7"/>
      <c r="AFN893" s="7"/>
      <c r="AFO893" s="7"/>
      <c r="AFP893" s="7"/>
      <c r="AFQ893" s="7"/>
      <c r="AFR893" s="7"/>
      <c r="AFS893" s="7"/>
      <c r="AFT893" s="7"/>
      <c r="AFU893" s="7"/>
      <c r="AFV893" s="7"/>
      <c r="AFW893" s="7"/>
      <c r="AFX893" s="7"/>
      <c r="AFY893" s="7"/>
      <c r="AFZ893" s="7"/>
      <c r="AGA893" s="7"/>
      <c r="AGB893" s="7"/>
      <c r="AGC893" s="7"/>
      <c r="AGD893" s="7"/>
      <c r="AGE893" s="7"/>
      <c r="AGF893" s="7"/>
      <c r="AGG893" s="7"/>
      <c r="AGH893" s="7"/>
      <c r="AGI893" s="7"/>
      <c r="AGJ893" s="7"/>
      <c r="AGK893" s="7"/>
      <c r="AGL893" s="7"/>
      <c r="AGM893" s="7"/>
      <c r="AGN893" s="7"/>
      <c r="AGO893" s="7"/>
      <c r="AGP893" s="7"/>
      <c r="AGQ893" s="7"/>
      <c r="AGR893" s="7"/>
      <c r="AGS893" s="7"/>
      <c r="AGT893" s="7"/>
      <c r="AGU893" s="7"/>
      <c r="AGV893" s="7"/>
      <c r="AGW893" s="7"/>
      <c r="AGX893" s="7"/>
      <c r="AGY893" s="7"/>
      <c r="AGZ893" s="7"/>
      <c r="AHA893" s="7"/>
      <c r="AHB893" s="7"/>
      <c r="AHC893" s="7"/>
      <c r="AHD893" s="7"/>
      <c r="AHE893" s="7"/>
      <c r="AHF893" s="7"/>
      <c r="AHG893" s="7"/>
      <c r="AHH893" s="7"/>
      <c r="AHI893" s="7"/>
      <c r="AHJ893" s="7"/>
      <c r="AHK893" s="7"/>
      <c r="AHL893" s="7"/>
      <c r="AHM893" s="7"/>
      <c r="AHN893" s="7"/>
      <c r="AHO893" s="7"/>
      <c r="AHP893" s="7"/>
      <c r="AHQ893" s="7"/>
      <c r="AHR893" s="7"/>
      <c r="AHS893" s="7"/>
      <c r="AHT893" s="7"/>
      <c r="AHU893" s="7"/>
      <c r="AHV893" s="7"/>
      <c r="AHW893" s="7"/>
      <c r="AHX893" s="7"/>
      <c r="AHY893" s="7"/>
      <c r="AHZ893" s="7"/>
      <c r="AIA893" s="7"/>
      <c r="AIB893" s="7"/>
      <c r="AIC893" s="7"/>
      <c r="AID893" s="7"/>
      <c r="AIE893" s="7"/>
      <c r="AIF893" s="7"/>
      <c r="AIG893" s="7"/>
      <c r="AIH893" s="7"/>
      <c r="AII893" s="7"/>
      <c r="AIJ893" s="7"/>
      <c r="AIK893" s="7"/>
      <c r="AIL893" s="7"/>
      <c r="AIM893" s="7"/>
      <c r="AIN893" s="7"/>
      <c r="AIO893" s="7"/>
      <c r="AIP893" s="7"/>
      <c r="AIQ893" s="7"/>
      <c r="AIR893" s="7"/>
      <c r="AIS893" s="7"/>
      <c r="AIT893" s="7"/>
      <c r="AIU893" s="7"/>
      <c r="AIV893" s="7"/>
      <c r="AIW893" s="7"/>
      <c r="AIX893" s="7"/>
      <c r="AIY893" s="7"/>
      <c r="AIZ893" s="7"/>
      <c r="AJA893" s="7"/>
      <c r="AJB893" s="7"/>
      <c r="AJC893" s="7"/>
      <c r="AJD893" s="7"/>
      <c r="AJE893" s="7"/>
      <c r="AJF893" s="7"/>
      <c r="AJG893" s="7"/>
      <c r="AJH893" s="7"/>
      <c r="AJI893" s="7"/>
      <c r="AJJ893" s="7"/>
      <c r="AJK893" s="7"/>
      <c r="AJL893" s="7"/>
      <c r="AJM893" s="7"/>
      <c r="AJN893" s="7"/>
      <c r="AJO893" s="7"/>
      <c r="AJP893" s="7"/>
      <c r="AJQ893" s="7"/>
      <c r="AJR893" s="7"/>
      <c r="AJS893" s="7"/>
      <c r="AJT893" s="7"/>
      <c r="AJU893" s="7"/>
      <c r="AJV893" s="7"/>
      <c r="AJW893" s="7"/>
      <c r="AJX893" s="7"/>
      <c r="AJY893" s="7"/>
      <c r="AJZ893" s="7"/>
      <c r="AKA893" s="7"/>
      <c r="AKB893" s="7"/>
      <c r="AKC893" s="7"/>
      <c r="AKD893" s="7"/>
      <c r="AKE893" s="7"/>
      <c r="AKF893" s="7"/>
      <c r="AKG893" s="7"/>
      <c r="AKH893" s="7"/>
      <c r="AKI893" s="7"/>
      <c r="AKJ893" s="7"/>
      <c r="AKK893" s="7"/>
      <c r="AKL893" s="7"/>
      <c r="AKM893" s="7"/>
      <c r="AKN893" s="7"/>
      <c r="AKO893" s="7"/>
      <c r="AKP893" s="7"/>
      <c r="AKQ893" s="7"/>
      <c r="AKR893" s="7"/>
      <c r="AKS893" s="7"/>
      <c r="AKT893" s="7"/>
      <c r="AKU893" s="7"/>
      <c r="AKV893" s="7"/>
      <c r="AKW893" s="7"/>
      <c r="AKX893" s="7"/>
      <c r="AKY893" s="7"/>
      <c r="AKZ893" s="7"/>
      <c r="ALA893" s="7"/>
      <c r="ALB893" s="7"/>
      <c r="ALC893" s="7"/>
      <c r="ALD893" s="7"/>
      <c r="ALE893" s="7"/>
      <c r="ALF893" s="7"/>
      <c r="ALG893" s="7"/>
      <c r="ALH893" s="7"/>
      <c r="ALI893" s="7"/>
      <c r="ALJ893" s="7"/>
      <c r="ALK893" s="7"/>
      <c r="ALL893" s="7"/>
      <c r="ALM893" s="7"/>
      <c r="ALN893" s="7"/>
      <c r="ALO893" s="7"/>
      <c r="ALP893" s="7"/>
      <c r="ALQ893" s="7"/>
      <c r="ALR893" s="7"/>
      <c r="ALS893" s="7"/>
      <c r="ALT893" s="7"/>
      <c r="ALU893" s="7"/>
      <c r="ALV893" s="7"/>
      <c r="ALW893" s="7"/>
      <c r="ALX893" s="7"/>
      <c r="ALY893" s="7"/>
      <c r="ALZ893" s="7"/>
      <c r="AMA893" s="7"/>
      <c r="AMB893" s="7"/>
      <c r="AMC893" s="7"/>
      <c r="AMD893" s="7"/>
      <c r="AME893" s="7"/>
      <c r="AMF893" s="7"/>
      <c r="AMG893" s="7"/>
      <c r="AMH893" s="7"/>
      <c r="AMI893" s="28"/>
      <c r="AMJ893" s="28"/>
    </row>
    <row r="894" spans="1:1024" ht="55.5" customHeight="1">
      <c r="A894" s="10" t="s">
        <v>287</v>
      </c>
      <c r="B894" s="10" t="s">
        <v>2946</v>
      </c>
      <c r="C894" s="19" t="s">
        <v>1858</v>
      </c>
      <c r="D894" s="19" t="s">
        <v>2738</v>
      </c>
      <c r="E894" s="20">
        <v>30</v>
      </c>
      <c r="F894" s="11" t="s">
        <v>18</v>
      </c>
      <c r="G894" s="21"/>
      <c r="H894" s="21" t="s">
        <v>1</v>
      </c>
      <c r="I894" s="21"/>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c r="MK894" s="7"/>
      <c r="ML894" s="7"/>
      <c r="MM894" s="7"/>
      <c r="MN894" s="7"/>
      <c r="MO894" s="7"/>
      <c r="MP894" s="7"/>
      <c r="MQ894" s="7"/>
      <c r="MR894" s="7"/>
      <c r="MS894" s="7"/>
      <c r="MT894" s="7"/>
      <c r="MU894" s="7"/>
      <c r="MV894" s="7"/>
      <c r="MW894" s="7"/>
      <c r="MX894" s="7"/>
      <c r="MY894" s="7"/>
      <c r="MZ894" s="7"/>
      <c r="NA894" s="7"/>
      <c r="NB894" s="7"/>
      <c r="NC894" s="7"/>
      <c r="ND894" s="7"/>
      <c r="NE894" s="7"/>
      <c r="NF894" s="7"/>
      <c r="NG894" s="7"/>
      <c r="NH894" s="7"/>
      <c r="NI894" s="7"/>
      <c r="NJ894" s="7"/>
      <c r="NK894" s="7"/>
      <c r="NL894" s="7"/>
      <c r="NM894" s="7"/>
      <c r="NN894" s="7"/>
      <c r="NO894" s="7"/>
      <c r="NP894" s="7"/>
      <c r="NQ894" s="7"/>
      <c r="NR894" s="7"/>
      <c r="NS894" s="7"/>
      <c r="NT894" s="7"/>
      <c r="NU894" s="7"/>
      <c r="NV894" s="7"/>
      <c r="NW894" s="7"/>
      <c r="NX894" s="7"/>
      <c r="NY894" s="7"/>
      <c r="NZ894" s="7"/>
      <c r="OA894" s="7"/>
      <c r="OB894" s="7"/>
      <c r="OC894" s="7"/>
      <c r="OD894" s="7"/>
      <c r="OE894" s="7"/>
      <c r="OF894" s="7"/>
      <c r="OG894" s="7"/>
      <c r="OH894" s="7"/>
      <c r="OI894" s="7"/>
      <c r="OJ894" s="7"/>
      <c r="OK894" s="7"/>
      <c r="OL894" s="7"/>
      <c r="OM894" s="7"/>
      <c r="ON894" s="7"/>
      <c r="OO894" s="7"/>
      <c r="OP894" s="7"/>
      <c r="OQ894" s="7"/>
      <c r="OR894" s="7"/>
      <c r="OS894" s="7"/>
      <c r="OT894" s="7"/>
      <c r="OU894" s="7"/>
      <c r="OV894" s="7"/>
      <c r="OW894" s="7"/>
      <c r="OX894" s="7"/>
      <c r="OY894" s="7"/>
      <c r="OZ894" s="7"/>
      <c r="PA894" s="7"/>
      <c r="PB894" s="7"/>
      <c r="PC894" s="7"/>
      <c r="PD894" s="7"/>
      <c r="PE894" s="7"/>
      <c r="PF894" s="7"/>
      <c r="PG894" s="7"/>
      <c r="PH894" s="7"/>
      <c r="PI894" s="7"/>
      <c r="PJ894" s="7"/>
      <c r="PK894" s="7"/>
      <c r="PL894" s="7"/>
      <c r="PM894" s="7"/>
      <c r="PN894" s="7"/>
      <c r="PO894" s="7"/>
      <c r="PP894" s="7"/>
      <c r="PQ894" s="7"/>
      <c r="PR894" s="7"/>
      <c r="PS894" s="7"/>
      <c r="PT894" s="7"/>
      <c r="PU894" s="7"/>
      <c r="PV894" s="7"/>
      <c r="PW894" s="7"/>
      <c r="PX894" s="7"/>
      <c r="PY894" s="7"/>
      <c r="PZ894" s="7"/>
      <c r="QA894" s="7"/>
      <c r="QB894" s="7"/>
      <c r="QC894" s="7"/>
      <c r="QD894" s="7"/>
      <c r="QE894" s="7"/>
      <c r="QF894" s="7"/>
      <c r="QG894" s="7"/>
      <c r="QH894" s="7"/>
      <c r="QI894" s="7"/>
      <c r="QJ894" s="7"/>
      <c r="QK894" s="7"/>
      <c r="QL894" s="7"/>
      <c r="QM894" s="7"/>
      <c r="QN894" s="7"/>
      <c r="QO894" s="7"/>
      <c r="QP894" s="7"/>
      <c r="QQ894" s="7"/>
      <c r="QR894" s="7"/>
      <c r="QS894" s="7"/>
      <c r="QT894" s="7"/>
      <c r="QU894" s="7"/>
      <c r="QV894" s="7"/>
      <c r="QW894" s="7"/>
      <c r="QX894" s="7"/>
      <c r="QY894" s="7"/>
      <c r="QZ894" s="7"/>
      <c r="RA894" s="7"/>
      <c r="RB894" s="7"/>
      <c r="RC894" s="7"/>
      <c r="RD894" s="7"/>
      <c r="RE894" s="7"/>
      <c r="RF894" s="7"/>
      <c r="RG894" s="7"/>
      <c r="RH894" s="7"/>
      <c r="RI894" s="7"/>
      <c r="RJ894" s="7"/>
      <c r="RK894" s="7"/>
      <c r="RL894" s="7"/>
      <c r="RM894" s="7"/>
      <c r="RN894" s="7"/>
      <c r="RO894" s="7"/>
      <c r="RP894" s="7"/>
      <c r="RQ894" s="7"/>
      <c r="RR894" s="7"/>
      <c r="RS894" s="7"/>
      <c r="RT894" s="7"/>
      <c r="RU894" s="7"/>
      <c r="RV894" s="7"/>
      <c r="RW894" s="7"/>
      <c r="RX894" s="7"/>
      <c r="RY894" s="7"/>
      <c r="RZ894" s="7"/>
      <c r="SA894" s="7"/>
      <c r="SB894" s="7"/>
      <c r="SC894" s="7"/>
      <c r="SD894" s="7"/>
      <c r="SE894" s="7"/>
      <c r="SF894" s="7"/>
      <c r="SG894" s="7"/>
      <c r="SH894" s="7"/>
      <c r="SI894" s="7"/>
      <c r="SJ894" s="7"/>
      <c r="SK894" s="7"/>
      <c r="SL894" s="7"/>
      <c r="SM894" s="7"/>
      <c r="SN894" s="7"/>
      <c r="SO894" s="7"/>
      <c r="SP894" s="7"/>
      <c r="SQ894" s="7"/>
      <c r="SR894" s="7"/>
      <c r="SS894" s="7"/>
      <c r="ST894" s="7"/>
      <c r="SU894" s="7"/>
      <c r="SV894" s="7"/>
      <c r="SW894" s="7"/>
      <c r="SX894" s="7"/>
      <c r="SY894" s="7"/>
      <c r="SZ894" s="7"/>
      <c r="TA894" s="7"/>
      <c r="TB894" s="7"/>
      <c r="TC894" s="7"/>
      <c r="TD894" s="7"/>
      <c r="TE894" s="7"/>
      <c r="TF894" s="7"/>
      <c r="TG894" s="7"/>
      <c r="TH894" s="7"/>
      <c r="TI894" s="7"/>
      <c r="TJ894" s="7"/>
      <c r="TK894" s="7"/>
      <c r="TL894" s="7"/>
      <c r="TM894" s="7"/>
      <c r="TN894" s="7"/>
      <c r="TO894" s="7"/>
      <c r="TP894" s="7"/>
      <c r="TQ894" s="7"/>
      <c r="TR894" s="7"/>
      <c r="TS894" s="7"/>
      <c r="TT894" s="7"/>
      <c r="TU894" s="7"/>
      <c r="TV894" s="7"/>
      <c r="TW894" s="7"/>
      <c r="TX894" s="7"/>
      <c r="TY894" s="7"/>
      <c r="TZ894" s="7"/>
      <c r="UA894" s="7"/>
      <c r="UB894" s="7"/>
      <c r="UC894" s="7"/>
      <c r="UD894" s="7"/>
      <c r="UE894" s="7"/>
      <c r="UF894" s="7"/>
      <c r="UG894" s="7"/>
      <c r="UH894" s="7"/>
      <c r="UI894" s="7"/>
      <c r="UJ894" s="7"/>
      <c r="UK894" s="7"/>
      <c r="UL894" s="7"/>
      <c r="UM894" s="7"/>
      <c r="UN894" s="7"/>
      <c r="UO894" s="7"/>
      <c r="UP894" s="7"/>
      <c r="UQ894" s="7"/>
      <c r="UR894" s="7"/>
      <c r="US894" s="7"/>
      <c r="UT894" s="7"/>
      <c r="UU894" s="7"/>
      <c r="UV894" s="7"/>
      <c r="UW894" s="7"/>
      <c r="UX894" s="7"/>
      <c r="UY894" s="7"/>
      <c r="UZ894" s="7"/>
      <c r="VA894" s="7"/>
      <c r="VB894" s="7"/>
      <c r="VC894" s="7"/>
      <c r="VD894" s="7"/>
      <c r="VE894" s="7"/>
      <c r="VF894" s="7"/>
      <c r="VG894" s="7"/>
      <c r="VH894" s="7"/>
      <c r="VI894" s="7"/>
      <c r="VJ894" s="7"/>
      <c r="VK894" s="7"/>
      <c r="VL894" s="7"/>
      <c r="VM894" s="7"/>
      <c r="VN894" s="7"/>
      <c r="VO894" s="7"/>
      <c r="VP894" s="7"/>
      <c r="VQ894" s="7"/>
      <c r="VR894" s="7"/>
      <c r="VS894" s="7"/>
      <c r="VT894" s="7"/>
      <c r="VU894" s="7"/>
      <c r="VV894" s="7"/>
      <c r="VW894" s="7"/>
      <c r="VX894" s="7"/>
      <c r="VY894" s="7"/>
      <c r="VZ894" s="7"/>
      <c r="WA894" s="7"/>
      <c r="WB894" s="7"/>
      <c r="WC894" s="7"/>
      <c r="WD894" s="7"/>
      <c r="WE894" s="7"/>
      <c r="WF894" s="7"/>
      <c r="WG894" s="7"/>
      <c r="WH894" s="7"/>
      <c r="WI894" s="7"/>
      <c r="WJ894" s="7"/>
      <c r="WK894" s="7"/>
      <c r="WL894" s="7"/>
      <c r="WM894" s="7"/>
      <c r="WN894" s="7"/>
      <c r="WO894" s="7"/>
      <c r="WP894" s="7"/>
      <c r="WQ894" s="7"/>
      <c r="WR894" s="7"/>
      <c r="WS894" s="7"/>
      <c r="WT894" s="7"/>
      <c r="WU894" s="7"/>
      <c r="WV894" s="7"/>
      <c r="WW894" s="7"/>
      <c r="WX894" s="7"/>
      <c r="WY894" s="7"/>
      <c r="WZ894" s="7"/>
      <c r="XA894" s="7"/>
      <c r="XB894" s="7"/>
      <c r="XC894" s="7"/>
      <c r="XD894" s="7"/>
      <c r="XE894" s="7"/>
      <c r="XF894" s="7"/>
      <c r="XG894" s="7"/>
      <c r="XH894" s="7"/>
      <c r="XI894" s="7"/>
      <c r="XJ894" s="7"/>
      <c r="XK894" s="7"/>
      <c r="XL894" s="7"/>
      <c r="XM894" s="7"/>
      <c r="XN894" s="7"/>
      <c r="XO894" s="7"/>
      <c r="XP894" s="7"/>
      <c r="XQ894" s="7"/>
      <c r="XR894" s="7"/>
      <c r="XS894" s="7"/>
      <c r="XT894" s="7"/>
      <c r="XU894" s="7"/>
      <c r="XV894" s="7"/>
      <c r="XW894" s="7"/>
      <c r="XX894" s="7"/>
      <c r="XY894" s="7"/>
      <c r="XZ894" s="7"/>
      <c r="YA894" s="7"/>
      <c r="YB894" s="7"/>
      <c r="YC894" s="7"/>
      <c r="YD894" s="7"/>
      <c r="YE894" s="7"/>
      <c r="YF894" s="7"/>
      <c r="YG894" s="7"/>
      <c r="YH894" s="7"/>
      <c r="YI894" s="7"/>
      <c r="YJ894" s="7"/>
      <c r="YK894" s="7"/>
      <c r="YL894" s="7"/>
      <c r="YM894" s="7"/>
      <c r="YN894" s="7"/>
      <c r="YO894" s="7"/>
      <c r="YP894" s="7"/>
      <c r="YQ894" s="7"/>
      <c r="YR894" s="7"/>
      <c r="YS894" s="7"/>
      <c r="YT894" s="7"/>
      <c r="YU894" s="7"/>
      <c r="YV894" s="7"/>
      <c r="YW894" s="7"/>
      <c r="YX894" s="7"/>
      <c r="YY894" s="7"/>
      <c r="YZ894" s="7"/>
      <c r="ZA894" s="7"/>
      <c r="ZB894" s="7"/>
      <c r="ZC894" s="7"/>
      <c r="ZD894" s="7"/>
      <c r="ZE894" s="7"/>
      <c r="ZF894" s="7"/>
      <c r="ZG894" s="7"/>
      <c r="ZH894" s="7"/>
      <c r="ZI894" s="7"/>
      <c r="ZJ894" s="7"/>
      <c r="ZK894" s="7"/>
      <c r="ZL894" s="7"/>
      <c r="ZM894" s="7"/>
      <c r="ZN894" s="7"/>
      <c r="ZO894" s="7"/>
      <c r="ZP894" s="7"/>
      <c r="ZQ894" s="7"/>
      <c r="ZR894" s="7"/>
      <c r="ZS894" s="7"/>
      <c r="ZT894" s="7"/>
      <c r="ZU894" s="7"/>
      <c r="ZV894" s="7"/>
      <c r="ZW894" s="7"/>
      <c r="ZX894" s="7"/>
      <c r="ZY894" s="7"/>
      <c r="ZZ894" s="7"/>
      <c r="AAA894" s="7"/>
      <c r="AAB894" s="7"/>
      <c r="AAC894" s="7"/>
      <c r="AAD894" s="7"/>
      <c r="AAE894" s="7"/>
      <c r="AAF894" s="7"/>
      <c r="AAG894" s="7"/>
      <c r="AAH894" s="7"/>
      <c r="AAI894" s="7"/>
      <c r="AAJ894" s="7"/>
      <c r="AAK894" s="7"/>
      <c r="AAL894" s="7"/>
      <c r="AAM894" s="7"/>
      <c r="AAN894" s="7"/>
      <c r="AAO894" s="7"/>
      <c r="AAP894" s="7"/>
      <c r="AAQ894" s="7"/>
      <c r="AAR894" s="7"/>
      <c r="AAS894" s="7"/>
      <c r="AAT894" s="7"/>
      <c r="AAU894" s="7"/>
      <c r="AAV894" s="7"/>
      <c r="AAW894" s="7"/>
      <c r="AAX894" s="7"/>
      <c r="AAY894" s="7"/>
      <c r="AAZ894" s="7"/>
      <c r="ABA894" s="7"/>
      <c r="ABB894" s="7"/>
      <c r="ABC894" s="7"/>
      <c r="ABD894" s="7"/>
      <c r="ABE894" s="7"/>
      <c r="ABF894" s="7"/>
      <c r="ABG894" s="7"/>
      <c r="ABH894" s="7"/>
      <c r="ABI894" s="7"/>
      <c r="ABJ894" s="7"/>
      <c r="ABK894" s="7"/>
      <c r="ABL894" s="7"/>
      <c r="ABM894" s="7"/>
      <c r="ABN894" s="7"/>
      <c r="ABO894" s="7"/>
      <c r="ABP894" s="7"/>
      <c r="ABQ894" s="7"/>
      <c r="ABR894" s="7"/>
      <c r="ABS894" s="7"/>
      <c r="ABT894" s="7"/>
      <c r="ABU894" s="7"/>
      <c r="ABV894" s="7"/>
      <c r="ABW894" s="7"/>
      <c r="ABX894" s="7"/>
      <c r="ABY894" s="7"/>
      <c r="ABZ894" s="7"/>
      <c r="ACA894" s="7"/>
      <c r="ACB894" s="7"/>
      <c r="ACC894" s="7"/>
      <c r="ACD894" s="7"/>
      <c r="ACE894" s="7"/>
      <c r="ACF894" s="7"/>
      <c r="ACG894" s="7"/>
      <c r="ACH894" s="7"/>
      <c r="ACI894" s="7"/>
      <c r="ACJ894" s="7"/>
      <c r="ACK894" s="7"/>
      <c r="ACL894" s="7"/>
      <c r="ACM894" s="7"/>
      <c r="ACN894" s="7"/>
      <c r="ACO894" s="7"/>
      <c r="ACP894" s="7"/>
      <c r="ACQ894" s="7"/>
      <c r="ACR894" s="7"/>
      <c r="ACS894" s="7"/>
      <c r="ACT894" s="7"/>
      <c r="ACU894" s="7"/>
      <c r="ACV894" s="7"/>
      <c r="ACW894" s="7"/>
      <c r="ACX894" s="7"/>
      <c r="ACY894" s="7"/>
      <c r="ACZ894" s="7"/>
      <c r="ADA894" s="7"/>
      <c r="ADB894" s="7"/>
      <c r="ADC894" s="7"/>
      <c r="ADD894" s="7"/>
      <c r="ADE894" s="7"/>
      <c r="ADF894" s="7"/>
      <c r="ADG894" s="7"/>
      <c r="ADH894" s="7"/>
      <c r="ADI894" s="7"/>
      <c r="ADJ894" s="7"/>
      <c r="ADK894" s="7"/>
      <c r="ADL894" s="7"/>
      <c r="ADM894" s="7"/>
      <c r="ADN894" s="7"/>
      <c r="ADO894" s="7"/>
      <c r="ADP894" s="7"/>
      <c r="ADQ894" s="7"/>
      <c r="ADR894" s="7"/>
      <c r="ADS894" s="7"/>
      <c r="ADT894" s="7"/>
      <c r="ADU894" s="7"/>
      <c r="ADV894" s="7"/>
      <c r="ADW894" s="7"/>
      <c r="ADX894" s="7"/>
      <c r="ADY894" s="7"/>
      <c r="ADZ894" s="7"/>
      <c r="AEA894" s="7"/>
      <c r="AEB894" s="7"/>
      <c r="AEC894" s="7"/>
      <c r="AED894" s="7"/>
      <c r="AEE894" s="7"/>
      <c r="AEF894" s="7"/>
      <c r="AEG894" s="7"/>
      <c r="AEH894" s="7"/>
      <c r="AEI894" s="7"/>
      <c r="AEJ894" s="7"/>
      <c r="AEK894" s="7"/>
      <c r="AEL894" s="7"/>
      <c r="AEM894" s="7"/>
      <c r="AEN894" s="7"/>
      <c r="AEO894" s="7"/>
      <c r="AEP894" s="7"/>
      <c r="AEQ894" s="7"/>
      <c r="AER894" s="7"/>
      <c r="AES894" s="7"/>
      <c r="AET894" s="7"/>
      <c r="AEU894" s="7"/>
      <c r="AEV894" s="7"/>
      <c r="AEW894" s="7"/>
      <c r="AEX894" s="7"/>
      <c r="AEY894" s="7"/>
      <c r="AEZ894" s="7"/>
      <c r="AFA894" s="7"/>
      <c r="AFB894" s="7"/>
      <c r="AFC894" s="7"/>
      <c r="AFD894" s="7"/>
      <c r="AFE894" s="7"/>
      <c r="AFF894" s="7"/>
      <c r="AFG894" s="7"/>
      <c r="AFH894" s="7"/>
      <c r="AFI894" s="7"/>
      <c r="AFJ894" s="7"/>
      <c r="AFK894" s="7"/>
      <c r="AFL894" s="7"/>
      <c r="AFM894" s="7"/>
      <c r="AFN894" s="7"/>
      <c r="AFO894" s="7"/>
      <c r="AFP894" s="7"/>
      <c r="AFQ894" s="7"/>
      <c r="AFR894" s="7"/>
      <c r="AFS894" s="7"/>
      <c r="AFT894" s="7"/>
      <c r="AFU894" s="7"/>
      <c r="AFV894" s="7"/>
      <c r="AFW894" s="7"/>
      <c r="AFX894" s="7"/>
      <c r="AFY894" s="7"/>
      <c r="AFZ894" s="7"/>
      <c r="AGA894" s="7"/>
      <c r="AGB894" s="7"/>
      <c r="AGC894" s="7"/>
      <c r="AGD894" s="7"/>
      <c r="AGE894" s="7"/>
      <c r="AGF894" s="7"/>
      <c r="AGG894" s="7"/>
      <c r="AGH894" s="7"/>
      <c r="AGI894" s="7"/>
      <c r="AGJ894" s="7"/>
      <c r="AGK894" s="7"/>
      <c r="AGL894" s="7"/>
      <c r="AGM894" s="7"/>
      <c r="AGN894" s="7"/>
      <c r="AGO894" s="7"/>
      <c r="AGP894" s="7"/>
      <c r="AGQ894" s="7"/>
      <c r="AGR894" s="7"/>
      <c r="AGS894" s="7"/>
      <c r="AGT894" s="7"/>
      <c r="AGU894" s="7"/>
      <c r="AGV894" s="7"/>
      <c r="AGW894" s="7"/>
      <c r="AGX894" s="7"/>
      <c r="AGY894" s="7"/>
      <c r="AGZ894" s="7"/>
      <c r="AHA894" s="7"/>
      <c r="AHB894" s="7"/>
      <c r="AHC894" s="7"/>
      <c r="AHD894" s="7"/>
      <c r="AHE894" s="7"/>
      <c r="AHF894" s="7"/>
      <c r="AHG894" s="7"/>
      <c r="AHH894" s="7"/>
      <c r="AHI894" s="7"/>
      <c r="AHJ894" s="7"/>
      <c r="AHK894" s="7"/>
      <c r="AHL894" s="7"/>
      <c r="AHM894" s="7"/>
      <c r="AHN894" s="7"/>
      <c r="AHO894" s="7"/>
      <c r="AHP894" s="7"/>
      <c r="AHQ894" s="7"/>
      <c r="AHR894" s="7"/>
      <c r="AHS894" s="7"/>
      <c r="AHT894" s="7"/>
      <c r="AHU894" s="7"/>
      <c r="AHV894" s="7"/>
      <c r="AHW894" s="7"/>
      <c r="AHX894" s="7"/>
      <c r="AHY894" s="7"/>
      <c r="AHZ894" s="7"/>
      <c r="AIA894" s="7"/>
      <c r="AIB894" s="7"/>
      <c r="AIC894" s="7"/>
      <c r="AID894" s="7"/>
      <c r="AIE894" s="7"/>
      <c r="AIF894" s="7"/>
      <c r="AIG894" s="7"/>
      <c r="AIH894" s="7"/>
      <c r="AII894" s="7"/>
      <c r="AIJ894" s="7"/>
      <c r="AIK894" s="7"/>
      <c r="AIL894" s="7"/>
      <c r="AIM894" s="7"/>
      <c r="AIN894" s="7"/>
      <c r="AIO894" s="7"/>
      <c r="AIP894" s="7"/>
      <c r="AIQ894" s="7"/>
      <c r="AIR894" s="7"/>
      <c r="AIS894" s="7"/>
      <c r="AIT894" s="7"/>
      <c r="AIU894" s="7"/>
      <c r="AIV894" s="7"/>
      <c r="AIW894" s="7"/>
      <c r="AIX894" s="7"/>
      <c r="AIY894" s="7"/>
      <c r="AIZ894" s="7"/>
      <c r="AJA894" s="7"/>
      <c r="AJB894" s="7"/>
      <c r="AJC894" s="7"/>
      <c r="AJD894" s="7"/>
      <c r="AJE894" s="7"/>
      <c r="AJF894" s="7"/>
      <c r="AJG894" s="7"/>
      <c r="AJH894" s="7"/>
      <c r="AJI894" s="7"/>
      <c r="AJJ894" s="7"/>
      <c r="AJK894" s="7"/>
      <c r="AJL894" s="7"/>
      <c r="AJM894" s="7"/>
      <c r="AJN894" s="7"/>
      <c r="AJO894" s="7"/>
      <c r="AJP894" s="7"/>
      <c r="AJQ894" s="7"/>
      <c r="AJR894" s="7"/>
      <c r="AJS894" s="7"/>
      <c r="AJT894" s="7"/>
      <c r="AJU894" s="7"/>
      <c r="AJV894" s="7"/>
      <c r="AJW894" s="7"/>
      <c r="AJX894" s="7"/>
      <c r="AJY894" s="7"/>
      <c r="AJZ894" s="7"/>
      <c r="AKA894" s="7"/>
      <c r="AKB894" s="7"/>
      <c r="AKC894" s="7"/>
      <c r="AKD894" s="7"/>
      <c r="AKE894" s="7"/>
      <c r="AKF894" s="7"/>
      <c r="AKG894" s="7"/>
      <c r="AKH894" s="7"/>
      <c r="AKI894" s="7"/>
      <c r="AKJ894" s="7"/>
      <c r="AKK894" s="7"/>
      <c r="AKL894" s="7"/>
      <c r="AKM894" s="7"/>
      <c r="AKN894" s="7"/>
      <c r="AKO894" s="7"/>
      <c r="AKP894" s="7"/>
      <c r="AKQ894" s="7"/>
      <c r="AKR894" s="7"/>
      <c r="AKS894" s="7"/>
      <c r="AKT894" s="7"/>
      <c r="AKU894" s="7"/>
      <c r="AKV894" s="7"/>
      <c r="AKW894" s="7"/>
      <c r="AKX894" s="7"/>
      <c r="AKY894" s="7"/>
      <c r="AKZ894" s="7"/>
      <c r="ALA894" s="7"/>
      <c r="ALB894" s="7"/>
      <c r="ALC894" s="7"/>
      <c r="ALD894" s="7"/>
      <c r="ALE894" s="7"/>
      <c r="ALF894" s="7"/>
      <c r="ALG894" s="7"/>
      <c r="ALH894" s="7"/>
      <c r="ALI894" s="7"/>
      <c r="ALJ894" s="7"/>
      <c r="ALK894" s="7"/>
      <c r="ALL894" s="7"/>
      <c r="ALM894" s="7"/>
      <c r="ALN894" s="7"/>
      <c r="ALO894" s="7"/>
      <c r="ALP894" s="7"/>
      <c r="ALQ894" s="7"/>
      <c r="ALR894" s="7"/>
      <c r="ALS894" s="7"/>
      <c r="ALT894" s="7"/>
      <c r="ALU894" s="7"/>
      <c r="ALV894" s="7"/>
      <c r="ALW894" s="7"/>
      <c r="ALX894" s="7"/>
      <c r="ALY894" s="7"/>
      <c r="ALZ894" s="7"/>
      <c r="AMA894" s="7"/>
      <c r="AMB894" s="7"/>
      <c r="AMC894" s="7"/>
      <c r="AMD894" s="7"/>
      <c r="AME894" s="7"/>
      <c r="AMF894" s="7"/>
      <c r="AMG894" s="7"/>
      <c r="AMH894" s="7"/>
      <c r="AMI894" s="28"/>
      <c r="AMJ894" s="28"/>
    </row>
    <row r="895" spans="1:1024" ht="55.5" customHeight="1">
      <c r="A895" s="10" t="s">
        <v>287</v>
      </c>
      <c r="B895" s="10" t="s">
        <v>2947</v>
      </c>
      <c r="C895" s="19" t="s">
        <v>2905</v>
      </c>
      <c r="D895" s="19" t="s">
        <v>2738</v>
      </c>
      <c r="E895" s="20">
        <v>20</v>
      </c>
      <c r="F895" s="11" t="s">
        <v>18</v>
      </c>
      <c r="G895" s="21"/>
      <c r="H895" s="21" t="s">
        <v>1</v>
      </c>
      <c r="I895" s="21"/>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c r="MK895" s="7"/>
      <c r="ML895" s="7"/>
      <c r="MM895" s="7"/>
      <c r="MN895" s="7"/>
      <c r="MO895" s="7"/>
      <c r="MP895" s="7"/>
      <c r="MQ895" s="7"/>
      <c r="MR895" s="7"/>
      <c r="MS895" s="7"/>
      <c r="MT895" s="7"/>
      <c r="MU895" s="7"/>
      <c r="MV895" s="7"/>
      <c r="MW895" s="7"/>
      <c r="MX895" s="7"/>
      <c r="MY895" s="7"/>
      <c r="MZ895" s="7"/>
      <c r="NA895" s="7"/>
      <c r="NB895" s="7"/>
      <c r="NC895" s="7"/>
      <c r="ND895" s="7"/>
      <c r="NE895" s="7"/>
      <c r="NF895" s="7"/>
      <c r="NG895" s="7"/>
      <c r="NH895" s="7"/>
      <c r="NI895" s="7"/>
      <c r="NJ895" s="7"/>
      <c r="NK895" s="7"/>
      <c r="NL895" s="7"/>
      <c r="NM895" s="7"/>
      <c r="NN895" s="7"/>
      <c r="NO895" s="7"/>
      <c r="NP895" s="7"/>
      <c r="NQ895" s="7"/>
      <c r="NR895" s="7"/>
      <c r="NS895" s="7"/>
      <c r="NT895" s="7"/>
      <c r="NU895" s="7"/>
      <c r="NV895" s="7"/>
      <c r="NW895" s="7"/>
      <c r="NX895" s="7"/>
      <c r="NY895" s="7"/>
      <c r="NZ895" s="7"/>
      <c r="OA895" s="7"/>
      <c r="OB895" s="7"/>
      <c r="OC895" s="7"/>
      <c r="OD895" s="7"/>
      <c r="OE895" s="7"/>
      <c r="OF895" s="7"/>
      <c r="OG895" s="7"/>
      <c r="OH895" s="7"/>
      <c r="OI895" s="7"/>
      <c r="OJ895" s="7"/>
      <c r="OK895" s="7"/>
      <c r="OL895" s="7"/>
      <c r="OM895" s="7"/>
      <c r="ON895" s="7"/>
      <c r="OO895" s="7"/>
      <c r="OP895" s="7"/>
      <c r="OQ895" s="7"/>
      <c r="OR895" s="7"/>
      <c r="OS895" s="7"/>
      <c r="OT895" s="7"/>
      <c r="OU895" s="7"/>
      <c r="OV895" s="7"/>
      <c r="OW895" s="7"/>
      <c r="OX895" s="7"/>
      <c r="OY895" s="7"/>
      <c r="OZ895" s="7"/>
      <c r="PA895" s="7"/>
      <c r="PB895" s="7"/>
      <c r="PC895" s="7"/>
      <c r="PD895" s="7"/>
      <c r="PE895" s="7"/>
      <c r="PF895" s="7"/>
      <c r="PG895" s="7"/>
      <c r="PH895" s="7"/>
      <c r="PI895" s="7"/>
      <c r="PJ895" s="7"/>
      <c r="PK895" s="7"/>
      <c r="PL895" s="7"/>
      <c r="PM895" s="7"/>
      <c r="PN895" s="7"/>
      <c r="PO895" s="7"/>
      <c r="PP895" s="7"/>
      <c r="PQ895" s="7"/>
      <c r="PR895" s="7"/>
      <c r="PS895" s="7"/>
      <c r="PT895" s="7"/>
      <c r="PU895" s="7"/>
      <c r="PV895" s="7"/>
      <c r="PW895" s="7"/>
      <c r="PX895" s="7"/>
      <c r="PY895" s="7"/>
      <c r="PZ895" s="7"/>
      <c r="QA895" s="7"/>
      <c r="QB895" s="7"/>
      <c r="QC895" s="7"/>
      <c r="QD895" s="7"/>
      <c r="QE895" s="7"/>
      <c r="QF895" s="7"/>
      <c r="QG895" s="7"/>
      <c r="QH895" s="7"/>
      <c r="QI895" s="7"/>
      <c r="QJ895" s="7"/>
      <c r="QK895" s="7"/>
      <c r="QL895" s="7"/>
      <c r="QM895" s="7"/>
      <c r="QN895" s="7"/>
      <c r="QO895" s="7"/>
      <c r="QP895" s="7"/>
      <c r="QQ895" s="7"/>
      <c r="QR895" s="7"/>
      <c r="QS895" s="7"/>
      <c r="QT895" s="7"/>
      <c r="QU895" s="7"/>
      <c r="QV895" s="7"/>
      <c r="QW895" s="7"/>
      <c r="QX895" s="7"/>
      <c r="QY895" s="7"/>
      <c r="QZ895" s="7"/>
      <c r="RA895" s="7"/>
      <c r="RB895" s="7"/>
      <c r="RC895" s="7"/>
      <c r="RD895" s="7"/>
      <c r="RE895" s="7"/>
      <c r="RF895" s="7"/>
      <c r="RG895" s="7"/>
      <c r="RH895" s="7"/>
      <c r="RI895" s="7"/>
      <c r="RJ895" s="7"/>
      <c r="RK895" s="7"/>
      <c r="RL895" s="7"/>
      <c r="RM895" s="7"/>
      <c r="RN895" s="7"/>
      <c r="RO895" s="7"/>
      <c r="RP895" s="7"/>
      <c r="RQ895" s="7"/>
      <c r="RR895" s="7"/>
      <c r="RS895" s="7"/>
      <c r="RT895" s="7"/>
      <c r="RU895" s="7"/>
      <c r="RV895" s="7"/>
      <c r="RW895" s="7"/>
      <c r="RX895" s="7"/>
      <c r="RY895" s="7"/>
      <c r="RZ895" s="7"/>
      <c r="SA895" s="7"/>
      <c r="SB895" s="7"/>
      <c r="SC895" s="7"/>
      <c r="SD895" s="7"/>
      <c r="SE895" s="7"/>
      <c r="SF895" s="7"/>
      <c r="SG895" s="7"/>
      <c r="SH895" s="7"/>
      <c r="SI895" s="7"/>
      <c r="SJ895" s="7"/>
      <c r="SK895" s="7"/>
      <c r="SL895" s="7"/>
      <c r="SM895" s="7"/>
      <c r="SN895" s="7"/>
      <c r="SO895" s="7"/>
      <c r="SP895" s="7"/>
      <c r="SQ895" s="7"/>
      <c r="SR895" s="7"/>
      <c r="SS895" s="7"/>
      <c r="ST895" s="7"/>
      <c r="SU895" s="7"/>
      <c r="SV895" s="7"/>
      <c r="SW895" s="7"/>
      <c r="SX895" s="7"/>
      <c r="SY895" s="7"/>
      <c r="SZ895" s="7"/>
      <c r="TA895" s="7"/>
      <c r="TB895" s="7"/>
      <c r="TC895" s="7"/>
      <c r="TD895" s="7"/>
      <c r="TE895" s="7"/>
      <c r="TF895" s="7"/>
      <c r="TG895" s="7"/>
      <c r="TH895" s="7"/>
      <c r="TI895" s="7"/>
      <c r="TJ895" s="7"/>
      <c r="TK895" s="7"/>
      <c r="TL895" s="7"/>
      <c r="TM895" s="7"/>
      <c r="TN895" s="7"/>
      <c r="TO895" s="7"/>
      <c r="TP895" s="7"/>
      <c r="TQ895" s="7"/>
      <c r="TR895" s="7"/>
      <c r="TS895" s="7"/>
      <c r="TT895" s="7"/>
      <c r="TU895" s="7"/>
      <c r="TV895" s="7"/>
      <c r="TW895" s="7"/>
      <c r="TX895" s="7"/>
      <c r="TY895" s="7"/>
      <c r="TZ895" s="7"/>
      <c r="UA895" s="7"/>
      <c r="UB895" s="7"/>
      <c r="UC895" s="7"/>
      <c r="UD895" s="7"/>
      <c r="UE895" s="7"/>
      <c r="UF895" s="7"/>
      <c r="UG895" s="7"/>
      <c r="UH895" s="7"/>
      <c r="UI895" s="7"/>
      <c r="UJ895" s="7"/>
      <c r="UK895" s="7"/>
      <c r="UL895" s="7"/>
      <c r="UM895" s="7"/>
      <c r="UN895" s="7"/>
      <c r="UO895" s="7"/>
      <c r="UP895" s="7"/>
      <c r="UQ895" s="7"/>
      <c r="UR895" s="7"/>
      <c r="US895" s="7"/>
      <c r="UT895" s="7"/>
      <c r="UU895" s="7"/>
      <c r="UV895" s="7"/>
      <c r="UW895" s="7"/>
      <c r="UX895" s="7"/>
      <c r="UY895" s="7"/>
      <c r="UZ895" s="7"/>
      <c r="VA895" s="7"/>
      <c r="VB895" s="7"/>
      <c r="VC895" s="7"/>
      <c r="VD895" s="7"/>
      <c r="VE895" s="7"/>
      <c r="VF895" s="7"/>
      <c r="VG895" s="7"/>
      <c r="VH895" s="7"/>
      <c r="VI895" s="7"/>
      <c r="VJ895" s="7"/>
      <c r="VK895" s="7"/>
      <c r="VL895" s="7"/>
      <c r="VM895" s="7"/>
      <c r="VN895" s="7"/>
      <c r="VO895" s="7"/>
      <c r="VP895" s="7"/>
      <c r="VQ895" s="7"/>
      <c r="VR895" s="7"/>
      <c r="VS895" s="7"/>
      <c r="VT895" s="7"/>
      <c r="VU895" s="7"/>
      <c r="VV895" s="7"/>
      <c r="VW895" s="7"/>
      <c r="VX895" s="7"/>
      <c r="VY895" s="7"/>
      <c r="VZ895" s="7"/>
      <c r="WA895" s="7"/>
      <c r="WB895" s="7"/>
      <c r="WC895" s="7"/>
      <c r="WD895" s="7"/>
      <c r="WE895" s="7"/>
      <c r="WF895" s="7"/>
      <c r="WG895" s="7"/>
      <c r="WH895" s="7"/>
      <c r="WI895" s="7"/>
      <c r="WJ895" s="7"/>
      <c r="WK895" s="7"/>
      <c r="WL895" s="7"/>
      <c r="WM895" s="7"/>
      <c r="WN895" s="7"/>
      <c r="WO895" s="7"/>
      <c r="WP895" s="7"/>
      <c r="WQ895" s="7"/>
      <c r="WR895" s="7"/>
      <c r="WS895" s="7"/>
      <c r="WT895" s="7"/>
      <c r="WU895" s="7"/>
      <c r="WV895" s="7"/>
      <c r="WW895" s="7"/>
      <c r="WX895" s="7"/>
      <c r="WY895" s="7"/>
      <c r="WZ895" s="7"/>
      <c r="XA895" s="7"/>
      <c r="XB895" s="7"/>
      <c r="XC895" s="7"/>
      <c r="XD895" s="7"/>
      <c r="XE895" s="7"/>
      <c r="XF895" s="7"/>
      <c r="XG895" s="7"/>
      <c r="XH895" s="7"/>
      <c r="XI895" s="7"/>
      <c r="XJ895" s="7"/>
      <c r="XK895" s="7"/>
      <c r="XL895" s="7"/>
      <c r="XM895" s="7"/>
      <c r="XN895" s="7"/>
      <c r="XO895" s="7"/>
      <c r="XP895" s="7"/>
      <c r="XQ895" s="7"/>
      <c r="XR895" s="7"/>
      <c r="XS895" s="7"/>
      <c r="XT895" s="7"/>
      <c r="XU895" s="7"/>
      <c r="XV895" s="7"/>
      <c r="XW895" s="7"/>
      <c r="XX895" s="7"/>
      <c r="XY895" s="7"/>
      <c r="XZ895" s="7"/>
      <c r="YA895" s="7"/>
      <c r="YB895" s="7"/>
      <c r="YC895" s="7"/>
      <c r="YD895" s="7"/>
      <c r="YE895" s="7"/>
      <c r="YF895" s="7"/>
      <c r="YG895" s="7"/>
      <c r="YH895" s="7"/>
      <c r="YI895" s="7"/>
      <c r="YJ895" s="7"/>
      <c r="YK895" s="7"/>
      <c r="YL895" s="7"/>
      <c r="YM895" s="7"/>
      <c r="YN895" s="7"/>
      <c r="YO895" s="7"/>
      <c r="YP895" s="7"/>
      <c r="YQ895" s="7"/>
      <c r="YR895" s="7"/>
      <c r="YS895" s="7"/>
      <c r="YT895" s="7"/>
      <c r="YU895" s="7"/>
      <c r="YV895" s="7"/>
      <c r="YW895" s="7"/>
      <c r="YX895" s="7"/>
      <c r="YY895" s="7"/>
      <c r="YZ895" s="7"/>
      <c r="ZA895" s="7"/>
      <c r="ZB895" s="7"/>
      <c r="ZC895" s="7"/>
      <c r="ZD895" s="7"/>
      <c r="ZE895" s="7"/>
      <c r="ZF895" s="7"/>
      <c r="ZG895" s="7"/>
      <c r="ZH895" s="7"/>
      <c r="ZI895" s="7"/>
      <c r="ZJ895" s="7"/>
      <c r="ZK895" s="7"/>
      <c r="ZL895" s="7"/>
      <c r="ZM895" s="7"/>
      <c r="ZN895" s="7"/>
      <c r="ZO895" s="7"/>
      <c r="ZP895" s="7"/>
      <c r="ZQ895" s="7"/>
      <c r="ZR895" s="7"/>
      <c r="ZS895" s="7"/>
      <c r="ZT895" s="7"/>
      <c r="ZU895" s="7"/>
      <c r="ZV895" s="7"/>
      <c r="ZW895" s="7"/>
      <c r="ZX895" s="7"/>
      <c r="ZY895" s="7"/>
      <c r="ZZ895" s="7"/>
      <c r="AAA895" s="7"/>
      <c r="AAB895" s="7"/>
      <c r="AAC895" s="7"/>
      <c r="AAD895" s="7"/>
      <c r="AAE895" s="7"/>
      <c r="AAF895" s="7"/>
      <c r="AAG895" s="7"/>
      <c r="AAH895" s="7"/>
      <c r="AAI895" s="7"/>
      <c r="AAJ895" s="7"/>
      <c r="AAK895" s="7"/>
      <c r="AAL895" s="7"/>
      <c r="AAM895" s="7"/>
      <c r="AAN895" s="7"/>
      <c r="AAO895" s="7"/>
      <c r="AAP895" s="7"/>
      <c r="AAQ895" s="7"/>
      <c r="AAR895" s="7"/>
      <c r="AAS895" s="7"/>
      <c r="AAT895" s="7"/>
      <c r="AAU895" s="7"/>
      <c r="AAV895" s="7"/>
      <c r="AAW895" s="7"/>
      <c r="AAX895" s="7"/>
      <c r="AAY895" s="7"/>
      <c r="AAZ895" s="7"/>
      <c r="ABA895" s="7"/>
      <c r="ABB895" s="7"/>
      <c r="ABC895" s="7"/>
      <c r="ABD895" s="7"/>
      <c r="ABE895" s="7"/>
      <c r="ABF895" s="7"/>
      <c r="ABG895" s="7"/>
      <c r="ABH895" s="7"/>
      <c r="ABI895" s="7"/>
      <c r="ABJ895" s="7"/>
      <c r="ABK895" s="7"/>
      <c r="ABL895" s="7"/>
      <c r="ABM895" s="7"/>
      <c r="ABN895" s="7"/>
      <c r="ABO895" s="7"/>
      <c r="ABP895" s="7"/>
      <c r="ABQ895" s="7"/>
      <c r="ABR895" s="7"/>
      <c r="ABS895" s="7"/>
      <c r="ABT895" s="7"/>
      <c r="ABU895" s="7"/>
      <c r="ABV895" s="7"/>
      <c r="ABW895" s="7"/>
      <c r="ABX895" s="7"/>
      <c r="ABY895" s="7"/>
      <c r="ABZ895" s="7"/>
      <c r="ACA895" s="7"/>
      <c r="ACB895" s="7"/>
      <c r="ACC895" s="7"/>
      <c r="ACD895" s="7"/>
      <c r="ACE895" s="7"/>
      <c r="ACF895" s="7"/>
      <c r="ACG895" s="7"/>
      <c r="ACH895" s="7"/>
      <c r="ACI895" s="7"/>
      <c r="ACJ895" s="7"/>
      <c r="ACK895" s="7"/>
      <c r="ACL895" s="7"/>
      <c r="ACM895" s="7"/>
      <c r="ACN895" s="7"/>
      <c r="ACO895" s="7"/>
      <c r="ACP895" s="7"/>
      <c r="ACQ895" s="7"/>
      <c r="ACR895" s="7"/>
      <c r="ACS895" s="7"/>
      <c r="ACT895" s="7"/>
      <c r="ACU895" s="7"/>
      <c r="ACV895" s="7"/>
      <c r="ACW895" s="7"/>
      <c r="ACX895" s="7"/>
      <c r="ACY895" s="7"/>
      <c r="ACZ895" s="7"/>
      <c r="ADA895" s="7"/>
      <c r="ADB895" s="7"/>
      <c r="ADC895" s="7"/>
      <c r="ADD895" s="7"/>
      <c r="ADE895" s="7"/>
      <c r="ADF895" s="7"/>
      <c r="ADG895" s="7"/>
      <c r="ADH895" s="7"/>
      <c r="ADI895" s="7"/>
      <c r="ADJ895" s="7"/>
      <c r="ADK895" s="7"/>
      <c r="ADL895" s="7"/>
      <c r="ADM895" s="7"/>
      <c r="ADN895" s="7"/>
      <c r="ADO895" s="7"/>
      <c r="ADP895" s="7"/>
      <c r="ADQ895" s="7"/>
      <c r="ADR895" s="7"/>
      <c r="ADS895" s="7"/>
      <c r="ADT895" s="7"/>
      <c r="ADU895" s="7"/>
      <c r="ADV895" s="7"/>
      <c r="ADW895" s="7"/>
      <c r="ADX895" s="7"/>
      <c r="ADY895" s="7"/>
      <c r="ADZ895" s="7"/>
      <c r="AEA895" s="7"/>
      <c r="AEB895" s="7"/>
      <c r="AEC895" s="7"/>
      <c r="AED895" s="7"/>
      <c r="AEE895" s="7"/>
      <c r="AEF895" s="7"/>
      <c r="AEG895" s="7"/>
      <c r="AEH895" s="7"/>
      <c r="AEI895" s="7"/>
      <c r="AEJ895" s="7"/>
      <c r="AEK895" s="7"/>
      <c r="AEL895" s="7"/>
      <c r="AEM895" s="7"/>
      <c r="AEN895" s="7"/>
      <c r="AEO895" s="7"/>
      <c r="AEP895" s="7"/>
      <c r="AEQ895" s="7"/>
      <c r="AER895" s="7"/>
      <c r="AES895" s="7"/>
      <c r="AET895" s="7"/>
      <c r="AEU895" s="7"/>
      <c r="AEV895" s="7"/>
      <c r="AEW895" s="7"/>
      <c r="AEX895" s="7"/>
      <c r="AEY895" s="7"/>
      <c r="AEZ895" s="7"/>
      <c r="AFA895" s="7"/>
      <c r="AFB895" s="7"/>
      <c r="AFC895" s="7"/>
      <c r="AFD895" s="7"/>
      <c r="AFE895" s="7"/>
      <c r="AFF895" s="7"/>
      <c r="AFG895" s="7"/>
      <c r="AFH895" s="7"/>
      <c r="AFI895" s="7"/>
      <c r="AFJ895" s="7"/>
      <c r="AFK895" s="7"/>
      <c r="AFL895" s="7"/>
      <c r="AFM895" s="7"/>
      <c r="AFN895" s="7"/>
      <c r="AFO895" s="7"/>
      <c r="AFP895" s="7"/>
      <c r="AFQ895" s="7"/>
      <c r="AFR895" s="7"/>
      <c r="AFS895" s="7"/>
      <c r="AFT895" s="7"/>
      <c r="AFU895" s="7"/>
      <c r="AFV895" s="7"/>
      <c r="AFW895" s="7"/>
      <c r="AFX895" s="7"/>
      <c r="AFY895" s="7"/>
      <c r="AFZ895" s="7"/>
      <c r="AGA895" s="7"/>
      <c r="AGB895" s="7"/>
      <c r="AGC895" s="7"/>
      <c r="AGD895" s="7"/>
      <c r="AGE895" s="7"/>
      <c r="AGF895" s="7"/>
      <c r="AGG895" s="7"/>
      <c r="AGH895" s="7"/>
      <c r="AGI895" s="7"/>
      <c r="AGJ895" s="7"/>
      <c r="AGK895" s="7"/>
      <c r="AGL895" s="7"/>
      <c r="AGM895" s="7"/>
      <c r="AGN895" s="7"/>
      <c r="AGO895" s="7"/>
      <c r="AGP895" s="7"/>
      <c r="AGQ895" s="7"/>
      <c r="AGR895" s="7"/>
      <c r="AGS895" s="7"/>
      <c r="AGT895" s="7"/>
      <c r="AGU895" s="7"/>
      <c r="AGV895" s="7"/>
      <c r="AGW895" s="7"/>
      <c r="AGX895" s="7"/>
      <c r="AGY895" s="7"/>
      <c r="AGZ895" s="7"/>
      <c r="AHA895" s="7"/>
      <c r="AHB895" s="7"/>
      <c r="AHC895" s="7"/>
      <c r="AHD895" s="7"/>
      <c r="AHE895" s="7"/>
      <c r="AHF895" s="7"/>
      <c r="AHG895" s="7"/>
      <c r="AHH895" s="7"/>
      <c r="AHI895" s="7"/>
      <c r="AHJ895" s="7"/>
      <c r="AHK895" s="7"/>
      <c r="AHL895" s="7"/>
      <c r="AHM895" s="7"/>
      <c r="AHN895" s="7"/>
      <c r="AHO895" s="7"/>
      <c r="AHP895" s="7"/>
      <c r="AHQ895" s="7"/>
      <c r="AHR895" s="7"/>
      <c r="AHS895" s="7"/>
      <c r="AHT895" s="7"/>
      <c r="AHU895" s="7"/>
      <c r="AHV895" s="7"/>
      <c r="AHW895" s="7"/>
      <c r="AHX895" s="7"/>
      <c r="AHY895" s="7"/>
      <c r="AHZ895" s="7"/>
      <c r="AIA895" s="7"/>
      <c r="AIB895" s="7"/>
      <c r="AIC895" s="7"/>
      <c r="AID895" s="7"/>
      <c r="AIE895" s="7"/>
      <c r="AIF895" s="7"/>
      <c r="AIG895" s="7"/>
      <c r="AIH895" s="7"/>
      <c r="AII895" s="7"/>
      <c r="AIJ895" s="7"/>
      <c r="AIK895" s="7"/>
      <c r="AIL895" s="7"/>
      <c r="AIM895" s="7"/>
      <c r="AIN895" s="7"/>
      <c r="AIO895" s="7"/>
      <c r="AIP895" s="7"/>
      <c r="AIQ895" s="7"/>
      <c r="AIR895" s="7"/>
      <c r="AIS895" s="7"/>
      <c r="AIT895" s="7"/>
      <c r="AIU895" s="7"/>
      <c r="AIV895" s="7"/>
      <c r="AIW895" s="7"/>
      <c r="AIX895" s="7"/>
      <c r="AIY895" s="7"/>
      <c r="AIZ895" s="7"/>
      <c r="AJA895" s="7"/>
      <c r="AJB895" s="7"/>
      <c r="AJC895" s="7"/>
      <c r="AJD895" s="7"/>
      <c r="AJE895" s="7"/>
      <c r="AJF895" s="7"/>
      <c r="AJG895" s="7"/>
      <c r="AJH895" s="7"/>
      <c r="AJI895" s="7"/>
      <c r="AJJ895" s="7"/>
      <c r="AJK895" s="7"/>
      <c r="AJL895" s="7"/>
      <c r="AJM895" s="7"/>
      <c r="AJN895" s="7"/>
      <c r="AJO895" s="7"/>
      <c r="AJP895" s="7"/>
      <c r="AJQ895" s="7"/>
      <c r="AJR895" s="7"/>
      <c r="AJS895" s="7"/>
      <c r="AJT895" s="7"/>
      <c r="AJU895" s="7"/>
      <c r="AJV895" s="7"/>
      <c r="AJW895" s="7"/>
      <c r="AJX895" s="7"/>
      <c r="AJY895" s="7"/>
      <c r="AJZ895" s="7"/>
      <c r="AKA895" s="7"/>
      <c r="AKB895" s="7"/>
      <c r="AKC895" s="7"/>
      <c r="AKD895" s="7"/>
      <c r="AKE895" s="7"/>
      <c r="AKF895" s="7"/>
      <c r="AKG895" s="7"/>
      <c r="AKH895" s="7"/>
      <c r="AKI895" s="7"/>
      <c r="AKJ895" s="7"/>
      <c r="AKK895" s="7"/>
      <c r="AKL895" s="7"/>
      <c r="AKM895" s="7"/>
      <c r="AKN895" s="7"/>
      <c r="AKO895" s="7"/>
      <c r="AKP895" s="7"/>
      <c r="AKQ895" s="7"/>
      <c r="AKR895" s="7"/>
      <c r="AKS895" s="7"/>
      <c r="AKT895" s="7"/>
      <c r="AKU895" s="7"/>
      <c r="AKV895" s="7"/>
      <c r="AKW895" s="7"/>
      <c r="AKX895" s="7"/>
      <c r="AKY895" s="7"/>
      <c r="AKZ895" s="7"/>
      <c r="ALA895" s="7"/>
      <c r="ALB895" s="7"/>
      <c r="ALC895" s="7"/>
      <c r="ALD895" s="7"/>
      <c r="ALE895" s="7"/>
      <c r="ALF895" s="7"/>
      <c r="ALG895" s="7"/>
      <c r="ALH895" s="7"/>
      <c r="ALI895" s="7"/>
      <c r="ALJ895" s="7"/>
      <c r="ALK895" s="7"/>
      <c r="ALL895" s="7"/>
      <c r="ALM895" s="7"/>
      <c r="ALN895" s="7"/>
      <c r="ALO895" s="7"/>
      <c r="ALP895" s="7"/>
      <c r="ALQ895" s="7"/>
      <c r="ALR895" s="7"/>
      <c r="ALS895" s="7"/>
      <c r="ALT895" s="7"/>
      <c r="ALU895" s="7"/>
      <c r="ALV895" s="7"/>
      <c r="ALW895" s="7"/>
      <c r="ALX895" s="7"/>
      <c r="ALY895" s="7"/>
      <c r="ALZ895" s="7"/>
      <c r="AMA895" s="7"/>
      <c r="AMB895" s="7"/>
      <c r="AMC895" s="7"/>
      <c r="AMD895" s="7"/>
      <c r="AME895" s="7"/>
      <c r="AMF895" s="7"/>
      <c r="AMG895" s="7"/>
      <c r="AMH895" s="7"/>
      <c r="AMI895" s="28"/>
      <c r="AMJ895" s="28"/>
    </row>
    <row r="896" spans="1:1024" ht="55.5" customHeight="1">
      <c r="A896" s="10" t="s">
        <v>287</v>
      </c>
      <c r="B896" s="10" t="s">
        <v>2948</v>
      </c>
      <c r="C896" s="19" t="s">
        <v>2875</v>
      </c>
      <c r="D896" s="19" t="s">
        <v>2738</v>
      </c>
      <c r="E896" s="20">
        <v>20</v>
      </c>
      <c r="F896" s="11" t="s">
        <v>18</v>
      </c>
      <c r="G896" s="21"/>
      <c r="H896" s="21" t="s">
        <v>1</v>
      </c>
      <c r="I896" s="21"/>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c r="MK896" s="7"/>
      <c r="ML896" s="7"/>
      <c r="MM896" s="7"/>
      <c r="MN896" s="7"/>
      <c r="MO896" s="7"/>
      <c r="MP896" s="7"/>
      <c r="MQ896" s="7"/>
      <c r="MR896" s="7"/>
      <c r="MS896" s="7"/>
      <c r="MT896" s="7"/>
      <c r="MU896" s="7"/>
      <c r="MV896" s="7"/>
      <c r="MW896" s="7"/>
      <c r="MX896" s="7"/>
      <c r="MY896" s="7"/>
      <c r="MZ896" s="7"/>
      <c r="NA896" s="7"/>
      <c r="NB896" s="7"/>
      <c r="NC896" s="7"/>
      <c r="ND896" s="7"/>
      <c r="NE896" s="7"/>
      <c r="NF896" s="7"/>
      <c r="NG896" s="7"/>
      <c r="NH896" s="7"/>
      <c r="NI896" s="7"/>
      <c r="NJ896" s="7"/>
      <c r="NK896" s="7"/>
      <c r="NL896" s="7"/>
      <c r="NM896" s="7"/>
      <c r="NN896" s="7"/>
      <c r="NO896" s="7"/>
      <c r="NP896" s="7"/>
      <c r="NQ896" s="7"/>
      <c r="NR896" s="7"/>
      <c r="NS896" s="7"/>
      <c r="NT896" s="7"/>
      <c r="NU896" s="7"/>
      <c r="NV896" s="7"/>
      <c r="NW896" s="7"/>
      <c r="NX896" s="7"/>
      <c r="NY896" s="7"/>
      <c r="NZ896" s="7"/>
      <c r="OA896" s="7"/>
      <c r="OB896" s="7"/>
      <c r="OC896" s="7"/>
      <c r="OD896" s="7"/>
      <c r="OE896" s="7"/>
      <c r="OF896" s="7"/>
      <c r="OG896" s="7"/>
      <c r="OH896" s="7"/>
      <c r="OI896" s="7"/>
      <c r="OJ896" s="7"/>
      <c r="OK896" s="7"/>
      <c r="OL896" s="7"/>
      <c r="OM896" s="7"/>
      <c r="ON896" s="7"/>
      <c r="OO896" s="7"/>
      <c r="OP896" s="7"/>
      <c r="OQ896" s="7"/>
      <c r="OR896" s="7"/>
      <c r="OS896" s="7"/>
      <c r="OT896" s="7"/>
      <c r="OU896" s="7"/>
      <c r="OV896" s="7"/>
      <c r="OW896" s="7"/>
      <c r="OX896" s="7"/>
      <c r="OY896" s="7"/>
      <c r="OZ896" s="7"/>
      <c r="PA896" s="7"/>
      <c r="PB896" s="7"/>
      <c r="PC896" s="7"/>
      <c r="PD896" s="7"/>
      <c r="PE896" s="7"/>
      <c r="PF896" s="7"/>
      <c r="PG896" s="7"/>
      <c r="PH896" s="7"/>
      <c r="PI896" s="7"/>
      <c r="PJ896" s="7"/>
      <c r="PK896" s="7"/>
      <c r="PL896" s="7"/>
      <c r="PM896" s="7"/>
      <c r="PN896" s="7"/>
      <c r="PO896" s="7"/>
      <c r="PP896" s="7"/>
      <c r="PQ896" s="7"/>
      <c r="PR896" s="7"/>
      <c r="PS896" s="7"/>
      <c r="PT896" s="7"/>
      <c r="PU896" s="7"/>
      <c r="PV896" s="7"/>
      <c r="PW896" s="7"/>
      <c r="PX896" s="7"/>
      <c r="PY896" s="7"/>
      <c r="PZ896" s="7"/>
      <c r="QA896" s="7"/>
      <c r="QB896" s="7"/>
      <c r="QC896" s="7"/>
      <c r="QD896" s="7"/>
      <c r="QE896" s="7"/>
      <c r="QF896" s="7"/>
      <c r="QG896" s="7"/>
      <c r="QH896" s="7"/>
      <c r="QI896" s="7"/>
      <c r="QJ896" s="7"/>
      <c r="QK896" s="7"/>
      <c r="QL896" s="7"/>
      <c r="QM896" s="7"/>
      <c r="QN896" s="7"/>
      <c r="QO896" s="7"/>
      <c r="QP896" s="7"/>
      <c r="QQ896" s="7"/>
      <c r="QR896" s="7"/>
      <c r="QS896" s="7"/>
      <c r="QT896" s="7"/>
      <c r="QU896" s="7"/>
      <c r="QV896" s="7"/>
      <c r="QW896" s="7"/>
      <c r="QX896" s="7"/>
      <c r="QY896" s="7"/>
      <c r="QZ896" s="7"/>
      <c r="RA896" s="7"/>
      <c r="RB896" s="7"/>
      <c r="RC896" s="7"/>
      <c r="RD896" s="7"/>
      <c r="RE896" s="7"/>
      <c r="RF896" s="7"/>
      <c r="RG896" s="7"/>
      <c r="RH896" s="7"/>
      <c r="RI896" s="7"/>
      <c r="RJ896" s="7"/>
      <c r="RK896" s="7"/>
      <c r="RL896" s="7"/>
      <c r="RM896" s="7"/>
      <c r="RN896" s="7"/>
      <c r="RO896" s="7"/>
      <c r="RP896" s="7"/>
      <c r="RQ896" s="7"/>
      <c r="RR896" s="7"/>
      <c r="RS896" s="7"/>
      <c r="RT896" s="7"/>
      <c r="RU896" s="7"/>
      <c r="RV896" s="7"/>
      <c r="RW896" s="7"/>
      <c r="RX896" s="7"/>
      <c r="RY896" s="7"/>
      <c r="RZ896" s="7"/>
      <c r="SA896" s="7"/>
      <c r="SB896" s="7"/>
      <c r="SC896" s="7"/>
      <c r="SD896" s="7"/>
      <c r="SE896" s="7"/>
      <c r="SF896" s="7"/>
      <c r="SG896" s="7"/>
      <c r="SH896" s="7"/>
      <c r="SI896" s="7"/>
      <c r="SJ896" s="7"/>
      <c r="SK896" s="7"/>
      <c r="SL896" s="7"/>
      <c r="SM896" s="7"/>
      <c r="SN896" s="7"/>
      <c r="SO896" s="7"/>
      <c r="SP896" s="7"/>
      <c r="SQ896" s="7"/>
      <c r="SR896" s="7"/>
      <c r="SS896" s="7"/>
      <c r="ST896" s="7"/>
      <c r="SU896" s="7"/>
      <c r="SV896" s="7"/>
      <c r="SW896" s="7"/>
      <c r="SX896" s="7"/>
      <c r="SY896" s="7"/>
      <c r="SZ896" s="7"/>
      <c r="TA896" s="7"/>
      <c r="TB896" s="7"/>
      <c r="TC896" s="7"/>
      <c r="TD896" s="7"/>
      <c r="TE896" s="7"/>
      <c r="TF896" s="7"/>
      <c r="TG896" s="7"/>
      <c r="TH896" s="7"/>
      <c r="TI896" s="7"/>
      <c r="TJ896" s="7"/>
      <c r="TK896" s="7"/>
      <c r="TL896" s="7"/>
      <c r="TM896" s="7"/>
      <c r="TN896" s="7"/>
      <c r="TO896" s="7"/>
      <c r="TP896" s="7"/>
      <c r="TQ896" s="7"/>
      <c r="TR896" s="7"/>
      <c r="TS896" s="7"/>
      <c r="TT896" s="7"/>
      <c r="TU896" s="7"/>
      <c r="TV896" s="7"/>
      <c r="TW896" s="7"/>
      <c r="TX896" s="7"/>
      <c r="TY896" s="7"/>
      <c r="TZ896" s="7"/>
      <c r="UA896" s="7"/>
      <c r="UB896" s="7"/>
      <c r="UC896" s="7"/>
      <c r="UD896" s="7"/>
      <c r="UE896" s="7"/>
      <c r="UF896" s="7"/>
      <c r="UG896" s="7"/>
      <c r="UH896" s="7"/>
      <c r="UI896" s="7"/>
      <c r="UJ896" s="7"/>
      <c r="UK896" s="7"/>
      <c r="UL896" s="7"/>
      <c r="UM896" s="7"/>
      <c r="UN896" s="7"/>
      <c r="UO896" s="7"/>
      <c r="UP896" s="7"/>
      <c r="UQ896" s="7"/>
      <c r="UR896" s="7"/>
      <c r="US896" s="7"/>
      <c r="UT896" s="7"/>
      <c r="UU896" s="7"/>
      <c r="UV896" s="7"/>
      <c r="UW896" s="7"/>
      <c r="UX896" s="7"/>
      <c r="UY896" s="7"/>
      <c r="UZ896" s="7"/>
      <c r="VA896" s="7"/>
      <c r="VB896" s="7"/>
      <c r="VC896" s="7"/>
      <c r="VD896" s="7"/>
      <c r="VE896" s="7"/>
      <c r="VF896" s="7"/>
      <c r="VG896" s="7"/>
      <c r="VH896" s="7"/>
      <c r="VI896" s="7"/>
      <c r="VJ896" s="7"/>
      <c r="VK896" s="7"/>
      <c r="VL896" s="7"/>
      <c r="VM896" s="7"/>
      <c r="VN896" s="7"/>
      <c r="VO896" s="7"/>
      <c r="VP896" s="7"/>
      <c r="VQ896" s="7"/>
      <c r="VR896" s="7"/>
      <c r="VS896" s="7"/>
      <c r="VT896" s="7"/>
      <c r="VU896" s="7"/>
      <c r="VV896" s="7"/>
      <c r="VW896" s="7"/>
      <c r="VX896" s="7"/>
      <c r="VY896" s="7"/>
      <c r="VZ896" s="7"/>
      <c r="WA896" s="7"/>
      <c r="WB896" s="7"/>
      <c r="WC896" s="7"/>
      <c r="WD896" s="7"/>
      <c r="WE896" s="7"/>
      <c r="WF896" s="7"/>
      <c r="WG896" s="7"/>
      <c r="WH896" s="7"/>
      <c r="WI896" s="7"/>
      <c r="WJ896" s="7"/>
      <c r="WK896" s="7"/>
      <c r="WL896" s="7"/>
      <c r="WM896" s="7"/>
      <c r="WN896" s="7"/>
      <c r="WO896" s="7"/>
      <c r="WP896" s="7"/>
      <c r="WQ896" s="7"/>
      <c r="WR896" s="7"/>
      <c r="WS896" s="7"/>
      <c r="WT896" s="7"/>
      <c r="WU896" s="7"/>
      <c r="WV896" s="7"/>
      <c r="WW896" s="7"/>
      <c r="WX896" s="7"/>
      <c r="WY896" s="7"/>
      <c r="WZ896" s="7"/>
      <c r="XA896" s="7"/>
      <c r="XB896" s="7"/>
      <c r="XC896" s="7"/>
      <c r="XD896" s="7"/>
      <c r="XE896" s="7"/>
      <c r="XF896" s="7"/>
      <c r="XG896" s="7"/>
      <c r="XH896" s="7"/>
      <c r="XI896" s="7"/>
      <c r="XJ896" s="7"/>
      <c r="XK896" s="7"/>
      <c r="XL896" s="7"/>
      <c r="XM896" s="7"/>
      <c r="XN896" s="7"/>
      <c r="XO896" s="7"/>
      <c r="XP896" s="7"/>
      <c r="XQ896" s="7"/>
      <c r="XR896" s="7"/>
      <c r="XS896" s="7"/>
      <c r="XT896" s="7"/>
      <c r="XU896" s="7"/>
      <c r="XV896" s="7"/>
      <c r="XW896" s="7"/>
      <c r="XX896" s="7"/>
      <c r="XY896" s="7"/>
      <c r="XZ896" s="7"/>
      <c r="YA896" s="7"/>
      <c r="YB896" s="7"/>
      <c r="YC896" s="7"/>
      <c r="YD896" s="7"/>
      <c r="YE896" s="7"/>
      <c r="YF896" s="7"/>
      <c r="YG896" s="7"/>
      <c r="YH896" s="7"/>
      <c r="YI896" s="7"/>
      <c r="YJ896" s="7"/>
      <c r="YK896" s="7"/>
      <c r="YL896" s="7"/>
      <c r="YM896" s="7"/>
      <c r="YN896" s="7"/>
      <c r="YO896" s="7"/>
      <c r="YP896" s="7"/>
      <c r="YQ896" s="7"/>
      <c r="YR896" s="7"/>
      <c r="YS896" s="7"/>
      <c r="YT896" s="7"/>
      <c r="YU896" s="7"/>
      <c r="YV896" s="7"/>
      <c r="YW896" s="7"/>
      <c r="YX896" s="7"/>
      <c r="YY896" s="7"/>
      <c r="YZ896" s="7"/>
      <c r="ZA896" s="7"/>
      <c r="ZB896" s="7"/>
      <c r="ZC896" s="7"/>
      <c r="ZD896" s="7"/>
      <c r="ZE896" s="7"/>
      <c r="ZF896" s="7"/>
      <c r="ZG896" s="7"/>
      <c r="ZH896" s="7"/>
      <c r="ZI896" s="7"/>
      <c r="ZJ896" s="7"/>
      <c r="ZK896" s="7"/>
      <c r="ZL896" s="7"/>
      <c r="ZM896" s="7"/>
      <c r="ZN896" s="7"/>
      <c r="ZO896" s="7"/>
      <c r="ZP896" s="7"/>
      <c r="ZQ896" s="7"/>
      <c r="ZR896" s="7"/>
      <c r="ZS896" s="7"/>
      <c r="ZT896" s="7"/>
      <c r="ZU896" s="7"/>
      <c r="ZV896" s="7"/>
      <c r="ZW896" s="7"/>
      <c r="ZX896" s="7"/>
      <c r="ZY896" s="7"/>
      <c r="ZZ896" s="7"/>
      <c r="AAA896" s="7"/>
      <c r="AAB896" s="7"/>
      <c r="AAC896" s="7"/>
      <c r="AAD896" s="7"/>
      <c r="AAE896" s="7"/>
      <c r="AAF896" s="7"/>
      <c r="AAG896" s="7"/>
      <c r="AAH896" s="7"/>
      <c r="AAI896" s="7"/>
      <c r="AAJ896" s="7"/>
      <c r="AAK896" s="7"/>
      <c r="AAL896" s="7"/>
      <c r="AAM896" s="7"/>
      <c r="AAN896" s="7"/>
      <c r="AAO896" s="7"/>
      <c r="AAP896" s="7"/>
      <c r="AAQ896" s="7"/>
      <c r="AAR896" s="7"/>
      <c r="AAS896" s="7"/>
      <c r="AAT896" s="7"/>
      <c r="AAU896" s="7"/>
      <c r="AAV896" s="7"/>
      <c r="AAW896" s="7"/>
      <c r="AAX896" s="7"/>
      <c r="AAY896" s="7"/>
      <c r="AAZ896" s="7"/>
      <c r="ABA896" s="7"/>
      <c r="ABB896" s="7"/>
      <c r="ABC896" s="7"/>
      <c r="ABD896" s="7"/>
      <c r="ABE896" s="7"/>
      <c r="ABF896" s="7"/>
      <c r="ABG896" s="7"/>
      <c r="ABH896" s="7"/>
      <c r="ABI896" s="7"/>
      <c r="ABJ896" s="7"/>
      <c r="ABK896" s="7"/>
      <c r="ABL896" s="7"/>
      <c r="ABM896" s="7"/>
      <c r="ABN896" s="7"/>
      <c r="ABO896" s="7"/>
      <c r="ABP896" s="7"/>
      <c r="ABQ896" s="7"/>
      <c r="ABR896" s="7"/>
      <c r="ABS896" s="7"/>
      <c r="ABT896" s="7"/>
      <c r="ABU896" s="7"/>
      <c r="ABV896" s="7"/>
      <c r="ABW896" s="7"/>
      <c r="ABX896" s="7"/>
      <c r="ABY896" s="7"/>
      <c r="ABZ896" s="7"/>
      <c r="ACA896" s="7"/>
      <c r="ACB896" s="7"/>
      <c r="ACC896" s="7"/>
      <c r="ACD896" s="7"/>
      <c r="ACE896" s="7"/>
      <c r="ACF896" s="7"/>
      <c r="ACG896" s="7"/>
      <c r="ACH896" s="7"/>
      <c r="ACI896" s="7"/>
      <c r="ACJ896" s="7"/>
      <c r="ACK896" s="7"/>
      <c r="ACL896" s="7"/>
      <c r="ACM896" s="7"/>
      <c r="ACN896" s="7"/>
      <c r="ACO896" s="7"/>
      <c r="ACP896" s="7"/>
      <c r="ACQ896" s="7"/>
      <c r="ACR896" s="7"/>
      <c r="ACS896" s="7"/>
      <c r="ACT896" s="7"/>
      <c r="ACU896" s="7"/>
      <c r="ACV896" s="7"/>
      <c r="ACW896" s="7"/>
      <c r="ACX896" s="7"/>
      <c r="ACY896" s="7"/>
      <c r="ACZ896" s="7"/>
      <c r="ADA896" s="7"/>
      <c r="ADB896" s="7"/>
      <c r="ADC896" s="7"/>
      <c r="ADD896" s="7"/>
      <c r="ADE896" s="7"/>
      <c r="ADF896" s="7"/>
      <c r="ADG896" s="7"/>
      <c r="ADH896" s="7"/>
      <c r="ADI896" s="7"/>
      <c r="ADJ896" s="7"/>
      <c r="ADK896" s="7"/>
      <c r="ADL896" s="7"/>
      <c r="ADM896" s="7"/>
      <c r="ADN896" s="7"/>
      <c r="ADO896" s="7"/>
      <c r="ADP896" s="7"/>
      <c r="ADQ896" s="7"/>
      <c r="ADR896" s="7"/>
      <c r="ADS896" s="7"/>
      <c r="ADT896" s="7"/>
      <c r="ADU896" s="7"/>
      <c r="ADV896" s="7"/>
      <c r="ADW896" s="7"/>
      <c r="ADX896" s="7"/>
      <c r="ADY896" s="7"/>
      <c r="ADZ896" s="7"/>
      <c r="AEA896" s="7"/>
      <c r="AEB896" s="7"/>
      <c r="AEC896" s="7"/>
      <c r="AED896" s="7"/>
      <c r="AEE896" s="7"/>
      <c r="AEF896" s="7"/>
      <c r="AEG896" s="7"/>
      <c r="AEH896" s="7"/>
      <c r="AEI896" s="7"/>
      <c r="AEJ896" s="7"/>
      <c r="AEK896" s="7"/>
      <c r="AEL896" s="7"/>
      <c r="AEM896" s="7"/>
      <c r="AEN896" s="7"/>
      <c r="AEO896" s="7"/>
      <c r="AEP896" s="7"/>
      <c r="AEQ896" s="7"/>
      <c r="AER896" s="7"/>
      <c r="AES896" s="7"/>
      <c r="AET896" s="7"/>
      <c r="AEU896" s="7"/>
      <c r="AEV896" s="7"/>
      <c r="AEW896" s="7"/>
      <c r="AEX896" s="7"/>
      <c r="AEY896" s="7"/>
      <c r="AEZ896" s="7"/>
      <c r="AFA896" s="7"/>
      <c r="AFB896" s="7"/>
      <c r="AFC896" s="7"/>
      <c r="AFD896" s="7"/>
      <c r="AFE896" s="7"/>
      <c r="AFF896" s="7"/>
      <c r="AFG896" s="7"/>
      <c r="AFH896" s="7"/>
      <c r="AFI896" s="7"/>
      <c r="AFJ896" s="7"/>
      <c r="AFK896" s="7"/>
      <c r="AFL896" s="7"/>
      <c r="AFM896" s="7"/>
      <c r="AFN896" s="7"/>
      <c r="AFO896" s="7"/>
      <c r="AFP896" s="7"/>
      <c r="AFQ896" s="7"/>
      <c r="AFR896" s="7"/>
      <c r="AFS896" s="7"/>
      <c r="AFT896" s="7"/>
      <c r="AFU896" s="7"/>
      <c r="AFV896" s="7"/>
      <c r="AFW896" s="7"/>
      <c r="AFX896" s="7"/>
      <c r="AFY896" s="7"/>
      <c r="AFZ896" s="7"/>
      <c r="AGA896" s="7"/>
      <c r="AGB896" s="7"/>
      <c r="AGC896" s="7"/>
      <c r="AGD896" s="7"/>
      <c r="AGE896" s="7"/>
      <c r="AGF896" s="7"/>
      <c r="AGG896" s="7"/>
      <c r="AGH896" s="7"/>
      <c r="AGI896" s="7"/>
      <c r="AGJ896" s="7"/>
      <c r="AGK896" s="7"/>
      <c r="AGL896" s="7"/>
      <c r="AGM896" s="7"/>
      <c r="AGN896" s="7"/>
      <c r="AGO896" s="7"/>
      <c r="AGP896" s="7"/>
      <c r="AGQ896" s="7"/>
      <c r="AGR896" s="7"/>
      <c r="AGS896" s="7"/>
      <c r="AGT896" s="7"/>
      <c r="AGU896" s="7"/>
      <c r="AGV896" s="7"/>
      <c r="AGW896" s="7"/>
      <c r="AGX896" s="7"/>
      <c r="AGY896" s="7"/>
      <c r="AGZ896" s="7"/>
      <c r="AHA896" s="7"/>
      <c r="AHB896" s="7"/>
      <c r="AHC896" s="7"/>
      <c r="AHD896" s="7"/>
      <c r="AHE896" s="7"/>
      <c r="AHF896" s="7"/>
      <c r="AHG896" s="7"/>
      <c r="AHH896" s="7"/>
      <c r="AHI896" s="7"/>
      <c r="AHJ896" s="7"/>
      <c r="AHK896" s="7"/>
      <c r="AHL896" s="7"/>
      <c r="AHM896" s="7"/>
      <c r="AHN896" s="7"/>
      <c r="AHO896" s="7"/>
      <c r="AHP896" s="7"/>
      <c r="AHQ896" s="7"/>
      <c r="AHR896" s="7"/>
      <c r="AHS896" s="7"/>
      <c r="AHT896" s="7"/>
      <c r="AHU896" s="7"/>
      <c r="AHV896" s="7"/>
      <c r="AHW896" s="7"/>
      <c r="AHX896" s="7"/>
      <c r="AHY896" s="7"/>
      <c r="AHZ896" s="7"/>
      <c r="AIA896" s="7"/>
      <c r="AIB896" s="7"/>
      <c r="AIC896" s="7"/>
      <c r="AID896" s="7"/>
      <c r="AIE896" s="7"/>
      <c r="AIF896" s="7"/>
      <c r="AIG896" s="7"/>
      <c r="AIH896" s="7"/>
      <c r="AII896" s="7"/>
      <c r="AIJ896" s="7"/>
      <c r="AIK896" s="7"/>
      <c r="AIL896" s="7"/>
      <c r="AIM896" s="7"/>
      <c r="AIN896" s="7"/>
      <c r="AIO896" s="7"/>
      <c r="AIP896" s="7"/>
      <c r="AIQ896" s="7"/>
      <c r="AIR896" s="7"/>
      <c r="AIS896" s="7"/>
      <c r="AIT896" s="7"/>
      <c r="AIU896" s="7"/>
      <c r="AIV896" s="7"/>
      <c r="AIW896" s="7"/>
      <c r="AIX896" s="7"/>
      <c r="AIY896" s="7"/>
      <c r="AIZ896" s="7"/>
      <c r="AJA896" s="7"/>
      <c r="AJB896" s="7"/>
      <c r="AJC896" s="7"/>
      <c r="AJD896" s="7"/>
      <c r="AJE896" s="7"/>
      <c r="AJF896" s="7"/>
      <c r="AJG896" s="7"/>
      <c r="AJH896" s="7"/>
      <c r="AJI896" s="7"/>
      <c r="AJJ896" s="7"/>
      <c r="AJK896" s="7"/>
      <c r="AJL896" s="7"/>
      <c r="AJM896" s="7"/>
      <c r="AJN896" s="7"/>
      <c r="AJO896" s="7"/>
      <c r="AJP896" s="7"/>
      <c r="AJQ896" s="7"/>
      <c r="AJR896" s="7"/>
      <c r="AJS896" s="7"/>
      <c r="AJT896" s="7"/>
      <c r="AJU896" s="7"/>
      <c r="AJV896" s="7"/>
      <c r="AJW896" s="7"/>
      <c r="AJX896" s="7"/>
      <c r="AJY896" s="7"/>
      <c r="AJZ896" s="7"/>
      <c r="AKA896" s="7"/>
      <c r="AKB896" s="7"/>
      <c r="AKC896" s="7"/>
      <c r="AKD896" s="7"/>
      <c r="AKE896" s="7"/>
      <c r="AKF896" s="7"/>
      <c r="AKG896" s="7"/>
      <c r="AKH896" s="7"/>
      <c r="AKI896" s="7"/>
      <c r="AKJ896" s="7"/>
      <c r="AKK896" s="7"/>
      <c r="AKL896" s="7"/>
      <c r="AKM896" s="7"/>
      <c r="AKN896" s="7"/>
      <c r="AKO896" s="7"/>
      <c r="AKP896" s="7"/>
      <c r="AKQ896" s="7"/>
      <c r="AKR896" s="7"/>
      <c r="AKS896" s="7"/>
      <c r="AKT896" s="7"/>
      <c r="AKU896" s="7"/>
      <c r="AKV896" s="7"/>
      <c r="AKW896" s="7"/>
      <c r="AKX896" s="7"/>
      <c r="AKY896" s="7"/>
      <c r="AKZ896" s="7"/>
      <c r="ALA896" s="7"/>
      <c r="ALB896" s="7"/>
      <c r="ALC896" s="7"/>
      <c r="ALD896" s="7"/>
      <c r="ALE896" s="7"/>
      <c r="ALF896" s="7"/>
      <c r="ALG896" s="7"/>
      <c r="ALH896" s="7"/>
      <c r="ALI896" s="7"/>
      <c r="ALJ896" s="7"/>
      <c r="ALK896" s="7"/>
      <c r="ALL896" s="7"/>
      <c r="ALM896" s="7"/>
      <c r="ALN896" s="7"/>
      <c r="ALO896" s="7"/>
      <c r="ALP896" s="7"/>
      <c r="ALQ896" s="7"/>
      <c r="ALR896" s="7"/>
      <c r="ALS896" s="7"/>
      <c r="ALT896" s="7"/>
      <c r="ALU896" s="7"/>
      <c r="ALV896" s="7"/>
      <c r="ALW896" s="7"/>
      <c r="ALX896" s="7"/>
      <c r="ALY896" s="7"/>
      <c r="ALZ896" s="7"/>
      <c r="AMA896" s="7"/>
      <c r="AMB896" s="7"/>
      <c r="AMC896" s="7"/>
      <c r="AMD896" s="7"/>
      <c r="AME896" s="7"/>
      <c r="AMF896" s="7"/>
      <c r="AMG896" s="7"/>
      <c r="AMH896" s="7"/>
      <c r="AMI896" s="28"/>
      <c r="AMJ896" s="28"/>
    </row>
    <row r="897" spans="1:1024" ht="55.5" customHeight="1">
      <c r="A897" s="10" t="s">
        <v>287</v>
      </c>
      <c r="B897" s="10" t="s">
        <v>2949</v>
      </c>
      <c r="C897" s="19" t="s">
        <v>2950</v>
      </c>
      <c r="D897" s="19" t="s">
        <v>2738</v>
      </c>
      <c r="E897" s="20">
        <v>20</v>
      </c>
      <c r="F897" s="11" t="s">
        <v>18</v>
      </c>
      <c r="G897" s="21"/>
      <c r="H897" s="21" t="s">
        <v>1</v>
      </c>
      <c r="I897" s="21"/>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c r="MK897" s="7"/>
      <c r="ML897" s="7"/>
      <c r="MM897" s="7"/>
      <c r="MN897" s="7"/>
      <c r="MO897" s="7"/>
      <c r="MP897" s="7"/>
      <c r="MQ897" s="7"/>
      <c r="MR897" s="7"/>
      <c r="MS897" s="7"/>
      <c r="MT897" s="7"/>
      <c r="MU897" s="7"/>
      <c r="MV897" s="7"/>
      <c r="MW897" s="7"/>
      <c r="MX897" s="7"/>
      <c r="MY897" s="7"/>
      <c r="MZ897" s="7"/>
      <c r="NA897" s="7"/>
      <c r="NB897" s="7"/>
      <c r="NC897" s="7"/>
      <c r="ND897" s="7"/>
      <c r="NE897" s="7"/>
      <c r="NF897" s="7"/>
      <c r="NG897" s="7"/>
      <c r="NH897" s="7"/>
      <c r="NI897" s="7"/>
      <c r="NJ897" s="7"/>
      <c r="NK897" s="7"/>
      <c r="NL897" s="7"/>
      <c r="NM897" s="7"/>
      <c r="NN897" s="7"/>
      <c r="NO897" s="7"/>
      <c r="NP897" s="7"/>
      <c r="NQ897" s="7"/>
      <c r="NR897" s="7"/>
      <c r="NS897" s="7"/>
      <c r="NT897" s="7"/>
      <c r="NU897" s="7"/>
      <c r="NV897" s="7"/>
      <c r="NW897" s="7"/>
      <c r="NX897" s="7"/>
      <c r="NY897" s="7"/>
      <c r="NZ897" s="7"/>
      <c r="OA897" s="7"/>
      <c r="OB897" s="7"/>
      <c r="OC897" s="7"/>
      <c r="OD897" s="7"/>
      <c r="OE897" s="7"/>
      <c r="OF897" s="7"/>
      <c r="OG897" s="7"/>
      <c r="OH897" s="7"/>
      <c r="OI897" s="7"/>
      <c r="OJ897" s="7"/>
      <c r="OK897" s="7"/>
      <c r="OL897" s="7"/>
      <c r="OM897" s="7"/>
      <c r="ON897" s="7"/>
      <c r="OO897" s="7"/>
      <c r="OP897" s="7"/>
      <c r="OQ897" s="7"/>
      <c r="OR897" s="7"/>
      <c r="OS897" s="7"/>
      <c r="OT897" s="7"/>
      <c r="OU897" s="7"/>
      <c r="OV897" s="7"/>
      <c r="OW897" s="7"/>
      <c r="OX897" s="7"/>
      <c r="OY897" s="7"/>
      <c r="OZ897" s="7"/>
      <c r="PA897" s="7"/>
      <c r="PB897" s="7"/>
      <c r="PC897" s="7"/>
      <c r="PD897" s="7"/>
      <c r="PE897" s="7"/>
      <c r="PF897" s="7"/>
      <c r="PG897" s="7"/>
      <c r="PH897" s="7"/>
      <c r="PI897" s="7"/>
      <c r="PJ897" s="7"/>
      <c r="PK897" s="7"/>
      <c r="PL897" s="7"/>
      <c r="PM897" s="7"/>
      <c r="PN897" s="7"/>
      <c r="PO897" s="7"/>
      <c r="PP897" s="7"/>
      <c r="PQ897" s="7"/>
      <c r="PR897" s="7"/>
      <c r="PS897" s="7"/>
      <c r="PT897" s="7"/>
      <c r="PU897" s="7"/>
      <c r="PV897" s="7"/>
      <c r="PW897" s="7"/>
      <c r="PX897" s="7"/>
      <c r="PY897" s="7"/>
      <c r="PZ897" s="7"/>
      <c r="QA897" s="7"/>
      <c r="QB897" s="7"/>
      <c r="QC897" s="7"/>
      <c r="QD897" s="7"/>
      <c r="QE897" s="7"/>
      <c r="QF897" s="7"/>
      <c r="QG897" s="7"/>
      <c r="QH897" s="7"/>
      <c r="QI897" s="7"/>
      <c r="QJ897" s="7"/>
      <c r="QK897" s="7"/>
      <c r="QL897" s="7"/>
      <c r="QM897" s="7"/>
      <c r="QN897" s="7"/>
      <c r="QO897" s="7"/>
      <c r="QP897" s="7"/>
      <c r="QQ897" s="7"/>
      <c r="QR897" s="7"/>
      <c r="QS897" s="7"/>
      <c r="QT897" s="7"/>
      <c r="QU897" s="7"/>
      <c r="QV897" s="7"/>
      <c r="QW897" s="7"/>
      <c r="QX897" s="7"/>
      <c r="QY897" s="7"/>
      <c r="QZ897" s="7"/>
      <c r="RA897" s="7"/>
      <c r="RB897" s="7"/>
      <c r="RC897" s="7"/>
      <c r="RD897" s="7"/>
      <c r="RE897" s="7"/>
      <c r="RF897" s="7"/>
      <c r="RG897" s="7"/>
      <c r="RH897" s="7"/>
      <c r="RI897" s="7"/>
      <c r="RJ897" s="7"/>
      <c r="RK897" s="7"/>
      <c r="RL897" s="7"/>
      <c r="RM897" s="7"/>
      <c r="RN897" s="7"/>
      <c r="RO897" s="7"/>
      <c r="RP897" s="7"/>
      <c r="RQ897" s="7"/>
      <c r="RR897" s="7"/>
      <c r="RS897" s="7"/>
      <c r="RT897" s="7"/>
      <c r="RU897" s="7"/>
      <c r="RV897" s="7"/>
      <c r="RW897" s="7"/>
      <c r="RX897" s="7"/>
      <c r="RY897" s="7"/>
      <c r="RZ897" s="7"/>
      <c r="SA897" s="7"/>
      <c r="SB897" s="7"/>
      <c r="SC897" s="7"/>
      <c r="SD897" s="7"/>
      <c r="SE897" s="7"/>
      <c r="SF897" s="7"/>
      <c r="SG897" s="7"/>
      <c r="SH897" s="7"/>
      <c r="SI897" s="7"/>
      <c r="SJ897" s="7"/>
      <c r="SK897" s="7"/>
      <c r="SL897" s="7"/>
      <c r="SM897" s="7"/>
      <c r="SN897" s="7"/>
      <c r="SO897" s="7"/>
      <c r="SP897" s="7"/>
      <c r="SQ897" s="7"/>
      <c r="SR897" s="7"/>
      <c r="SS897" s="7"/>
      <c r="ST897" s="7"/>
      <c r="SU897" s="7"/>
      <c r="SV897" s="7"/>
      <c r="SW897" s="7"/>
      <c r="SX897" s="7"/>
      <c r="SY897" s="7"/>
      <c r="SZ897" s="7"/>
      <c r="TA897" s="7"/>
      <c r="TB897" s="7"/>
      <c r="TC897" s="7"/>
      <c r="TD897" s="7"/>
      <c r="TE897" s="7"/>
      <c r="TF897" s="7"/>
      <c r="TG897" s="7"/>
      <c r="TH897" s="7"/>
      <c r="TI897" s="7"/>
      <c r="TJ897" s="7"/>
      <c r="TK897" s="7"/>
      <c r="TL897" s="7"/>
      <c r="TM897" s="7"/>
      <c r="TN897" s="7"/>
      <c r="TO897" s="7"/>
      <c r="TP897" s="7"/>
      <c r="TQ897" s="7"/>
      <c r="TR897" s="7"/>
      <c r="TS897" s="7"/>
      <c r="TT897" s="7"/>
      <c r="TU897" s="7"/>
      <c r="TV897" s="7"/>
      <c r="TW897" s="7"/>
      <c r="TX897" s="7"/>
      <c r="TY897" s="7"/>
      <c r="TZ897" s="7"/>
      <c r="UA897" s="7"/>
      <c r="UB897" s="7"/>
      <c r="UC897" s="7"/>
      <c r="UD897" s="7"/>
      <c r="UE897" s="7"/>
      <c r="UF897" s="7"/>
      <c r="UG897" s="7"/>
      <c r="UH897" s="7"/>
      <c r="UI897" s="7"/>
      <c r="UJ897" s="7"/>
      <c r="UK897" s="7"/>
      <c r="UL897" s="7"/>
      <c r="UM897" s="7"/>
      <c r="UN897" s="7"/>
      <c r="UO897" s="7"/>
      <c r="UP897" s="7"/>
      <c r="UQ897" s="7"/>
      <c r="UR897" s="7"/>
      <c r="US897" s="7"/>
      <c r="UT897" s="7"/>
      <c r="UU897" s="7"/>
      <c r="UV897" s="7"/>
      <c r="UW897" s="7"/>
      <c r="UX897" s="7"/>
      <c r="UY897" s="7"/>
      <c r="UZ897" s="7"/>
      <c r="VA897" s="7"/>
      <c r="VB897" s="7"/>
      <c r="VC897" s="7"/>
      <c r="VD897" s="7"/>
      <c r="VE897" s="7"/>
      <c r="VF897" s="7"/>
      <c r="VG897" s="7"/>
      <c r="VH897" s="7"/>
      <c r="VI897" s="7"/>
      <c r="VJ897" s="7"/>
      <c r="VK897" s="7"/>
      <c r="VL897" s="7"/>
      <c r="VM897" s="7"/>
      <c r="VN897" s="7"/>
      <c r="VO897" s="7"/>
      <c r="VP897" s="7"/>
      <c r="VQ897" s="7"/>
      <c r="VR897" s="7"/>
      <c r="VS897" s="7"/>
      <c r="VT897" s="7"/>
      <c r="VU897" s="7"/>
      <c r="VV897" s="7"/>
      <c r="VW897" s="7"/>
      <c r="VX897" s="7"/>
      <c r="VY897" s="7"/>
      <c r="VZ897" s="7"/>
      <c r="WA897" s="7"/>
      <c r="WB897" s="7"/>
      <c r="WC897" s="7"/>
      <c r="WD897" s="7"/>
      <c r="WE897" s="7"/>
      <c r="WF897" s="7"/>
      <c r="WG897" s="7"/>
      <c r="WH897" s="7"/>
      <c r="WI897" s="7"/>
      <c r="WJ897" s="7"/>
      <c r="WK897" s="7"/>
      <c r="WL897" s="7"/>
      <c r="WM897" s="7"/>
      <c r="WN897" s="7"/>
      <c r="WO897" s="7"/>
      <c r="WP897" s="7"/>
      <c r="WQ897" s="7"/>
      <c r="WR897" s="7"/>
      <c r="WS897" s="7"/>
      <c r="WT897" s="7"/>
      <c r="WU897" s="7"/>
      <c r="WV897" s="7"/>
      <c r="WW897" s="7"/>
      <c r="WX897" s="7"/>
      <c r="WY897" s="7"/>
      <c r="WZ897" s="7"/>
      <c r="XA897" s="7"/>
      <c r="XB897" s="7"/>
      <c r="XC897" s="7"/>
      <c r="XD897" s="7"/>
      <c r="XE897" s="7"/>
      <c r="XF897" s="7"/>
      <c r="XG897" s="7"/>
      <c r="XH897" s="7"/>
      <c r="XI897" s="7"/>
      <c r="XJ897" s="7"/>
      <c r="XK897" s="7"/>
      <c r="XL897" s="7"/>
      <c r="XM897" s="7"/>
      <c r="XN897" s="7"/>
      <c r="XO897" s="7"/>
      <c r="XP897" s="7"/>
      <c r="XQ897" s="7"/>
      <c r="XR897" s="7"/>
      <c r="XS897" s="7"/>
      <c r="XT897" s="7"/>
      <c r="XU897" s="7"/>
      <c r="XV897" s="7"/>
      <c r="XW897" s="7"/>
      <c r="XX897" s="7"/>
      <c r="XY897" s="7"/>
      <c r="XZ897" s="7"/>
      <c r="YA897" s="7"/>
      <c r="YB897" s="7"/>
      <c r="YC897" s="7"/>
      <c r="YD897" s="7"/>
      <c r="YE897" s="7"/>
      <c r="YF897" s="7"/>
      <c r="YG897" s="7"/>
      <c r="YH897" s="7"/>
      <c r="YI897" s="7"/>
      <c r="YJ897" s="7"/>
      <c r="YK897" s="7"/>
      <c r="YL897" s="7"/>
      <c r="YM897" s="7"/>
      <c r="YN897" s="7"/>
      <c r="YO897" s="7"/>
      <c r="YP897" s="7"/>
      <c r="YQ897" s="7"/>
      <c r="YR897" s="7"/>
      <c r="YS897" s="7"/>
      <c r="YT897" s="7"/>
      <c r="YU897" s="7"/>
      <c r="YV897" s="7"/>
      <c r="YW897" s="7"/>
      <c r="YX897" s="7"/>
      <c r="YY897" s="7"/>
      <c r="YZ897" s="7"/>
      <c r="ZA897" s="7"/>
      <c r="ZB897" s="7"/>
      <c r="ZC897" s="7"/>
      <c r="ZD897" s="7"/>
      <c r="ZE897" s="7"/>
      <c r="ZF897" s="7"/>
      <c r="ZG897" s="7"/>
      <c r="ZH897" s="7"/>
      <c r="ZI897" s="7"/>
      <c r="ZJ897" s="7"/>
      <c r="ZK897" s="7"/>
      <c r="ZL897" s="7"/>
      <c r="ZM897" s="7"/>
      <c r="ZN897" s="7"/>
      <c r="ZO897" s="7"/>
      <c r="ZP897" s="7"/>
      <c r="ZQ897" s="7"/>
      <c r="ZR897" s="7"/>
      <c r="ZS897" s="7"/>
      <c r="ZT897" s="7"/>
      <c r="ZU897" s="7"/>
      <c r="ZV897" s="7"/>
      <c r="ZW897" s="7"/>
      <c r="ZX897" s="7"/>
      <c r="ZY897" s="7"/>
      <c r="ZZ897" s="7"/>
      <c r="AAA897" s="7"/>
      <c r="AAB897" s="7"/>
      <c r="AAC897" s="7"/>
      <c r="AAD897" s="7"/>
      <c r="AAE897" s="7"/>
      <c r="AAF897" s="7"/>
      <c r="AAG897" s="7"/>
      <c r="AAH897" s="7"/>
      <c r="AAI897" s="7"/>
      <c r="AAJ897" s="7"/>
      <c r="AAK897" s="7"/>
      <c r="AAL897" s="7"/>
      <c r="AAM897" s="7"/>
      <c r="AAN897" s="7"/>
      <c r="AAO897" s="7"/>
      <c r="AAP897" s="7"/>
      <c r="AAQ897" s="7"/>
      <c r="AAR897" s="7"/>
      <c r="AAS897" s="7"/>
      <c r="AAT897" s="7"/>
      <c r="AAU897" s="7"/>
      <c r="AAV897" s="7"/>
      <c r="AAW897" s="7"/>
      <c r="AAX897" s="7"/>
      <c r="AAY897" s="7"/>
      <c r="AAZ897" s="7"/>
      <c r="ABA897" s="7"/>
      <c r="ABB897" s="7"/>
      <c r="ABC897" s="7"/>
      <c r="ABD897" s="7"/>
      <c r="ABE897" s="7"/>
      <c r="ABF897" s="7"/>
      <c r="ABG897" s="7"/>
      <c r="ABH897" s="7"/>
      <c r="ABI897" s="7"/>
      <c r="ABJ897" s="7"/>
      <c r="ABK897" s="7"/>
      <c r="ABL897" s="7"/>
      <c r="ABM897" s="7"/>
      <c r="ABN897" s="7"/>
      <c r="ABO897" s="7"/>
      <c r="ABP897" s="7"/>
      <c r="ABQ897" s="7"/>
      <c r="ABR897" s="7"/>
      <c r="ABS897" s="7"/>
      <c r="ABT897" s="7"/>
      <c r="ABU897" s="7"/>
      <c r="ABV897" s="7"/>
      <c r="ABW897" s="7"/>
      <c r="ABX897" s="7"/>
      <c r="ABY897" s="7"/>
      <c r="ABZ897" s="7"/>
      <c r="ACA897" s="7"/>
      <c r="ACB897" s="7"/>
      <c r="ACC897" s="7"/>
      <c r="ACD897" s="7"/>
      <c r="ACE897" s="7"/>
      <c r="ACF897" s="7"/>
      <c r="ACG897" s="7"/>
      <c r="ACH897" s="7"/>
      <c r="ACI897" s="7"/>
      <c r="ACJ897" s="7"/>
      <c r="ACK897" s="7"/>
      <c r="ACL897" s="7"/>
      <c r="ACM897" s="7"/>
      <c r="ACN897" s="7"/>
      <c r="ACO897" s="7"/>
      <c r="ACP897" s="7"/>
      <c r="ACQ897" s="7"/>
      <c r="ACR897" s="7"/>
      <c r="ACS897" s="7"/>
      <c r="ACT897" s="7"/>
      <c r="ACU897" s="7"/>
      <c r="ACV897" s="7"/>
      <c r="ACW897" s="7"/>
      <c r="ACX897" s="7"/>
      <c r="ACY897" s="7"/>
      <c r="ACZ897" s="7"/>
      <c r="ADA897" s="7"/>
      <c r="ADB897" s="7"/>
      <c r="ADC897" s="7"/>
      <c r="ADD897" s="7"/>
      <c r="ADE897" s="7"/>
      <c r="ADF897" s="7"/>
      <c r="ADG897" s="7"/>
      <c r="ADH897" s="7"/>
      <c r="ADI897" s="7"/>
      <c r="ADJ897" s="7"/>
      <c r="ADK897" s="7"/>
      <c r="ADL897" s="7"/>
      <c r="ADM897" s="7"/>
      <c r="ADN897" s="7"/>
      <c r="ADO897" s="7"/>
      <c r="ADP897" s="7"/>
      <c r="ADQ897" s="7"/>
      <c r="ADR897" s="7"/>
      <c r="ADS897" s="7"/>
      <c r="ADT897" s="7"/>
      <c r="ADU897" s="7"/>
      <c r="ADV897" s="7"/>
      <c r="ADW897" s="7"/>
      <c r="ADX897" s="7"/>
      <c r="ADY897" s="7"/>
      <c r="ADZ897" s="7"/>
      <c r="AEA897" s="7"/>
      <c r="AEB897" s="7"/>
      <c r="AEC897" s="7"/>
      <c r="AED897" s="7"/>
      <c r="AEE897" s="7"/>
      <c r="AEF897" s="7"/>
      <c r="AEG897" s="7"/>
      <c r="AEH897" s="7"/>
      <c r="AEI897" s="7"/>
      <c r="AEJ897" s="7"/>
      <c r="AEK897" s="7"/>
      <c r="AEL897" s="7"/>
      <c r="AEM897" s="7"/>
      <c r="AEN897" s="7"/>
      <c r="AEO897" s="7"/>
      <c r="AEP897" s="7"/>
      <c r="AEQ897" s="7"/>
      <c r="AER897" s="7"/>
      <c r="AES897" s="7"/>
      <c r="AET897" s="7"/>
      <c r="AEU897" s="7"/>
      <c r="AEV897" s="7"/>
      <c r="AEW897" s="7"/>
      <c r="AEX897" s="7"/>
      <c r="AEY897" s="7"/>
      <c r="AEZ897" s="7"/>
      <c r="AFA897" s="7"/>
      <c r="AFB897" s="7"/>
      <c r="AFC897" s="7"/>
      <c r="AFD897" s="7"/>
      <c r="AFE897" s="7"/>
      <c r="AFF897" s="7"/>
      <c r="AFG897" s="7"/>
      <c r="AFH897" s="7"/>
      <c r="AFI897" s="7"/>
      <c r="AFJ897" s="7"/>
      <c r="AFK897" s="7"/>
      <c r="AFL897" s="7"/>
      <c r="AFM897" s="7"/>
      <c r="AFN897" s="7"/>
      <c r="AFO897" s="7"/>
      <c r="AFP897" s="7"/>
      <c r="AFQ897" s="7"/>
      <c r="AFR897" s="7"/>
      <c r="AFS897" s="7"/>
      <c r="AFT897" s="7"/>
      <c r="AFU897" s="7"/>
      <c r="AFV897" s="7"/>
      <c r="AFW897" s="7"/>
      <c r="AFX897" s="7"/>
      <c r="AFY897" s="7"/>
      <c r="AFZ897" s="7"/>
      <c r="AGA897" s="7"/>
      <c r="AGB897" s="7"/>
      <c r="AGC897" s="7"/>
      <c r="AGD897" s="7"/>
      <c r="AGE897" s="7"/>
      <c r="AGF897" s="7"/>
      <c r="AGG897" s="7"/>
      <c r="AGH897" s="7"/>
      <c r="AGI897" s="7"/>
      <c r="AGJ897" s="7"/>
      <c r="AGK897" s="7"/>
      <c r="AGL897" s="7"/>
      <c r="AGM897" s="7"/>
      <c r="AGN897" s="7"/>
      <c r="AGO897" s="7"/>
      <c r="AGP897" s="7"/>
      <c r="AGQ897" s="7"/>
      <c r="AGR897" s="7"/>
      <c r="AGS897" s="7"/>
      <c r="AGT897" s="7"/>
      <c r="AGU897" s="7"/>
      <c r="AGV897" s="7"/>
      <c r="AGW897" s="7"/>
      <c r="AGX897" s="7"/>
      <c r="AGY897" s="7"/>
      <c r="AGZ897" s="7"/>
      <c r="AHA897" s="7"/>
      <c r="AHB897" s="7"/>
      <c r="AHC897" s="7"/>
      <c r="AHD897" s="7"/>
      <c r="AHE897" s="7"/>
      <c r="AHF897" s="7"/>
      <c r="AHG897" s="7"/>
      <c r="AHH897" s="7"/>
      <c r="AHI897" s="7"/>
      <c r="AHJ897" s="7"/>
      <c r="AHK897" s="7"/>
      <c r="AHL897" s="7"/>
      <c r="AHM897" s="7"/>
      <c r="AHN897" s="7"/>
      <c r="AHO897" s="7"/>
      <c r="AHP897" s="7"/>
      <c r="AHQ897" s="7"/>
      <c r="AHR897" s="7"/>
      <c r="AHS897" s="7"/>
      <c r="AHT897" s="7"/>
      <c r="AHU897" s="7"/>
      <c r="AHV897" s="7"/>
      <c r="AHW897" s="7"/>
      <c r="AHX897" s="7"/>
      <c r="AHY897" s="7"/>
      <c r="AHZ897" s="7"/>
      <c r="AIA897" s="7"/>
      <c r="AIB897" s="7"/>
      <c r="AIC897" s="7"/>
      <c r="AID897" s="7"/>
      <c r="AIE897" s="7"/>
      <c r="AIF897" s="7"/>
      <c r="AIG897" s="7"/>
      <c r="AIH897" s="7"/>
      <c r="AII897" s="7"/>
      <c r="AIJ897" s="7"/>
      <c r="AIK897" s="7"/>
      <c r="AIL897" s="7"/>
      <c r="AIM897" s="7"/>
      <c r="AIN897" s="7"/>
      <c r="AIO897" s="7"/>
      <c r="AIP897" s="7"/>
      <c r="AIQ897" s="7"/>
      <c r="AIR897" s="7"/>
      <c r="AIS897" s="7"/>
      <c r="AIT897" s="7"/>
      <c r="AIU897" s="7"/>
      <c r="AIV897" s="7"/>
      <c r="AIW897" s="7"/>
      <c r="AIX897" s="7"/>
      <c r="AIY897" s="7"/>
      <c r="AIZ897" s="7"/>
      <c r="AJA897" s="7"/>
      <c r="AJB897" s="7"/>
      <c r="AJC897" s="7"/>
      <c r="AJD897" s="7"/>
      <c r="AJE897" s="7"/>
      <c r="AJF897" s="7"/>
      <c r="AJG897" s="7"/>
      <c r="AJH897" s="7"/>
      <c r="AJI897" s="7"/>
      <c r="AJJ897" s="7"/>
      <c r="AJK897" s="7"/>
      <c r="AJL897" s="7"/>
      <c r="AJM897" s="7"/>
      <c r="AJN897" s="7"/>
      <c r="AJO897" s="7"/>
      <c r="AJP897" s="7"/>
      <c r="AJQ897" s="7"/>
      <c r="AJR897" s="7"/>
      <c r="AJS897" s="7"/>
      <c r="AJT897" s="7"/>
      <c r="AJU897" s="7"/>
      <c r="AJV897" s="7"/>
      <c r="AJW897" s="7"/>
      <c r="AJX897" s="7"/>
      <c r="AJY897" s="7"/>
      <c r="AJZ897" s="7"/>
      <c r="AKA897" s="7"/>
      <c r="AKB897" s="7"/>
      <c r="AKC897" s="7"/>
      <c r="AKD897" s="7"/>
      <c r="AKE897" s="7"/>
      <c r="AKF897" s="7"/>
      <c r="AKG897" s="7"/>
      <c r="AKH897" s="7"/>
      <c r="AKI897" s="7"/>
      <c r="AKJ897" s="7"/>
      <c r="AKK897" s="7"/>
      <c r="AKL897" s="7"/>
      <c r="AKM897" s="7"/>
      <c r="AKN897" s="7"/>
      <c r="AKO897" s="7"/>
      <c r="AKP897" s="7"/>
      <c r="AKQ897" s="7"/>
      <c r="AKR897" s="7"/>
      <c r="AKS897" s="7"/>
      <c r="AKT897" s="7"/>
      <c r="AKU897" s="7"/>
      <c r="AKV897" s="7"/>
      <c r="AKW897" s="7"/>
      <c r="AKX897" s="7"/>
      <c r="AKY897" s="7"/>
      <c r="AKZ897" s="7"/>
      <c r="ALA897" s="7"/>
      <c r="ALB897" s="7"/>
      <c r="ALC897" s="7"/>
      <c r="ALD897" s="7"/>
      <c r="ALE897" s="7"/>
      <c r="ALF897" s="7"/>
      <c r="ALG897" s="7"/>
      <c r="ALH897" s="7"/>
      <c r="ALI897" s="7"/>
      <c r="ALJ897" s="7"/>
      <c r="ALK897" s="7"/>
      <c r="ALL897" s="7"/>
      <c r="ALM897" s="7"/>
      <c r="ALN897" s="7"/>
      <c r="ALO897" s="7"/>
      <c r="ALP897" s="7"/>
      <c r="ALQ897" s="7"/>
      <c r="ALR897" s="7"/>
      <c r="ALS897" s="7"/>
      <c r="ALT897" s="7"/>
      <c r="ALU897" s="7"/>
      <c r="ALV897" s="7"/>
      <c r="ALW897" s="7"/>
      <c r="ALX897" s="7"/>
      <c r="ALY897" s="7"/>
      <c r="ALZ897" s="7"/>
      <c r="AMA897" s="7"/>
      <c r="AMB897" s="7"/>
      <c r="AMC897" s="7"/>
      <c r="AMD897" s="7"/>
      <c r="AME897" s="7"/>
      <c r="AMF897" s="7"/>
      <c r="AMG897" s="7"/>
      <c r="AMH897" s="7"/>
      <c r="AMI897" s="28"/>
      <c r="AMJ897" s="28"/>
    </row>
    <row r="898" spans="1:1024" ht="55.5" customHeight="1">
      <c r="A898" s="10" t="s">
        <v>287</v>
      </c>
      <c r="B898" s="10" t="s">
        <v>2951</v>
      </c>
      <c r="C898" s="19" t="s">
        <v>2896</v>
      </c>
      <c r="D898" s="19" t="s">
        <v>2738</v>
      </c>
      <c r="E898" s="20">
        <v>200</v>
      </c>
      <c r="F898" s="11" t="s">
        <v>18</v>
      </c>
      <c r="G898" s="21"/>
      <c r="H898" s="21" t="s">
        <v>1</v>
      </c>
      <c r="I898" s="21"/>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c r="MK898" s="7"/>
      <c r="ML898" s="7"/>
      <c r="MM898" s="7"/>
      <c r="MN898" s="7"/>
      <c r="MO898" s="7"/>
      <c r="MP898" s="7"/>
      <c r="MQ898" s="7"/>
      <c r="MR898" s="7"/>
      <c r="MS898" s="7"/>
      <c r="MT898" s="7"/>
      <c r="MU898" s="7"/>
      <c r="MV898" s="7"/>
      <c r="MW898" s="7"/>
      <c r="MX898" s="7"/>
      <c r="MY898" s="7"/>
      <c r="MZ898" s="7"/>
      <c r="NA898" s="7"/>
      <c r="NB898" s="7"/>
      <c r="NC898" s="7"/>
      <c r="ND898" s="7"/>
      <c r="NE898" s="7"/>
      <c r="NF898" s="7"/>
      <c r="NG898" s="7"/>
      <c r="NH898" s="7"/>
      <c r="NI898" s="7"/>
      <c r="NJ898" s="7"/>
      <c r="NK898" s="7"/>
      <c r="NL898" s="7"/>
      <c r="NM898" s="7"/>
      <c r="NN898" s="7"/>
      <c r="NO898" s="7"/>
      <c r="NP898" s="7"/>
      <c r="NQ898" s="7"/>
      <c r="NR898" s="7"/>
      <c r="NS898" s="7"/>
      <c r="NT898" s="7"/>
      <c r="NU898" s="7"/>
      <c r="NV898" s="7"/>
      <c r="NW898" s="7"/>
      <c r="NX898" s="7"/>
      <c r="NY898" s="7"/>
      <c r="NZ898" s="7"/>
      <c r="OA898" s="7"/>
      <c r="OB898" s="7"/>
      <c r="OC898" s="7"/>
      <c r="OD898" s="7"/>
      <c r="OE898" s="7"/>
      <c r="OF898" s="7"/>
      <c r="OG898" s="7"/>
      <c r="OH898" s="7"/>
      <c r="OI898" s="7"/>
      <c r="OJ898" s="7"/>
      <c r="OK898" s="7"/>
      <c r="OL898" s="7"/>
      <c r="OM898" s="7"/>
      <c r="ON898" s="7"/>
      <c r="OO898" s="7"/>
      <c r="OP898" s="7"/>
      <c r="OQ898" s="7"/>
      <c r="OR898" s="7"/>
      <c r="OS898" s="7"/>
      <c r="OT898" s="7"/>
      <c r="OU898" s="7"/>
      <c r="OV898" s="7"/>
      <c r="OW898" s="7"/>
      <c r="OX898" s="7"/>
      <c r="OY898" s="7"/>
      <c r="OZ898" s="7"/>
      <c r="PA898" s="7"/>
      <c r="PB898" s="7"/>
      <c r="PC898" s="7"/>
      <c r="PD898" s="7"/>
      <c r="PE898" s="7"/>
      <c r="PF898" s="7"/>
      <c r="PG898" s="7"/>
      <c r="PH898" s="7"/>
      <c r="PI898" s="7"/>
      <c r="PJ898" s="7"/>
      <c r="PK898" s="7"/>
      <c r="PL898" s="7"/>
      <c r="PM898" s="7"/>
      <c r="PN898" s="7"/>
      <c r="PO898" s="7"/>
      <c r="PP898" s="7"/>
      <c r="PQ898" s="7"/>
      <c r="PR898" s="7"/>
      <c r="PS898" s="7"/>
      <c r="PT898" s="7"/>
      <c r="PU898" s="7"/>
      <c r="PV898" s="7"/>
      <c r="PW898" s="7"/>
      <c r="PX898" s="7"/>
      <c r="PY898" s="7"/>
      <c r="PZ898" s="7"/>
      <c r="QA898" s="7"/>
      <c r="QB898" s="7"/>
      <c r="QC898" s="7"/>
      <c r="QD898" s="7"/>
      <c r="QE898" s="7"/>
      <c r="QF898" s="7"/>
      <c r="QG898" s="7"/>
      <c r="QH898" s="7"/>
      <c r="QI898" s="7"/>
      <c r="QJ898" s="7"/>
      <c r="QK898" s="7"/>
      <c r="QL898" s="7"/>
      <c r="QM898" s="7"/>
      <c r="QN898" s="7"/>
      <c r="QO898" s="7"/>
      <c r="QP898" s="7"/>
      <c r="QQ898" s="7"/>
      <c r="QR898" s="7"/>
      <c r="QS898" s="7"/>
      <c r="QT898" s="7"/>
      <c r="QU898" s="7"/>
      <c r="QV898" s="7"/>
      <c r="QW898" s="7"/>
      <c r="QX898" s="7"/>
      <c r="QY898" s="7"/>
      <c r="QZ898" s="7"/>
      <c r="RA898" s="7"/>
      <c r="RB898" s="7"/>
      <c r="RC898" s="7"/>
      <c r="RD898" s="7"/>
      <c r="RE898" s="7"/>
      <c r="RF898" s="7"/>
      <c r="RG898" s="7"/>
      <c r="RH898" s="7"/>
      <c r="RI898" s="7"/>
      <c r="RJ898" s="7"/>
      <c r="RK898" s="7"/>
      <c r="RL898" s="7"/>
      <c r="RM898" s="7"/>
      <c r="RN898" s="7"/>
      <c r="RO898" s="7"/>
      <c r="RP898" s="7"/>
      <c r="RQ898" s="7"/>
      <c r="RR898" s="7"/>
      <c r="RS898" s="7"/>
      <c r="RT898" s="7"/>
      <c r="RU898" s="7"/>
      <c r="RV898" s="7"/>
      <c r="RW898" s="7"/>
      <c r="RX898" s="7"/>
      <c r="RY898" s="7"/>
      <c r="RZ898" s="7"/>
      <c r="SA898" s="7"/>
      <c r="SB898" s="7"/>
      <c r="SC898" s="7"/>
      <c r="SD898" s="7"/>
      <c r="SE898" s="7"/>
      <c r="SF898" s="7"/>
      <c r="SG898" s="7"/>
      <c r="SH898" s="7"/>
      <c r="SI898" s="7"/>
      <c r="SJ898" s="7"/>
      <c r="SK898" s="7"/>
      <c r="SL898" s="7"/>
      <c r="SM898" s="7"/>
      <c r="SN898" s="7"/>
      <c r="SO898" s="7"/>
      <c r="SP898" s="7"/>
      <c r="SQ898" s="7"/>
      <c r="SR898" s="7"/>
      <c r="SS898" s="7"/>
      <c r="ST898" s="7"/>
      <c r="SU898" s="7"/>
      <c r="SV898" s="7"/>
      <c r="SW898" s="7"/>
      <c r="SX898" s="7"/>
      <c r="SY898" s="7"/>
      <c r="SZ898" s="7"/>
      <c r="TA898" s="7"/>
      <c r="TB898" s="7"/>
      <c r="TC898" s="7"/>
      <c r="TD898" s="7"/>
      <c r="TE898" s="7"/>
      <c r="TF898" s="7"/>
      <c r="TG898" s="7"/>
      <c r="TH898" s="7"/>
      <c r="TI898" s="7"/>
      <c r="TJ898" s="7"/>
      <c r="TK898" s="7"/>
      <c r="TL898" s="7"/>
      <c r="TM898" s="7"/>
      <c r="TN898" s="7"/>
      <c r="TO898" s="7"/>
      <c r="TP898" s="7"/>
      <c r="TQ898" s="7"/>
      <c r="TR898" s="7"/>
      <c r="TS898" s="7"/>
      <c r="TT898" s="7"/>
      <c r="TU898" s="7"/>
      <c r="TV898" s="7"/>
      <c r="TW898" s="7"/>
      <c r="TX898" s="7"/>
      <c r="TY898" s="7"/>
      <c r="TZ898" s="7"/>
      <c r="UA898" s="7"/>
      <c r="UB898" s="7"/>
      <c r="UC898" s="7"/>
      <c r="UD898" s="7"/>
      <c r="UE898" s="7"/>
      <c r="UF898" s="7"/>
      <c r="UG898" s="7"/>
      <c r="UH898" s="7"/>
      <c r="UI898" s="7"/>
      <c r="UJ898" s="7"/>
      <c r="UK898" s="7"/>
      <c r="UL898" s="7"/>
      <c r="UM898" s="7"/>
      <c r="UN898" s="7"/>
      <c r="UO898" s="7"/>
      <c r="UP898" s="7"/>
      <c r="UQ898" s="7"/>
      <c r="UR898" s="7"/>
      <c r="US898" s="7"/>
      <c r="UT898" s="7"/>
      <c r="UU898" s="7"/>
      <c r="UV898" s="7"/>
      <c r="UW898" s="7"/>
      <c r="UX898" s="7"/>
      <c r="UY898" s="7"/>
      <c r="UZ898" s="7"/>
      <c r="VA898" s="7"/>
      <c r="VB898" s="7"/>
      <c r="VC898" s="7"/>
      <c r="VD898" s="7"/>
      <c r="VE898" s="7"/>
      <c r="VF898" s="7"/>
      <c r="VG898" s="7"/>
      <c r="VH898" s="7"/>
      <c r="VI898" s="7"/>
      <c r="VJ898" s="7"/>
      <c r="VK898" s="7"/>
      <c r="VL898" s="7"/>
      <c r="VM898" s="7"/>
      <c r="VN898" s="7"/>
      <c r="VO898" s="7"/>
      <c r="VP898" s="7"/>
      <c r="VQ898" s="7"/>
      <c r="VR898" s="7"/>
      <c r="VS898" s="7"/>
      <c r="VT898" s="7"/>
      <c r="VU898" s="7"/>
      <c r="VV898" s="7"/>
      <c r="VW898" s="7"/>
      <c r="VX898" s="7"/>
      <c r="VY898" s="7"/>
      <c r="VZ898" s="7"/>
      <c r="WA898" s="7"/>
      <c r="WB898" s="7"/>
      <c r="WC898" s="7"/>
      <c r="WD898" s="7"/>
      <c r="WE898" s="7"/>
      <c r="WF898" s="7"/>
      <c r="WG898" s="7"/>
      <c r="WH898" s="7"/>
      <c r="WI898" s="7"/>
      <c r="WJ898" s="7"/>
      <c r="WK898" s="7"/>
      <c r="WL898" s="7"/>
      <c r="WM898" s="7"/>
      <c r="WN898" s="7"/>
      <c r="WO898" s="7"/>
      <c r="WP898" s="7"/>
      <c r="WQ898" s="7"/>
      <c r="WR898" s="7"/>
      <c r="WS898" s="7"/>
      <c r="WT898" s="7"/>
      <c r="WU898" s="7"/>
      <c r="WV898" s="7"/>
      <c r="WW898" s="7"/>
      <c r="WX898" s="7"/>
      <c r="WY898" s="7"/>
      <c r="WZ898" s="7"/>
      <c r="XA898" s="7"/>
      <c r="XB898" s="7"/>
      <c r="XC898" s="7"/>
      <c r="XD898" s="7"/>
      <c r="XE898" s="7"/>
      <c r="XF898" s="7"/>
      <c r="XG898" s="7"/>
      <c r="XH898" s="7"/>
      <c r="XI898" s="7"/>
      <c r="XJ898" s="7"/>
      <c r="XK898" s="7"/>
      <c r="XL898" s="7"/>
      <c r="XM898" s="7"/>
      <c r="XN898" s="7"/>
      <c r="XO898" s="7"/>
      <c r="XP898" s="7"/>
      <c r="XQ898" s="7"/>
      <c r="XR898" s="7"/>
      <c r="XS898" s="7"/>
      <c r="XT898" s="7"/>
      <c r="XU898" s="7"/>
      <c r="XV898" s="7"/>
      <c r="XW898" s="7"/>
      <c r="XX898" s="7"/>
      <c r="XY898" s="7"/>
      <c r="XZ898" s="7"/>
      <c r="YA898" s="7"/>
      <c r="YB898" s="7"/>
      <c r="YC898" s="7"/>
      <c r="YD898" s="7"/>
      <c r="YE898" s="7"/>
      <c r="YF898" s="7"/>
      <c r="YG898" s="7"/>
      <c r="YH898" s="7"/>
      <c r="YI898" s="7"/>
      <c r="YJ898" s="7"/>
      <c r="YK898" s="7"/>
      <c r="YL898" s="7"/>
      <c r="YM898" s="7"/>
      <c r="YN898" s="7"/>
      <c r="YO898" s="7"/>
      <c r="YP898" s="7"/>
      <c r="YQ898" s="7"/>
      <c r="YR898" s="7"/>
      <c r="YS898" s="7"/>
      <c r="YT898" s="7"/>
      <c r="YU898" s="7"/>
      <c r="YV898" s="7"/>
      <c r="YW898" s="7"/>
      <c r="YX898" s="7"/>
      <c r="YY898" s="7"/>
      <c r="YZ898" s="7"/>
      <c r="ZA898" s="7"/>
      <c r="ZB898" s="7"/>
      <c r="ZC898" s="7"/>
      <c r="ZD898" s="7"/>
      <c r="ZE898" s="7"/>
      <c r="ZF898" s="7"/>
      <c r="ZG898" s="7"/>
      <c r="ZH898" s="7"/>
      <c r="ZI898" s="7"/>
      <c r="ZJ898" s="7"/>
      <c r="ZK898" s="7"/>
      <c r="ZL898" s="7"/>
      <c r="ZM898" s="7"/>
      <c r="ZN898" s="7"/>
      <c r="ZO898" s="7"/>
      <c r="ZP898" s="7"/>
      <c r="ZQ898" s="7"/>
      <c r="ZR898" s="7"/>
      <c r="ZS898" s="7"/>
      <c r="ZT898" s="7"/>
      <c r="ZU898" s="7"/>
      <c r="ZV898" s="7"/>
      <c r="ZW898" s="7"/>
      <c r="ZX898" s="7"/>
      <c r="ZY898" s="7"/>
      <c r="ZZ898" s="7"/>
      <c r="AAA898" s="7"/>
      <c r="AAB898" s="7"/>
      <c r="AAC898" s="7"/>
      <c r="AAD898" s="7"/>
      <c r="AAE898" s="7"/>
      <c r="AAF898" s="7"/>
      <c r="AAG898" s="7"/>
      <c r="AAH898" s="7"/>
      <c r="AAI898" s="7"/>
      <c r="AAJ898" s="7"/>
      <c r="AAK898" s="7"/>
      <c r="AAL898" s="7"/>
      <c r="AAM898" s="7"/>
      <c r="AAN898" s="7"/>
      <c r="AAO898" s="7"/>
      <c r="AAP898" s="7"/>
      <c r="AAQ898" s="7"/>
      <c r="AAR898" s="7"/>
      <c r="AAS898" s="7"/>
      <c r="AAT898" s="7"/>
      <c r="AAU898" s="7"/>
      <c r="AAV898" s="7"/>
      <c r="AAW898" s="7"/>
      <c r="AAX898" s="7"/>
      <c r="AAY898" s="7"/>
      <c r="AAZ898" s="7"/>
      <c r="ABA898" s="7"/>
      <c r="ABB898" s="7"/>
      <c r="ABC898" s="7"/>
      <c r="ABD898" s="7"/>
      <c r="ABE898" s="7"/>
      <c r="ABF898" s="7"/>
      <c r="ABG898" s="7"/>
      <c r="ABH898" s="7"/>
      <c r="ABI898" s="7"/>
      <c r="ABJ898" s="7"/>
      <c r="ABK898" s="7"/>
      <c r="ABL898" s="7"/>
      <c r="ABM898" s="7"/>
      <c r="ABN898" s="7"/>
      <c r="ABO898" s="7"/>
      <c r="ABP898" s="7"/>
      <c r="ABQ898" s="7"/>
      <c r="ABR898" s="7"/>
      <c r="ABS898" s="7"/>
      <c r="ABT898" s="7"/>
      <c r="ABU898" s="7"/>
      <c r="ABV898" s="7"/>
      <c r="ABW898" s="7"/>
      <c r="ABX898" s="7"/>
      <c r="ABY898" s="7"/>
      <c r="ABZ898" s="7"/>
      <c r="ACA898" s="7"/>
      <c r="ACB898" s="7"/>
      <c r="ACC898" s="7"/>
      <c r="ACD898" s="7"/>
      <c r="ACE898" s="7"/>
      <c r="ACF898" s="7"/>
      <c r="ACG898" s="7"/>
      <c r="ACH898" s="7"/>
      <c r="ACI898" s="7"/>
      <c r="ACJ898" s="7"/>
      <c r="ACK898" s="7"/>
      <c r="ACL898" s="7"/>
      <c r="ACM898" s="7"/>
      <c r="ACN898" s="7"/>
      <c r="ACO898" s="7"/>
      <c r="ACP898" s="7"/>
      <c r="ACQ898" s="7"/>
      <c r="ACR898" s="7"/>
      <c r="ACS898" s="7"/>
      <c r="ACT898" s="7"/>
      <c r="ACU898" s="7"/>
      <c r="ACV898" s="7"/>
      <c r="ACW898" s="7"/>
      <c r="ACX898" s="7"/>
      <c r="ACY898" s="7"/>
      <c r="ACZ898" s="7"/>
      <c r="ADA898" s="7"/>
      <c r="ADB898" s="7"/>
      <c r="ADC898" s="7"/>
      <c r="ADD898" s="7"/>
      <c r="ADE898" s="7"/>
      <c r="ADF898" s="7"/>
      <c r="ADG898" s="7"/>
      <c r="ADH898" s="7"/>
      <c r="ADI898" s="7"/>
      <c r="ADJ898" s="7"/>
      <c r="ADK898" s="7"/>
      <c r="ADL898" s="7"/>
      <c r="ADM898" s="7"/>
      <c r="ADN898" s="7"/>
      <c r="ADO898" s="7"/>
      <c r="ADP898" s="7"/>
      <c r="ADQ898" s="7"/>
      <c r="ADR898" s="7"/>
      <c r="ADS898" s="7"/>
      <c r="ADT898" s="7"/>
      <c r="ADU898" s="7"/>
      <c r="ADV898" s="7"/>
      <c r="ADW898" s="7"/>
      <c r="ADX898" s="7"/>
      <c r="ADY898" s="7"/>
      <c r="ADZ898" s="7"/>
      <c r="AEA898" s="7"/>
      <c r="AEB898" s="7"/>
      <c r="AEC898" s="7"/>
      <c r="AED898" s="7"/>
      <c r="AEE898" s="7"/>
      <c r="AEF898" s="7"/>
      <c r="AEG898" s="7"/>
      <c r="AEH898" s="7"/>
      <c r="AEI898" s="7"/>
      <c r="AEJ898" s="7"/>
      <c r="AEK898" s="7"/>
      <c r="AEL898" s="7"/>
      <c r="AEM898" s="7"/>
      <c r="AEN898" s="7"/>
      <c r="AEO898" s="7"/>
      <c r="AEP898" s="7"/>
      <c r="AEQ898" s="7"/>
      <c r="AER898" s="7"/>
      <c r="AES898" s="7"/>
      <c r="AET898" s="7"/>
      <c r="AEU898" s="7"/>
      <c r="AEV898" s="7"/>
      <c r="AEW898" s="7"/>
      <c r="AEX898" s="7"/>
      <c r="AEY898" s="7"/>
      <c r="AEZ898" s="7"/>
      <c r="AFA898" s="7"/>
      <c r="AFB898" s="7"/>
      <c r="AFC898" s="7"/>
      <c r="AFD898" s="7"/>
      <c r="AFE898" s="7"/>
      <c r="AFF898" s="7"/>
      <c r="AFG898" s="7"/>
      <c r="AFH898" s="7"/>
      <c r="AFI898" s="7"/>
      <c r="AFJ898" s="7"/>
      <c r="AFK898" s="7"/>
      <c r="AFL898" s="7"/>
      <c r="AFM898" s="7"/>
      <c r="AFN898" s="7"/>
      <c r="AFO898" s="7"/>
      <c r="AFP898" s="7"/>
      <c r="AFQ898" s="7"/>
      <c r="AFR898" s="7"/>
      <c r="AFS898" s="7"/>
      <c r="AFT898" s="7"/>
      <c r="AFU898" s="7"/>
      <c r="AFV898" s="7"/>
      <c r="AFW898" s="7"/>
      <c r="AFX898" s="7"/>
      <c r="AFY898" s="7"/>
      <c r="AFZ898" s="7"/>
      <c r="AGA898" s="7"/>
      <c r="AGB898" s="7"/>
      <c r="AGC898" s="7"/>
      <c r="AGD898" s="7"/>
      <c r="AGE898" s="7"/>
      <c r="AGF898" s="7"/>
      <c r="AGG898" s="7"/>
      <c r="AGH898" s="7"/>
      <c r="AGI898" s="7"/>
      <c r="AGJ898" s="7"/>
      <c r="AGK898" s="7"/>
      <c r="AGL898" s="7"/>
      <c r="AGM898" s="7"/>
      <c r="AGN898" s="7"/>
      <c r="AGO898" s="7"/>
      <c r="AGP898" s="7"/>
      <c r="AGQ898" s="7"/>
      <c r="AGR898" s="7"/>
      <c r="AGS898" s="7"/>
      <c r="AGT898" s="7"/>
      <c r="AGU898" s="7"/>
      <c r="AGV898" s="7"/>
      <c r="AGW898" s="7"/>
      <c r="AGX898" s="7"/>
      <c r="AGY898" s="7"/>
      <c r="AGZ898" s="7"/>
      <c r="AHA898" s="7"/>
      <c r="AHB898" s="7"/>
      <c r="AHC898" s="7"/>
      <c r="AHD898" s="7"/>
      <c r="AHE898" s="7"/>
      <c r="AHF898" s="7"/>
      <c r="AHG898" s="7"/>
      <c r="AHH898" s="7"/>
      <c r="AHI898" s="7"/>
      <c r="AHJ898" s="7"/>
      <c r="AHK898" s="7"/>
      <c r="AHL898" s="7"/>
      <c r="AHM898" s="7"/>
      <c r="AHN898" s="7"/>
      <c r="AHO898" s="7"/>
      <c r="AHP898" s="7"/>
      <c r="AHQ898" s="7"/>
      <c r="AHR898" s="7"/>
      <c r="AHS898" s="7"/>
      <c r="AHT898" s="7"/>
      <c r="AHU898" s="7"/>
      <c r="AHV898" s="7"/>
      <c r="AHW898" s="7"/>
      <c r="AHX898" s="7"/>
      <c r="AHY898" s="7"/>
      <c r="AHZ898" s="7"/>
      <c r="AIA898" s="7"/>
      <c r="AIB898" s="7"/>
      <c r="AIC898" s="7"/>
      <c r="AID898" s="7"/>
      <c r="AIE898" s="7"/>
      <c r="AIF898" s="7"/>
      <c r="AIG898" s="7"/>
      <c r="AIH898" s="7"/>
      <c r="AII898" s="7"/>
      <c r="AIJ898" s="7"/>
      <c r="AIK898" s="7"/>
      <c r="AIL898" s="7"/>
      <c r="AIM898" s="7"/>
      <c r="AIN898" s="7"/>
      <c r="AIO898" s="7"/>
      <c r="AIP898" s="7"/>
      <c r="AIQ898" s="7"/>
      <c r="AIR898" s="7"/>
      <c r="AIS898" s="7"/>
      <c r="AIT898" s="7"/>
      <c r="AIU898" s="7"/>
      <c r="AIV898" s="7"/>
      <c r="AIW898" s="7"/>
      <c r="AIX898" s="7"/>
      <c r="AIY898" s="7"/>
      <c r="AIZ898" s="7"/>
      <c r="AJA898" s="7"/>
      <c r="AJB898" s="7"/>
      <c r="AJC898" s="7"/>
      <c r="AJD898" s="7"/>
      <c r="AJE898" s="7"/>
      <c r="AJF898" s="7"/>
      <c r="AJG898" s="7"/>
      <c r="AJH898" s="7"/>
      <c r="AJI898" s="7"/>
      <c r="AJJ898" s="7"/>
      <c r="AJK898" s="7"/>
      <c r="AJL898" s="7"/>
      <c r="AJM898" s="7"/>
      <c r="AJN898" s="7"/>
      <c r="AJO898" s="7"/>
      <c r="AJP898" s="7"/>
      <c r="AJQ898" s="7"/>
      <c r="AJR898" s="7"/>
      <c r="AJS898" s="7"/>
      <c r="AJT898" s="7"/>
      <c r="AJU898" s="7"/>
      <c r="AJV898" s="7"/>
      <c r="AJW898" s="7"/>
      <c r="AJX898" s="7"/>
      <c r="AJY898" s="7"/>
      <c r="AJZ898" s="7"/>
      <c r="AKA898" s="7"/>
      <c r="AKB898" s="7"/>
      <c r="AKC898" s="7"/>
      <c r="AKD898" s="7"/>
      <c r="AKE898" s="7"/>
      <c r="AKF898" s="7"/>
      <c r="AKG898" s="7"/>
      <c r="AKH898" s="7"/>
      <c r="AKI898" s="7"/>
      <c r="AKJ898" s="7"/>
      <c r="AKK898" s="7"/>
      <c r="AKL898" s="7"/>
      <c r="AKM898" s="7"/>
      <c r="AKN898" s="7"/>
      <c r="AKO898" s="7"/>
      <c r="AKP898" s="7"/>
      <c r="AKQ898" s="7"/>
      <c r="AKR898" s="7"/>
      <c r="AKS898" s="7"/>
      <c r="AKT898" s="7"/>
      <c r="AKU898" s="7"/>
      <c r="AKV898" s="7"/>
      <c r="AKW898" s="7"/>
      <c r="AKX898" s="7"/>
      <c r="AKY898" s="7"/>
      <c r="AKZ898" s="7"/>
      <c r="ALA898" s="7"/>
      <c r="ALB898" s="7"/>
      <c r="ALC898" s="7"/>
      <c r="ALD898" s="7"/>
      <c r="ALE898" s="7"/>
      <c r="ALF898" s="7"/>
      <c r="ALG898" s="7"/>
      <c r="ALH898" s="7"/>
      <c r="ALI898" s="7"/>
      <c r="ALJ898" s="7"/>
      <c r="ALK898" s="7"/>
      <c r="ALL898" s="7"/>
      <c r="ALM898" s="7"/>
      <c r="ALN898" s="7"/>
      <c r="ALO898" s="7"/>
      <c r="ALP898" s="7"/>
      <c r="ALQ898" s="7"/>
      <c r="ALR898" s="7"/>
      <c r="ALS898" s="7"/>
      <c r="ALT898" s="7"/>
      <c r="ALU898" s="7"/>
      <c r="ALV898" s="7"/>
      <c r="ALW898" s="7"/>
      <c r="ALX898" s="7"/>
      <c r="ALY898" s="7"/>
      <c r="ALZ898" s="7"/>
      <c r="AMA898" s="7"/>
      <c r="AMB898" s="7"/>
      <c r="AMC898" s="7"/>
      <c r="AMD898" s="7"/>
      <c r="AME898" s="7"/>
      <c r="AMF898" s="7"/>
      <c r="AMG898" s="7"/>
      <c r="AMH898" s="7"/>
      <c r="AMI898" s="28"/>
      <c r="AMJ898" s="28"/>
    </row>
    <row r="899" spans="1:1024" ht="55.5" customHeight="1">
      <c r="A899" s="10" t="s">
        <v>287</v>
      </c>
      <c r="B899" s="10" t="s">
        <v>2952</v>
      </c>
      <c r="C899" s="19" t="s">
        <v>2836</v>
      </c>
      <c r="D899" s="19" t="s">
        <v>2738</v>
      </c>
      <c r="E899" s="20">
        <v>20</v>
      </c>
      <c r="F899" s="11" t="s">
        <v>18</v>
      </c>
      <c r="G899" s="21"/>
      <c r="H899" s="21" t="s">
        <v>1</v>
      </c>
      <c r="I899" s="21"/>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c r="MK899" s="7"/>
      <c r="ML899" s="7"/>
      <c r="MM899" s="7"/>
      <c r="MN899" s="7"/>
      <c r="MO899" s="7"/>
      <c r="MP899" s="7"/>
      <c r="MQ899" s="7"/>
      <c r="MR899" s="7"/>
      <c r="MS899" s="7"/>
      <c r="MT899" s="7"/>
      <c r="MU899" s="7"/>
      <c r="MV899" s="7"/>
      <c r="MW899" s="7"/>
      <c r="MX899" s="7"/>
      <c r="MY899" s="7"/>
      <c r="MZ899" s="7"/>
      <c r="NA899" s="7"/>
      <c r="NB899" s="7"/>
      <c r="NC899" s="7"/>
      <c r="ND899" s="7"/>
      <c r="NE899" s="7"/>
      <c r="NF899" s="7"/>
      <c r="NG899" s="7"/>
      <c r="NH899" s="7"/>
      <c r="NI899" s="7"/>
      <c r="NJ899" s="7"/>
      <c r="NK899" s="7"/>
      <c r="NL899" s="7"/>
      <c r="NM899" s="7"/>
      <c r="NN899" s="7"/>
      <c r="NO899" s="7"/>
      <c r="NP899" s="7"/>
      <c r="NQ899" s="7"/>
      <c r="NR899" s="7"/>
      <c r="NS899" s="7"/>
      <c r="NT899" s="7"/>
      <c r="NU899" s="7"/>
      <c r="NV899" s="7"/>
      <c r="NW899" s="7"/>
      <c r="NX899" s="7"/>
      <c r="NY899" s="7"/>
      <c r="NZ899" s="7"/>
      <c r="OA899" s="7"/>
      <c r="OB899" s="7"/>
      <c r="OC899" s="7"/>
      <c r="OD899" s="7"/>
      <c r="OE899" s="7"/>
      <c r="OF899" s="7"/>
      <c r="OG899" s="7"/>
      <c r="OH899" s="7"/>
      <c r="OI899" s="7"/>
      <c r="OJ899" s="7"/>
      <c r="OK899" s="7"/>
      <c r="OL899" s="7"/>
      <c r="OM899" s="7"/>
      <c r="ON899" s="7"/>
      <c r="OO899" s="7"/>
      <c r="OP899" s="7"/>
      <c r="OQ899" s="7"/>
      <c r="OR899" s="7"/>
      <c r="OS899" s="7"/>
      <c r="OT899" s="7"/>
      <c r="OU899" s="7"/>
      <c r="OV899" s="7"/>
      <c r="OW899" s="7"/>
      <c r="OX899" s="7"/>
      <c r="OY899" s="7"/>
      <c r="OZ899" s="7"/>
      <c r="PA899" s="7"/>
      <c r="PB899" s="7"/>
      <c r="PC899" s="7"/>
      <c r="PD899" s="7"/>
      <c r="PE899" s="7"/>
      <c r="PF899" s="7"/>
      <c r="PG899" s="7"/>
      <c r="PH899" s="7"/>
      <c r="PI899" s="7"/>
      <c r="PJ899" s="7"/>
      <c r="PK899" s="7"/>
      <c r="PL899" s="7"/>
      <c r="PM899" s="7"/>
      <c r="PN899" s="7"/>
      <c r="PO899" s="7"/>
      <c r="PP899" s="7"/>
      <c r="PQ899" s="7"/>
      <c r="PR899" s="7"/>
      <c r="PS899" s="7"/>
      <c r="PT899" s="7"/>
      <c r="PU899" s="7"/>
      <c r="PV899" s="7"/>
      <c r="PW899" s="7"/>
      <c r="PX899" s="7"/>
      <c r="PY899" s="7"/>
      <c r="PZ899" s="7"/>
      <c r="QA899" s="7"/>
      <c r="QB899" s="7"/>
      <c r="QC899" s="7"/>
      <c r="QD899" s="7"/>
      <c r="QE899" s="7"/>
      <c r="QF899" s="7"/>
      <c r="QG899" s="7"/>
      <c r="QH899" s="7"/>
      <c r="QI899" s="7"/>
      <c r="QJ899" s="7"/>
      <c r="QK899" s="7"/>
      <c r="QL899" s="7"/>
      <c r="QM899" s="7"/>
      <c r="QN899" s="7"/>
      <c r="QO899" s="7"/>
      <c r="QP899" s="7"/>
      <c r="QQ899" s="7"/>
      <c r="QR899" s="7"/>
      <c r="QS899" s="7"/>
      <c r="QT899" s="7"/>
      <c r="QU899" s="7"/>
      <c r="QV899" s="7"/>
      <c r="QW899" s="7"/>
      <c r="QX899" s="7"/>
      <c r="QY899" s="7"/>
      <c r="QZ899" s="7"/>
      <c r="RA899" s="7"/>
      <c r="RB899" s="7"/>
      <c r="RC899" s="7"/>
      <c r="RD899" s="7"/>
      <c r="RE899" s="7"/>
      <c r="RF899" s="7"/>
      <c r="RG899" s="7"/>
      <c r="RH899" s="7"/>
      <c r="RI899" s="7"/>
      <c r="RJ899" s="7"/>
      <c r="RK899" s="7"/>
      <c r="RL899" s="7"/>
      <c r="RM899" s="7"/>
      <c r="RN899" s="7"/>
      <c r="RO899" s="7"/>
      <c r="RP899" s="7"/>
      <c r="RQ899" s="7"/>
      <c r="RR899" s="7"/>
      <c r="RS899" s="7"/>
      <c r="RT899" s="7"/>
      <c r="RU899" s="7"/>
      <c r="RV899" s="7"/>
      <c r="RW899" s="7"/>
      <c r="RX899" s="7"/>
      <c r="RY899" s="7"/>
      <c r="RZ899" s="7"/>
      <c r="SA899" s="7"/>
      <c r="SB899" s="7"/>
      <c r="SC899" s="7"/>
      <c r="SD899" s="7"/>
      <c r="SE899" s="7"/>
      <c r="SF899" s="7"/>
      <c r="SG899" s="7"/>
      <c r="SH899" s="7"/>
      <c r="SI899" s="7"/>
      <c r="SJ899" s="7"/>
      <c r="SK899" s="7"/>
      <c r="SL899" s="7"/>
      <c r="SM899" s="7"/>
      <c r="SN899" s="7"/>
      <c r="SO899" s="7"/>
      <c r="SP899" s="7"/>
      <c r="SQ899" s="7"/>
      <c r="SR899" s="7"/>
      <c r="SS899" s="7"/>
      <c r="ST899" s="7"/>
      <c r="SU899" s="7"/>
      <c r="SV899" s="7"/>
      <c r="SW899" s="7"/>
      <c r="SX899" s="7"/>
      <c r="SY899" s="7"/>
      <c r="SZ899" s="7"/>
      <c r="TA899" s="7"/>
      <c r="TB899" s="7"/>
      <c r="TC899" s="7"/>
      <c r="TD899" s="7"/>
      <c r="TE899" s="7"/>
      <c r="TF899" s="7"/>
      <c r="TG899" s="7"/>
      <c r="TH899" s="7"/>
      <c r="TI899" s="7"/>
      <c r="TJ899" s="7"/>
      <c r="TK899" s="7"/>
      <c r="TL899" s="7"/>
      <c r="TM899" s="7"/>
      <c r="TN899" s="7"/>
      <c r="TO899" s="7"/>
      <c r="TP899" s="7"/>
      <c r="TQ899" s="7"/>
      <c r="TR899" s="7"/>
      <c r="TS899" s="7"/>
      <c r="TT899" s="7"/>
      <c r="TU899" s="7"/>
      <c r="TV899" s="7"/>
      <c r="TW899" s="7"/>
      <c r="TX899" s="7"/>
      <c r="TY899" s="7"/>
      <c r="TZ899" s="7"/>
      <c r="UA899" s="7"/>
      <c r="UB899" s="7"/>
      <c r="UC899" s="7"/>
      <c r="UD899" s="7"/>
      <c r="UE899" s="7"/>
      <c r="UF899" s="7"/>
      <c r="UG899" s="7"/>
      <c r="UH899" s="7"/>
      <c r="UI899" s="7"/>
      <c r="UJ899" s="7"/>
      <c r="UK899" s="7"/>
      <c r="UL899" s="7"/>
      <c r="UM899" s="7"/>
      <c r="UN899" s="7"/>
      <c r="UO899" s="7"/>
      <c r="UP899" s="7"/>
      <c r="UQ899" s="7"/>
      <c r="UR899" s="7"/>
      <c r="US899" s="7"/>
      <c r="UT899" s="7"/>
      <c r="UU899" s="7"/>
      <c r="UV899" s="7"/>
      <c r="UW899" s="7"/>
      <c r="UX899" s="7"/>
      <c r="UY899" s="7"/>
      <c r="UZ899" s="7"/>
      <c r="VA899" s="7"/>
      <c r="VB899" s="7"/>
      <c r="VC899" s="7"/>
      <c r="VD899" s="7"/>
      <c r="VE899" s="7"/>
      <c r="VF899" s="7"/>
      <c r="VG899" s="7"/>
      <c r="VH899" s="7"/>
      <c r="VI899" s="7"/>
      <c r="VJ899" s="7"/>
      <c r="VK899" s="7"/>
      <c r="VL899" s="7"/>
      <c r="VM899" s="7"/>
      <c r="VN899" s="7"/>
      <c r="VO899" s="7"/>
      <c r="VP899" s="7"/>
      <c r="VQ899" s="7"/>
      <c r="VR899" s="7"/>
      <c r="VS899" s="7"/>
      <c r="VT899" s="7"/>
      <c r="VU899" s="7"/>
      <c r="VV899" s="7"/>
      <c r="VW899" s="7"/>
      <c r="VX899" s="7"/>
      <c r="VY899" s="7"/>
      <c r="VZ899" s="7"/>
      <c r="WA899" s="7"/>
      <c r="WB899" s="7"/>
      <c r="WC899" s="7"/>
      <c r="WD899" s="7"/>
      <c r="WE899" s="7"/>
      <c r="WF899" s="7"/>
      <c r="WG899" s="7"/>
      <c r="WH899" s="7"/>
      <c r="WI899" s="7"/>
      <c r="WJ899" s="7"/>
      <c r="WK899" s="7"/>
      <c r="WL899" s="7"/>
      <c r="WM899" s="7"/>
      <c r="WN899" s="7"/>
      <c r="WO899" s="7"/>
      <c r="WP899" s="7"/>
      <c r="WQ899" s="7"/>
      <c r="WR899" s="7"/>
      <c r="WS899" s="7"/>
      <c r="WT899" s="7"/>
      <c r="WU899" s="7"/>
      <c r="WV899" s="7"/>
      <c r="WW899" s="7"/>
      <c r="WX899" s="7"/>
      <c r="WY899" s="7"/>
      <c r="WZ899" s="7"/>
      <c r="XA899" s="7"/>
      <c r="XB899" s="7"/>
      <c r="XC899" s="7"/>
      <c r="XD899" s="7"/>
      <c r="XE899" s="7"/>
      <c r="XF899" s="7"/>
      <c r="XG899" s="7"/>
      <c r="XH899" s="7"/>
      <c r="XI899" s="7"/>
      <c r="XJ899" s="7"/>
      <c r="XK899" s="7"/>
      <c r="XL899" s="7"/>
      <c r="XM899" s="7"/>
      <c r="XN899" s="7"/>
      <c r="XO899" s="7"/>
      <c r="XP899" s="7"/>
      <c r="XQ899" s="7"/>
      <c r="XR899" s="7"/>
      <c r="XS899" s="7"/>
      <c r="XT899" s="7"/>
      <c r="XU899" s="7"/>
      <c r="XV899" s="7"/>
      <c r="XW899" s="7"/>
      <c r="XX899" s="7"/>
      <c r="XY899" s="7"/>
      <c r="XZ899" s="7"/>
      <c r="YA899" s="7"/>
      <c r="YB899" s="7"/>
      <c r="YC899" s="7"/>
      <c r="YD899" s="7"/>
      <c r="YE899" s="7"/>
      <c r="YF899" s="7"/>
      <c r="YG899" s="7"/>
      <c r="YH899" s="7"/>
      <c r="YI899" s="7"/>
      <c r="YJ899" s="7"/>
      <c r="YK899" s="7"/>
      <c r="YL899" s="7"/>
      <c r="YM899" s="7"/>
      <c r="YN899" s="7"/>
      <c r="YO899" s="7"/>
      <c r="YP899" s="7"/>
      <c r="YQ899" s="7"/>
      <c r="YR899" s="7"/>
      <c r="YS899" s="7"/>
      <c r="YT899" s="7"/>
      <c r="YU899" s="7"/>
      <c r="YV899" s="7"/>
      <c r="YW899" s="7"/>
      <c r="YX899" s="7"/>
      <c r="YY899" s="7"/>
      <c r="YZ899" s="7"/>
      <c r="ZA899" s="7"/>
      <c r="ZB899" s="7"/>
      <c r="ZC899" s="7"/>
      <c r="ZD899" s="7"/>
      <c r="ZE899" s="7"/>
      <c r="ZF899" s="7"/>
      <c r="ZG899" s="7"/>
      <c r="ZH899" s="7"/>
      <c r="ZI899" s="7"/>
      <c r="ZJ899" s="7"/>
      <c r="ZK899" s="7"/>
      <c r="ZL899" s="7"/>
      <c r="ZM899" s="7"/>
      <c r="ZN899" s="7"/>
      <c r="ZO899" s="7"/>
      <c r="ZP899" s="7"/>
      <c r="ZQ899" s="7"/>
      <c r="ZR899" s="7"/>
      <c r="ZS899" s="7"/>
      <c r="ZT899" s="7"/>
      <c r="ZU899" s="7"/>
      <c r="ZV899" s="7"/>
      <c r="ZW899" s="7"/>
      <c r="ZX899" s="7"/>
      <c r="ZY899" s="7"/>
      <c r="ZZ899" s="7"/>
      <c r="AAA899" s="7"/>
      <c r="AAB899" s="7"/>
      <c r="AAC899" s="7"/>
      <c r="AAD899" s="7"/>
      <c r="AAE899" s="7"/>
      <c r="AAF899" s="7"/>
      <c r="AAG899" s="7"/>
      <c r="AAH899" s="7"/>
      <c r="AAI899" s="7"/>
      <c r="AAJ899" s="7"/>
      <c r="AAK899" s="7"/>
      <c r="AAL899" s="7"/>
      <c r="AAM899" s="7"/>
      <c r="AAN899" s="7"/>
      <c r="AAO899" s="7"/>
      <c r="AAP899" s="7"/>
      <c r="AAQ899" s="7"/>
      <c r="AAR899" s="7"/>
      <c r="AAS899" s="7"/>
      <c r="AAT899" s="7"/>
      <c r="AAU899" s="7"/>
      <c r="AAV899" s="7"/>
      <c r="AAW899" s="7"/>
      <c r="AAX899" s="7"/>
      <c r="AAY899" s="7"/>
      <c r="AAZ899" s="7"/>
      <c r="ABA899" s="7"/>
      <c r="ABB899" s="7"/>
      <c r="ABC899" s="7"/>
      <c r="ABD899" s="7"/>
      <c r="ABE899" s="7"/>
      <c r="ABF899" s="7"/>
      <c r="ABG899" s="7"/>
      <c r="ABH899" s="7"/>
      <c r="ABI899" s="7"/>
      <c r="ABJ899" s="7"/>
      <c r="ABK899" s="7"/>
      <c r="ABL899" s="7"/>
      <c r="ABM899" s="7"/>
      <c r="ABN899" s="7"/>
      <c r="ABO899" s="7"/>
      <c r="ABP899" s="7"/>
      <c r="ABQ899" s="7"/>
      <c r="ABR899" s="7"/>
      <c r="ABS899" s="7"/>
      <c r="ABT899" s="7"/>
      <c r="ABU899" s="7"/>
      <c r="ABV899" s="7"/>
      <c r="ABW899" s="7"/>
      <c r="ABX899" s="7"/>
      <c r="ABY899" s="7"/>
      <c r="ABZ899" s="7"/>
      <c r="ACA899" s="7"/>
      <c r="ACB899" s="7"/>
      <c r="ACC899" s="7"/>
      <c r="ACD899" s="7"/>
      <c r="ACE899" s="7"/>
      <c r="ACF899" s="7"/>
      <c r="ACG899" s="7"/>
      <c r="ACH899" s="7"/>
      <c r="ACI899" s="7"/>
      <c r="ACJ899" s="7"/>
      <c r="ACK899" s="7"/>
      <c r="ACL899" s="7"/>
      <c r="ACM899" s="7"/>
      <c r="ACN899" s="7"/>
      <c r="ACO899" s="7"/>
      <c r="ACP899" s="7"/>
      <c r="ACQ899" s="7"/>
      <c r="ACR899" s="7"/>
      <c r="ACS899" s="7"/>
      <c r="ACT899" s="7"/>
      <c r="ACU899" s="7"/>
      <c r="ACV899" s="7"/>
      <c r="ACW899" s="7"/>
      <c r="ACX899" s="7"/>
      <c r="ACY899" s="7"/>
      <c r="ACZ899" s="7"/>
      <c r="ADA899" s="7"/>
      <c r="ADB899" s="7"/>
      <c r="ADC899" s="7"/>
      <c r="ADD899" s="7"/>
      <c r="ADE899" s="7"/>
      <c r="ADF899" s="7"/>
      <c r="ADG899" s="7"/>
      <c r="ADH899" s="7"/>
      <c r="ADI899" s="7"/>
      <c r="ADJ899" s="7"/>
      <c r="ADK899" s="7"/>
      <c r="ADL899" s="7"/>
      <c r="ADM899" s="7"/>
      <c r="ADN899" s="7"/>
      <c r="ADO899" s="7"/>
      <c r="ADP899" s="7"/>
      <c r="ADQ899" s="7"/>
      <c r="ADR899" s="7"/>
      <c r="ADS899" s="7"/>
      <c r="ADT899" s="7"/>
      <c r="ADU899" s="7"/>
      <c r="ADV899" s="7"/>
      <c r="ADW899" s="7"/>
      <c r="ADX899" s="7"/>
      <c r="ADY899" s="7"/>
      <c r="ADZ899" s="7"/>
      <c r="AEA899" s="7"/>
      <c r="AEB899" s="7"/>
      <c r="AEC899" s="7"/>
      <c r="AED899" s="7"/>
      <c r="AEE899" s="7"/>
      <c r="AEF899" s="7"/>
      <c r="AEG899" s="7"/>
      <c r="AEH899" s="7"/>
      <c r="AEI899" s="7"/>
      <c r="AEJ899" s="7"/>
      <c r="AEK899" s="7"/>
      <c r="AEL899" s="7"/>
      <c r="AEM899" s="7"/>
      <c r="AEN899" s="7"/>
      <c r="AEO899" s="7"/>
      <c r="AEP899" s="7"/>
      <c r="AEQ899" s="7"/>
      <c r="AER899" s="7"/>
      <c r="AES899" s="7"/>
      <c r="AET899" s="7"/>
      <c r="AEU899" s="7"/>
      <c r="AEV899" s="7"/>
      <c r="AEW899" s="7"/>
      <c r="AEX899" s="7"/>
      <c r="AEY899" s="7"/>
      <c r="AEZ899" s="7"/>
      <c r="AFA899" s="7"/>
      <c r="AFB899" s="7"/>
      <c r="AFC899" s="7"/>
      <c r="AFD899" s="7"/>
      <c r="AFE899" s="7"/>
      <c r="AFF899" s="7"/>
      <c r="AFG899" s="7"/>
      <c r="AFH899" s="7"/>
      <c r="AFI899" s="7"/>
      <c r="AFJ899" s="7"/>
      <c r="AFK899" s="7"/>
      <c r="AFL899" s="7"/>
      <c r="AFM899" s="7"/>
      <c r="AFN899" s="7"/>
      <c r="AFO899" s="7"/>
      <c r="AFP899" s="7"/>
      <c r="AFQ899" s="7"/>
      <c r="AFR899" s="7"/>
      <c r="AFS899" s="7"/>
      <c r="AFT899" s="7"/>
      <c r="AFU899" s="7"/>
      <c r="AFV899" s="7"/>
      <c r="AFW899" s="7"/>
      <c r="AFX899" s="7"/>
      <c r="AFY899" s="7"/>
      <c r="AFZ899" s="7"/>
      <c r="AGA899" s="7"/>
      <c r="AGB899" s="7"/>
      <c r="AGC899" s="7"/>
      <c r="AGD899" s="7"/>
      <c r="AGE899" s="7"/>
      <c r="AGF899" s="7"/>
      <c r="AGG899" s="7"/>
      <c r="AGH899" s="7"/>
      <c r="AGI899" s="7"/>
      <c r="AGJ899" s="7"/>
      <c r="AGK899" s="7"/>
      <c r="AGL899" s="7"/>
      <c r="AGM899" s="7"/>
      <c r="AGN899" s="7"/>
      <c r="AGO899" s="7"/>
      <c r="AGP899" s="7"/>
      <c r="AGQ899" s="7"/>
      <c r="AGR899" s="7"/>
      <c r="AGS899" s="7"/>
      <c r="AGT899" s="7"/>
      <c r="AGU899" s="7"/>
      <c r="AGV899" s="7"/>
      <c r="AGW899" s="7"/>
      <c r="AGX899" s="7"/>
      <c r="AGY899" s="7"/>
      <c r="AGZ899" s="7"/>
      <c r="AHA899" s="7"/>
      <c r="AHB899" s="7"/>
      <c r="AHC899" s="7"/>
      <c r="AHD899" s="7"/>
      <c r="AHE899" s="7"/>
      <c r="AHF899" s="7"/>
      <c r="AHG899" s="7"/>
      <c r="AHH899" s="7"/>
      <c r="AHI899" s="7"/>
      <c r="AHJ899" s="7"/>
      <c r="AHK899" s="7"/>
      <c r="AHL899" s="7"/>
      <c r="AHM899" s="7"/>
      <c r="AHN899" s="7"/>
      <c r="AHO899" s="7"/>
      <c r="AHP899" s="7"/>
      <c r="AHQ899" s="7"/>
      <c r="AHR899" s="7"/>
      <c r="AHS899" s="7"/>
      <c r="AHT899" s="7"/>
      <c r="AHU899" s="7"/>
      <c r="AHV899" s="7"/>
      <c r="AHW899" s="7"/>
      <c r="AHX899" s="7"/>
      <c r="AHY899" s="7"/>
      <c r="AHZ899" s="7"/>
      <c r="AIA899" s="7"/>
      <c r="AIB899" s="7"/>
      <c r="AIC899" s="7"/>
      <c r="AID899" s="7"/>
      <c r="AIE899" s="7"/>
      <c r="AIF899" s="7"/>
      <c r="AIG899" s="7"/>
      <c r="AIH899" s="7"/>
      <c r="AII899" s="7"/>
      <c r="AIJ899" s="7"/>
      <c r="AIK899" s="7"/>
      <c r="AIL899" s="7"/>
      <c r="AIM899" s="7"/>
      <c r="AIN899" s="7"/>
      <c r="AIO899" s="7"/>
      <c r="AIP899" s="7"/>
      <c r="AIQ899" s="7"/>
      <c r="AIR899" s="7"/>
      <c r="AIS899" s="7"/>
      <c r="AIT899" s="7"/>
      <c r="AIU899" s="7"/>
      <c r="AIV899" s="7"/>
      <c r="AIW899" s="7"/>
      <c r="AIX899" s="7"/>
      <c r="AIY899" s="7"/>
      <c r="AIZ899" s="7"/>
      <c r="AJA899" s="7"/>
      <c r="AJB899" s="7"/>
      <c r="AJC899" s="7"/>
      <c r="AJD899" s="7"/>
      <c r="AJE899" s="7"/>
      <c r="AJF899" s="7"/>
      <c r="AJG899" s="7"/>
      <c r="AJH899" s="7"/>
      <c r="AJI899" s="7"/>
      <c r="AJJ899" s="7"/>
      <c r="AJK899" s="7"/>
      <c r="AJL899" s="7"/>
      <c r="AJM899" s="7"/>
      <c r="AJN899" s="7"/>
      <c r="AJO899" s="7"/>
      <c r="AJP899" s="7"/>
      <c r="AJQ899" s="7"/>
      <c r="AJR899" s="7"/>
      <c r="AJS899" s="7"/>
      <c r="AJT899" s="7"/>
      <c r="AJU899" s="7"/>
      <c r="AJV899" s="7"/>
      <c r="AJW899" s="7"/>
      <c r="AJX899" s="7"/>
      <c r="AJY899" s="7"/>
      <c r="AJZ899" s="7"/>
      <c r="AKA899" s="7"/>
      <c r="AKB899" s="7"/>
      <c r="AKC899" s="7"/>
      <c r="AKD899" s="7"/>
      <c r="AKE899" s="7"/>
      <c r="AKF899" s="7"/>
      <c r="AKG899" s="7"/>
      <c r="AKH899" s="7"/>
      <c r="AKI899" s="7"/>
      <c r="AKJ899" s="7"/>
      <c r="AKK899" s="7"/>
      <c r="AKL899" s="7"/>
      <c r="AKM899" s="7"/>
      <c r="AKN899" s="7"/>
      <c r="AKO899" s="7"/>
      <c r="AKP899" s="7"/>
      <c r="AKQ899" s="7"/>
      <c r="AKR899" s="7"/>
      <c r="AKS899" s="7"/>
      <c r="AKT899" s="7"/>
      <c r="AKU899" s="7"/>
      <c r="AKV899" s="7"/>
      <c r="AKW899" s="7"/>
      <c r="AKX899" s="7"/>
      <c r="AKY899" s="7"/>
      <c r="AKZ899" s="7"/>
      <c r="ALA899" s="7"/>
      <c r="ALB899" s="7"/>
      <c r="ALC899" s="7"/>
      <c r="ALD899" s="7"/>
      <c r="ALE899" s="7"/>
      <c r="ALF899" s="7"/>
      <c r="ALG899" s="7"/>
      <c r="ALH899" s="7"/>
      <c r="ALI899" s="7"/>
      <c r="ALJ899" s="7"/>
      <c r="ALK899" s="7"/>
      <c r="ALL899" s="7"/>
      <c r="ALM899" s="7"/>
      <c r="ALN899" s="7"/>
      <c r="ALO899" s="7"/>
      <c r="ALP899" s="7"/>
      <c r="ALQ899" s="7"/>
      <c r="ALR899" s="7"/>
      <c r="ALS899" s="7"/>
      <c r="ALT899" s="7"/>
      <c r="ALU899" s="7"/>
      <c r="ALV899" s="7"/>
      <c r="ALW899" s="7"/>
      <c r="ALX899" s="7"/>
      <c r="ALY899" s="7"/>
      <c r="ALZ899" s="7"/>
      <c r="AMA899" s="7"/>
      <c r="AMB899" s="7"/>
      <c r="AMC899" s="7"/>
      <c r="AMD899" s="7"/>
      <c r="AME899" s="7"/>
      <c r="AMF899" s="7"/>
      <c r="AMG899" s="7"/>
      <c r="AMH899" s="7"/>
      <c r="AMI899" s="28"/>
      <c r="AMJ899" s="28"/>
    </row>
    <row r="900" spans="1:1024" ht="55.5" customHeight="1">
      <c r="A900" s="10" t="s">
        <v>287</v>
      </c>
      <c r="B900" s="10" t="s">
        <v>2953</v>
      </c>
      <c r="C900" s="19" t="s">
        <v>2836</v>
      </c>
      <c r="D900" s="19" t="s">
        <v>2738</v>
      </c>
      <c r="E900" s="20">
        <v>20</v>
      </c>
      <c r="F900" s="11" t="s">
        <v>18</v>
      </c>
      <c r="G900" s="21"/>
      <c r="H900" s="21" t="s">
        <v>1</v>
      </c>
      <c r="I900" s="21"/>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c r="MK900" s="7"/>
      <c r="ML900" s="7"/>
      <c r="MM900" s="7"/>
      <c r="MN900" s="7"/>
      <c r="MO900" s="7"/>
      <c r="MP900" s="7"/>
      <c r="MQ900" s="7"/>
      <c r="MR900" s="7"/>
      <c r="MS900" s="7"/>
      <c r="MT900" s="7"/>
      <c r="MU900" s="7"/>
      <c r="MV900" s="7"/>
      <c r="MW900" s="7"/>
      <c r="MX900" s="7"/>
      <c r="MY900" s="7"/>
      <c r="MZ900" s="7"/>
      <c r="NA900" s="7"/>
      <c r="NB900" s="7"/>
      <c r="NC900" s="7"/>
      <c r="ND900" s="7"/>
      <c r="NE900" s="7"/>
      <c r="NF900" s="7"/>
      <c r="NG900" s="7"/>
      <c r="NH900" s="7"/>
      <c r="NI900" s="7"/>
      <c r="NJ900" s="7"/>
      <c r="NK900" s="7"/>
      <c r="NL900" s="7"/>
      <c r="NM900" s="7"/>
      <c r="NN900" s="7"/>
      <c r="NO900" s="7"/>
      <c r="NP900" s="7"/>
      <c r="NQ900" s="7"/>
      <c r="NR900" s="7"/>
      <c r="NS900" s="7"/>
      <c r="NT900" s="7"/>
      <c r="NU900" s="7"/>
      <c r="NV900" s="7"/>
      <c r="NW900" s="7"/>
      <c r="NX900" s="7"/>
      <c r="NY900" s="7"/>
      <c r="NZ900" s="7"/>
      <c r="OA900" s="7"/>
      <c r="OB900" s="7"/>
      <c r="OC900" s="7"/>
      <c r="OD900" s="7"/>
      <c r="OE900" s="7"/>
      <c r="OF900" s="7"/>
      <c r="OG900" s="7"/>
      <c r="OH900" s="7"/>
      <c r="OI900" s="7"/>
      <c r="OJ900" s="7"/>
      <c r="OK900" s="7"/>
      <c r="OL900" s="7"/>
      <c r="OM900" s="7"/>
      <c r="ON900" s="7"/>
      <c r="OO900" s="7"/>
      <c r="OP900" s="7"/>
      <c r="OQ900" s="7"/>
      <c r="OR900" s="7"/>
      <c r="OS900" s="7"/>
      <c r="OT900" s="7"/>
      <c r="OU900" s="7"/>
      <c r="OV900" s="7"/>
      <c r="OW900" s="7"/>
      <c r="OX900" s="7"/>
      <c r="OY900" s="7"/>
      <c r="OZ900" s="7"/>
      <c r="PA900" s="7"/>
      <c r="PB900" s="7"/>
      <c r="PC900" s="7"/>
      <c r="PD900" s="7"/>
      <c r="PE900" s="7"/>
      <c r="PF900" s="7"/>
      <c r="PG900" s="7"/>
      <c r="PH900" s="7"/>
      <c r="PI900" s="7"/>
      <c r="PJ900" s="7"/>
      <c r="PK900" s="7"/>
      <c r="PL900" s="7"/>
      <c r="PM900" s="7"/>
      <c r="PN900" s="7"/>
      <c r="PO900" s="7"/>
      <c r="PP900" s="7"/>
      <c r="PQ900" s="7"/>
      <c r="PR900" s="7"/>
      <c r="PS900" s="7"/>
      <c r="PT900" s="7"/>
      <c r="PU900" s="7"/>
      <c r="PV900" s="7"/>
      <c r="PW900" s="7"/>
      <c r="PX900" s="7"/>
      <c r="PY900" s="7"/>
      <c r="PZ900" s="7"/>
      <c r="QA900" s="7"/>
      <c r="QB900" s="7"/>
      <c r="QC900" s="7"/>
      <c r="QD900" s="7"/>
      <c r="QE900" s="7"/>
      <c r="QF900" s="7"/>
      <c r="QG900" s="7"/>
      <c r="QH900" s="7"/>
      <c r="QI900" s="7"/>
      <c r="QJ900" s="7"/>
      <c r="QK900" s="7"/>
      <c r="QL900" s="7"/>
      <c r="QM900" s="7"/>
      <c r="QN900" s="7"/>
      <c r="QO900" s="7"/>
      <c r="QP900" s="7"/>
      <c r="QQ900" s="7"/>
      <c r="QR900" s="7"/>
      <c r="QS900" s="7"/>
      <c r="QT900" s="7"/>
      <c r="QU900" s="7"/>
      <c r="QV900" s="7"/>
      <c r="QW900" s="7"/>
      <c r="QX900" s="7"/>
      <c r="QY900" s="7"/>
      <c r="QZ900" s="7"/>
      <c r="RA900" s="7"/>
      <c r="RB900" s="7"/>
      <c r="RC900" s="7"/>
      <c r="RD900" s="7"/>
      <c r="RE900" s="7"/>
      <c r="RF900" s="7"/>
      <c r="RG900" s="7"/>
      <c r="RH900" s="7"/>
      <c r="RI900" s="7"/>
      <c r="RJ900" s="7"/>
      <c r="RK900" s="7"/>
      <c r="RL900" s="7"/>
      <c r="RM900" s="7"/>
      <c r="RN900" s="7"/>
      <c r="RO900" s="7"/>
      <c r="RP900" s="7"/>
      <c r="RQ900" s="7"/>
      <c r="RR900" s="7"/>
      <c r="RS900" s="7"/>
      <c r="RT900" s="7"/>
      <c r="RU900" s="7"/>
      <c r="RV900" s="7"/>
      <c r="RW900" s="7"/>
      <c r="RX900" s="7"/>
      <c r="RY900" s="7"/>
      <c r="RZ900" s="7"/>
      <c r="SA900" s="7"/>
      <c r="SB900" s="7"/>
      <c r="SC900" s="7"/>
      <c r="SD900" s="7"/>
      <c r="SE900" s="7"/>
      <c r="SF900" s="7"/>
      <c r="SG900" s="7"/>
      <c r="SH900" s="7"/>
      <c r="SI900" s="7"/>
      <c r="SJ900" s="7"/>
      <c r="SK900" s="7"/>
      <c r="SL900" s="7"/>
      <c r="SM900" s="7"/>
      <c r="SN900" s="7"/>
      <c r="SO900" s="7"/>
      <c r="SP900" s="7"/>
      <c r="SQ900" s="7"/>
      <c r="SR900" s="7"/>
      <c r="SS900" s="7"/>
      <c r="ST900" s="7"/>
      <c r="SU900" s="7"/>
      <c r="SV900" s="7"/>
      <c r="SW900" s="7"/>
      <c r="SX900" s="7"/>
      <c r="SY900" s="7"/>
      <c r="SZ900" s="7"/>
      <c r="TA900" s="7"/>
      <c r="TB900" s="7"/>
      <c r="TC900" s="7"/>
      <c r="TD900" s="7"/>
      <c r="TE900" s="7"/>
      <c r="TF900" s="7"/>
      <c r="TG900" s="7"/>
      <c r="TH900" s="7"/>
      <c r="TI900" s="7"/>
      <c r="TJ900" s="7"/>
      <c r="TK900" s="7"/>
      <c r="TL900" s="7"/>
      <c r="TM900" s="7"/>
      <c r="TN900" s="7"/>
      <c r="TO900" s="7"/>
      <c r="TP900" s="7"/>
      <c r="TQ900" s="7"/>
      <c r="TR900" s="7"/>
      <c r="TS900" s="7"/>
      <c r="TT900" s="7"/>
      <c r="TU900" s="7"/>
      <c r="TV900" s="7"/>
      <c r="TW900" s="7"/>
      <c r="TX900" s="7"/>
      <c r="TY900" s="7"/>
      <c r="TZ900" s="7"/>
      <c r="UA900" s="7"/>
      <c r="UB900" s="7"/>
      <c r="UC900" s="7"/>
      <c r="UD900" s="7"/>
      <c r="UE900" s="7"/>
      <c r="UF900" s="7"/>
      <c r="UG900" s="7"/>
      <c r="UH900" s="7"/>
      <c r="UI900" s="7"/>
      <c r="UJ900" s="7"/>
      <c r="UK900" s="7"/>
      <c r="UL900" s="7"/>
      <c r="UM900" s="7"/>
      <c r="UN900" s="7"/>
      <c r="UO900" s="7"/>
      <c r="UP900" s="7"/>
      <c r="UQ900" s="7"/>
      <c r="UR900" s="7"/>
      <c r="US900" s="7"/>
      <c r="UT900" s="7"/>
      <c r="UU900" s="7"/>
      <c r="UV900" s="7"/>
      <c r="UW900" s="7"/>
      <c r="UX900" s="7"/>
      <c r="UY900" s="7"/>
      <c r="UZ900" s="7"/>
      <c r="VA900" s="7"/>
      <c r="VB900" s="7"/>
      <c r="VC900" s="7"/>
      <c r="VD900" s="7"/>
      <c r="VE900" s="7"/>
      <c r="VF900" s="7"/>
      <c r="VG900" s="7"/>
      <c r="VH900" s="7"/>
      <c r="VI900" s="7"/>
      <c r="VJ900" s="7"/>
      <c r="VK900" s="7"/>
      <c r="VL900" s="7"/>
      <c r="VM900" s="7"/>
      <c r="VN900" s="7"/>
      <c r="VO900" s="7"/>
      <c r="VP900" s="7"/>
      <c r="VQ900" s="7"/>
      <c r="VR900" s="7"/>
      <c r="VS900" s="7"/>
      <c r="VT900" s="7"/>
      <c r="VU900" s="7"/>
      <c r="VV900" s="7"/>
      <c r="VW900" s="7"/>
      <c r="VX900" s="7"/>
      <c r="VY900" s="7"/>
      <c r="VZ900" s="7"/>
      <c r="WA900" s="7"/>
      <c r="WB900" s="7"/>
      <c r="WC900" s="7"/>
      <c r="WD900" s="7"/>
      <c r="WE900" s="7"/>
      <c r="WF900" s="7"/>
      <c r="WG900" s="7"/>
      <c r="WH900" s="7"/>
      <c r="WI900" s="7"/>
      <c r="WJ900" s="7"/>
      <c r="WK900" s="7"/>
      <c r="WL900" s="7"/>
      <c r="WM900" s="7"/>
      <c r="WN900" s="7"/>
      <c r="WO900" s="7"/>
      <c r="WP900" s="7"/>
      <c r="WQ900" s="7"/>
      <c r="WR900" s="7"/>
      <c r="WS900" s="7"/>
      <c r="WT900" s="7"/>
      <c r="WU900" s="7"/>
      <c r="WV900" s="7"/>
      <c r="WW900" s="7"/>
      <c r="WX900" s="7"/>
      <c r="WY900" s="7"/>
      <c r="WZ900" s="7"/>
      <c r="XA900" s="7"/>
      <c r="XB900" s="7"/>
      <c r="XC900" s="7"/>
      <c r="XD900" s="7"/>
      <c r="XE900" s="7"/>
      <c r="XF900" s="7"/>
      <c r="XG900" s="7"/>
      <c r="XH900" s="7"/>
      <c r="XI900" s="7"/>
      <c r="XJ900" s="7"/>
      <c r="XK900" s="7"/>
      <c r="XL900" s="7"/>
      <c r="XM900" s="7"/>
      <c r="XN900" s="7"/>
      <c r="XO900" s="7"/>
      <c r="XP900" s="7"/>
      <c r="XQ900" s="7"/>
      <c r="XR900" s="7"/>
      <c r="XS900" s="7"/>
      <c r="XT900" s="7"/>
      <c r="XU900" s="7"/>
      <c r="XV900" s="7"/>
      <c r="XW900" s="7"/>
      <c r="XX900" s="7"/>
      <c r="XY900" s="7"/>
      <c r="XZ900" s="7"/>
      <c r="YA900" s="7"/>
      <c r="YB900" s="7"/>
      <c r="YC900" s="7"/>
      <c r="YD900" s="7"/>
      <c r="YE900" s="7"/>
      <c r="YF900" s="7"/>
      <c r="YG900" s="7"/>
      <c r="YH900" s="7"/>
      <c r="YI900" s="7"/>
      <c r="YJ900" s="7"/>
      <c r="YK900" s="7"/>
      <c r="YL900" s="7"/>
      <c r="YM900" s="7"/>
      <c r="YN900" s="7"/>
      <c r="YO900" s="7"/>
      <c r="YP900" s="7"/>
      <c r="YQ900" s="7"/>
      <c r="YR900" s="7"/>
      <c r="YS900" s="7"/>
      <c r="YT900" s="7"/>
      <c r="YU900" s="7"/>
      <c r="YV900" s="7"/>
      <c r="YW900" s="7"/>
      <c r="YX900" s="7"/>
      <c r="YY900" s="7"/>
      <c r="YZ900" s="7"/>
      <c r="ZA900" s="7"/>
      <c r="ZB900" s="7"/>
      <c r="ZC900" s="7"/>
      <c r="ZD900" s="7"/>
      <c r="ZE900" s="7"/>
      <c r="ZF900" s="7"/>
      <c r="ZG900" s="7"/>
      <c r="ZH900" s="7"/>
      <c r="ZI900" s="7"/>
      <c r="ZJ900" s="7"/>
      <c r="ZK900" s="7"/>
      <c r="ZL900" s="7"/>
      <c r="ZM900" s="7"/>
      <c r="ZN900" s="7"/>
      <c r="ZO900" s="7"/>
      <c r="ZP900" s="7"/>
      <c r="ZQ900" s="7"/>
      <c r="ZR900" s="7"/>
      <c r="ZS900" s="7"/>
      <c r="ZT900" s="7"/>
      <c r="ZU900" s="7"/>
      <c r="ZV900" s="7"/>
      <c r="ZW900" s="7"/>
      <c r="ZX900" s="7"/>
      <c r="ZY900" s="7"/>
      <c r="ZZ900" s="7"/>
      <c r="AAA900" s="7"/>
      <c r="AAB900" s="7"/>
      <c r="AAC900" s="7"/>
      <c r="AAD900" s="7"/>
      <c r="AAE900" s="7"/>
      <c r="AAF900" s="7"/>
      <c r="AAG900" s="7"/>
      <c r="AAH900" s="7"/>
      <c r="AAI900" s="7"/>
      <c r="AAJ900" s="7"/>
      <c r="AAK900" s="7"/>
      <c r="AAL900" s="7"/>
      <c r="AAM900" s="7"/>
      <c r="AAN900" s="7"/>
      <c r="AAO900" s="7"/>
      <c r="AAP900" s="7"/>
      <c r="AAQ900" s="7"/>
      <c r="AAR900" s="7"/>
      <c r="AAS900" s="7"/>
      <c r="AAT900" s="7"/>
      <c r="AAU900" s="7"/>
      <c r="AAV900" s="7"/>
      <c r="AAW900" s="7"/>
      <c r="AAX900" s="7"/>
      <c r="AAY900" s="7"/>
      <c r="AAZ900" s="7"/>
      <c r="ABA900" s="7"/>
      <c r="ABB900" s="7"/>
      <c r="ABC900" s="7"/>
      <c r="ABD900" s="7"/>
      <c r="ABE900" s="7"/>
      <c r="ABF900" s="7"/>
      <c r="ABG900" s="7"/>
      <c r="ABH900" s="7"/>
      <c r="ABI900" s="7"/>
      <c r="ABJ900" s="7"/>
      <c r="ABK900" s="7"/>
      <c r="ABL900" s="7"/>
      <c r="ABM900" s="7"/>
      <c r="ABN900" s="7"/>
      <c r="ABO900" s="7"/>
      <c r="ABP900" s="7"/>
      <c r="ABQ900" s="7"/>
      <c r="ABR900" s="7"/>
      <c r="ABS900" s="7"/>
      <c r="ABT900" s="7"/>
      <c r="ABU900" s="7"/>
      <c r="ABV900" s="7"/>
      <c r="ABW900" s="7"/>
      <c r="ABX900" s="7"/>
      <c r="ABY900" s="7"/>
      <c r="ABZ900" s="7"/>
      <c r="ACA900" s="7"/>
      <c r="ACB900" s="7"/>
      <c r="ACC900" s="7"/>
      <c r="ACD900" s="7"/>
      <c r="ACE900" s="7"/>
      <c r="ACF900" s="7"/>
      <c r="ACG900" s="7"/>
      <c r="ACH900" s="7"/>
      <c r="ACI900" s="7"/>
      <c r="ACJ900" s="7"/>
      <c r="ACK900" s="7"/>
      <c r="ACL900" s="7"/>
      <c r="ACM900" s="7"/>
      <c r="ACN900" s="7"/>
      <c r="ACO900" s="7"/>
      <c r="ACP900" s="7"/>
      <c r="ACQ900" s="7"/>
      <c r="ACR900" s="7"/>
      <c r="ACS900" s="7"/>
      <c r="ACT900" s="7"/>
      <c r="ACU900" s="7"/>
      <c r="ACV900" s="7"/>
      <c r="ACW900" s="7"/>
      <c r="ACX900" s="7"/>
      <c r="ACY900" s="7"/>
      <c r="ACZ900" s="7"/>
      <c r="ADA900" s="7"/>
      <c r="ADB900" s="7"/>
      <c r="ADC900" s="7"/>
      <c r="ADD900" s="7"/>
      <c r="ADE900" s="7"/>
      <c r="ADF900" s="7"/>
      <c r="ADG900" s="7"/>
      <c r="ADH900" s="7"/>
      <c r="ADI900" s="7"/>
      <c r="ADJ900" s="7"/>
      <c r="ADK900" s="7"/>
      <c r="ADL900" s="7"/>
      <c r="ADM900" s="7"/>
      <c r="ADN900" s="7"/>
      <c r="ADO900" s="7"/>
      <c r="ADP900" s="7"/>
      <c r="ADQ900" s="7"/>
      <c r="ADR900" s="7"/>
      <c r="ADS900" s="7"/>
      <c r="ADT900" s="7"/>
      <c r="ADU900" s="7"/>
      <c r="ADV900" s="7"/>
      <c r="ADW900" s="7"/>
      <c r="ADX900" s="7"/>
      <c r="ADY900" s="7"/>
      <c r="ADZ900" s="7"/>
      <c r="AEA900" s="7"/>
      <c r="AEB900" s="7"/>
      <c r="AEC900" s="7"/>
      <c r="AED900" s="7"/>
      <c r="AEE900" s="7"/>
      <c r="AEF900" s="7"/>
      <c r="AEG900" s="7"/>
      <c r="AEH900" s="7"/>
      <c r="AEI900" s="7"/>
      <c r="AEJ900" s="7"/>
      <c r="AEK900" s="7"/>
      <c r="AEL900" s="7"/>
      <c r="AEM900" s="7"/>
      <c r="AEN900" s="7"/>
      <c r="AEO900" s="7"/>
      <c r="AEP900" s="7"/>
      <c r="AEQ900" s="7"/>
      <c r="AER900" s="7"/>
      <c r="AES900" s="7"/>
      <c r="AET900" s="7"/>
      <c r="AEU900" s="7"/>
      <c r="AEV900" s="7"/>
      <c r="AEW900" s="7"/>
      <c r="AEX900" s="7"/>
      <c r="AEY900" s="7"/>
      <c r="AEZ900" s="7"/>
      <c r="AFA900" s="7"/>
      <c r="AFB900" s="7"/>
      <c r="AFC900" s="7"/>
      <c r="AFD900" s="7"/>
      <c r="AFE900" s="7"/>
      <c r="AFF900" s="7"/>
      <c r="AFG900" s="7"/>
      <c r="AFH900" s="7"/>
      <c r="AFI900" s="7"/>
      <c r="AFJ900" s="7"/>
      <c r="AFK900" s="7"/>
      <c r="AFL900" s="7"/>
      <c r="AFM900" s="7"/>
      <c r="AFN900" s="7"/>
      <c r="AFO900" s="7"/>
      <c r="AFP900" s="7"/>
      <c r="AFQ900" s="7"/>
      <c r="AFR900" s="7"/>
      <c r="AFS900" s="7"/>
      <c r="AFT900" s="7"/>
      <c r="AFU900" s="7"/>
      <c r="AFV900" s="7"/>
      <c r="AFW900" s="7"/>
      <c r="AFX900" s="7"/>
      <c r="AFY900" s="7"/>
      <c r="AFZ900" s="7"/>
      <c r="AGA900" s="7"/>
      <c r="AGB900" s="7"/>
      <c r="AGC900" s="7"/>
      <c r="AGD900" s="7"/>
      <c r="AGE900" s="7"/>
      <c r="AGF900" s="7"/>
      <c r="AGG900" s="7"/>
      <c r="AGH900" s="7"/>
      <c r="AGI900" s="7"/>
      <c r="AGJ900" s="7"/>
      <c r="AGK900" s="7"/>
      <c r="AGL900" s="7"/>
      <c r="AGM900" s="7"/>
      <c r="AGN900" s="7"/>
      <c r="AGO900" s="7"/>
      <c r="AGP900" s="7"/>
      <c r="AGQ900" s="7"/>
      <c r="AGR900" s="7"/>
      <c r="AGS900" s="7"/>
      <c r="AGT900" s="7"/>
      <c r="AGU900" s="7"/>
      <c r="AGV900" s="7"/>
      <c r="AGW900" s="7"/>
      <c r="AGX900" s="7"/>
      <c r="AGY900" s="7"/>
      <c r="AGZ900" s="7"/>
      <c r="AHA900" s="7"/>
      <c r="AHB900" s="7"/>
      <c r="AHC900" s="7"/>
      <c r="AHD900" s="7"/>
      <c r="AHE900" s="7"/>
      <c r="AHF900" s="7"/>
      <c r="AHG900" s="7"/>
      <c r="AHH900" s="7"/>
      <c r="AHI900" s="7"/>
      <c r="AHJ900" s="7"/>
      <c r="AHK900" s="7"/>
      <c r="AHL900" s="7"/>
      <c r="AHM900" s="7"/>
      <c r="AHN900" s="7"/>
      <c r="AHO900" s="7"/>
      <c r="AHP900" s="7"/>
      <c r="AHQ900" s="7"/>
      <c r="AHR900" s="7"/>
      <c r="AHS900" s="7"/>
      <c r="AHT900" s="7"/>
      <c r="AHU900" s="7"/>
      <c r="AHV900" s="7"/>
      <c r="AHW900" s="7"/>
      <c r="AHX900" s="7"/>
      <c r="AHY900" s="7"/>
      <c r="AHZ900" s="7"/>
      <c r="AIA900" s="7"/>
      <c r="AIB900" s="7"/>
      <c r="AIC900" s="7"/>
      <c r="AID900" s="7"/>
      <c r="AIE900" s="7"/>
      <c r="AIF900" s="7"/>
      <c r="AIG900" s="7"/>
      <c r="AIH900" s="7"/>
      <c r="AII900" s="7"/>
      <c r="AIJ900" s="7"/>
      <c r="AIK900" s="7"/>
      <c r="AIL900" s="7"/>
      <c r="AIM900" s="7"/>
      <c r="AIN900" s="7"/>
      <c r="AIO900" s="7"/>
      <c r="AIP900" s="7"/>
      <c r="AIQ900" s="7"/>
      <c r="AIR900" s="7"/>
      <c r="AIS900" s="7"/>
      <c r="AIT900" s="7"/>
      <c r="AIU900" s="7"/>
      <c r="AIV900" s="7"/>
      <c r="AIW900" s="7"/>
      <c r="AIX900" s="7"/>
      <c r="AIY900" s="7"/>
      <c r="AIZ900" s="7"/>
      <c r="AJA900" s="7"/>
      <c r="AJB900" s="7"/>
      <c r="AJC900" s="7"/>
      <c r="AJD900" s="7"/>
      <c r="AJE900" s="7"/>
      <c r="AJF900" s="7"/>
      <c r="AJG900" s="7"/>
      <c r="AJH900" s="7"/>
      <c r="AJI900" s="7"/>
      <c r="AJJ900" s="7"/>
      <c r="AJK900" s="7"/>
      <c r="AJL900" s="7"/>
      <c r="AJM900" s="7"/>
      <c r="AJN900" s="7"/>
      <c r="AJO900" s="7"/>
      <c r="AJP900" s="7"/>
      <c r="AJQ900" s="7"/>
      <c r="AJR900" s="7"/>
      <c r="AJS900" s="7"/>
      <c r="AJT900" s="7"/>
      <c r="AJU900" s="7"/>
      <c r="AJV900" s="7"/>
      <c r="AJW900" s="7"/>
      <c r="AJX900" s="7"/>
      <c r="AJY900" s="7"/>
      <c r="AJZ900" s="7"/>
      <c r="AKA900" s="7"/>
      <c r="AKB900" s="7"/>
      <c r="AKC900" s="7"/>
      <c r="AKD900" s="7"/>
      <c r="AKE900" s="7"/>
      <c r="AKF900" s="7"/>
      <c r="AKG900" s="7"/>
      <c r="AKH900" s="7"/>
      <c r="AKI900" s="7"/>
      <c r="AKJ900" s="7"/>
      <c r="AKK900" s="7"/>
      <c r="AKL900" s="7"/>
      <c r="AKM900" s="7"/>
      <c r="AKN900" s="7"/>
      <c r="AKO900" s="7"/>
      <c r="AKP900" s="7"/>
      <c r="AKQ900" s="7"/>
      <c r="AKR900" s="7"/>
      <c r="AKS900" s="7"/>
      <c r="AKT900" s="7"/>
      <c r="AKU900" s="7"/>
      <c r="AKV900" s="7"/>
      <c r="AKW900" s="7"/>
      <c r="AKX900" s="7"/>
      <c r="AKY900" s="7"/>
      <c r="AKZ900" s="7"/>
      <c r="ALA900" s="7"/>
      <c r="ALB900" s="7"/>
      <c r="ALC900" s="7"/>
      <c r="ALD900" s="7"/>
      <c r="ALE900" s="7"/>
      <c r="ALF900" s="7"/>
      <c r="ALG900" s="7"/>
      <c r="ALH900" s="7"/>
      <c r="ALI900" s="7"/>
      <c r="ALJ900" s="7"/>
      <c r="ALK900" s="7"/>
      <c r="ALL900" s="7"/>
      <c r="ALM900" s="7"/>
      <c r="ALN900" s="7"/>
      <c r="ALO900" s="7"/>
      <c r="ALP900" s="7"/>
      <c r="ALQ900" s="7"/>
      <c r="ALR900" s="7"/>
      <c r="ALS900" s="7"/>
      <c r="ALT900" s="7"/>
      <c r="ALU900" s="7"/>
      <c r="ALV900" s="7"/>
      <c r="ALW900" s="7"/>
      <c r="ALX900" s="7"/>
      <c r="ALY900" s="7"/>
      <c r="ALZ900" s="7"/>
      <c r="AMA900" s="7"/>
      <c r="AMB900" s="7"/>
      <c r="AMC900" s="7"/>
      <c r="AMD900" s="7"/>
      <c r="AME900" s="7"/>
      <c r="AMF900" s="7"/>
      <c r="AMG900" s="7"/>
      <c r="AMH900" s="7"/>
      <c r="AMI900" s="28"/>
      <c r="AMJ900" s="28"/>
    </row>
    <row r="901" spans="1:1024" s="7" customFormat="1" ht="33">
      <c r="A901" s="10" t="s">
        <v>199</v>
      </c>
      <c r="B901" s="10" t="s">
        <v>2954</v>
      </c>
      <c r="C901" s="19" t="s">
        <v>2955</v>
      </c>
      <c r="D901" s="19" t="s">
        <v>2956</v>
      </c>
      <c r="E901" s="20">
        <v>50</v>
      </c>
      <c r="F901" s="11" t="s">
        <v>18</v>
      </c>
      <c r="G901" s="21"/>
      <c r="H901" s="21" t="s">
        <v>1</v>
      </c>
      <c r="I901" s="21"/>
    </row>
    <row r="902" spans="1:1024" s="7" customFormat="1" ht="33">
      <c r="A902" s="10" t="s">
        <v>287</v>
      </c>
      <c r="B902" s="10" t="s">
        <v>2957</v>
      </c>
      <c r="C902" s="19" t="s">
        <v>66</v>
      </c>
      <c r="D902" s="19" t="s">
        <v>2956</v>
      </c>
      <c r="E902" s="20">
        <v>10</v>
      </c>
      <c r="F902" s="11" t="s">
        <v>18</v>
      </c>
      <c r="G902" s="21"/>
      <c r="H902" s="21" t="s">
        <v>1</v>
      </c>
      <c r="I902" s="21"/>
    </row>
    <row r="903" spans="1:1024" s="13" customFormat="1" ht="33">
      <c r="A903" s="10" t="s">
        <v>287</v>
      </c>
      <c r="B903" s="10" t="s">
        <v>2957</v>
      </c>
      <c r="C903" s="19" t="s">
        <v>76</v>
      </c>
      <c r="D903" s="19" t="s">
        <v>2956</v>
      </c>
      <c r="E903" s="20">
        <v>10</v>
      </c>
      <c r="F903" s="11" t="s">
        <v>18</v>
      </c>
      <c r="G903" s="21"/>
      <c r="H903" s="21" t="s">
        <v>1</v>
      </c>
      <c r="I903" s="21"/>
    </row>
    <row r="904" spans="1:1024" s="13" customFormat="1" ht="33">
      <c r="A904" s="10" t="s">
        <v>287</v>
      </c>
      <c r="B904" s="10" t="s">
        <v>2957</v>
      </c>
      <c r="C904" s="19" t="s">
        <v>78</v>
      </c>
      <c r="D904" s="19" t="s">
        <v>2956</v>
      </c>
      <c r="E904" s="20">
        <v>10</v>
      </c>
      <c r="F904" s="11" t="s">
        <v>18</v>
      </c>
      <c r="G904" s="21"/>
      <c r="H904" s="21" t="s">
        <v>1</v>
      </c>
      <c r="I904" s="21"/>
    </row>
    <row r="905" spans="1:1024" s="13" customFormat="1" ht="33">
      <c r="A905" s="10" t="s">
        <v>287</v>
      </c>
      <c r="B905" s="10" t="s">
        <v>2957</v>
      </c>
      <c r="C905" s="19" t="s">
        <v>60</v>
      </c>
      <c r="D905" s="19" t="s">
        <v>2956</v>
      </c>
      <c r="E905" s="20">
        <v>10</v>
      </c>
      <c r="F905" s="11" t="s">
        <v>18</v>
      </c>
      <c r="G905" s="21"/>
      <c r="H905" s="21" t="s">
        <v>1</v>
      </c>
      <c r="I905" s="21"/>
    </row>
    <row r="906" spans="1:1024" s="13" customFormat="1" ht="33">
      <c r="A906" s="10" t="s">
        <v>287</v>
      </c>
      <c r="B906" s="10" t="s">
        <v>2957</v>
      </c>
      <c r="C906" s="19" t="s">
        <v>2958</v>
      </c>
      <c r="D906" s="19" t="s">
        <v>2956</v>
      </c>
      <c r="E906" s="20">
        <v>10</v>
      </c>
      <c r="F906" s="11" t="s">
        <v>18</v>
      </c>
      <c r="G906" s="21"/>
      <c r="H906" s="21" t="s">
        <v>1</v>
      </c>
      <c r="I906" s="21"/>
    </row>
    <row r="907" spans="1:1024" s="13" customFormat="1" ht="33">
      <c r="A907" s="10" t="s">
        <v>287</v>
      </c>
      <c r="B907" s="10" t="s">
        <v>2957</v>
      </c>
      <c r="C907" s="19" t="s">
        <v>2959</v>
      </c>
      <c r="D907" s="19" t="s">
        <v>2956</v>
      </c>
      <c r="E907" s="20">
        <v>10</v>
      </c>
      <c r="F907" s="11" t="s">
        <v>18</v>
      </c>
      <c r="G907" s="21"/>
      <c r="H907" s="21" t="s">
        <v>1</v>
      </c>
      <c r="I907" s="21"/>
    </row>
    <row r="908" spans="1:1024" s="13" customFormat="1" ht="33">
      <c r="A908" s="10" t="s">
        <v>287</v>
      </c>
      <c r="B908" s="10" t="s">
        <v>2957</v>
      </c>
      <c r="C908" s="19" t="s">
        <v>38</v>
      </c>
      <c r="D908" s="19" t="s">
        <v>2956</v>
      </c>
      <c r="E908" s="20">
        <v>10</v>
      </c>
      <c r="F908" s="11" t="s">
        <v>18</v>
      </c>
      <c r="G908" s="21"/>
      <c r="H908" s="21" t="s">
        <v>1</v>
      </c>
      <c r="I908" s="21"/>
    </row>
    <row r="909" spans="1:1024" s="13" customFormat="1" ht="33">
      <c r="A909" s="10" t="s">
        <v>287</v>
      </c>
      <c r="B909" s="10" t="s">
        <v>2957</v>
      </c>
      <c r="C909" s="19" t="s">
        <v>2960</v>
      </c>
      <c r="D909" s="19" t="s">
        <v>2956</v>
      </c>
      <c r="E909" s="20">
        <v>10</v>
      </c>
      <c r="F909" s="11" t="s">
        <v>18</v>
      </c>
      <c r="G909" s="21"/>
      <c r="H909" s="21" t="s">
        <v>1</v>
      </c>
      <c r="I909" s="21"/>
    </row>
    <row r="910" spans="1:1024" s="13" customFormat="1" ht="49.5">
      <c r="A910" s="10" t="s">
        <v>287</v>
      </c>
      <c r="B910" s="10" t="s">
        <v>2957</v>
      </c>
      <c r="C910" s="19" t="s">
        <v>1851</v>
      </c>
      <c r="D910" s="19" t="s">
        <v>2956</v>
      </c>
      <c r="E910" s="20">
        <v>10</v>
      </c>
      <c r="F910" s="11" t="s">
        <v>18</v>
      </c>
      <c r="G910" s="21"/>
      <c r="H910" s="21" t="s">
        <v>1</v>
      </c>
      <c r="I910" s="21"/>
    </row>
    <row r="911" spans="1:1024" s="13" customFormat="1" ht="33">
      <c r="A911" s="10" t="s">
        <v>287</v>
      </c>
      <c r="B911" s="10" t="s">
        <v>2957</v>
      </c>
      <c r="C911" s="19" t="s">
        <v>2961</v>
      </c>
      <c r="D911" s="19" t="s">
        <v>2956</v>
      </c>
      <c r="E911" s="20">
        <v>10</v>
      </c>
      <c r="F911" s="11" t="s">
        <v>18</v>
      </c>
      <c r="G911" s="21"/>
      <c r="H911" s="21" t="s">
        <v>1</v>
      </c>
      <c r="I911" s="21"/>
    </row>
    <row r="912" spans="1:1024" s="13" customFormat="1" ht="33">
      <c r="A912" s="10" t="s">
        <v>287</v>
      </c>
      <c r="B912" s="10" t="s">
        <v>2957</v>
      </c>
      <c r="C912" s="19" t="s">
        <v>34</v>
      </c>
      <c r="D912" s="19" t="s">
        <v>2956</v>
      </c>
      <c r="E912" s="20">
        <v>10</v>
      </c>
      <c r="F912" s="11" t="s">
        <v>18</v>
      </c>
      <c r="G912" s="21"/>
      <c r="H912" s="21" t="s">
        <v>1</v>
      </c>
      <c r="I912" s="21"/>
    </row>
    <row r="913" spans="1:9" s="13" customFormat="1" ht="54.75" customHeight="1">
      <c r="A913" s="10" t="s">
        <v>287</v>
      </c>
      <c r="B913" s="10" t="s">
        <v>2957</v>
      </c>
      <c r="C913" s="19" t="s">
        <v>97</v>
      </c>
      <c r="D913" s="19" t="s">
        <v>2956</v>
      </c>
      <c r="E913" s="20">
        <v>10</v>
      </c>
      <c r="F913" s="11" t="s">
        <v>18</v>
      </c>
      <c r="G913" s="21"/>
      <c r="H913" s="21" t="s">
        <v>1</v>
      </c>
      <c r="I913" s="21"/>
    </row>
    <row r="914" spans="1:9" s="7" customFormat="1" ht="54.75" customHeight="1">
      <c r="A914" s="10" t="s">
        <v>287</v>
      </c>
      <c r="B914" s="10" t="s">
        <v>2957</v>
      </c>
      <c r="C914" s="19" t="s">
        <v>2955</v>
      </c>
      <c r="D914" s="19" t="s">
        <v>2956</v>
      </c>
      <c r="E914" s="20">
        <v>10</v>
      </c>
      <c r="F914" s="11" t="s">
        <v>18</v>
      </c>
      <c r="G914" s="21"/>
      <c r="H914" s="21" t="s">
        <v>1</v>
      </c>
      <c r="I914" s="21"/>
    </row>
    <row r="915" spans="1:9" s="13" customFormat="1" ht="54.75" customHeight="1">
      <c r="A915" s="10" t="s">
        <v>287</v>
      </c>
      <c r="B915" s="10" t="s">
        <v>2957</v>
      </c>
      <c r="C915" s="19" t="s">
        <v>138</v>
      </c>
      <c r="D915" s="19" t="s">
        <v>2956</v>
      </c>
      <c r="E915" s="20">
        <v>10</v>
      </c>
      <c r="F915" s="11" t="s">
        <v>18</v>
      </c>
      <c r="G915" s="21"/>
      <c r="H915" s="21" t="s">
        <v>1</v>
      </c>
      <c r="I915" s="21"/>
    </row>
    <row r="916" spans="1:9" s="13" customFormat="1" ht="54.75" customHeight="1">
      <c r="A916" s="10" t="s">
        <v>287</v>
      </c>
      <c r="B916" s="10" t="s">
        <v>2957</v>
      </c>
      <c r="C916" s="19" t="s">
        <v>2962</v>
      </c>
      <c r="D916" s="19" t="s">
        <v>2956</v>
      </c>
      <c r="E916" s="20">
        <v>10</v>
      </c>
      <c r="F916" s="11" t="s">
        <v>18</v>
      </c>
      <c r="G916" s="21"/>
      <c r="H916" s="21" t="s">
        <v>1</v>
      </c>
      <c r="I916" s="21"/>
    </row>
    <row r="917" spans="1:9" s="13" customFormat="1" ht="54.75" customHeight="1">
      <c r="A917" s="10" t="s">
        <v>287</v>
      </c>
      <c r="B917" s="10" t="s">
        <v>2957</v>
      </c>
      <c r="C917" s="19" t="s">
        <v>2963</v>
      </c>
      <c r="D917" s="19" t="s">
        <v>2956</v>
      </c>
      <c r="E917" s="20">
        <v>10</v>
      </c>
      <c r="F917" s="11" t="s">
        <v>18</v>
      </c>
      <c r="G917" s="21"/>
      <c r="H917" s="21" t="s">
        <v>1</v>
      </c>
      <c r="I917" s="21"/>
    </row>
    <row r="918" spans="1:9" s="13" customFormat="1" ht="54.75" customHeight="1">
      <c r="A918" s="10" t="s">
        <v>287</v>
      </c>
      <c r="B918" s="10" t="s">
        <v>2957</v>
      </c>
      <c r="C918" s="19" t="s">
        <v>58</v>
      </c>
      <c r="D918" s="19" t="s">
        <v>2956</v>
      </c>
      <c r="E918" s="20">
        <v>10</v>
      </c>
      <c r="F918" s="11" t="s">
        <v>18</v>
      </c>
      <c r="G918" s="21"/>
      <c r="H918" s="21" t="s">
        <v>1</v>
      </c>
      <c r="I918" s="21"/>
    </row>
    <row r="919" spans="1:9" s="7" customFormat="1" ht="66" customHeight="1">
      <c r="A919" s="10" t="s">
        <v>199</v>
      </c>
      <c r="B919" s="10" t="s">
        <v>2098</v>
      </c>
      <c r="C919" s="19" t="s">
        <v>997</v>
      </c>
      <c r="D919" s="19" t="s">
        <v>2099</v>
      </c>
      <c r="E919" s="20">
        <v>30</v>
      </c>
      <c r="F919" s="11" t="s">
        <v>18</v>
      </c>
      <c r="G919" s="21"/>
      <c r="H919" s="21" t="s">
        <v>1</v>
      </c>
      <c r="I919" s="21"/>
    </row>
    <row r="920" spans="1:9" s="13" customFormat="1" ht="66" customHeight="1">
      <c r="A920" s="10" t="s">
        <v>199</v>
      </c>
      <c r="B920" s="10" t="s">
        <v>2100</v>
      </c>
      <c r="C920" s="19" t="s">
        <v>997</v>
      </c>
      <c r="D920" s="19" t="s">
        <v>2099</v>
      </c>
      <c r="E920" s="20">
        <v>15</v>
      </c>
      <c r="F920" s="11" t="s">
        <v>18</v>
      </c>
      <c r="G920" s="21"/>
      <c r="H920" s="21" t="s">
        <v>1</v>
      </c>
      <c r="I920" s="21"/>
    </row>
    <row r="921" spans="1:9" s="13" customFormat="1" ht="66" customHeight="1">
      <c r="A921" s="10" t="s">
        <v>199</v>
      </c>
      <c r="B921" s="10" t="s">
        <v>2101</v>
      </c>
      <c r="C921" s="19" t="s">
        <v>997</v>
      </c>
      <c r="D921" s="19" t="s">
        <v>2099</v>
      </c>
      <c r="E921" s="20">
        <v>40</v>
      </c>
      <c r="F921" s="11" t="s">
        <v>18</v>
      </c>
      <c r="G921" s="21"/>
      <c r="H921" s="21" t="s">
        <v>1</v>
      </c>
      <c r="I921" s="21"/>
    </row>
    <row r="922" spans="1:9" s="13" customFormat="1" ht="66" customHeight="1">
      <c r="A922" s="10" t="s">
        <v>199</v>
      </c>
      <c r="B922" s="10" t="s">
        <v>2102</v>
      </c>
      <c r="C922" s="19" t="s">
        <v>997</v>
      </c>
      <c r="D922" s="19" t="s">
        <v>2099</v>
      </c>
      <c r="E922" s="20">
        <v>40</v>
      </c>
      <c r="F922" s="11" t="s">
        <v>18</v>
      </c>
      <c r="G922" s="21"/>
      <c r="H922" s="21" t="s">
        <v>1</v>
      </c>
      <c r="I922" s="21"/>
    </row>
    <row r="923" spans="1:9" s="13" customFormat="1" ht="66" customHeight="1">
      <c r="A923" s="10" t="s">
        <v>199</v>
      </c>
      <c r="B923" s="10" t="s">
        <v>2103</v>
      </c>
      <c r="C923" s="19" t="s">
        <v>997</v>
      </c>
      <c r="D923" s="19" t="s">
        <v>2099</v>
      </c>
      <c r="E923" s="20">
        <v>15</v>
      </c>
      <c r="F923" s="11" t="s">
        <v>18</v>
      </c>
      <c r="G923" s="21"/>
      <c r="H923" s="21" t="s">
        <v>1</v>
      </c>
      <c r="I923" s="21"/>
    </row>
    <row r="924" spans="1:9" s="13" customFormat="1" ht="66" customHeight="1">
      <c r="A924" s="10" t="s">
        <v>199</v>
      </c>
      <c r="B924" s="10" t="s">
        <v>2104</v>
      </c>
      <c r="C924" s="19" t="s">
        <v>997</v>
      </c>
      <c r="D924" s="19" t="s">
        <v>2099</v>
      </c>
      <c r="E924" s="20">
        <v>50</v>
      </c>
      <c r="F924" s="11" t="s">
        <v>18</v>
      </c>
      <c r="G924" s="21"/>
      <c r="H924" s="21" t="s">
        <v>1</v>
      </c>
      <c r="I924" s="21"/>
    </row>
    <row r="925" spans="1:9" s="13" customFormat="1" ht="66" customHeight="1">
      <c r="A925" s="10" t="s">
        <v>199</v>
      </c>
      <c r="B925" s="10" t="s">
        <v>2105</v>
      </c>
      <c r="C925" s="19" t="s">
        <v>997</v>
      </c>
      <c r="D925" s="19" t="s">
        <v>2099</v>
      </c>
      <c r="E925" s="20">
        <v>30</v>
      </c>
      <c r="F925" s="11" t="s">
        <v>18</v>
      </c>
      <c r="G925" s="21"/>
      <c r="H925" s="21" t="s">
        <v>1</v>
      </c>
      <c r="I925" s="21"/>
    </row>
    <row r="926" spans="1:9" s="13" customFormat="1" ht="66" customHeight="1">
      <c r="A926" s="10" t="s">
        <v>199</v>
      </c>
      <c r="B926" s="10" t="s">
        <v>2106</v>
      </c>
      <c r="C926" s="19" t="s">
        <v>997</v>
      </c>
      <c r="D926" s="19" t="s">
        <v>2099</v>
      </c>
      <c r="E926" s="20">
        <v>30</v>
      </c>
      <c r="F926" s="11" t="s">
        <v>18</v>
      </c>
      <c r="G926" s="21"/>
      <c r="H926" s="21" t="s">
        <v>1</v>
      </c>
      <c r="I926" s="21"/>
    </row>
    <row r="927" spans="1:9" s="13" customFormat="1" ht="66" customHeight="1">
      <c r="A927" s="10" t="s">
        <v>199</v>
      </c>
      <c r="B927" s="10" t="s">
        <v>2107</v>
      </c>
      <c r="C927" s="19" t="s">
        <v>997</v>
      </c>
      <c r="D927" s="19" t="s">
        <v>2099</v>
      </c>
      <c r="E927" s="20">
        <v>30</v>
      </c>
      <c r="F927" s="11" t="s">
        <v>18</v>
      </c>
      <c r="G927" s="21"/>
      <c r="H927" s="21" t="s">
        <v>1</v>
      </c>
      <c r="I927" s="21"/>
    </row>
    <row r="928" spans="1:9" s="13" customFormat="1" ht="66" customHeight="1">
      <c r="A928" s="10" t="s">
        <v>199</v>
      </c>
      <c r="B928" s="10" t="s">
        <v>2108</v>
      </c>
      <c r="C928" s="19" t="s">
        <v>997</v>
      </c>
      <c r="D928" s="19" t="s">
        <v>2099</v>
      </c>
      <c r="E928" s="20">
        <v>30</v>
      </c>
      <c r="F928" s="11" t="s">
        <v>18</v>
      </c>
      <c r="G928" s="21"/>
      <c r="H928" s="21" t="s">
        <v>1</v>
      </c>
      <c r="I928" s="21"/>
    </row>
    <row r="929" spans="1:9" s="13" customFormat="1" ht="66" customHeight="1">
      <c r="A929" s="10" t="s">
        <v>199</v>
      </c>
      <c r="B929" s="10" t="s">
        <v>2109</v>
      </c>
      <c r="C929" s="19" t="s">
        <v>997</v>
      </c>
      <c r="D929" s="19" t="s">
        <v>2099</v>
      </c>
      <c r="E929" s="20">
        <v>30</v>
      </c>
      <c r="F929" s="11" t="s">
        <v>18</v>
      </c>
      <c r="G929" s="21"/>
      <c r="H929" s="21" t="s">
        <v>1</v>
      </c>
      <c r="I929" s="21"/>
    </row>
    <row r="930" spans="1:9" s="25" customFormat="1" ht="45.75" customHeight="1">
      <c r="A930" s="10" t="s">
        <v>199</v>
      </c>
      <c r="B930" s="10" t="s">
        <v>2110</v>
      </c>
      <c r="C930" s="19" t="s">
        <v>997</v>
      </c>
      <c r="D930" s="19" t="s">
        <v>2099</v>
      </c>
      <c r="E930" s="20">
        <v>15</v>
      </c>
      <c r="F930" s="11" t="s">
        <v>18</v>
      </c>
      <c r="G930" s="21"/>
      <c r="H930" s="21" t="s">
        <v>1</v>
      </c>
      <c r="I930" s="21"/>
    </row>
    <row r="931" spans="1:9" s="25" customFormat="1" ht="64.5" customHeight="1">
      <c r="A931" s="10" t="s">
        <v>199</v>
      </c>
      <c r="B931" s="10" t="s">
        <v>2111</v>
      </c>
      <c r="C931" s="19" t="s">
        <v>997</v>
      </c>
      <c r="D931" s="19" t="s">
        <v>2099</v>
      </c>
      <c r="E931" s="20">
        <v>40</v>
      </c>
      <c r="F931" s="11" t="s">
        <v>18</v>
      </c>
      <c r="G931" s="21"/>
      <c r="H931" s="21" t="s">
        <v>1</v>
      </c>
      <c r="I931" s="21"/>
    </row>
    <row r="932" spans="1:9" s="25" customFormat="1" ht="44.25" customHeight="1">
      <c r="A932" s="10" t="s">
        <v>199</v>
      </c>
      <c r="B932" s="10" t="s">
        <v>2112</v>
      </c>
      <c r="C932" s="19" t="s">
        <v>997</v>
      </c>
      <c r="D932" s="19" t="s">
        <v>2099</v>
      </c>
      <c r="E932" s="20">
        <v>40</v>
      </c>
      <c r="F932" s="11" t="s">
        <v>18</v>
      </c>
      <c r="G932" s="21"/>
      <c r="H932" s="21" t="s">
        <v>1</v>
      </c>
      <c r="I932" s="21"/>
    </row>
    <row r="933" spans="1:9" s="25" customFormat="1" ht="44.25" customHeight="1">
      <c r="A933" s="10" t="s">
        <v>199</v>
      </c>
      <c r="B933" s="10" t="s">
        <v>2113</v>
      </c>
      <c r="C933" s="19" t="s">
        <v>997</v>
      </c>
      <c r="D933" s="19" t="s">
        <v>2099</v>
      </c>
      <c r="E933" s="20">
        <v>40</v>
      </c>
      <c r="F933" s="11" t="s">
        <v>18</v>
      </c>
      <c r="G933" s="21"/>
      <c r="H933" s="21" t="s">
        <v>1</v>
      </c>
      <c r="I933" s="21"/>
    </row>
    <row r="934" spans="1:9" s="25" customFormat="1" ht="49.5">
      <c r="A934" s="10" t="s">
        <v>199</v>
      </c>
      <c r="B934" s="10" t="s">
        <v>2114</v>
      </c>
      <c r="C934" s="19" t="s">
        <v>997</v>
      </c>
      <c r="D934" s="19" t="s">
        <v>2099</v>
      </c>
      <c r="E934" s="20">
        <v>40</v>
      </c>
      <c r="F934" s="11" t="s">
        <v>18</v>
      </c>
      <c r="G934" s="21"/>
      <c r="H934" s="21" t="s">
        <v>1</v>
      </c>
      <c r="I934" s="21"/>
    </row>
    <row r="935" spans="1:9" s="25" customFormat="1" ht="57.75" customHeight="1">
      <c r="A935" s="10" t="s">
        <v>199</v>
      </c>
      <c r="B935" s="10" t="s">
        <v>2115</v>
      </c>
      <c r="C935" s="19" t="s">
        <v>997</v>
      </c>
      <c r="D935" s="19" t="s">
        <v>2099</v>
      </c>
      <c r="E935" s="20">
        <v>40</v>
      </c>
      <c r="F935" s="11" t="s">
        <v>18</v>
      </c>
      <c r="G935" s="21"/>
      <c r="H935" s="21" t="s">
        <v>1</v>
      </c>
      <c r="I935" s="21"/>
    </row>
    <row r="936" spans="1:9" s="25" customFormat="1" ht="84.75" customHeight="1">
      <c r="A936" s="10" t="s">
        <v>199</v>
      </c>
      <c r="B936" s="10" t="s">
        <v>2116</v>
      </c>
      <c r="C936" s="19" t="s">
        <v>2117</v>
      </c>
      <c r="D936" s="19" t="s">
        <v>2099</v>
      </c>
      <c r="E936" s="20">
        <v>100</v>
      </c>
      <c r="F936" s="11" t="s">
        <v>18</v>
      </c>
      <c r="G936" s="21"/>
      <c r="H936" s="21" t="s">
        <v>1</v>
      </c>
      <c r="I936" s="21"/>
    </row>
    <row r="937" spans="1:9" s="25" customFormat="1" ht="50.25" customHeight="1">
      <c r="A937" s="10" t="s">
        <v>199</v>
      </c>
      <c r="B937" s="10" t="s">
        <v>2118</v>
      </c>
      <c r="C937" s="19" t="s">
        <v>997</v>
      </c>
      <c r="D937" s="19" t="s">
        <v>2099</v>
      </c>
      <c r="E937" s="20">
        <v>15</v>
      </c>
      <c r="F937" s="11" t="s">
        <v>18</v>
      </c>
      <c r="G937" s="21"/>
      <c r="H937" s="21" t="s">
        <v>1</v>
      </c>
      <c r="I937" s="21"/>
    </row>
    <row r="938" spans="1:9" s="13" customFormat="1" ht="58.5" customHeight="1">
      <c r="A938" s="10" t="s">
        <v>2119</v>
      </c>
      <c r="B938" s="10" t="s">
        <v>2120</v>
      </c>
      <c r="C938" s="19" t="s">
        <v>997</v>
      </c>
      <c r="D938" s="19" t="s">
        <v>2099</v>
      </c>
      <c r="E938" s="20">
        <v>30</v>
      </c>
      <c r="F938" s="11" t="s">
        <v>18</v>
      </c>
      <c r="G938" s="21"/>
      <c r="H938" s="21" t="s">
        <v>1</v>
      </c>
      <c r="I938" s="21"/>
    </row>
    <row r="939" spans="1:9" s="13" customFormat="1" ht="66" customHeight="1">
      <c r="A939" s="10" t="s">
        <v>2119</v>
      </c>
      <c r="B939" s="10" t="s">
        <v>2121</v>
      </c>
      <c r="C939" s="19" t="s">
        <v>2122</v>
      </c>
      <c r="D939" s="19" t="s">
        <v>2099</v>
      </c>
      <c r="E939" s="20">
        <v>20</v>
      </c>
      <c r="F939" s="11" t="s">
        <v>18</v>
      </c>
      <c r="G939" s="21"/>
      <c r="H939" s="21" t="s">
        <v>1</v>
      </c>
      <c r="I939" s="21"/>
    </row>
    <row r="940" spans="1:9" s="13" customFormat="1" ht="66" customHeight="1">
      <c r="A940" s="10" t="s">
        <v>2119</v>
      </c>
      <c r="B940" s="10" t="s">
        <v>2123</v>
      </c>
      <c r="C940" s="19" t="s">
        <v>2124</v>
      </c>
      <c r="D940" s="19" t="s">
        <v>2099</v>
      </c>
      <c r="E940" s="20">
        <v>20</v>
      </c>
      <c r="F940" s="11" t="s">
        <v>18</v>
      </c>
      <c r="G940" s="21"/>
      <c r="H940" s="21" t="s">
        <v>1</v>
      </c>
      <c r="I940" s="21"/>
    </row>
    <row r="941" spans="1:9" s="13" customFormat="1" ht="67.5" customHeight="1">
      <c r="A941" s="10" t="s">
        <v>2119</v>
      </c>
      <c r="B941" s="10" t="s">
        <v>2125</v>
      </c>
      <c r="C941" s="19" t="s">
        <v>997</v>
      </c>
      <c r="D941" s="19" t="s">
        <v>2099</v>
      </c>
      <c r="E941" s="20">
        <v>40</v>
      </c>
      <c r="F941" s="11" t="s">
        <v>18</v>
      </c>
      <c r="G941" s="21"/>
      <c r="H941" s="21" t="s">
        <v>1</v>
      </c>
      <c r="I941" s="21"/>
    </row>
    <row r="942" spans="1:9" s="25" customFormat="1" ht="66" customHeight="1">
      <c r="A942" s="10" t="s">
        <v>2119</v>
      </c>
      <c r="B942" s="10" t="s">
        <v>2126</v>
      </c>
      <c r="C942" s="19" t="s">
        <v>2127</v>
      </c>
      <c r="D942" s="19" t="s">
        <v>2099</v>
      </c>
      <c r="E942" s="20">
        <v>15</v>
      </c>
      <c r="F942" s="11" t="s">
        <v>18</v>
      </c>
      <c r="G942" s="21"/>
      <c r="H942" s="21" t="s">
        <v>1</v>
      </c>
      <c r="I942" s="21"/>
    </row>
    <row r="943" spans="1:9" s="25" customFormat="1" ht="66" customHeight="1">
      <c r="A943" s="10" t="s">
        <v>2119</v>
      </c>
      <c r="B943" s="10" t="s">
        <v>2128</v>
      </c>
      <c r="C943" s="19" t="s">
        <v>1896</v>
      </c>
      <c r="D943" s="19" t="s">
        <v>2099</v>
      </c>
      <c r="E943" s="20">
        <v>40</v>
      </c>
      <c r="F943" s="11" t="s">
        <v>18</v>
      </c>
      <c r="G943" s="21"/>
      <c r="H943" s="21" t="s">
        <v>1</v>
      </c>
      <c r="I943" s="21"/>
    </row>
    <row r="944" spans="1:9" s="25" customFormat="1" ht="66" customHeight="1">
      <c r="A944" s="10" t="s">
        <v>2119</v>
      </c>
      <c r="B944" s="10" t="s">
        <v>2129</v>
      </c>
      <c r="C944" s="19" t="s">
        <v>2130</v>
      </c>
      <c r="D944" s="19" t="s">
        <v>2099</v>
      </c>
      <c r="E944" s="20">
        <v>30</v>
      </c>
      <c r="F944" s="11" t="s">
        <v>18</v>
      </c>
      <c r="G944" s="21"/>
      <c r="H944" s="21" t="s">
        <v>1</v>
      </c>
      <c r="I944" s="21"/>
    </row>
    <row r="945" spans="1:9" s="25" customFormat="1" ht="66" customHeight="1">
      <c r="A945" s="10" t="s">
        <v>2119</v>
      </c>
      <c r="B945" s="10" t="s">
        <v>2131</v>
      </c>
      <c r="C945" s="19" t="s">
        <v>2132</v>
      </c>
      <c r="D945" s="19" t="s">
        <v>2099</v>
      </c>
      <c r="E945" s="20">
        <v>20</v>
      </c>
      <c r="F945" s="11" t="s">
        <v>18</v>
      </c>
      <c r="G945" s="21"/>
      <c r="H945" s="21" t="s">
        <v>1</v>
      </c>
      <c r="I945" s="21"/>
    </row>
    <row r="946" spans="1:9" s="25" customFormat="1" ht="66" customHeight="1">
      <c r="A946" s="10" t="s">
        <v>2119</v>
      </c>
      <c r="B946" s="10" t="s">
        <v>2133</v>
      </c>
      <c r="C946" s="19" t="s">
        <v>2122</v>
      </c>
      <c r="D946" s="19" t="s">
        <v>2099</v>
      </c>
      <c r="E946" s="20">
        <v>20</v>
      </c>
      <c r="F946" s="11" t="s">
        <v>18</v>
      </c>
      <c r="G946" s="21"/>
      <c r="H946" s="21" t="s">
        <v>1</v>
      </c>
      <c r="I946" s="21"/>
    </row>
    <row r="947" spans="1:9" s="25" customFormat="1" ht="66" customHeight="1">
      <c r="A947" s="10" t="s">
        <v>2119</v>
      </c>
      <c r="B947" s="10" t="s">
        <v>2134</v>
      </c>
      <c r="C947" s="19" t="s">
        <v>1725</v>
      </c>
      <c r="D947" s="19" t="s">
        <v>2099</v>
      </c>
      <c r="E947" s="20">
        <v>30</v>
      </c>
      <c r="F947" s="11" t="s">
        <v>18</v>
      </c>
      <c r="G947" s="21"/>
      <c r="H947" s="21" t="s">
        <v>1</v>
      </c>
      <c r="I947" s="21"/>
    </row>
    <row r="948" spans="1:9" s="25" customFormat="1" ht="66" customHeight="1">
      <c r="A948" s="10" t="s">
        <v>2119</v>
      </c>
      <c r="B948" s="10" t="s">
        <v>2135</v>
      </c>
      <c r="C948" s="19" t="s">
        <v>1899</v>
      </c>
      <c r="D948" s="19" t="s">
        <v>2099</v>
      </c>
      <c r="E948" s="20">
        <v>35</v>
      </c>
      <c r="F948" s="11" t="s">
        <v>18</v>
      </c>
      <c r="G948" s="21"/>
      <c r="H948" s="21" t="s">
        <v>1</v>
      </c>
      <c r="I948" s="21"/>
    </row>
    <row r="949" spans="1:9" s="13" customFormat="1" ht="66" customHeight="1">
      <c r="A949" s="10" t="s">
        <v>1975</v>
      </c>
      <c r="B949" s="10" t="s">
        <v>2136</v>
      </c>
      <c r="C949" s="19" t="s">
        <v>2137</v>
      </c>
      <c r="D949" s="19" t="s">
        <v>2099</v>
      </c>
      <c r="E949" s="20">
        <v>66</v>
      </c>
      <c r="F949" s="11" t="s">
        <v>18</v>
      </c>
      <c r="G949" s="21"/>
      <c r="H949" s="21" t="s">
        <v>1</v>
      </c>
      <c r="I949" s="21"/>
    </row>
    <row r="950" spans="1:9" s="13" customFormat="1" ht="66" customHeight="1">
      <c r="A950" s="10" t="s">
        <v>1975</v>
      </c>
      <c r="B950" s="10" t="s">
        <v>2138</v>
      </c>
      <c r="C950" s="19" t="s">
        <v>2139</v>
      </c>
      <c r="D950" s="19" t="s">
        <v>2099</v>
      </c>
      <c r="E950" s="20">
        <v>68</v>
      </c>
      <c r="F950" s="11" t="s">
        <v>18</v>
      </c>
      <c r="G950" s="21"/>
      <c r="H950" s="21" t="s">
        <v>1</v>
      </c>
      <c r="I950" s="21"/>
    </row>
    <row r="951" spans="1:9" s="13" customFormat="1" ht="66" customHeight="1">
      <c r="A951" s="10" t="s">
        <v>1975</v>
      </c>
      <c r="B951" s="10" t="s">
        <v>2138</v>
      </c>
      <c r="C951" s="19" t="s">
        <v>2140</v>
      </c>
      <c r="D951" s="19" t="s">
        <v>2099</v>
      </c>
      <c r="E951" s="20">
        <v>66</v>
      </c>
      <c r="F951" s="11" t="s">
        <v>18</v>
      </c>
      <c r="G951" s="21"/>
      <c r="H951" s="21" t="s">
        <v>1</v>
      </c>
      <c r="I951" s="21"/>
    </row>
    <row r="952" spans="1:9" s="13" customFormat="1" ht="66" customHeight="1">
      <c r="A952" s="10" t="s">
        <v>287</v>
      </c>
      <c r="B952" s="10" t="s">
        <v>2141</v>
      </c>
      <c r="C952" s="19" t="s">
        <v>2142</v>
      </c>
      <c r="D952" s="19" t="s">
        <v>2099</v>
      </c>
      <c r="E952" s="20">
        <v>90</v>
      </c>
      <c r="F952" s="11" t="s">
        <v>18</v>
      </c>
      <c r="G952" s="21"/>
      <c r="H952" s="21" t="s">
        <v>1</v>
      </c>
      <c r="I952" s="21"/>
    </row>
    <row r="953" spans="1:9" s="13" customFormat="1" ht="66" customHeight="1">
      <c r="A953" s="10" t="s">
        <v>287</v>
      </c>
      <c r="B953" s="10" t="s">
        <v>2143</v>
      </c>
      <c r="C953" s="19" t="s">
        <v>2142</v>
      </c>
      <c r="D953" s="19" t="s">
        <v>2099</v>
      </c>
      <c r="E953" s="20">
        <v>90</v>
      </c>
      <c r="F953" s="11" t="s">
        <v>18</v>
      </c>
      <c r="G953" s="21"/>
      <c r="H953" s="21" t="s">
        <v>1</v>
      </c>
      <c r="I953" s="21"/>
    </row>
    <row r="954" spans="1:9" s="7" customFormat="1" ht="70.5" customHeight="1">
      <c r="A954" s="10" t="s">
        <v>199</v>
      </c>
      <c r="B954" s="10" t="s">
        <v>2144</v>
      </c>
      <c r="C954" s="19" t="s">
        <v>802</v>
      </c>
      <c r="D954" s="19" t="s">
        <v>2145</v>
      </c>
      <c r="E954" s="20">
        <v>20</v>
      </c>
      <c r="F954" s="11" t="s">
        <v>18</v>
      </c>
      <c r="G954" s="21"/>
      <c r="H954" s="21" t="s">
        <v>2146</v>
      </c>
      <c r="I954" s="21"/>
    </row>
    <row r="955" spans="1:9" s="13" customFormat="1" ht="70.5" customHeight="1">
      <c r="A955" s="10" t="s">
        <v>199</v>
      </c>
      <c r="B955" s="10" t="s">
        <v>2147</v>
      </c>
      <c r="C955" s="19" t="s">
        <v>802</v>
      </c>
      <c r="D955" s="19" t="s">
        <v>2145</v>
      </c>
      <c r="E955" s="20">
        <v>20</v>
      </c>
      <c r="F955" s="11" t="s">
        <v>18</v>
      </c>
      <c r="G955" s="21"/>
      <c r="H955" s="21" t="s">
        <v>2146</v>
      </c>
      <c r="I955" s="21"/>
    </row>
    <row r="956" spans="1:9" s="13" customFormat="1" ht="70.5" customHeight="1">
      <c r="A956" s="10" t="s">
        <v>199</v>
      </c>
      <c r="B956" s="10" t="s">
        <v>2148</v>
      </c>
      <c r="C956" s="19" t="s">
        <v>802</v>
      </c>
      <c r="D956" s="19" t="s">
        <v>2145</v>
      </c>
      <c r="E956" s="20">
        <v>20</v>
      </c>
      <c r="F956" s="11" t="s">
        <v>18</v>
      </c>
      <c r="G956" s="21"/>
      <c r="H956" s="21" t="s">
        <v>2146</v>
      </c>
      <c r="I956" s="21"/>
    </row>
    <row r="957" spans="1:9" s="13" customFormat="1" ht="70.5" customHeight="1">
      <c r="A957" s="10" t="s">
        <v>199</v>
      </c>
      <c r="B957" s="10" t="s">
        <v>2149</v>
      </c>
      <c r="C957" s="19" t="s">
        <v>802</v>
      </c>
      <c r="D957" s="19" t="s">
        <v>2145</v>
      </c>
      <c r="E957" s="20">
        <v>20</v>
      </c>
      <c r="F957" s="11" t="s">
        <v>18</v>
      </c>
      <c r="G957" s="21"/>
      <c r="H957" s="21" t="s">
        <v>2146</v>
      </c>
      <c r="I957" s="21"/>
    </row>
    <row r="958" spans="1:9" s="13" customFormat="1" ht="70.5" customHeight="1">
      <c r="A958" s="10" t="s">
        <v>199</v>
      </c>
      <c r="B958" s="10" t="s">
        <v>2150</v>
      </c>
      <c r="C958" s="19" t="s">
        <v>802</v>
      </c>
      <c r="D958" s="19" t="s">
        <v>2145</v>
      </c>
      <c r="E958" s="20">
        <v>20</v>
      </c>
      <c r="F958" s="11" t="s">
        <v>18</v>
      </c>
      <c r="G958" s="21"/>
      <c r="H958" s="21" t="s">
        <v>2146</v>
      </c>
      <c r="I958" s="21"/>
    </row>
    <row r="959" spans="1:9" s="13" customFormat="1" ht="70.5" customHeight="1">
      <c r="A959" s="10" t="s">
        <v>199</v>
      </c>
      <c r="B959" s="10" t="s">
        <v>2151</v>
      </c>
      <c r="C959" s="19" t="s">
        <v>802</v>
      </c>
      <c r="D959" s="19" t="s">
        <v>2145</v>
      </c>
      <c r="E959" s="20">
        <v>20</v>
      </c>
      <c r="F959" s="11" t="s">
        <v>18</v>
      </c>
      <c r="G959" s="21"/>
      <c r="H959" s="21" t="s">
        <v>2146</v>
      </c>
      <c r="I959" s="21"/>
    </row>
    <row r="960" spans="1:9" s="13" customFormat="1" ht="70.5" customHeight="1">
      <c r="A960" s="10" t="s">
        <v>199</v>
      </c>
      <c r="B960" s="10" t="s">
        <v>2152</v>
      </c>
      <c r="C960" s="19" t="s">
        <v>802</v>
      </c>
      <c r="D960" s="19" t="s">
        <v>2145</v>
      </c>
      <c r="E960" s="20">
        <v>50</v>
      </c>
      <c r="F960" s="11" t="s">
        <v>18</v>
      </c>
      <c r="G960" s="21"/>
      <c r="H960" s="21" t="s">
        <v>2146</v>
      </c>
      <c r="I960" s="21"/>
    </row>
    <row r="961" spans="1:9" s="13" customFormat="1" ht="70.5" customHeight="1">
      <c r="A961" s="10" t="s">
        <v>199</v>
      </c>
      <c r="B961" s="10" t="s">
        <v>2153</v>
      </c>
      <c r="C961" s="19" t="s">
        <v>802</v>
      </c>
      <c r="D961" s="19" t="s">
        <v>2145</v>
      </c>
      <c r="E961" s="20">
        <v>20</v>
      </c>
      <c r="F961" s="11" t="s">
        <v>18</v>
      </c>
      <c r="G961" s="21"/>
      <c r="H961" s="21" t="s">
        <v>2146</v>
      </c>
      <c r="I961" s="21"/>
    </row>
    <row r="962" spans="1:9" s="13" customFormat="1" ht="70.5" customHeight="1">
      <c r="A962" s="10" t="s">
        <v>199</v>
      </c>
      <c r="B962" s="10" t="s">
        <v>2154</v>
      </c>
      <c r="C962" s="19" t="s">
        <v>802</v>
      </c>
      <c r="D962" s="19" t="s">
        <v>2145</v>
      </c>
      <c r="E962" s="20">
        <v>20</v>
      </c>
      <c r="F962" s="11" t="s">
        <v>18</v>
      </c>
      <c r="G962" s="21"/>
      <c r="H962" s="21" t="s">
        <v>2146</v>
      </c>
      <c r="I962" s="21"/>
    </row>
    <row r="963" spans="1:9" s="13" customFormat="1" ht="70.5" customHeight="1">
      <c r="A963" s="10" t="s">
        <v>199</v>
      </c>
      <c r="B963" s="10" t="s">
        <v>2155</v>
      </c>
      <c r="C963" s="19" t="s">
        <v>802</v>
      </c>
      <c r="D963" s="19" t="s">
        <v>2145</v>
      </c>
      <c r="E963" s="20">
        <v>20</v>
      </c>
      <c r="F963" s="11" t="s">
        <v>18</v>
      </c>
      <c r="G963" s="21"/>
      <c r="H963" s="21" t="s">
        <v>2146</v>
      </c>
      <c r="I963" s="21"/>
    </row>
    <row r="964" spans="1:9" s="13" customFormat="1" ht="70.5" customHeight="1">
      <c r="A964" s="10" t="s">
        <v>199</v>
      </c>
      <c r="B964" s="10" t="s">
        <v>2156</v>
      </c>
      <c r="C964" s="19" t="s">
        <v>802</v>
      </c>
      <c r="D964" s="19" t="s">
        <v>2145</v>
      </c>
      <c r="E964" s="20">
        <v>20</v>
      </c>
      <c r="F964" s="11" t="s">
        <v>18</v>
      </c>
      <c r="G964" s="21"/>
      <c r="H964" s="21" t="s">
        <v>2146</v>
      </c>
      <c r="I964" s="21"/>
    </row>
    <row r="965" spans="1:9" s="13" customFormat="1" ht="70.5" customHeight="1">
      <c r="A965" s="10" t="s">
        <v>199</v>
      </c>
      <c r="B965" s="10" t="s">
        <v>2157</v>
      </c>
      <c r="C965" s="19" t="s">
        <v>802</v>
      </c>
      <c r="D965" s="19" t="s">
        <v>2145</v>
      </c>
      <c r="E965" s="20">
        <v>70</v>
      </c>
      <c r="F965" s="11" t="s">
        <v>18</v>
      </c>
      <c r="G965" s="21"/>
      <c r="H965" s="21" t="s">
        <v>2146</v>
      </c>
      <c r="I965" s="21"/>
    </row>
    <row r="966" spans="1:9" s="13" customFormat="1" ht="70.5" customHeight="1">
      <c r="A966" s="10" t="s">
        <v>199</v>
      </c>
      <c r="B966" s="10" t="s">
        <v>2158</v>
      </c>
      <c r="C966" s="19" t="s">
        <v>802</v>
      </c>
      <c r="D966" s="19" t="s">
        <v>2145</v>
      </c>
      <c r="E966" s="20">
        <v>20</v>
      </c>
      <c r="F966" s="11" t="s">
        <v>18</v>
      </c>
      <c r="G966" s="21"/>
      <c r="H966" s="21" t="s">
        <v>2146</v>
      </c>
      <c r="I966" s="21"/>
    </row>
    <row r="967" spans="1:9" s="26" customFormat="1" ht="70.5" customHeight="1">
      <c r="A967" s="10" t="s">
        <v>199</v>
      </c>
      <c r="B967" s="10" t="s">
        <v>2159</v>
      </c>
      <c r="C967" s="19" t="s">
        <v>802</v>
      </c>
      <c r="D967" s="19" t="s">
        <v>2145</v>
      </c>
      <c r="E967" s="20">
        <v>20</v>
      </c>
      <c r="F967" s="11" t="s">
        <v>18</v>
      </c>
      <c r="G967" s="21"/>
      <c r="H967" s="21" t="s">
        <v>2146</v>
      </c>
      <c r="I967" s="21"/>
    </row>
    <row r="968" spans="1:9" s="13" customFormat="1" ht="70.5" customHeight="1">
      <c r="A968" s="10" t="s">
        <v>199</v>
      </c>
      <c r="B968" s="10" t="s">
        <v>2160</v>
      </c>
      <c r="C968" s="19" t="s">
        <v>802</v>
      </c>
      <c r="D968" s="19" t="s">
        <v>2145</v>
      </c>
      <c r="E968" s="20">
        <v>20</v>
      </c>
      <c r="F968" s="11" t="s">
        <v>18</v>
      </c>
      <c r="G968" s="21"/>
      <c r="H968" s="21" t="s">
        <v>2146</v>
      </c>
      <c r="I968" s="21"/>
    </row>
    <row r="969" spans="1:9" s="13" customFormat="1" ht="70.5" customHeight="1">
      <c r="A969" s="10" t="s">
        <v>199</v>
      </c>
      <c r="B969" s="10" t="s">
        <v>2161</v>
      </c>
      <c r="C969" s="19" t="s">
        <v>802</v>
      </c>
      <c r="D969" s="19" t="s">
        <v>2145</v>
      </c>
      <c r="E969" s="20">
        <v>20</v>
      </c>
      <c r="F969" s="11" t="s">
        <v>18</v>
      </c>
      <c r="G969" s="21"/>
      <c r="H969" s="21" t="s">
        <v>2146</v>
      </c>
      <c r="I969" s="21"/>
    </row>
    <row r="970" spans="1:9" s="13" customFormat="1" ht="70.5" customHeight="1">
      <c r="A970" s="10" t="s">
        <v>199</v>
      </c>
      <c r="B970" s="10" t="s">
        <v>2162</v>
      </c>
      <c r="C970" s="19" t="s">
        <v>802</v>
      </c>
      <c r="D970" s="19" t="s">
        <v>2145</v>
      </c>
      <c r="E970" s="20">
        <v>20</v>
      </c>
      <c r="F970" s="11" t="s">
        <v>18</v>
      </c>
      <c r="G970" s="21"/>
      <c r="H970" s="21" t="s">
        <v>2146</v>
      </c>
      <c r="I970" s="21"/>
    </row>
    <row r="971" spans="1:9" s="13" customFormat="1" ht="70.5" customHeight="1">
      <c r="A971" s="10" t="s">
        <v>199</v>
      </c>
      <c r="B971" s="10" t="s">
        <v>2163</v>
      </c>
      <c r="C971" s="19" t="s">
        <v>802</v>
      </c>
      <c r="D971" s="19" t="s">
        <v>2145</v>
      </c>
      <c r="E971" s="20">
        <v>20</v>
      </c>
      <c r="F971" s="11" t="s">
        <v>18</v>
      </c>
      <c r="G971" s="21"/>
      <c r="H971" s="21" t="s">
        <v>2146</v>
      </c>
      <c r="I971" s="21"/>
    </row>
    <row r="972" spans="1:9" s="13" customFormat="1" ht="70.5" customHeight="1">
      <c r="A972" s="10" t="s">
        <v>199</v>
      </c>
      <c r="B972" s="10" t="s">
        <v>2164</v>
      </c>
      <c r="C972" s="19" t="s">
        <v>802</v>
      </c>
      <c r="D972" s="19" t="s">
        <v>2145</v>
      </c>
      <c r="E972" s="20">
        <v>20</v>
      </c>
      <c r="F972" s="11" t="s">
        <v>18</v>
      </c>
      <c r="G972" s="21"/>
      <c r="H972" s="21" t="s">
        <v>2146</v>
      </c>
      <c r="I972" s="21"/>
    </row>
    <row r="973" spans="1:9" s="13" customFormat="1" ht="70.5" customHeight="1">
      <c r="A973" s="10" t="s">
        <v>199</v>
      </c>
      <c r="B973" s="10" t="s">
        <v>2165</v>
      </c>
      <c r="C973" s="19" t="s">
        <v>802</v>
      </c>
      <c r="D973" s="19" t="s">
        <v>2145</v>
      </c>
      <c r="E973" s="20">
        <v>20</v>
      </c>
      <c r="F973" s="11" t="s">
        <v>18</v>
      </c>
      <c r="G973" s="21"/>
      <c r="H973" s="21" t="s">
        <v>2146</v>
      </c>
      <c r="I973" s="21"/>
    </row>
    <row r="974" spans="1:9" s="13" customFormat="1" ht="70.5" customHeight="1">
      <c r="A974" s="10" t="s">
        <v>199</v>
      </c>
      <c r="B974" s="10" t="s">
        <v>2166</v>
      </c>
      <c r="C974" s="19" t="s">
        <v>802</v>
      </c>
      <c r="D974" s="19" t="s">
        <v>2145</v>
      </c>
      <c r="E974" s="20">
        <v>20</v>
      </c>
      <c r="F974" s="11" t="s">
        <v>18</v>
      </c>
      <c r="G974" s="21"/>
      <c r="H974" s="21" t="s">
        <v>2146</v>
      </c>
      <c r="I974" s="21"/>
    </row>
    <row r="975" spans="1:9" s="13" customFormat="1" ht="70.5" customHeight="1">
      <c r="A975" s="10" t="s">
        <v>199</v>
      </c>
      <c r="B975" s="10" t="s">
        <v>2167</v>
      </c>
      <c r="C975" s="19" t="s">
        <v>802</v>
      </c>
      <c r="D975" s="19" t="s">
        <v>2145</v>
      </c>
      <c r="E975" s="20">
        <v>20</v>
      </c>
      <c r="F975" s="11" t="s">
        <v>18</v>
      </c>
      <c r="G975" s="21"/>
      <c r="H975" s="21" t="s">
        <v>2146</v>
      </c>
      <c r="I975" s="21"/>
    </row>
    <row r="976" spans="1:9" s="13" customFormat="1" ht="70.5" customHeight="1">
      <c r="A976" s="10" t="s">
        <v>199</v>
      </c>
      <c r="B976" s="10" t="s">
        <v>2168</v>
      </c>
      <c r="C976" s="19" t="s">
        <v>802</v>
      </c>
      <c r="D976" s="19" t="s">
        <v>2145</v>
      </c>
      <c r="E976" s="20">
        <v>20</v>
      </c>
      <c r="F976" s="11" t="s">
        <v>18</v>
      </c>
      <c r="G976" s="21"/>
      <c r="H976" s="21" t="s">
        <v>2146</v>
      </c>
      <c r="I976" s="21"/>
    </row>
    <row r="977" spans="1:9" s="13" customFormat="1" ht="70.5" customHeight="1">
      <c r="A977" s="10" t="s">
        <v>199</v>
      </c>
      <c r="B977" s="10" t="s">
        <v>2169</v>
      </c>
      <c r="C977" s="19" t="s">
        <v>802</v>
      </c>
      <c r="D977" s="19" t="s">
        <v>2145</v>
      </c>
      <c r="E977" s="20">
        <v>19.600000000000001</v>
      </c>
      <c r="F977" s="11" t="s">
        <v>18</v>
      </c>
      <c r="G977" s="21"/>
      <c r="H977" s="21" t="s">
        <v>2146</v>
      </c>
      <c r="I977" s="21"/>
    </row>
    <row r="978" spans="1:9" s="13" customFormat="1" ht="70.5" customHeight="1">
      <c r="A978" s="10" t="s">
        <v>199</v>
      </c>
      <c r="B978" s="10" t="s">
        <v>2170</v>
      </c>
      <c r="C978" s="19" t="s">
        <v>802</v>
      </c>
      <c r="D978" s="19" t="s">
        <v>2145</v>
      </c>
      <c r="E978" s="20">
        <v>20</v>
      </c>
      <c r="F978" s="11" t="s">
        <v>18</v>
      </c>
      <c r="G978" s="21"/>
      <c r="H978" s="21" t="s">
        <v>2146</v>
      </c>
      <c r="I978" s="21"/>
    </row>
    <row r="979" spans="1:9" s="13" customFormat="1" ht="70.5" customHeight="1">
      <c r="A979" s="10" t="s">
        <v>199</v>
      </c>
      <c r="B979" s="10" t="s">
        <v>2171</v>
      </c>
      <c r="C979" s="19" t="s">
        <v>802</v>
      </c>
      <c r="D979" s="19" t="s">
        <v>2145</v>
      </c>
      <c r="E979" s="20">
        <v>50</v>
      </c>
      <c r="F979" s="11" t="s">
        <v>18</v>
      </c>
      <c r="G979" s="21"/>
      <c r="H979" s="21" t="s">
        <v>2146</v>
      </c>
      <c r="I979" s="21"/>
    </row>
    <row r="980" spans="1:9" s="13" customFormat="1" ht="70.5" customHeight="1">
      <c r="A980" s="10" t="s">
        <v>199</v>
      </c>
      <c r="B980" s="10" t="s">
        <v>2172</v>
      </c>
      <c r="C980" s="19" t="s">
        <v>802</v>
      </c>
      <c r="D980" s="19" t="s">
        <v>2145</v>
      </c>
      <c r="E980" s="20">
        <v>50</v>
      </c>
      <c r="F980" s="11" t="s">
        <v>18</v>
      </c>
      <c r="G980" s="21"/>
      <c r="H980" s="21" t="s">
        <v>2146</v>
      </c>
      <c r="I980" s="21"/>
    </row>
    <row r="981" spans="1:9" s="13" customFormat="1" ht="78" customHeight="1">
      <c r="A981" s="10" t="s">
        <v>199</v>
      </c>
      <c r="B981" s="10" t="s">
        <v>2173</v>
      </c>
      <c r="C981" s="19" t="s">
        <v>802</v>
      </c>
      <c r="D981" s="19" t="s">
        <v>2438</v>
      </c>
      <c r="E981" s="20">
        <v>40</v>
      </c>
      <c r="F981" s="11" t="s">
        <v>18</v>
      </c>
      <c r="G981" s="21"/>
      <c r="H981" s="21" t="s">
        <v>2146</v>
      </c>
      <c r="I981" s="21"/>
    </row>
    <row r="982" spans="1:9" s="27" customFormat="1" ht="81" customHeight="1">
      <c r="A982" s="10" t="s">
        <v>199</v>
      </c>
      <c r="B982" s="10" t="s">
        <v>2174</v>
      </c>
      <c r="C982" s="19" t="s">
        <v>2175</v>
      </c>
      <c r="D982" s="19" t="s">
        <v>2439</v>
      </c>
      <c r="E982" s="20">
        <v>40</v>
      </c>
      <c r="F982" s="11" t="s">
        <v>18</v>
      </c>
      <c r="G982" s="21"/>
      <c r="H982" s="21" t="s">
        <v>1</v>
      </c>
      <c r="I982" s="21"/>
    </row>
    <row r="983" spans="1:9" s="27" customFormat="1" ht="62.25" customHeight="1">
      <c r="A983" s="10" t="s">
        <v>199</v>
      </c>
      <c r="B983" s="10" t="s">
        <v>2176</v>
      </c>
      <c r="C983" s="19" t="s">
        <v>2175</v>
      </c>
      <c r="D983" s="19" t="s">
        <v>2439</v>
      </c>
      <c r="E983" s="20">
        <v>20</v>
      </c>
      <c r="F983" s="11" t="s">
        <v>18</v>
      </c>
      <c r="G983" s="21"/>
      <c r="H983" s="21" t="s">
        <v>1</v>
      </c>
      <c r="I983" s="21"/>
    </row>
    <row r="984" spans="1:9" s="27" customFormat="1" ht="78" customHeight="1">
      <c r="A984" s="10" t="s">
        <v>199</v>
      </c>
      <c r="B984" s="10" t="s">
        <v>2177</v>
      </c>
      <c r="C984" s="19" t="s">
        <v>2178</v>
      </c>
      <c r="D984" s="19" t="s">
        <v>2439</v>
      </c>
      <c r="E984" s="20">
        <v>40</v>
      </c>
      <c r="F984" s="11" t="s">
        <v>18</v>
      </c>
      <c r="G984" s="21"/>
      <c r="H984" s="21" t="s">
        <v>1</v>
      </c>
      <c r="I984" s="21"/>
    </row>
    <row r="985" spans="1:9" s="27" customFormat="1" ht="84" customHeight="1">
      <c r="A985" s="10" t="s">
        <v>199</v>
      </c>
      <c r="B985" s="10" t="s">
        <v>2179</v>
      </c>
      <c r="C985" s="19" t="s">
        <v>2180</v>
      </c>
      <c r="D985" s="19" t="s">
        <v>2439</v>
      </c>
      <c r="E985" s="20">
        <v>50</v>
      </c>
      <c r="F985" s="11" t="s">
        <v>18</v>
      </c>
      <c r="G985" s="21"/>
      <c r="H985" s="21" t="s">
        <v>1</v>
      </c>
      <c r="I985" s="21"/>
    </row>
    <row r="986" spans="1:9" s="27" customFormat="1" ht="55.5" customHeight="1">
      <c r="A986" s="10" t="s">
        <v>199</v>
      </c>
      <c r="B986" s="10" t="s">
        <v>2181</v>
      </c>
      <c r="C986" s="19" t="s">
        <v>2180</v>
      </c>
      <c r="D986" s="19" t="s">
        <v>2439</v>
      </c>
      <c r="E986" s="20">
        <v>30</v>
      </c>
      <c r="F986" s="11" t="s">
        <v>18</v>
      </c>
      <c r="G986" s="21"/>
      <c r="H986" s="21" t="s">
        <v>1</v>
      </c>
      <c r="I986" s="21"/>
    </row>
    <row r="987" spans="1:9" s="27" customFormat="1" ht="102" customHeight="1">
      <c r="A987" s="10" t="s">
        <v>199</v>
      </c>
      <c r="B987" s="10" t="s">
        <v>2182</v>
      </c>
      <c r="C987" s="19" t="s">
        <v>2183</v>
      </c>
      <c r="D987" s="19" t="s">
        <v>2439</v>
      </c>
      <c r="E987" s="20">
        <v>40</v>
      </c>
      <c r="F987" s="11" t="s">
        <v>18</v>
      </c>
      <c r="G987" s="21"/>
      <c r="H987" s="21" t="s">
        <v>1</v>
      </c>
      <c r="I987" s="21"/>
    </row>
    <row r="988" spans="1:9" s="27" customFormat="1" ht="63" customHeight="1">
      <c r="A988" s="10" t="s">
        <v>199</v>
      </c>
      <c r="B988" s="10" t="s">
        <v>2184</v>
      </c>
      <c r="C988" s="19" t="s">
        <v>2185</v>
      </c>
      <c r="D988" s="19" t="s">
        <v>2439</v>
      </c>
      <c r="E988" s="20">
        <v>40</v>
      </c>
      <c r="F988" s="11" t="s">
        <v>18</v>
      </c>
      <c r="G988" s="21"/>
      <c r="H988" s="21" t="s">
        <v>1</v>
      </c>
      <c r="I988" s="21"/>
    </row>
    <row r="989" spans="1:9" s="27" customFormat="1" ht="88.5" customHeight="1">
      <c r="A989" s="10" t="s">
        <v>199</v>
      </c>
      <c r="B989" s="10" t="s">
        <v>2186</v>
      </c>
      <c r="C989" s="19" t="s">
        <v>2187</v>
      </c>
      <c r="D989" s="19" t="s">
        <v>2439</v>
      </c>
      <c r="E989" s="20">
        <v>40</v>
      </c>
      <c r="F989" s="11" t="s">
        <v>18</v>
      </c>
      <c r="G989" s="21"/>
      <c r="H989" s="21" t="s">
        <v>1</v>
      </c>
      <c r="I989" s="21"/>
    </row>
    <row r="990" spans="1:9" s="27" customFormat="1" ht="48" customHeight="1">
      <c r="A990" s="10" t="s">
        <v>199</v>
      </c>
      <c r="B990" s="10" t="s">
        <v>2188</v>
      </c>
      <c r="C990" s="19" t="s">
        <v>2189</v>
      </c>
      <c r="D990" s="19" t="s">
        <v>2439</v>
      </c>
      <c r="E990" s="20">
        <v>20</v>
      </c>
      <c r="F990" s="11" t="s">
        <v>18</v>
      </c>
      <c r="G990" s="21"/>
      <c r="H990" s="21" t="s">
        <v>1</v>
      </c>
      <c r="I990" s="21"/>
    </row>
    <row r="991" spans="1:9" s="27" customFormat="1" ht="68.25" customHeight="1">
      <c r="A991" s="10" t="s">
        <v>199</v>
      </c>
      <c r="B991" s="10" t="s">
        <v>2190</v>
      </c>
      <c r="C991" s="19" t="s">
        <v>2191</v>
      </c>
      <c r="D991" s="19" t="s">
        <v>2439</v>
      </c>
      <c r="E991" s="20">
        <v>20</v>
      </c>
      <c r="F991" s="11" t="s">
        <v>18</v>
      </c>
      <c r="G991" s="21"/>
      <c r="H991" s="21" t="s">
        <v>1</v>
      </c>
      <c r="I991" s="21"/>
    </row>
    <row r="992" spans="1:9" s="27" customFormat="1" ht="69.75" customHeight="1">
      <c r="A992" s="10" t="s">
        <v>199</v>
      </c>
      <c r="B992" s="10" t="s">
        <v>2192</v>
      </c>
      <c r="C992" s="19" t="s">
        <v>2193</v>
      </c>
      <c r="D992" s="19" t="s">
        <v>2439</v>
      </c>
      <c r="E992" s="20">
        <v>20</v>
      </c>
      <c r="F992" s="11" t="s">
        <v>18</v>
      </c>
      <c r="G992" s="21"/>
      <c r="H992" s="21" t="s">
        <v>1</v>
      </c>
      <c r="I992" s="21"/>
    </row>
    <row r="993" spans="1:9" s="27" customFormat="1" ht="98.25" customHeight="1">
      <c r="A993" s="10" t="s">
        <v>199</v>
      </c>
      <c r="B993" s="10" t="s">
        <v>2194</v>
      </c>
      <c r="C993" s="19" t="s">
        <v>2193</v>
      </c>
      <c r="D993" s="19" t="s">
        <v>2439</v>
      </c>
      <c r="E993" s="20">
        <v>20</v>
      </c>
      <c r="F993" s="11" t="s">
        <v>18</v>
      </c>
      <c r="G993" s="21"/>
      <c r="H993" s="21" t="s">
        <v>1</v>
      </c>
      <c r="I993" s="21"/>
    </row>
    <row r="994" spans="1:9" s="27" customFormat="1" ht="84" customHeight="1">
      <c r="A994" s="10" t="s">
        <v>199</v>
      </c>
      <c r="B994" s="10" t="s">
        <v>2195</v>
      </c>
      <c r="C994" s="19" t="s">
        <v>2196</v>
      </c>
      <c r="D994" s="19" t="s">
        <v>2439</v>
      </c>
      <c r="E994" s="20">
        <v>35</v>
      </c>
      <c r="F994" s="11" t="s">
        <v>18</v>
      </c>
      <c r="G994" s="21"/>
      <c r="H994" s="21" t="s">
        <v>1</v>
      </c>
      <c r="I994" s="21"/>
    </row>
    <row r="995" spans="1:9" s="27" customFormat="1" ht="90" customHeight="1">
      <c r="A995" s="10" t="s">
        <v>199</v>
      </c>
      <c r="B995" s="10" t="s">
        <v>2197</v>
      </c>
      <c r="C995" s="19" t="s">
        <v>2198</v>
      </c>
      <c r="D995" s="19" t="s">
        <v>2439</v>
      </c>
      <c r="E995" s="20">
        <v>35</v>
      </c>
      <c r="F995" s="11" t="s">
        <v>18</v>
      </c>
      <c r="G995" s="21"/>
      <c r="H995" s="21" t="s">
        <v>1</v>
      </c>
      <c r="I995" s="21"/>
    </row>
    <row r="996" spans="1:9" s="27" customFormat="1" ht="72" customHeight="1">
      <c r="A996" s="10" t="s">
        <v>199</v>
      </c>
      <c r="B996" s="10" t="s">
        <v>2199</v>
      </c>
      <c r="C996" s="19" t="s">
        <v>2198</v>
      </c>
      <c r="D996" s="19" t="s">
        <v>2439</v>
      </c>
      <c r="E996" s="20">
        <v>45</v>
      </c>
      <c r="F996" s="11" t="s">
        <v>18</v>
      </c>
      <c r="G996" s="21"/>
      <c r="H996" s="21" t="s">
        <v>1</v>
      </c>
      <c r="I996" s="21"/>
    </row>
    <row r="997" spans="1:9" s="27" customFormat="1" ht="83.25" customHeight="1">
      <c r="A997" s="10" t="s">
        <v>199</v>
      </c>
      <c r="B997" s="10" t="s">
        <v>2200</v>
      </c>
      <c r="C997" s="19" t="s">
        <v>2201</v>
      </c>
      <c r="D997" s="19" t="s">
        <v>2439</v>
      </c>
      <c r="E997" s="20">
        <v>52</v>
      </c>
      <c r="F997" s="11" t="s">
        <v>18</v>
      </c>
      <c r="G997" s="21"/>
      <c r="H997" s="21" t="s">
        <v>1</v>
      </c>
      <c r="I997" s="21"/>
    </row>
    <row r="998" spans="1:9" s="27" customFormat="1" ht="67.5" customHeight="1">
      <c r="A998" s="10" t="s">
        <v>199</v>
      </c>
      <c r="B998" s="10" t="s">
        <v>2202</v>
      </c>
      <c r="C998" s="19" t="s">
        <v>2201</v>
      </c>
      <c r="D998" s="19" t="s">
        <v>2439</v>
      </c>
      <c r="E998" s="20">
        <v>20</v>
      </c>
      <c r="F998" s="11" t="s">
        <v>18</v>
      </c>
      <c r="G998" s="21"/>
      <c r="H998" s="21" t="s">
        <v>1</v>
      </c>
      <c r="I998" s="21"/>
    </row>
    <row r="999" spans="1:9" s="27" customFormat="1" ht="83.25" customHeight="1">
      <c r="A999" s="10" t="s">
        <v>199</v>
      </c>
      <c r="B999" s="10" t="s">
        <v>2203</v>
      </c>
      <c r="C999" s="19" t="s">
        <v>2204</v>
      </c>
      <c r="D999" s="19" t="s">
        <v>2439</v>
      </c>
      <c r="E999" s="20">
        <v>45</v>
      </c>
      <c r="F999" s="11" t="s">
        <v>18</v>
      </c>
      <c r="G999" s="21"/>
      <c r="H999" s="21" t="s">
        <v>1</v>
      </c>
      <c r="I999" s="21"/>
    </row>
    <row r="1000" spans="1:9" s="27" customFormat="1" ht="69.75" customHeight="1">
      <c r="A1000" s="10" t="s">
        <v>199</v>
      </c>
      <c r="B1000" s="10" t="s">
        <v>2205</v>
      </c>
      <c r="C1000" s="19" t="s">
        <v>2206</v>
      </c>
      <c r="D1000" s="19" t="s">
        <v>2439</v>
      </c>
      <c r="E1000" s="20">
        <v>55</v>
      </c>
      <c r="F1000" s="11" t="s">
        <v>18</v>
      </c>
      <c r="G1000" s="21"/>
      <c r="H1000" s="21" t="s">
        <v>1</v>
      </c>
      <c r="I1000" s="21"/>
    </row>
    <row r="1001" spans="1:9" s="27" customFormat="1" ht="76.5" customHeight="1">
      <c r="A1001" s="10" t="s">
        <v>199</v>
      </c>
      <c r="B1001" s="10" t="s">
        <v>2207</v>
      </c>
      <c r="C1001" s="19" t="s">
        <v>2208</v>
      </c>
      <c r="D1001" s="19" t="s">
        <v>2439</v>
      </c>
      <c r="E1001" s="20">
        <v>45</v>
      </c>
      <c r="F1001" s="11" t="s">
        <v>18</v>
      </c>
      <c r="G1001" s="21"/>
      <c r="H1001" s="21" t="s">
        <v>1</v>
      </c>
      <c r="I1001" s="21"/>
    </row>
    <row r="1002" spans="1:9" s="27" customFormat="1" ht="88.5" customHeight="1">
      <c r="A1002" s="10" t="s">
        <v>199</v>
      </c>
      <c r="B1002" s="10" t="s">
        <v>2209</v>
      </c>
      <c r="C1002" s="19" t="s">
        <v>2210</v>
      </c>
      <c r="D1002" s="19" t="s">
        <v>2439</v>
      </c>
      <c r="E1002" s="20">
        <v>40</v>
      </c>
      <c r="F1002" s="11" t="s">
        <v>18</v>
      </c>
      <c r="G1002" s="21"/>
      <c r="H1002" s="21" t="s">
        <v>1</v>
      </c>
      <c r="I1002" s="21"/>
    </row>
    <row r="1003" spans="1:9" s="27" customFormat="1" ht="108" customHeight="1">
      <c r="A1003" s="10" t="s">
        <v>199</v>
      </c>
      <c r="B1003" s="10" t="s">
        <v>2211</v>
      </c>
      <c r="C1003" s="19" t="s">
        <v>2212</v>
      </c>
      <c r="D1003" s="19" t="s">
        <v>2439</v>
      </c>
      <c r="E1003" s="20">
        <v>55</v>
      </c>
      <c r="F1003" s="11" t="s">
        <v>18</v>
      </c>
      <c r="G1003" s="21"/>
      <c r="H1003" s="21" t="s">
        <v>1</v>
      </c>
      <c r="I1003" s="21"/>
    </row>
    <row r="1004" spans="1:9" s="27" customFormat="1" ht="86.25" customHeight="1">
      <c r="A1004" s="10" t="s">
        <v>199</v>
      </c>
      <c r="B1004" s="10" t="s">
        <v>2213</v>
      </c>
      <c r="C1004" s="19" t="s">
        <v>2214</v>
      </c>
      <c r="D1004" s="19" t="s">
        <v>2439</v>
      </c>
      <c r="E1004" s="20">
        <v>20</v>
      </c>
      <c r="F1004" s="11" t="s">
        <v>18</v>
      </c>
      <c r="G1004" s="21"/>
      <c r="H1004" s="21" t="s">
        <v>1</v>
      </c>
      <c r="I1004" s="21"/>
    </row>
    <row r="1005" spans="1:9" s="27" customFormat="1" ht="92.25" customHeight="1">
      <c r="A1005" s="10" t="s">
        <v>199</v>
      </c>
      <c r="B1005" s="10" t="s">
        <v>2215</v>
      </c>
      <c r="C1005" s="19" t="s">
        <v>2214</v>
      </c>
      <c r="D1005" s="19" t="s">
        <v>2439</v>
      </c>
      <c r="E1005" s="20">
        <v>50</v>
      </c>
      <c r="F1005" s="11" t="s">
        <v>18</v>
      </c>
      <c r="G1005" s="21"/>
      <c r="H1005" s="21" t="s">
        <v>1</v>
      </c>
      <c r="I1005" s="21"/>
    </row>
    <row r="1006" spans="1:9" s="27" customFormat="1" ht="92.25" customHeight="1">
      <c r="A1006" s="10" t="s">
        <v>199</v>
      </c>
      <c r="B1006" s="10" t="s">
        <v>2216</v>
      </c>
      <c r="C1006" s="19" t="s">
        <v>2217</v>
      </c>
      <c r="D1006" s="19" t="s">
        <v>2439</v>
      </c>
      <c r="E1006" s="20">
        <v>70</v>
      </c>
      <c r="F1006" s="11" t="s">
        <v>18</v>
      </c>
      <c r="G1006" s="21"/>
      <c r="H1006" s="21" t="s">
        <v>1</v>
      </c>
      <c r="I1006" s="21"/>
    </row>
    <row r="1007" spans="1:9" s="27" customFormat="1" ht="71.25" customHeight="1">
      <c r="A1007" s="10" t="s">
        <v>199</v>
      </c>
      <c r="B1007" s="10" t="s">
        <v>2218</v>
      </c>
      <c r="C1007" s="19" t="s">
        <v>2217</v>
      </c>
      <c r="D1007" s="19" t="s">
        <v>2439</v>
      </c>
      <c r="E1007" s="20">
        <v>65</v>
      </c>
      <c r="F1007" s="11" t="s">
        <v>18</v>
      </c>
      <c r="G1007" s="21"/>
      <c r="H1007" s="21" t="s">
        <v>1</v>
      </c>
      <c r="I1007" s="21"/>
    </row>
    <row r="1008" spans="1:9" s="27" customFormat="1" ht="102" customHeight="1">
      <c r="A1008" s="10" t="s">
        <v>199</v>
      </c>
      <c r="B1008" s="10" t="s">
        <v>2219</v>
      </c>
      <c r="C1008" s="19" t="s">
        <v>2220</v>
      </c>
      <c r="D1008" s="19" t="s">
        <v>2439</v>
      </c>
      <c r="E1008" s="20">
        <v>70</v>
      </c>
      <c r="F1008" s="11" t="s">
        <v>18</v>
      </c>
      <c r="G1008" s="21"/>
      <c r="H1008" s="21" t="s">
        <v>1</v>
      </c>
      <c r="I1008" s="21"/>
    </row>
    <row r="1009" spans="1:9" s="27" customFormat="1" ht="87.75" customHeight="1">
      <c r="A1009" s="10" t="s">
        <v>199</v>
      </c>
      <c r="B1009" s="10" t="s">
        <v>2215</v>
      </c>
      <c r="C1009" s="19" t="s">
        <v>2221</v>
      </c>
      <c r="D1009" s="19" t="s">
        <v>2439</v>
      </c>
      <c r="E1009" s="20">
        <v>45</v>
      </c>
      <c r="F1009" s="11" t="s">
        <v>18</v>
      </c>
      <c r="G1009" s="21"/>
      <c r="H1009" s="21" t="s">
        <v>1</v>
      </c>
      <c r="I1009" s="21"/>
    </row>
    <row r="1010" spans="1:9" s="27" customFormat="1" ht="88.5" customHeight="1">
      <c r="A1010" s="10" t="s">
        <v>199</v>
      </c>
      <c r="B1010" s="10" t="s">
        <v>2222</v>
      </c>
      <c r="C1010" s="19" t="s">
        <v>2223</v>
      </c>
      <c r="D1010" s="19" t="s">
        <v>2439</v>
      </c>
      <c r="E1010" s="20">
        <v>35</v>
      </c>
      <c r="F1010" s="11" t="s">
        <v>18</v>
      </c>
      <c r="G1010" s="21"/>
      <c r="H1010" s="21" t="s">
        <v>1</v>
      </c>
      <c r="I1010" s="21"/>
    </row>
    <row r="1011" spans="1:9" s="27" customFormat="1" ht="88.5" customHeight="1">
      <c r="A1011" s="10" t="s">
        <v>199</v>
      </c>
      <c r="B1011" s="10" t="s">
        <v>2224</v>
      </c>
      <c r="C1011" s="19" t="s">
        <v>2225</v>
      </c>
      <c r="D1011" s="19" t="s">
        <v>2439</v>
      </c>
      <c r="E1011" s="20">
        <v>55</v>
      </c>
      <c r="F1011" s="11" t="s">
        <v>18</v>
      </c>
      <c r="G1011" s="21"/>
      <c r="H1011" s="21" t="s">
        <v>1</v>
      </c>
      <c r="I1011" s="21"/>
    </row>
    <row r="1012" spans="1:9" s="27" customFormat="1" ht="88.5" customHeight="1">
      <c r="A1012" s="10" t="s">
        <v>199</v>
      </c>
      <c r="B1012" s="10" t="s">
        <v>2226</v>
      </c>
      <c r="C1012" s="19" t="s">
        <v>2227</v>
      </c>
      <c r="D1012" s="19" t="s">
        <v>2439</v>
      </c>
      <c r="E1012" s="20">
        <v>130</v>
      </c>
      <c r="F1012" s="11" t="s">
        <v>18</v>
      </c>
      <c r="G1012" s="21"/>
      <c r="H1012" s="21" t="s">
        <v>1</v>
      </c>
      <c r="I1012" s="21"/>
    </row>
    <row r="1013" spans="1:9" s="27" customFormat="1" ht="88.5" customHeight="1">
      <c r="A1013" s="10" t="s">
        <v>199</v>
      </c>
      <c r="B1013" s="10" t="s">
        <v>2228</v>
      </c>
      <c r="C1013" s="19" t="s">
        <v>2227</v>
      </c>
      <c r="D1013" s="19" t="s">
        <v>2439</v>
      </c>
      <c r="E1013" s="20">
        <v>90</v>
      </c>
      <c r="F1013" s="11" t="s">
        <v>18</v>
      </c>
      <c r="G1013" s="21"/>
      <c r="H1013" s="21" t="s">
        <v>1</v>
      </c>
      <c r="I1013" s="21"/>
    </row>
    <row r="1014" spans="1:9" s="27" customFormat="1" ht="101.25" customHeight="1">
      <c r="A1014" s="10" t="s">
        <v>199</v>
      </c>
      <c r="B1014" s="10" t="s">
        <v>2229</v>
      </c>
      <c r="C1014" s="19" t="s">
        <v>2230</v>
      </c>
      <c r="D1014" s="19" t="s">
        <v>2439</v>
      </c>
      <c r="E1014" s="20">
        <v>40</v>
      </c>
      <c r="F1014" s="11" t="s">
        <v>18</v>
      </c>
      <c r="G1014" s="21"/>
      <c r="H1014" s="21" t="s">
        <v>1</v>
      </c>
      <c r="I1014" s="21"/>
    </row>
    <row r="1015" spans="1:9" s="27" customFormat="1" ht="78.75" customHeight="1">
      <c r="A1015" s="10" t="s">
        <v>199</v>
      </c>
      <c r="B1015" s="10" t="s">
        <v>2231</v>
      </c>
      <c r="C1015" s="19" t="s">
        <v>2230</v>
      </c>
      <c r="D1015" s="19" t="s">
        <v>2439</v>
      </c>
      <c r="E1015" s="20">
        <v>130</v>
      </c>
      <c r="F1015" s="11" t="s">
        <v>18</v>
      </c>
      <c r="G1015" s="21"/>
      <c r="H1015" s="21" t="s">
        <v>1</v>
      </c>
      <c r="I1015" s="21"/>
    </row>
    <row r="1016" spans="1:9" s="27" customFormat="1" ht="95.25" customHeight="1">
      <c r="A1016" s="10" t="s">
        <v>199</v>
      </c>
      <c r="B1016" s="10" t="s">
        <v>2232</v>
      </c>
      <c r="C1016" s="19" t="s">
        <v>2233</v>
      </c>
      <c r="D1016" s="19" t="s">
        <v>2439</v>
      </c>
      <c r="E1016" s="20">
        <v>105</v>
      </c>
      <c r="F1016" s="11" t="s">
        <v>18</v>
      </c>
      <c r="G1016" s="21"/>
      <c r="H1016" s="21" t="s">
        <v>1</v>
      </c>
      <c r="I1016" s="21"/>
    </row>
    <row r="1017" spans="1:9" s="27" customFormat="1" ht="78.75" customHeight="1">
      <c r="A1017" s="10" t="s">
        <v>199</v>
      </c>
      <c r="B1017" s="10" t="s">
        <v>2234</v>
      </c>
      <c r="C1017" s="19" t="s">
        <v>2233</v>
      </c>
      <c r="D1017" s="19" t="s">
        <v>2439</v>
      </c>
      <c r="E1017" s="20">
        <v>20</v>
      </c>
      <c r="F1017" s="11" t="s">
        <v>18</v>
      </c>
      <c r="G1017" s="21"/>
      <c r="H1017" s="21" t="s">
        <v>1</v>
      </c>
      <c r="I1017" s="21"/>
    </row>
    <row r="1018" spans="1:9" s="27" customFormat="1" ht="78.75" customHeight="1">
      <c r="A1018" s="10" t="s">
        <v>199</v>
      </c>
      <c r="B1018" s="10" t="s">
        <v>2235</v>
      </c>
      <c r="C1018" s="19" t="s">
        <v>2236</v>
      </c>
      <c r="D1018" s="19" t="s">
        <v>2439</v>
      </c>
      <c r="E1018" s="20">
        <v>120</v>
      </c>
      <c r="F1018" s="11" t="s">
        <v>18</v>
      </c>
      <c r="G1018" s="21"/>
      <c r="H1018" s="21" t="s">
        <v>1</v>
      </c>
      <c r="I1018" s="21"/>
    </row>
    <row r="1019" spans="1:9" s="27" customFormat="1" ht="78.75" customHeight="1">
      <c r="A1019" s="10" t="s">
        <v>199</v>
      </c>
      <c r="B1019" s="10" t="s">
        <v>2237</v>
      </c>
      <c r="C1019" s="19" t="s">
        <v>2236</v>
      </c>
      <c r="D1019" s="19" t="s">
        <v>2439</v>
      </c>
      <c r="E1019" s="20">
        <v>130</v>
      </c>
      <c r="F1019" s="11" t="s">
        <v>18</v>
      </c>
      <c r="G1019" s="21"/>
      <c r="H1019" s="21" t="s">
        <v>1</v>
      </c>
      <c r="I1019" s="21"/>
    </row>
    <row r="1020" spans="1:9" s="27" customFormat="1" ht="78.75" customHeight="1">
      <c r="A1020" s="10" t="s">
        <v>199</v>
      </c>
      <c r="B1020" s="10" t="s">
        <v>2238</v>
      </c>
      <c r="C1020" s="19" t="s">
        <v>2239</v>
      </c>
      <c r="D1020" s="19" t="s">
        <v>2439</v>
      </c>
      <c r="E1020" s="20">
        <v>30</v>
      </c>
      <c r="F1020" s="11" t="s">
        <v>18</v>
      </c>
      <c r="G1020" s="21"/>
      <c r="H1020" s="21" t="s">
        <v>1</v>
      </c>
      <c r="I1020" s="21"/>
    </row>
    <row r="1021" spans="1:9" s="27" customFormat="1" ht="89.25" customHeight="1">
      <c r="A1021" s="10" t="s">
        <v>199</v>
      </c>
      <c r="B1021" s="10" t="s">
        <v>2240</v>
      </c>
      <c r="C1021" s="19" t="s">
        <v>2239</v>
      </c>
      <c r="D1021" s="19" t="s">
        <v>2439</v>
      </c>
      <c r="E1021" s="20">
        <v>160</v>
      </c>
      <c r="F1021" s="11" t="s">
        <v>18</v>
      </c>
      <c r="G1021" s="21"/>
      <c r="H1021" s="21" t="s">
        <v>1</v>
      </c>
      <c r="I1021" s="21"/>
    </row>
    <row r="1022" spans="1:9" s="27" customFormat="1" ht="98.25" customHeight="1">
      <c r="A1022" s="10" t="s">
        <v>199</v>
      </c>
      <c r="B1022" s="10" t="s">
        <v>2241</v>
      </c>
      <c r="C1022" s="19" t="s">
        <v>2239</v>
      </c>
      <c r="D1022" s="19" t="s">
        <v>2439</v>
      </c>
      <c r="E1022" s="20">
        <v>160</v>
      </c>
      <c r="F1022" s="11" t="s">
        <v>18</v>
      </c>
      <c r="G1022" s="21"/>
      <c r="H1022" s="21" t="s">
        <v>1</v>
      </c>
      <c r="I1022" s="21"/>
    </row>
    <row r="1023" spans="1:9" s="27" customFormat="1" ht="89.25" customHeight="1">
      <c r="A1023" s="10" t="s">
        <v>199</v>
      </c>
      <c r="B1023" s="10" t="s">
        <v>2242</v>
      </c>
      <c r="C1023" s="19" t="s">
        <v>2239</v>
      </c>
      <c r="D1023" s="19" t="s">
        <v>2439</v>
      </c>
      <c r="E1023" s="20">
        <v>250</v>
      </c>
      <c r="F1023" s="11" t="s">
        <v>18</v>
      </c>
      <c r="G1023" s="21"/>
      <c r="H1023" s="21" t="s">
        <v>1</v>
      </c>
      <c r="I1023" s="21"/>
    </row>
    <row r="1024" spans="1:9" s="27" customFormat="1" ht="89.25" customHeight="1">
      <c r="A1024" s="10" t="s">
        <v>199</v>
      </c>
      <c r="B1024" s="10" t="s">
        <v>2243</v>
      </c>
      <c r="C1024" s="19" t="s">
        <v>2244</v>
      </c>
      <c r="D1024" s="19" t="s">
        <v>2439</v>
      </c>
      <c r="E1024" s="20">
        <v>120</v>
      </c>
      <c r="F1024" s="11" t="s">
        <v>18</v>
      </c>
      <c r="G1024" s="21"/>
      <c r="H1024" s="21" t="s">
        <v>1</v>
      </c>
      <c r="I1024" s="21"/>
    </row>
    <row r="1025" spans="1:9" s="27" customFormat="1" ht="89.25" customHeight="1">
      <c r="A1025" s="10" t="s">
        <v>199</v>
      </c>
      <c r="B1025" s="10" t="s">
        <v>2245</v>
      </c>
      <c r="C1025" s="19" t="s">
        <v>2244</v>
      </c>
      <c r="D1025" s="19" t="s">
        <v>2439</v>
      </c>
      <c r="E1025" s="20">
        <v>20</v>
      </c>
      <c r="F1025" s="11" t="s">
        <v>18</v>
      </c>
      <c r="G1025" s="21"/>
      <c r="H1025" s="21" t="s">
        <v>1</v>
      </c>
      <c r="I1025" s="21"/>
    </row>
    <row r="1026" spans="1:9" s="27" customFormat="1" ht="89.25" customHeight="1">
      <c r="A1026" s="10" t="s">
        <v>199</v>
      </c>
      <c r="B1026" s="10" t="s">
        <v>2246</v>
      </c>
      <c r="C1026" s="19" t="s">
        <v>2247</v>
      </c>
      <c r="D1026" s="19" t="s">
        <v>2439</v>
      </c>
      <c r="E1026" s="20">
        <v>130</v>
      </c>
      <c r="F1026" s="11" t="s">
        <v>18</v>
      </c>
      <c r="G1026" s="21"/>
      <c r="H1026" s="21" t="s">
        <v>1</v>
      </c>
      <c r="I1026" s="21"/>
    </row>
    <row r="1027" spans="1:9" s="27" customFormat="1" ht="105.75" customHeight="1">
      <c r="A1027" s="10" t="s">
        <v>199</v>
      </c>
      <c r="B1027" s="10" t="s">
        <v>2248</v>
      </c>
      <c r="C1027" s="19" t="s">
        <v>2247</v>
      </c>
      <c r="D1027" s="19" t="s">
        <v>2439</v>
      </c>
      <c r="E1027" s="20">
        <v>35</v>
      </c>
      <c r="F1027" s="11" t="s">
        <v>18</v>
      </c>
      <c r="G1027" s="21"/>
      <c r="H1027" s="21" t="s">
        <v>1</v>
      </c>
      <c r="I1027" s="21"/>
    </row>
    <row r="1028" spans="1:9" s="27" customFormat="1" ht="105.75" customHeight="1">
      <c r="A1028" s="10" t="s">
        <v>199</v>
      </c>
      <c r="B1028" s="10" t="s">
        <v>2240</v>
      </c>
      <c r="C1028" s="19" t="s">
        <v>2249</v>
      </c>
      <c r="D1028" s="19" t="s">
        <v>2439</v>
      </c>
      <c r="E1028" s="20">
        <v>120</v>
      </c>
      <c r="F1028" s="11" t="s">
        <v>18</v>
      </c>
      <c r="G1028" s="21"/>
      <c r="H1028" s="21" t="s">
        <v>1</v>
      </c>
      <c r="I1028" s="21"/>
    </row>
    <row r="1029" spans="1:9" s="27" customFormat="1" ht="105.75" customHeight="1">
      <c r="A1029" s="10" t="s">
        <v>199</v>
      </c>
      <c r="B1029" s="10" t="s">
        <v>2250</v>
      </c>
      <c r="C1029" s="19" t="s">
        <v>2251</v>
      </c>
      <c r="D1029" s="19" t="s">
        <v>2439</v>
      </c>
      <c r="E1029" s="20">
        <v>150</v>
      </c>
      <c r="F1029" s="11" t="s">
        <v>18</v>
      </c>
      <c r="G1029" s="21"/>
      <c r="H1029" s="21" t="s">
        <v>1</v>
      </c>
      <c r="I1029" s="21"/>
    </row>
    <row r="1030" spans="1:9" s="27" customFormat="1" ht="105.75" customHeight="1">
      <c r="A1030" s="10" t="s">
        <v>199</v>
      </c>
      <c r="B1030" s="10" t="s">
        <v>2252</v>
      </c>
      <c r="C1030" s="19" t="s">
        <v>2251</v>
      </c>
      <c r="D1030" s="19" t="s">
        <v>2439</v>
      </c>
      <c r="E1030" s="20">
        <v>250</v>
      </c>
      <c r="F1030" s="11" t="s">
        <v>18</v>
      </c>
      <c r="G1030" s="21"/>
      <c r="H1030" s="21" t="s">
        <v>1</v>
      </c>
      <c r="I1030" s="21"/>
    </row>
    <row r="1031" spans="1:9" s="27" customFormat="1" ht="95.25" customHeight="1">
      <c r="A1031" s="10" t="s">
        <v>199</v>
      </c>
      <c r="B1031" s="10" t="s">
        <v>2253</v>
      </c>
      <c r="C1031" s="19" t="s">
        <v>2254</v>
      </c>
      <c r="D1031" s="19" t="s">
        <v>2439</v>
      </c>
      <c r="E1031" s="20">
        <v>130</v>
      </c>
      <c r="F1031" s="11" t="s">
        <v>18</v>
      </c>
      <c r="G1031" s="21"/>
      <c r="H1031" s="21" t="s">
        <v>1</v>
      </c>
      <c r="I1031" s="21"/>
    </row>
    <row r="1032" spans="1:9" s="27" customFormat="1" ht="64.5" customHeight="1">
      <c r="A1032" s="10" t="s">
        <v>199</v>
      </c>
      <c r="B1032" s="10" t="s">
        <v>2255</v>
      </c>
      <c r="C1032" s="19" t="s">
        <v>2254</v>
      </c>
      <c r="D1032" s="19" t="s">
        <v>2439</v>
      </c>
      <c r="E1032" s="20">
        <v>20</v>
      </c>
      <c r="F1032" s="11" t="s">
        <v>18</v>
      </c>
      <c r="G1032" s="21"/>
      <c r="H1032" s="21" t="s">
        <v>1</v>
      </c>
      <c r="I1032" s="21"/>
    </row>
    <row r="1033" spans="1:9" s="27" customFormat="1" ht="88.5" customHeight="1">
      <c r="A1033" s="10" t="s">
        <v>199</v>
      </c>
      <c r="B1033" s="10" t="s">
        <v>2256</v>
      </c>
      <c r="C1033" s="19" t="s">
        <v>2257</v>
      </c>
      <c r="D1033" s="19" t="s">
        <v>2439</v>
      </c>
      <c r="E1033" s="20">
        <v>45</v>
      </c>
      <c r="F1033" s="11" t="s">
        <v>18</v>
      </c>
      <c r="G1033" s="21"/>
      <c r="H1033" s="21" t="s">
        <v>1</v>
      </c>
      <c r="I1033" s="21"/>
    </row>
    <row r="1034" spans="1:9" s="27" customFormat="1" ht="66">
      <c r="A1034" s="10" t="s">
        <v>199</v>
      </c>
      <c r="B1034" s="10" t="s">
        <v>2258</v>
      </c>
      <c r="C1034" s="19" t="s">
        <v>2259</v>
      </c>
      <c r="D1034" s="19" t="s">
        <v>2439</v>
      </c>
      <c r="E1034" s="20">
        <v>75</v>
      </c>
      <c r="F1034" s="11" t="s">
        <v>18</v>
      </c>
      <c r="G1034" s="21"/>
      <c r="H1034" s="21" t="s">
        <v>1</v>
      </c>
      <c r="I1034" s="21"/>
    </row>
    <row r="1035" spans="1:9" s="27" customFormat="1" ht="87" customHeight="1">
      <c r="A1035" s="10" t="s">
        <v>199</v>
      </c>
      <c r="B1035" s="10" t="s">
        <v>2260</v>
      </c>
      <c r="C1035" s="19" t="s">
        <v>2259</v>
      </c>
      <c r="D1035" s="19" t="s">
        <v>2439</v>
      </c>
      <c r="E1035" s="20">
        <v>40</v>
      </c>
      <c r="F1035" s="11" t="s">
        <v>18</v>
      </c>
      <c r="G1035" s="21"/>
      <c r="H1035" s="21" t="s">
        <v>1</v>
      </c>
      <c r="I1035" s="21"/>
    </row>
    <row r="1036" spans="1:9" s="27" customFormat="1" ht="87" customHeight="1">
      <c r="A1036" s="10" t="s">
        <v>199</v>
      </c>
      <c r="B1036" s="10" t="s">
        <v>2261</v>
      </c>
      <c r="C1036" s="19" t="s">
        <v>2262</v>
      </c>
      <c r="D1036" s="19" t="s">
        <v>2439</v>
      </c>
      <c r="E1036" s="20">
        <v>20</v>
      </c>
      <c r="F1036" s="11" t="s">
        <v>18</v>
      </c>
      <c r="G1036" s="21"/>
      <c r="H1036" s="21" t="s">
        <v>1</v>
      </c>
      <c r="I1036" s="21"/>
    </row>
    <row r="1037" spans="1:9" s="27" customFormat="1" ht="87" customHeight="1">
      <c r="A1037" s="10" t="s">
        <v>199</v>
      </c>
      <c r="B1037" s="10" t="s">
        <v>2263</v>
      </c>
      <c r="C1037" s="19" t="s">
        <v>2264</v>
      </c>
      <c r="D1037" s="19" t="s">
        <v>2439</v>
      </c>
      <c r="E1037" s="20">
        <v>20</v>
      </c>
      <c r="F1037" s="11" t="s">
        <v>18</v>
      </c>
      <c r="G1037" s="21"/>
      <c r="H1037" s="21" t="s">
        <v>1</v>
      </c>
      <c r="I1037" s="21"/>
    </row>
    <row r="1038" spans="1:9" s="27" customFormat="1" ht="87" customHeight="1">
      <c r="A1038" s="10" t="s">
        <v>199</v>
      </c>
      <c r="B1038" s="10" t="s">
        <v>2265</v>
      </c>
      <c r="C1038" s="19" t="s">
        <v>2266</v>
      </c>
      <c r="D1038" s="19" t="s">
        <v>2439</v>
      </c>
      <c r="E1038" s="20">
        <v>50</v>
      </c>
      <c r="F1038" s="11" t="s">
        <v>18</v>
      </c>
      <c r="G1038" s="21"/>
      <c r="H1038" s="21" t="s">
        <v>1</v>
      </c>
      <c r="I1038" s="21"/>
    </row>
    <row r="1039" spans="1:9" s="27" customFormat="1" ht="87" customHeight="1">
      <c r="A1039" s="10" t="s">
        <v>199</v>
      </c>
      <c r="B1039" s="10" t="s">
        <v>2224</v>
      </c>
      <c r="C1039" s="19" t="s">
        <v>2267</v>
      </c>
      <c r="D1039" s="19" t="s">
        <v>2439</v>
      </c>
      <c r="E1039" s="20">
        <v>45</v>
      </c>
      <c r="F1039" s="11" t="s">
        <v>18</v>
      </c>
      <c r="G1039" s="21"/>
      <c r="H1039" s="21" t="s">
        <v>1</v>
      </c>
      <c r="I1039" s="21"/>
    </row>
    <row r="1040" spans="1:9" s="27" customFormat="1" ht="87" customHeight="1">
      <c r="A1040" s="10" t="s">
        <v>199</v>
      </c>
      <c r="B1040" s="10" t="s">
        <v>2268</v>
      </c>
      <c r="C1040" s="19" t="s">
        <v>2269</v>
      </c>
      <c r="D1040" s="19" t="s">
        <v>2439</v>
      </c>
      <c r="E1040" s="20">
        <v>50</v>
      </c>
      <c r="F1040" s="11" t="s">
        <v>18</v>
      </c>
      <c r="G1040" s="21"/>
      <c r="H1040" s="21" t="s">
        <v>1</v>
      </c>
      <c r="I1040" s="21"/>
    </row>
    <row r="1041" spans="1:9" s="27" customFormat="1" ht="94.5" customHeight="1">
      <c r="A1041" s="10" t="s">
        <v>199</v>
      </c>
      <c r="B1041" s="10" t="s">
        <v>2270</v>
      </c>
      <c r="C1041" s="19" t="s">
        <v>2271</v>
      </c>
      <c r="D1041" s="19" t="s">
        <v>2439</v>
      </c>
      <c r="E1041" s="20">
        <v>45</v>
      </c>
      <c r="F1041" s="11" t="s">
        <v>18</v>
      </c>
      <c r="G1041" s="21"/>
      <c r="H1041" s="21" t="s">
        <v>1</v>
      </c>
      <c r="I1041" s="21"/>
    </row>
    <row r="1042" spans="1:9" s="27" customFormat="1" ht="94.5" customHeight="1">
      <c r="A1042" s="10" t="s">
        <v>199</v>
      </c>
      <c r="B1042" s="10" t="s">
        <v>2272</v>
      </c>
      <c r="C1042" s="19" t="s">
        <v>2273</v>
      </c>
      <c r="D1042" s="19" t="s">
        <v>2439</v>
      </c>
      <c r="E1042" s="20">
        <v>55</v>
      </c>
      <c r="F1042" s="11" t="s">
        <v>18</v>
      </c>
      <c r="G1042" s="21"/>
      <c r="H1042" s="21" t="s">
        <v>1</v>
      </c>
      <c r="I1042" s="21"/>
    </row>
    <row r="1043" spans="1:9" s="27" customFormat="1" ht="94.5" customHeight="1">
      <c r="A1043" s="10" t="s">
        <v>199</v>
      </c>
      <c r="B1043" s="10" t="s">
        <v>2274</v>
      </c>
      <c r="C1043" s="19" t="s">
        <v>2275</v>
      </c>
      <c r="D1043" s="19" t="s">
        <v>2439</v>
      </c>
      <c r="E1043" s="20">
        <v>65</v>
      </c>
      <c r="F1043" s="11" t="s">
        <v>18</v>
      </c>
      <c r="G1043" s="21"/>
      <c r="H1043" s="21" t="s">
        <v>1</v>
      </c>
      <c r="I1043" s="21"/>
    </row>
    <row r="1044" spans="1:9" s="27" customFormat="1" ht="94.5" customHeight="1">
      <c r="A1044" s="10" t="s">
        <v>199</v>
      </c>
      <c r="B1044" s="10" t="s">
        <v>2276</v>
      </c>
      <c r="C1044" s="19" t="s">
        <v>2275</v>
      </c>
      <c r="D1044" s="19" t="s">
        <v>2439</v>
      </c>
      <c r="E1044" s="20">
        <v>35</v>
      </c>
      <c r="F1044" s="11" t="s">
        <v>18</v>
      </c>
      <c r="G1044" s="21"/>
      <c r="H1044" s="21" t="s">
        <v>1</v>
      </c>
      <c r="I1044" s="21"/>
    </row>
    <row r="1045" spans="1:9" s="27" customFormat="1" ht="90.75" customHeight="1">
      <c r="A1045" s="10" t="s">
        <v>199</v>
      </c>
      <c r="B1045" s="10" t="s">
        <v>2277</v>
      </c>
      <c r="C1045" s="19" t="s">
        <v>2278</v>
      </c>
      <c r="D1045" s="19" t="s">
        <v>2439</v>
      </c>
      <c r="E1045" s="20">
        <v>50</v>
      </c>
      <c r="F1045" s="11" t="s">
        <v>18</v>
      </c>
      <c r="G1045" s="21"/>
      <c r="H1045" s="21" t="s">
        <v>1</v>
      </c>
      <c r="I1045" s="21"/>
    </row>
    <row r="1046" spans="1:9" s="27" customFormat="1" ht="67.5" customHeight="1">
      <c r="A1046" s="10" t="s">
        <v>199</v>
      </c>
      <c r="B1046" s="10" t="s">
        <v>2279</v>
      </c>
      <c r="C1046" s="19" t="s">
        <v>2280</v>
      </c>
      <c r="D1046" s="19" t="s">
        <v>2439</v>
      </c>
      <c r="E1046" s="20">
        <v>50</v>
      </c>
      <c r="F1046" s="11" t="s">
        <v>18</v>
      </c>
      <c r="G1046" s="21"/>
      <c r="H1046" s="21" t="s">
        <v>1</v>
      </c>
      <c r="I1046" s="21"/>
    </row>
    <row r="1047" spans="1:9" s="27" customFormat="1" ht="67.5" customHeight="1">
      <c r="A1047" s="10" t="s">
        <v>199</v>
      </c>
      <c r="B1047" s="10" t="s">
        <v>2281</v>
      </c>
      <c r="C1047" s="19" t="s">
        <v>2282</v>
      </c>
      <c r="D1047" s="19" t="s">
        <v>2439</v>
      </c>
      <c r="E1047" s="20">
        <v>60</v>
      </c>
      <c r="F1047" s="11" t="s">
        <v>18</v>
      </c>
      <c r="G1047" s="21"/>
      <c r="H1047" s="21" t="s">
        <v>1</v>
      </c>
      <c r="I1047" s="21"/>
    </row>
    <row r="1048" spans="1:9" s="27" customFormat="1" ht="84.75" customHeight="1">
      <c r="A1048" s="10" t="s">
        <v>199</v>
      </c>
      <c r="B1048" s="10" t="s">
        <v>2283</v>
      </c>
      <c r="C1048" s="19" t="s">
        <v>2284</v>
      </c>
      <c r="D1048" s="19" t="s">
        <v>2439</v>
      </c>
      <c r="E1048" s="20">
        <v>60</v>
      </c>
      <c r="F1048" s="11" t="s">
        <v>18</v>
      </c>
      <c r="G1048" s="21"/>
      <c r="H1048" s="21" t="s">
        <v>1</v>
      </c>
      <c r="I1048" s="21"/>
    </row>
    <row r="1049" spans="1:9" s="27" customFormat="1" ht="96.75" customHeight="1">
      <c r="A1049" s="10" t="s">
        <v>199</v>
      </c>
      <c r="B1049" s="10" t="s">
        <v>2285</v>
      </c>
      <c r="C1049" s="19" t="s">
        <v>2286</v>
      </c>
      <c r="D1049" s="19" t="s">
        <v>2439</v>
      </c>
      <c r="E1049" s="20">
        <v>50</v>
      </c>
      <c r="F1049" s="11" t="s">
        <v>18</v>
      </c>
      <c r="G1049" s="21"/>
      <c r="H1049" s="21" t="s">
        <v>1</v>
      </c>
      <c r="I1049" s="21"/>
    </row>
    <row r="1050" spans="1:9" s="27" customFormat="1" ht="83.25" customHeight="1">
      <c r="A1050" s="10" t="s">
        <v>199</v>
      </c>
      <c r="B1050" s="10" t="s">
        <v>2287</v>
      </c>
      <c r="C1050" s="19" t="s">
        <v>2288</v>
      </c>
      <c r="D1050" s="19" t="s">
        <v>2439</v>
      </c>
      <c r="E1050" s="20">
        <v>34</v>
      </c>
      <c r="F1050" s="11" t="s">
        <v>18</v>
      </c>
      <c r="G1050" s="21"/>
      <c r="H1050" s="21" t="s">
        <v>1</v>
      </c>
      <c r="I1050" s="21"/>
    </row>
    <row r="1051" spans="1:9" s="27" customFormat="1" ht="83.25" customHeight="1">
      <c r="A1051" s="10" t="s">
        <v>199</v>
      </c>
      <c r="B1051" s="10" t="s">
        <v>2289</v>
      </c>
      <c r="C1051" s="19" t="s">
        <v>2288</v>
      </c>
      <c r="D1051" s="19" t="s">
        <v>2439</v>
      </c>
      <c r="E1051" s="20">
        <v>20</v>
      </c>
      <c r="F1051" s="11" t="s">
        <v>18</v>
      </c>
      <c r="G1051" s="21"/>
      <c r="H1051" s="21" t="s">
        <v>1</v>
      </c>
      <c r="I1051" s="21"/>
    </row>
    <row r="1052" spans="1:9" s="27" customFormat="1" ht="96.75" customHeight="1">
      <c r="A1052" s="10" t="s">
        <v>199</v>
      </c>
      <c r="B1052" s="10" t="s">
        <v>2290</v>
      </c>
      <c r="C1052" s="19" t="s">
        <v>2291</v>
      </c>
      <c r="D1052" s="19" t="s">
        <v>2439</v>
      </c>
      <c r="E1052" s="20">
        <v>45</v>
      </c>
      <c r="F1052" s="11" t="s">
        <v>18</v>
      </c>
      <c r="G1052" s="21"/>
      <c r="H1052" s="21" t="s">
        <v>1</v>
      </c>
      <c r="I1052" s="21"/>
    </row>
    <row r="1053" spans="1:9" s="27" customFormat="1" ht="96.75" customHeight="1">
      <c r="A1053" s="10" t="s">
        <v>199</v>
      </c>
      <c r="B1053" s="10" t="s">
        <v>2292</v>
      </c>
      <c r="C1053" s="19" t="s">
        <v>2291</v>
      </c>
      <c r="D1053" s="19" t="s">
        <v>2439</v>
      </c>
      <c r="E1053" s="20">
        <v>10</v>
      </c>
      <c r="F1053" s="11" t="s">
        <v>18</v>
      </c>
      <c r="G1053" s="21"/>
      <c r="H1053" s="21" t="s">
        <v>1</v>
      </c>
      <c r="I1053" s="21"/>
    </row>
    <row r="1054" spans="1:9" s="27" customFormat="1" ht="83.25" customHeight="1">
      <c r="A1054" s="10" t="s">
        <v>199</v>
      </c>
      <c r="B1054" s="10" t="s">
        <v>2293</v>
      </c>
      <c r="C1054" s="19" t="s">
        <v>2294</v>
      </c>
      <c r="D1054" s="19" t="s">
        <v>2439</v>
      </c>
      <c r="E1054" s="20">
        <v>45</v>
      </c>
      <c r="F1054" s="11" t="s">
        <v>18</v>
      </c>
      <c r="G1054" s="21"/>
      <c r="H1054" s="21" t="s">
        <v>1</v>
      </c>
      <c r="I1054" s="21"/>
    </row>
    <row r="1055" spans="1:9" s="27" customFormat="1" ht="56.25" customHeight="1">
      <c r="A1055" s="10" t="s">
        <v>199</v>
      </c>
      <c r="B1055" s="10" t="s">
        <v>2295</v>
      </c>
      <c r="C1055" s="19" t="s">
        <v>2296</v>
      </c>
      <c r="D1055" s="19" t="s">
        <v>2439</v>
      </c>
      <c r="E1055" s="20">
        <v>20</v>
      </c>
      <c r="F1055" s="11" t="s">
        <v>18</v>
      </c>
      <c r="G1055" s="21"/>
      <c r="H1055" s="21" t="s">
        <v>1</v>
      </c>
      <c r="I1055" s="21"/>
    </row>
    <row r="1056" spans="1:9" s="27" customFormat="1" ht="84.75" customHeight="1">
      <c r="A1056" s="10" t="s">
        <v>199</v>
      </c>
      <c r="B1056" s="10" t="s">
        <v>2297</v>
      </c>
      <c r="C1056" s="19" t="s">
        <v>636</v>
      </c>
      <c r="D1056" s="19" t="s">
        <v>2439</v>
      </c>
      <c r="E1056" s="20">
        <v>20</v>
      </c>
      <c r="F1056" s="11" t="s">
        <v>18</v>
      </c>
      <c r="G1056" s="21"/>
      <c r="H1056" s="21" t="s">
        <v>1</v>
      </c>
      <c r="I1056" s="21"/>
    </row>
    <row r="1057" spans="1:9" s="27" customFormat="1" ht="61.5" customHeight="1">
      <c r="A1057" s="10" t="s">
        <v>199</v>
      </c>
      <c r="B1057" s="10" t="s">
        <v>2298</v>
      </c>
      <c r="C1057" s="19" t="s">
        <v>636</v>
      </c>
      <c r="D1057" s="19" t="s">
        <v>2439</v>
      </c>
      <c r="E1057" s="20">
        <v>20</v>
      </c>
      <c r="F1057" s="11" t="s">
        <v>18</v>
      </c>
      <c r="G1057" s="21"/>
      <c r="H1057" s="21" t="s">
        <v>1</v>
      </c>
      <c r="I1057" s="21"/>
    </row>
    <row r="1058" spans="1:9" s="27" customFormat="1" ht="47.25" customHeight="1">
      <c r="A1058" s="10" t="s">
        <v>199</v>
      </c>
      <c r="B1058" s="10" t="s">
        <v>2299</v>
      </c>
      <c r="C1058" s="19" t="s">
        <v>636</v>
      </c>
      <c r="D1058" s="19" t="s">
        <v>2439</v>
      </c>
      <c r="E1058" s="20">
        <v>40</v>
      </c>
      <c r="F1058" s="11" t="s">
        <v>18</v>
      </c>
      <c r="G1058" s="21"/>
      <c r="H1058" s="21" t="s">
        <v>1</v>
      </c>
      <c r="I1058" s="21"/>
    </row>
    <row r="1059" spans="1:9" s="27" customFormat="1" ht="63.75" customHeight="1">
      <c r="A1059" s="10" t="s">
        <v>199</v>
      </c>
      <c r="B1059" s="10" t="s">
        <v>2300</v>
      </c>
      <c r="C1059" s="19" t="s">
        <v>636</v>
      </c>
      <c r="D1059" s="19" t="s">
        <v>2439</v>
      </c>
      <c r="E1059" s="20">
        <v>40</v>
      </c>
      <c r="F1059" s="11" t="s">
        <v>18</v>
      </c>
      <c r="G1059" s="21"/>
      <c r="H1059" s="21" t="s">
        <v>1</v>
      </c>
      <c r="I1059" s="21"/>
    </row>
    <row r="1060" spans="1:9" s="27" customFormat="1" ht="63.75" customHeight="1">
      <c r="A1060" s="10" t="s">
        <v>199</v>
      </c>
      <c r="B1060" s="10" t="s">
        <v>2301</v>
      </c>
      <c r="C1060" s="19" t="s">
        <v>636</v>
      </c>
      <c r="D1060" s="19" t="s">
        <v>2439</v>
      </c>
      <c r="E1060" s="20">
        <v>30</v>
      </c>
      <c r="F1060" s="11" t="s">
        <v>18</v>
      </c>
      <c r="G1060" s="21"/>
      <c r="H1060" s="21" t="s">
        <v>1</v>
      </c>
      <c r="I1060" s="21"/>
    </row>
    <row r="1061" spans="1:9" s="27" customFormat="1" ht="48.75" customHeight="1">
      <c r="A1061" s="10" t="s">
        <v>199</v>
      </c>
      <c r="B1061" s="10" t="s">
        <v>2302</v>
      </c>
      <c r="C1061" s="19" t="s">
        <v>636</v>
      </c>
      <c r="D1061" s="19" t="s">
        <v>2439</v>
      </c>
      <c r="E1061" s="20">
        <v>30</v>
      </c>
      <c r="F1061" s="11" t="s">
        <v>18</v>
      </c>
      <c r="G1061" s="21"/>
      <c r="H1061" s="21" t="s">
        <v>1</v>
      </c>
      <c r="I1061" s="21"/>
    </row>
    <row r="1062" spans="1:9" s="27" customFormat="1" ht="48.75" customHeight="1">
      <c r="A1062" s="10" t="s">
        <v>199</v>
      </c>
      <c r="B1062" s="10" t="s">
        <v>2303</v>
      </c>
      <c r="C1062" s="19" t="s">
        <v>636</v>
      </c>
      <c r="D1062" s="19" t="s">
        <v>2439</v>
      </c>
      <c r="E1062" s="20">
        <v>50</v>
      </c>
      <c r="F1062" s="11" t="s">
        <v>18</v>
      </c>
      <c r="G1062" s="21"/>
      <c r="H1062" s="21" t="s">
        <v>1</v>
      </c>
      <c r="I1062" s="21"/>
    </row>
    <row r="1063" spans="1:9" s="27" customFormat="1" ht="53.25" customHeight="1">
      <c r="A1063" s="10" t="s">
        <v>199</v>
      </c>
      <c r="B1063" s="10" t="s">
        <v>2304</v>
      </c>
      <c r="C1063" s="19" t="s">
        <v>636</v>
      </c>
      <c r="D1063" s="19" t="s">
        <v>2439</v>
      </c>
      <c r="E1063" s="20">
        <v>60</v>
      </c>
      <c r="F1063" s="11" t="s">
        <v>18</v>
      </c>
      <c r="G1063" s="21"/>
      <c r="H1063" s="21" t="s">
        <v>1</v>
      </c>
      <c r="I1063" s="21"/>
    </row>
    <row r="1064" spans="1:9" s="27" customFormat="1" ht="48.75" customHeight="1">
      <c r="A1064" s="10" t="s">
        <v>199</v>
      </c>
      <c r="B1064" s="10" t="s">
        <v>2305</v>
      </c>
      <c r="C1064" s="19" t="s">
        <v>636</v>
      </c>
      <c r="D1064" s="19" t="s">
        <v>2439</v>
      </c>
      <c r="E1064" s="20">
        <v>40</v>
      </c>
      <c r="F1064" s="11" t="s">
        <v>18</v>
      </c>
      <c r="G1064" s="21"/>
      <c r="H1064" s="21" t="s">
        <v>1</v>
      </c>
      <c r="I1064" s="21"/>
    </row>
    <row r="1065" spans="1:9" s="27" customFormat="1" ht="63.75" customHeight="1">
      <c r="A1065" s="10" t="s">
        <v>199</v>
      </c>
      <c r="B1065" s="10" t="s">
        <v>2306</v>
      </c>
      <c r="C1065" s="19" t="s">
        <v>636</v>
      </c>
      <c r="D1065" s="19" t="s">
        <v>2439</v>
      </c>
      <c r="E1065" s="20">
        <v>30</v>
      </c>
      <c r="F1065" s="11" t="s">
        <v>18</v>
      </c>
      <c r="G1065" s="21"/>
      <c r="H1065" s="21" t="s">
        <v>1</v>
      </c>
      <c r="I1065" s="21"/>
    </row>
    <row r="1066" spans="1:9" s="27" customFormat="1" ht="48.75" customHeight="1">
      <c r="A1066" s="10" t="s">
        <v>199</v>
      </c>
      <c r="B1066" s="10" t="s">
        <v>2307</v>
      </c>
      <c r="C1066" s="19" t="s">
        <v>636</v>
      </c>
      <c r="D1066" s="19" t="s">
        <v>2439</v>
      </c>
      <c r="E1066" s="20">
        <v>30</v>
      </c>
      <c r="F1066" s="11" t="s">
        <v>18</v>
      </c>
      <c r="G1066" s="21"/>
      <c r="H1066" s="21" t="s">
        <v>1</v>
      </c>
      <c r="I1066" s="21"/>
    </row>
    <row r="1067" spans="1:9" s="27" customFormat="1" ht="48.75" customHeight="1">
      <c r="A1067" s="10" t="s">
        <v>199</v>
      </c>
      <c r="B1067" s="10" t="s">
        <v>2308</v>
      </c>
      <c r="C1067" s="19" t="s">
        <v>636</v>
      </c>
      <c r="D1067" s="19" t="s">
        <v>2439</v>
      </c>
      <c r="E1067" s="20">
        <v>30</v>
      </c>
      <c r="F1067" s="11" t="s">
        <v>18</v>
      </c>
      <c r="G1067" s="21"/>
      <c r="H1067" s="21" t="s">
        <v>1</v>
      </c>
      <c r="I1067" s="21"/>
    </row>
    <row r="1068" spans="1:9" s="27" customFormat="1" ht="48.75" customHeight="1">
      <c r="A1068" s="10" t="s">
        <v>199</v>
      </c>
      <c r="B1068" s="10" t="s">
        <v>2309</v>
      </c>
      <c r="C1068" s="19" t="s">
        <v>636</v>
      </c>
      <c r="D1068" s="19" t="s">
        <v>2439</v>
      </c>
      <c r="E1068" s="20">
        <v>30</v>
      </c>
      <c r="F1068" s="11" t="s">
        <v>18</v>
      </c>
      <c r="G1068" s="21"/>
      <c r="H1068" s="21" t="s">
        <v>1</v>
      </c>
      <c r="I1068" s="21"/>
    </row>
    <row r="1069" spans="1:9" s="27" customFormat="1" ht="48.75" customHeight="1">
      <c r="A1069" s="10" t="s">
        <v>199</v>
      </c>
      <c r="B1069" s="10" t="s">
        <v>2310</v>
      </c>
      <c r="C1069" s="19" t="s">
        <v>636</v>
      </c>
      <c r="D1069" s="19" t="s">
        <v>2439</v>
      </c>
      <c r="E1069" s="20">
        <v>30</v>
      </c>
      <c r="F1069" s="11" t="s">
        <v>18</v>
      </c>
      <c r="G1069" s="21"/>
      <c r="H1069" s="21" t="s">
        <v>1</v>
      </c>
      <c r="I1069" s="21"/>
    </row>
    <row r="1070" spans="1:9" s="27" customFormat="1" ht="48.75" customHeight="1">
      <c r="A1070" s="10" t="s">
        <v>199</v>
      </c>
      <c r="B1070" s="10" t="s">
        <v>2311</v>
      </c>
      <c r="C1070" s="19" t="s">
        <v>636</v>
      </c>
      <c r="D1070" s="19" t="s">
        <v>2439</v>
      </c>
      <c r="E1070" s="20">
        <v>50</v>
      </c>
      <c r="F1070" s="11" t="s">
        <v>18</v>
      </c>
      <c r="G1070" s="21"/>
      <c r="H1070" s="21" t="s">
        <v>1</v>
      </c>
      <c r="I1070" s="21"/>
    </row>
    <row r="1071" spans="1:9" s="27" customFormat="1" ht="48.75" customHeight="1">
      <c r="A1071" s="10" t="s">
        <v>199</v>
      </c>
      <c r="B1071" s="10" t="s">
        <v>2312</v>
      </c>
      <c r="C1071" s="19" t="s">
        <v>636</v>
      </c>
      <c r="D1071" s="19" t="s">
        <v>2439</v>
      </c>
      <c r="E1071" s="20">
        <v>30</v>
      </c>
      <c r="F1071" s="11" t="s">
        <v>18</v>
      </c>
      <c r="G1071" s="21"/>
      <c r="H1071" s="21" t="s">
        <v>1</v>
      </c>
      <c r="I1071" s="21"/>
    </row>
    <row r="1072" spans="1:9" s="27" customFormat="1" ht="57" customHeight="1">
      <c r="A1072" s="10" t="s">
        <v>199</v>
      </c>
      <c r="B1072" s="10" t="s">
        <v>2313</v>
      </c>
      <c r="C1072" s="19" t="s">
        <v>636</v>
      </c>
      <c r="D1072" s="19" t="s">
        <v>2439</v>
      </c>
      <c r="E1072" s="20">
        <v>30</v>
      </c>
      <c r="F1072" s="11" t="s">
        <v>18</v>
      </c>
      <c r="G1072" s="21"/>
      <c r="H1072" s="21" t="s">
        <v>1</v>
      </c>
      <c r="I1072" s="21"/>
    </row>
    <row r="1073" spans="1:9" s="27" customFormat="1" ht="61.5" customHeight="1">
      <c r="A1073" s="10" t="s">
        <v>199</v>
      </c>
      <c r="B1073" s="10" t="s">
        <v>2314</v>
      </c>
      <c r="C1073" s="19" t="s">
        <v>636</v>
      </c>
      <c r="D1073" s="19" t="s">
        <v>2439</v>
      </c>
      <c r="E1073" s="20">
        <v>30</v>
      </c>
      <c r="F1073" s="11" t="s">
        <v>18</v>
      </c>
      <c r="G1073" s="21"/>
      <c r="H1073" s="21" t="s">
        <v>1</v>
      </c>
      <c r="I1073" s="21"/>
    </row>
    <row r="1074" spans="1:9" s="27" customFormat="1" ht="72.75" customHeight="1">
      <c r="A1074" s="10" t="s">
        <v>2119</v>
      </c>
      <c r="B1074" s="10" t="s">
        <v>2315</v>
      </c>
      <c r="C1074" s="19" t="s">
        <v>2316</v>
      </c>
      <c r="D1074" s="19" t="s">
        <v>2439</v>
      </c>
      <c r="E1074" s="20">
        <v>20</v>
      </c>
      <c r="F1074" s="11" t="s">
        <v>18</v>
      </c>
      <c r="G1074" s="21"/>
      <c r="H1074" s="21" t="s">
        <v>1</v>
      </c>
      <c r="I1074" s="21"/>
    </row>
    <row r="1075" spans="1:9" s="27" customFormat="1" ht="72.75" customHeight="1">
      <c r="A1075" s="10" t="s">
        <v>2317</v>
      </c>
      <c r="B1075" s="10" t="s">
        <v>2318</v>
      </c>
      <c r="C1075" s="19" t="s">
        <v>2319</v>
      </c>
      <c r="D1075" s="19" t="s">
        <v>2439</v>
      </c>
      <c r="E1075" s="20">
        <v>20</v>
      </c>
      <c r="F1075" s="11" t="s">
        <v>18</v>
      </c>
      <c r="G1075" s="21"/>
      <c r="H1075" s="21" t="s">
        <v>1</v>
      </c>
      <c r="I1075" s="21"/>
    </row>
    <row r="1076" spans="1:9" s="27" customFormat="1" ht="84.75" customHeight="1">
      <c r="A1076" s="10" t="s">
        <v>2317</v>
      </c>
      <c r="B1076" s="10" t="s">
        <v>2320</v>
      </c>
      <c r="C1076" s="19" t="s">
        <v>2319</v>
      </c>
      <c r="D1076" s="19" t="s">
        <v>2439</v>
      </c>
      <c r="E1076" s="20">
        <v>30</v>
      </c>
      <c r="F1076" s="11" t="s">
        <v>18</v>
      </c>
      <c r="G1076" s="21"/>
      <c r="H1076" s="21" t="s">
        <v>1</v>
      </c>
      <c r="I1076" s="21"/>
    </row>
    <row r="1077" spans="1:9" s="27" customFormat="1" ht="66" customHeight="1">
      <c r="A1077" s="10" t="s">
        <v>2317</v>
      </c>
      <c r="B1077" s="10" t="s">
        <v>2318</v>
      </c>
      <c r="C1077" s="19" t="s">
        <v>2321</v>
      </c>
      <c r="D1077" s="19" t="s">
        <v>2439</v>
      </c>
      <c r="E1077" s="20">
        <v>20</v>
      </c>
      <c r="F1077" s="11" t="s">
        <v>18</v>
      </c>
      <c r="G1077" s="21"/>
      <c r="H1077" s="21" t="s">
        <v>1</v>
      </c>
      <c r="I1077" s="21"/>
    </row>
    <row r="1078" spans="1:9" s="27" customFormat="1" ht="57.75" customHeight="1">
      <c r="A1078" s="10" t="s">
        <v>2317</v>
      </c>
      <c r="B1078" s="10" t="s">
        <v>2318</v>
      </c>
      <c r="C1078" s="19" t="s">
        <v>2322</v>
      </c>
      <c r="D1078" s="19" t="s">
        <v>2439</v>
      </c>
      <c r="E1078" s="20">
        <v>20</v>
      </c>
      <c r="F1078" s="11" t="s">
        <v>18</v>
      </c>
      <c r="G1078" s="21"/>
      <c r="H1078" s="21" t="s">
        <v>1</v>
      </c>
      <c r="I1078" s="21"/>
    </row>
    <row r="1079" spans="1:9" s="27" customFormat="1" ht="68.25" customHeight="1">
      <c r="A1079" s="10" t="s">
        <v>2317</v>
      </c>
      <c r="B1079" s="10" t="s">
        <v>2323</v>
      </c>
      <c r="C1079" s="19" t="s">
        <v>2324</v>
      </c>
      <c r="D1079" s="19" t="s">
        <v>2439</v>
      </c>
      <c r="E1079" s="20">
        <v>90</v>
      </c>
      <c r="F1079" s="11" t="s">
        <v>18</v>
      </c>
      <c r="G1079" s="21"/>
      <c r="H1079" s="21" t="s">
        <v>1</v>
      </c>
      <c r="I1079" s="21"/>
    </row>
    <row r="1080" spans="1:9" s="27" customFormat="1" ht="68.25" customHeight="1">
      <c r="A1080" s="10" t="s">
        <v>2317</v>
      </c>
      <c r="B1080" s="10" t="s">
        <v>2318</v>
      </c>
      <c r="C1080" s="19" t="s">
        <v>2324</v>
      </c>
      <c r="D1080" s="19" t="s">
        <v>2439</v>
      </c>
      <c r="E1080" s="20">
        <v>20</v>
      </c>
      <c r="F1080" s="11" t="s">
        <v>18</v>
      </c>
      <c r="G1080" s="21"/>
      <c r="H1080" s="21" t="s">
        <v>1</v>
      </c>
      <c r="I1080" s="21"/>
    </row>
    <row r="1081" spans="1:9" s="27" customFormat="1" ht="62.25" customHeight="1">
      <c r="A1081" s="10" t="s">
        <v>2317</v>
      </c>
      <c r="B1081" s="10" t="s">
        <v>2318</v>
      </c>
      <c r="C1081" s="19" t="s">
        <v>2325</v>
      </c>
      <c r="D1081" s="19" t="s">
        <v>2439</v>
      </c>
      <c r="E1081" s="20">
        <v>20</v>
      </c>
      <c r="F1081" s="11" t="s">
        <v>18</v>
      </c>
      <c r="G1081" s="21"/>
      <c r="H1081" s="21" t="s">
        <v>1</v>
      </c>
      <c r="I1081" s="21"/>
    </row>
    <row r="1082" spans="1:9" s="27" customFormat="1" ht="70.5" customHeight="1">
      <c r="A1082" s="10" t="s">
        <v>2317</v>
      </c>
      <c r="B1082" s="10" t="s">
        <v>2318</v>
      </c>
      <c r="C1082" s="19" t="s">
        <v>2326</v>
      </c>
      <c r="D1082" s="19" t="s">
        <v>2439</v>
      </c>
      <c r="E1082" s="20">
        <v>20</v>
      </c>
      <c r="F1082" s="11" t="s">
        <v>18</v>
      </c>
      <c r="G1082" s="21"/>
      <c r="H1082" s="21" t="s">
        <v>1</v>
      </c>
      <c r="I1082" s="21"/>
    </row>
    <row r="1083" spans="1:9" s="27" customFormat="1" ht="66.75" customHeight="1">
      <c r="A1083" s="10" t="s">
        <v>2317</v>
      </c>
      <c r="B1083" s="10" t="s">
        <v>2327</v>
      </c>
      <c r="C1083" s="19" t="s">
        <v>2328</v>
      </c>
      <c r="D1083" s="19" t="s">
        <v>2439</v>
      </c>
      <c r="E1083" s="20">
        <v>20</v>
      </c>
      <c r="F1083" s="11" t="s">
        <v>18</v>
      </c>
      <c r="G1083" s="21"/>
      <c r="H1083" s="21" t="s">
        <v>1</v>
      </c>
      <c r="I1083" s="21"/>
    </row>
    <row r="1084" spans="1:9" s="27" customFormat="1" ht="61.5" customHeight="1">
      <c r="A1084" s="10" t="s">
        <v>2329</v>
      </c>
      <c r="B1084" s="10" t="s">
        <v>2330</v>
      </c>
      <c r="C1084" s="19" t="s">
        <v>2331</v>
      </c>
      <c r="D1084" s="19" t="s">
        <v>2439</v>
      </c>
      <c r="E1084" s="20">
        <v>96</v>
      </c>
      <c r="F1084" s="11" t="s">
        <v>18</v>
      </c>
      <c r="G1084" s="21"/>
      <c r="H1084" s="21" t="s">
        <v>1</v>
      </c>
      <c r="I1084" s="21"/>
    </row>
    <row r="1085" spans="1:9" s="27" customFormat="1" ht="64.5" customHeight="1">
      <c r="A1085" s="10" t="s">
        <v>2329</v>
      </c>
      <c r="B1085" s="10" t="s">
        <v>2332</v>
      </c>
      <c r="C1085" s="19" t="s">
        <v>1676</v>
      </c>
      <c r="D1085" s="19" t="s">
        <v>2439</v>
      </c>
      <c r="E1085" s="20">
        <v>20</v>
      </c>
      <c r="F1085" s="11" t="s">
        <v>18</v>
      </c>
      <c r="G1085" s="21"/>
      <c r="H1085" s="21" t="s">
        <v>1</v>
      </c>
      <c r="I1085" s="21"/>
    </row>
    <row r="1086" spans="1:9" s="27" customFormat="1" ht="67.5" customHeight="1">
      <c r="A1086" s="10" t="s">
        <v>2329</v>
      </c>
      <c r="B1086" s="10" t="s">
        <v>2333</v>
      </c>
      <c r="C1086" s="19" t="s">
        <v>1676</v>
      </c>
      <c r="D1086" s="19" t="s">
        <v>2439</v>
      </c>
      <c r="E1086" s="20">
        <v>20</v>
      </c>
      <c r="F1086" s="11" t="s">
        <v>18</v>
      </c>
      <c r="G1086" s="21"/>
      <c r="H1086" s="21" t="s">
        <v>1</v>
      </c>
      <c r="I1086" s="21"/>
    </row>
    <row r="1087" spans="1:9" s="27" customFormat="1" ht="76.5" customHeight="1">
      <c r="A1087" s="10" t="s">
        <v>2329</v>
      </c>
      <c r="B1087" s="10" t="s">
        <v>2334</v>
      </c>
      <c r="C1087" s="19" t="s">
        <v>2335</v>
      </c>
      <c r="D1087" s="19" t="s">
        <v>2439</v>
      </c>
      <c r="E1087" s="20">
        <v>20</v>
      </c>
      <c r="F1087" s="11" t="s">
        <v>18</v>
      </c>
      <c r="G1087" s="21"/>
      <c r="H1087" s="21" t="s">
        <v>1</v>
      </c>
      <c r="I1087" s="21"/>
    </row>
    <row r="1088" spans="1:9" s="27" customFormat="1" ht="83.25" customHeight="1">
      <c r="A1088" s="10" t="s">
        <v>2329</v>
      </c>
      <c r="B1088" s="10" t="s">
        <v>2336</v>
      </c>
      <c r="C1088" s="19" t="s">
        <v>1710</v>
      </c>
      <c r="D1088" s="19" t="s">
        <v>2439</v>
      </c>
      <c r="E1088" s="20">
        <v>20</v>
      </c>
      <c r="F1088" s="11" t="s">
        <v>18</v>
      </c>
      <c r="G1088" s="21"/>
      <c r="H1088" s="21" t="s">
        <v>1</v>
      </c>
      <c r="I1088" s="21"/>
    </row>
    <row r="1089" spans="1:9" s="27" customFormat="1" ht="61.5" customHeight="1">
      <c r="A1089" s="10" t="s">
        <v>2329</v>
      </c>
      <c r="B1089" s="10" t="s">
        <v>2337</v>
      </c>
      <c r="C1089" s="19" t="s">
        <v>2338</v>
      </c>
      <c r="D1089" s="19" t="s">
        <v>2439</v>
      </c>
      <c r="E1089" s="20">
        <v>20</v>
      </c>
      <c r="F1089" s="11" t="s">
        <v>18</v>
      </c>
      <c r="G1089" s="21"/>
      <c r="H1089" s="21" t="s">
        <v>1</v>
      </c>
      <c r="I1089" s="21"/>
    </row>
    <row r="1090" spans="1:9" s="27" customFormat="1" ht="72" customHeight="1">
      <c r="A1090" s="10" t="s">
        <v>2329</v>
      </c>
      <c r="B1090" s="10" t="s">
        <v>2339</v>
      </c>
      <c r="C1090" s="19" t="s">
        <v>2340</v>
      </c>
      <c r="D1090" s="19" t="s">
        <v>2439</v>
      </c>
      <c r="E1090" s="20">
        <v>10</v>
      </c>
      <c r="F1090" s="11" t="s">
        <v>18</v>
      </c>
      <c r="G1090" s="21"/>
      <c r="H1090" s="21" t="s">
        <v>1</v>
      </c>
      <c r="I1090" s="21"/>
    </row>
    <row r="1091" spans="1:9" s="27" customFormat="1" ht="85.5" customHeight="1">
      <c r="A1091" s="10" t="s">
        <v>2329</v>
      </c>
      <c r="B1091" s="10" t="s">
        <v>2341</v>
      </c>
      <c r="C1091" s="19" t="s">
        <v>2342</v>
      </c>
      <c r="D1091" s="19" t="s">
        <v>2439</v>
      </c>
      <c r="E1091" s="20">
        <v>10</v>
      </c>
      <c r="F1091" s="11" t="s">
        <v>18</v>
      </c>
      <c r="G1091" s="21"/>
      <c r="H1091" s="21" t="s">
        <v>1</v>
      </c>
      <c r="I1091" s="21"/>
    </row>
    <row r="1092" spans="1:9" s="27" customFormat="1" ht="81.75" customHeight="1">
      <c r="A1092" s="10" t="s">
        <v>2329</v>
      </c>
      <c r="B1092" s="10" t="s">
        <v>2343</v>
      </c>
      <c r="C1092" s="19" t="s">
        <v>2344</v>
      </c>
      <c r="D1092" s="19" t="s">
        <v>2439</v>
      </c>
      <c r="E1092" s="20">
        <v>10</v>
      </c>
      <c r="F1092" s="11" t="s">
        <v>18</v>
      </c>
      <c r="G1092" s="21"/>
      <c r="H1092" s="21" t="s">
        <v>1</v>
      </c>
      <c r="I1092" s="21"/>
    </row>
    <row r="1093" spans="1:9" s="27" customFormat="1" ht="74.25" customHeight="1">
      <c r="A1093" s="10" t="s">
        <v>2329</v>
      </c>
      <c r="B1093" s="10" t="s">
        <v>2345</v>
      </c>
      <c r="C1093" s="19" t="s">
        <v>2346</v>
      </c>
      <c r="D1093" s="19" t="s">
        <v>2439</v>
      </c>
      <c r="E1093" s="20">
        <v>20</v>
      </c>
      <c r="F1093" s="11" t="s">
        <v>18</v>
      </c>
      <c r="G1093" s="21"/>
      <c r="H1093" s="21" t="s">
        <v>1</v>
      </c>
      <c r="I1093" s="21"/>
    </row>
    <row r="1094" spans="1:9" s="27" customFormat="1" ht="74.25" customHeight="1">
      <c r="A1094" s="10" t="s">
        <v>2329</v>
      </c>
      <c r="B1094" s="10" t="s">
        <v>2347</v>
      </c>
      <c r="C1094" s="19" t="s">
        <v>2346</v>
      </c>
      <c r="D1094" s="19" t="s">
        <v>2439</v>
      </c>
      <c r="E1094" s="20">
        <v>20</v>
      </c>
      <c r="F1094" s="11" t="s">
        <v>18</v>
      </c>
      <c r="G1094" s="21"/>
      <c r="H1094" s="21" t="s">
        <v>1</v>
      </c>
      <c r="I1094" s="21"/>
    </row>
    <row r="1095" spans="1:9" s="27" customFormat="1" ht="74.25" customHeight="1">
      <c r="A1095" s="10" t="s">
        <v>2329</v>
      </c>
      <c r="B1095" s="10" t="s">
        <v>2348</v>
      </c>
      <c r="C1095" s="19" t="s">
        <v>2349</v>
      </c>
      <c r="D1095" s="19" t="s">
        <v>2439</v>
      </c>
      <c r="E1095" s="20">
        <v>20</v>
      </c>
      <c r="F1095" s="11" t="s">
        <v>18</v>
      </c>
      <c r="G1095" s="21"/>
      <c r="H1095" s="21" t="s">
        <v>1</v>
      </c>
      <c r="I1095" s="21"/>
    </row>
    <row r="1096" spans="1:9" s="27" customFormat="1" ht="74.25" customHeight="1">
      <c r="A1096" s="10" t="s">
        <v>2329</v>
      </c>
      <c r="B1096" s="10" t="s">
        <v>2350</v>
      </c>
      <c r="C1096" s="19" t="s">
        <v>2349</v>
      </c>
      <c r="D1096" s="19" t="s">
        <v>2439</v>
      </c>
      <c r="E1096" s="20">
        <v>20</v>
      </c>
      <c r="F1096" s="11" t="s">
        <v>18</v>
      </c>
      <c r="G1096" s="21"/>
      <c r="H1096" s="21" t="s">
        <v>1</v>
      </c>
      <c r="I1096" s="21"/>
    </row>
    <row r="1097" spans="1:9" s="27" customFormat="1" ht="66.75" customHeight="1">
      <c r="A1097" s="10" t="s">
        <v>2329</v>
      </c>
      <c r="B1097" s="10" t="s">
        <v>2351</v>
      </c>
      <c r="C1097" s="19" t="s">
        <v>2352</v>
      </c>
      <c r="D1097" s="19" t="s">
        <v>2439</v>
      </c>
      <c r="E1097" s="20">
        <v>20</v>
      </c>
      <c r="F1097" s="11" t="s">
        <v>18</v>
      </c>
      <c r="G1097" s="21"/>
      <c r="H1097" s="21" t="s">
        <v>1</v>
      </c>
      <c r="I1097" s="21"/>
    </row>
    <row r="1098" spans="1:9" s="27" customFormat="1" ht="84.75" customHeight="1">
      <c r="A1098" s="10" t="s">
        <v>2329</v>
      </c>
      <c r="B1098" s="10" t="s">
        <v>2353</v>
      </c>
      <c r="C1098" s="19" t="s">
        <v>2352</v>
      </c>
      <c r="D1098" s="19" t="s">
        <v>2439</v>
      </c>
      <c r="E1098" s="20">
        <v>20</v>
      </c>
      <c r="F1098" s="11" t="s">
        <v>18</v>
      </c>
      <c r="G1098" s="21"/>
      <c r="H1098" s="21" t="s">
        <v>1</v>
      </c>
      <c r="I1098" s="21"/>
    </row>
    <row r="1099" spans="1:9" s="27" customFormat="1" ht="51" customHeight="1">
      <c r="A1099" s="10" t="s">
        <v>2329</v>
      </c>
      <c r="B1099" s="10" t="s">
        <v>2354</v>
      </c>
      <c r="C1099" s="19" t="s">
        <v>2355</v>
      </c>
      <c r="D1099" s="19" t="s">
        <v>2439</v>
      </c>
      <c r="E1099" s="20">
        <v>20</v>
      </c>
      <c r="F1099" s="11" t="s">
        <v>18</v>
      </c>
      <c r="G1099" s="21"/>
      <c r="H1099" s="21" t="s">
        <v>1</v>
      </c>
      <c r="I1099" s="21"/>
    </row>
    <row r="1100" spans="1:9" s="27" customFormat="1" ht="83.25" customHeight="1">
      <c r="A1100" s="10" t="s">
        <v>2329</v>
      </c>
      <c r="B1100" s="10" t="s">
        <v>2356</v>
      </c>
      <c r="C1100" s="19" t="s">
        <v>2357</v>
      </c>
      <c r="D1100" s="19" t="s">
        <v>2439</v>
      </c>
      <c r="E1100" s="20">
        <v>20</v>
      </c>
      <c r="F1100" s="11" t="s">
        <v>18</v>
      </c>
      <c r="G1100" s="21"/>
      <c r="H1100" s="21" t="s">
        <v>1</v>
      </c>
      <c r="I1100" s="21"/>
    </row>
    <row r="1101" spans="1:9" s="27" customFormat="1" ht="83.25" customHeight="1">
      <c r="A1101" s="10" t="s">
        <v>2329</v>
      </c>
      <c r="B1101" s="10" t="s">
        <v>2358</v>
      </c>
      <c r="C1101" s="19" t="s">
        <v>2359</v>
      </c>
      <c r="D1101" s="19" t="s">
        <v>2439</v>
      </c>
      <c r="E1101" s="20">
        <v>20</v>
      </c>
      <c r="F1101" s="11" t="s">
        <v>18</v>
      </c>
      <c r="G1101" s="21"/>
      <c r="H1101" s="21" t="s">
        <v>1</v>
      </c>
      <c r="I1101" s="21"/>
    </row>
    <row r="1102" spans="1:9" s="27" customFormat="1" ht="87.75" customHeight="1">
      <c r="A1102" s="10" t="s">
        <v>2329</v>
      </c>
      <c r="B1102" s="10" t="s">
        <v>2360</v>
      </c>
      <c r="C1102" s="19" t="s">
        <v>2361</v>
      </c>
      <c r="D1102" s="19" t="s">
        <v>2439</v>
      </c>
      <c r="E1102" s="20">
        <v>20</v>
      </c>
      <c r="F1102" s="11" t="s">
        <v>18</v>
      </c>
      <c r="G1102" s="21"/>
      <c r="H1102" s="21" t="s">
        <v>1</v>
      </c>
      <c r="I1102" s="21"/>
    </row>
    <row r="1103" spans="1:9" s="27" customFormat="1" ht="79.5" customHeight="1">
      <c r="A1103" s="10" t="s">
        <v>2329</v>
      </c>
      <c r="B1103" s="10" t="s">
        <v>2362</v>
      </c>
      <c r="C1103" s="19" t="s">
        <v>2363</v>
      </c>
      <c r="D1103" s="19" t="s">
        <v>2439</v>
      </c>
      <c r="E1103" s="20">
        <v>10</v>
      </c>
      <c r="F1103" s="11" t="s">
        <v>18</v>
      </c>
      <c r="G1103" s="21"/>
      <c r="H1103" s="21" t="s">
        <v>1</v>
      </c>
      <c r="I1103" s="21"/>
    </row>
    <row r="1104" spans="1:9" s="27" customFormat="1" ht="79.5" customHeight="1">
      <c r="A1104" s="10" t="s">
        <v>2329</v>
      </c>
      <c r="B1104" s="10" t="s">
        <v>2364</v>
      </c>
      <c r="C1104" s="19" t="s">
        <v>2365</v>
      </c>
      <c r="D1104" s="19" t="s">
        <v>2439</v>
      </c>
      <c r="E1104" s="20">
        <v>20</v>
      </c>
      <c r="F1104" s="11" t="s">
        <v>18</v>
      </c>
      <c r="G1104" s="21"/>
      <c r="H1104" s="21" t="s">
        <v>1</v>
      </c>
      <c r="I1104" s="21"/>
    </row>
    <row r="1105" spans="1:9" s="27" customFormat="1" ht="76.5" customHeight="1">
      <c r="A1105" s="10" t="s">
        <v>2329</v>
      </c>
      <c r="B1105" s="10" t="s">
        <v>2366</v>
      </c>
      <c r="C1105" s="19" t="s">
        <v>2365</v>
      </c>
      <c r="D1105" s="19" t="s">
        <v>2439</v>
      </c>
      <c r="E1105" s="20">
        <v>20</v>
      </c>
      <c r="F1105" s="11" t="s">
        <v>18</v>
      </c>
      <c r="G1105" s="21"/>
      <c r="H1105" s="21" t="s">
        <v>1</v>
      </c>
      <c r="I1105" s="21"/>
    </row>
    <row r="1106" spans="1:9" s="27" customFormat="1" ht="76.5" customHeight="1">
      <c r="A1106" s="10" t="s">
        <v>2329</v>
      </c>
      <c r="B1106" s="10" t="s">
        <v>2367</v>
      </c>
      <c r="C1106" s="19" t="s">
        <v>2368</v>
      </c>
      <c r="D1106" s="19" t="s">
        <v>2439</v>
      </c>
      <c r="E1106" s="20">
        <v>20</v>
      </c>
      <c r="F1106" s="11" t="s">
        <v>18</v>
      </c>
      <c r="G1106" s="21"/>
      <c r="H1106" s="21" t="s">
        <v>1</v>
      </c>
      <c r="I1106" s="21"/>
    </row>
    <row r="1107" spans="1:9" s="27" customFormat="1" ht="65.25" customHeight="1">
      <c r="A1107" s="10" t="s">
        <v>2329</v>
      </c>
      <c r="B1107" s="10" t="s">
        <v>2369</v>
      </c>
      <c r="C1107" s="19" t="s">
        <v>2370</v>
      </c>
      <c r="D1107" s="19" t="s">
        <v>2439</v>
      </c>
      <c r="E1107" s="20">
        <v>20</v>
      </c>
      <c r="F1107" s="11" t="s">
        <v>18</v>
      </c>
      <c r="G1107" s="21"/>
      <c r="H1107" s="21" t="s">
        <v>1</v>
      </c>
      <c r="I1107" s="21"/>
    </row>
    <row r="1108" spans="1:9" s="27" customFormat="1" ht="65.25" customHeight="1">
      <c r="A1108" s="10" t="s">
        <v>2329</v>
      </c>
      <c r="B1108" s="10" t="s">
        <v>2371</v>
      </c>
      <c r="C1108" s="19" t="s">
        <v>2370</v>
      </c>
      <c r="D1108" s="19" t="s">
        <v>2439</v>
      </c>
      <c r="E1108" s="20">
        <v>20</v>
      </c>
      <c r="F1108" s="11" t="s">
        <v>18</v>
      </c>
      <c r="G1108" s="21"/>
      <c r="H1108" s="21" t="s">
        <v>1</v>
      </c>
      <c r="I1108" s="21"/>
    </row>
    <row r="1109" spans="1:9" s="27" customFormat="1" ht="65.25" customHeight="1">
      <c r="A1109" s="10" t="s">
        <v>2329</v>
      </c>
      <c r="B1109" s="10" t="s">
        <v>2372</v>
      </c>
      <c r="C1109" s="19" t="s">
        <v>2373</v>
      </c>
      <c r="D1109" s="19" t="s">
        <v>2439</v>
      </c>
      <c r="E1109" s="20">
        <v>20</v>
      </c>
      <c r="F1109" s="11" t="s">
        <v>18</v>
      </c>
      <c r="G1109" s="21"/>
      <c r="H1109" s="21" t="s">
        <v>1</v>
      </c>
      <c r="I1109" s="21"/>
    </row>
    <row r="1110" spans="1:9" s="27" customFormat="1" ht="65.25" customHeight="1">
      <c r="A1110" s="10" t="s">
        <v>2329</v>
      </c>
      <c r="B1110" s="10" t="s">
        <v>2374</v>
      </c>
      <c r="C1110" s="19" t="s">
        <v>2373</v>
      </c>
      <c r="D1110" s="19" t="s">
        <v>2439</v>
      </c>
      <c r="E1110" s="20">
        <v>20</v>
      </c>
      <c r="F1110" s="11" t="s">
        <v>18</v>
      </c>
      <c r="G1110" s="21"/>
      <c r="H1110" s="21" t="s">
        <v>1</v>
      </c>
      <c r="I1110" s="21"/>
    </row>
    <row r="1111" spans="1:9" s="27" customFormat="1" ht="65.25" customHeight="1">
      <c r="A1111" s="10" t="s">
        <v>2329</v>
      </c>
      <c r="B1111" s="10" t="s">
        <v>2375</v>
      </c>
      <c r="C1111" s="19" t="s">
        <v>2376</v>
      </c>
      <c r="D1111" s="19" t="s">
        <v>2439</v>
      </c>
      <c r="E1111" s="20">
        <v>20</v>
      </c>
      <c r="F1111" s="11" t="s">
        <v>18</v>
      </c>
      <c r="G1111" s="21"/>
      <c r="H1111" s="21" t="s">
        <v>1</v>
      </c>
      <c r="I1111" s="21"/>
    </row>
    <row r="1112" spans="1:9" s="27" customFormat="1" ht="87.75" customHeight="1">
      <c r="A1112" s="10" t="s">
        <v>2329</v>
      </c>
      <c r="B1112" s="10" t="s">
        <v>2377</v>
      </c>
      <c r="C1112" s="19" t="s">
        <v>2378</v>
      </c>
      <c r="D1112" s="19" t="s">
        <v>2439</v>
      </c>
      <c r="E1112" s="20">
        <v>20</v>
      </c>
      <c r="F1112" s="11" t="s">
        <v>18</v>
      </c>
      <c r="G1112" s="21"/>
      <c r="H1112" s="21" t="s">
        <v>1</v>
      </c>
      <c r="I1112" s="21"/>
    </row>
    <row r="1113" spans="1:9" s="27" customFormat="1" ht="87.75" customHeight="1">
      <c r="A1113" s="10" t="s">
        <v>2329</v>
      </c>
      <c r="B1113" s="10" t="s">
        <v>2379</v>
      </c>
      <c r="C1113" s="19" t="s">
        <v>2380</v>
      </c>
      <c r="D1113" s="19" t="s">
        <v>2439</v>
      </c>
      <c r="E1113" s="20">
        <v>20</v>
      </c>
      <c r="F1113" s="11" t="s">
        <v>18</v>
      </c>
      <c r="G1113" s="21"/>
      <c r="H1113" s="21" t="s">
        <v>1</v>
      </c>
      <c r="I1113" s="21"/>
    </row>
    <row r="1114" spans="1:9" s="27" customFormat="1" ht="87.75" customHeight="1">
      <c r="A1114" s="10" t="s">
        <v>2329</v>
      </c>
      <c r="B1114" s="10" t="s">
        <v>2381</v>
      </c>
      <c r="C1114" s="19" t="s">
        <v>2380</v>
      </c>
      <c r="D1114" s="19" t="s">
        <v>2439</v>
      </c>
      <c r="E1114" s="20">
        <v>20</v>
      </c>
      <c r="F1114" s="11" t="s">
        <v>18</v>
      </c>
      <c r="G1114" s="21"/>
      <c r="H1114" s="21" t="s">
        <v>1</v>
      </c>
      <c r="I1114" s="21"/>
    </row>
    <row r="1115" spans="1:9" s="27" customFormat="1" ht="87.75" customHeight="1">
      <c r="A1115" s="10" t="s">
        <v>2329</v>
      </c>
      <c r="B1115" s="10" t="s">
        <v>2382</v>
      </c>
      <c r="C1115" s="19" t="s">
        <v>2383</v>
      </c>
      <c r="D1115" s="19" t="s">
        <v>2439</v>
      </c>
      <c r="E1115" s="20">
        <v>20</v>
      </c>
      <c r="F1115" s="11" t="s">
        <v>18</v>
      </c>
      <c r="G1115" s="21"/>
      <c r="H1115" s="21" t="s">
        <v>1</v>
      </c>
      <c r="I1115" s="21"/>
    </row>
    <row r="1116" spans="1:9" s="27" customFormat="1" ht="87.75" customHeight="1">
      <c r="A1116" s="10" t="s">
        <v>2329</v>
      </c>
      <c r="B1116" s="10" t="s">
        <v>2384</v>
      </c>
      <c r="C1116" s="19" t="s">
        <v>2383</v>
      </c>
      <c r="D1116" s="19" t="s">
        <v>2439</v>
      </c>
      <c r="E1116" s="20">
        <v>20</v>
      </c>
      <c r="F1116" s="11" t="s">
        <v>18</v>
      </c>
      <c r="G1116" s="21"/>
      <c r="H1116" s="21" t="s">
        <v>1</v>
      </c>
      <c r="I1116" s="21"/>
    </row>
    <row r="1117" spans="1:9" s="27" customFormat="1" ht="87.75" customHeight="1">
      <c r="A1117" s="10" t="s">
        <v>2329</v>
      </c>
      <c r="B1117" s="10" t="s">
        <v>2385</v>
      </c>
      <c r="C1117" s="19" t="s">
        <v>2383</v>
      </c>
      <c r="D1117" s="19" t="s">
        <v>2439</v>
      </c>
      <c r="E1117" s="20">
        <v>20</v>
      </c>
      <c r="F1117" s="11" t="s">
        <v>18</v>
      </c>
      <c r="G1117" s="21"/>
      <c r="H1117" s="21" t="s">
        <v>1</v>
      </c>
      <c r="I1117" s="21"/>
    </row>
    <row r="1118" spans="1:9" s="27" customFormat="1" ht="63" customHeight="1">
      <c r="A1118" s="10" t="s">
        <v>2329</v>
      </c>
      <c r="B1118" s="10" t="s">
        <v>2386</v>
      </c>
      <c r="C1118" s="19" t="s">
        <v>2387</v>
      </c>
      <c r="D1118" s="19" t="s">
        <v>2439</v>
      </c>
      <c r="E1118" s="20">
        <v>20</v>
      </c>
      <c r="F1118" s="11" t="s">
        <v>18</v>
      </c>
      <c r="G1118" s="21"/>
      <c r="H1118" s="21" t="s">
        <v>1</v>
      </c>
      <c r="I1118" s="21"/>
    </row>
    <row r="1119" spans="1:9" s="27" customFormat="1" ht="63" customHeight="1">
      <c r="A1119" s="10" t="s">
        <v>2329</v>
      </c>
      <c r="B1119" s="10" t="s">
        <v>2388</v>
      </c>
      <c r="C1119" s="19" t="s">
        <v>611</v>
      </c>
      <c r="D1119" s="19" t="s">
        <v>2439</v>
      </c>
      <c r="E1119" s="20">
        <v>20</v>
      </c>
      <c r="F1119" s="11" t="s">
        <v>18</v>
      </c>
      <c r="G1119" s="21" t="s">
        <v>2389</v>
      </c>
      <c r="H1119" s="21" t="s">
        <v>1</v>
      </c>
      <c r="I1119" s="21"/>
    </row>
    <row r="1120" spans="1:9" s="27" customFormat="1" ht="63" customHeight="1">
      <c r="A1120" s="10" t="s">
        <v>2329</v>
      </c>
      <c r="B1120" s="10" t="s">
        <v>2390</v>
      </c>
      <c r="C1120" s="19" t="s">
        <v>2391</v>
      </c>
      <c r="D1120" s="19" t="s">
        <v>2439</v>
      </c>
      <c r="E1120" s="20">
        <v>20</v>
      </c>
      <c r="F1120" s="11" t="s">
        <v>18</v>
      </c>
      <c r="G1120" s="21"/>
      <c r="H1120" s="21" t="s">
        <v>1</v>
      </c>
      <c r="I1120" s="21"/>
    </row>
    <row r="1121" spans="1:9" s="27" customFormat="1" ht="95.25" customHeight="1">
      <c r="A1121" s="10" t="s">
        <v>2329</v>
      </c>
      <c r="B1121" s="10" t="s">
        <v>2392</v>
      </c>
      <c r="C1121" s="19" t="s">
        <v>788</v>
      </c>
      <c r="D1121" s="19" t="s">
        <v>2439</v>
      </c>
      <c r="E1121" s="20">
        <v>20</v>
      </c>
      <c r="F1121" s="11" t="s">
        <v>18</v>
      </c>
      <c r="G1121" s="21"/>
      <c r="H1121" s="21" t="s">
        <v>1</v>
      </c>
      <c r="I1121" s="21"/>
    </row>
    <row r="1122" spans="1:9" s="27" customFormat="1" ht="64.5" customHeight="1">
      <c r="A1122" s="10" t="s">
        <v>2329</v>
      </c>
      <c r="B1122" s="10" t="s">
        <v>2393</v>
      </c>
      <c r="C1122" s="19" t="s">
        <v>788</v>
      </c>
      <c r="D1122" s="19" t="s">
        <v>2439</v>
      </c>
      <c r="E1122" s="20">
        <v>20</v>
      </c>
      <c r="F1122" s="11" t="s">
        <v>18</v>
      </c>
      <c r="G1122" s="21" t="s">
        <v>2389</v>
      </c>
      <c r="H1122" s="21" t="s">
        <v>1</v>
      </c>
      <c r="I1122" s="21"/>
    </row>
    <row r="1123" spans="1:9" s="27" customFormat="1" ht="81" customHeight="1">
      <c r="A1123" s="10" t="s">
        <v>2329</v>
      </c>
      <c r="B1123" s="10" t="s">
        <v>2394</v>
      </c>
      <c r="C1123" s="19" t="s">
        <v>2395</v>
      </c>
      <c r="D1123" s="19" t="s">
        <v>2439</v>
      </c>
      <c r="E1123" s="20">
        <v>20</v>
      </c>
      <c r="F1123" s="11" t="s">
        <v>18</v>
      </c>
      <c r="G1123" s="21"/>
      <c r="H1123" s="21" t="s">
        <v>1</v>
      </c>
      <c r="I1123" s="21"/>
    </row>
    <row r="1124" spans="1:9" s="27" customFormat="1" ht="80.25" customHeight="1">
      <c r="A1124" s="10" t="s">
        <v>2329</v>
      </c>
      <c r="B1124" s="10" t="s">
        <v>2396</v>
      </c>
      <c r="C1124" s="19" t="s">
        <v>2395</v>
      </c>
      <c r="D1124" s="19" t="s">
        <v>2439</v>
      </c>
      <c r="E1124" s="20">
        <v>20</v>
      </c>
      <c r="F1124" s="11" t="s">
        <v>18</v>
      </c>
      <c r="G1124" s="21"/>
      <c r="H1124" s="21" t="s">
        <v>1</v>
      </c>
      <c r="I1124" s="21"/>
    </row>
    <row r="1125" spans="1:9" s="27" customFormat="1" ht="80.25" customHeight="1">
      <c r="A1125" s="10" t="s">
        <v>2329</v>
      </c>
      <c r="B1125" s="10" t="s">
        <v>2397</v>
      </c>
      <c r="C1125" s="19" t="s">
        <v>2398</v>
      </c>
      <c r="D1125" s="19" t="s">
        <v>2439</v>
      </c>
      <c r="E1125" s="20">
        <v>20</v>
      </c>
      <c r="F1125" s="11" t="s">
        <v>18</v>
      </c>
      <c r="G1125" s="21"/>
      <c r="H1125" s="21" t="s">
        <v>1</v>
      </c>
      <c r="I1125" s="21"/>
    </row>
    <row r="1126" spans="1:9" s="27" customFormat="1" ht="66.75" customHeight="1">
      <c r="A1126" s="10" t="s">
        <v>2329</v>
      </c>
      <c r="B1126" s="10" t="s">
        <v>2399</v>
      </c>
      <c r="C1126" s="19" t="s">
        <v>2400</v>
      </c>
      <c r="D1126" s="19" t="s">
        <v>2439</v>
      </c>
      <c r="E1126" s="20">
        <v>20</v>
      </c>
      <c r="F1126" s="11" t="s">
        <v>18</v>
      </c>
      <c r="G1126" s="21"/>
      <c r="H1126" s="21" t="s">
        <v>1</v>
      </c>
      <c r="I1126" s="21"/>
    </row>
    <row r="1127" spans="1:9" s="27" customFormat="1" ht="80.25" customHeight="1">
      <c r="A1127" s="10" t="s">
        <v>2329</v>
      </c>
      <c r="B1127" s="10" t="s">
        <v>2401</v>
      </c>
      <c r="C1127" s="19" t="s">
        <v>2402</v>
      </c>
      <c r="D1127" s="19" t="s">
        <v>2439</v>
      </c>
      <c r="E1127" s="20">
        <v>20</v>
      </c>
      <c r="F1127" s="11" t="s">
        <v>18</v>
      </c>
      <c r="G1127" s="21"/>
      <c r="H1127" s="21" t="s">
        <v>1</v>
      </c>
      <c r="I1127" s="21"/>
    </row>
    <row r="1128" spans="1:9" s="27" customFormat="1" ht="80.25" customHeight="1">
      <c r="A1128" s="10" t="s">
        <v>2329</v>
      </c>
      <c r="B1128" s="10" t="s">
        <v>2403</v>
      </c>
      <c r="C1128" s="19" t="s">
        <v>2402</v>
      </c>
      <c r="D1128" s="19" t="s">
        <v>2439</v>
      </c>
      <c r="E1128" s="20">
        <v>20</v>
      </c>
      <c r="F1128" s="11" t="s">
        <v>18</v>
      </c>
      <c r="G1128" s="21"/>
      <c r="H1128" s="21" t="s">
        <v>1</v>
      </c>
      <c r="I1128" s="21"/>
    </row>
    <row r="1129" spans="1:9" s="27" customFormat="1" ht="84.75" customHeight="1">
      <c r="A1129" s="10" t="s">
        <v>2329</v>
      </c>
      <c r="B1129" s="10" t="s">
        <v>2404</v>
      </c>
      <c r="C1129" s="19" t="s">
        <v>2405</v>
      </c>
      <c r="D1129" s="19" t="s">
        <v>2439</v>
      </c>
      <c r="E1129" s="20">
        <v>20</v>
      </c>
      <c r="F1129" s="11" t="s">
        <v>18</v>
      </c>
      <c r="G1129" s="21"/>
      <c r="H1129" s="21" t="s">
        <v>1</v>
      </c>
      <c r="I1129" s="21"/>
    </row>
    <row r="1130" spans="1:9" s="27" customFormat="1" ht="80.25" customHeight="1">
      <c r="A1130" s="10" t="s">
        <v>2329</v>
      </c>
      <c r="B1130" s="10" t="s">
        <v>2406</v>
      </c>
      <c r="C1130" s="19" t="s">
        <v>2407</v>
      </c>
      <c r="D1130" s="19" t="s">
        <v>2439</v>
      </c>
      <c r="E1130" s="20">
        <v>20</v>
      </c>
      <c r="F1130" s="11" t="s">
        <v>18</v>
      </c>
      <c r="G1130" s="21" t="s">
        <v>2389</v>
      </c>
      <c r="H1130" s="21" t="s">
        <v>1</v>
      </c>
      <c r="I1130" s="21"/>
    </row>
    <row r="1131" spans="1:9" s="27" customFormat="1" ht="80.25" customHeight="1">
      <c r="A1131" s="10" t="s">
        <v>2329</v>
      </c>
      <c r="B1131" s="10" t="s">
        <v>2408</v>
      </c>
      <c r="C1131" s="19" t="s">
        <v>2409</v>
      </c>
      <c r="D1131" s="19" t="s">
        <v>2439</v>
      </c>
      <c r="E1131" s="20">
        <v>20</v>
      </c>
      <c r="F1131" s="11" t="s">
        <v>18</v>
      </c>
      <c r="G1131" s="21" t="s">
        <v>2389</v>
      </c>
      <c r="H1131" s="21" t="s">
        <v>1</v>
      </c>
      <c r="I1131" s="21"/>
    </row>
    <row r="1132" spans="1:9" s="27" customFormat="1" ht="58.5" customHeight="1">
      <c r="A1132" s="10" t="s">
        <v>2329</v>
      </c>
      <c r="B1132" s="10" t="s">
        <v>2410</v>
      </c>
      <c r="C1132" s="19" t="s">
        <v>2411</v>
      </c>
      <c r="D1132" s="19" t="s">
        <v>2439</v>
      </c>
      <c r="E1132" s="20">
        <v>10</v>
      </c>
      <c r="F1132" s="11" t="s">
        <v>18</v>
      </c>
      <c r="G1132" s="21" t="s">
        <v>2389</v>
      </c>
      <c r="H1132" s="21" t="s">
        <v>1</v>
      </c>
      <c r="I1132" s="21"/>
    </row>
    <row r="1133" spans="1:9" s="27" customFormat="1" ht="63.75" customHeight="1">
      <c r="A1133" s="10" t="s">
        <v>2329</v>
      </c>
      <c r="B1133" s="10" t="s">
        <v>2412</v>
      </c>
      <c r="C1133" s="19" t="s">
        <v>2413</v>
      </c>
      <c r="D1133" s="19" t="s">
        <v>2439</v>
      </c>
      <c r="E1133" s="20">
        <v>20</v>
      </c>
      <c r="F1133" s="11" t="s">
        <v>18</v>
      </c>
      <c r="G1133" s="21" t="s">
        <v>2389</v>
      </c>
      <c r="H1133" s="21" t="s">
        <v>1</v>
      </c>
      <c r="I1133" s="21"/>
    </row>
    <row r="1134" spans="1:9" s="27" customFormat="1" ht="53.25" customHeight="1">
      <c r="A1134" s="10" t="s">
        <v>2329</v>
      </c>
      <c r="B1134" s="10" t="s">
        <v>2351</v>
      </c>
      <c r="C1134" s="19" t="s">
        <v>2414</v>
      </c>
      <c r="D1134" s="19" t="s">
        <v>2439</v>
      </c>
      <c r="E1134" s="20">
        <v>20</v>
      </c>
      <c r="F1134" s="11" t="s">
        <v>18</v>
      </c>
      <c r="G1134" s="21" t="s">
        <v>2389</v>
      </c>
      <c r="H1134" s="21" t="s">
        <v>1</v>
      </c>
      <c r="I1134" s="21"/>
    </row>
    <row r="1135" spans="1:9" s="27" customFormat="1" ht="70.5" customHeight="1">
      <c r="A1135" s="10" t="s">
        <v>2329</v>
      </c>
      <c r="B1135" s="10" t="s">
        <v>2415</v>
      </c>
      <c r="C1135" s="19" t="s">
        <v>2416</v>
      </c>
      <c r="D1135" s="19" t="s">
        <v>2439</v>
      </c>
      <c r="E1135" s="20">
        <v>20</v>
      </c>
      <c r="F1135" s="11" t="s">
        <v>18</v>
      </c>
      <c r="G1135" s="21" t="s">
        <v>2389</v>
      </c>
      <c r="H1135" s="21" t="s">
        <v>1</v>
      </c>
      <c r="I1135" s="21"/>
    </row>
    <row r="1136" spans="1:9" s="27" customFormat="1" ht="88.5" customHeight="1">
      <c r="A1136" s="10" t="s">
        <v>2329</v>
      </c>
      <c r="B1136" s="10" t="s">
        <v>2417</v>
      </c>
      <c r="C1136" s="19" t="s">
        <v>1617</v>
      </c>
      <c r="D1136" s="19" t="s">
        <v>2439</v>
      </c>
      <c r="E1136" s="20">
        <v>20</v>
      </c>
      <c r="F1136" s="11" t="s">
        <v>18</v>
      </c>
      <c r="G1136" s="21" t="s">
        <v>2389</v>
      </c>
      <c r="H1136" s="21" t="s">
        <v>1</v>
      </c>
      <c r="I1136" s="21"/>
    </row>
    <row r="1137" spans="1:9" s="27" customFormat="1" ht="87.75" customHeight="1">
      <c r="A1137" s="10" t="s">
        <v>2329</v>
      </c>
      <c r="B1137" s="10" t="s">
        <v>2418</v>
      </c>
      <c r="C1137" s="19" t="s">
        <v>2419</v>
      </c>
      <c r="D1137" s="19" t="s">
        <v>2439</v>
      </c>
      <c r="E1137" s="20">
        <v>20</v>
      </c>
      <c r="F1137" s="11" t="s">
        <v>18</v>
      </c>
      <c r="G1137" s="21" t="s">
        <v>2389</v>
      </c>
      <c r="H1137" s="21" t="s">
        <v>1</v>
      </c>
      <c r="I1137" s="21"/>
    </row>
    <row r="1138" spans="1:9" s="27" customFormat="1" ht="72" customHeight="1">
      <c r="A1138" s="10" t="s">
        <v>2329</v>
      </c>
      <c r="B1138" s="10" t="s">
        <v>2420</v>
      </c>
      <c r="C1138" s="19" t="s">
        <v>2421</v>
      </c>
      <c r="D1138" s="19" t="s">
        <v>2439</v>
      </c>
      <c r="E1138" s="20">
        <v>20</v>
      </c>
      <c r="F1138" s="11" t="s">
        <v>18</v>
      </c>
      <c r="G1138" s="21" t="s">
        <v>2389</v>
      </c>
      <c r="H1138" s="21" t="s">
        <v>1</v>
      </c>
      <c r="I1138" s="21"/>
    </row>
    <row r="1139" spans="1:9" s="27" customFormat="1" ht="72" customHeight="1">
      <c r="A1139" s="10" t="s">
        <v>2329</v>
      </c>
      <c r="B1139" s="10" t="s">
        <v>2422</v>
      </c>
      <c r="C1139" s="19" t="s">
        <v>2423</v>
      </c>
      <c r="D1139" s="19" t="s">
        <v>2439</v>
      </c>
      <c r="E1139" s="20">
        <v>20</v>
      </c>
      <c r="F1139" s="11" t="s">
        <v>18</v>
      </c>
      <c r="G1139" s="21" t="s">
        <v>2389</v>
      </c>
      <c r="H1139" s="21" t="s">
        <v>1</v>
      </c>
      <c r="I1139" s="21"/>
    </row>
    <row r="1140" spans="1:9" s="27" customFormat="1" ht="85.5" customHeight="1">
      <c r="A1140" s="10" t="s">
        <v>2329</v>
      </c>
      <c r="B1140" s="10" t="s">
        <v>2424</v>
      </c>
      <c r="C1140" s="19" t="s">
        <v>2423</v>
      </c>
      <c r="D1140" s="19" t="s">
        <v>2439</v>
      </c>
      <c r="E1140" s="20">
        <v>20</v>
      </c>
      <c r="F1140" s="11" t="s">
        <v>18</v>
      </c>
      <c r="G1140" s="21" t="s">
        <v>2389</v>
      </c>
      <c r="H1140" s="21" t="s">
        <v>1</v>
      </c>
      <c r="I1140" s="21"/>
    </row>
    <row r="1141" spans="1:9" s="27" customFormat="1" ht="82.5" customHeight="1">
      <c r="A1141" s="10" t="s">
        <v>2329</v>
      </c>
      <c r="B1141" s="10" t="s">
        <v>2425</v>
      </c>
      <c r="C1141" s="19" t="s">
        <v>1598</v>
      </c>
      <c r="D1141" s="19" t="s">
        <v>2439</v>
      </c>
      <c r="E1141" s="20">
        <v>20</v>
      </c>
      <c r="F1141" s="11" t="s">
        <v>18</v>
      </c>
      <c r="G1141" s="21" t="s">
        <v>2389</v>
      </c>
      <c r="H1141" s="21" t="s">
        <v>1</v>
      </c>
      <c r="I1141" s="21"/>
    </row>
    <row r="1142" spans="1:9" s="27" customFormat="1" ht="71.25" customHeight="1">
      <c r="A1142" s="10" t="s">
        <v>2329</v>
      </c>
      <c r="B1142" s="10" t="s">
        <v>2426</v>
      </c>
      <c r="C1142" s="19" t="s">
        <v>2427</v>
      </c>
      <c r="D1142" s="19" t="s">
        <v>2439</v>
      </c>
      <c r="E1142" s="20">
        <v>10</v>
      </c>
      <c r="F1142" s="11" t="s">
        <v>18</v>
      </c>
      <c r="G1142" s="21" t="s">
        <v>2389</v>
      </c>
      <c r="H1142" s="21" t="s">
        <v>1</v>
      </c>
      <c r="I1142" s="21"/>
    </row>
    <row r="1143" spans="1:9" s="27" customFormat="1" ht="70.5" customHeight="1">
      <c r="A1143" s="10" t="s">
        <v>2329</v>
      </c>
      <c r="B1143" s="10" t="s">
        <v>2428</v>
      </c>
      <c r="C1143" s="19" t="s">
        <v>2429</v>
      </c>
      <c r="D1143" s="19" t="s">
        <v>2439</v>
      </c>
      <c r="E1143" s="20">
        <v>20</v>
      </c>
      <c r="F1143" s="11" t="s">
        <v>18</v>
      </c>
      <c r="G1143" s="21" t="s">
        <v>2389</v>
      </c>
      <c r="H1143" s="21" t="s">
        <v>1</v>
      </c>
      <c r="I1143" s="21"/>
    </row>
    <row r="1144" spans="1:9" s="27" customFormat="1" ht="107.25" customHeight="1">
      <c r="A1144" s="10" t="s">
        <v>2329</v>
      </c>
      <c r="B1144" s="10" t="s">
        <v>2430</v>
      </c>
      <c r="C1144" s="19" t="s">
        <v>2431</v>
      </c>
      <c r="D1144" s="19" t="s">
        <v>2439</v>
      </c>
      <c r="E1144" s="20">
        <v>20</v>
      </c>
      <c r="F1144" s="11" t="s">
        <v>18</v>
      </c>
      <c r="G1144" s="21" t="s">
        <v>2389</v>
      </c>
      <c r="H1144" s="21" t="s">
        <v>1</v>
      </c>
      <c r="I1144" s="21"/>
    </row>
    <row r="1145" spans="1:9" s="27" customFormat="1" ht="67.5" customHeight="1">
      <c r="A1145" s="10" t="s">
        <v>2329</v>
      </c>
      <c r="B1145" s="10" t="s">
        <v>2432</v>
      </c>
      <c r="C1145" s="19" t="s">
        <v>2433</v>
      </c>
      <c r="D1145" s="19" t="s">
        <v>2439</v>
      </c>
      <c r="E1145" s="20">
        <v>20</v>
      </c>
      <c r="F1145" s="11" t="s">
        <v>18</v>
      </c>
      <c r="G1145" s="21" t="s">
        <v>2389</v>
      </c>
      <c r="H1145" s="21" t="s">
        <v>1</v>
      </c>
      <c r="I1145" s="21"/>
    </row>
    <row r="1146" spans="1:9" s="27" customFormat="1" ht="69" customHeight="1">
      <c r="A1146" s="10" t="s">
        <v>2329</v>
      </c>
      <c r="B1146" s="10" t="s">
        <v>2434</v>
      </c>
      <c r="C1146" s="19" t="s">
        <v>2435</v>
      </c>
      <c r="D1146" s="19" t="s">
        <v>2439</v>
      </c>
      <c r="E1146" s="20">
        <v>20</v>
      </c>
      <c r="F1146" s="11" t="s">
        <v>18</v>
      </c>
      <c r="G1146" s="21" t="s">
        <v>2389</v>
      </c>
      <c r="H1146" s="21" t="s">
        <v>1</v>
      </c>
      <c r="I1146" s="21"/>
    </row>
    <row r="1147" spans="1:9" s="27" customFormat="1" ht="49.5" customHeight="1">
      <c r="A1147" s="10" t="s">
        <v>2329</v>
      </c>
      <c r="B1147" s="10" t="s">
        <v>2436</v>
      </c>
      <c r="C1147" s="19" t="s">
        <v>2437</v>
      </c>
      <c r="D1147" s="19" t="s">
        <v>2439</v>
      </c>
      <c r="E1147" s="20">
        <v>20</v>
      </c>
      <c r="F1147" s="11" t="s">
        <v>18</v>
      </c>
      <c r="G1147" s="21" t="s">
        <v>2389</v>
      </c>
      <c r="H1147" s="21" t="s">
        <v>1</v>
      </c>
      <c r="I1147" s="21"/>
    </row>
    <row r="1148" spans="1:9" s="7" customFormat="1" ht="58.5" customHeight="1">
      <c r="A1148" s="10" t="s">
        <v>199</v>
      </c>
      <c r="B1148" s="10" t="s">
        <v>2440</v>
      </c>
      <c r="C1148" s="19" t="s">
        <v>713</v>
      </c>
      <c r="D1148" s="19" t="s">
        <v>2441</v>
      </c>
      <c r="E1148" s="20">
        <v>60</v>
      </c>
      <c r="F1148" s="11" t="s">
        <v>18</v>
      </c>
      <c r="G1148" s="21"/>
      <c r="H1148" s="21" t="s">
        <v>1</v>
      </c>
      <c r="I1148" s="21"/>
    </row>
    <row r="1149" spans="1:9" s="13" customFormat="1" ht="58.5" customHeight="1">
      <c r="A1149" s="10" t="s">
        <v>199</v>
      </c>
      <c r="B1149" s="10" t="s">
        <v>2442</v>
      </c>
      <c r="C1149" s="19" t="s">
        <v>713</v>
      </c>
      <c r="D1149" s="19" t="s">
        <v>2441</v>
      </c>
      <c r="E1149" s="20">
        <v>50</v>
      </c>
      <c r="F1149" s="11" t="s">
        <v>18</v>
      </c>
      <c r="G1149" s="21"/>
      <c r="H1149" s="21" t="s">
        <v>1</v>
      </c>
      <c r="I1149" s="21"/>
    </row>
    <row r="1150" spans="1:9" s="13" customFormat="1" ht="58.5" customHeight="1">
      <c r="A1150" s="10" t="s">
        <v>199</v>
      </c>
      <c r="B1150" s="10" t="s">
        <v>2443</v>
      </c>
      <c r="C1150" s="19" t="s">
        <v>713</v>
      </c>
      <c r="D1150" s="19" t="s">
        <v>2441</v>
      </c>
      <c r="E1150" s="20">
        <v>50</v>
      </c>
      <c r="F1150" s="11" t="s">
        <v>18</v>
      </c>
      <c r="G1150" s="21"/>
      <c r="H1150" s="21" t="s">
        <v>1</v>
      </c>
      <c r="I1150" s="21"/>
    </row>
    <row r="1151" spans="1:9" s="13" customFormat="1" ht="58.5" customHeight="1">
      <c r="A1151" s="10" t="s">
        <v>199</v>
      </c>
      <c r="B1151" s="10" t="s">
        <v>2444</v>
      </c>
      <c r="C1151" s="19" t="s">
        <v>713</v>
      </c>
      <c r="D1151" s="19" t="s">
        <v>2441</v>
      </c>
      <c r="E1151" s="20">
        <v>50</v>
      </c>
      <c r="F1151" s="11" t="s">
        <v>18</v>
      </c>
      <c r="G1151" s="21"/>
      <c r="H1151" s="21" t="s">
        <v>1</v>
      </c>
      <c r="I1151" s="21"/>
    </row>
    <row r="1152" spans="1:9" s="13" customFormat="1" ht="58.5" customHeight="1">
      <c r="A1152" s="10" t="s">
        <v>199</v>
      </c>
      <c r="B1152" s="10" t="s">
        <v>2445</v>
      </c>
      <c r="C1152" s="19" t="s">
        <v>713</v>
      </c>
      <c r="D1152" s="19" t="s">
        <v>2441</v>
      </c>
      <c r="E1152" s="20">
        <v>50</v>
      </c>
      <c r="F1152" s="11" t="s">
        <v>18</v>
      </c>
      <c r="G1152" s="21"/>
      <c r="H1152" s="21" t="s">
        <v>1</v>
      </c>
      <c r="I1152" s="21"/>
    </row>
    <row r="1153" spans="1:9" s="13" customFormat="1" ht="58.5" customHeight="1">
      <c r="A1153" s="10" t="s">
        <v>199</v>
      </c>
      <c r="B1153" s="10" t="s">
        <v>2446</v>
      </c>
      <c r="C1153" s="19" t="s">
        <v>713</v>
      </c>
      <c r="D1153" s="19" t="s">
        <v>2441</v>
      </c>
      <c r="E1153" s="20">
        <v>50</v>
      </c>
      <c r="F1153" s="11" t="s">
        <v>18</v>
      </c>
      <c r="G1153" s="21"/>
      <c r="H1153" s="21" t="s">
        <v>1</v>
      </c>
      <c r="I1153" s="21"/>
    </row>
    <row r="1154" spans="1:9" s="13" customFormat="1" ht="72.75" customHeight="1">
      <c r="A1154" s="10" t="s">
        <v>199</v>
      </c>
      <c r="B1154" s="10" t="s">
        <v>2447</v>
      </c>
      <c r="C1154" s="19" t="s">
        <v>713</v>
      </c>
      <c r="D1154" s="19" t="s">
        <v>2441</v>
      </c>
      <c r="E1154" s="20">
        <v>50</v>
      </c>
      <c r="F1154" s="11" t="s">
        <v>18</v>
      </c>
      <c r="G1154" s="21"/>
      <c r="H1154" s="21" t="s">
        <v>1</v>
      </c>
      <c r="I1154" s="21"/>
    </row>
    <row r="1155" spans="1:9" s="13" customFormat="1" ht="58.5" customHeight="1">
      <c r="A1155" s="10" t="s">
        <v>199</v>
      </c>
      <c r="B1155" s="10" t="s">
        <v>2448</v>
      </c>
      <c r="C1155" s="19" t="s">
        <v>713</v>
      </c>
      <c r="D1155" s="19" t="s">
        <v>2441</v>
      </c>
      <c r="E1155" s="20">
        <v>20</v>
      </c>
      <c r="F1155" s="11" t="s">
        <v>18</v>
      </c>
      <c r="G1155" s="21"/>
      <c r="H1155" s="21" t="s">
        <v>1</v>
      </c>
      <c r="I1155" s="21"/>
    </row>
    <row r="1156" spans="1:9" s="13" customFormat="1" ht="58.5" customHeight="1">
      <c r="A1156" s="10" t="s">
        <v>199</v>
      </c>
      <c r="B1156" s="10" t="s">
        <v>2449</v>
      </c>
      <c r="C1156" s="19" t="s">
        <v>713</v>
      </c>
      <c r="D1156" s="19" t="s">
        <v>2441</v>
      </c>
      <c r="E1156" s="20">
        <v>50</v>
      </c>
      <c r="F1156" s="11" t="s">
        <v>18</v>
      </c>
      <c r="G1156" s="21"/>
      <c r="H1156" s="21" t="s">
        <v>1</v>
      </c>
      <c r="I1156" s="21"/>
    </row>
    <row r="1157" spans="1:9" s="13" customFormat="1" ht="79.5" customHeight="1">
      <c r="A1157" s="10" t="s">
        <v>199</v>
      </c>
      <c r="B1157" s="10" t="s">
        <v>2450</v>
      </c>
      <c r="C1157" s="19" t="s">
        <v>713</v>
      </c>
      <c r="D1157" s="19" t="s">
        <v>2441</v>
      </c>
      <c r="E1157" s="20">
        <v>50</v>
      </c>
      <c r="F1157" s="11" t="s">
        <v>18</v>
      </c>
      <c r="G1157" s="21"/>
      <c r="H1157" s="21" t="s">
        <v>1</v>
      </c>
      <c r="I1157" s="21"/>
    </row>
    <row r="1158" spans="1:9" s="7" customFormat="1" ht="55.5" customHeight="1">
      <c r="A1158" s="10" t="s">
        <v>199</v>
      </c>
      <c r="B1158" s="10" t="s">
        <v>2451</v>
      </c>
      <c r="C1158" s="19" t="s">
        <v>699</v>
      </c>
      <c r="D1158" s="19" t="s">
        <v>2452</v>
      </c>
      <c r="E1158" s="20">
        <v>120</v>
      </c>
      <c r="F1158" s="11" t="s">
        <v>18</v>
      </c>
      <c r="G1158" s="21"/>
      <c r="H1158" s="21" t="s">
        <v>1</v>
      </c>
      <c r="I1158" s="21"/>
    </row>
    <row r="1159" spans="1:9" s="13" customFormat="1" ht="55.5" customHeight="1">
      <c r="A1159" s="10" t="s">
        <v>199</v>
      </c>
      <c r="B1159" s="10" t="s">
        <v>2453</v>
      </c>
      <c r="C1159" s="19" t="s">
        <v>2454</v>
      </c>
      <c r="D1159" s="19" t="s">
        <v>2452</v>
      </c>
      <c r="E1159" s="20">
        <v>45</v>
      </c>
      <c r="F1159" s="11" t="s">
        <v>18</v>
      </c>
      <c r="G1159" s="21"/>
      <c r="H1159" s="21" t="s">
        <v>1</v>
      </c>
      <c r="I1159" s="21"/>
    </row>
    <row r="1160" spans="1:9" s="13" customFormat="1" ht="55.5" customHeight="1">
      <c r="A1160" s="10" t="s">
        <v>199</v>
      </c>
      <c r="B1160" s="10" t="s">
        <v>2455</v>
      </c>
      <c r="C1160" s="19" t="s">
        <v>699</v>
      </c>
      <c r="D1160" s="19" t="s">
        <v>2452</v>
      </c>
      <c r="E1160" s="20">
        <v>50</v>
      </c>
      <c r="F1160" s="11" t="s">
        <v>18</v>
      </c>
      <c r="G1160" s="21"/>
      <c r="H1160" s="21" t="s">
        <v>1</v>
      </c>
      <c r="I1160" s="21"/>
    </row>
    <row r="1161" spans="1:9" s="13" customFormat="1" ht="55.5" customHeight="1">
      <c r="A1161" s="10" t="s">
        <v>199</v>
      </c>
      <c r="B1161" s="10" t="s">
        <v>2456</v>
      </c>
      <c r="C1161" s="19" t="s">
        <v>699</v>
      </c>
      <c r="D1161" s="19" t="s">
        <v>2452</v>
      </c>
      <c r="E1161" s="20">
        <v>50</v>
      </c>
      <c r="F1161" s="11" t="s">
        <v>18</v>
      </c>
      <c r="G1161" s="21"/>
      <c r="H1161" s="21" t="s">
        <v>1</v>
      </c>
      <c r="I1161" s="21"/>
    </row>
    <row r="1162" spans="1:9" s="13" customFormat="1" ht="55.5" customHeight="1">
      <c r="A1162" s="10" t="s">
        <v>199</v>
      </c>
      <c r="B1162" s="10" t="s">
        <v>2457</v>
      </c>
      <c r="C1162" s="19" t="s">
        <v>699</v>
      </c>
      <c r="D1162" s="19" t="s">
        <v>2452</v>
      </c>
      <c r="E1162" s="20">
        <v>50</v>
      </c>
      <c r="F1162" s="11" t="s">
        <v>18</v>
      </c>
      <c r="G1162" s="21"/>
      <c r="H1162" s="21" t="s">
        <v>1</v>
      </c>
      <c r="I1162" s="21"/>
    </row>
    <row r="1163" spans="1:9" s="13" customFormat="1" ht="55.5" customHeight="1">
      <c r="A1163" s="10" t="s">
        <v>199</v>
      </c>
      <c r="B1163" s="10" t="s">
        <v>2458</v>
      </c>
      <c r="C1163" s="19" t="s">
        <v>699</v>
      </c>
      <c r="D1163" s="19" t="s">
        <v>2452</v>
      </c>
      <c r="E1163" s="20">
        <v>130</v>
      </c>
      <c r="F1163" s="11" t="s">
        <v>18</v>
      </c>
      <c r="G1163" s="21"/>
      <c r="H1163" s="21" t="s">
        <v>1</v>
      </c>
      <c r="I1163" s="21"/>
    </row>
    <row r="1164" spans="1:9" s="13" customFormat="1" ht="55.5" customHeight="1">
      <c r="A1164" s="10" t="s">
        <v>199</v>
      </c>
      <c r="B1164" s="10" t="s">
        <v>2459</v>
      </c>
      <c r="C1164" s="19" t="s">
        <v>699</v>
      </c>
      <c r="D1164" s="19" t="s">
        <v>2452</v>
      </c>
      <c r="E1164" s="20">
        <v>130</v>
      </c>
      <c r="F1164" s="11" t="s">
        <v>18</v>
      </c>
      <c r="G1164" s="21"/>
      <c r="H1164" s="21" t="s">
        <v>1</v>
      </c>
      <c r="I1164" s="21"/>
    </row>
    <row r="1165" spans="1:9" s="13" customFormat="1" ht="55.5" customHeight="1">
      <c r="A1165" s="10" t="s">
        <v>199</v>
      </c>
      <c r="B1165" s="10" t="s">
        <v>2460</v>
      </c>
      <c r="C1165" s="19" t="s">
        <v>2454</v>
      </c>
      <c r="D1165" s="19" t="s">
        <v>2452</v>
      </c>
      <c r="E1165" s="20">
        <v>30</v>
      </c>
      <c r="F1165" s="11" t="s">
        <v>18</v>
      </c>
      <c r="G1165" s="21"/>
      <c r="H1165" s="21" t="s">
        <v>1</v>
      </c>
      <c r="I1165" s="21"/>
    </row>
    <row r="1166" spans="1:9" s="13" customFormat="1" ht="45" customHeight="1">
      <c r="A1166" s="10" t="s">
        <v>2329</v>
      </c>
      <c r="B1166" s="10" t="s">
        <v>2461</v>
      </c>
      <c r="C1166" s="19" t="s">
        <v>71</v>
      </c>
      <c r="D1166" s="19" t="s">
        <v>2452</v>
      </c>
      <c r="E1166" s="20">
        <v>20</v>
      </c>
      <c r="F1166" s="11" t="s">
        <v>18</v>
      </c>
      <c r="G1166" s="21"/>
      <c r="H1166" s="21" t="s">
        <v>1</v>
      </c>
      <c r="I1166" s="21"/>
    </row>
    <row r="1167" spans="1:9" s="13" customFormat="1" ht="45" customHeight="1">
      <c r="A1167" s="10" t="s">
        <v>2329</v>
      </c>
      <c r="B1167" s="10" t="s">
        <v>2462</v>
      </c>
      <c r="C1167" s="19" t="s">
        <v>1665</v>
      </c>
      <c r="D1167" s="19" t="s">
        <v>2452</v>
      </c>
      <c r="E1167" s="20">
        <v>46</v>
      </c>
      <c r="F1167" s="11" t="s">
        <v>18</v>
      </c>
      <c r="G1167" s="21"/>
      <c r="H1167" s="21" t="s">
        <v>1</v>
      </c>
      <c r="I1167" s="21"/>
    </row>
    <row r="1168" spans="1:9" s="13" customFormat="1" ht="45" customHeight="1">
      <c r="A1168" s="10" t="s">
        <v>2329</v>
      </c>
      <c r="B1168" s="10" t="s">
        <v>2463</v>
      </c>
      <c r="C1168" s="19" t="s">
        <v>1017</v>
      </c>
      <c r="D1168" s="19" t="s">
        <v>2452</v>
      </c>
      <c r="E1168" s="20">
        <v>35</v>
      </c>
      <c r="F1168" s="11" t="s">
        <v>18</v>
      </c>
      <c r="G1168" s="21"/>
      <c r="H1168" s="21" t="s">
        <v>1</v>
      </c>
      <c r="I1168" s="21"/>
    </row>
    <row r="1169" spans="1:9" s="13" customFormat="1" ht="45" customHeight="1">
      <c r="A1169" s="10" t="s">
        <v>2329</v>
      </c>
      <c r="B1169" s="10" t="s">
        <v>2464</v>
      </c>
      <c r="C1169" s="19" t="s">
        <v>2454</v>
      </c>
      <c r="D1169" s="19" t="s">
        <v>2452</v>
      </c>
      <c r="E1169" s="20">
        <v>92</v>
      </c>
      <c r="F1169" s="11" t="s">
        <v>18</v>
      </c>
      <c r="G1169" s="21"/>
      <c r="H1169" s="21" t="s">
        <v>1</v>
      </c>
      <c r="I1169" s="21"/>
    </row>
    <row r="1170" spans="1:9" s="13" customFormat="1" ht="45" customHeight="1">
      <c r="A1170" s="10" t="s">
        <v>2329</v>
      </c>
      <c r="B1170" s="10" t="s">
        <v>2465</v>
      </c>
      <c r="C1170" s="19" t="s">
        <v>2466</v>
      </c>
      <c r="D1170" s="19" t="s">
        <v>2452</v>
      </c>
      <c r="E1170" s="20">
        <v>40</v>
      </c>
      <c r="F1170" s="11" t="s">
        <v>18</v>
      </c>
      <c r="G1170" s="21"/>
      <c r="H1170" s="21" t="s">
        <v>1</v>
      </c>
      <c r="I1170" s="21"/>
    </row>
    <row r="1171" spans="1:9" s="13" customFormat="1" ht="49.5" customHeight="1">
      <c r="A1171" s="10" t="s">
        <v>2329</v>
      </c>
      <c r="B1171" s="10" t="s">
        <v>2467</v>
      </c>
      <c r="C1171" s="19" t="s">
        <v>1631</v>
      </c>
      <c r="D1171" s="19" t="s">
        <v>2452</v>
      </c>
      <c r="E1171" s="20">
        <v>46</v>
      </c>
      <c r="F1171" s="11" t="s">
        <v>18</v>
      </c>
      <c r="G1171" s="21"/>
      <c r="H1171" s="21" t="s">
        <v>1</v>
      </c>
      <c r="I1171" s="21"/>
    </row>
    <row r="1172" spans="1:9" s="13" customFormat="1" ht="35.25" customHeight="1">
      <c r="A1172" s="10" t="s">
        <v>2329</v>
      </c>
      <c r="B1172" s="10" t="s">
        <v>2468</v>
      </c>
      <c r="C1172" s="19" t="s">
        <v>2466</v>
      </c>
      <c r="D1172" s="19" t="s">
        <v>2452</v>
      </c>
      <c r="E1172" s="20">
        <v>52</v>
      </c>
      <c r="F1172" s="11" t="s">
        <v>18</v>
      </c>
      <c r="G1172" s="21"/>
      <c r="H1172" s="21" t="s">
        <v>1</v>
      </c>
      <c r="I1172" s="21"/>
    </row>
    <row r="1173" spans="1:9" s="13" customFormat="1" ht="35.25" customHeight="1">
      <c r="A1173" s="10" t="s">
        <v>2329</v>
      </c>
      <c r="B1173" s="10" t="s">
        <v>2469</v>
      </c>
      <c r="C1173" s="19" t="s">
        <v>2454</v>
      </c>
      <c r="D1173" s="19" t="s">
        <v>2452</v>
      </c>
      <c r="E1173" s="20">
        <v>92</v>
      </c>
      <c r="F1173" s="11" t="s">
        <v>18</v>
      </c>
      <c r="G1173" s="21"/>
      <c r="H1173" s="21" t="s">
        <v>1</v>
      </c>
      <c r="I1173" s="21"/>
    </row>
    <row r="1174" spans="1:9" s="13" customFormat="1" ht="41.25" customHeight="1">
      <c r="A1174" s="10" t="s">
        <v>2329</v>
      </c>
      <c r="B1174" s="10" t="s">
        <v>2470</v>
      </c>
      <c r="C1174" s="19" t="s">
        <v>2471</v>
      </c>
      <c r="D1174" s="19" t="s">
        <v>2452</v>
      </c>
      <c r="E1174" s="20">
        <v>36</v>
      </c>
      <c r="F1174" s="11" t="s">
        <v>18</v>
      </c>
      <c r="G1174" s="21"/>
      <c r="H1174" s="21" t="s">
        <v>1</v>
      </c>
      <c r="I1174" s="21"/>
    </row>
    <row r="1175" spans="1:9" s="13" customFormat="1" ht="41.25" customHeight="1">
      <c r="A1175" s="10" t="s">
        <v>2329</v>
      </c>
      <c r="B1175" s="10" t="s">
        <v>2472</v>
      </c>
      <c r="C1175" s="19" t="s">
        <v>2471</v>
      </c>
      <c r="D1175" s="19" t="s">
        <v>2452</v>
      </c>
      <c r="E1175" s="20">
        <v>92</v>
      </c>
      <c r="F1175" s="11" t="s">
        <v>18</v>
      </c>
      <c r="G1175" s="21"/>
      <c r="H1175" s="21" t="s">
        <v>1</v>
      </c>
      <c r="I1175" s="21"/>
    </row>
    <row r="1176" spans="1:9" s="13" customFormat="1" ht="41.25" customHeight="1">
      <c r="A1176" s="10" t="s">
        <v>2329</v>
      </c>
      <c r="B1176" s="10" t="s">
        <v>2473</v>
      </c>
      <c r="C1176" s="19" t="s">
        <v>2471</v>
      </c>
      <c r="D1176" s="19" t="s">
        <v>2452</v>
      </c>
      <c r="E1176" s="20">
        <v>56</v>
      </c>
      <c r="F1176" s="11" t="s">
        <v>18</v>
      </c>
      <c r="G1176" s="21"/>
      <c r="H1176" s="21" t="s">
        <v>1</v>
      </c>
      <c r="I1176" s="21"/>
    </row>
    <row r="1177" spans="1:9" s="13" customFormat="1" ht="46.5" customHeight="1">
      <c r="A1177" s="10" t="s">
        <v>2329</v>
      </c>
      <c r="B1177" s="10" t="s">
        <v>2474</v>
      </c>
      <c r="C1177" s="19" t="s">
        <v>71</v>
      </c>
      <c r="D1177" s="19" t="s">
        <v>2452</v>
      </c>
      <c r="E1177" s="20">
        <v>20</v>
      </c>
      <c r="F1177" s="11" t="s">
        <v>18</v>
      </c>
      <c r="G1177" s="21"/>
      <c r="H1177" s="21" t="s">
        <v>1</v>
      </c>
      <c r="I1177" s="21"/>
    </row>
    <row r="1178" spans="1:9" s="13" customFormat="1" ht="49.5" customHeight="1">
      <c r="A1178" s="10" t="s">
        <v>2329</v>
      </c>
      <c r="B1178" s="10" t="s">
        <v>3546</v>
      </c>
      <c r="C1178" s="19" t="s">
        <v>71</v>
      </c>
      <c r="D1178" s="19" t="s">
        <v>2452</v>
      </c>
      <c r="E1178" s="20">
        <v>43</v>
      </c>
      <c r="F1178" s="11" t="s">
        <v>18</v>
      </c>
      <c r="G1178" s="21"/>
      <c r="H1178" s="21" t="s">
        <v>1</v>
      </c>
      <c r="I1178" s="21"/>
    </row>
    <row r="1179" spans="1:9" s="13" customFormat="1" ht="49.5" customHeight="1">
      <c r="A1179" s="10" t="s">
        <v>2329</v>
      </c>
      <c r="B1179" s="10" t="s">
        <v>2475</v>
      </c>
      <c r="C1179" s="19" t="s">
        <v>1017</v>
      </c>
      <c r="D1179" s="19" t="s">
        <v>2452</v>
      </c>
      <c r="E1179" s="20">
        <v>92</v>
      </c>
      <c r="F1179" s="11" t="s">
        <v>18</v>
      </c>
      <c r="G1179" s="21"/>
      <c r="H1179" s="21" t="s">
        <v>1</v>
      </c>
      <c r="I1179" s="21"/>
    </row>
    <row r="1180" spans="1:9" s="13" customFormat="1" ht="49.5" customHeight="1">
      <c r="A1180" s="10" t="s">
        <v>2329</v>
      </c>
      <c r="B1180" s="10" t="s">
        <v>2476</v>
      </c>
      <c r="C1180" s="19" t="s">
        <v>1635</v>
      </c>
      <c r="D1180" s="19" t="s">
        <v>2452</v>
      </c>
      <c r="E1180" s="20">
        <v>46</v>
      </c>
      <c r="F1180" s="11" t="s">
        <v>18</v>
      </c>
      <c r="G1180" s="21"/>
      <c r="H1180" s="21" t="s">
        <v>1</v>
      </c>
      <c r="I1180" s="21"/>
    </row>
    <row r="1181" spans="1:9" s="13" customFormat="1" ht="49.5" customHeight="1">
      <c r="A1181" s="10" t="s">
        <v>2329</v>
      </c>
      <c r="B1181" s="10" t="s">
        <v>2477</v>
      </c>
      <c r="C1181" s="19" t="s">
        <v>1635</v>
      </c>
      <c r="D1181" s="19" t="s">
        <v>2452</v>
      </c>
      <c r="E1181" s="20">
        <v>46</v>
      </c>
      <c r="F1181" s="11" t="s">
        <v>18</v>
      </c>
      <c r="G1181" s="21"/>
      <c r="H1181" s="21" t="s">
        <v>1</v>
      </c>
      <c r="I1181" s="21"/>
    </row>
    <row r="1182" spans="1:9" s="13" customFormat="1" ht="49.5" customHeight="1">
      <c r="A1182" s="10" t="s">
        <v>2329</v>
      </c>
      <c r="B1182" s="10" t="s">
        <v>2478</v>
      </c>
      <c r="C1182" s="19" t="s">
        <v>71</v>
      </c>
      <c r="D1182" s="19" t="s">
        <v>2452</v>
      </c>
      <c r="E1182" s="20">
        <v>91</v>
      </c>
      <c r="F1182" s="11" t="s">
        <v>18</v>
      </c>
      <c r="G1182" s="21"/>
      <c r="H1182" s="21" t="s">
        <v>1</v>
      </c>
      <c r="I1182" s="21"/>
    </row>
    <row r="1183" spans="1:9" s="13" customFormat="1" ht="49.5" customHeight="1">
      <c r="A1183" s="10" t="s">
        <v>2329</v>
      </c>
      <c r="B1183" s="10" t="s">
        <v>2479</v>
      </c>
      <c r="C1183" s="19" t="s">
        <v>71</v>
      </c>
      <c r="D1183" s="19" t="s">
        <v>2452</v>
      </c>
      <c r="E1183" s="20">
        <v>10</v>
      </c>
      <c r="F1183" s="11" t="s">
        <v>18</v>
      </c>
      <c r="G1183" s="21"/>
      <c r="H1183" s="21" t="s">
        <v>1</v>
      </c>
      <c r="I1183" s="21"/>
    </row>
    <row r="1184" spans="1:9" s="13" customFormat="1" ht="49.5" customHeight="1">
      <c r="A1184" s="10" t="s">
        <v>2329</v>
      </c>
      <c r="B1184" s="10" t="s">
        <v>2480</v>
      </c>
      <c r="C1184" s="19" t="s">
        <v>1017</v>
      </c>
      <c r="D1184" s="19" t="s">
        <v>2452</v>
      </c>
      <c r="E1184" s="20">
        <v>11</v>
      </c>
      <c r="F1184" s="11" t="s">
        <v>18</v>
      </c>
      <c r="G1184" s="21"/>
      <c r="H1184" s="21" t="s">
        <v>1</v>
      </c>
      <c r="I1184" s="21"/>
    </row>
    <row r="1185" spans="1:9" s="13" customFormat="1" ht="35.25" customHeight="1">
      <c r="A1185" s="10" t="s">
        <v>2329</v>
      </c>
      <c r="B1185" s="10" t="s">
        <v>2481</v>
      </c>
      <c r="C1185" s="19" t="s">
        <v>1631</v>
      </c>
      <c r="D1185" s="19" t="s">
        <v>2452</v>
      </c>
      <c r="E1185" s="20">
        <v>46</v>
      </c>
      <c r="F1185" s="11" t="s">
        <v>18</v>
      </c>
      <c r="G1185" s="21"/>
      <c r="H1185" s="21" t="s">
        <v>1</v>
      </c>
      <c r="I1185" s="21"/>
    </row>
    <row r="1186" spans="1:9" s="7" customFormat="1" ht="60.75" customHeight="1">
      <c r="A1186" s="10" t="s">
        <v>2491</v>
      </c>
      <c r="B1186" s="10" t="s">
        <v>2482</v>
      </c>
      <c r="C1186" s="19" t="s">
        <v>2483</v>
      </c>
      <c r="D1186" s="19" t="s">
        <v>2484</v>
      </c>
      <c r="E1186" s="20">
        <v>50</v>
      </c>
      <c r="F1186" s="11" t="s">
        <v>18</v>
      </c>
      <c r="G1186" s="21"/>
      <c r="H1186" s="21" t="s">
        <v>1</v>
      </c>
      <c r="I1186" s="21"/>
    </row>
    <row r="1187" spans="1:9" s="13" customFormat="1" ht="58.5" customHeight="1">
      <c r="A1187" s="10" t="s">
        <v>199</v>
      </c>
      <c r="B1187" s="10" t="s">
        <v>2485</v>
      </c>
      <c r="C1187" s="19" t="s">
        <v>2483</v>
      </c>
      <c r="D1187" s="19" t="s">
        <v>2484</v>
      </c>
      <c r="E1187" s="20">
        <v>50</v>
      </c>
      <c r="F1187" s="11" t="s">
        <v>18</v>
      </c>
      <c r="G1187" s="21"/>
      <c r="H1187" s="21" t="s">
        <v>1</v>
      </c>
      <c r="I1187" s="21"/>
    </row>
    <row r="1188" spans="1:9" s="13" customFormat="1" ht="57" customHeight="1">
      <c r="A1188" s="10" t="s">
        <v>199</v>
      </c>
      <c r="B1188" s="10" t="s">
        <v>2486</v>
      </c>
      <c r="C1188" s="19" t="s">
        <v>2483</v>
      </c>
      <c r="D1188" s="19" t="s">
        <v>2484</v>
      </c>
      <c r="E1188" s="20">
        <v>50</v>
      </c>
      <c r="F1188" s="11" t="s">
        <v>18</v>
      </c>
      <c r="G1188" s="21"/>
      <c r="H1188" s="21" t="s">
        <v>1</v>
      </c>
      <c r="I1188" s="21"/>
    </row>
    <row r="1189" spans="1:9" s="13" customFormat="1" ht="52.9" customHeight="1">
      <c r="A1189" s="10" t="s">
        <v>199</v>
      </c>
      <c r="B1189" s="10" t="s">
        <v>2487</v>
      </c>
      <c r="C1189" s="19" t="s">
        <v>2483</v>
      </c>
      <c r="D1189" s="19" t="s">
        <v>2484</v>
      </c>
      <c r="E1189" s="20">
        <v>50</v>
      </c>
      <c r="F1189" s="11" t="s">
        <v>18</v>
      </c>
      <c r="G1189" s="21"/>
      <c r="H1189" s="21" t="s">
        <v>1</v>
      </c>
      <c r="I1189" s="21"/>
    </row>
    <row r="1190" spans="1:9" s="13" customFormat="1" ht="48.6" customHeight="1">
      <c r="A1190" s="10" t="s">
        <v>199</v>
      </c>
      <c r="B1190" s="10" t="s">
        <v>2488</v>
      </c>
      <c r="C1190" s="19" t="s">
        <v>2483</v>
      </c>
      <c r="D1190" s="19" t="s">
        <v>2484</v>
      </c>
      <c r="E1190" s="20">
        <v>0</v>
      </c>
      <c r="F1190" s="11" t="s">
        <v>18</v>
      </c>
      <c r="G1190" s="21"/>
      <c r="H1190" s="21" t="s">
        <v>1</v>
      </c>
      <c r="I1190" s="21"/>
    </row>
    <row r="1191" spans="1:9" s="13" customFormat="1" ht="51" customHeight="1">
      <c r="A1191" s="10" t="s">
        <v>199</v>
      </c>
      <c r="B1191" s="10" t="s">
        <v>2489</v>
      </c>
      <c r="C1191" s="19" t="s">
        <v>2483</v>
      </c>
      <c r="D1191" s="19" t="s">
        <v>2484</v>
      </c>
      <c r="E1191" s="20">
        <v>0</v>
      </c>
      <c r="F1191" s="11" t="s">
        <v>18</v>
      </c>
      <c r="G1191" s="21"/>
      <c r="H1191" s="21" t="s">
        <v>1</v>
      </c>
      <c r="I1191" s="21"/>
    </row>
    <row r="1192" spans="1:9" s="13" customFormat="1" ht="51" customHeight="1">
      <c r="A1192" s="10" t="s">
        <v>199</v>
      </c>
      <c r="B1192" s="10" t="s">
        <v>2490</v>
      </c>
      <c r="C1192" s="19" t="s">
        <v>2483</v>
      </c>
      <c r="D1192" s="19" t="s">
        <v>2484</v>
      </c>
      <c r="E1192" s="20">
        <v>0</v>
      </c>
      <c r="F1192" s="11" t="s">
        <v>18</v>
      </c>
      <c r="G1192" s="21"/>
      <c r="H1192" s="21" t="s">
        <v>1</v>
      </c>
      <c r="I1192" s="21"/>
    </row>
    <row r="1193" spans="1:9" s="13" customFormat="1" ht="60" customHeight="1">
      <c r="A1193" s="10" t="s">
        <v>199</v>
      </c>
      <c r="B1193" s="10" t="s">
        <v>2489</v>
      </c>
      <c r="C1193" s="19" t="s">
        <v>2483</v>
      </c>
      <c r="D1193" s="19" t="s">
        <v>2484</v>
      </c>
      <c r="E1193" s="20">
        <v>50</v>
      </c>
      <c r="F1193" s="11" t="s">
        <v>18</v>
      </c>
      <c r="G1193" s="21"/>
      <c r="H1193" s="21" t="s">
        <v>1</v>
      </c>
      <c r="I1193" s="21"/>
    </row>
    <row r="1194" spans="1:9" s="13" customFormat="1" ht="63" customHeight="1">
      <c r="A1194" s="10" t="s">
        <v>199</v>
      </c>
      <c r="B1194" s="10" t="s">
        <v>2488</v>
      </c>
      <c r="C1194" s="19" t="s">
        <v>2483</v>
      </c>
      <c r="D1194" s="19" t="s">
        <v>2484</v>
      </c>
      <c r="E1194" s="20">
        <v>30</v>
      </c>
      <c r="F1194" s="11" t="s">
        <v>18</v>
      </c>
      <c r="G1194" s="21"/>
      <c r="H1194" s="21" t="s">
        <v>1</v>
      </c>
      <c r="I1194" s="21"/>
    </row>
    <row r="1195" spans="1:9" s="13" customFormat="1" ht="60" customHeight="1">
      <c r="A1195" s="10" t="s">
        <v>2491</v>
      </c>
      <c r="B1195" s="10" t="s">
        <v>2490</v>
      </c>
      <c r="C1195" s="19" t="s">
        <v>2483</v>
      </c>
      <c r="D1195" s="19" t="s">
        <v>2484</v>
      </c>
      <c r="E1195" s="20">
        <v>50</v>
      </c>
      <c r="F1195" s="11" t="s">
        <v>18</v>
      </c>
      <c r="G1195" s="21"/>
      <c r="H1195" s="21" t="s">
        <v>1</v>
      </c>
      <c r="I1195" s="21"/>
    </row>
    <row r="1196" spans="1:9" s="7" customFormat="1" ht="33">
      <c r="A1196" s="10" t="s">
        <v>2492</v>
      </c>
      <c r="B1196" s="10" t="s">
        <v>2493</v>
      </c>
      <c r="C1196" s="19" t="s">
        <v>2494</v>
      </c>
      <c r="D1196" s="10" t="s">
        <v>7031</v>
      </c>
      <c r="E1196" s="20">
        <v>20</v>
      </c>
      <c r="F1196" s="11" t="s">
        <v>18</v>
      </c>
      <c r="G1196" s="21"/>
      <c r="H1196" s="21"/>
      <c r="I1196" s="21" t="s">
        <v>1</v>
      </c>
    </row>
    <row r="1197" spans="1:9" s="13" customFormat="1" ht="33">
      <c r="A1197" s="10" t="s">
        <v>2492</v>
      </c>
      <c r="B1197" s="10" t="s">
        <v>2495</v>
      </c>
      <c r="C1197" s="19" t="s">
        <v>2496</v>
      </c>
      <c r="D1197" s="10" t="s">
        <v>7031</v>
      </c>
      <c r="E1197" s="20">
        <v>20</v>
      </c>
      <c r="F1197" s="11" t="s">
        <v>18</v>
      </c>
      <c r="G1197" s="21"/>
      <c r="H1197" s="21"/>
      <c r="I1197" s="21" t="s">
        <v>1</v>
      </c>
    </row>
    <row r="1198" spans="1:9" s="13" customFormat="1" ht="33">
      <c r="A1198" s="10" t="s">
        <v>2492</v>
      </c>
      <c r="B1198" s="10" t="s">
        <v>2497</v>
      </c>
      <c r="C1198" s="19" t="s">
        <v>2498</v>
      </c>
      <c r="D1198" s="10" t="s">
        <v>7031</v>
      </c>
      <c r="E1198" s="20">
        <v>20</v>
      </c>
      <c r="F1198" s="11" t="s">
        <v>18</v>
      </c>
      <c r="G1198" s="21"/>
      <c r="H1198" s="21"/>
      <c r="I1198" s="21" t="s">
        <v>1</v>
      </c>
    </row>
    <row r="1199" spans="1:9" s="13" customFormat="1" ht="33">
      <c r="A1199" s="10" t="s">
        <v>2492</v>
      </c>
      <c r="B1199" s="10" t="s">
        <v>2499</v>
      </c>
      <c r="C1199" s="19" t="s">
        <v>2500</v>
      </c>
      <c r="D1199" s="10" t="s">
        <v>7031</v>
      </c>
      <c r="E1199" s="20">
        <v>20</v>
      </c>
      <c r="F1199" s="11" t="s">
        <v>18</v>
      </c>
      <c r="G1199" s="21"/>
      <c r="H1199" s="21"/>
      <c r="I1199" s="21" t="s">
        <v>1</v>
      </c>
    </row>
    <row r="1200" spans="1:9" s="7" customFormat="1" ht="33">
      <c r="A1200" s="10" t="s">
        <v>2492</v>
      </c>
      <c r="B1200" s="10" t="s">
        <v>2501</v>
      </c>
      <c r="C1200" s="19" t="s">
        <v>2502</v>
      </c>
      <c r="D1200" s="10" t="s">
        <v>7031</v>
      </c>
      <c r="E1200" s="20">
        <v>20</v>
      </c>
      <c r="F1200" s="11" t="s">
        <v>18</v>
      </c>
      <c r="G1200" s="21"/>
      <c r="H1200" s="21"/>
      <c r="I1200" s="21" t="s">
        <v>1</v>
      </c>
    </row>
    <row r="1201" spans="1:9" s="13" customFormat="1" ht="33">
      <c r="A1201" s="10" t="s">
        <v>2492</v>
      </c>
      <c r="B1201" s="10" t="s">
        <v>2503</v>
      </c>
      <c r="C1201" s="19" t="s">
        <v>2504</v>
      </c>
      <c r="D1201" s="10" t="s">
        <v>7031</v>
      </c>
      <c r="E1201" s="20">
        <v>20</v>
      </c>
      <c r="F1201" s="11" t="s">
        <v>18</v>
      </c>
      <c r="G1201" s="21"/>
      <c r="H1201" s="21"/>
      <c r="I1201" s="21" t="s">
        <v>1</v>
      </c>
    </row>
    <row r="1202" spans="1:9" s="13" customFormat="1" ht="49.5">
      <c r="A1202" s="10" t="s">
        <v>2492</v>
      </c>
      <c r="B1202" s="10" t="s">
        <v>2505</v>
      </c>
      <c r="C1202" s="19" t="s">
        <v>412</v>
      </c>
      <c r="D1202" s="10" t="s">
        <v>7031</v>
      </c>
      <c r="E1202" s="20">
        <v>20</v>
      </c>
      <c r="F1202" s="11" t="s">
        <v>18</v>
      </c>
      <c r="G1202" s="21"/>
      <c r="H1202" s="21"/>
      <c r="I1202" s="21" t="s">
        <v>1</v>
      </c>
    </row>
    <row r="1203" spans="1:9" s="13" customFormat="1" ht="33">
      <c r="A1203" s="10" t="s">
        <v>2492</v>
      </c>
      <c r="B1203" s="10" t="s">
        <v>2506</v>
      </c>
      <c r="C1203" s="19" t="s">
        <v>2507</v>
      </c>
      <c r="D1203" s="10" t="s">
        <v>7031</v>
      </c>
      <c r="E1203" s="20">
        <v>20</v>
      </c>
      <c r="F1203" s="11" t="s">
        <v>18</v>
      </c>
      <c r="G1203" s="21"/>
      <c r="H1203" s="21"/>
      <c r="I1203" s="21" t="s">
        <v>1</v>
      </c>
    </row>
    <row r="1204" spans="1:9" s="13" customFormat="1" ht="33">
      <c r="A1204" s="10" t="s">
        <v>2492</v>
      </c>
      <c r="B1204" s="10" t="s">
        <v>2508</v>
      </c>
      <c r="C1204" s="19" t="s">
        <v>2509</v>
      </c>
      <c r="D1204" s="10" t="s">
        <v>7031</v>
      </c>
      <c r="E1204" s="20">
        <v>20</v>
      </c>
      <c r="F1204" s="11" t="s">
        <v>18</v>
      </c>
      <c r="G1204" s="21"/>
      <c r="H1204" s="21"/>
      <c r="I1204" s="21" t="s">
        <v>1</v>
      </c>
    </row>
    <row r="1205" spans="1:9" s="13" customFormat="1" ht="33">
      <c r="A1205" s="10" t="s">
        <v>2492</v>
      </c>
      <c r="B1205" s="10" t="s">
        <v>2510</v>
      </c>
      <c r="C1205" s="19" t="s">
        <v>2511</v>
      </c>
      <c r="D1205" s="10" t="s">
        <v>7031</v>
      </c>
      <c r="E1205" s="20">
        <v>20</v>
      </c>
      <c r="F1205" s="11" t="s">
        <v>18</v>
      </c>
      <c r="G1205" s="21"/>
      <c r="H1205" s="21"/>
      <c r="I1205" s="21" t="s">
        <v>1</v>
      </c>
    </row>
    <row r="1206" spans="1:9" s="13" customFormat="1" ht="51.75" customHeight="1">
      <c r="A1206" s="10" t="s">
        <v>2492</v>
      </c>
      <c r="B1206" s="10" t="s">
        <v>2512</v>
      </c>
      <c r="C1206" s="19" t="s">
        <v>2513</v>
      </c>
      <c r="D1206" s="10" t="s">
        <v>7031</v>
      </c>
      <c r="E1206" s="20">
        <v>20</v>
      </c>
      <c r="F1206" s="11" t="s">
        <v>18</v>
      </c>
      <c r="G1206" s="21"/>
      <c r="H1206" s="21"/>
      <c r="I1206" s="21" t="s">
        <v>1</v>
      </c>
    </row>
    <row r="1207" spans="1:9" s="7" customFormat="1" ht="51.75" customHeight="1">
      <c r="A1207" s="10" t="s">
        <v>2514</v>
      </c>
      <c r="B1207" s="10" t="s">
        <v>2515</v>
      </c>
      <c r="C1207" s="19" t="s">
        <v>2516</v>
      </c>
      <c r="D1207" s="10" t="s">
        <v>7031</v>
      </c>
      <c r="E1207" s="20">
        <v>20</v>
      </c>
      <c r="F1207" s="11" t="s">
        <v>18</v>
      </c>
      <c r="G1207" s="21"/>
      <c r="H1207" s="21"/>
      <c r="I1207" s="21" t="s">
        <v>1</v>
      </c>
    </row>
    <row r="1208" spans="1:9" s="13" customFormat="1" ht="51.75" customHeight="1">
      <c r="A1208" s="10" t="s">
        <v>2514</v>
      </c>
      <c r="B1208" s="10" t="s">
        <v>2517</v>
      </c>
      <c r="C1208" s="19" t="s">
        <v>2518</v>
      </c>
      <c r="D1208" s="10" t="s">
        <v>7031</v>
      </c>
      <c r="E1208" s="20">
        <v>20</v>
      </c>
      <c r="F1208" s="11" t="s">
        <v>18</v>
      </c>
      <c r="G1208" s="21"/>
      <c r="H1208" s="21"/>
      <c r="I1208" s="21" t="s">
        <v>1</v>
      </c>
    </row>
    <row r="1209" spans="1:9" s="13" customFormat="1" ht="51.75" customHeight="1">
      <c r="A1209" s="10" t="s">
        <v>2514</v>
      </c>
      <c r="B1209" s="10" t="s">
        <v>2519</v>
      </c>
      <c r="C1209" s="19" t="s">
        <v>2520</v>
      </c>
      <c r="D1209" s="10" t="s">
        <v>7031</v>
      </c>
      <c r="E1209" s="20">
        <v>20</v>
      </c>
      <c r="F1209" s="11" t="s">
        <v>18</v>
      </c>
      <c r="G1209" s="21"/>
      <c r="H1209" s="21"/>
      <c r="I1209" s="21" t="s">
        <v>1</v>
      </c>
    </row>
    <row r="1210" spans="1:9" s="13" customFormat="1" ht="51.75" customHeight="1">
      <c r="A1210" s="10" t="s">
        <v>2514</v>
      </c>
      <c r="B1210" s="10" t="s">
        <v>2521</v>
      </c>
      <c r="C1210" s="19" t="s">
        <v>2522</v>
      </c>
      <c r="D1210" s="10" t="s">
        <v>7031</v>
      </c>
      <c r="E1210" s="20">
        <v>20</v>
      </c>
      <c r="F1210" s="11" t="s">
        <v>18</v>
      </c>
      <c r="G1210" s="21"/>
      <c r="H1210" s="21"/>
      <c r="I1210" s="21" t="s">
        <v>1</v>
      </c>
    </row>
    <row r="1211" spans="1:9" s="13" customFormat="1" ht="51.75" customHeight="1">
      <c r="A1211" s="10" t="s">
        <v>2514</v>
      </c>
      <c r="B1211" s="10" t="s">
        <v>2523</v>
      </c>
      <c r="C1211" s="19" t="s">
        <v>2524</v>
      </c>
      <c r="D1211" s="10" t="s">
        <v>7031</v>
      </c>
      <c r="E1211" s="20">
        <v>20</v>
      </c>
      <c r="F1211" s="11" t="s">
        <v>18</v>
      </c>
      <c r="G1211" s="21"/>
      <c r="H1211" s="21"/>
      <c r="I1211" s="21" t="s">
        <v>1</v>
      </c>
    </row>
    <row r="1212" spans="1:9" s="13" customFormat="1" ht="51.75" customHeight="1">
      <c r="A1212" s="10" t="s">
        <v>2514</v>
      </c>
      <c r="B1212" s="10" t="s">
        <v>2525</v>
      </c>
      <c r="C1212" s="19" t="s">
        <v>2526</v>
      </c>
      <c r="D1212" s="10" t="s">
        <v>7031</v>
      </c>
      <c r="E1212" s="20">
        <v>20</v>
      </c>
      <c r="F1212" s="11" t="s">
        <v>18</v>
      </c>
      <c r="G1212" s="21"/>
      <c r="H1212" s="21"/>
      <c r="I1212" s="21" t="s">
        <v>1</v>
      </c>
    </row>
    <row r="1213" spans="1:9" s="13" customFormat="1" ht="51.75" customHeight="1">
      <c r="A1213" s="10" t="s">
        <v>2514</v>
      </c>
      <c r="B1213" s="10" t="s">
        <v>2527</v>
      </c>
      <c r="C1213" s="19" t="s">
        <v>2528</v>
      </c>
      <c r="D1213" s="10" t="s">
        <v>7031</v>
      </c>
      <c r="E1213" s="20">
        <v>20</v>
      </c>
      <c r="F1213" s="11" t="s">
        <v>18</v>
      </c>
      <c r="G1213" s="21"/>
      <c r="H1213" s="21"/>
      <c r="I1213" s="21" t="s">
        <v>1</v>
      </c>
    </row>
    <row r="1214" spans="1:9" s="13" customFormat="1" ht="51.75" customHeight="1">
      <c r="A1214" s="10" t="s">
        <v>2514</v>
      </c>
      <c r="B1214" s="10" t="s">
        <v>2529</v>
      </c>
      <c r="C1214" s="19" t="s">
        <v>2530</v>
      </c>
      <c r="D1214" s="10" t="s">
        <v>7031</v>
      </c>
      <c r="E1214" s="20">
        <v>20</v>
      </c>
      <c r="F1214" s="11" t="s">
        <v>18</v>
      </c>
      <c r="G1214" s="21"/>
      <c r="H1214" s="21"/>
      <c r="I1214" s="21" t="s">
        <v>1</v>
      </c>
    </row>
    <row r="1215" spans="1:9" s="13" customFormat="1" ht="51.75" customHeight="1">
      <c r="A1215" s="10" t="s">
        <v>2514</v>
      </c>
      <c r="B1215" s="10" t="s">
        <v>2531</v>
      </c>
      <c r="C1215" s="19" t="s">
        <v>2316</v>
      </c>
      <c r="D1215" s="10" t="s">
        <v>7031</v>
      </c>
      <c r="E1215" s="20">
        <v>20</v>
      </c>
      <c r="F1215" s="11" t="s">
        <v>18</v>
      </c>
      <c r="G1215" s="21"/>
      <c r="H1215" s="21"/>
      <c r="I1215" s="21" t="s">
        <v>1</v>
      </c>
    </row>
    <row r="1216" spans="1:9" s="13" customFormat="1" ht="51.75" customHeight="1">
      <c r="A1216" s="10" t="s">
        <v>2514</v>
      </c>
      <c r="B1216" s="10" t="s">
        <v>2532</v>
      </c>
      <c r="C1216" s="19" t="s">
        <v>2533</v>
      </c>
      <c r="D1216" s="10" t="s">
        <v>7031</v>
      </c>
      <c r="E1216" s="20">
        <v>20</v>
      </c>
      <c r="F1216" s="11" t="s">
        <v>18</v>
      </c>
      <c r="G1216" s="21"/>
      <c r="H1216" s="21"/>
      <c r="I1216" s="21" t="s">
        <v>1</v>
      </c>
    </row>
    <row r="1217" spans="1:9" s="13" customFormat="1" ht="51.75" customHeight="1">
      <c r="A1217" s="10" t="s">
        <v>2514</v>
      </c>
      <c r="B1217" s="10" t="s">
        <v>2534</v>
      </c>
      <c r="C1217" s="19" t="s">
        <v>1639</v>
      </c>
      <c r="D1217" s="10" t="s">
        <v>7031</v>
      </c>
      <c r="E1217" s="20">
        <v>20</v>
      </c>
      <c r="F1217" s="11" t="s">
        <v>18</v>
      </c>
      <c r="G1217" s="21"/>
      <c r="H1217" s="21"/>
      <c r="I1217" s="21" t="s">
        <v>1</v>
      </c>
    </row>
    <row r="1218" spans="1:9" s="7" customFormat="1" ht="54.75" customHeight="1">
      <c r="A1218" s="10" t="s">
        <v>176</v>
      </c>
      <c r="B1218" s="10" t="s">
        <v>177</v>
      </c>
      <c r="C1218" s="19" t="s">
        <v>178</v>
      </c>
      <c r="D1218" s="19" t="s">
        <v>179</v>
      </c>
      <c r="E1218" s="20">
        <v>3.8250000000000002</v>
      </c>
      <c r="F1218" s="11" t="s">
        <v>18</v>
      </c>
      <c r="G1218" s="21"/>
      <c r="H1218" s="21"/>
      <c r="I1218" s="21" t="s">
        <v>1</v>
      </c>
    </row>
    <row r="1219" spans="1:9" s="7" customFormat="1" ht="54.75" customHeight="1">
      <c r="A1219" s="10" t="s">
        <v>176</v>
      </c>
      <c r="B1219" s="10" t="s">
        <v>180</v>
      </c>
      <c r="C1219" s="19" t="s">
        <v>135</v>
      </c>
      <c r="D1219" s="19" t="s">
        <v>179</v>
      </c>
      <c r="E1219" s="20">
        <v>20</v>
      </c>
      <c r="F1219" s="11" t="s">
        <v>18</v>
      </c>
      <c r="G1219" s="21"/>
      <c r="H1219" s="21"/>
      <c r="I1219" s="21" t="s">
        <v>1</v>
      </c>
    </row>
    <row r="1220" spans="1:9" s="7" customFormat="1" ht="54.75" customHeight="1">
      <c r="A1220" s="10" t="s">
        <v>176</v>
      </c>
      <c r="B1220" s="10" t="s">
        <v>181</v>
      </c>
      <c r="C1220" s="19" t="s">
        <v>182</v>
      </c>
      <c r="D1220" s="19" t="s">
        <v>179</v>
      </c>
      <c r="E1220" s="20">
        <v>20</v>
      </c>
      <c r="F1220" s="11" t="s">
        <v>18</v>
      </c>
      <c r="G1220" s="21"/>
      <c r="H1220" s="21"/>
      <c r="I1220" s="21" t="s">
        <v>1</v>
      </c>
    </row>
    <row r="1221" spans="1:9" s="7" customFormat="1" ht="54.75" customHeight="1">
      <c r="A1221" s="10" t="s">
        <v>176</v>
      </c>
      <c r="B1221" s="10" t="s">
        <v>183</v>
      </c>
      <c r="C1221" s="19" t="s">
        <v>184</v>
      </c>
      <c r="D1221" s="19" t="s">
        <v>179</v>
      </c>
      <c r="E1221" s="20">
        <v>9</v>
      </c>
      <c r="F1221" s="11" t="s">
        <v>18</v>
      </c>
      <c r="G1221" s="21"/>
      <c r="H1221" s="21"/>
      <c r="I1221" s="21" t="s">
        <v>1</v>
      </c>
    </row>
    <row r="1222" spans="1:9" s="7" customFormat="1" ht="54.75" customHeight="1">
      <c r="A1222" s="10" t="s">
        <v>176</v>
      </c>
      <c r="B1222" s="10" t="s">
        <v>185</v>
      </c>
      <c r="C1222" s="19" t="s">
        <v>186</v>
      </c>
      <c r="D1222" s="19" t="s">
        <v>179</v>
      </c>
      <c r="E1222" s="20">
        <v>12</v>
      </c>
      <c r="F1222" s="11" t="s">
        <v>18</v>
      </c>
      <c r="G1222" s="21"/>
      <c r="H1222" s="21"/>
      <c r="I1222" s="21" t="s">
        <v>1</v>
      </c>
    </row>
    <row r="1223" spans="1:9" s="7" customFormat="1" ht="54.75" customHeight="1">
      <c r="A1223" s="10" t="s">
        <v>176</v>
      </c>
      <c r="B1223" s="10" t="s">
        <v>187</v>
      </c>
      <c r="C1223" s="19" t="s">
        <v>188</v>
      </c>
      <c r="D1223" s="19" t="s">
        <v>179</v>
      </c>
      <c r="E1223" s="20">
        <v>16</v>
      </c>
      <c r="F1223" s="11" t="s">
        <v>18</v>
      </c>
      <c r="G1223" s="21"/>
      <c r="H1223" s="21"/>
      <c r="I1223" s="21" t="s">
        <v>1</v>
      </c>
    </row>
    <row r="1224" spans="1:9" s="7" customFormat="1" ht="54.75" customHeight="1">
      <c r="A1224" s="10" t="s">
        <v>176</v>
      </c>
      <c r="B1224" s="10" t="s">
        <v>189</v>
      </c>
      <c r="C1224" s="19" t="s">
        <v>190</v>
      </c>
      <c r="D1224" s="19" t="s">
        <v>179</v>
      </c>
      <c r="E1224" s="20">
        <v>14</v>
      </c>
      <c r="F1224" s="11" t="s">
        <v>18</v>
      </c>
      <c r="G1224" s="21"/>
      <c r="H1224" s="21"/>
      <c r="I1224" s="21" t="s">
        <v>1</v>
      </c>
    </row>
    <row r="1225" spans="1:9" s="7" customFormat="1" ht="54.75" customHeight="1">
      <c r="A1225" s="10" t="s">
        <v>176</v>
      </c>
      <c r="B1225" s="10" t="s">
        <v>191</v>
      </c>
      <c r="C1225" s="19" t="s">
        <v>192</v>
      </c>
      <c r="D1225" s="19" t="s">
        <v>179</v>
      </c>
      <c r="E1225" s="20">
        <v>11</v>
      </c>
      <c r="F1225" s="11" t="s">
        <v>18</v>
      </c>
      <c r="G1225" s="21"/>
      <c r="H1225" s="21"/>
      <c r="I1225" s="21" t="s">
        <v>1</v>
      </c>
    </row>
    <row r="1226" spans="1:9" s="7" customFormat="1" ht="54.75" customHeight="1">
      <c r="A1226" s="10" t="s">
        <v>176</v>
      </c>
      <c r="B1226" s="10" t="s">
        <v>193</v>
      </c>
      <c r="C1226" s="19" t="s">
        <v>194</v>
      </c>
      <c r="D1226" s="19" t="s">
        <v>179</v>
      </c>
      <c r="E1226" s="20">
        <v>16</v>
      </c>
      <c r="F1226" s="11" t="s">
        <v>18</v>
      </c>
      <c r="G1226" s="21"/>
      <c r="H1226" s="21"/>
      <c r="I1226" s="21" t="s">
        <v>1</v>
      </c>
    </row>
    <row r="1227" spans="1:9" s="7" customFormat="1" ht="54.75" customHeight="1">
      <c r="A1227" s="10" t="s">
        <v>176</v>
      </c>
      <c r="B1227" s="10" t="s">
        <v>195</v>
      </c>
      <c r="C1227" s="19" t="s">
        <v>196</v>
      </c>
      <c r="D1227" s="19" t="s">
        <v>179</v>
      </c>
      <c r="E1227" s="20">
        <v>15</v>
      </c>
      <c r="F1227" s="11" t="s">
        <v>18</v>
      </c>
      <c r="G1227" s="21"/>
      <c r="H1227" s="21"/>
      <c r="I1227" s="21" t="s">
        <v>1</v>
      </c>
    </row>
    <row r="1228" spans="1:9" s="7" customFormat="1" ht="54.75" customHeight="1">
      <c r="A1228" s="10" t="s">
        <v>176</v>
      </c>
      <c r="B1228" s="10" t="s">
        <v>197</v>
      </c>
      <c r="C1228" s="19" t="s">
        <v>198</v>
      </c>
      <c r="D1228" s="19" t="s">
        <v>179</v>
      </c>
      <c r="E1228" s="20">
        <v>14</v>
      </c>
      <c r="F1228" s="11" t="s">
        <v>18</v>
      </c>
      <c r="G1228" s="21"/>
      <c r="H1228" s="21"/>
      <c r="I1228" s="21" t="s">
        <v>1</v>
      </c>
    </row>
    <row r="1229" spans="1:9" s="29" customFormat="1" ht="74.25" customHeight="1">
      <c r="A1229" s="10" t="s">
        <v>2972</v>
      </c>
      <c r="B1229" s="10" t="s">
        <v>2973</v>
      </c>
      <c r="C1229" s="19" t="s">
        <v>2974</v>
      </c>
      <c r="D1229" s="19" t="s">
        <v>2975</v>
      </c>
      <c r="E1229" s="20">
        <v>300</v>
      </c>
      <c r="F1229" s="11" t="s">
        <v>18</v>
      </c>
      <c r="G1229" s="21"/>
      <c r="H1229" s="21" t="s">
        <v>433</v>
      </c>
      <c r="I1229" s="21"/>
    </row>
    <row r="1230" spans="1:9" s="29" customFormat="1" ht="74.25" customHeight="1">
      <c r="A1230" s="10" t="s">
        <v>2972</v>
      </c>
      <c r="B1230" s="10" t="s">
        <v>2976</v>
      </c>
      <c r="C1230" s="19" t="s">
        <v>5531</v>
      </c>
      <c r="D1230" s="19" t="s">
        <v>2975</v>
      </c>
      <c r="E1230" s="20">
        <v>400</v>
      </c>
      <c r="F1230" s="11" t="s">
        <v>18</v>
      </c>
      <c r="G1230" s="21"/>
      <c r="H1230" s="21" t="s">
        <v>433</v>
      </c>
      <c r="I1230" s="21"/>
    </row>
    <row r="1231" spans="1:9" s="29" customFormat="1" ht="74.25" customHeight="1">
      <c r="A1231" s="10" t="s">
        <v>2972</v>
      </c>
      <c r="B1231" s="10" t="s">
        <v>2977</v>
      </c>
      <c r="C1231" s="19" t="s">
        <v>2978</v>
      </c>
      <c r="D1231" s="19" t="s">
        <v>2975</v>
      </c>
      <c r="E1231" s="20">
        <v>250</v>
      </c>
      <c r="F1231" s="11" t="s">
        <v>18</v>
      </c>
      <c r="G1231" s="21"/>
      <c r="H1231" s="21" t="s">
        <v>433</v>
      </c>
      <c r="I1231" s="21"/>
    </row>
    <row r="1232" spans="1:9" s="29" customFormat="1" ht="80.25" customHeight="1">
      <c r="A1232" s="10" t="s">
        <v>2972</v>
      </c>
      <c r="B1232" s="10" t="s">
        <v>2979</v>
      </c>
      <c r="C1232" s="19" t="s">
        <v>2980</v>
      </c>
      <c r="D1232" s="19" t="s">
        <v>2975</v>
      </c>
      <c r="E1232" s="20">
        <v>100</v>
      </c>
      <c r="F1232" s="11" t="s">
        <v>18</v>
      </c>
      <c r="G1232" s="21"/>
      <c r="H1232" s="21" t="s">
        <v>433</v>
      </c>
      <c r="I1232" s="21"/>
    </row>
    <row r="1233" spans="1:9" s="29" customFormat="1" ht="80.25" customHeight="1">
      <c r="A1233" s="10" t="s">
        <v>2972</v>
      </c>
      <c r="B1233" s="10" t="s">
        <v>2981</v>
      </c>
      <c r="C1233" s="19" t="s">
        <v>3124</v>
      </c>
      <c r="D1233" s="19" t="s">
        <v>2975</v>
      </c>
      <c r="E1233" s="20">
        <v>100</v>
      </c>
      <c r="F1233" s="11" t="s">
        <v>18</v>
      </c>
      <c r="G1233" s="21"/>
      <c r="H1233" s="21" t="s">
        <v>433</v>
      </c>
      <c r="I1233" s="21"/>
    </row>
    <row r="1234" spans="1:9" s="29" customFormat="1" ht="80.25" customHeight="1">
      <c r="A1234" s="10" t="s">
        <v>2972</v>
      </c>
      <c r="B1234" s="10" t="s">
        <v>2982</v>
      </c>
      <c r="C1234" s="19" t="s">
        <v>3113</v>
      </c>
      <c r="D1234" s="19" t="s">
        <v>2975</v>
      </c>
      <c r="E1234" s="20">
        <v>300</v>
      </c>
      <c r="F1234" s="11" t="s">
        <v>18</v>
      </c>
      <c r="G1234" s="21"/>
      <c r="H1234" s="21" t="s">
        <v>433</v>
      </c>
      <c r="I1234" s="21"/>
    </row>
    <row r="1235" spans="1:9" s="29" customFormat="1" ht="80.25" customHeight="1">
      <c r="A1235" s="10" t="s">
        <v>2972</v>
      </c>
      <c r="B1235" s="10" t="s">
        <v>2983</v>
      </c>
      <c r="C1235" s="19" t="s">
        <v>2984</v>
      </c>
      <c r="D1235" s="19" t="s">
        <v>2975</v>
      </c>
      <c r="E1235" s="20">
        <v>233</v>
      </c>
      <c r="F1235" s="11" t="s">
        <v>18</v>
      </c>
      <c r="G1235" s="21"/>
      <c r="H1235" s="21" t="s">
        <v>433</v>
      </c>
      <c r="I1235" s="21"/>
    </row>
    <row r="1236" spans="1:9" s="29" customFormat="1" ht="80.25" customHeight="1">
      <c r="A1236" s="10" t="s">
        <v>2972</v>
      </c>
      <c r="B1236" s="10" t="s">
        <v>2985</v>
      </c>
      <c r="C1236" s="19" t="s">
        <v>2986</v>
      </c>
      <c r="D1236" s="19" t="s">
        <v>2975</v>
      </c>
      <c r="E1236" s="20">
        <v>243</v>
      </c>
      <c r="F1236" s="11" t="s">
        <v>18</v>
      </c>
      <c r="G1236" s="21"/>
      <c r="H1236" s="21" t="s">
        <v>433</v>
      </c>
      <c r="I1236" s="21"/>
    </row>
    <row r="1237" spans="1:9" s="29" customFormat="1" ht="80.25" customHeight="1">
      <c r="A1237" s="10" t="s">
        <v>2972</v>
      </c>
      <c r="B1237" s="10" t="s">
        <v>2987</v>
      </c>
      <c r="C1237" s="19" t="s">
        <v>2988</v>
      </c>
      <c r="D1237" s="19" t="s">
        <v>2975</v>
      </c>
      <c r="E1237" s="20">
        <v>300</v>
      </c>
      <c r="F1237" s="11" t="s">
        <v>18</v>
      </c>
      <c r="G1237" s="21"/>
      <c r="H1237" s="21" t="s">
        <v>433</v>
      </c>
      <c r="I1237" s="21"/>
    </row>
    <row r="1238" spans="1:9" s="29" customFormat="1" ht="80.25" customHeight="1">
      <c r="A1238" s="10" t="s">
        <v>2972</v>
      </c>
      <c r="B1238" s="10" t="s">
        <v>2989</v>
      </c>
      <c r="C1238" s="19" t="s">
        <v>2990</v>
      </c>
      <c r="D1238" s="19" t="s">
        <v>2975</v>
      </c>
      <c r="E1238" s="20">
        <v>280</v>
      </c>
      <c r="F1238" s="11" t="s">
        <v>18</v>
      </c>
      <c r="G1238" s="21"/>
      <c r="H1238" s="21" t="s">
        <v>433</v>
      </c>
      <c r="I1238" s="21"/>
    </row>
    <row r="1239" spans="1:9" s="29" customFormat="1" ht="92.25" customHeight="1">
      <c r="A1239" s="10" t="s">
        <v>2972</v>
      </c>
      <c r="B1239" s="10" t="s">
        <v>2991</v>
      </c>
      <c r="C1239" s="19" t="s">
        <v>2992</v>
      </c>
      <c r="D1239" s="19" t="s">
        <v>2975</v>
      </c>
      <c r="E1239" s="20">
        <v>250</v>
      </c>
      <c r="F1239" s="11" t="s">
        <v>18</v>
      </c>
      <c r="G1239" s="21"/>
      <c r="H1239" s="21" t="s">
        <v>433</v>
      </c>
      <c r="I1239" s="21"/>
    </row>
    <row r="1240" spans="1:9" s="29" customFormat="1" ht="80.25" customHeight="1">
      <c r="A1240" s="10" t="s">
        <v>2972</v>
      </c>
      <c r="B1240" s="10" t="s">
        <v>2993</v>
      </c>
      <c r="C1240" s="19" t="s">
        <v>5532</v>
      </c>
      <c r="D1240" s="19" t="s">
        <v>2975</v>
      </c>
      <c r="E1240" s="20">
        <v>150</v>
      </c>
      <c r="F1240" s="11" t="s">
        <v>18</v>
      </c>
      <c r="G1240" s="21"/>
      <c r="H1240" s="21" t="s">
        <v>433</v>
      </c>
      <c r="I1240" s="21"/>
    </row>
    <row r="1241" spans="1:9" s="29" customFormat="1" ht="80.25" customHeight="1">
      <c r="A1241" s="10" t="s">
        <v>2972</v>
      </c>
      <c r="B1241" s="10" t="s">
        <v>2994</v>
      </c>
      <c r="C1241" s="19" t="s">
        <v>2995</v>
      </c>
      <c r="D1241" s="19" t="s">
        <v>2975</v>
      </c>
      <c r="E1241" s="20">
        <v>250</v>
      </c>
      <c r="F1241" s="11" t="s">
        <v>18</v>
      </c>
      <c r="G1241" s="21"/>
      <c r="H1241" s="21" t="s">
        <v>433</v>
      </c>
      <c r="I1241" s="21"/>
    </row>
    <row r="1242" spans="1:9" s="29" customFormat="1" ht="53.25" customHeight="1">
      <c r="A1242" s="10" t="s">
        <v>2972</v>
      </c>
      <c r="B1242" s="10" t="s">
        <v>2996</v>
      </c>
      <c r="C1242" s="19" t="s">
        <v>2997</v>
      </c>
      <c r="D1242" s="19" t="s">
        <v>2975</v>
      </c>
      <c r="E1242" s="20">
        <v>256</v>
      </c>
      <c r="F1242" s="11" t="s">
        <v>18</v>
      </c>
      <c r="G1242" s="21"/>
      <c r="H1242" s="21" t="s">
        <v>433</v>
      </c>
      <c r="I1242" s="21"/>
    </row>
    <row r="1243" spans="1:9" s="29" customFormat="1" ht="85.5" customHeight="1">
      <c r="A1243" s="10" t="s">
        <v>2972</v>
      </c>
      <c r="B1243" s="10" t="s">
        <v>2998</v>
      </c>
      <c r="C1243" s="19" t="s">
        <v>2999</v>
      </c>
      <c r="D1243" s="19" t="s">
        <v>2975</v>
      </c>
      <c r="E1243" s="20">
        <v>160</v>
      </c>
      <c r="F1243" s="11" t="s">
        <v>18</v>
      </c>
      <c r="G1243" s="21"/>
      <c r="H1243" s="21" t="s">
        <v>433</v>
      </c>
      <c r="I1243" s="21"/>
    </row>
    <row r="1244" spans="1:9" s="29" customFormat="1" ht="78.75" customHeight="1">
      <c r="A1244" s="10" t="s">
        <v>2972</v>
      </c>
      <c r="B1244" s="10" t="s">
        <v>3000</v>
      </c>
      <c r="C1244" s="19" t="s">
        <v>3001</v>
      </c>
      <c r="D1244" s="19" t="s">
        <v>2975</v>
      </c>
      <c r="E1244" s="20">
        <v>280</v>
      </c>
      <c r="F1244" s="11" t="s">
        <v>18</v>
      </c>
      <c r="G1244" s="21"/>
      <c r="H1244" s="21" t="s">
        <v>433</v>
      </c>
      <c r="I1244" s="21"/>
    </row>
    <row r="1245" spans="1:9" s="29" customFormat="1" ht="79.5" customHeight="1">
      <c r="A1245" s="10" t="s">
        <v>2972</v>
      </c>
      <c r="B1245" s="10" t="s">
        <v>3002</v>
      </c>
      <c r="C1245" s="19" t="s">
        <v>3003</v>
      </c>
      <c r="D1245" s="19" t="s">
        <v>2975</v>
      </c>
      <c r="E1245" s="20">
        <v>300</v>
      </c>
      <c r="F1245" s="11" t="s">
        <v>18</v>
      </c>
      <c r="G1245" s="21"/>
      <c r="H1245" s="21" t="s">
        <v>433</v>
      </c>
      <c r="I1245" s="21"/>
    </row>
    <row r="1246" spans="1:9" s="29" customFormat="1" ht="79.5" customHeight="1">
      <c r="A1246" s="10" t="s">
        <v>2972</v>
      </c>
      <c r="B1246" s="10" t="s">
        <v>3004</v>
      </c>
      <c r="C1246" s="19" t="s">
        <v>3005</v>
      </c>
      <c r="D1246" s="19" t="s">
        <v>2975</v>
      </c>
      <c r="E1246" s="20">
        <v>150</v>
      </c>
      <c r="F1246" s="11" t="s">
        <v>18</v>
      </c>
      <c r="G1246" s="21"/>
      <c r="H1246" s="21" t="s">
        <v>433</v>
      </c>
      <c r="I1246" s="21"/>
    </row>
    <row r="1247" spans="1:9" s="29" customFormat="1" ht="79.5" customHeight="1">
      <c r="A1247" s="10" t="s">
        <v>2972</v>
      </c>
      <c r="B1247" s="10" t="s">
        <v>3006</v>
      </c>
      <c r="C1247" s="19" t="s">
        <v>3007</v>
      </c>
      <c r="D1247" s="19" t="s">
        <v>2975</v>
      </c>
      <c r="E1247" s="20">
        <v>296</v>
      </c>
      <c r="F1247" s="11" t="s">
        <v>18</v>
      </c>
      <c r="G1247" s="21"/>
      <c r="H1247" s="21" t="s">
        <v>433</v>
      </c>
      <c r="I1247" s="21"/>
    </row>
    <row r="1248" spans="1:9" s="29" customFormat="1" ht="79.5" customHeight="1">
      <c r="A1248" s="10" t="s">
        <v>2972</v>
      </c>
      <c r="B1248" s="10" t="s">
        <v>3008</v>
      </c>
      <c r="C1248" s="19" t="s">
        <v>5533</v>
      </c>
      <c r="D1248" s="19" t="s">
        <v>2975</v>
      </c>
      <c r="E1248" s="20">
        <v>280</v>
      </c>
      <c r="F1248" s="11" t="s">
        <v>18</v>
      </c>
      <c r="G1248" s="21"/>
      <c r="H1248" s="21" t="s">
        <v>433</v>
      </c>
      <c r="I1248" s="21"/>
    </row>
    <row r="1249" spans="1:9" s="29" customFormat="1" ht="79.5" customHeight="1">
      <c r="A1249" s="10" t="s">
        <v>3009</v>
      </c>
      <c r="B1249" s="10" t="s">
        <v>3010</v>
      </c>
      <c r="C1249" s="19" t="s">
        <v>3011</v>
      </c>
      <c r="D1249" s="19" t="s">
        <v>2975</v>
      </c>
      <c r="E1249" s="20">
        <v>4500</v>
      </c>
      <c r="F1249" s="11" t="s">
        <v>18</v>
      </c>
      <c r="G1249" s="21"/>
      <c r="H1249" s="21" t="s">
        <v>433</v>
      </c>
      <c r="I1249" s="21"/>
    </row>
    <row r="1250" spans="1:9" s="29" customFormat="1" ht="79.5" customHeight="1">
      <c r="A1250" s="10" t="s">
        <v>3009</v>
      </c>
      <c r="B1250" s="10" t="s">
        <v>3012</v>
      </c>
      <c r="C1250" s="19" t="s">
        <v>3011</v>
      </c>
      <c r="D1250" s="19" t="s">
        <v>2975</v>
      </c>
      <c r="E1250" s="20">
        <v>250</v>
      </c>
      <c r="F1250" s="11" t="s">
        <v>18</v>
      </c>
      <c r="G1250" s="21"/>
      <c r="H1250" s="21" t="s">
        <v>433</v>
      </c>
      <c r="I1250" s="21"/>
    </row>
    <row r="1251" spans="1:9" s="29" customFormat="1" ht="79.5" customHeight="1">
      <c r="A1251" s="10" t="s">
        <v>3009</v>
      </c>
      <c r="B1251" s="10" t="s">
        <v>3012</v>
      </c>
      <c r="C1251" s="19" t="s">
        <v>3011</v>
      </c>
      <c r="D1251" s="19" t="s">
        <v>2975</v>
      </c>
      <c r="E1251" s="20">
        <v>4249</v>
      </c>
      <c r="F1251" s="11" t="s">
        <v>18</v>
      </c>
      <c r="G1251" s="21"/>
      <c r="H1251" s="21" t="s">
        <v>433</v>
      </c>
      <c r="I1251" s="21"/>
    </row>
    <row r="1252" spans="1:9" s="29" customFormat="1" ht="79.5" customHeight="1">
      <c r="A1252" s="10" t="s">
        <v>3009</v>
      </c>
      <c r="B1252" s="10" t="s">
        <v>3012</v>
      </c>
      <c r="C1252" s="19" t="s">
        <v>3011</v>
      </c>
      <c r="D1252" s="19" t="s">
        <v>2975</v>
      </c>
      <c r="E1252" s="20">
        <v>84</v>
      </c>
      <c r="F1252" s="11" t="s">
        <v>18</v>
      </c>
      <c r="G1252" s="21"/>
      <c r="H1252" s="21" t="s">
        <v>433</v>
      </c>
      <c r="I1252" s="21"/>
    </row>
    <row r="1253" spans="1:9" s="29" customFormat="1" ht="53.25" customHeight="1">
      <c r="A1253" s="10" t="s">
        <v>3009</v>
      </c>
      <c r="B1253" s="10" t="s">
        <v>3013</v>
      </c>
      <c r="C1253" s="19" t="s">
        <v>3011</v>
      </c>
      <c r="D1253" s="19" t="s">
        <v>2975</v>
      </c>
      <c r="E1253" s="20">
        <v>4178</v>
      </c>
      <c r="F1253" s="11" t="s">
        <v>18</v>
      </c>
      <c r="G1253" s="21"/>
      <c r="H1253" s="21" t="s">
        <v>433</v>
      </c>
      <c r="I1253" s="21"/>
    </row>
    <row r="1254" spans="1:9" s="29" customFormat="1" ht="53.25" customHeight="1">
      <c r="A1254" s="10" t="s">
        <v>3009</v>
      </c>
      <c r="B1254" s="10" t="s">
        <v>3014</v>
      </c>
      <c r="C1254" s="19" t="s">
        <v>3011</v>
      </c>
      <c r="D1254" s="19" t="s">
        <v>2975</v>
      </c>
      <c r="E1254" s="20">
        <v>11556</v>
      </c>
      <c r="F1254" s="11" t="s">
        <v>18</v>
      </c>
      <c r="G1254" s="21"/>
      <c r="H1254" s="21" t="s">
        <v>433</v>
      </c>
      <c r="I1254" s="21"/>
    </row>
    <row r="1255" spans="1:9" s="29" customFormat="1" ht="53.25" customHeight="1">
      <c r="A1255" s="10" t="s">
        <v>3015</v>
      </c>
      <c r="B1255" s="10" t="s">
        <v>3016</v>
      </c>
      <c r="C1255" s="19" t="s">
        <v>3017</v>
      </c>
      <c r="D1255" s="19" t="s">
        <v>2975</v>
      </c>
      <c r="E1255" s="20">
        <v>250</v>
      </c>
      <c r="F1255" s="11" t="s">
        <v>18</v>
      </c>
      <c r="G1255" s="21"/>
      <c r="H1255" s="21" t="s">
        <v>433</v>
      </c>
      <c r="I1255" s="21"/>
    </row>
    <row r="1256" spans="1:9" s="29" customFormat="1" ht="53.25" customHeight="1">
      <c r="A1256" s="10" t="s">
        <v>3015</v>
      </c>
      <c r="B1256" s="10" t="s">
        <v>3018</v>
      </c>
      <c r="C1256" s="19" t="s">
        <v>3019</v>
      </c>
      <c r="D1256" s="19" t="s">
        <v>2975</v>
      </c>
      <c r="E1256" s="20">
        <v>250</v>
      </c>
      <c r="F1256" s="11" t="s">
        <v>18</v>
      </c>
      <c r="G1256" s="21"/>
      <c r="H1256" s="21" t="s">
        <v>433</v>
      </c>
      <c r="I1256" s="21"/>
    </row>
    <row r="1257" spans="1:9" s="29" customFormat="1" ht="53.25" customHeight="1">
      <c r="A1257" s="10" t="s">
        <v>3020</v>
      </c>
      <c r="B1257" s="10" t="s">
        <v>3021</v>
      </c>
      <c r="C1257" s="19" t="s">
        <v>3022</v>
      </c>
      <c r="D1257" s="19" t="s">
        <v>2975</v>
      </c>
      <c r="E1257" s="20">
        <v>20</v>
      </c>
      <c r="F1257" s="11" t="s">
        <v>18</v>
      </c>
      <c r="G1257" s="21"/>
      <c r="H1257" s="21" t="s">
        <v>433</v>
      </c>
      <c r="I1257" s="21"/>
    </row>
    <row r="1258" spans="1:9" s="29" customFormat="1" ht="53.25" customHeight="1">
      <c r="A1258" s="10" t="s">
        <v>3020</v>
      </c>
      <c r="B1258" s="10" t="s">
        <v>3023</v>
      </c>
      <c r="C1258" s="19" t="s">
        <v>3024</v>
      </c>
      <c r="D1258" s="19" t="s">
        <v>2975</v>
      </c>
      <c r="E1258" s="20">
        <v>20</v>
      </c>
      <c r="F1258" s="11" t="s">
        <v>18</v>
      </c>
      <c r="G1258" s="21"/>
      <c r="H1258" s="21" t="s">
        <v>433</v>
      </c>
      <c r="I1258" s="21"/>
    </row>
    <row r="1259" spans="1:9" s="29" customFormat="1" ht="53.25" customHeight="1">
      <c r="A1259" s="10" t="s">
        <v>3020</v>
      </c>
      <c r="B1259" s="10" t="s">
        <v>3025</v>
      </c>
      <c r="C1259" s="19" t="s">
        <v>3022</v>
      </c>
      <c r="D1259" s="19" t="s">
        <v>2975</v>
      </c>
      <c r="E1259" s="20">
        <v>210</v>
      </c>
      <c r="F1259" s="11" t="s">
        <v>18</v>
      </c>
      <c r="G1259" s="21"/>
      <c r="H1259" s="21" t="s">
        <v>433</v>
      </c>
      <c r="I1259" s="21"/>
    </row>
    <row r="1260" spans="1:9" s="29" customFormat="1" ht="81" customHeight="1">
      <c r="A1260" s="10" t="s">
        <v>3020</v>
      </c>
      <c r="B1260" s="10" t="s">
        <v>3026</v>
      </c>
      <c r="C1260" s="19" t="s">
        <v>3027</v>
      </c>
      <c r="D1260" s="19" t="s">
        <v>2975</v>
      </c>
      <c r="E1260" s="20">
        <v>180</v>
      </c>
      <c r="F1260" s="11" t="s">
        <v>18</v>
      </c>
      <c r="G1260" s="21"/>
      <c r="H1260" s="21" t="s">
        <v>433</v>
      </c>
      <c r="I1260" s="21"/>
    </row>
    <row r="1261" spans="1:9" s="29" customFormat="1" ht="72.75" customHeight="1">
      <c r="A1261" s="10" t="s">
        <v>3020</v>
      </c>
      <c r="B1261" s="10" t="s">
        <v>3028</v>
      </c>
      <c r="C1261" s="19" t="s">
        <v>5534</v>
      </c>
      <c r="D1261" s="19" t="s">
        <v>2975</v>
      </c>
      <c r="E1261" s="20">
        <v>20</v>
      </c>
      <c r="F1261" s="11" t="s">
        <v>18</v>
      </c>
      <c r="G1261" s="21"/>
      <c r="H1261" s="21" t="s">
        <v>433</v>
      </c>
      <c r="I1261" s="21"/>
    </row>
    <row r="1262" spans="1:9" s="29" customFormat="1" ht="74.25" customHeight="1">
      <c r="A1262" s="10" t="s">
        <v>3020</v>
      </c>
      <c r="B1262" s="10" t="s">
        <v>3029</v>
      </c>
      <c r="C1262" s="19" t="s">
        <v>415</v>
      </c>
      <c r="D1262" s="19" t="s">
        <v>2975</v>
      </c>
      <c r="E1262" s="20">
        <v>150</v>
      </c>
      <c r="F1262" s="11" t="s">
        <v>18</v>
      </c>
      <c r="G1262" s="21"/>
      <c r="H1262" s="21" t="s">
        <v>433</v>
      </c>
      <c r="I1262" s="21"/>
    </row>
    <row r="1263" spans="1:9" s="29" customFormat="1" ht="74.25" customHeight="1">
      <c r="A1263" s="10" t="s">
        <v>3020</v>
      </c>
      <c r="B1263" s="10" t="s">
        <v>3030</v>
      </c>
      <c r="C1263" s="19" t="s">
        <v>3031</v>
      </c>
      <c r="D1263" s="19" t="s">
        <v>2975</v>
      </c>
      <c r="E1263" s="20">
        <v>180</v>
      </c>
      <c r="F1263" s="11" t="s">
        <v>18</v>
      </c>
      <c r="G1263" s="21"/>
      <c r="H1263" s="21" t="s">
        <v>433</v>
      </c>
      <c r="I1263" s="21"/>
    </row>
    <row r="1264" spans="1:9" s="29" customFormat="1" ht="74.25" customHeight="1">
      <c r="A1264" s="10" t="s">
        <v>3020</v>
      </c>
      <c r="B1264" s="10" t="s">
        <v>3032</v>
      </c>
      <c r="C1264" s="19" t="s">
        <v>3033</v>
      </c>
      <c r="D1264" s="19" t="s">
        <v>2975</v>
      </c>
      <c r="E1264" s="20">
        <v>180</v>
      </c>
      <c r="F1264" s="11" t="s">
        <v>18</v>
      </c>
      <c r="G1264" s="21"/>
      <c r="H1264" s="21" t="s">
        <v>433</v>
      </c>
      <c r="I1264" s="21"/>
    </row>
    <row r="1265" spans="1:9" s="29" customFormat="1" ht="53.25" customHeight="1">
      <c r="A1265" s="10" t="s">
        <v>3020</v>
      </c>
      <c r="B1265" s="10" t="s">
        <v>3034</v>
      </c>
      <c r="C1265" s="19" t="s">
        <v>3024</v>
      </c>
      <c r="D1265" s="19" t="s">
        <v>2975</v>
      </c>
      <c r="E1265" s="20">
        <v>240</v>
      </c>
      <c r="F1265" s="11" t="s">
        <v>18</v>
      </c>
      <c r="G1265" s="21"/>
      <c r="H1265" s="21" t="s">
        <v>433</v>
      </c>
      <c r="I1265" s="21"/>
    </row>
    <row r="1266" spans="1:9" s="29" customFormat="1" ht="53.25" customHeight="1">
      <c r="A1266" s="10" t="s">
        <v>3020</v>
      </c>
      <c r="B1266" s="10" t="s">
        <v>3035</v>
      </c>
      <c r="C1266" s="19" t="s">
        <v>3036</v>
      </c>
      <c r="D1266" s="19" t="s">
        <v>2975</v>
      </c>
      <c r="E1266" s="20">
        <v>20</v>
      </c>
      <c r="F1266" s="11" t="s">
        <v>18</v>
      </c>
      <c r="G1266" s="21"/>
      <c r="H1266" s="21" t="s">
        <v>433</v>
      </c>
      <c r="I1266" s="21"/>
    </row>
    <row r="1267" spans="1:9" s="29" customFormat="1" ht="53.25" customHeight="1">
      <c r="A1267" s="10" t="s">
        <v>3020</v>
      </c>
      <c r="B1267" s="10" t="s">
        <v>3037</v>
      </c>
      <c r="C1267" s="19" t="s">
        <v>3038</v>
      </c>
      <c r="D1267" s="19" t="s">
        <v>2975</v>
      </c>
      <c r="E1267" s="20">
        <v>20</v>
      </c>
      <c r="F1267" s="11" t="s">
        <v>18</v>
      </c>
      <c r="G1267" s="21"/>
      <c r="H1267" s="21" t="s">
        <v>433</v>
      </c>
      <c r="I1267" s="21"/>
    </row>
    <row r="1268" spans="1:9" s="29" customFormat="1" ht="53.25" customHeight="1">
      <c r="A1268" s="10" t="s">
        <v>3020</v>
      </c>
      <c r="B1268" s="10" t="s">
        <v>3039</v>
      </c>
      <c r="C1268" s="19" t="s">
        <v>3040</v>
      </c>
      <c r="D1268" s="19" t="s">
        <v>2975</v>
      </c>
      <c r="E1268" s="20">
        <v>190</v>
      </c>
      <c r="F1268" s="11" t="s">
        <v>18</v>
      </c>
      <c r="G1268" s="21"/>
      <c r="H1268" s="21" t="s">
        <v>433</v>
      </c>
      <c r="I1268" s="21"/>
    </row>
    <row r="1269" spans="1:9" s="29" customFormat="1" ht="53.25" customHeight="1">
      <c r="A1269" s="10" t="s">
        <v>3020</v>
      </c>
      <c r="B1269" s="10" t="s">
        <v>3041</v>
      </c>
      <c r="C1269" s="19" t="s">
        <v>5535</v>
      </c>
      <c r="D1269" s="19" t="s">
        <v>2975</v>
      </c>
      <c r="E1269" s="20">
        <v>20</v>
      </c>
      <c r="F1269" s="11" t="s">
        <v>18</v>
      </c>
      <c r="G1269" s="21"/>
      <c r="H1269" s="21" t="s">
        <v>433</v>
      </c>
      <c r="I1269" s="21"/>
    </row>
    <row r="1270" spans="1:9" s="29" customFormat="1" ht="92.25" customHeight="1">
      <c r="A1270" s="10" t="s">
        <v>3020</v>
      </c>
      <c r="B1270" s="10" t="s">
        <v>3042</v>
      </c>
      <c r="C1270" s="19" t="s">
        <v>5535</v>
      </c>
      <c r="D1270" s="19" t="s">
        <v>2975</v>
      </c>
      <c r="E1270" s="20">
        <v>180</v>
      </c>
      <c r="F1270" s="11" t="s">
        <v>18</v>
      </c>
      <c r="G1270" s="21"/>
      <c r="H1270" s="21" t="s">
        <v>433</v>
      </c>
      <c r="I1270" s="21"/>
    </row>
    <row r="1271" spans="1:9" s="29" customFormat="1" ht="69" customHeight="1">
      <c r="A1271" s="10" t="s">
        <v>3020</v>
      </c>
      <c r="B1271" s="10" t="s">
        <v>3043</v>
      </c>
      <c r="C1271" s="19" t="s">
        <v>3044</v>
      </c>
      <c r="D1271" s="19" t="s">
        <v>2975</v>
      </c>
      <c r="E1271" s="20">
        <v>20</v>
      </c>
      <c r="F1271" s="11" t="s">
        <v>18</v>
      </c>
      <c r="G1271" s="21"/>
      <c r="H1271" s="21" t="s">
        <v>433</v>
      </c>
      <c r="I1271" s="21"/>
    </row>
    <row r="1272" spans="1:9" s="29" customFormat="1" ht="74.25" customHeight="1">
      <c r="A1272" s="10" t="s">
        <v>3020</v>
      </c>
      <c r="B1272" s="10" t="s">
        <v>3045</v>
      </c>
      <c r="C1272" s="19" t="s">
        <v>3036</v>
      </c>
      <c r="D1272" s="19" t="s">
        <v>2975</v>
      </c>
      <c r="E1272" s="20">
        <v>220</v>
      </c>
      <c r="F1272" s="11" t="s">
        <v>18</v>
      </c>
      <c r="G1272" s="21"/>
      <c r="H1272" s="21" t="s">
        <v>433</v>
      </c>
      <c r="I1272" s="21"/>
    </row>
    <row r="1273" spans="1:9" s="29" customFormat="1" ht="74.25" customHeight="1">
      <c r="A1273" s="10" t="s">
        <v>3020</v>
      </c>
      <c r="B1273" s="10" t="s">
        <v>3046</v>
      </c>
      <c r="C1273" s="19" t="s">
        <v>415</v>
      </c>
      <c r="D1273" s="19" t="s">
        <v>2975</v>
      </c>
      <c r="E1273" s="20">
        <v>20</v>
      </c>
      <c r="F1273" s="11" t="s">
        <v>18</v>
      </c>
      <c r="G1273" s="21"/>
      <c r="H1273" s="21" t="s">
        <v>433</v>
      </c>
      <c r="I1273" s="21"/>
    </row>
    <row r="1274" spans="1:9" s="29" customFormat="1" ht="53.25" customHeight="1">
      <c r="A1274" s="10" t="s">
        <v>3020</v>
      </c>
      <c r="B1274" s="10" t="s">
        <v>3047</v>
      </c>
      <c r="C1274" s="19" t="s">
        <v>3048</v>
      </c>
      <c r="D1274" s="19" t="s">
        <v>2975</v>
      </c>
      <c r="E1274" s="20">
        <v>20</v>
      </c>
      <c r="F1274" s="11" t="s">
        <v>18</v>
      </c>
      <c r="G1274" s="21"/>
      <c r="H1274" s="21" t="s">
        <v>433</v>
      </c>
      <c r="I1274" s="21"/>
    </row>
    <row r="1275" spans="1:9" s="29" customFormat="1" ht="53.25" customHeight="1">
      <c r="A1275" s="10" t="s">
        <v>3020</v>
      </c>
      <c r="B1275" s="10" t="s">
        <v>3049</v>
      </c>
      <c r="C1275" s="19" t="s">
        <v>3050</v>
      </c>
      <c r="D1275" s="19" t="s">
        <v>2975</v>
      </c>
      <c r="E1275" s="20">
        <v>20</v>
      </c>
      <c r="F1275" s="11" t="s">
        <v>18</v>
      </c>
      <c r="G1275" s="21"/>
      <c r="H1275" s="21" t="s">
        <v>433</v>
      </c>
      <c r="I1275" s="21"/>
    </row>
    <row r="1276" spans="1:9" s="29" customFormat="1" ht="53.25" customHeight="1">
      <c r="A1276" s="10" t="s">
        <v>3020</v>
      </c>
      <c r="B1276" s="10" t="s">
        <v>3051</v>
      </c>
      <c r="C1276" s="19" t="s">
        <v>3040</v>
      </c>
      <c r="D1276" s="19" t="s">
        <v>2975</v>
      </c>
      <c r="E1276" s="20">
        <v>20</v>
      </c>
      <c r="F1276" s="11" t="s">
        <v>18</v>
      </c>
      <c r="G1276" s="21"/>
      <c r="H1276" s="21" t="s">
        <v>433</v>
      </c>
      <c r="I1276" s="21"/>
    </row>
    <row r="1277" spans="1:9" s="29" customFormat="1" ht="53.25" customHeight="1">
      <c r="A1277" s="10" t="s">
        <v>3020</v>
      </c>
      <c r="B1277" s="10" t="s">
        <v>3052</v>
      </c>
      <c r="C1277" s="19" t="s">
        <v>3033</v>
      </c>
      <c r="D1277" s="19" t="s">
        <v>2975</v>
      </c>
      <c r="E1277" s="20">
        <v>20</v>
      </c>
      <c r="F1277" s="11" t="s">
        <v>18</v>
      </c>
      <c r="G1277" s="21"/>
      <c r="H1277" s="21" t="s">
        <v>433</v>
      </c>
      <c r="I1277" s="21"/>
    </row>
    <row r="1278" spans="1:9" s="29" customFormat="1" ht="53.25" customHeight="1">
      <c r="A1278" s="10" t="s">
        <v>3020</v>
      </c>
      <c r="B1278" s="10" t="s">
        <v>3053</v>
      </c>
      <c r="C1278" s="19" t="s">
        <v>3054</v>
      </c>
      <c r="D1278" s="19" t="s">
        <v>2975</v>
      </c>
      <c r="E1278" s="20">
        <v>20</v>
      </c>
      <c r="F1278" s="11" t="s">
        <v>18</v>
      </c>
      <c r="G1278" s="21"/>
      <c r="H1278" s="21" t="s">
        <v>433</v>
      </c>
      <c r="I1278" s="21"/>
    </row>
    <row r="1279" spans="1:9" s="29" customFormat="1" ht="53.25" customHeight="1">
      <c r="A1279" s="10" t="s">
        <v>3020</v>
      </c>
      <c r="B1279" s="10" t="s">
        <v>3055</v>
      </c>
      <c r="C1279" s="19" t="s">
        <v>5536</v>
      </c>
      <c r="D1279" s="19" t="s">
        <v>2975</v>
      </c>
      <c r="E1279" s="20">
        <v>20</v>
      </c>
      <c r="F1279" s="11" t="s">
        <v>18</v>
      </c>
      <c r="G1279" s="21"/>
      <c r="H1279" s="21" t="s">
        <v>433</v>
      </c>
      <c r="I1279" s="21"/>
    </row>
    <row r="1280" spans="1:9" s="29" customFormat="1" ht="53.25" customHeight="1">
      <c r="A1280" s="10" t="s">
        <v>3020</v>
      </c>
      <c r="B1280" s="10" t="s">
        <v>3056</v>
      </c>
      <c r="C1280" s="19" t="s">
        <v>5536</v>
      </c>
      <c r="D1280" s="19" t="s">
        <v>2975</v>
      </c>
      <c r="E1280" s="20">
        <v>180</v>
      </c>
      <c r="F1280" s="11" t="s">
        <v>18</v>
      </c>
      <c r="G1280" s="21"/>
      <c r="H1280" s="21" t="s">
        <v>433</v>
      </c>
      <c r="I1280" s="21"/>
    </row>
    <row r="1281" spans="1:9" s="29" customFormat="1" ht="73.5" customHeight="1">
      <c r="A1281" s="10" t="s">
        <v>3020</v>
      </c>
      <c r="B1281" s="10" t="s">
        <v>3057</v>
      </c>
      <c r="C1281" s="19" t="s">
        <v>3054</v>
      </c>
      <c r="D1281" s="19" t="s">
        <v>2975</v>
      </c>
      <c r="E1281" s="20">
        <v>280</v>
      </c>
      <c r="F1281" s="11" t="s">
        <v>18</v>
      </c>
      <c r="G1281" s="21"/>
      <c r="H1281" s="21" t="s">
        <v>433</v>
      </c>
      <c r="I1281" s="21"/>
    </row>
    <row r="1282" spans="1:9" s="29" customFormat="1" ht="53.25" customHeight="1">
      <c r="A1282" s="10" t="s">
        <v>3020</v>
      </c>
      <c r="B1282" s="10" t="s">
        <v>3058</v>
      </c>
      <c r="C1282" s="19" t="s">
        <v>3027</v>
      </c>
      <c r="D1282" s="19" t="s">
        <v>2975</v>
      </c>
      <c r="E1282" s="20">
        <v>20</v>
      </c>
      <c r="F1282" s="11" t="s">
        <v>18</v>
      </c>
      <c r="G1282" s="21"/>
      <c r="H1282" s="21" t="s">
        <v>433</v>
      </c>
      <c r="I1282" s="21"/>
    </row>
    <row r="1283" spans="1:9" s="29" customFormat="1" ht="74.25" customHeight="1">
      <c r="A1283" s="10" t="s">
        <v>3020</v>
      </c>
      <c r="B1283" s="10" t="s">
        <v>3059</v>
      </c>
      <c r="C1283" s="19" t="s">
        <v>1867</v>
      </c>
      <c r="D1283" s="19" t="s">
        <v>2975</v>
      </c>
      <c r="E1283" s="20">
        <v>20</v>
      </c>
      <c r="F1283" s="11" t="s">
        <v>18</v>
      </c>
      <c r="G1283" s="21"/>
      <c r="H1283" s="21" t="s">
        <v>433</v>
      </c>
      <c r="I1283" s="21"/>
    </row>
    <row r="1284" spans="1:9" s="29" customFormat="1" ht="74.25" customHeight="1">
      <c r="A1284" s="10" t="s">
        <v>3020</v>
      </c>
      <c r="B1284" s="10" t="s">
        <v>3060</v>
      </c>
      <c r="C1284" s="19" t="s">
        <v>3061</v>
      </c>
      <c r="D1284" s="19" t="s">
        <v>2975</v>
      </c>
      <c r="E1284" s="20">
        <v>238</v>
      </c>
      <c r="F1284" s="11" t="s">
        <v>18</v>
      </c>
      <c r="G1284" s="21"/>
      <c r="H1284" s="21" t="s">
        <v>433</v>
      </c>
      <c r="I1284" s="21"/>
    </row>
    <row r="1285" spans="1:9" s="29" customFormat="1" ht="74.25" customHeight="1">
      <c r="A1285" s="10" t="s">
        <v>3020</v>
      </c>
      <c r="B1285" s="10" t="s">
        <v>3062</v>
      </c>
      <c r="C1285" s="19" t="s">
        <v>3038</v>
      </c>
      <c r="D1285" s="19" t="s">
        <v>2975</v>
      </c>
      <c r="E1285" s="20">
        <v>180</v>
      </c>
      <c r="F1285" s="11" t="s">
        <v>18</v>
      </c>
      <c r="G1285" s="21"/>
      <c r="H1285" s="21" t="s">
        <v>433</v>
      </c>
      <c r="I1285" s="21"/>
    </row>
    <row r="1286" spans="1:9" s="29" customFormat="1" ht="74.25" customHeight="1">
      <c r="A1286" s="10" t="s">
        <v>3020</v>
      </c>
      <c r="B1286" s="10" t="s">
        <v>3063</v>
      </c>
      <c r="C1286" s="19" t="s">
        <v>5534</v>
      </c>
      <c r="D1286" s="19" t="s">
        <v>2975</v>
      </c>
      <c r="E1286" s="20">
        <v>240</v>
      </c>
      <c r="F1286" s="11" t="s">
        <v>18</v>
      </c>
      <c r="G1286" s="21"/>
      <c r="H1286" s="21" t="s">
        <v>433</v>
      </c>
      <c r="I1286" s="21"/>
    </row>
    <row r="1287" spans="1:9" s="29" customFormat="1" ht="53.25" customHeight="1">
      <c r="A1287" s="10" t="s">
        <v>3020</v>
      </c>
      <c r="B1287" s="10" t="s">
        <v>3064</v>
      </c>
      <c r="C1287" s="19" t="s">
        <v>3061</v>
      </c>
      <c r="D1287" s="19" t="s">
        <v>2975</v>
      </c>
      <c r="E1287" s="20">
        <v>20</v>
      </c>
      <c r="F1287" s="11" t="s">
        <v>18</v>
      </c>
      <c r="G1287" s="21"/>
      <c r="H1287" s="21" t="s">
        <v>433</v>
      </c>
      <c r="I1287" s="21"/>
    </row>
    <row r="1288" spans="1:9" s="29" customFormat="1" ht="53.25" customHeight="1">
      <c r="A1288" s="10" t="s">
        <v>3020</v>
      </c>
      <c r="B1288" s="10" t="s">
        <v>3065</v>
      </c>
      <c r="C1288" s="19" t="s">
        <v>2882</v>
      </c>
      <c r="D1288" s="19" t="s">
        <v>2975</v>
      </c>
      <c r="E1288" s="20">
        <v>20</v>
      </c>
      <c r="F1288" s="11" t="s">
        <v>18</v>
      </c>
      <c r="G1288" s="21"/>
      <c r="H1288" s="21" t="s">
        <v>433</v>
      </c>
      <c r="I1288" s="21"/>
    </row>
    <row r="1289" spans="1:9" s="29" customFormat="1" ht="53.25" customHeight="1">
      <c r="A1289" s="10" t="s">
        <v>3020</v>
      </c>
      <c r="B1289" s="10" t="s">
        <v>3066</v>
      </c>
      <c r="C1289" s="19" t="s">
        <v>3067</v>
      </c>
      <c r="D1289" s="19" t="s">
        <v>2975</v>
      </c>
      <c r="E1289" s="20">
        <v>20</v>
      </c>
      <c r="F1289" s="11" t="s">
        <v>18</v>
      </c>
      <c r="G1289" s="21"/>
      <c r="H1289" s="21" t="s">
        <v>433</v>
      </c>
      <c r="I1289" s="21"/>
    </row>
    <row r="1290" spans="1:9" s="29" customFormat="1" ht="53.25" customHeight="1">
      <c r="A1290" s="10" t="s">
        <v>3020</v>
      </c>
      <c r="B1290" s="10" t="s">
        <v>3068</v>
      </c>
      <c r="C1290" s="19" t="s">
        <v>3069</v>
      </c>
      <c r="D1290" s="19" t="s">
        <v>2975</v>
      </c>
      <c r="E1290" s="20">
        <v>20</v>
      </c>
      <c r="F1290" s="11" t="s">
        <v>18</v>
      </c>
      <c r="G1290" s="21"/>
      <c r="H1290" s="21" t="s">
        <v>433</v>
      </c>
      <c r="I1290" s="21"/>
    </row>
    <row r="1291" spans="1:9" s="29" customFormat="1" ht="53.25" customHeight="1">
      <c r="A1291" s="10" t="s">
        <v>3020</v>
      </c>
      <c r="B1291" s="10" t="s">
        <v>3070</v>
      </c>
      <c r="C1291" s="19" t="s">
        <v>3067</v>
      </c>
      <c r="D1291" s="19" t="s">
        <v>2975</v>
      </c>
      <c r="E1291" s="20">
        <v>180</v>
      </c>
      <c r="F1291" s="11" t="s">
        <v>18</v>
      </c>
      <c r="G1291" s="21"/>
      <c r="H1291" s="21" t="s">
        <v>433</v>
      </c>
      <c r="I1291" s="21"/>
    </row>
    <row r="1292" spans="1:9" s="29" customFormat="1" ht="53.25" customHeight="1">
      <c r="A1292" s="10" t="s">
        <v>3020</v>
      </c>
      <c r="B1292" s="10" t="s">
        <v>3071</v>
      </c>
      <c r="C1292" s="19" t="s">
        <v>1867</v>
      </c>
      <c r="D1292" s="19" t="s">
        <v>2975</v>
      </c>
      <c r="E1292" s="20">
        <v>260</v>
      </c>
      <c r="F1292" s="11" t="s">
        <v>18</v>
      </c>
      <c r="G1292" s="21"/>
      <c r="H1292" s="21" t="s">
        <v>433</v>
      </c>
      <c r="I1292" s="21"/>
    </row>
    <row r="1293" spans="1:9" s="29" customFormat="1" ht="53.25" customHeight="1">
      <c r="A1293" s="10" t="s">
        <v>3020</v>
      </c>
      <c r="B1293" s="10" t="s">
        <v>3072</v>
      </c>
      <c r="C1293" s="19" t="s">
        <v>3073</v>
      </c>
      <c r="D1293" s="19" t="s">
        <v>2975</v>
      </c>
      <c r="E1293" s="20">
        <v>240</v>
      </c>
      <c r="F1293" s="11" t="s">
        <v>18</v>
      </c>
      <c r="G1293" s="21"/>
      <c r="H1293" s="21" t="s">
        <v>433</v>
      </c>
      <c r="I1293" s="21"/>
    </row>
    <row r="1294" spans="1:9" s="29" customFormat="1" ht="53.25" customHeight="1">
      <c r="A1294" s="10" t="s">
        <v>3020</v>
      </c>
      <c r="B1294" s="10" t="s">
        <v>3074</v>
      </c>
      <c r="C1294" s="19" t="s">
        <v>3031</v>
      </c>
      <c r="D1294" s="19" t="s">
        <v>2975</v>
      </c>
      <c r="E1294" s="20">
        <v>20</v>
      </c>
      <c r="F1294" s="11" t="s">
        <v>18</v>
      </c>
      <c r="G1294" s="21"/>
      <c r="H1294" s="21" t="s">
        <v>433</v>
      </c>
      <c r="I1294" s="21"/>
    </row>
    <row r="1295" spans="1:9" s="29" customFormat="1" ht="72.75" customHeight="1">
      <c r="A1295" s="10" t="s">
        <v>3020</v>
      </c>
      <c r="B1295" s="10" t="s">
        <v>3075</v>
      </c>
      <c r="C1295" s="19" t="s">
        <v>3048</v>
      </c>
      <c r="D1295" s="19" t="s">
        <v>2975</v>
      </c>
      <c r="E1295" s="20">
        <v>180</v>
      </c>
      <c r="F1295" s="11" t="s">
        <v>18</v>
      </c>
      <c r="G1295" s="21"/>
      <c r="H1295" s="21" t="s">
        <v>433</v>
      </c>
      <c r="I1295" s="21"/>
    </row>
    <row r="1296" spans="1:9" s="29" customFormat="1" ht="66.75" customHeight="1">
      <c r="A1296" s="10" t="s">
        <v>3020</v>
      </c>
      <c r="B1296" s="10" t="s">
        <v>3076</v>
      </c>
      <c r="C1296" s="19" t="s">
        <v>3073</v>
      </c>
      <c r="D1296" s="19" t="s">
        <v>2975</v>
      </c>
      <c r="E1296" s="20">
        <v>20</v>
      </c>
      <c r="F1296" s="11" t="s">
        <v>18</v>
      </c>
      <c r="G1296" s="21"/>
      <c r="H1296" s="21" t="s">
        <v>433</v>
      </c>
      <c r="I1296" s="21"/>
    </row>
    <row r="1297" spans="1:9" s="29" customFormat="1" ht="66.75" customHeight="1">
      <c r="A1297" s="10" t="s">
        <v>3020</v>
      </c>
      <c r="B1297" s="10" t="s">
        <v>3077</v>
      </c>
      <c r="C1297" s="19" t="s">
        <v>3078</v>
      </c>
      <c r="D1297" s="19" t="s">
        <v>2975</v>
      </c>
      <c r="E1297" s="20">
        <v>210</v>
      </c>
      <c r="F1297" s="11" t="s">
        <v>18</v>
      </c>
      <c r="G1297" s="21"/>
      <c r="H1297" s="21" t="s">
        <v>433</v>
      </c>
      <c r="I1297" s="21"/>
    </row>
    <row r="1298" spans="1:9" s="29" customFormat="1" ht="74.25" customHeight="1">
      <c r="A1298" s="10" t="s">
        <v>3020</v>
      </c>
      <c r="B1298" s="10" t="s">
        <v>3079</v>
      </c>
      <c r="C1298" s="19" t="s">
        <v>3038</v>
      </c>
      <c r="D1298" s="19" t="s">
        <v>2975</v>
      </c>
      <c r="E1298" s="20">
        <v>27</v>
      </c>
      <c r="F1298" s="11" t="s">
        <v>18</v>
      </c>
      <c r="G1298" s="21"/>
      <c r="H1298" s="21" t="s">
        <v>433</v>
      </c>
      <c r="I1298" s="21"/>
    </row>
    <row r="1299" spans="1:9" s="29" customFormat="1" ht="73.5" customHeight="1">
      <c r="A1299" s="10" t="s">
        <v>3020</v>
      </c>
      <c r="B1299" s="10" t="s">
        <v>3079</v>
      </c>
      <c r="C1299" s="19" t="s">
        <v>3048</v>
      </c>
      <c r="D1299" s="19" t="s">
        <v>2975</v>
      </c>
      <c r="E1299" s="20">
        <v>27</v>
      </c>
      <c r="F1299" s="11" t="s">
        <v>18</v>
      </c>
      <c r="G1299" s="21"/>
      <c r="H1299" s="21" t="s">
        <v>433</v>
      </c>
      <c r="I1299" s="21"/>
    </row>
    <row r="1300" spans="1:9" s="29" customFormat="1" ht="73.5" customHeight="1">
      <c r="A1300" s="10" t="s">
        <v>3020</v>
      </c>
      <c r="B1300" s="10" t="s">
        <v>3079</v>
      </c>
      <c r="C1300" s="19" t="s">
        <v>3024</v>
      </c>
      <c r="D1300" s="19" t="s">
        <v>2975</v>
      </c>
      <c r="E1300" s="20">
        <v>27</v>
      </c>
      <c r="F1300" s="11" t="s">
        <v>18</v>
      </c>
      <c r="G1300" s="21"/>
      <c r="H1300" s="21" t="s">
        <v>433</v>
      </c>
      <c r="I1300" s="21"/>
    </row>
    <row r="1301" spans="1:9" s="29" customFormat="1" ht="73.5" customHeight="1">
      <c r="A1301" s="10" t="s">
        <v>3020</v>
      </c>
      <c r="B1301" s="10" t="s">
        <v>3079</v>
      </c>
      <c r="C1301" s="19" t="s">
        <v>3054</v>
      </c>
      <c r="D1301" s="19" t="s">
        <v>2975</v>
      </c>
      <c r="E1301" s="20">
        <v>27</v>
      </c>
      <c r="F1301" s="11" t="s">
        <v>18</v>
      </c>
      <c r="G1301" s="21"/>
      <c r="H1301" s="21" t="s">
        <v>433</v>
      </c>
      <c r="I1301" s="21"/>
    </row>
    <row r="1302" spans="1:9" s="29" customFormat="1" ht="73.5" customHeight="1">
      <c r="A1302" s="10" t="s">
        <v>3020</v>
      </c>
      <c r="B1302" s="10" t="s">
        <v>3079</v>
      </c>
      <c r="C1302" s="19" t="s">
        <v>3073</v>
      </c>
      <c r="D1302" s="19" t="s">
        <v>2975</v>
      </c>
      <c r="E1302" s="20">
        <v>27</v>
      </c>
      <c r="F1302" s="11" t="s">
        <v>18</v>
      </c>
      <c r="G1302" s="21"/>
      <c r="H1302" s="21" t="s">
        <v>433</v>
      </c>
      <c r="I1302" s="21"/>
    </row>
    <row r="1303" spans="1:9" s="29" customFormat="1" ht="73.5" customHeight="1">
      <c r="A1303" s="10" t="s">
        <v>3020</v>
      </c>
      <c r="B1303" s="10" t="s">
        <v>3079</v>
      </c>
      <c r="C1303" s="19" t="s">
        <v>3031</v>
      </c>
      <c r="D1303" s="19" t="s">
        <v>2975</v>
      </c>
      <c r="E1303" s="20">
        <v>27</v>
      </c>
      <c r="F1303" s="11" t="s">
        <v>18</v>
      </c>
      <c r="G1303" s="21"/>
      <c r="H1303" s="21" t="s">
        <v>433</v>
      </c>
      <c r="I1303" s="21"/>
    </row>
    <row r="1304" spans="1:9" s="29" customFormat="1" ht="73.5" customHeight="1">
      <c r="A1304" s="10" t="s">
        <v>3020</v>
      </c>
      <c r="B1304" s="10" t="s">
        <v>3079</v>
      </c>
      <c r="C1304" s="19" t="s">
        <v>3067</v>
      </c>
      <c r="D1304" s="19" t="s">
        <v>2975</v>
      </c>
      <c r="E1304" s="20">
        <v>27</v>
      </c>
      <c r="F1304" s="11" t="s">
        <v>18</v>
      </c>
      <c r="G1304" s="21"/>
      <c r="H1304" s="21" t="s">
        <v>433</v>
      </c>
      <c r="I1304" s="21"/>
    </row>
    <row r="1305" spans="1:9" s="29" customFormat="1" ht="73.5" customHeight="1">
      <c r="A1305" s="10" t="s">
        <v>3020</v>
      </c>
      <c r="B1305" s="10" t="s">
        <v>3079</v>
      </c>
      <c r="C1305" s="19" t="s">
        <v>3061</v>
      </c>
      <c r="D1305" s="19" t="s">
        <v>2975</v>
      </c>
      <c r="E1305" s="20">
        <v>27</v>
      </c>
      <c r="F1305" s="11" t="s">
        <v>18</v>
      </c>
      <c r="G1305" s="21"/>
      <c r="H1305" s="21" t="s">
        <v>433</v>
      </c>
      <c r="I1305" s="21"/>
    </row>
    <row r="1306" spans="1:9" s="29" customFormat="1" ht="73.5" customHeight="1">
      <c r="A1306" s="10" t="s">
        <v>3020</v>
      </c>
      <c r="B1306" s="10" t="s">
        <v>3079</v>
      </c>
      <c r="C1306" s="19" t="s">
        <v>3022</v>
      </c>
      <c r="D1306" s="19" t="s">
        <v>2975</v>
      </c>
      <c r="E1306" s="20">
        <v>27</v>
      </c>
      <c r="F1306" s="11" t="s">
        <v>18</v>
      </c>
      <c r="G1306" s="21"/>
      <c r="H1306" s="21" t="s">
        <v>433</v>
      </c>
      <c r="I1306" s="21"/>
    </row>
    <row r="1307" spans="1:9" s="29" customFormat="1" ht="71.25" customHeight="1">
      <c r="A1307" s="10" t="s">
        <v>3020</v>
      </c>
      <c r="B1307" s="10" t="s">
        <v>3079</v>
      </c>
      <c r="C1307" s="19" t="s">
        <v>3033</v>
      </c>
      <c r="D1307" s="19" t="s">
        <v>2975</v>
      </c>
      <c r="E1307" s="20">
        <v>27</v>
      </c>
      <c r="F1307" s="11" t="s">
        <v>18</v>
      </c>
      <c r="G1307" s="21"/>
      <c r="H1307" s="21" t="s">
        <v>433</v>
      </c>
      <c r="I1307" s="21"/>
    </row>
    <row r="1308" spans="1:9" s="29" customFormat="1" ht="71.25" customHeight="1">
      <c r="A1308" s="10" t="s">
        <v>3020</v>
      </c>
      <c r="B1308" s="10" t="s">
        <v>3079</v>
      </c>
      <c r="C1308" s="19" t="s">
        <v>5534</v>
      </c>
      <c r="D1308" s="19" t="s">
        <v>2975</v>
      </c>
      <c r="E1308" s="20">
        <v>27</v>
      </c>
      <c r="F1308" s="11" t="s">
        <v>18</v>
      </c>
      <c r="G1308" s="21"/>
      <c r="H1308" s="21" t="s">
        <v>433</v>
      </c>
      <c r="I1308" s="21"/>
    </row>
    <row r="1309" spans="1:9" s="29" customFormat="1" ht="71.25" customHeight="1">
      <c r="A1309" s="10" t="s">
        <v>3020</v>
      </c>
      <c r="B1309" s="10" t="s">
        <v>3079</v>
      </c>
      <c r="C1309" s="19" t="s">
        <v>1867</v>
      </c>
      <c r="D1309" s="19" t="s">
        <v>2975</v>
      </c>
      <c r="E1309" s="20">
        <v>27</v>
      </c>
      <c r="F1309" s="11" t="s">
        <v>18</v>
      </c>
      <c r="G1309" s="21"/>
      <c r="H1309" s="21" t="s">
        <v>433</v>
      </c>
      <c r="I1309" s="21"/>
    </row>
    <row r="1310" spans="1:9" s="29" customFormat="1" ht="71.25" customHeight="1">
      <c r="A1310" s="10" t="s">
        <v>3020</v>
      </c>
      <c r="B1310" s="10" t="s">
        <v>3079</v>
      </c>
      <c r="C1310" s="19" t="s">
        <v>3050</v>
      </c>
      <c r="D1310" s="19" t="s">
        <v>2975</v>
      </c>
      <c r="E1310" s="20">
        <v>27</v>
      </c>
      <c r="F1310" s="11" t="s">
        <v>18</v>
      </c>
      <c r="G1310" s="21"/>
      <c r="H1310" s="21" t="s">
        <v>433</v>
      </c>
      <c r="I1310" s="21"/>
    </row>
    <row r="1311" spans="1:9" s="29" customFormat="1" ht="71.25" customHeight="1">
      <c r="A1311" s="10" t="s">
        <v>3020</v>
      </c>
      <c r="B1311" s="10" t="s">
        <v>3079</v>
      </c>
      <c r="C1311" s="19" t="s">
        <v>3027</v>
      </c>
      <c r="D1311" s="19" t="s">
        <v>2975</v>
      </c>
      <c r="E1311" s="20">
        <v>27</v>
      </c>
      <c r="F1311" s="11" t="s">
        <v>18</v>
      </c>
      <c r="G1311" s="21"/>
      <c r="H1311" s="21" t="s">
        <v>433</v>
      </c>
      <c r="I1311" s="21"/>
    </row>
    <row r="1312" spans="1:9" s="29" customFormat="1" ht="71.25" customHeight="1">
      <c r="A1312" s="10" t="s">
        <v>3020</v>
      </c>
      <c r="B1312" s="10" t="s">
        <v>3079</v>
      </c>
      <c r="C1312" s="19" t="s">
        <v>5537</v>
      </c>
      <c r="D1312" s="19" t="s">
        <v>2975</v>
      </c>
      <c r="E1312" s="20">
        <v>27</v>
      </c>
      <c r="F1312" s="11" t="s">
        <v>18</v>
      </c>
      <c r="G1312" s="21"/>
      <c r="H1312" s="21" t="s">
        <v>433</v>
      </c>
      <c r="I1312" s="21"/>
    </row>
    <row r="1313" spans="1:9" s="29" customFormat="1" ht="71.25" customHeight="1">
      <c r="A1313" s="10" t="s">
        <v>3020</v>
      </c>
      <c r="B1313" s="10" t="s">
        <v>3079</v>
      </c>
      <c r="C1313" s="19" t="s">
        <v>3036</v>
      </c>
      <c r="D1313" s="19" t="s">
        <v>2975</v>
      </c>
      <c r="E1313" s="20">
        <v>27</v>
      </c>
      <c r="F1313" s="11" t="s">
        <v>18</v>
      </c>
      <c r="G1313" s="21"/>
      <c r="H1313" s="21" t="s">
        <v>433</v>
      </c>
      <c r="I1313" s="21"/>
    </row>
    <row r="1314" spans="1:9" s="29" customFormat="1" ht="71.25" customHeight="1">
      <c r="A1314" s="10" t="s">
        <v>3020</v>
      </c>
      <c r="B1314" s="10" t="s">
        <v>3079</v>
      </c>
      <c r="C1314" s="19" t="s">
        <v>2882</v>
      </c>
      <c r="D1314" s="19" t="s">
        <v>2975</v>
      </c>
      <c r="E1314" s="20">
        <v>27</v>
      </c>
      <c r="F1314" s="11" t="s">
        <v>18</v>
      </c>
      <c r="G1314" s="21"/>
      <c r="H1314" s="21" t="s">
        <v>433</v>
      </c>
      <c r="I1314" s="21"/>
    </row>
    <row r="1315" spans="1:9" s="29" customFormat="1" ht="71.25" customHeight="1">
      <c r="A1315" s="10" t="s">
        <v>3020</v>
      </c>
      <c r="B1315" s="10" t="s">
        <v>3079</v>
      </c>
      <c r="C1315" s="19" t="s">
        <v>3069</v>
      </c>
      <c r="D1315" s="19" t="s">
        <v>2975</v>
      </c>
      <c r="E1315" s="20">
        <v>27</v>
      </c>
      <c r="F1315" s="11" t="s">
        <v>18</v>
      </c>
      <c r="G1315" s="21"/>
      <c r="H1315" s="21" t="s">
        <v>433</v>
      </c>
      <c r="I1315" s="21"/>
    </row>
    <row r="1316" spans="1:9" s="29" customFormat="1" ht="71.25" customHeight="1">
      <c r="A1316" s="10" t="s">
        <v>3020</v>
      </c>
      <c r="B1316" s="10" t="s">
        <v>3079</v>
      </c>
      <c r="C1316" s="19" t="s">
        <v>3040</v>
      </c>
      <c r="D1316" s="19" t="s">
        <v>2975</v>
      </c>
      <c r="E1316" s="20">
        <v>27</v>
      </c>
      <c r="F1316" s="11" t="s">
        <v>18</v>
      </c>
      <c r="G1316" s="21"/>
      <c r="H1316" s="21" t="s">
        <v>433</v>
      </c>
      <c r="I1316" s="21"/>
    </row>
    <row r="1317" spans="1:9" s="29" customFormat="1" ht="71.25" customHeight="1">
      <c r="A1317" s="10" t="s">
        <v>3020</v>
      </c>
      <c r="B1317" s="10" t="s">
        <v>3079</v>
      </c>
      <c r="C1317" s="19" t="s">
        <v>3044</v>
      </c>
      <c r="D1317" s="19" t="s">
        <v>2975</v>
      </c>
      <c r="E1317" s="20">
        <v>27</v>
      </c>
      <c r="F1317" s="11" t="s">
        <v>18</v>
      </c>
      <c r="G1317" s="21"/>
      <c r="H1317" s="21" t="s">
        <v>433</v>
      </c>
      <c r="I1317" s="21"/>
    </row>
    <row r="1318" spans="1:9" s="29" customFormat="1" ht="71.25" customHeight="1">
      <c r="A1318" s="10" t="s">
        <v>3020</v>
      </c>
      <c r="B1318" s="10" t="s">
        <v>3079</v>
      </c>
      <c r="C1318" s="19" t="s">
        <v>5536</v>
      </c>
      <c r="D1318" s="19" t="s">
        <v>2975</v>
      </c>
      <c r="E1318" s="20">
        <v>27</v>
      </c>
      <c r="F1318" s="11" t="s">
        <v>18</v>
      </c>
      <c r="G1318" s="21"/>
      <c r="H1318" s="21" t="s">
        <v>433</v>
      </c>
      <c r="I1318" s="21"/>
    </row>
    <row r="1319" spans="1:9" s="29" customFormat="1" ht="71.25" customHeight="1">
      <c r="A1319" s="10" t="s">
        <v>3020</v>
      </c>
      <c r="B1319" s="10" t="s">
        <v>3080</v>
      </c>
      <c r="C1319" s="19" t="s">
        <v>3024</v>
      </c>
      <c r="D1319" s="19" t="s">
        <v>2975</v>
      </c>
      <c r="E1319" s="20">
        <v>90</v>
      </c>
      <c r="F1319" s="11" t="s">
        <v>18</v>
      </c>
      <c r="G1319" s="21"/>
      <c r="H1319" s="21" t="s">
        <v>433</v>
      </c>
      <c r="I1319" s="21"/>
    </row>
    <row r="1320" spans="1:9" s="29" customFormat="1" ht="71.25" customHeight="1">
      <c r="A1320" s="10" t="s">
        <v>3020</v>
      </c>
      <c r="B1320" s="10" t="s">
        <v>3080</v>
      </c>
      <c r="C1320" s="19" t="s">
        <v>3054</v>
      </c>
      <c r="D1320" s="19" t="s">
        <v>2975</v>
      </c>
      <c r="E1320" s="20">
        <v>225</v>
      </c>
      <c r="F1320" s="11" t="s">
        <v>18</v>
      </c>
      <c r="G1320" s="21"/>
      <c r="H1320" s="21" t="s">
        <v>433</v>
      </c>
      <c r="I1320" s="21"/>
    </row>
    <row r="1321" spans="1:9" s="29" customFormat="1" ht="71.25" customHeight="1">
      <c r="A1321" s="10" t="s">
        <v>3020</v>
      </c>
      <c r="B1321" s="10" t="s">
        <v>3080</v>
      </c>
      <c r="C1321" s="19" t="s">
        <v>3067</v>
      </c>
      <c r="D1321" s="19" t="s">
        <v>2975</v>
      </c>
      <c r="E1321" s="20">
        <v>90</v>
      </c>
      <c r="F1321" s="11" t="s">
        <v>18</v>
      </c>
      <c r="G1321" s="21"/>
      <c r="H1321" s="21" t="s">
        <v>433</v>
      </c>
      <c r="I1321" s="21"/>
    </row>
    <row r="1322" spans="1:9" s="29" customFormat="1" ht="72" customHeight="1">
      <c r="A1322" s="10" t="s">
        <v>3020</v>
      </c>
      <c r="B1322" s="10" t="s">
        <v>3080</v>
      </c>
      <c r="C1322" s="19" t="s">
        <v>3061</v>
      </c>
      <c r="D1322" s="19" t="s">
        <v>2975</v>
      </c>
      <c r="E1322" s="20">
        <v>36</v>
      </c>
      <c r="F1322" s="11" t="s">
        <v>18</v>
      </c>
      <c r="G1322" s="21"/>
      <c r="H1322" s="21" t="s">
        <v>433</v>
      </c>
      <c r="I1322" s="21"/>
    </row>
    <row r="1323" spans="1:9" s="29" customFormat="1" ht="72" customHeight="1">
      <c r="A1323" s="10" t="s">
        <v>3020</v>
      </c>
      <c r="B1323" s="10" t="s">
        <v>3080</v>
      </c>
      <c r="C1323" s="19" t="s">
        <v>3022</v>
      </c>
      <c r="D1323" s="19" t="s">
        <v>2975</v>
      </c>
      <c r="E1323" s="20">
        <v>90</v>
      </c>
      <c r="F1323" s="11" t="s">
        <v>18</v>
      </c>
      <c r="G1323" s="21"/>
      <c r="H1323" s="21" t="s">
        <v>433</v>
      </c>
      <c r="I1323" s="21"/>
    </row>
    <row r="1324" spans="1:9" s="29" customFormat="1" ht="72" customHeight="1">
      <c r="A1324" s="10" t="s">
        <v>3020</v>
      </c>
      <c r="B1324" s="10" t="s">
        <v>3080</v>
      </c>
      <c r="C1324" s="19" t="s">
        <v>3033</v>
      </c>
      <c r="D1324" s="19" t="s">
        <v>2975</v>
      </c>
      <c r="E1324" s="20">
        <v>90</v>
      </c>
      <c r="F1324" s="11" t="s">
        <v>18</v>
      </c>
      <c r="G1324" s="21"/>
      <c r="H1324" s="21" t="s">
        <v>433</v>
      </c>
      <c r="I1324" s="21"/>
    </row>
    <row r="1325" spans="1:9" s="29" customFormat="1" ht="72" customHeight="1">
      <c r="A1325" s="10" t="s">
        <v>3020</v>
      </c>
      <c r="B1325" s="10" t="s">
        <v>3080</v>
      </c>
      <c r="C1325" s="19" t="s">
        <v>5534</v>
      </c>
      <c r="D1325" s="19" t="s">
        <v>2975</v>
      </c>
      <c r="E1325" s="20">
        <v>90</v>
      </c>
      <c r="F1325" s="11" t="s">
        <v>18</v>
      </c>
      <c r="G1325" s="21"/>
      <c r="H1325" s="21" t="s">
        <v>433</v>
      </c>
      <c r="I1325" s="21"/>
    </row>
    <row r="1326" spans="1:9" s="29" customFormat="1" ht="72" customHeight="1">
      <c r="A1326" s="10" t="s">
        <v>3020</v>
      </c>
      <c r="B1326" s="10" t="s">
        <v>3080</v>
      </c>
      <c r="C1326" s="19" t="s">
        <v>1867</v>
      </c>
      <c r="D1326" s="19" t="s">
        <v>2975</v>
      </c>
      <c r="E1326" s="20">
        <v>90</v>
      </c>
      <c r="F1326" s="11" t="s">
        <v>18</v>
      </c>
      <c r="G1326" s="21"/>
      <c r="H1326" s="21" t="s">
        <v>433</v>
      </c>
      <c r="I1326" s="21"/>
    </row>
    <row r="1327" spans="1:9" s="29" customFormat="1" ht="72" customHeight="1">
      <c r="A1327" s="10" t="s">
        <v>3020</v>
      </c>
      <c r="B1327" s="10" t="s">
        <v>3080</v>
      </c>
      <c r="C1327" s="19" t="s">
        <v>3050</v>
      </c>
      <c r="D1327" s="19" t="s">
        <v>2975</v>
      </c>
      <c r="E1327" s="20">
        <v>90</v>
      </c>
      <c r="F1327" s="11" t="s">
        <v>18</v>
      </c>
      <c r="G1327" s="21"/>
      <c r="H1327" s="21" t="s">
        <v>433</v>
      </c>
      <c r="I1327" s="21"/>
    </row>
    <row r="1328" spans="1:9" s="29" customFormat="1" ht="79.5" customHeight="1">
      <c r="A1328" s="10" t="s">
        <v>3020</v>
      </c>
      <c r="B1328" s="10" t="s">
        <v>3080</v>
      </c>
      <c r="C1328" s="19" t="s">
        <v>3027</v>
      </c>
      <c r="D1328" s="19" t="s">
        <v>2975</v>
      </c>
      <c r="E1328" s="20">
        <v>90</v>
      </c>
      <c r="F1328" s="11" t="s">
        <v>18</v>
      </c>
      <c r="G1328" s="21"/>
      <c r="H1328" s="21" t="s">
        <v>433</v>
      </c>
      <c r="I1328" s="21"/>
    </row>
    <row r="1329" spans="1:9" s="29" customFormat="1" ht="79.5" customHeight="1">
      <c r="A1329" s="10" t="s">
        <v>3020</v>
      </c>
      <c r="B1329" s="10" t="s">
        <v>3080</v>
      </c>
      <c r="C1329" s="19" t="s">
        <v>5537</v>
      </c>
      <c r="D1329" s="19" t="s">
        <v>2975</v>
      </c>
      <c r="E1329" s="20">
        <v>90</v>
      </c>
      <c r="F1329" s="11" t="s">
        <v>18</v>
      </c>
      <c r="G1329" s="21"/>
      <c r="H1329" s="21" t="s">
        <v>433</v>
      </c>
      <c r="I1329" s="21"/>
    </row>
    <row r="1330" spans="1:9" s="29" customFormat="1" ht="79.5" customHeight="1">
      <c r="A1330" s="10" t="s">
        <v>3020</v>
      </c>
      <c r="B1330" s="10" t="s">
        <v>3080</v>
      </c>
      <c r="C1330" s="19" t="s">
        <v>3036</v>
      </c>
      <c r="D1330" s="19" t="s">
        <v>2975</v>
      </c>
      <c r="E1330" s="20">
        <v>90</v>
      </c>
      <c r="F1330" s="11" t="s">
        <v>18</v>
      </c>
      <c r="G1330" s="21"/>
      <c r="H1330" s="21" t="s">
        <v>433</v>
      </c>
      <c r="I1330" s="21"/>
    </row>
    <row r="1331" spans="1:9" s="29" customFormat="1" ht="79.5" customHeight="1">
      <c r="A1331" s="10" t="s">
        <v>3020</v>
      </c>
      <c r="B1331" s="10" t="s">
        <v>3080</v>
      </c>
      <c r="C1331" s="19" t="s">
        <v>3040</v>
      </c>
      <c r="D1331" s="19" t="s">
        <v>2975</v>
      </c>
      <c r="E1331" s="20">
        <v>36</v>
      </c>
      <c r="F1331" s="11" t="s">
        <v>18</v>
      </c>
      <c r="G1331" s="21"/>
      <c r="H1331" s="21" t="s">
        <v>433</v>
      </c>
      <c r="I1331" s="21"/>
    </row>
    <row r="1332" spans="1:9" s="29" customFormat="1" ht="79.5" customHeight="1">
      <c r="A1332" s="10" t="s">
        <v>3020</v>
      </c>
      <c r="B1332" s="10" t="s">
        <v>3080</v>
      </c>
      <c r="C1332" s="19" t="s">
        <v>3038</v>
      </c>
      <c r="D1332" s="19" t="s">
        <v>2975</v>
      </c>
      <c r="E1332" s="20">
        <v>90</v>
      </c>
      <c r="F1332" s="11" t="s">
        <v>18</v>
      </c>
      <c r="G1332" s="21"/>
      <c r="H1332" s="21" t="s">
        <v>433</v>
      </c>
      <c r="I1332" s="21"/>
    </row>
    <row r="1333" spans="1:9" s="29" customFormat="1" ht="90.75" customHeight="1">
      <c r="A1333" s="10" t="s">
        <v>3020</v>
      </c>
      <c r="B1333" s="10" t="s">
        <v>5403</v>
      </c>
      <c r="C1333" s="19" t="s">
        <v>5404</v>
      </c>
      <c r="D1333" s="19" t="s">
        <v>2975</v>
      </c>
      <c r="E1333" s="20">
        <v>63</v>
      </c>
      <c r="F1333" s="11" t="s">
        <v>18</v>
      </c>
      <c r="G1333" s="21"/>
      <c r="H1333" s="21" t="s">
        <v>433</v>
      </c>
      <c r="I1333" s="21"/>
    </row>
    <row r="1334" spans="1:9" s="29" customFormat="1" ht="70.5" customHeight="1">
      <c r="A1334" s="10" t="s">
        <v>3020</v>
      </c>
      <c r="B1334" s="10" t="s">
        <v>5405</v>
      </c>
      <c r="C1334" s="19" t="s">
        <v>5404</v>
      </c>
      <c r="D1334" s="19" t="s">
        <v>2975</v>
      </c>
      <c r="E1334" s="20">
        <v>143</v>
      </c>
      <c r="F1334" s="11" t="s">
        <v>18</v>
      </c>
      <c r="G1334" s="21"/>
      <c r="H1334" s="21" t="s">
        <v>433</v>
      </c>
      <c r="I1334" s="21"/>
    </row>
    <row r="1335" spans="1:9" s="7" customFormat="1" ht="70.5" customHeight="1">
      <c r="A1335" s="10" t="s">
        <v>3020</v>
      </c>
      <c r="B1335" s="10" t="s">
        <v>3081</v>
      </c>
      <c r="C1335" s="19" t="s">
        <v>3069</v>
      </c>
      <c r="D1335" s="19" t="s">
        <v>2975</v>
      </c>
      <c r="E1335" s="20">
        <v>180</v>
      </c>
      <c r="F1335" s="11" t="s">
        <v>18</v>
      </c>
      <c r="G1335" s="21"/>
      <c r="H1335" s="21" t="s">
        <v>433</v>
      </c>
      <c r="I1335" s="21"/>
    </row>
    <row r="1336" spans="1:9" s="7" customFormat="1" ht="70.5" customHeight="1">
      <c r="A1336" s="10" t="s">
        <v>3020</v>
      </c>
      <c r="B1336" s="10" t="s">
        <v>3082</v>
      </c>
      <c r="C1336" s="19" t="s">
        <v>3044</v>
      </c>
      <c r="D1336" s="19" t="s">
        <v>2975</v>
      </c>
      <c r="E1336" s="20">
        <v>220</v>
      </c>
      <c r="F1336" s="11" t="s">
        <v>18</v>
      </c>
      <c r="G1336" s="21"/>
      <c r="H1336" s="21" t="s">
        <v>433</v>
      </c>
      <c r="I1336" s="21"/>
    </row>
    <row r="1337" spans="1:9" s="7" customFormat="1" ht="70.5" customHeight="1">
      <c r="A1337" s="10" t="s">
        <v>3020</v>
      </c>
      <c r="B1337" s="10" t="s">
        <v>3083</v>
      </c>
      <c r="C1337" s="19" t="s">
        <v>3050</v>
      </c>
      <c r="D1337" s="19" t="s">
        <v>2975</v>
      </c>
      <c r="E1337" s="20">
        <v>180</v>
      </c>
      <c r="F1337" s="11" t="s">
        <v>18</v>
      </c>
      <c r="G1337" s="21"/>
      <c r="H1337" s="21" t="s">
        <v>433</v>
      </c>
      <c r="I1337" s="21"/>
    </row>
    <row r="1338" spans="1:9" s="7" customFormat="1" ht="70.5" customHeight="1">
      <c r="A1338" s="10" t="s">
        <v>3084</v>
      </c>
      <c r="B1338" s="10" t="s">
        <v>3085</v>
      </c>
      <c r="C1338" s="19" t="s">
        <v>5538</v>
      </c>
      <c r="D1338" s="19" t="s">
        <v>2975</v>
      </c>
      <c r="E1338" s="20">
        <v>250</v>
      </c>
      <c r="F1338" s="11" t="s">
        <v>18</v>
      </c>
      <c r="G1338" s="21"/>
      <c r="H1338" s="21" t="s">
        <v>433</v>
      </c>
      <c r="I1338" s="21"/>
    </row>
    <row r="1339" spans="1:9" s="7" customFormat="1" ht="70.5" customHeight="1">
      <c r="A1339" s="10" t="s">
        <v>3084</v>
      </c>
      <c r="B1339" s="10" t="s">
        <v>3086</v>
      </c>
      <c r="C1339" s="19" t="s">
        <v>3087</v>
      </c>
      <c r="D1339" s="19" t="s">
        <v>2975</v>
      </c>
      <c r="E1339" s="20">
        <v>250</v>
      </c>
      <c r="F1339" s="11" t="s">
        <v>18</v>
      </c>
      <c r="G1339" s="21"/>
      <c r="H1339" s="21" t="s">
        <v>433</v>
      </c>
      <c r="I1339" s="21"/>
    </row>
    <row r="1340" spans="1:9" s="7" customFormat="1" ht="53.25" customHeight="1">
      <c r="A1340" s="10" t="s">
        <v>3088</v>
      </c>
      <c r="B1340" s="10" t="s">
        <v>3089</v>
      </c>
      <c r="C1340" s="19" t="s">
        <v>3090</v>
      </c>
      <c r="D1340" s="19" t="s">
        <v>2975</v>
      </c>
      <c r="E1340" s="20">
        <v>80</v>
      </c>
      <c r="F1340" s="11" t="s">
        <v>18</v>
      </c>
      <c r="G1340" s="21"/>
      <c r="H1340" s="21" t="s">
        <v>433</v>
      </c>
      <c r="I1340" s="21"/>
    </row>
    <row r="1341" spans="1:9" s="7" customFormat="1" ht="53.25" customHeight="1">
      <c r="A1341" s="10" t="s">
        <v>3088</v>
      </c>
      <c r="B1341" s="10" t="s">
        <v>3089</v>
      </c>
      <c r="C1341" s="19" t="s">
        <v>3091</v>
      </c>
      <c r="D1341" s="19" t="s">
        <v>2975</v>
      </c>
      <c r="E1341" s="20">
        <v>80</v>
      </c>
      <c r="F1341" s="11" t="s">
        <v>18</v>
      </c>
      <c r="G1341" s="21"/>
      <c r="H1341" s="21" t="s">
        <v>433</v>
      </c>
      <c r="I1341" s="21"/>
    </row>
    <row r="1342" spans="1:9" s="7" customFormat="1" ht="53.25" customHeight="1">
      <c r="A1342" s="10" t="s">
        <v>3088</v>
      </c>
      <c r="B1342" s="10" t="s">
        <v>3089</v>
      </c>
      <c r="C1342" s="19" t="s">
        <v>5539</v>
      </c>
      <c r="D1342" s="19" t="s">
        <v>2975</v>
      </c>
      <c r="E1342" s="20">
        <v>80</v>
      </c>
      <c r="F1342" s="11" t="s">
        <v>18</v>
      </c>
      <c r="G1342" s="21"/>
      <c r="H1342" s="21" t="s">
        <v>433</v>
      </c>
      <c r="I1342" s="21"/>
    </row>
    <row r="1343" spans="1:9" s="7" customFormat="1" ht="53.25" customHeight="1">
      <c r="A1343" s="10" t="s">
        <v>3088</v>
      </c>
      <c r="B1343" s="10" t="s">
        <v>3089</v>
      </c>
      <c r="C1343" s="19" t="s">
        <v>3092</v>
      </c>
      <c r="D1343" s="19" t="s">
        <v>2975</v>
      </c>
      <c r="E1343" s="20">
        <v>80</v>
      </c>
      <c r="F1343" s="11" t="s">
        <v>18</v>
      </c>
      <c r="G1343" s="21"/>
      <c r="H1343" s="21" t="s">
        <v>433</v>
      </c>
      <c r="I1343" s="21"/>
    </row>
    <row r="1344" spans="1:9" s="7" customFormat="1" ht="53.25" customHeight="1">
      <c r="A1344" s="10" t="s">
        <v>3088</v>
      </c>
      <c r="B1344" s="10" t="s">
        <v>3089</v>
      </c>
      <c r="C1344" s="19" t="s">
        <v>5540</v>
      </c>
      <c r="D1344" s="19" t="s">
        <v>2975</v>
      </c>
      <c r="E1344" s="20">
        <v>80</v>
      </c>
      <c r="F1344" s="11" t="s">
        <v>18</v>
      </c>
      <c r="G1344" s="21"/>
      <c r="H1344" s="21" t="s">
        <v>433</v>
      </c>
      <c r="I1344" s="21"/>
    </row>
    <row r="1345" spans="1:9" s="13" customFormat="1" ht="53.25" customHeight="1">
      <c r="A1345" s="10" t="s">
        <v>3088</v>
      </c>
      <c r="B1345" s="10" t="s">
        <v>3089</v>
      </c>
      <c r="C1345" s="19" t="s">
        <v>5541</v>
      </c>
      <c r="D1345" s="19" t="s">
        <v>2975</v>
      </c>
      <c r="E1345" s="20">
        <v>80</v>
      </c>
      <c r="F1345" s="11" t="s">
        <v>18</v>
      </c>
      <c r="G1345" s="21"/>
      <c r="H1345" s="21" t="s">
        <v>433</v>
      </c>
      <c r="I1345" s="21"/>
    </row>
    <row r="1346" spans="1:9" s="13" customFormat="1" ht="53.25" customHeight="1">
      <c r="A1346" s="10" t="s">
        <v>3088</v>
      </c>
      <c r="B1346" s="10" t="s">
        <v>3089</v>
      </c>
      <c r="C1346" s="19" t="s">
        <v>3093</v>
      </c>
      <c r="D1346" s="19" t="s">
        <v>2975</v>
      </c>
      <c r="E1346" s="20">
        <v>79</v>
      </c>
      <c r="F1346" s="11" t="s">
        <v>18</v>
      </c>
      <c r="G1346" s="21"/>
      <c r="H1346" s="21" t="s">
        <v>433</v>
      </c>
      <c r="I1346" s="21"/>
    </row>
    <row r="1347" spans="1:9" s="13" customFormat="1" ht="53.25" customHeight="1">
      <c r="A1347" s="10" t="s">
        <v>3088</v>
      </c>
      <c r="B1347" s="10" t="s">
        <v>3089</v>
      </c>
      <c r="C1347" s="19" t="s">
        <v>3094</v>
      </c>
      <c r="D1347" s="19" t="s">
        <v>2975</v>
      </c>
      <c r="E1347" s="20">
        <v>80</v>
      </c>
      <c r="F1347" s="11" t="s">
        <v>18</v>
      </c>
      <c r="G1347" s="21"/>
      <c r="H1347" s="21" t="s">
        <v>433</v>
      </c>
      <c r="I1347" s="21"/>
    </row>
    <row r="1348" spans="1:9" s="13" customFormat="1" ht="53.25" customHeight="1">
      <c r="A1348" s="10" t="s">
        <v>3088</v>
      </c>
      <c r="B1348" s="10" t="s">
        <v>3089</v>
      </c>
      <c r="C1348" s="19" t="s">
        <v>3095</v>
      </c>
      <c r="D1348" s="19" t="s">
        <v>2975</v>
      </c>
      <c r="E1348" s="20">
        <v>80</v>
      </c>
      <c r="F1348" s="11" t="s">
        <v>18</v>
      </c>
      <c r="G1348" s="21"/>
      <c r="H1348" s="21" t="s">
        <v>433</v>
      </c>
      <c r="I1348" s="21"/>
    </row>
    <row r="1349" spans="1:9" s="13" customFormat="1" ht="53.25" customHeight="1">
      <c r="A1349" s="10" t="s">
        <v>3088</v>
      </c>
      <c r="B1349" s="10" t="s">
        <v>3089</v>
      </c>
      <c r="C1349" s="19" t="s">
        <v>3096</v>
      </c>
      <c r="D1349" s="19" t="s">
        <v>2975</v>
      </c>
      <c r="E1349" s="20">
        <v>80</v>
      </c>
      <c r="F1349" s="11" t="s">
        <v>18</v>
      </c>
      <c r="G1349" s="21"/>
      <c r="H1349" s="21" t="s">
        <v>433</v>
      </c>
      <c r="I1349" s="21"/>
    </row>
    <row r="1350" spans="1:9" s="13" customFormat="1" ht="53.25" customHeight="1">
      <c r="A1350" s="10" t="s">
        <v>3088</v>
      </c>
      <c r="B1350" s="10" t="s">
        <v>3089</v>
      </c>
      <c r="C1350" s="19" t="s">
        <v>3097</v>
      </c>
      <c r="D1350" s="19" t="s">
        <v>2975</v>
      </c>
      <c r="E1350" s="20">
        <v>80</v>
      </c>
      <c r="F1350" s="11" t="s">
        <v>18</v>
      </c>
      <c r="G1350" s="21"/>
      <c r="H1350" s="21" t="s">
        <v>433</v>
      </c>
      <c r="I1350" s="21"/>
    </row>
    <row r="1351" spans="1:9" s="13" customFormat="1" ht="53.25" customHeight="1">
      <c r="A1351" s="10" t="s">
        <v>3088</v>
      </c>
      <c r="B1351" s="10" t="s">
        <v>3098</v>
      </c>
      <c r="C1351" s="19" t="s">
        <v>3091</v>
      </c>
      <c r="D1351" s="19" t="s">
        <v>2975</v>
      </c>
      <c r="E1351" s="20">
        <v>160</v>
      </c>
      <c r="F1351" s="11" t="s">
        <v>18</v>
      </c>
      <c r="G1351" s="21"/>
      <c r="H1351" s="21" t="s">
        <v>433</v>
      </c>
      <c r="I1351" s="21"/>
    </row>
    <row r="1352" spans="1:9" s="13" customFormat="1" ht="53.25" customHeight="1">
      <c r="A1352" s="10" t="s">
        <v>3088</v>
      </c>
      <c r="B1352" s="10" t="s">
        <v>3099</v>
      </c>
      <c r="C1352" s="19" t="s">
        <v>3094</v>
      </c>
      <c r="D1352" s="19" t="s">
        <v>2975</v>
      </c>
      <c r="E1352" s="20">
        <v>250</v>
      </c>
      <c r="F1352" s="11" t="s">
        <v>18</v>
      </c>
      <c r="G1352" s="21"/>
      <c r="H1352" s="21" t="s">
        <v>433</v>
      </c>
      <c r="I1352" s="21"/>
    </row>
    <row r="1353" spans="1:9" s="7" customFormat="1" ht="49.5">
      <c r="A1353" s="10" t="s">
        <v>5542</v>
      </c>
      <c r="B1353" s="10" t="s">
        <v>5543</v>
      </c>
      <c r="C1353" s="19" t="s">
        <v>5544</v>
      </c>
      <c r="D1353" s="19" t="s">
        <v>5545</v>
      </c>
      <c r="E1353" s="20">
        <v>100000</v>
      </c>
      <c r="F1353" s="11" t="s">
        <v>18</v>
      </c>
      <c r="G1353" s="21"/>
      <c r="H1353" s="21" t="s">
        <v>1</v>
      </c>
      <c r="I1353" s="21"/>
    </row>
    <row r="1354" spans="1:9" s="13" customFormat="1" ht="49.5">
      <c r="A1354" s="10" t="s">
        <v>5546</v>
      </c>
      <c r="B1354" s="10" t="s">
        <v>5547</v>
      </c>
      <c r="C1354" s="19" t="s">
        <v>5548</v>
      </c>
      <c r="D1354" s="19" t="s">
        <v>5545</v>
      </c>
      <c r="E1354" s="20">
        <v>750</v>
      </c>
      <c r="F1354" s="11" t="s">
        <v>2758</v>
      </c>
      <c r="G1354" s="21" t="s">
        <v>5548</v>
      </c>
      <c r="H1354" s="21" t="s">
        <v>1</v>
      </c>
      <c r="I1354" s="21"/>
    </row>
    <row r="1355" spans="1:9" s="13" customFormat="1" ht="33">
      <c r="A1355" s="10" t="s">
        <v>5546</v>
      </c>
      <c r="B1355" s="10" t="s">
        <v>5549</v>
      </c>
      <c r="C1355" s="19" t="s">
        <v>5550</v>
      </c>
      <c r="D1355" s="19" t="s">
        <v>5545</v>
      </c>
      <c r="E1355" s="20">
        <v>1458</v>
      </c>
      <c r="F1355" s="11" t="s">
        <v>2758</v>
      </c>
      <c r="G1355" s="21" t="s">
        <v>5550</v>
      </c>
      <c r="H1355" s="21" t="s">
        <v>1</v>
      </c>
      <c r="I1355" s="21"/>
    </row>
    <row r="1356" spans="1:9" s="13" customFormat="1" ht="49.5">
      <c r="A1356" s="10" t="s">
        <v>5546</v>
      </c>
      <c r="B1356" s="10" t="s">
        <v>5551</v>
      </c>
      <c r="C1356" s="19" t="s">
        <v>5552</v>
      </c>
      <c r="D1356" s="19" t="s">
        <v>5545</v>
      </c>
      <c r="E1356" s="20">
        <v>16</v>
      </c>
      <c r="F1356" s="11" t="s">
        <v>2758</v>
      </c>
      <c r="G1356" s="21" t="s">
        <v>5552</v>
      </c>
      <c r="H1356" s="21" t="s">
        <v>1</v>
      </c>
      <c r="I1356" s="21"/>
    </row>
    <row r="1357" spans="1:9" s="13" customFormat="1" ht="59.25" customHeight="1">
      <c r="A1357" s="10" t="s">
        <v>5553</v>
      </c>
      <c r="B1357" s="10" t="s">
        <v>5554</v>
      </c>
      <c r="C1357" s="19" t="s">
        <v>5555</v>
      </c>
      <c r="D1357" s="19" t="s">
        <v>5556</v>
      </c>
      <c r="E1357" s="20">
        <f>1705+10312</f>
        <v>12017</v>
      </c>
      <c r="F1357" s="11" t="s">
        <v>18</v>
      </c>
      <c r="G1357" s="21"/>
      <c r="H1357" s="21" t="s">
        <v>1</v>
      </c>
      <c r="I1357" s="21"/>
    </row>
    <row r="1358" spans="1:9" s="13" customFormat="1" ht="59.25" customHeight="1">
      <c r="A1358" s="10" t="s">
        <v>5553</v>
      </c>
      <c r="B1358" s="10" t="s">
        <v>5554</v>
      </c>
      <c r="C1358" s="19" t="s">
        <v>5557</v>
      </c>
      <c r="D1358" s="19" t="s">
        <v>5556</v>
      </c>
      <c r="E1358" s="20">
        <f>546+6467</f>
        <v>7013</v>
      </c>
      <c r="F1358" s="11" t="s">
        <v>18</v>
      </c>
      <c r="G1358" s="21"/>
      <c r="H1358" s="21" t="s">
        <v>1</v>
      </c>
      <c r="I1358" s="21"/>
    </row>
    <row r="1359" spans="1:9" s="13" customFormat="1" ht="59.25" customHeight="1">
      <c r="A1359" s="10" t="s">
        <v>5553</v>
      </c>
      <c r="B1359" s="10" t="s">
        <v>5554</v>
      </c>
      <c r="C1359" s="19" t="s">
        <v>5558</v>
      </c>
      <c r="D1359" s="19" t="s">
        <v>5556</v>
      </c>
      <c r="E1359" s="20">
        <f>1370+3196</f>
        <v>4566</v>
      </c>
      <c r="F1359" s="11" t="s">
        <v>18</v>
      </c>
      <c r="G1359" s="21"/>
      <c r="H1359" s="21" t="s">
        <v>1</v>
      </c>
      <c r="I1359" s="21"/>
    </row>
    <row r="1360" spans="1:9" s="13" customFormat="1" ht="59.25" customHeight="1">
      <c r="A1360" s="10" t="s">
        <v>5553</v>
      </c>
      <c r="B1360" s="10" t="s">
        <v>5554</v>
      </c>
      <c r="C1360" s="19" t="s">
        <v>5559</v>
      </c>
      <c r="D1360" s="19" t="s">
        <v>5556</v>
      </c>
      <c r="E1360" s="20">
        <f>2864+18399</f>
        <v>21263</v>
      </c>
      <c r="F1360" s="11" t="s">
        <v>18</v>
      </c>
      <c r="G1360" s="21"/>
      <c r="H1360" s="21" t="s">
        <v>1</v>
      </c>
      <c r="I1360" s="21"/>
    </row>
    <row r="1361" spans="1:9" s="13" customFormat="1" ht="59.25" customHeight="1">
      <c r="A1361" s="10" t="s">
        <v>5553</v>
      </c>
      <c r="B1361" s="10" t="s">
        <v>5554</v>
      </c>
      <c r="C1361" s="19" t="s">
        <v>5560</v>
      </c>
      <c r="D1361" s="19" t="s">
        <v>5556</v>
      </c>
      <c r="E1361" s="20">
        <f>19523+138470</f>
        <v>157993</v>
      </c>
      <c r="F1361" s="11" t="s">
        <v>18</v>
      </c>
      <c r="G1361" s="21"/>
      <c r="H1361" s="21" t="s">
        <v>1</v>
      </c>
      <c r="I1361" s="21"/>
    </row>
    <row r="1362" spans="1:9" s="13" customFormat="1" ht="57.75" customHeight="1">
      <c r="A1362" s="10" t="s">
        <v>5553</v>
      </c>
      <c r="B1362" s="10" t="s">
        <v>5554</v>
      </c>
      <c r="C1362" s="19" t="s">
        <v>5561</v>
      </c>
      <c r="D1362" s="19" t="s">
        <v>5556</v>
      </c>
      <c r="E1362" s="20">
        <f>5075+56437</f>
        <v>61512</v>
      </c>
      <c r="F1362" s="11" t="s">
        <v>18</v>
      </c>
      <c r="G1362" s="21"/>
      <c r="H1362" s="21" t="s">
        <v>1</v>
      </c>
      <c r="I1362" s="21"/>
    </row>
    <row r="1363" spans="1:9" s="13" customFormat="1" ht="57.75" customHeight="1">
      <c r="A1363" s="10" t="s">
        <v>5553</v>
      </c>
      <c r="B1363" s="10" t="s">
        <v>5554</v>
      </c>
      <c r="C1363" s="19" t="s">
        <v>5562</v>
      </c>
      <c r="D1363" s="19" t="s">
        <v>5556</v>
      </c>
      <c r="E1363" s="20">
        <f>7700+125001</f>
        <v>132701</v>
      </c>
      <c r="F1363" s="11" t="s">
        <v>18</v>
      </c>
      <c r="G1363" s="21"/>
      <c r="H1363" s="21" t="s">
        <v>1</v>
      </c>
      <c r="I1363" s="21"/>
    </row>
    <row r="1364" spans="1:9" s="13" customFormat="1" ht="57.75" customHeight="1">
      <c r="A1364" s="10" t="s">
        <v>5553</v>
      </c>
      <c r="B1364" s="10" t="s">
        <v>5554</v>
      </c>
      <c r="C1364" s="19" t="s">
        <v>5563</v>
      </c>
      <c r="D1364" s="19" t="s">
        <v>5556</v>
      </c>
      <c r="E1364" s="20">
        <f>555+10899</f>
        <v>11454</v>
      </c>
      <c r="F1364" s="11" t="s">
        <v>18</v>
      </c>
      <c r="G1364" s="21"/>
      <c r="H1364" s="21" t="s">
        <v>1</v>
      </c>
      <c r="I1364" s="21"/>
    </row>
    <row r="1365" spans="1:9" ht="57.75" customHeight="1">
      <c r="A1365" s="10" t="s">
        <v>5553</v>
      </c>
      <c r="B1365" s="10" t="s">
        <v>5554</v>
      </c>
      <c r="C1365" s="19" t="s">
        <v>5564</v>
      </c>
      <c r="D1365" s="19" t="s">
        <v>5556</v>
      </c>
      <c r="E1365" s="20">
        <f>208+764</f>
        <v>972</v>
      </c>
      <c r="F1365" s="11" t="s">
        <v>18</v>
      </c>
      <c r="G1365" s="21"/>
      <c r="H1365" s="21" t="s">
        <v>1</v>
      </c>
      <c r="I1365" s="21"/>
    </row>
    <row r="1366" spans="1:9" s="32" customFormat="1" ht="57.75" customHeight="1">
      <c r="A1366" s="10" t="s">
        <v>5553</v>
      </c>
      <c r="B1366" s="10" t="s">
        <v>5554</v>
      </c>
      <c r="C1366" s="19" t="s">
        <v>5565</v>
      </c>
      <c r="D1366" s="19" t="s">
        <v>5556</v>
      </c>
      <c r="E1366" s="20">
        <f>1696+19363</f>
        <v>21059</v>
      </c>
      <c r="F1366" s="11" t="s">
        <v>18</v>
      </c>
      <c r="G1366" s="21"/>
      <c r="H1366" s="21" t="s">
        <v>1</v>
      </c>
      <c r="I1366" s="21"/>
    </row>
    <row r="1367" spans="1:9" ht="57.75" customHeight="1">
      <c r="A1367" s="10" t="s">
        <v>5553</v>
      </c>
      <c r="B1367" s="10" t="s">
        <v>5554</v>
      </c>
      <c r="C1367" s="19" t="s">
        <v>5566</v>
      </c>
      <c r="D1367" s="19" t="s">
        <v>5556</v>
      </c>
      <c r="E1367" s="20">
        <f>823+11972</f>
        <v>12795</v>
      </c>
      <c r="F1367" s="11" t="s">
        <v>18</v>
      </c>
      <c r="G1367" s="21"/>
      <c r="H1367" s="21" t="s">
        <v>1</v>
      </c>
      <c r="I1367" s="21"/>
    </row>
    <row r="1368" spans="1:9" ht="57.75" customHeight="1">
      <c r="A1368" s="10" t="s">
        <v>5553</v>
      </c>
      <c r="B1368" s="10" t="s">
        <v>5554</v>
      </c>
      <c r="C1368" s="19" t="s">
        <v>5567</v>
      </c>
      <c r="D1368" s="19" t="s">
        <v>5556</v>
      </c>
      <c r="E1368" s="20">
        <f>24246+127282</f>
        <v>151528</v>
      </c>
      <c r="F1368" s="11" t="s">
        <v>18</v>
      </c>
      <c r="G1368" s="21"/>
      <c r="H1368" s="21" t="s">
        <v>1</v>
      </c>
      <c r="I1368" s="21"/>
    </row>
    <row r="1369" spans="1:9" ht="55.5" customHeight="1">
      <c r="A1369" s="10" t="s">
        <v>5553</v>
      </c>
      <c r="B1369" s="10" t="s">
        <v>5554</v>
      </c>
      <c r="C1369" s="19" t="s">
        <v>5568</v>
      </c>
      <c r="D1369" s="19" t="s">
        <v>5556</v>
      </c>
      <c r="E1369" s="20">
        <f>568+9960</f>
        <v>10528</v>
      </c>
      <c r="F1369" s="11" t="s">
        <v>18</v>
      </c>
      <c r="G1369" s="21"/>
      <c r="H1369" s="21" t="s">
        <v>1</v>
      </c>
      <c r="I1369" s="21"/>
    </row>
    <row r="1370" spans="1:9" ht="55.5" customHeight="1">
      <c r="A1370" s="10" t="s">
        <v>5553</v>
      </c>
      <c r="B1370" s="10" t="s">
        <v>5554</v>
      </c>
      <c r="C1370" s="19" t="s">
        <v>5569</v>
      </c>
      <c r="D1370" s="19" t="s">
        <v>5556</v>
      </c>
      <c r="E1370" s="20">
        <f>1477+19901</f>
        <v>21378</v>
      </c>
      <c r="F1370" s="11" t="s">
        <v>18</v>
      </c>
      <c r="G1370" s="21"/>
      <c r="H1370" s="21" t="s">
        <v>1</v>
      </c>
      <c r="I1370" s="21"/>
    </row>
    <row r="1371" spans="1:9" ht="55.5" customHeight="1">
      <c r="A1371" s="10" t="s">
        <v>5553</v>
      </c>
      <c r="B1371" s="10" t="s">
        <v>5554</v>
      </c>
      <c r="C1371" s="19" t="s">
        <v>5570</v>
      </c>
      <c r="D1371" s="19" t="s">
        <v>5556</v>
      </c>
      <c r="E1371" s="20">
        <f>5675+68400</f>
        <v>74075</v>
      </c>
      <c r="F1371" s="11" t="s">
        <v>18</v>
      </c>
      <c r="G1371" s="21"/>
      <c r="H1371" s="21" t="s">
        <v>1</v>
      </c>
      <c r="I1371" s="21"/>
    </row>
    <row r="1372" spans="1:9" ht="55.5" customHeight="1">
      <c r="A1372" s="10" t="s">
        <v>5553</v>
      </c>
      <c r="B1372" s="10" t="s">
        <v>5554</v>
      </c>
      <c r="C1372" s="19" t="s">
        <v>5571</v>
      </c>
      <c r="D1372" s="19" t="s">
        <v>5556</v>
      </c>
      <c r="E1372" s="20">
        <f>342+6693</f>
        <v>7035</v>
      </c>
      <c r="F1372" s="11" t="s">
        <v>18</v>
      </c>
      <c r="G1372" s="21"/>
      <c r="H1372" s="21" t="s">
        <v>1</v>
      </c>
      <c r="I1372" s="21"/>
    </row>
    <row r="1373" spans="1:9" ht="55.5" customHeight="1">
      <c r="A1373" s="10" t="s">
        <v>5553</v>
      </c>
      <c r="B1373" s="10" t="s">
        <v>5554</v>
      </c>
      <c r="C1373" s="19" t="s">
        <v>5572</v>
      </c>
      <c r="D1373" s="19" t="s">
        <v>5556</v>
      </c>
      <c r="E1373" s="20">
        <f>803+2900</f>
        <v>3703</v>
      </c>
      <c r="F1373" s="11" t="s">
        <v>18</v>
      </c>
      <c r="G1373" s="21"/>
      <c r="H1373" s="21" t="s">
        <v>1</v>
      </c>
      <c r="I1373" s="21"/>
    </row>
    <row r="1374" spans="1:9" ht="55.5" customHeight="1">
      <c r="A1374" s="10" t="s">
        <v>5553</v>
      </c>
      <c r="B1374" s="10" t="s">
        <v>5554</v>
      </c>
      <c r="C1374" s="19" t="s">
        <v>5573</v>
      </c>
      <c r="D1374" s="19" t="s">
        <v>5556</v>
      </c>
      <c r="E1374" s="20">
        <v>1154</v>
      </c>
      <c r="F1374" s="11" t="s">
        <v>18</v>
      </c>
      <c r="G1374" s="21"/>
      <c r="H1374" s="21" t="s">
        <v>1</v>
      </c>
      <c r="I1374" s="21"/>
    </row>
    <row r="1375" spans="1:9" ht="49.5">
      <c r="A1375" s="10" t="s">
        <v>5553</v>
      </c>
      <c r="B1375" s="10" t="s">
        <v>5574</v>
      </c>
      <c r="C1375" s="19" t="s">
        <v>5567</v>
      </c>
      <c r="D1375" s="19" t="s">
        <v>5556</v>
      </c>
      <c r="E1375" s="20">
        <v>78</v>
      </c>
      <c r="F1375" s="11" t="s">
        <v>18</v>
      </c>
      <c r="G1375" s="21"/>
      <c r="H1375" s="21" t="s">
        <v>1</v>
      </c>
      <c r="I1375" s="21"/>
    </row>
    <row r="1376" spans="1:9" ht="49.5">
      <c r="A1376" s="10" t="s">
        <v>5553</v>
      </c>
      <c r="B1376" s="10" t="s">
        <v>5574</v>
      </c>
      <c r="C1376" s="19" t="s">
        <v>5560</v>
      </c>
      <c r="D1376" s="19" t="s">
        <v>5556</v>
      </c>
      <c r="E1376" s="20">
        <v>137</v>
      </c>
      <c r="F1376" s="11" t="s">
        <v>18</v>
      </c>
      <c r="G1376" s="21"/>
      <c r="H1376" s="21" t="s">
        <v>1</v>
      </c>
      <c r="I1376" s="21"/>
    </row>
    <row r="1377" spans="1:9" ht="55.5" customHeight="1">
      <c r="A1377" s="10" t="s">
        <v>5553</v>
      </c>
      <c r="B1377" s="10" t="s">
        <v>5574</v>
      </c>
      <c r="C1377" s="19" t="s">
        <v>5555</v>
      </c>
      <c r="D1377" s="19" t="s">
        <v>5556</v>
      </c>
      <c r="E1377" s="20">
        <v>53</v>
      </c>
      <c r="F1377" s="11" t="s">
        <v>18</v>
      </c>
      <c r="G1377" s="21"/>
      <c r="H1377" s="21" t="s">
        <v>1</v>
      </c>
      <c r="I1377" s="21"/>
    </row>
    <row r="1378" spans="1:9" ht="80.25" customHeight="1">
      <c r="A1378" s="10" t="s">
        <v>1975</v>
      </c>
      <c r="B1378" s="10" t="s">
        <v>5575</v>
      </c>
      <c r="C1378" s="19" t="s">
        <v>5560</v>
      </c>
      <c r="D1378" s="19" t="s">
        <v>5556</v>
      </c>
      <c r="E1378" s="20">
        <f>46200+12100</f>
        <v>58300</v>
      </c>
      <c r="F1378" s="11" t="s">
        <v>2758</v>
      </c>
      <c r="G1378" s="21" t="s">
        <v>5576</v>
      </c>
      <c r="H1378" s="21" t="s">
        <v>1</v>
      </c>
      <c r="I1378" s="21"/>
    </row>
    <row r="1379" spans="1:9" ht="90.75" customHeight="1">
      <c r="A1379" s="10" t="s">
        <v>5553</v>
      </c>
      <c r="B1379" s="10" t="s">
        <v>5577</v>
      </c>
      <c r="C1379" s="19" t="s">
        <v>5562</v>
      </c>
      <c r="D1379" s="19" t="s">
        <v>5556</v>
      </c>
      <c r="E1379" s="20">
        <v>53</v>
      </c>
      <c r="F1379" s="11" t="s">
        <v>18</v>
      </c>
      <c r="G1379" s="21"/>
      <c r="H1379" s="21" t="s">
        <v>1</v>
      </c>
      <c r="I1379" s="21"/>
    </row>
    <row r="1380" spans="1:9" ht="90" customHeight="1">
      <c r="A1380" s="10" t="s">
        <v>5553</v>
      </c>
      <c r="B1380" s="10" t="s">
        <v>5577</v>
      </c>
      <c r="C1380" s="19" t="s">
        <v>5567</v>
      </c>
      <c r="D1380" s="19" t="s">
        <v>5556</v>
      </c>
      <c r="E1380" s="20">
        <v>6</v>
      </c>
      <c r="F1380" s="11" t="s">
        <v>18</v>
      </c>
      <c r="G1380" s="21"/>
      <c r="H1380" s="21" t="s">
        <v>1</v>
      </c>
      <c r="I1380" s="21"/>
    </row>
    <row r="1381" spans="1:9" ht="89.25" customHeight="1">
      <c r="A1381" s="10" t="s">
        <v>5553</v>
      </c>
      <c r="B1381" s="10" t="s">
        <v>5578</v>
      </c>
      <c r="C1381" s="19" t="s">
        <v>5570</v>
      </c>
      <c r="D1381" s="19" t="s">
        <v>5556</v>
      </c>
      <c r="E1381" s="20">
        <f>26+155</f>
        <v>181</v>
      </c>
      <c r="F1381" s="11" t="s">
        <v>18</v>
      </c>
      <c r="G1381" s="21"/>
      <c r="H1381" s="21" t="s">
        <v>1</v>
      </c>
      <c r="I1381" s="21"/>
    </row>
    <row r="1382" spans="1:9" ht="78.75" customHeight="1">
      <c r="A1382" s="10" t="s">
        <v>5553</v>
      </c>
      <c r="B1382" s="10" t="s">
        <v>5579</v>
      </c>
      <c r="C1382" s="19" t="s">
        <v>5567</v>
      </c>
      <c r="D1382" s="19" t="s">
        <v>5556</v>
      </c>
      <c r="E1382" s="20">
        <v>16</v>
      </c>
      <c r="F1382" s="11" t="s">
        <v>18</v>
      </c>
      <c r="G1382" s="21"/>
      <c r="H1382" s="21" t="s">
        <v>1</v>
      </c>
      <c r="I1382" s="21"/>
    </row>
    <row r="1383" spans="1:9" ht="95.25" customHeight="1">
      <c r="A1383" s="10" t="s">
        <v>1975</v>
      </c>
      <c r="B1383" s="10" t="s">
        <v>5580</v>
      </c>
      <c r="C1383" s="19" t="s">
        <v>5569</v>
      </c>
      <c r="D1383" s="19" t="s">
        <v>5556</v>
      </c>
      <c r="E1383" s="20">
        <v>6676</v>
      </c>
      <c r="F1383" s="11" t="s">
        <v>18</v>
      </c>
      <c r="G1383" s="21"/>
      <c r="H1383" s="21" t="s">
        <v>1</v>
      </c>
      <c r="I1383" s="21"/>
    </row>
    <row r="1384" spans="1:9" ht="99.75" customHeight="1">
      <c r="A1384" s="10" t="s">
        <v>1975</v>
      </c>
      <c r="B1384" s="10" t="s">
        <v>5581</v>
      </c>
      <c r="C1384" s="19" t="s">
        <v>5570</v>
      </c>
      <c r="D1384" s="19" t="s">
        <v>5556</v>
      </c>
      <c r="E1384" s="20">
        <v>2670</v>
      </c>
      <c r="F1384" s="11" t="s">
        <v>18</v>
      </c>
      <c r="G1384" s="21"/>
      <c r="H1384" s="21" t="s">
        <v>1</v>
      </c>
      <c r="I1384" s="21"/>
    </row>
    <row r="1385" spans="1:9" ht="100.5" customHeight="1">
      <c r="A1385" s="10" t="s">
        <v>1975</v>
      </c>
      <c r="B1385" s="10" t="s">
        <v>5582</v>
      </c>
      <c r="C1385" s="19" t="s">
        <v>5570</v>
      </c>
      <c r="D1385" s="19" t="s">
        <v>5556</v>
      </c>
      <c r="E1385" s="20">
        <v>2670</v>
      </c>
      <c r="F1385" s="11" t="s">
        <v>18</v>
      </c>
      <c r="G1385" s="21"/>
      <c r="H1385" s="21" t="s">
        <v>1</v>
      </c>
      <c r="I1385" s="21"/>
    </row>
    <row r="1386" spans="1:9" ht="77.25" customHeight="1">
      <c r="A1386" s="10" t="s">
        <v>1975</v>
      </c>
      <c r="B1386" s="10" t="s">
        <v>5583</v>
      </c>
      <c r="C1386" s="19" t="s">
        <v>5562</v>
      </c>
      <c r="D1386" s="19" t="s">
        <v>5556</v>
      </c>
      <c r="E1386" s="20">
        <f>4914+11466</f>
        <v>16380</v>
      </c>
      <c r="F1386" s="11" t="s">
        <v>18</v>
      </c>
      <c r="G1386" s="21"/>
      <c r="H1386" s="21" t="s">
        <v>1</v>
      </c>
      <c r="I1386" s="21"/>
    </row>
    <row r="1387" spans="1:9" ht="104.25" customHeight="1">
      <c r="A1387" s="10" t="s">
        <v>1975</v>
      </c>
      <c r="B1387" s="10" t="s">
        <v>5584</v>
      </c>
      <c r="C1387" s="19" t="s">
        <v>5566</v>
      </c>
      <c r="D1387" s="19" t="s">
        <v>5556</v>
      </c>
      <c r="E1387" s="20">
        <f>954+2226</f>
        <v>3180</v>
      </c>
      <c r="F1387" s="11" t="s">
        <v>18</v>
      </c>
      <c r="G1387" s="21"/>
      <c r="H1387" s="21" t="s">
        <v>1</v>
      </c>
      <c r="I1387" s="21"/>
    </row>
    <row r="1388" spans="1:9" ht="81" customHeight="1">
      <c r="A1388" s="10" t="s">
        <v>1975</v>
      </c>
      <c r="B1388" s="10" t="s">
        <v>5583</v>
      </c>
      <c r="C1388" s="19" t="s">
        <v>5565</v>
      </c>
      <c r="D1388" s="19" t="s">
        <v>5556</v>
      </c>
      <c r="E1388" s="20">
        <v>4492</v>
      </c>
      <c r="F1388" s="11" t="s">
        <v>18</v>
      </c>
      <c r="G1388" s="21"/>
      <c r="H1388" s="21" t="s">
        <v>1</v>
      </c>
      <c r="I1388" s="21"/>
    </row>
    <row r="1389" spans="1:9" ht="78" customHeight="1">
      <c r="A1389" s="10" t="s">
        <v>1975</v>
      </c>
      <c r="B1389" s="10" t="s">
        <v>5585</v>
      </c>
      <c r="C1389" s="19" t="s">
        <v>5563</v>
      </c>
      <c r="D1389" s="19" t="s">
        <v>5556</v>
      </c>
      <c r="E1389" s="20">
        <v>1497</v>
      </c>
      <c r="F1389" s="11" t="s">
        <v>18</v>
      </c>
      <c r="G1389" s="21"/>
      <c r="H1389" s="21" t="s">
        <v>1</v>
      </c>
      <c r="I1389" s="21"/>
    </row>
    <row r="1390" spans="1:9" ht="80.25" customHeight="1">
      <c r="A1390" s="10" t="s">
        <v>1975</v>
      </c>
      <c r="B1390" s="10" t="s">
        <v>5586</v>
      </c>
      <c r="C1390" s="19" t="s">
        <v>5571</v>
      </c>
      <c r="D1390" s="19" t="s">
        <v>5556</v>
      </c>
      <c r="E1390" s="20">
        <v>671</v>
      </c>
      <c r="F1390" s="11" t="s">
        <v>18</v>
      </c>
      <c r="G1390" s="21"/>
      <c r="H1390" s="21" t="s">
        <v>1</v>
      </c>
      <c r="I1390" s="21"/>
    </row>
    <row r="1391" spans="1:9" ht="96.75" customHeight="1">
      <c r="A1391" s="10" t="s">
        <v>1975</v>
      </c>
      <c r="B1391" s="10" t="s">
        <v>5587</v>
      </c>
      <c r="C1391" s="19" t="s">
        <v>5569</v>
      </c>
      <c r="D1391" s="19" t="s">
        <v>5556</v>
      </c>
      <c r="E1391" s="20">
        <v>7720</v>
      </c>
      <c r="F1391" s="11" t="s">
        <v>18</v>
      </c>
      <c r="G1391" s="21"/>
      <c r="H1391" s="21" t="s">
        <v>1</v>
      </c>
      <c r="I1391" s="21"/>
    </row>
    <row r="1392" spans="1:9" ht="98.25" customHeight="1">
      <c r="A1392" s="10" t="s">
        <v>1975</v>
      </c>
      <c r="B1392" s="10" t="s">
        <v>5588</v>
      </c>
      <c r="C1392" s="19" t="s">
        <v>5570</v>
      </c>
      <c r="D1392" s="19" t="s">
        <v>5556</v>
      </c>
      <c r="E1392" s="20">
        <v>3338</v>
      </c>
      <c r="F1392" s="11" t="s">
        <v>18</v>
      </c>
      <c r="G1392" s="21"/>
      <c r="H1392" s="21" t="s">
        <v>1</v>
      </c>
      <c r="I1392" s="21"/>
    </row>
    <row r="1393" spans="1:9" ht="93" customHeight="1">
      <c r="A1393" s="10" t="s">
        <v>1975</v>
      </c>
      <c r="B1393" s="10" t="s">
        <v>5587</v>
      </c>
      <c r="C1393" s="19" t="s">
        <v>5569</v>
      </c>
      <c r="D1393" s="19" t="s">
        <v>5556</v>
      </c>
      <c r="E1393" s="20">
        <v>6300</v>
      </c>
      <c r="F1393" s="11" t="s">
        <v>18</v>
      </c>
      <c r="G1393" s="21"/>
      <c r="H1393" s="21" t="s">
        <v>1</v>
      </c>
      <c r="I1393" s="21"/>
    </row>
    <row r="1394" spans="1:9" ht="69" customHeight="1">
      <c r="A1394" s="10" t="s">
        <v>1975</v>
      </c>
      <c r="B1394" s="10" t="s">
        <v>5589</v>
      </c>
      <c r="C1394" s="19" t="s">
        <v>5570</v>
      </c>
      <c r="D1394" s="19" t="s">
        <v>5556</v>
      </c>
      <c r="E1394" s="20">
        <v>2856</v>
      </c>
      <c r="F1394" s="11" t="s">
        <v>18</v>
      </c>
      <c r="G1394" s="21"/>
      <c r="H1394" s="21" t="s">
        <v>1</v>
      </c>
      <c r="I1394" s="21"/>
    </row>
    <row r="1395" spans="1:9" ht="98.25" customHeight="1">
      <c r="A1395" s="10" t="s">
        <v>5590</v>
      </c>
      <c r="B1395" s="10" t="s">
        <v>5591</v>
      </c>
      <c r="C1395" s="19" t="s">
        <v>5567</v>
      </c>
      <c r="D1395" s="19" t="s">
        <v>5556</v>
      </c>
      <c r="E1395" s="20">
        <v>408</v>
      </c>
      <c r="F1395" s="11" t="s">
        <v>18</v>
      </c>
      <c r="G1395" s="21"/>
      <c r="H1395" s="21" t="s">
        <v>1</v>
      </c>
      <c r="I1395" s="21"/>
    </row>
    <row r="1396" spans="1:9" ht="132.75" customHeight="1">
      <c r="A1396" s="10" t="s">
        <v>1975</v>
      </c>
      <c r="B1396" s="10" t="s">
        <v>5592</v>
      </c>
      <c r="C1396" s="19" t="s">
        <v>5570</v>
      </c>
      <c r="D1396" s="19" t="s">
        <v>5556</v>
      </c>
      <c r="E1396" s="20">
        <v>9340</v>
      </c>
      <c r="F1396" s="11" t="s">
        <v>18</v>
      </c>
      <c r="G1396" s="21"/>
      <c r="H1396" s="21" t="s">
        <v>1</v>
      </c>
      <c r="I1396" s="21"/>
    </row>
    <row r="1397" spans="1:9" ht="75" customHeight="1">
      <c r="A1397" s="10" t="s">
        <v>1975</v>
      </c>
      <c r="B1397" s="10" t="s">
        <v>5593</v>
      </c>
      <c r="C1397" s="19" t="s">
        <v>5563</v>
      </c>
      <c r="D1397" s="19" t="s">
        <v>5556</v>
      </c>
      <c r="E1397" s="20">
        <v>3494</v>
      </c>
      <c r="F1397" s="11" t="s">
        <v>18</v>
      </c>
      <c r="G1397" s="21"/>
      <c r="H1397" s="21" t="s">
        <v>1</v>
      </c>
      <c r="I1397" s="21"/>
    </row>
    <row r="1398" spans="1:9" ht="78" customHeight="1">
      <c r="A1398" s="10" t="s">
        <v>1975</v>
      </c>
      <c r="B1398" s="10" t="s">
        <v>5594</v>
      </c>
      <c r="C1398" s="19" t="s">
        <v>5565</v>
      </c>
      <c r="D1398" s="19" t="s">
        <v>5556</v>
      </c>
      <c r="E1398" s="20">
        <v>10482</v>
      </c>
      <c r="F1398" s="11" t="s">
        <v>18</v>
      </c>
      <c r="G1398" s="21"/>
      <c r="H1398" s="21" t="s">
        <v>1</v>
      </c>
      <c r="I1398" s="21"/>
    </row>
    <row r="1399" spans="1:9" ht="81.75" customHeight="1">
      <c r="A1399" s="10" t="s">
        <v>1975</v>
      </c>
      <c r="B1399" s="10" t="s">
        <v>5595</v>
      </c>
      <c r="C1399" s="19" t="s">
        <v>5570</v>
      </c>
      <c r="D1399" s="19" t="s">
        <v>5556</v>
      </c>
      <c r="E1399" s="20">
        <f>11579+9450</f>
        <v>21029</v>
      </c>
      <c r="F1399" s="11" t="s">
        <v>18</v>
      </c>
      <c r="G1399" s="21"/>
      <c r="H1399" s="21" t="s">
        <v>1</v>
      </c>
      <c r="I1399" s="21"/>
    </row>
    <row r="1400" spans="1:9" ht="83.25" customHeight="1">
      <c r="A1400" s="10" t="s">
        <v>1975</v>
      </c>
      <c r="B1400" s="10" t="s">
        <v>5596</v>
      </c>
      <c r="C1400" s="19" t="s">
        <v>5570</v>
      </c>
      <c r="D1400" s="19" t="s">
        <v>5556</v>
      </c>
      <c r="E1400" s="20">
        <f>11579+9450</f>
        <v>21029</v>
      </c>
      <c r="F1400" s="11" t="s">
        <v>18</v>
      </c>
      <c r="G1400" s="21"/>
      <c r="H1400" s="21" t="s">
        <v>1</v>
      </c>
      <c r="I1400" s="21"/>
    </row>
    <row r="1401" spans="1:9" ht="95.25" customHeight="1">
      <c r="A1401" s="10" t="s">
        <v>1975</v>
      </c>
      <c r="B1401" s="10" t="s">
        <v>5597</v>
      </c>
      <c r="C1401" s="19" t="s">
        <v>5563</v>
      </c>
      <c r="D1401" s="19" t="s">
        <v>5556</v>
      </c>
      <c r="E1401" s="20">
        <v>68</v>
      </c>
      <c r="F1401" s="11" t="s">
        <v>18</v>
      </c>
      <c r="G1401" s="21"/>
      <c r="H1401" s="21" t="s">
        <v>1</v>
      </c>
      <c r="I1401" s="21"/>
    </row>
    <row r="1402" spans="1:9" ht="98.25" customHeight="1">
      <c r="A1402" s="10" t="s">
        <v>1975</v>
      </c>
      <c r="B1402" s="10" t="s">
        <v>5598</v>
      </c>
      <c r="C1402" s="19" t="s">
        <v>5568</v>
      </c>
      <c r="D1402" s="19" t="s">
        <v>5556</v>
      </c>
      <c r="E1402" s="20">
        <v>494</v>
      </c>
      <c r="F1402" s="11" t="s">
        <v>18</v>
      </c>
      <c r="G1402" s="21"/>
      <c r="H1402" s="21" t="s">
        <v>1</v>
      </c>
      <c r="I1402" s="21"/>
    </row>
    <row r="1403" spans="1:9" ht="96.75" customHeight="1">
      <c r="A1403" s="10" t="s">
        <v>1975</v>
      </c>
      <c r="B1403" s="10" t="s">
        <v>5599</v>
      </c>
      <c r="C1403" s="19" t="s">
        <v>5565</v>
      </c>
      <c r="D1403" s="19" t="s">
        <v>5556</v>
      </c>
      <c r="E1403" s="20">
        <v>180</v>
      </c>
      <c r="F1403" s="11" t="s">
        <v>18</v>
      </c>
      <c r="G1403" s="21"/>
      <c r="H1403" s="21" t="s">
        <v>1</v>
      </c>
      <c r="I1403" s="21"/>
    </row>
    <row r="1404" spans="1:9" ht="95.25" customHeight="1">
      <c r="A1404" s="10" t="s">
        <v>1975</v>
      </c>
      <c r="B1404" s="10" t="s">
        <v>5600</v>
      </c>
      <c r="C1404" s="19" t="s">
        <v>5560</v>
      </c>
      <c r="D1404" s="19" t="s">
        <v>5556</v>
      </c>
      <c r="E1404" s="20">
        <v>5274</v>
      </c>
      <c r="F1404" s="11" t="s">
        <v>18</v>
      </c>
      <c r="G1404" s="21"/>
      <c r="H1404" s="21" t="s">
        <v>1</v>
      </c>
      <c r="I1404" s="21"/>
    </row>
    <row r="1405" spans="1:9" ht="97.5" customHeight="1">
      <c r="A1405" s="10" t="s">
        <v>1975</v>
      </c>
      <c r="B1405" s="10" t="s">
        <v>5599</v>
      </c>
      <c r="C1405" s="19" t="s">
        <v>5566</v>
      </c>
      <c r="D1405" s="19" t="s">
        <v>5556</v>
      </c>
      <c r="E1405" s="20">
        <v>270</v>
      </c>
      <c r="F1405" s="11" t="s">
        <v>18</v>
      </c>
      <c r="G1405" s="21"/>
      <c r="H1405" s="21" t="s">
        <v>1</v>
      </c>
      <c r="I1405" s="21"/>
    </row>
    <row r="1406" spans="1:9" ht="99.75" customHeight="1">
      <c r="A1406" s="10" t="s">
        <v>1975</v>
      </c>
      <c r="B1406" s="10" t="s">
        <v>5601</v>
      </c>
      <c r="C1406" s="19" t="s">
        <v>5562</v>
      </c>
      <c r="D1406" s="19" t="s">
        <v>5556</v>
      </c>
      <c r="E1406" s="20">
        <v>913</v>
      </c>
      <c r="F1406" s="11" t="s">
        <v>18</v>
      </c>
      <c r="G1406" s="21"/>
      <c r="H1406" s="21" t="s">
        <v>1</v>
      </c>
      <c r="I1406" s="21"/>
    </row>
    <row r="1407" spans="1:9" ht="105" customHeight="1">
      <c r="A1407" s="10" t="s">
        <v>1975</v>
      </c>
      <c r="B1407" s="10" t="s">
        <v>5602</v>
      </c>
      <c r="C1407" s="19" t="s">
        <v>5567</v>
      </c>
      <c r="D1407" s="19" t="s">
        <v>5556</v>
      </c>
      <c r="E1407" s="20">
        <v>4057</v>
      </c>
      <c r="F1407" s="11" t="s">
        <v>18</v>
      </c>
      <c r="G1407" s="21"/>
      <c r="H1407" s="21" t="s">
        <v>1</v>
      </c>
      <c r="I1407" s="21"/>
    </row>
    <row r="1408" spans="1:9" ht="102.75" customHeight="1">
      <c r="A1408" s="10" t="s">
        <v>1975</v>
      </c>
      <c r="B1408" s="10" t="s">
        <v>5603</v>
      </c>
      <c r="C1408" s="19" t="s">
        <v>5555</v>
      </c>
      <c r="D1408" s="19" t="s">
        <v>5556</v>
      </c>
      <c r="E1408" s="20">
        <v>1183</v>
      </c>
      <c r="F1408" s="11" t="s">
        <v>18</v>
      </c>
      <c r="G1408" s="21"/>
      <c r="H1408" s="21" t="s">
        <v>1</v>
      </c>
      <c r="I1408" s="21"/>
    </row>
    <row r="1409" spans="1:9" ht="99.75" customHeight="1">
      <c r="A1409" s="10" t="s">
        <v>1975</v>
      </c>
      <c r="B1409" s="10" t="s">
        <v>5604</v>
      </c>
      <c r="C1409" s="19" t="s">
        <v>5571</v>
      </c>
      <c r="D1409" s="19" t="s">
        <v>5556</v>
      </c>
      <c r="E1409" s="20">
        <v>185</v>
      </c>
      <c r="F1409" s="11" t="s">
        <v>18</v>
      </c>
      <c r="G1409" s="21"/>
      <c r="H1409" s="21" t="s">
        <v>1</v>
      </c>
      <c r="I1409" s="21"/>
    </row>
    <row r="1410" spans="1:9" ht="96.75" customHeight="1">
      <c r="A1410" s="10" t="s">
        <v>1975</v>
      </c>
      <c r="B1410" s="10" t="s">
        <v>5605</v>
      </c>
      <c r="C1410" s="19" t="s">
        <v>5570</v>
      </c>
      <c r="D1410" s="19" t="s">
        <v>5556</v>
      </c>
      <c r="E1410" s="20">
        <v>3584</v>
      </c>
      <c r="F1410" s="11" t="s">
        <v>18</v>
      </c>
      <c r="G1410" s="21"/>
      <c r="H1410" s="21" t="s">
        <v>1</v>
      </c>
      <c r="I1410" s="21"/>
    </row>
    <row r="1411" spans="1:9" ht="94.5" customHeight="1">
      <c r="A1411" s="10" t="s">
        <v>1975</v>
      </c>
      <c r="B1411" s="10" t="s">
        <v>5606</v>
      </c>
      <c r="C1411" s="19" t="s">
        <v>5559</v>
      </c>
      <c r="D1411" s="19" t="s">
        <v>5556</v>
      </c>
      <c r="E1411" s="20">
        <v>1691</v>
      </c>
      <c r="F1411" s="11" t="s">
        <v>18</v>
      </c>
      <c r="G1411" s="21"/>
      <c r="H1411" s="21" t="s">
        <v>1</v>
      </c>
      <c r="I1411" s="21"/>
    </row>
    <row r="1412" spans="1:9" ht="97.5" customHeight="1">
      <c r="A1412" s="10" t="s">
        <v>1975</v>
      </c>
      <c r="B1412" s="10" t="s">
        <v>5607</v>
      </c>
      <c r="C1412" s="19" t="s">
        <v>5561</v>
      </c>
      <c r="D1412" s="19" t="s">
        <v>5556</v>
      </c>
      <c r="E1412" s="20">
        <v>5849</v>
      </c>
      <c r="F1412" s="11" t="s">
        <v>18</v>
      </c>
      <c r="G1412" s="21"/>
      <c r="H1412" s="21" t="s">
        <v>1</v>
      </c>
      <c r="I1412" s="21"/>
    </row>
    <row r="1413" spans="1:9" ht="64.5" customHeight="1">
      <c r="A1413" s="10" t="s">
        <v>1975</v>
      </c>
      <c r="B1413" s="10" t="s">
        <v>5608</v>
      </c>
      <c r="C1413" s="19" t="s">
        <v>5570</v>
      </c>
      <c r="D1413" s="19" t="s">
        <v>5556</v>
      </c>
      <c r="E1413" s="20">
        <v>4939</v>
      </c>
      <c r="F1413" s="11" t="s">
        <v>18</v>
      </c>
      <c r="G1413" s="21"/>
      <c r="H1413" s="21" t="s">
        <v>1</v>
      </c>
      <c r="I1413" s="21"/>
    </row>
    <row r="1414" spans="1:9" ht="84.75" customHeight="1">
      <c r="A1414" s="10" t="s">
        <v>1975</v>
      </c>
      <c r="B1414" s="10" t="s">
        <v>5609</v>
      </c>
      <c r="C1414" s="19" t="s">
        <v>5560</v>
      </c>
      <c r="D1414" s="19" t="s">
        <v>5556</v>
      </c>
      <c r="E1414" s="20">
        <v>15950</v>
      </c>
      <c r="F1414" s="11" t="s">
        <v>2758</v>
      </c>
      <c r="G1414" s="21" t="s">
        <v>5610</v>
      </c>
      <c r="H1414" s="21" t="s">
        <v>1</v>
      </c>
      <c r="I1414" s="21"/>
    </row>
    <row r="1415" spans="1:9" ht="78.75" customHeight="1">
      <c r="A1415" s="10" t="s">
        <v>1975</v>
      </c>
      <c r="B1415" s="10" t="s">
        <v>5611</v>
      </c>
      <c r="C1415" s="19" t="s">
        <v>5559</v>
      </c>
      <c r="D1415" s="19" t="s">
        <v>5556</v>
      </c>
      <c r="E1415" s="20">
        <f>2100+2573</f>
        <v>4673</v>
      </c>
      <c r="F1415" s="11" t="s">
        <v>18</v>
      </c>
      <c r="G1415" s="21"/>
      <c r="H1415" s="21" t="s">
        <v>1</v>
      </c>
      <c r="I1415" s="21"/>
    </row>
    <row r="1416" spans="1:9" ht="64.5" customHeight="1">
      <c r="A1416" s="10" t="s">
        <v>1975</v>
      </c>
      <c r="B1416" s="10" t="s">
        <v>5612</v>
      </c>
      <c r="C1416" s="19" t="s">
        <v>5563</v>
      </c>
      <c r="D1416" s="19" t="s">
        <v>5556</v>
      </c>
      <c r="E1416" s="20">
        <v>60</v>
      </c>
      <c r="F1416" s="11" t="s">
        <v>18</v>
      </c>
      <c r="G1416" s="21"/>
      <c r="H1416" s="21" t="s">
        <v>1</v>
      </c>
      <c r="I1416" s="21"/>
    </row>
    <row r="1417" spans="1:9" ht="64.5" customHeight="1">
      <c r="A1417" s="10" t="s">
        <v>1975</v>
      </c>
      <c r="B1417" s="10" t="s">
        <v>5613</v>
      </c>
      <c r="C1417" s="19" t="s">
        <v>5565</v>
      </c>
      <c r="D1417" s="19" t="s">
        <v>5556</v>
      </c>
      <c r="E1417" s="20">
        <v>280</v>
      </c>
      <c r="F1417" s="11" t="s">
        <v>18</v>
      </c>
      <c r="G1417" s="21"/>
      <c r="H1417" s="21" t="s">
        <v>1</v>
      </c>
      <c r="I1417" s="21"/>
    </row>
    <row r="1418" spans="1:9" ht="60.75" customHeight="1">
      <c r="A1418" s="10" t="s">
        <v>1975</v>
      </c>
      <c r="B1418" s="10" t="s">
        <v>5614</v>
      </c>
      <c r="C1418" s="19" t="s">
        <v>5567</v>
      </c>
      <c r="D1418" s="19" t="s">
        <v>5556</v>
      </c>
      <c r="E1418" s="20">
        <v>5180</v>
      </c>
      <c r="F1418" s="11" t="s">
        <v>18</v>
      </c>
      <c r="G1418" s="21"/>
      <c r="H1418" s="21" t="s">
        <v>1</v>
      </c>
      <c r="I1418" s="21"/>
    </row>
    <row r="1419" spans="1:9" ht="60" customHeight="1">
      <c r="A1419" s="10" t="s">
        <v>1975</v>
      </c>
      <c r="B1419" s="10" t="s">
        <v>5615</v>
      </c>
      <c r="C1419" s="19" t="s">
        <v>5560</v>
      </c>
      <c r="D1419" s="19" t="s">
        <v>5556</v>
      </c>
      <c r="E1419" s="20">
        <v>13960</v>
      </c>
      <c r="F1419" s="11" t="s">
        <v>18</v>
      </c>
      <c r="G1419" s="21"/>
      <c r="H1419" s="21" t="s">
        <v>1</v>
      </c>
      <c r="I1419" s="21"/>
    </row>
    <row r="1420" spans="1:9" ht="63" customHeight="1">
      <c r="A1420" s="10" t="s">
        <v>1975</v>
      </c>
      <c r="B1420" s="10" t="s">
        <v>5616</v>
      </c>
      <c r="C1420" s="19" t="s">
        <v>5573</v>
      </c>
      <c r="D1420" s="19" t="s">
        <v>5556</v>
      </c>
      <c r="E1420" s="20">
        <v>120</v>
      </c>
      <c r="F1420" s="11" t="s">
        <v>18</v>
      </c>
      <c r="G1420" s="21"/>
      <c r="H1420" s="21" t="s">
        <v>1</v>
      </c>
      <c r="I1420" s="21"/>
    </row>
    <row r="1421" spans="1:9" s="7" customFormat="1" ht="52.5" customHeight="1">
      <c r="A1421" s="10" t="s">
        <v>3165</v>
      </c>
      <c r="B1421" s="10" t="s">
        <v>3166</v>
      </c>
      <c r="C1421" s="19" t="s">
        <v>155</v>
      </c>
      <c r="D1421" s="19" t="s">
        <v>3167</v>
      </c>
      <c r="E1421" s="20">
        <v>300</v>
      </c>
      <c r="F1421" s="11" t="s">
        <v>512</v>
      </c>
      <c r="G1421" s="21"/>
      <c r="H1421" s="21"/>
      <c r="I1421" s="21" t="s">
        <v>3168</v>
      </c>
    </row>
    <row r="1422" spans="1:9" s="7" customFormat="1" ht="52.5" customHeight="1">
      <c r="A1422" s="10" t="s">
        <v>3165</v>
      </c>
      <c r="B1422" s="10" t="s">
        <v>3169</v>
      </c>
      <c r="C1422" s="19" t="s">
        <v>3170</v>
      </c>
      <c r="D1422" s="19" t="s">
        <v>3167</v>
      </c>
      <c r="E1422" s="20">
        <v>144</v>
      </c>
      <c r="F1422" s="11" t="s">
        <v>512</v>
      </c>
      <c r="G1422" s="21"/>
      <c r="H1422" s="21"/>
      <c r="I1422" s="21" t="s">
        <v>3168</v>
      </c>
    </row>
    <row r="1423" spans="1:9" s="7" customFormat="1" ht="52.5" customHeight="1">
      <c r="A1423" s="10" t="s">
        <v>3165</v>
      </c>
      <c r="B1423" s="10" t="s">
        <v>3171</v>
      </c>
      <c r="C1423" s="19" t="s">
        <v>3172</v>
      </c>
      <c r="D1423" s="19" t="s">
        <v>3167</v>
      </c>
      <c r="E1423" s="20">
        <v>39</v>
      </c>
      <c r="F1423" s="11" t="s">
        <v>512</v>
      </c>
      <c r="G1423" s="21"/>
      <c r="H1423" s="21"/>
      <c r="I1423" s="21" t="s">
        <v>3168</v>
      </c>
    </row>
    <row r="1424" spans="1:9" s="7" customFormat="1" ht="49.5">
      <c r="A1424" s="10" t="s">
        <v>3165</v>
      </c>
      <c r="B1424" s="10" t="s">
        <v>3171</v>
      </c>
      <c r="C1424" s="19" t="s">
        <v>3173</v>
      </c>
      <c r="D1424" s="19" t="s">
        <v>3167</v>
      </c>
      <c r="E1424" s="20">
        <v>11</v>
      </c>
      <c r="F1424" s="11" t="s">
        <v>512</v>
      </c>
      <c r="G1424" s="21"/>
      <c r="H1424" s="21"/>
      <c r="I1424" s="21" t="s">
        <v>3168</v>
      </c>
    </row>
    <row r="1425" spans="1:9" s="7" customFormat="1" ht="49.5">
      <c r="A1425" s="10" t="s">
        <v>3165</v>
      </c>
      <c r="B1425" s="10" t="s">
        <v>3171</v>
      </c>
      <c r="C1425" s="19" t="s">
        <v>3174</v>
      </c>
      <c r="D1425" s="19" t="s">
        <v>3167</v>
      </c>
      <c r="E1425" s="20">
        <v>8</v>
      </c>
      <c r="F1425" s="11" t="s">
        <v>512</v>
      </c>
      <c r="G1425" s="21"/>
      <c r="H1425" s="21"/>
      <c r="I1425" s="21" t="s">
        <v>3168</v>
      </c>
    </row>
    <row r="1426" spans="1:9" s="7" customFormat="1" ht="49.5">
      <c r="A1426" s="10" t="s">
        <v>3165</v>
      </c>
      <c r="B1426" s="10" t="s">
        <v>3175</v>
      </c>
      <c r="C1426" s="19" t="s">
        <v>3172</v>
      </c>
      <c r="D1426" s="19" t="s">
        <v>3167</v>
      </c>
      <c r="E1426" s="20">
        <v>0.2</v>
      </c>
      <c r="F1426" s="11" t="s">
        <v>512</v>
      </c>
      <c r="G1426" s="21"/>
      <c r="H1426" s="21"/>
      <c r="I1426" s="21" t="s">
        <v>3168</v>
      </c>
    </row>
    <row r="1427" spans="1:9" s="7" customFormat="1" ht="49.5">
      <c r="A1427" s="10" t="s">
        <v>3165</v>
      </c>
      <c r="B1427" s="10" t="s">
        <v>3176</v>
      </c>
      <c r="C1427" s="19" t="s">
        <v>3177</v>
      </c>
      <c r="D1427" s="19" t="s">
        <v>3167</v>
      </c>
      <c r="E1427" s="20">
        <v>300</v>
      </c>
      <c r="F1427" s="11" t="s">
        <v>512</v>
      </c>
      <c r="G1427" s="21"/>
      <c r="H1427" s="21"/>
      <c r="I1427" s="21" t="s">
        <v>3168</v>
      </c>
    </row>
    <row r="1428" spans="1:9" s="7" customFormat="1" ht="49.5">
      <c r="A1428" s="10" t="s">
        <v>3165</v>
      </c>
      <c r="B1428" s="10" t="s">
        <v>3178</v>
      </c>
      <c r="C1428" s="19" t="s">
        <v>3179</v>
      </c>
      <c r="D1428" s="19" t="s">
        <v>3167</v>
      </c>
      <c r="E1428" s="20">
        <v>9</v>
      </c>
      <c r="F1428" s="11" t="s">
        <v>512</v>
      </c>
      <c r="G1428" s="21"/>
      <c r="H1428" s="21"/>
      <c r="I1428" s="21" t="s">
        <v>3168</v>
      </c>
    </row>
    <row r="1429" spans="1:9" s="7" customFormat="1" ht="49.5">
      <c r="A1429" s="10" t="s">
        <v>3165</v>
      </c>
      <c r="B1429" s="10" t="s">
        <v>3180</v>
      </c>
      <c r="C1429" s="19" t="s">
        <v>3181</v>
      </c>
      <c r="D1429" s="19" t="s">
        <v>3167</v>
      </c>
      <c r="E1429" s="20">
        <v>26313</v>
      </c>
      <c r="F1429" s="11" t="s">
        <v>512</v>
      </c>
      <c r="G1429" s="21"/>
      <c r="H1429" s="21"/>
      <c r="I1429" s="21" t="s">
        <v>3168</v>
      </c>
    </row>
    <row r="1430" spans="1:9" s="7" customFormat="1" ht="49.5">
      <c r="A1430" s="10" t="s">
        <v>3165</v>
      </c>
      <c r="B1430" s="10" t="s">
        <v>3175</v>
      </c>
      <c r="C1430" s="19" t="s">
        <v>3177</v>
      </c>
      <c r="D1430" s="19" t="s">
        <v>3167</v>
      </c>
      <c r="E1430" s="20">
        <v>7</v>
      </c>
      <c r="F1430" s="11" t="s">
        <v>512</v>
      </c>
      <c r="G1430" s="21"/>
      <c r="H1430" s="21"/>
      <c r="I1430" s="21" t="s">
        <v>3168</v>
      </c>
    </row>
    <row r="1431" spans="1:9" s="7" customFormat="1" ht="49.5">
      <c r="A1431" s="10" t="s">
        <v>3165</v>
      </c>
      <c r="B1431" s="10" t="s">
        <v>3182</v>
      </c>
      <c r="C1431" s="19" t="s">
        <v>3177</v>
      </c>
      <c r="D1431" s="19" t="s">
        <v>3167</v>
      </c>
      <c r="E1431" s="20">
        <v>423</v>
      </c>
      <c r="F1431" s="11" t="s">
        <v>512</v>
      </c>
      <c r="G1431" s="21"/>
      <c r="H1431" s="21"/>
      <c r="I1431" s="21" t="s">
        <v>3168</v>
      </c>
    </row>
    <row r="1432" spans="1:9" s="7" customFormat="1" ht="49.5">
      <c r="A1432" s="10" t="s">
        <v>3165</v>
      </c>
      <c r="B1432" s="10" t="s">
        <v>3183</v>
      </c>
      <c r="C1432" s="19" t="s">
        <v>3184</v>
      </c>
      <c r="D1432" s="19" t="s">
        <v>3167</v>
      </c>
      <c r="E1432" s="20">
        <v>600</v>
      </c>
      <c r="F1432" s="11" t="s">
        <v>512</v>
      </c>
      <c r="G1432" s="21"/>
      <c r="H1432" s="21"/>
      <c r="I1432" s="21" t="s">
        <v>3168</v>
      </c>
    </row>
    <row r="1433" spans="1:9" s="7" customFormat="1" ht="49.5">
      <c r="A1433" s="10" t="s">
        <v>3165</v>
      </c>
      <c r="B1433" s="10" t="s">
        <v>3185</v>
      </c>
      <c r="C1433" s="19" t="s">
        <v>3186</v>
      </c>
      <c r="D1433" s="19" t="s">
        <v>3167</v>
      </c>
      <c r="E1433" s="20">
        <v>188</v>
      </c>
      <c r="F1433" s="11" t="s">
        <v>512</v>
      </c>
      <c r="G1433" s="21"/>
      <c r="H1433" s="21"/>
      <c r="I1433" s="21" t="s">
        <v>3168</v>
      </c>
    </row>
    <row r="1434" spans="1:9" s="7" customFormat="1" ht="49.5">
      <c r="A1434" s="10" t="s">
        <v>3165</v>
      </c>
      <c r="B1434" s="10" t="s">
        <v>3187</v>
      </c>
      <c r="C1434" s="19" t="s">
        <v>3188</v>
      </c>
      <c r="D1434" s="19" t="s">
        <v>3167</v>
      </c>
      <c r="E1434" s="20">
        <v>289</v>
      </c>
      <c r="F1434" s="11" t="s">
        <v>512</v>
      </c>
      <c r="G1434" s="21"/>
      <c r="H1434" s="21"/>
      <c r="I1434" s="21" t="s">
        <v>3168</v>
      </c>
    </row>
    <row r="1435" spans="1:9" s="7" customFormat="1" ht="49.5">
      <c r="A1435" s="10" t="s">
        <v>3165</v>
      </c>
      <c r="B1435" s="10" t="s">
        <v>3187</v>
      </c>
      <c r="C1435" s="19" t="s">
        <v>3172</v>
      </c>
      <c r="D1435" s="19" t="s">
        <v>3167</v>
      </c>
      <c r="E1435" s="20">
        <v>3</v>
      </c>
      <c r="F1435" s="11" t="s">
        <v>512</v>
      </c>
      <c r="G1435" s="21"/>
      <c r="H1435" s="21"/>
      <c r="I1435" s="21" t="s">
        <v>3168</v>
      </c>
    </row>
    <row r="1436" spans="1:9" s="7" customFormat="1" ht="49.5">
      <c r="A1436" s="10" t="s">
        <v>3165</v>
      </c>
      <c r="B1436" s="10" t="s">
        <v>3187</v>
      </c>
      <c r="C1436" s="19" t="s">
        <v>3189</v>
      </c>
      <c r="D1436" s="19" t="s">
        <v>3167</v>
      </c>
      <c r="E1436" s="20">
        <v>218</v>
      </c>
      <c r="F1436" s="11" t="s">
        <v>512</v>
      </c>
      <c r="G1436" s="21"/>
      <c r="H1436" s="21"/>
      <c r="I1436" s="21" t="s">
        <v>3168</v>
      </c>
    </row>
    <row r="1437" spans="1:9" s="7" customFormat="1" ht="49.5">
      <c r="A1437" s="10" t="s">
        <v>3165</v>
      </c>
      <c r="B1437" s="10" t="s">
        <v>3187</v>
      </c>
      <c r="C1437" s="19" t="s">
        <v>3174</v>
      </c>
      <c r="D1437" s="19" t="s">
        <v>3167</v>
      </c>
      <c r="E1437" s="20">
        <v>28</v>
      </c>
      <c r="F1437" s="11" t="s">
        <v>512</v>
      </c>
      <c r="G1437" s="21"/>
      <c r="H1437" s="21"/>
      <c r="I1437" s="21" t="s">
        <v>3168</v>
      </c>
    </row>
    <row r="1438" spans="1:9" s="7" customFormat="1" ht="49.5">
      <c r="A1438" s="10" t="s">
        <v>3165</v>
      </c>
      <c r="B1438" s="10" t="s">
        <v>3178</v>
      </c>
      <c r="C1438" s="19" t="s">
        <v>3190</v>
      </c>
      <c r="D1438" s="19" t="s">
        <v>3167</v>
      </c>
      <c r="E1438" s="20">
        <v>27</v>
      </c>
      <c r="F1438" s="11" t="s">
        <v>512</v>
      </c>
      <c r="G1438" s="21"/>
      <c r="H1438" s="21"/>
      <c r="I1438" s="21" t="s">
        <v>3168</v>
      </c>
    </row>
    <row r="1439" spans="1:9" s="7" customFormat="1" ht="49.5">
      <c r="A1439" s="10" t="s">
        <v>3165</v>
      </c>
      <c r="B1439" s="10" t="s">
        <v>3191</v>
      </c>
      <c r="C1439" s="19" t="s">
        <v>3192</v>
      </c>
      <c r="D1439" s="19" t="s">
        <v>3167</v>
      </c>
      <c r="E1439" s="20">
        <v>107</v>
      </c>
      <c r="F1439" s="11" t="s">
        <v>512</v>
      </c>
      <c r="G1439" s="21"/>
      <c r="H1439" s="21"/>
      <c r="I1439" s="21" t="s">
        <v>3168</v>
      </c>
    </row>
    <row r="1440" spans="1:9" s="7" customFormat="1" ht="49.5">
      <c r="A1440" s="10" t="s">
        <v>3165</v>
      </c>
      <c r="B1440" s="10" t="s">
        <v>3193</v>
      </c>
      <c r="C1440" s="19" t="s">
        <v>3172</v>
      </c>
      <c r="D1440" s="19" t="s">
        <v>3167</v>
      </c>
      <c r="E1440" s="20">
        <v>73</v>
      </c>
      <c r="F1440" s="11" t="s">
        <v>512</v>
      </c>
      <c r="G1440" s="21"/>
      <c r="H1440" s="21"/>
      <c r="I1440" s="21" t="s">
        <v>3168</v>
      </c>
    </row>
    <row r="1441" spans="1:9" s="7" customFormat="1" ht="49.5">
      <c r="A1441" s="10" t="s">
        <v>3165</v>
      </c>
      <c r="B1441" s="10" t="s">
        <v>3187</v>
      </c>
      <c r="C1441" s="19" t="s">
        <v>2328</v>
      </c>
      <c r="D1441" s="19" t="s">
        <v>3167</v>
      </c>
      <c r="E1441" s="20">
        <v>795</v>
      </c>
      <c r="F1441" s="11" t="s">
        <v>512</v>
      </c>
      <c r="G1441" s="21"/>
      <c r="H1441" s="21"/>
      <c r="I1441" s="21" t="s">
        <v>3168</v>
      </c>
    </row>
    <row r="1442" spans="1:9" s="7" customFormat="1" ht="49.5">
      <c r="A1442" s="10" t="s">
        <v>3165</v>
      </c>
      <c r="B1442" s="10" t="s">
        <v>3187</v>
      </c>
      <c r="C1442" s="19" t="s">
        <v>3194</v>
      </c>
      <c r="D1442" s="19" t="s">
        <v>3167</v>
      </c>
      <c r="E1442" s="20">
        <v>80</v>
      </c>
      <c r="F1442" s="11" t="s">
        <v>512</v>
      </c>
      <c r="G1442" s="21"/>
      <c r="H1442" s="21"/>
      <c r="I1442" s="21" t="s">
        <v>3168</v>
      </c>
    </row>
    <row r="1443" spans="1:9" s="7" customFormat="1" ht="49.5">
      <c r="A1443" s="10" t="s">
        <v>3165</v>
      </c>
      <c r="B1443" s="10" t="s">
        <v>3187</v>
      </c>
      <c r="C1443" s="19" t="s">
        <v>3195</v>
      </c>
      <c r="D1443" s="19" t="s">
        <v>3167</v>
      </c>
      <c r="E1443" s="20">
        <v>434</v>
      </c>
      <c r="F1443" s="11" t="s">
        <v>512</v>
      </c>
      <c r="G1443" s="21"/>
      <c r="H1443" s="21"/>
      <c r="I1443" s="21" t="s">
        <v>3168</v>
      </c>
    </row>
    <row r="1444" spans="1:9" s="7" customFormat="1" ht="49.5">
      <c r="A1444" s="10" t="s">
        <v>3165</v>
      </c>
      <c r="B1444" s="10" t="s">
        <v>3187</v>
      </c>
      <c r="C1444" s="19" t="s">
        <v>3196</v>
      </c>
      <c r="D1444" s="19" t="s">
        <v>3167</v>
      </c>
      <c r="E1444" s="20">
        <v>206</v>
      </c>
      <c r="F1444" s="11" t="s">
        <v>512</v>
      </c>
      <c r="G1444" s="21"/>
      <c r="H1444" s="21"/>
      <c r="I1444" s="21" t="s">
        <v>3168</v>
      </c>
    </row>
    <row r="1445" spans="1:9" s="7" customFormat="1" ht="49.5">
      <c r="A1445" s="10" t="s">
        <v>3165</v>
      </c>
      <c r="B1445" s="10" t="s">
        <v>3187</v>
      </c>
      <c r="C1445" s="19" t="s">
        <v>3192</v>
      </c>
      <c r="D1445" s="19" t="s">
        <v>3167</v>
      </c>
      <c r="E1445" s="20">
        <v>146</v>
      </c>
      <c r="F1445" s="11" t="s">
        <v>512</v>
      </c>
      <c r="G1445" s="21"/>
      <c r="H1445" s="21"/>
      <c r="I1445" s="21" t="s">
        <v>3168</v>
      </c>
    </row>
    <row r="1446" spans="1:9" s="7" customFormat="1" ht="49.5">
      <c r="A1446" s="10" t="s">
        <v>3165</v>
      </c>
      <c r="B1446" s="10" t="s">
        <v>3197</v>
      </c>
      <c r="C1446" s="19" t="s">
        <v>3189</v>
      </c>
      <c r="D1446" s="19" t="s">
        <v>3167</v>
      </c>
      <c r="E1446" s="20">
        <v>50</v>
      </c>
      <c r="F1446" s="11" t="s">
        <v>512</v>
      </c>
      <c r="G1446" s="21"/>
      <c r="H1446" s="21"/>
      <c r="I1446" s="21" t="s">
        <v>3168</v>
      </c>
    </row>
    <row r="1447" spans="1:9" s="7" customFormat="1" ht="49.5">
      <c r="A1447" s="10" t="s">
        <v>3165</v>
      </c>
      <c r="B1447" s="10" t="s">
        <v>3182</v>
      </c>
      <c r="C1447" s="19" t="s">
        <v>3198</v>
      </c>
      <c r="D1447" s="19" t="s">
        <v>3167</v>
      </c>
      <c r="E1447" s="20">
        <v>1288</v>
      </c>
      <c r="F1447" s="11" t="s">
        <v>512</v>
      </c>
      <c r="G1447" s="21"/>
      <c r="H1447" s="21"/>
      <c r="I1447" s="21" t="s">
        <v>3168</v>
      </c>
    </row>
    <row r="1448" spans="1:9" s="7" customFormat="1" ht="49.5">
      <c r="A1448" s="10" t="s">
        <v>3165</v>
      </c>
      <c r="B1448" s="10" t="s">
        <v>3199</v>
      </c>
      <c r="C1448" s="19" t="s">
        <v>3200</v>
      </c>
      <c r="D1448" s="19" t="s">
        <v>3167</v>
      </c>
      <c r="E1448" s="20">
        <v>308</v>
      </c>
      <c r="F1448" s="11" t="s">
        <v>512</v>
      </c>
      <c r="G1448" s="21"/>
      <c r="H1448" s="21"/>
      <c r="I1448" s="21" t="s">
        <v>3168</v>
      </c>
    </row>
    <row r="1449" spans="1:9" s="7" customFormat="1" ht="49.5">
      <c r="A1449" s="10" t="s">
        <v>3165</v>
      </c>
      <c r="B1449" s="10" t="s">
        <v>3201</v>
      </c>
      <c r="C1449" s="19" t="s">
        <v>3202</v>
      </c>
      <c r="D1449" s="19" t="s">
        <v>3167</v>
      </c>
      <c r="E1449" s="20">
        <v>35</v>
      </c>
      <c r="F1449" s="11" t="s">
        <v>512</v>
      </c>
      <c r="G1449" s="21"/>
      <c r="H1449" s="21"/>
      <c r="I1449" s="21" t="s">
        <v>3168</v>
      </c>
    </row>
    <row r="1450" spans="1:9" s="7" customFormat="1" ht="49.5">
      <c r="A1450" s="10" t="s">
        <v>3165</v>
      </c>
      <c r="B1450" s="10" t="s">
        <v>3191</v>
      </c>
      <c r="C1450" s="19" t="s">
        <v>3203</v>
      </c>
      <c r="D1450" s="19" t="s">
        <v>3167</v>
      </c>
      <c r="E1450" s="20">
        <v>23</v>
      </c>
      <c r="F1450" s="11" t="s">
        <v>512</v>
      </c>
      <c r="G1450" s="21"/>
      <c r="H1450" s="21"/>
      <c r="I1450" s="21" t="s">
        <v>3168</v>
      </c>
    </row>
    <row r="1451" spans="1:9" s="7" customFormat="1" ht="49.5">
      <c r="A1451" s="10" t="s">
        <v>3165</v>
      </c>
      <c r="B1451" s="10" t="s">
        <v>3204</v>
      </c>
      <c r="C1451" s="19" t="s">
        <v>3205</v>
      </c>
      <c r="D1451" s="19" t="s">
        <v>3167</v>
      </c>
      <c r="E1451" s="20">
        <v>606</v>
      </c>
      <c r="F1451" s="11" t="s">
        <v>512</v>
      </c>
      <c r="G1451" s="21"/>
      <c r="H1451" s="21"/>
      <c r="I1451" s="21" t="s">
        <v>3168</v>
      </c>
    </row>
    <row r="1452" spans="1:9" s="7" customFormat="1" ht="49.5">
      <c r="A1452" s="10" t="s">
        <v>3165</v>
      </c>
      <c r="B1452" s="10" t="s">
        <v>3191</v>
      </c>
      <c r="C1452" s="19" t="s">
        <v>3206</v>
      </c>
      <c r="D1452" s="19" t="s">
        <v>3167</v>
      </c>
      <c r="E1452" s="20">
        <v>160</v>
      </c>
      <c r="F1452" s="11" t="s">
        <v>512</v>
      </c>
      <c r="G1452" s="21"/>
      <c r="H1452" s="21"/>
      <c r="I1452" s="21" t="s">
        <v>3168</v>
      </c>
    </row>
    <row r="1453" spans="1:9" s="7" customFormat="1" ht="49.5">
      <c r="A1453" s="10" t="s">
        <v>3165</v>
      </c>
      <c r="B1453" s="10" t="s">
        <v>3207</v>
      </c>
      <c r="C1453" s="19" t="s">
        <v>3208</v>
      </c>
      <c r="D1453" s="19" t="s">
        <v>3167</v>
      </c>
      <c r="E1453" s="20">
        <v>230</v>
      </c>
      <c r="F1453" s="11" t="s">
        <v>512</v>
      </c>
      <c r="G1453" s="21"/>
      <c r="H1453" s="21"/>
      <c r="I1453" s="21" t="s">
        <v>3168</v>
      </c>
    </row>
    <row r="1454" spans="1:9" s="7" customFormat="1" ht="49.5">
      <c r="A1454" s="10" t="s">
        <v>3165</v>
      </c>
      <c r="B1454" s="10" t="s">
        <v>3187</v>
      </c>
      <c r="C1454" s="19" t="s">
        <v>3209</v>
      </c>
      <c r="D1454" s="19" t="s">
        <v>3167</v>
      </c>
      <c r="E1454" s="20">
        <v>115</v>
      </c>
      <c r="F1454" s="11" t="s">
        <v>512</v>
      </c>
      <c r="G1454" s="21"/>
      <c r="H1454" s="21"/>
      <c r="I1454" s="21" t="s">
        <v>3168</v>
      </c>
    </row>
    <row r="1455" spans="1:9" s="7" customFormat="1" ht="49.5">
      <c r="A1455" s="10" t="s">
        <v>3165</v>
      </c>
      <c r="B1455" s="10" t="s">
        <v>3187</v>
      </c>
      <c r="C1455" s="19" t="s">
        <v>3202</v>
      </c>
      <c r="D1455" s="19" t="s">
        <v>3167</v>
      </c>
      <c r="E1455" s="20">
        <v>86</v>
      </c>
      <c r="F1455" s="11" t="s">
        <v>512</v>
      </c>
      <c r="G1455" s="21"/>
      <c r="H1455" s="21"/>
      <c r="I1455" s="21" t="s">
        <v>3168</v>
      </c>
    </row>
    <row r="1456" spans="1:9" s="7" customFormat="1" ht="49.5">
      <c r="A1456" s="10" t="s">
        <v>3165</v>
      </c>
      <c r="B1456" s="10" t="s">
        <v>3187</v>
      </c>
      <c r="C1456" s="19" t="s">
        <v>3210</v>
      </c>
      <c r="D1456" s="19" t="s">
        <v>3167</v>
      </c>
      <c r="E1456" s="20">
        <v>69</v>
      </c>
      <c r="F1456" s="11" t="s">
        <v>512</v>
      </c>
      <c r="G1456" s="21"/>
      <c r="H1456" s="21"/>
      <c r="I1456" s="21" t="s">
        <v>3168</v>
      </c>
    </row>
    <row r="1457" spans="1:9" s="7" customFormat="1" ht="49.5">
      <c r="A1457" s="10" t="s">
        <v>3165</v>
      </c>
      <c r="B1457" s="10" t="s">
        <v>3187</v>
      </c>
      <c r="C1457" s="19" t="s">
        <v>3211</v>
      </c>
      <c r="D1457" s="19" t="s">
        <v>3167</v>
      </c>
      <c r="E1457" s="20">
        <v>200</v>
      </c>
      <c r="F1457" s="11" t="s">
        <v>512</v>
      </c>
      <c r="G1457" s="21"/>
      <c r="H1457" s="21"/>
      <c r="I1457" s="21" t="s">
        <v>3168</v>
      </c>
    </row>
    <row r="1458" spans="1:9" s="7" customFormat="1" ht="49.5">
      <c r="A1458" s="10" t="s">
        <v>3165</v>
      </c>
      <c r="B1458" s="10" t="s">
        <v>3178</v>
      </c>
      <c r="C1458" s="19" t="s">
        <v>3212</v>
      </c>
      <c r="D1458" s="19" t="s">
        <v>3167</v>
      </c>
      <c r="E1458" s="20">
        <v>16</v>
      </c>
      <c r="F1458" s="11" t="s">
        <v>512</v>
      </c>
      <c r="G1458" s="21"/>
      <c r="H1458" s="21"/>
      <c r="I1458" s="21" t="s">
        <v>3168</v>
      </c>
    </row>
    <row r="1459" spans="1:9" s="7" customFormat="1" ht="60" customHeight="1">
      <c r="A1459" s="10" t="s">
        <v>3165</v>
      </c>
      <c r="B1459" s="10" t="s">
        <v>3213</v>
      </c>
      <c r="C1459" s="19" t="s">
        <v>3200</v>
      </c>
      <c r="D1459" s="19" t="s">
        <v>3167</v>
      </c>
      <c r="E1459" s="20">
        <v>358</v>
      </c>
      <c r="F1459" s="11" t="s">
        <v>512</v>
      </c>
      <c r="G1459" s="21"/>
      <c r="H1459" s="21"/>
      <c r="I1459" s="21" t="s">
        <v>3168</v>
      </c>
    </row>
    <row r="1460" spans="1:9" s="7" customFormat="1" ht="60" customHeight="1">
      <c r="A1460" s="10" t="s">
        <v>3165</v>
      </c>
      <c r="B1460" s="10" t="s">
        <v>3214</v>
      </c>
      <c r="C1460" s="19" t="s">
        <v>3215</v>
      </c>
      <c r="D1460" s="19" t="s">
        <v>3167</v>
      </c>
      <c r="E1460" s="20">
        <v>300</v>
      </c>
      <c r="F1460" s="11" t="s">
        <v>512</v>
      </c>
      <c r="G1460" s="21"/>
      <c r="H1460" s="21"/>
      <c r="I1460" s="21" t="s">
        <v>3168</v>
      </c>
    </row>
    <row r="1461" spans="1:9" s="7" customFormat="1" ht="60" customHeight="1">
      <c r="A1461" s="10" t="s">
        <v>3165</v>
      </c>
      <c r="B1461" s="10" t="s">
        <v>3175</v>
      </c>
      <c r="C1461" s="19" t="s">
        <v>3195</v>
      </c>
      <c r="D1461" s="19" t="s">
        <v>3167</v>
      </c>
      <c r="E1461" s="20">
        <v>17</v>
      </c>
      <c r="F1461" s="11" t="s">
        <v>512</v>
      </c>
      <c r="G1461" s="21"/>
      <c r="H1461" s="21"/>
      <c r="I1461" s="21" t="s">
        <v>3168</v>
      </c>
    </row>
    <row r="1462" spans="1:9" s="7" customFormat="1" ht="60" customHeight="1">
      <c r="A1462" s="10" t="s">
        <v>3165</v>
      </c>
      <c r="B1462" s="10" t="s">
        <v>3175</v>
      </c>
      <c r="C1462" s="19" t="s">
        <v>3198</v>
      </c>
      <c r="D1462" s="19" t="s">
        <v>3167</v>
      </c>
      <c r="E1462" s="20">
        <v>15</v>
      </c>
      <c r="F1462" s="11" t="s">
        <v>512</v>
      </c>
      <c r="G1462" s="21"/>
      <c r="H1462" s="21"/>
      <c r="I1462" s="21" t="s">
        <v>3168</v>
      </c>
    </row>
    <row r="1463" spans="1:9" s="7" customFormat="1" ht="60" customHeight="1">
      <c r="A1463" s="10" t="s">
        <v>3165</v>
      </c>
      <c r="B1463" s="10" t="s">
        <v>3213</v>
      </c>
      <c r="C1463" s="19" t="s">
        <v>3209</v>
      </c>
      <c r="D1463" s="19" t="s">
        <v>3167</v>
      </c>
      <c r="E1463" s="20">
        <v>130</v>
      </c>
      <c r="F1463" s="11" t="s">
        <v>512</v>
      </c>
      <c r="G1463" s="21"/>
      <c r="H1463" s="21"/>
      <c r="I1463" s="21" t="s">
        <v>3168</v>
      </c>
    </row>
    <row r="1464" spans="1:9" s="7" customFormat="1" ht="60" customHeight="1">
      <c r="A1464" s="10" t="s">
        <v>3165</v>
      </c>
      <c r="B1464" s="10" t="s">
        <v>3213</v>
      </c>
      <c r="C1464" s="19" t="s">
        <v>3195</v>
      </c>
      <c r="D1464" s="19" t="s">
        <v>3167</v>
      </c>
      <c r="E1464" s="20">
        <v>884</v>
      </c>
      <c r="F1464" s="11" t="s">
        <v>512</v>
      </c>
      <c r="G1464" s="21"/>
      <c r="H1464" s="21"/>
      <c r="I1464" s="21" t="s">
        <v>3168</v>
      </c>
    </row>
    <row r="1465" spans="1:9" s="7" customFormat="1" ht="60" customHeight="1">
      <c r="A1465" s="10" t="s">
        <v>3165</v>
      </c>
      <c r="B1465" s="10" t="s">
        <v>3216</v>
      </c>
      <c r="C1465" s="19" t="s">
        <v>3217</v>
      </c>
      <c r="D1465" s="19" t="s">
        <v>3167</v>
      </c>
      <c r="E1465" s="20">
        <v>806</v>
      </c>
      <c r="F1465" s="11" t="s">
        <v>512</v>
      </c>
      <c r="G1465" s="21"/>
      <c r="H1465" s="21"/>
      <c r="I1465" s="21" t="s">
        <v>3168</v>
      </c>
    </row>
    <row r="1466" spans="1:9" s="7" customFormat="1" ht="60" customHeight="1">
      <c r="A1466" s="10" t="s">
        <v>3165</v>
      </c>
      <c r="B1466" s="10" t="s">
        <v>3216</v>
      </c>
      <c r="C1466" s="19" t="s">
        <v>3218</v>
      </c>
      <c r="D1466" s="19" t="s">
        <v>3167</v>
      </c>
      <c r="E1466" s="20">
        <v>516</v>
      </c>
      <c r="F1466" s="11" t="s">
        <v>512</v>
      </c>
      <c r="G1466" s="21"/>
      <c r="H1466" s="21"/>
      <c r="I1466" s="21" t="s">
        <v>3168</v>
      </c>
    </row>
    <row r="1467" spans="1:9" s="7" customFormat="1" ht="60" customHeight="1">
      <c r="A1467" s="10" t="s">
        <v>3165</v>
      </c>
      <c r="B1467" s="10" t="s">
        <v>3216</v>
      </c>
      <c r="C1467" s="19" t="s">
        <v>3177</v>
      </c>
      <c r="D1467" s="19" t="s">
        <v>3167</v>
      </c>
      <c r="E1467" s="20">
        <v>161</v>
      </c>
      <c r="F1467" s="11" t="s">
        <v>512</v>
      </c>
      <c r="G1467" s="21"/>
      <c r="H1467" s="21"/>
      <c r="I1467" s="21" t="s">
        <v>3168</v>
      </c>
    </row>
    <row r="1468" spans="1:9" s="7" customFormat="1" ht="60" customHeight="1">
      <c r="A1468" s="10" t="s">
        <v>3165</v>
      </c>
      <c r="B1468" s="10" t="s">
        <v>3216</v>
      </c>
      <c r="C1468" s="19" t="s">
        <v>3195</v>
      </c>
      <c r="D1468" s="19" t="s">
        <v>3167</v>
      </c>
      <c r="E1468" s="20">
        <v>214</v>
      </c>
      <c r="F1468" s="11" t="s">
        <v>512</v>
      </c>
      <c r="G1468" s="21"/>
      <c r="H1468" s="21"/>
      <c r="I1468" s="21" t="s">
        <v>3168</v>
      </c>
    </row>
    <row r="1469" spans="1:9" s="7" customFormat="1" ht="60" customHeight="1">
      <c r="A1469" s="10" t="s">
        <v>3165</v>
      </c>
      <c r="B1469" s="10" t="s">
        <v>3219</v>
      </c>
      <c r="C1469" s="19" t="s">
        <v>3215</v>
      </c>
      <c r="D1469" s="19" t="s">
        <v>3167</v>
      </c>
      <c r="E1469" s="20">
        <v>200</v>
      </c>
      <c r="F1469" s="11" t="s">
        <v>512</v>
      </c>
      <c r="G1469" s="21"/>
      <c r="H1469" s="21"/>
      <c r="I1469" s="21" t="s">
        <v>3168</v>
      </c>
    </row>
    <row r="1470" spans="1:9" s="7" customFormat="1" ht="60" customHeight="1">
      <c r="A1470" s="10" t="s">
        <v>3165</v>
      </c>
      <c r="B1470" s="10" t="s">
        <v>3216</v>
      </c>
      <c r="C1470" s="19" t="s">
        <v>3211</v>
      </c>
      <c r="D1470" s="19" t="s">
        <v>3167</v>
      </c>
      <c r="E1470" s="20">
        <v>1675</v>
      </c>
      <c r="F1470" s="11" t="s">
        <v>512</v>
      </c>
      <c r="G1470" s="21"/>
      <c r="H1470" s="21"/>
      <c r="I1470" s="21" t="s">
        <v>3168</v>
      </c>
    </row>
    <row r="1471" spans="1:9" s="7" customFormat="1" ht="60" customHeight="1">
      <c r="A1471" s="10" t="s">
        <v>3165</v>
      </c>
      <c r="B1471" s="10" t="s">
        <v>3216</v>
      </c>
      <c r="C1471" s="19" t="s">
        <v>3189</v>
      </c>
      <c r="D1471" s="19" t="s">
        <v>3167</v>
      </c>
      <c r="E1471" s="20">
        <v>729</v>
      </c>
      <c r="F1471" s="11" t="s">
        <v>512</v>
      </c>
      <c r="G1471" s="21"/>
      <c r="H1471" s="21"/>
      <c r="I1471" s="21" t="s">
        <v>3168</v>
      </c>
    </row>
    <row r="1472" spans="1:9" s="7" customFormat="1" ht="60" customHeight="1">
      <c r="A1472" s="10" t="s">
        <v>3165</v>
      </c>
      <c r="B1472" s="10" t="s">
        <v>3216</v>
      </c>
      <c r="C1472" s="19" t="s">
        <v>3220</v>
      </c>
      <c r="D1472" s="19" t="s">
        <v>3167</v>
      </c>
      <c r="E1472" s="20">
        <v>535</v>
      </c>
      <c r="F1472" s="11" t="s">
        <v>512</v>
      </c>
      <c r="G1472" s="21"/>
      <c r="H1472" s="21"/>
      <c r="I1472" s="21" t="s">
        <v>3168</v>
      </c>
    </row>
    <row r="1473" spans="1:9" s="7" customFormat="1" ht="60" customHeight="1">
      <c r="A1473" s="10" t="s">
        <v>3165</v>
      </c>
      <c r="B1473" s="10" t="s">
        <v>3216</v>
      </c>
      <c r="C1473" s="19" t="s">
        <v>3208</v>
      </c>
      <c r="D1473" s="19" t="s">
        <v>3167</v>
      </c>
      <c r="E1473" s="20">
        <v>1793</v>
      </c>
      <c r="F1473" s="11" t="s">
        <v>512</v>
      </c>
      <c r="G1473" s="21"/>
      <c r="H1473" s="21"/>
      <c r="I1473" s="21" t="s">
        <v>3168</v>
      </c>
    </row>
    <row r="1474" spans="1:9" s="7" customFormat="1" ht="60" customHeight="1">
      <c r="A1474" s="10" t="s">
        <v>3165</v>
      </c>
      <c r="B1474" s="10" t="s">
        <v>3216</v>
      </c>
      <c r="C1474" s="19" t="s">
        <v>3221</v>
      </c>
      <c r="D1474" s="19" t="s">
        <v>3167</v>
      </c>
      <c r="E1474" s="20">
        <v>2052</v>
      </c>
      <c r="F1474" s="11" t="s">
        <v>512</v>
      </c>
      <c r="G1474" s="21"/>
      <c r="H1474" s="21"/>
      <c r="I1474" s="21" t="s">
        <v>3168</v>
      </c>
    </row>
    <row r="1475" spans="1:9" s="7" customFormat="1" ht="60" customHeight="1">
      <c r="A1475" s="10" t="s">
        <v>3165</v>
      </c>
      <c r="B1475" s="10" t="s">
        <v>3216</v>
      </c>
      <c r="C1475" s="19" t="s">
        <v>3179</v>
      </c>
      <c r="D1475" s="19" t="s">
        <v>3167</v>
      </c>
      <c r="E1475" s="20">
        <v>764</v>
      </c>
      <c r="F1475" s="11" t="s">
        <v>512</v>
      </c>
      <c r="G1475" s="21"/>
      <c r="H1475" s="21"/>
      <c r="I1475" s="21" t="s">
        <v>3168</v>
      </c>
    </row>
    <row r="1476" spans="1:9" s="7" customFormat="1" ht="60" customHeight="1">
      <c r="A1476" s="10" t="s">
        <v>3165</v>
      </c>
      <c r="B1476" s="10" t="s">
        <v>3216</v>
      </c>
      <c r="C1476" s="19" t="s">
        <v>3196</v>
      </c>
      <c r="D1476" s="19" t="s">
        <v>3167</v>
      </c>
      <c r="E1476" s="20">
        <v>699</v>
      </c>
      <c r="F1476" s="11" t="s">
        <v>512</v>
      </c>
      <c r="G1476" s="21"/>
      <c r="H1476" s="21"/>
      <c r="I1476" s="21" t="s">
        <v>3168</v>
      </c>
    </row>
    <row r="1477" spans="1:9" s="7" customFormat="1" ht="60" customHeight="1">
      <c r="A1477" s="10" t="s">
        <v>3165</v>
      </c>
      <c r="B1477" s="10" t="s">
        <v>3222</v>
      </c>
      <c r="C1477" s="19" t="s">
        <v>3223</v>
      </c>
      <c r="D1477" s="19" t="s">
        <v>3167</v>
      </c>
      <c r="E1477" s="20">
        <v>79</v>
      </c>
      <c r="F1477" s="11" t="s">
        <v>512</v>
      </c>
      <c r="G1477" s="21"/>
      <c r="H1477" s="21"/>
      <c r="I1477" s="21" t="s">
        <v>3168</v>
      </c>
    </row>
    <row r="1478" spans="1:9" s="7" customFormat="1" ht="60" customHeight="1">
      <c r="A1478" s="10" t="s">
        <v>3165</v>
      </c>
      <c r="B1478" s="10" t="s">
        <v>3191</v>
      </c>
      <c r="C1478" s="19" t="s">
        <v>3224</v>
      </c>
      <c r="D1478" s="19" t="s">
        <v>3167</v>
      </c>
      <c r="E1478" s="20">
        <v>59</v>
      </c>
      <c r="F1478" s="11" t="s">
        <v>512</v>
      </c>
      <c r="G1478" s="21"/>
      <c r="H1478" s="21"/>
      <c r="I1478" s="21" t="s">
        <v>3168</v>
      </c>
    </row>
    <row r="1479" spans="1:9" s="7" customFormat="1" ht="60" customHeight="1">
      <c r="A1479" s="10" t="s">
        <v>3165</v>
      </c>
      <c r="B1479" s="10" t="s">
        <v>3225</v>
      </c>
      <c r="C1479" s="19" t="s">
        <v>2328</v>
      </c>
      <c r="D1479" s="19" t="s">
        <v>3167</v>
      </c>
      <c r="E1479" s="20">
        <v>323</v>
      </c>
      <c r="F1479" s="11" t="s">
        <v>512</v>
      </c>
      <c r="G1479" s="21"/>
      <c r="H1479" s="21"/>
      <c r="I1479" s="21" t="s">
        <v>3168</v>
      </c>
    </row>
    <row r="1480" spans="1:9" s="7" customFormat="1" ht="60" customHeight="1">
      <c r="A1480" s="10" t="s">
        <v>3165</v>
      </c>
      <c r="B1480" s="10" t="s">
        <v>3226</v>
      </c>
      <c r="C1480" s="19" t="s">
        <v>3179</v>
      </c>
      <c r="D1480" s="19" t="s">
        <v>3167</v>
      </c>
      <c r="E1480" s="20">
        <v>82</v>
      </c>
      <c r="F1480" s="11" t="s">
        <v>512</v>
      </c>
      <c r="G1480" s="21"/>
      <c r="H1480" s="21"/>
      <c r="I1480" s="21" t="s">
        <v>3168</v>
      </c>
    </row>
    <row r="1481" spans="1:9" s="7" customFormat="1" ht="60" customHeight="1">
      <c r="A1481" s="10" t="s">
        <v>3165</v>
      </c>
      <c r="B1481" s="10" t="s">
        <v>3227</v>
      </c>
      <c r="C1481" s="19" t="s">
        <v>3198</v>
      </c>
      <c r="D1481" s="19" t="s">
        <v>3167</v>
      </c>
      <c r="E1481" s="20">
        <v>478</v>
      </c>
      <c r="F1481" s="11" t="s">
        <v>512</v>
      </c>
      <c r="G1481" s="21"/>
      <c r="H1481" s="21"/>
      <c r="I1481" s="21" t="s">
        <v>3168</v>
      </c>
    </row>
    <row r="1482" spans="1:9" s="7" customFormat="1" ht="60" customHeight="1">
      <c r="A1482" s="10" t="s">
        <v>3165</v>
      </c>
      <c r="B1482" s="10" t="s">
        <v>3222</v>
      </c>
      <c r="C1482" s="19" t="s">
        <v>3220</v>
      </c>
      <c r="D1482" s="19" t="s">
        <v>3167</v>
      </c>
      <c r="E1482" s="20">
        <v>665</v>
      </c>
      <c r="F1482" s="11" t="s">
        <v>512</v>
      </c>
      <c r="G1482" s="21"/>
      <c r="H1482" s="21"/>
      <c r="I1482" s="21" t="s">
        <v>3168</v>
      </c>
    </row>
    <row r="1483" spans="1:9" s="7" customFormat="1" ht="60" customHeight="1">
      <c r="A1483" s="10" t="s">
        <v>3165</v>
      </c>
      <c r="B1483" s="10" t="s">
        <v>3187</v>
      </c>
      <c r="C1483" s="19" t="s">
        <v>3177</v>
      </c>
      <c r="D1483" s="19" t="s">
        <v>3167</v>
      </c>
      <c r="E1483" s="20">
        <v>169</v>
      </c>
      <c r="F1483" s="11" t="s">
        <v>512</v>
      </c>
      <c r="G1483" s="21"/>
      <c r="H1483" s="21"/>
      <c r="I1483" s="21" t="s">
        <v>3168</v>
      </c>
    </row>
    <row r="1484" spans="1:9" s="7" customFormat="1" ht="60" customHeight="1">
      <c r="A1484" s="10" t="s">
        <v>3165</v>
      </c>
      <c r="B1484" s="10" t="s">
        <v>3228</v>
      </c>
      <c r="C1484" s="19" t="s">
        <v>3229</v>
      </c>
      <c r="D1484" s="19" t="s">
        <v>3167</v>
      </c>
      <c r="E1484" s="20">
        <v>300</v>
      </c>
      <c r="F1484" s="11" t="s">
        <v>512</v>
      </c>
      <c r="G1484" s="21"/>
      <c r="H1484" s="21"/>
      <c r="I1484" s="21" t="s">
        <v>3168</v>
      </c>
    </row>
    <row r="1485" spans="1:9" s="7" customFormat="1" ht="60" customHeight="1">
      <c r="A1485" s="10" t="s">
        <v>3165</v>
      </c>
      <c r="B1485" s="10" t="s">
        <v>3230</v>
      </c>
      <c r="C1485" s="19" t="s">
        <v>3215</v>
      </c>
      <c r="D1485" s="19" t="s">
        <v>3167</v>
      </c>
      <c r="E1485" s="20">
        <v>900</v>
      </c>
      <c r="F1485" s="11" t="s">
        <v>512</v>
      </c>
      <c r="G1485" s="21"/>
      <c r="H1485" s="21"/>
      <c r="I1485" s="21" t="s">
        <v>3168</v>
      </c>
    </row>
    <row r="1486" spans="1:9" s="7" customFormat="1" ht="60" customHeight="1">
      <c r="A1486" s="10" t="s">
        <v>3165</v>
      </c>
      <c r="B1486" s="10" t="s">
        <v>3222</v>
      </c>
      <c r="C1486" s="19" t="s">
        <v>3177</v>
      </c>
      <c r="D1486" s="19" t="s">
        <v>3167</v>
      </c>
      <c r="E1486" s="20">
        <v>255</v>
      </c>
      <c r="F1486" s="11" t="s">
        <v>512</v>
      </c>
      <c r="G1486" s="21"/>
      <c r="H1486" s="21"/>
      <c r="I1486" s="21" t="s">
        <v>3168</v>
      </c>
    </row>
    <row r="1487" spans="1:9" s="7" customFormat="1" ht="60" customHeight="1">
      <c r="A1487" s="10" t="s">
        <v>3165</v>
      </c>
      <c r="B1487" s="10" t="s">
        <v>3216</v>
      </c>
      <c r="C1487" s="19" t="s">
        <v>3170</v>
      </c>
      <c r="D1487" s="19" t="s">
        <v>3167</v>
      </c>
      <c r="E1487" s="20">
        <v>13</v>
      </c>
      <c r="F1487" s="11" t="s">
        <v>512</v>
      </c>
      <c r="G1487" s="21"/>
      <c r="H1487" s="21"/>
      <c r="I1487" s="21" t="s">
        <v>3168</v>
      </c>
    </row>
    <row r="1488" spans="1:9" s="7" customFormat="1" ht="60" customHeight="1">
      <c r="A1488" s="10" t="s">
        <v>3165</v>
      </c>
      <c r="B1488" s="10" t="s">
        <v>3216</v>
      </c>
      <c r="C1488" s="19" t="s">
        <v>3179</v>
      </c>
      <c r="D1488" s="19" t="s">
        <v>3167</v>
      </c>
      <c r="E1488" s="20">
        <v>1415</v>
      </c>
      <c r="F1488" s="11" t="s">
        <v>512</v>
      </c>
      <c r="G1488" s="21"/>
      <c r="H1488" s="21"/>
      <c r="I1488" s="21" t="s">
        <v>3168</v>
      </c>
    </row>
    <row r="1489" spans="1:9" s="7" customFormat="1" ht="60" customHeight="1">
      <c r="A1489" s="10" t="s">
        <v>3165</v>
      </c>
      <c r="B1489" s="10" t="s">
        <v>3216</v>
      </c>
      <c r="C1489" s="19" t="s">
        <v>3179</v>
      </c>
      <c r="D1489" s="19" t="s">
        <v>3167</v>
      </c>
      <c r="E1489" s="20">
        <v>828</v>
      </c>
      <c r="F1489" s="11" t="s">
        <v>512</v>
      </c>
      <c r="G1489" s="21"/>
      <c r="H1489" s="21"/>
      <c r="I1489" s="21" t="s">
        <v>3168</v>
      </c>
    </row>
    <row r="1490" spans="1:9" s="7" customFormat="1" ht="60" customHeight="1">
      <c r="A1490" s="10" t="s">
        <v>3165</v>
      </c>
      <c r="B1490" s="10" t="s">
        <v>3216</v>
      </c>
      <c r="C1490" s="19" t="s">
        <v>3172</v>
      </c>
      <c r="D1490" s="19" t="s">
        <v>3167</v>
      </c>
      <c r="E1490" s="20">
        <v>280</v>
      </c>
      <c r="F1490" s="11" t="s">
        <v>512</v>
      </c>
      <c r="G1490" s="21"/>
      <c r="H1490" s="21"/>
      <c r="I1490" s="21" t="s">
        <v>3168</v>
      </c>
    </row>
    <row r="1491" spans="1:9" s="7" customFormat="1" ht="60" customHeight="1">
      <c r="A1491" s="10" t="s">
        <v>3165</v>
      </c>
      <c r="B1491" s="10" t="s">
        <v>3222</v>
      </c>
      <c r="C1491" s="19" t="s">
        <v>3208</v>
      </c>
      <c r="D1491" s="19" t="s">
        <v>3167</v>
      </c>
      <c r="E1491" s="20">
        <v>177</v>
      </c>
      <c r="F1491" s="11" t="s">
        <v>512</v>
      </c>
      <c r="G1491" s="21"/>
      <c r="H1491" s="21"/>
      <c r="I1491" s="21" t="s">
        <v>3168</v>
      </c>
    </row>
    <row r="1492" spans="1:9" s="7" customFormat="1" ht="60" customHeight="1">
      <c r="A1492" s="10" t="s">
        <v>3165</v>
      </c>
      <c r="B1492" s="10" t="s">
        <v>3178</v>
      </c>
      <c r="C1492" s="19" t="s">
        <v>3174</v>
      </c>
      <c r="D1492" s="19" t="s">
        <v>3167</v>
      </c>
      <c r="E1492" s="20">
        <v>111</v>
      </c>
      <c r="F1492" s="11" t="s">
        <v>512</v>
      </c>
      <c r="G1492" s="21"/>
      <c r="H1492" s="21"/>
      <c r="I1492" s="21" t="s">
        <v>3168</v>
      </c>
    </row>
    <row r="1493" spans="1:9" s="7" customFormat="1" ht="60" customHeight="1">
      <c r="A1493" s="10" t="s">
        <v>3165</v>
      </c>
      <c r="B1493" s="10" t="s">
        <v>3178</v>
      </c>
      <c r="C1493" s="19" t="s">
        <v>3231</v>
      </c>
      <c r="D1493" s="19" t="s">
        <v>3167</v>
      </c>
      <c r="E1493" s="20">
        <v>84</v>
      </c>
      <c r="F1493" s="11" t="s">
        <v>512</v>
      </c>
      <c r="G1493" s="21"/>
      <c r="H1493" s="21"/>
      <c r="I1493" s="21" t="s">
        <v>3168</v>
      </c>
    </row>
    <row r="1494" spans="1:9" s="7" customFormat="1" ht="60" customHeight="1">
      <c r="A1494" s="10" t="s">
        <v>3165</v>
      </c>
      <c r="B1494" s="10" t="s">
        <v>3232</v>
      </c>
      <c r="C1494" s="19" t="s">
        <v>3209</v>
      </c>
      <c r="D1494" s="19" t="s">
        <v>3167</v>
      </c>
      <c r="E1494" s="20">
        <v>240</v>
      </c>
      <c r="F1494" s="11" t="s">
        <v>512</v>
      </c>
      <c r="G1494" s="21"/>
      <c r="H1494" s="21"/>
      <c r="I1494" s="21" t="s">
        <v>3168</v>
      </c>
    </row>
    <row r="1495" spans="1:9" s="7" customFormat="1" ht="60" customHeight="1">
      <c r="A1495" s="10" t="s">
        <v>3165</v>
      </c>
      <c r="B1495" s="10" t="s">
        <v>3233</v>
      </c>
      <c r="C1495" s="19" t="s">
        <v>3221</v>
      </c>
      <c r="D1495" s="19" t="s">
        <v>3167</v>
      </c>
      <c r="E1495" s="20">
        <v>408</v>
      </c>
      <c r="F1495" s="11" t="s">
        <v>512</v>
      </c>
      <c r="G1495" s="21"/>
      <c r="H1495" s="21"/>
      <c r="I1495" s="21" t="s">
        <v>3168</v>
      </c>
    </row>
    <row r="1496" spans="1:9" s="7" customFormat="1" ht="60" customHeight="1">
      <c r="A1496" s="10" t="s">
        <v>3165</v>
      </c>
      <c r="B1496" s="10" t="s">
        <v>3234</v>
      </c>
      <c r="C1496" s="19" t="s">
        <v>3174</v>
      </c>
      <c r="D1496" s="19" t="s">
        <v>3167</v>
      </c>
      <c r="E1496" s="20">
        <v>658</v>
      </c>
      <c r="F1496" s="11" t="s">
        <v>512</v>
      </c>
      <c r="G1496" s="21"/>
      <c r="H1496" s="21"/>
      <c r="I1496" s="21" t="s">
        <v>3168</v>
      </c>
    </row>
    <row r="1497" spans="1:9" s="7" customFormat="1" ht="60" customHeight="1">
      <c r="A1497" s="10" t="s">
        <v>3165</v>
      </c>
      <c r="B1497" s="10" t="s">
        <v>3191</v>
      </c>
      <c r="C1497" s="19" t="s">
        <v>3235</v>
      </c>
      <c r="D1497" s="19" t="s">
        <v>3167</v>
      </c>
      <c r="E1497" s="20">
        <v>50</v>
      </c>
      <c r="F1497" s="11" t="s">
        <v>512</v>
      </c>
      <c r="G1497" s="21"/>
      <c r="H1497" s="21"/>
      <c r="I1497" s="21" t="s">
        <v>3168</v>
      </c>
    </row>
    <row r="1498" spans="1:9" s="7" customFormat="1" ht="60" customHeight="1">
      <c r="A1498" s="10" t="s">
        <v>3165</v>
      </c>
      <c r="B1498" s="10" t="s">
        <v>3191</v>
      </c>
      <c r="C1498" s="19" t="s">
        <v>3236</v>
      </c>
      <c r="D1498" s="19" t="s">
        <v>3167</v>
      </c>
      <c r="E1498" s="20">
        <v>356</v>
      </c>
      <c r="F1498" s="11" t="s">
        <v>512</v>
      </c>
      <c r="G1498" s="21"/>
      <c r="H1498" s="21"/>
      <c r="I1498" s="21" t="s">
        <v>3168</v>
      </c>
    </row>
    <row r="1499" spans="1:9" s="7" customFormat="1" ht="60" customHeight="1">
      <c r="A1499" s="10" t="s">
        <v>3165</v>
      </c>
      <c r="B1499" s="10" t="s">
        <v>3222</v>
      </c>
      <c r="C1499" s="19" t="s">
        <v>3189</v>
      </c>
      <c r="D1499" s="19" t="s">
        <v>3167</v>
      </c>
      <c r="E1499" s="20">
        <v>7</v>
      </c>
      <c r="F1499" s="11" t="s">
        <v>512</v>
      </c>
      <c r="G1499" s="21"/>
      <c r="H1499" s="21"/>
      <c r="I1499" s="21" t="s">
        <v>3168</v>
      </c>
    </row>
    <row r="1500" spans="1:9" s="7" customFormat="1" ht="60" customHeight="1">
      <c r="A1500" s="10" t="s">
        <v>3165</v>
      </c>
      <c r="B1500" s="10" t="s">
        <v>3237</v>
      </c>
      <c r="C1500" s="19" t="s">
        <v>3238</v>
      </c>
      <c r="D1500" s="19" t="s">
        <v>3167</v>
      </c>
      <c r="E1500" s="20">
        <v>11</v>
      </c>
      <c r="F1500" s="11" t="s">
        <v>512</v>
      </c>
      <c r="G1500" s="21"/>
      <c r="H1500" s="21"/>
      <c r="I1500" s="21" t="s">
        <v>3168</v>
      </c>
    </row>
    <row r="1501" spans="1:9" s="7" customFormat="1" ht="60" customHeight="1">
      <c r="A1501" s="10" t="s">
        <v>3165</v>
      </c>
      <c r="B1501" s="10" t="s">
        <v>3237</v>
      </c>
      <c r="C1501" s="19" t="s">
        <v>3239</v>
      </c>
      <c r="D1501" s="19" t="s">
        <v>3167</v>
      </c>
      <c r="E1501" s="20">
        <v>2</v>
      </c>
      <c r="F1501" s="11" t="s">
        <v>512</v>
      </c>
      <c r="G1501" s="21"/>
      <c r="H1501" s="21"/>
      <c r="I1501" s="21" t="s">
        <v>3168</v>
      </c>
    </row>
    <row r="1502" spans="1:9" s="7" customFormat="1" ht="60" customHeight="1">
      <c r="A1502" s="10" t="s">
        <v>3165</v>
      </c>
      <c r="B1502" s="10" t="s">
        <v>3237</v>
      </c>
      <c r="C1502" s="19" t="s">
        <v>3240</v>
      </c>
      <c r="D1502" s="19" t="s">
        <v>3167</v>
      </c>
      <c r="E1502" s="20">
        <v>10</v>
      </c>
      <c r="F1502" s="11" t="s">
        <v>512</v>
      </c>
      <c r="G1502" s="21"/>
      <c r="H1502" s="21"/>
      <c r="I1502" s="21" t="s">
        <v>3168</v>
      </c>
    </row>
    <row r="1503" spans="1:9" s="7" customFormat="1" ht="60" customHeight="1">
      <c r="A1503" s="10" t="s">
        <v>3165</v>
      </c>
      <c r="B1503" s="10" t="s">
        <v>3237</v>
      </c>
      <c r="C1503" s="19" t="s">
        <v>3241</v>
      </c>
      <c r="D1503" s="19" t="s">
        <v>3167</v>
      </c>
      <c r="E1503" s="20">
        <v>12</v>
      </c>
      <c r="F1503" s="11" t="s">
        <v>512</v>
      </c>
      <c r="G1503" s="21"/>
      <c r="H1503" s="21"/>
      <c r="I1503" s="21" t="s">
        <v>3168</v>
      </c>
    </row>
    <row r="1504" spans="1:9" s="7" customFormat="1" ht="60" customHeight="1">
      <c r="A1504" s="10" t="s">
        <v>3165</v>
      </c>
      <c r="B1504" s="10" t="s">
        <v>3237</v>
      </c>
      <c r="C1504" s="19" t="s">
        <v>3242</v>
      </c>
      <c r="D1504" s="19" t="s">
        <v>3167</v>
      </c>
      <c r="E1504" s="20">
        <v>14</v>
      </c>
      <c r="F1504" s="11" t="s">
        <v>512</v>
      </c>
      <c r="G1504" s="21"/>
      <c r="H1504" s="21"/>
      <c r="I1504" s="21" t="s">
        <v>3168</v>
      </c>
    </row>
    <row r="1505" spans="1:9" s="7" customFormat="1" ht="60" customHeight="1">
      <c r="A1505" s="10" t="s">
        <v>3165</v>
      </c>
      <c r="B1505" s="10" t="s">
        <v>3237</v>
      </c>
      <c r="C1505" s="19" t="s">
        <v>3243</v>
      </c>
      <c r="D1505" s="19" t="s">
        <v>3167</v>
      </c>
      <c r="E1505" s="20">
        <v>3</v>
      </c>
      <c r="F1505" s="11" t="s">
        <v>512</v>
      </c>
      <c r="G1505" s="21"/>
      <c r="H1505" s="21"/>
      <c r="I1505" s="21" t="s">
        <v>3168</v>
      </c>
    </row>
    <row r="1506" spans="1:9" s="7" customFormat="1" ht="60" customHeight="1">
      <c r="A1506" s="10" t="s">
        <v>3165</v>
      </c>
      <c r="B1506" s="10" t="s">
        <v>3237</v>
      </c>
      <c r="C1506" s="19" t="s">
        <v>3244</v>
      </c>
      <c r="D1506" s="19" t="s">
        <v>3167</v>
      </c>
      <c r="E1506" s="20">
        <v>4</v>
      </c>
      <c r="F1506" s="11" t="s">
        <v>512</v>
      </c>
      <c r="G1506" s="21"/>
      <c r="H1506" s="21"/>
      <c r="I1506" s="21" t="s">
        <v>3168</v>
      </c>
    </row>
    <row r="1507" spans="1:9" s="7" customFormat="1" ht="60" customHeight="1">
      <c r="A1507" s="10" t="s">
        <v>3165</v>
      </c>
      <c r="B1507" s="10" t="s">
        <v>3237</v>
      </c>
      <c r="C1507" s="19" t="s">
        <v>3181</v>
      </c>
      <c r="D1507" s="19" t="s">
        <v>3167</v>
      </c>
      <c r="E1507" s="20">
        <v>8</v>
      </c>
      <c r="F1507" s="11" t="s">
        <v>512</v>
      </c>
      <c r="G1507" s="21"/>
      <c r="H1507" s="21"/>
      <c r="I1507" s="21" t="s">
        <v>3168</v>
      </c>
    </row>
    <row r="1508" spans="1:9" s="7" customFormat="1" ht="60" customHeight="1">
      <c r="A1508" s="10" t="s">
        <v>3165</v>
      </c>
      <c r="B1508" s="10" t="s">
        <v>3237</v>
      </c>
      <c r="C1508" s="19" t="s">
        <v>3245</v>
      </c>
      <c r="D1508" s="19" t="s">
        <v>3167</v>
      </c>
      <c r="E1508" s="20">
        <v>14</v>
      </c>
      <c r="F1508" s="11" t="s">
        <v>512</v>
      </c>
      <c r="G1508" s="21"/>
      <c r="H1508" s="21"/>
      <c r="I1508" s="21" t="s">
        <v>3168</v>
      </c>
    </row>
    <row r="1509" spans="1:9" s="7" customFormat="1" ht="60" customHeight="1">
      <c r="A1509" s="10" t="s">
        <v>3165</v>
      </c>
      <c r="B1509" s="10" t="s">
        <v>3237</v>
      </c>
      <c r="C1509" s="19" t="s">
        <v>3246</v>
      </c>
      <c r="D1509" s="19" t="s">
        <v>3167</v>
      </c>
      <c r="E1509" s="20">
        <v>7</v>
      </c>
      <c r="F1509" s="11" t="s">
        <v>512</v>
      </c>
      <c r="G1509" s="21"/>
      <c r="H1509" s="21"/>
      <c r="I1509" s="21" t="s">
        <v>3168</v>
      </c>
    </row>
    <row r="1510" spans="1:9" s="7" customFormat="1" ht="60" customHeight="1">
      <c r="A1510" s="10" t="s">
        <v>3165</v>
      </c>
      <c r="B1510" s="10" t="s">
        <v>3237</v>
      </c>
      <c r="C1510" s="19" t="s">
        <v>3247</v>
      </c>
      <c r="D1510" s="19" t="s">
        <v>3167</v>
      </c>
      <c r="E1510" s="20">
        <v>33</v>
      </c>
      <c r="F1510" s="11" t="s">
        <v>512</v>
      </c>
      <c r="G1510" s="21"/>
      <c r="H1510" s="21"/>
      <c r="I1510" s="21" t="s">
        <v>3168</v>
      </c>
    </row>
    <row r="1511" spans="1:9" s="7" customFormat="1" ht="60" customHeight="1">
      <c r="A1511" s="10" t="s">
        <v>3165</v>
      </c>
      <c r="B1511" s="10" t="s">
        <v>3248</v>
      </c>
      <c r="C1511" s="19" t="s">
        <v>155</v>
      </c>
      <c r="D1511" s="19" t="s">
        <v>3167</v>
      </c>
      <c r="E1511" s="20">
        <v>300</v>
      </c>
      <c r="F1511" s="11" t="s">
        <v>512</v>
      </c>
      <c r="G1511" s="21"/>
      <c r="H1511" s="21"/>
      <c r="I1511" s="21" t="s">
        <v>3168</v>
      </c>
    </row>
    <row r="1512" spans="1:9" s="7" customFormat="1" ht="60" customHeight="1">
      <c r="A1512" s="10" t="s">
        <v>3165</v>
      </c>
      <c r="B1512" s="10" t="s">
        <v>3249</v>
      </c>
      <c r="C1512" s="19" t="s">
        <v>3198</v>
      </c>
      <c r="D1512" s="19" t="s">
        <v>3167</v>
      </c>
      <c r="E1512" s="20">
        <v>150</v>
      </c>
      <c r="F1512" s="11" t="s">
        <v>512</v>
      </c>
      <c r="G1512" s="21"/>
      <c r="H1512" s="21"/>
      <c r="I1512" s="21" t="s">
        <v>3168</v>
      </c>
    </row>
    <row r="1513" spans="1:9" s="7" customFormat="1" ht="60" customHeight="1">
      <c r="A1513" s="10" t="s">
        <v>3165</v>
      </c>
      <c r="B1513" s="10" t="s">
        <v>3178</v>
      </c>
      <c r="C1513" s="19" t="s">
        <v>3250</v>
      </c>
      <c r="D1513" s="19" t="s">
        <v>3167</v>
      </c>
      <c r="E1513" s="20">
        <v>171</v>
      </c>
      <c r="F1513" s="11" t="s">
        <v>512</v>
      </c>
      <c r="G1513" s="21"/>
      <c r="H1513" s="21"/>
      <c r="I1513" s="21" t="s">
        <v>3168</v>
      </c>
    </row>
    <row r="1514" spans="1:9" s="7" customFormat="1" ht="60" customHeight="1">
      <c r="A1514" s="10" t="s">
        <v>3165</v>
      </c>
      <c r="B1514" s="10" t="s">
        <v>3216</v>
      </c>
      <c r="C1514" s="19" t="s">
        <v>3251</v>
      </c>
      <c r="D1514" s="19" t="s">
        <v>3167</v>
      </c>
      <c r="E1514" s="20">
        <v>3117</v>
      </c>
      <c r="F1514" s="11" t="s">
        <v>512</v>
      </c>
      <c r="G1514" s="21"/>
      <c r="H1514" s="21"/>
      <c r="I1514" s="21" t="s">
        <v>3168</v>
      </c>
    </row>
    <row r="1515" spans="1:9" s="7" customFormat="1" ht="60" customHeight="1">
      <c r="A1515" s="10" t="s">
        <v>3165</v>
      </c>
      <c r="B1515" s="10" t="s">
        <v>3216</v>
      </c>
      <c r="C1515" s="19" t="s">
        <v>3192</v>
      </c>
      <c r="D1515" s="19" t="s">
        <v>3167</v>
      </c>
      <c r="E1515" s="20">
        <v>119</v>
      </c>
      <c r="F1515" s="11" t="s">
        <v>512</v>
      </c>
      <c r="G1515" s="21"/>
      <c r="H1515" s="21"/>
      <c r="I1515" s="21" t="s">
        <v>3168</v>
      </c>
    </row>
    <row r="1516" spans="1:9" s="7" customFormat="1" ht="60" customHeight="1">
      <c r="A1516" s="10" t="s">
        <v>3165</v>
      </c>
      <c r="B1516" s="10" t="s">
        <v>3216</v>
      </c>
      <c r="C1516" s="19" t="s">
        <v>3188</v>
      </c>
      <c r="D1516" s="19" t="s">
        <v>3167</v>
      </c>
      <c r="E1516" s="20">
        <v>1633</v>
      </c>
      <c r="F1516" s="11" t="s">
        <v>512</v>
      </c>
      <c r="G1516" s="21"/>
      <c r="H1516" s="21"/>
      <c r="I1516" s="21" t="s">
        <v>3168</v>
      </c>
    </row>
    <row r="1517" spans="1:9" s="7" customFormat="1" ht="60" customHeight="1">
      <c r="A1517" s="10" t="s">
        <v>3165</v>
      </c>
      <c r="B1517" s="10" t="s">
        <v>3216</v>
      </c>
      <c r="C1517" s="19" t="s">
        <v>3210</v>
      </c>
      <c r="D1517" s="19" t="s">
        <v>3167</v>
      </c>
      <c r="E1517" s="20">
        <v>248</v>
      </c>
      <c r="F1517" s="11" t="s">
        <v>512</v>
      </c>
      <c r="G1517" s="21"/>
      <c r="H1517" s="21"/>
      <c r="I1517" s="21" t="s">
        <v>3168</v>
      </c>
    </row>
    <row r="1518" spans="1:9" s="7" customFormat="1" ht="60" customHeight="1">
      <c r="A1518" s="10" t="s">
        <v>3165</v>
      </c>
      <c r="B1518" s="10" t="s">
        <v>3178</v>
      </c>
      <c r="C1518" s="19" t="s">
        <v>3252</v>
      </c>
      <c r="D1518" s="19" t="s">
        <v>3167</v>
      </c>
      <c r="E1518" s="20">
        <v>263</v>
      </c>
      <c r="F1518" s="11" t="s">
        <v>512</v>
      </c>
      <c r="G1518" s="21"/>
      <c r="H1518" s="21"/>
      <c r="I1518" s="21" t="s">
        <v>3168</v>
      </c>
    </row>
    <row r="1519" spans="1:9" s="7" customFormat="1" ht="60" customHeight="1">
      <c r="A1519" s="10" t="s">
        <v>3165</v>
      </c>
      <c r="B1519" s="10" t="s">
        <v>3178</v>
      </c>
      <c r="C1519" s="19" t="s">
        <v>3253</v>
      </c>
      <c r="D1519" s="19" t="s">
        <v>3167</v>
      </c>
      <c r="E1519" s="20">
        <v>76</v>
      </c>
      <c r="F1519" s="11" t="s">
        <v>512</v>
      </c>
      <c r="G1519" s="21"/>
      <c r="H1519" s="21"/>
      <c r="I1519" s="21" t="s">
        <v>3168</v>
      </c>
    </row>
    <row r="1520" spans="1:9" s="7" customFormat="1" ht="60" customHeight="1">
      <c r="A1520" s="10" t="s">
        <v>3165</v>
      </c>
      <c r="B1520" s="10" t="s">
        <v>3254</v>
      </c>
      <c r="C1520" s="19" t="s">
        <v>3208</v>
      </c>
      <c r="D1520" s="19" t="s">
        <v>3167</v>
      </c>
      <c r="E1520" s="20">
        <v>1619</v>
      </c>
      <c r="F1520" s="11" t="s">
        <v>512</v>
      </c>
      <c r="G1520" s="21"/>
      <c r="H1520" s="21"/>
      <c r="I1520" s="21" t="s">
        <v>3168</v>
      </c>
    </row>
    <row r="1521" spans="1:9" s="7" customFormat="1" ht="60" customHeight="1">
      <c r="A1521" s="10" t="s">
        <v>3165</v>
      </c>
      <c r="B1521" s="10" t="s">
        <v>3254</v>
      </c>
      <c r="C1521" s="19" t="s">
        <v>3242</v>
      </c>
      <c r="D1521" s="19" t="s">
        <v>3167</v>
      </c>
      <c r="E1521" s="20">
        <v>3243</v>
      </c>
      <c r="F1521" s="11" t="s">
        <v>512</v>
      </c>
      <c r="G1521" s="21"/>
      <c r="H1521" s="21"/>
      <c r="I1521" s="21" t="s">
        <v>3168</v>
      </c>
    </row>
    <row r="1522" spans="1:9" s="7" customFormat="1" ht="60" customHeight="1">
      <c r="A1522" s="10" t="s">
        <v>3165</v>
      </c>
      <c r="B1522" s="10" t="s">
        <v>3255</v>
      </c>
      <c r="C1522" s="19" t="s">
        <v>3242</v>
      </c>
      <c r="D1522" s="19" t="s">
        <v>3167</v>
      </c>
      <c r="E1522" s="20">
        <v>80</v>
      </c>
      <c r="F1522" s="11" t="s">
        <v>512</v>
      </c>
      <c r="G1522" s="21"/>
      <c r="H1522" s="21"/>
      <c r="I1522" s="21" t="s">
        <v>3168</v>
      </c>
    </row>
    <row r="1523" spans="1:9" s="7" customFormat="1" ht="60" customHeight="1">
      <c r="A1523" s="10" t="s">
        <v>3165</v>
      </c>
      <c r="B1523" s="10" t="s">
        <v>3256</v>
      </c>
      <c r="C1523" s="19" t="s">
        <v>3210</v>
      </c>
      <c r="D1523" s="19" t="s">
        <v>3167</v>
      </c>
      <c r="E1523" s="20">
        <v>153</v>
      </c>
      <c r="F1523" s="11" t="s">
        <v>512</v>
      </c>
      <c r="G1523" s="21"/>
      <c r="H1523" s="21"/>
      <c r="I1523" s="21" t="s">
        <v>3168</v>
      </c>
    </row>
    <row r="1524" spans="1:9" s="7" customFormat="1" ht="60" customHeight="1">
      <c r="A1524" s="10" t="s">
        <v>3165</v>
      </c>
      <c r="B1524" s="10" t="s">
        <v>3257</v>
      </c>
      <c r="C1524" s="19" t="s">
        <v>3177</v>
      </c>
      <c r="D1524" s="19" t="s">
        <v>3167</v>
      </c>
      <c r="E1524" s="20">
        <v>266</v>
      </c>
      <c r="F1524" s="11" t="s">
        <v>512</v>
      </c>
      <c r="G1524" s="21"/>
      <c r="H1524" s="21"/>
      <c r="I1524" s="21" t="s">
        <v>3168</v>
      </c>
    </row>
    <row r="1525" spans="1:9" s="7" customFormat="1" ht="60" customHeight="1">
      <c r="A1525" s="10" t="s">
        <v>3165</v>
      </c>
      <c r="B1525" s="10" t="s">
        <v>3258</v>
      </c>
      <c r="C1525" s="19" t="s">
        <v>3202</v>
      </c>
      <c r="D1525" s="19" t="s">
        <v>3167</v>
      </c>
      <c r="E1525" s="20">
        <v>1328</v>
      </c>
      <c r="F1525" s="11" t="s">
        <v>512</v>
      </c>
      <c r="G1525" s="21"/>
      <c r="H1525" s="21"/>
      <c r="I1525" s="21" t="s">
        <v>3168</v>
      </c>
    </row>
    <row r="1526" spans="1:9" s="7" customFormat="1" ht="60" customHeight="1">
      <c r="A1526" s="10" t="s">
        <v>3165</v>
      </c>
      <c r="B1526" s="10" t="s">
        <v>3259</v>
      </c>
      <c r="C1526" s="19" t="s">
        <v>3186</v>
      </c>
      <c r="D1526" s="19" t="s">
        <v>3167</v>
      </c>
      <c r="E1526" s="20">
        <v>338</v>
      </c>
      <c r="F1526" s="11" t="s">
        <v>512</v>
      </c>
      <c r="G1526" s="21"/>
      <c r="H1526" s="21"/>
      <c r="I1526" s="21" t="s">
        <v>3168</v>
      </c>
    </row>
    <row r="1527" spans="1:9" s="7" customFormat="1" ht="60" customHeight="1">
      <c r="A1527" s="10" t="s">
        <v>3165</v>
      </c>
      <c r="B1527" s="10" t="s">
        <v>3260</v>
      </c>
      <c r="C1527" s="19" t="s">
        <v>3195</v>
      </c>
      <c r="D1527" s="19" t="s">
        <v>3167</v>
      </c>
      <c r="E1527" s="20">
        <v>669</v>
      </c>
      <c r="F1527" s="11" t="s">
        <v>512</v>
      </c>
      <c r="G1527" s="21"/>
      <c r="H1527" s="21"/>
      <c r="I1527" s="21" t="s">
        <v>3168</v>
      </c>
    </row>
    <row r="1528" spans="1:9" s="7" customFormat="1" ht="60" customHeight="1">
      <c r="A1528" s="10" t="s">
        <v>3165</v>
      </c>
      <c r="B1528" s="10" t="s">
        <v>3261</v>
      </c>
      <c r="C1528" s="19" t="s">
        <v>3195</v>
      </c>
      <c r="D1528" s="19" t="s">
        <v>3167</v>
      </c>
      <c r="E1528" s="20">
        <v>1362</v>
      </c>
      <c r="F1528" s="11" t="s">
        <v>512</v>
      </c>
      <c r="G1528" s="21"/>
      <c r="H1528" s="21"/>
      <c r="I1528" s="21" t="s">
        <v>3168</v>
      </c>
    </row>
    <row r="1529" spans="1:9" s="7" customFormat="1" ht="60" customHeight="1">
      <c r="A1529" s="10" t="s">
        <v>3165</v>
      </c>
      <c r="B1529" s="10" t="s">
        <v>3201</v>
      </c>
      <c r="C1529" s="19" t="s">
        <v>3262</v>
      </c>
      <c r="D1529" s="19" t="s">
        <v>3167</v>
      </c>
      <c r="E1529" s="20">
        <v>53</v>
      </c>
      <c r="F1529" s="11" t="s">
        <v>512</v>
      </c>
      <c r="G1529" s="21"/>
      <c r="H1529" s="21"/>
      <c r="I1529" s="21" t="s">
        <v>3168</v>
      </c>
    </row>
    <row r="1530" spans="1:9" s="7" customFormat="1" ht="60" customHeight="1">
      <c r="A1530" s="10" t="s">
        <v>3165</v>
      </c>
      <c r="B1530" s="10" t="s">
        <v>3263</v>
      </c>
      <c r="C1530" s="19" t="s">
        <v>3177</v>
      </c>
      <c r="D1530" s="19" t="s">
        <v>3167</v>
      </c>
      <c r="E1530" s="20">
        <v>3</v>
      </c>
      <c r="F1530" s="11" t="s">
        <v>512</v>
      </c>
      <c r="G1530" s="21"/>
      <c r="H1530" s="21"/>
      <c r="I1530" s="21" t="s">
        <v>3168</v>
      </c>
    </row>
    <row r="1531" spans="1:9" s="7" customFormat="1" ht="60" customHeight="1">
      <c r="A1531" s="10" t="s">
        <v>3165</v>
      </c>
      <c r="B1531" s="10" t="s">
        <v>3264</v>
      </c>
      <c r="C1531" s="19" t="s">
        <v>3250</v>
      </c>
      <c r="D1531" s="19" t="s">
        <v>3167</v>
      </c>
      <c r="E1531" s="20">
        <v>300</v>
      </c>
      <c r="F1531" s="11" t="s">
        <v>512</v>
      </c>
      <c r="G1531" s="21"/>
      <c r="H1531" s="21"/>
      <c r="I1531" s="21" t="s">
        <v>3168</v>
      </c>
    </row>
    <row r="1532" spans="1:9" s="7" customFormat="1" ht="60" customHeight="1">
      <c r="A1532" s="10" t="s">
        <v>3165</v>
      </c>
      <c r="B1532" s="10" t="s">
        <v>3265</v>
      </c>
      <c r="C1532" s="19" t="s">
        <v>3196</v>
      </c>
      <c r="D1532" s="19" t="s">
        <v>3167</v>
      </c>
      <c r="E1532" s="20">
        <v>300</v>
      </c>
      <c r="F1532" s="11" t="s">
        <v>512</v>
      </c>
      <c r="G1532" s="21"/>
      <c r="H1532" s="21"/>
      <c r="I1532" s="21" t="s">
        <v>3168</v>
      </c>
    </row>
    <row r="1533" spans="1:9" s="7" customFormat="1" ht="60" customHeight="1">
      <c r="A1533" s="10" t="s">
        <v>3165</v>
      </c>
      <c r="B1533" s="10" t="s">
        <v>3266</v>
      </c>
      <c r="C1533" s="19" t="s">
        <v>3173</v>
      </c>
      <c r="D1533" s="19" t="s">
        <v>3167</v>
      </c>
      <c r="E1533" s="20">
        <v>23</v>
      </c>
      <c r="F1533" s="11" t="s">
        <v>512</v>
      </c>
      <c r="G1533" s="21"/>
      <c r="H1533" s="21"/>
      <c r="I1533" s="21" t="s">
        <v>3168</v>
      </c>
    </row>
    <row r="1534" spans="1:9" s="7" customFormat="1" ht="60" customHeight="1">
      <c r="A1534" s="10" t="s">
        <v>3165</v>
      </c>
      <c r="B1534" s="10" t="s">
        <v>3267</v>
      </c>
      <c r="C1534" s="19" t="s">
        <v>3172</v>
      </c>
      <c r="D1534" s="19" t="s">
        <v>3167</v>
      </c>
      <c r="E1534" s="20">
        <v>9</v>
      </c>
      <c r="F1534" s="11" t="s">
        <v>512</v>
      </c>
      <c r="G1534" s="21"/>
      <c r="H1534" s="21"/>
      <c r="I1534" s="21" t="s">
        <v>3168</v>
      </c>
    </row>
    <row r="1535" spans="1:9" s="7" customFormat="1" ht="60" customHeight="1">
      <c r="A1535" s="10" t="s">
        <v>3165</v>
      </c>
      <c r="B1535" s="10" t="s">
        <v>3266</v>
      </c>
      <c r="C1535" s="19" t="s">
        <v>3186</v>
      </c>
      <c r="D1535" s="19" t="s">
        <v>3167</v>
      </c>
      <c r="E1535" s="20">
        <v>8</v>
      </c>
      <c r="F1535" s="11" t="s">
        <v>512</v>
      </c>
      <c r="G1535" s="21"/>
      <c r="H1535" s="21"/>
      <c r="I1535" s="21" t="s">
        <v>3168</v>
      </c>
    </row>
    <row r="1536" spans="1:9" s="7" customFormat="1" ht="60" customHeight="1">
      <c r="A1536" s="10" t="s">
        <v>3165</v>
      </c>
      <c r="B1536" s="10" t="s">
        <v>3266</v>
      </c>
      <c r="C1536" s="19" t="s">
        <v>3250</v>
      </c>
      <c r="D1536" s="19" t="s">
        <v>3167</v>
      </c>
      <c r="E1536" s="20">
        <v>79</v>
      </c>
      <c r="F1536" s="11" t="s">
        <v>512</v>
      </c>
      <c r="G1536" s="21"/>
      <c r="H1536" s="21"/>
      <c r="I1536" s="21" t="s">
        <v>3168</v>
      </c>
    </row>
    <row r="1537" spans="1:9" s="7" customFormat="1" ht="60" customHeight="1">
      <c r="A1537" s="10" t="s">
        <v>3165</v>
      </c>
      <c r="B1537" s="10" t="s">
        <v>3266</v>
      </c>
      <c r="C1537" s="19" t="s">
        <v>3177</v>
      </c>
      <c r="D1537" s="19" t="s">
        <v>3167</v>
      </c>
      <c r="E1537" s="20">
        <v>11</v>
      </c>
      <c r="F1537" s="11" t="s">
        <v>512</v>
      </c>
      <c r="G1537" s="21"/>
      <c r="H1537" s="21"/>
      <c r="I1537" s="21" t="s">
        <v>3168</v>
      </c>
    </row>
    <row r="1538" spans="1:9" s="7" customFormat="1" ht="60" customHeight="1">
      <c r="A1538" s="10" t="s">
        <v>3165</v>
      </c>
      <c r="B1538" s="10" t="s">
        <v>3266</v>
      </c>
      <c r="C1538" s="19" t="s">
        <v>3172</v>
      </c>
      <c r="D1538" s="19" t="s">
        <v>3167</v>
      </c>
      <c r="E1538" s="20">
        <v>4</v>
      </c>
      <c r="F1538" s="11" t="s">
        <v>512</v>
      </c>
      <c r="G1538" s="21"/>
      <c r="H1538" s="21"/>
      <c r="I1538" s="21" t="s">
        <v>3168</v>
      </c>
    </row>
    <row r="1539" spans="1:9" s="7" customFormat="1" ht="60" customHeight="1">
      <c r="A1539" s="10" t="s">
        <v>3165</v>
      </c>
      <c r="B1539" s="10" t="s">
        <v>3266</v>
      </c>
      <c r="C1539" s="19" t="s">
        <v>3268</v>
      </c>
      <c r="D1539" s="19" t="s">
        <v>3167</v>
      </c>
      <c r="E1539" s="20">
        <v>4</v>
      </c>
      <c r="F1539" s="11" t="s">
        <v>512</v>
      </c>
      <c r="G1539" s="21"/>
      <c r="H1539" s="21"/>
      <c r="I1539" s="21" t="s">
        <v>3168</v>
      </c>
    </row>
    <row r="1540" spans="1:9" s="7" customFormat="1" ht="60" customHeight="1">
      <c r="A1540" s="10" t="s">
        <v>3165</v>
      </c>
      <c r="B1540" s="10" t="s">
        <v>3266</v>
      </c>
      <c r="C1540" s="19" t="s">
        <v>3196</v>
      </c>
      <c r="D1540" s="19" t="s">
        <v>3167</v>
      </c>
      <c r="E1540" s="20">
        <v>80</v>
      </c>
      <c r="F1540" s="11" t="s">
        <v>512</v>
      </c>
      <c r="G1540" s="21"/>
      <c r="H1540" s="21"/>
      <c r="I1540" s="21" t="s">
        <v>3168</v>
      </c>
    </row>
    <row r="1541" spans="1:9" s="7" customFormat="1" ht="60" customHeight="1">
      <c r="A1541" s="10" t="s">
        <v>3165</v>
      </c>
      <c r="B1541" s="10" t="s">
        <v>3266</v>
      </c>
      <c r="C1541" s="19" t="s">
        <v>3195</v>
      </c>
      <c r="D1541" s="19" t="s">
        <v>3167</v>
      </c>
      <c r="E1541" s="20">
        <v>500</v>
      </c>
      <c r="F1541" s="11" t="s">
        <v>512</v>
      </c>
      <c r="G1541" s="21"/>
      <c r="H1541" s="21"/>
      <c r="I1541" s="21" t="s">
        <v>3168</v>
      </c>
    </row>
    <row r="1542" spans="1:9" s="7" customFormat="1" ht="60" customHeight="1">
      <c r="A1542" s="10" t="s">
        <v>3165</v>
      </c>
      <c r="B1542" s="10" t="s">
        <v>3267</v>
      </c>
      <c r="C1542" s="19" t="s">
        <v>3192</v>
      </c>
      <c r="D1542" s="19" t="s">
        <v>3167</v>
      </c>
      <c r="E1542" s="20">
        <v>6</v>
      </c>
      <c r="F1542" s="11" t="s">
        <v>512</v>
      </c>
      <c r="G1542" s="21"/>
      <c r="H1542" s="21"/>
      <c r="I1542" s="21" t="s">
        <v>3168</v>
      </c>
    </row>
    <row r="1543" spans="1:9" s="7" customFormat="1" ht="60" customHeight="1">
      <c r="A1543" s="10" t="s">
        <v>3165</v>
      </c>
      <c r="B1543" s="10" t="s">
        <v>3178</v>
      </c>
      <c r="C1543" s="19" t="s">
        <v>3189</v>
      </c>
      <c r="D1543" s="19" t="s">
        <v>3167</v>
      </c>
      <c r="E1543" s="20">
        <v>56</v>
      </c>
      <c r="F1543" s="11" t="s">
        <v>512</v>
      </c>
      <c r="G1543" s="21"/>
      <c r="H1543" s="21"/>
      <c r="I1543" s="21" t="s">
        <v>3168</v>
      </c>
    </row>
    <row r="1544" spans="1:9" s="7" customFormat="1" ht="60" customHeight="1">
      <c r="A1544" s="10" t="s">
        <v>3165</v>
      </c>
      <c r="B1544" s="10" t="s">
        <v>3178</v>
      </c>
      <c r="C1544" s="19" t="s">
        <v>3269</v>
      </c>
      <c r="D1544" s="19" t="s">
        <v>3167</v>
      </c>
      <c r="E1544" s="20">
        <v>69</v>
      </c>
      <c r="F1544" s="11" t="s">
        <v>512</v>
      </c>
      <c r="G1544" s="21"/>
      <c r="H1544" s="21"/>
      <c r="I1544" s="21" t="s">
        <v>3168</v>
      </c>
    </row>
    <row r="1545" spans="1:9" s="7" customFormat="1" ht="60" customHeight="1">
      <c r="A1545" s="10" t="s">
        <v>3165</v>
      </c>
      <c r="B1545" s="10" t="s">
        <v>3178</v>
      </c>
      <c r="C1545" s="19" t="s">
        <v>3270</v>
      </c>
      <c r="D1545" s="19" t="s">
        <v>3167</v>
      </c>
      <c r="E1545" s="20">
        <v>21</v>
      </c>
      <c r="F1545" s="11" t="s">
        <v>512</v>
      </c>
      <c r="G1545" s="21"/>
      <c r="H1545" s="21"/>
      <c r="I1545" s="21" t="s">
        <v>3168</v>
      </c>
    </row>
    <row r="1546" spans="1:9" s="7" customFormat="1" ht="60" customHeight="1">
      <c r="A1546" s="10" t="s">
        <v>3165</v>
      </c>
      <c r="B1546" s="10" t="s">
        <v>3271</v>
      </c>
      <c r="C1546" s="19" t="s">
        <v>3195</v>
      </c>
      <c r="D1546" s="19" t="s">
        <v>3167</v>
      </c>
      <c r="E1546" s="20">
        <v>691</v>
      </c>
      <c r="F1546" s="11" t="s">
        <v>512</v>
      </c>
      <c r="G1546" s="21"/>
      <c r="H1546" s="21"/>
      <c r="I1546" s="21" t="s">
        <v>3168</v>
      </c>
    </row>
    <row r="1547" spans="1:9" s="7" customFormat="1" ht="60" customHeight="1">
      <c r="A1547" s="10" t="s">
        <v>3165</v>
      </c>
      <c r="B1547" s="10" t="s">
        <v>3272</v>
      </c>
      <c r="C1547" s="19" t="s">
        <v>3250</v>
      </c>
      <c r="D1547" s="19" t="s">
        <v>3167</v>
      </c>
      <c r="E1547" s="20">
        <v>808</v>
      </c>
      <c r="F1547" s="11" t="s">
        <v>512</v>
      </c>
      <c r="G1547" s="21"/>
      <c r="H1547" s="21"/>
      <c r="I1547" s="21" t="s">
        <v>3168</v>
      </c>
    </row>
    <row r="1548" spans="1:9" s="7" customFormat="1" ht="60" customHeight="1">
      <c r="A1548" s="10" t="s">
        <v>3165</v>
      </c>
      <c r="B1548" s="10" t="s">
        <v>3273</v>
      </c>
      <c r="C1548" s="19" t="s">
        <v>3195</v>
      </c>
      <c r="D1548" s="19" t="s">
        <v>3167</v>
      </c>
      <c r="E1548" s="20">
        <v>45</v>
      </c>
      <c r="F1548" s="11" t="s">
        <v>512</v>
      </c>
      <c r="G1548" s="21"/>
      <c r="H1548" s="21"/>
      <c r="I1548" s="21" t="s">
        <v>3168</v>
      </c>
    </row>
    <row r="1549" spans="1:9" s="7" customFormat="1" ht="60" customHeight="1">
      <c r="A1549" s="10" t="s">
        <v>3165</v>
      </c>
      <c r="B1549" s="10" t="s">
        <v>3178</v>
      </c>
      <c r="C1549" s="19" t="s">
        <v>3196</v>
      </c>
      <c r="D1549" s="19" t="s">
        <v>3167</v>
      </c>
      <c r="E1549" s="20">
        <v>34</v>
      </c>
      <c r="F1549" s="11" t="s">
        <v>512</v>
      </c>
      <c r="G1549" s="21"/>
      <c r="H1549" s="21"/>
      <c r="I1549" s="21" t="s">
        <v>3168</v>
      </c>
    </row>
    <row r="1550" spans="1:9" s="7" customFormat="1" ht="60" customHeight="1">
      <c r="A1550" s="10" t="s">
        <v>3165</v>
      </c>
      <c r="B1550" s="10" t="s">
        <v>3178</v>
      </c>
      <c r="C1550" s="19" t="s">
        <v>3274</v>
      </c>
      <c r="D1550" s="19" t="s">
        <v>3167</v>
      </c>
      <c r="E1550" s="20">
        <v>275</v>
      </c>
      <c r="F1550" s="11" t="s">
        <v>512</v>
      </c>
      <c r="G1550" s="21"/>
      <c r="H1550" s="21"/>
      <c r="I1550" s="21" t="s">
        <v>3168</v>
      </c>
    </row>
    <row r="1551" spans="1:9" s="7" customFormat="1" ht="60" customHeight="1">
      <c r="A1551" s="10" t="s">
        <v>3165</v>
      </c>
      <c r="B1551" s="10" t="s">
        <v>3178</v>
      </c>
      <c r="C1551" s="19" t="s">
        <v>2328</v>
      </c>
      <c r="D1551" s="19" t="s">
        <v>3167</v>
      </c>
      <c r="E1551" s="20">
        <v>30</v>
      </c>
      <c r="F1551" s="11" t="s">
        <v>512</v>
      </c>
      <c r="G1551" s="21"/>
      <c r="H1551" s="21"/>
      <c r="I1551" s="21" t="s">
        <v>3168</v>
      </c>
    </row>
    <row r="1552" spans="1:9" s="7" customFormat="1" ht="60" customHeight="1">
      <c r="A1552" s="10" t="s">
        <v>3165</v>
      </c>
      <c r="B1552" s="10" t="s">
        <v>3201</v>
      </c>
      <c r="C1552" s="19" t="s">
        <v>3196</v>
      </c>
      <c r="D1552" s="19" t="s">
        <v>3167</v>
      </c>
      <c r="E1552" s="20">
        <v>53</v>
      </c>
      <c r="F1552" s="11" t="s">
        <v>512</v>
      </c>
      <c r="G1552" s="21"/>
      <c r="H1552" s="21"/>
      <c r="I1552" s="21" t="s">
        <v>3168</v>
      </c>
    </row>
    <row r="1553" spans="1:9" s="7" customFormat="1" ht="60" customHeight="1">
      <c r="A1553" s="10" t="s">
        <v>3165</v>
      </c>
      <c r="B1553" s="10" t="s">
        <v>3201</v>
      </c>
      <c r="C1553" s="19" t="s">
        <v>3268</v>
      </c>
      <c r="D1553" s="19" t="s">
        <v>3167</v>
      </c>
      <c r="E1553" s="20">
        <v>53</v>
      </c>
      <c r="F1553" s="11" t="s">
        <v>512</v>
      </c>
      <c r="G1553" s="21"/>
      <c r="H1553" s="21"/>
      <c r="I1553" s="21" t="s">
        <v>3168</v>
      </c>
    </row>
    <row r="1554" spans="1:9" s="7" customFormat="1" ht="60" customHeight="1">
      <c r="A1554" s="10" t="s">
        <v>3165</v>
      </c>
      <c r="B1554" s="10" t="s">
        <v>3267</v>
      </c>
      <c r="C1554" s="19" t="s">
        <v>3242</v>
      </c>
      <c r="D1554" s="19" t="s">
        <v>3167</v>
      </c>
      <c r="E1554" s="20">
        <v>111</v>
      </c>
      <c r="F1554" s="11" t="s">
        <v>512</v>
      </c>
      <c r="G1554" s="21"/>
      <c r="H1554" s="21"/>
      <c r="I1554" s="21" t="s">
        <v>3168</v>
      </c>
    </row>
    <row r="1555" spans="1:9" s="7" customFormat="1" ht="60" customHeight="1">
      <c r="A1555" s="10" t="s">
        <v>3165</v>
      </c>
      <c r="B1555" s="10" t="s">
        <v>3267</v>
      </c>
      <c r="C1555" s="19" t="s">
        <v>3208</v>
      </c>
      <c r="D1555" s="19" t="s">
        <v>3167</v>
      </c>
      <c r="E1555" s="20">
        <v>15</v>
      </c>
      <c r="F1555" s="11" t="s">
        <v>512</v>
      </c>
      <c r="G1555" s="21"/>
      <c r="H1555" s="21"/>
      <c r="I1555" s="21" t="s">
        <v>3168</v>
      </c>
    </row>
    <row r="1556" spans="1:9" s="7" customFormat="1" ht="60" customHeight="1">
      <c r="A1556" s="10" t="s">
        <v>3165</v>
      </c>
      <c r="B1556" s="10" t="s">
        <v>3275</v>
      </c>
      <c r="C1556" s="19" t="s">
        <v>3195</v>
      </c>
      <c r="D1556" s="19" t="s">
        <v>3167</v>
      </c>
      <c r="E1556" s="20">
        <v>34</v>
      </c>
      <c r="F1556" s="11" t="s">
        <v>512</v>
      </c>
      <c r="G1556" s="21"/>
      <c r="H1556" s="21"/>
      <c r="I1556" s="21" t="s">
        <v>3168</v>
      </c>
    </row>
    <row r="1557" spans="1:9" s="7" customFormat="1" ht="60" customHeight="1">
      <c r="A1557" s="10" t="s">
        <v>3165</v>
      </c>
      <c r="B1557" s="10" t="s">
        <v>3266</v>
      </c>
      <c r="C1557" s="19" t="s">
        <v>3276</v>
      </c>
      <c r="D1557" s="19" t="s">
        <v>3167</v>
      </c>
      <c r="E1557" s="20">
        <v>50</v>
      </c>
      <c r="F1557" s="11" t="s">
        <v>512</v>
      </c>
      <c r="G1557" s="21"/>
      <c r="H1557" s="21"/>
      <c r="I1557" s="21" t="s">
        <v>3168</v>
      </c>
    </row>
    <row r="1558" spans="1:9" s="7" customFormat="1" ht="60" customHeight="1">
      <c r="A1558" s="10" t="s">
        <v>3165</v>
      </c>
      <c r="B1558" s="10" t="s">
        <v>3266</v>
      </c>
      <c r="C1558" s="19" t="s">
        <v>3189</v>
      </c>
      <c r="D1558" s="19" t="s">
        <v>3167</v>
      </c>
      <c r="E1558" s="20">
        <v>2</v>
      </c>
      <c r="F1558" s="11" t="s">
        <v>512</v>
      </c>
      <c r="G1558" s="21"/>
      <c r="H1558" s="21"/>
      <c r="I1558" s="21" t="s">
        <v>3168</v>
      </c>
    </row>
    <row r="1559" spans="1:9" s="7" customFormat="1" ht="60" customHeight="1">
      <c r="A1559" s="10" t="s">
        <v>3165</v>
      </c>
      <c r="B1559" s="10" t="s">
        <v>3266</v>
      </c>
      <c r="C1559" s="19" t="s">
        <v>3215</v>
      </c>
      <c r="D1559" s="19" t="s">
        <v>3167</v>
      </c>
      <c r="E1559" s="20">
        <v>50</v>
      </c>
      <c r="F1559" s="11" t="s">
        <v>512</v>
      </c>
      <c r="G1559" s="21"/>
      <c r="H1559" s="21"/>
      <c r="I1559" s="21" t="s">
        <v>3168</v>
      </c>
    </row>
    <row r="1560" spans="1:9" s="7" customFormat="1" ht="60" customHeight="1">
      <c r="A1560" s="10" t="s">
        <v>3165</v>
      </c>
      <c r="B1560" s="10" t="s">
        <v>3277</v>
      </c>
      <c r="C1560" s="19" t="s">
        <v>3192</v>
      </c>
      <c r="D1560" s="19" t="s">
        <v>3167</v>
      </c>
      <c r="E1560" s="20">
        <v>110</v>
      </c>
      <c r="F1560" s="11" t="s">
        <v>512</v>
      </c>
      <c r="G1560" s="21"/>
      <c r="H1560" s="21"/>
      <c r="I1560" s="21" t="s">
        <v>3168</v>
      </c>
    </row>
    <row r="1561" spans="1:9" s="7" customFormat="1" ht="60" customHeight="1">
      <c r="A1561" s="10" t="s">
        <v>3165</v>
      </c>
      <c r="B1561" s="10" t="s">
        <v>3178</v>
      </c>
      <c r="C1561" s="19" t="s">
        <v>3208</v>
      </c>
      <c r="D1561" s="19" t="s">
        <v>3167</v>
      </c>
      <c r="E1561" s="20">
        <v>105</v>
      </c>
      <c r="F1561" s="11" t="s">
        <v>512</v>
      </c>
      <c r="G1561" s="21"/>
      <c r="H1561" s="21"/>
      <c r="I1561" s="21" t="s">
        <v>3168</v>
      </c>
    </row>
    <row r="1562" spans="1:9" s="7" customFormat="1" ht="60" customHeight="1">
      <c r="A1562" s="10" t="s">
        <v>3165</v>
      </c>
      <c r="B1562" s="10" t="s">
        <v>3178</v>
      </c>
      <c r="C1562" s="19" t="s">
        <v>3278</v>
      </c>
      <c r="D1562" s="19" t="s">
        <v>3167</v>
      </c>
      <c r="E1562" s="20">
        <v>11</v>
      </c>
      <c r="F1562" s="11" t="s">
        <v>512</v>
      </c>
      <c r="G1562" s="21"/>
      <c r="H1562" s="21"/>
      <c r="I1562" s="21" t="s">
        <v>3168</v>
      </c>
    </row>
    <row r="1563" spans="1:9" s="7" customFormat="1" ht="60" customHeight="1">
      <c r="A1563" s="10" t="s">
        <v>3165</v>
      </c>
      <c r="B1563" s="10" t="s">
        <v>3279</v>
      </c>
      <c r="C1563" s="19" t="s">
        <v>3202</v>
      </c>
      <c r="D1563" s="19" t="s">
        <v>3167</v>
      </c>
      <c r="E1563" s="20">
        <v>18</v>
      </c>
      <c r="F1563" s="11" t="s">
        <v>512</v>
      </c>
      <c r="G1563" s="21"/>
      <c r="H1563" s="21"/>
      <c r="I1563" s="21" t="s">
        <v>3168</v>
      </c>
    </row>
    <row r="1564" spans="1:9" s="7" customFormat="1" ht="60" customHeight="1">
      <c r="A1564" s="10" t="s">
        <v>3165</v>
      </c>
      <c r="B1564" s="10" t="s">
        <v>3263</v>
      </c>
      <c r="C1564" s="19" t="s">
        <v>3196</v>
      </c>
      <c r="D1564" s="19" t="s">
        <v>3167</v>
      </c>
      <c r="E1564" s="20">
        <v>17</v>
      </c>
      <c r="F1564" s="11" t="s">
        <v>512</v>
      </c>
      <c r="G1564" s="21"/>
      <c r="H1564" s="21"/>
      <c r="I1564" s="21" t="s">
        <v>3168</v>
      </c>
    </row>
    <row r="1565" spans="1:9" s="7" customFormat="1" ht="60" customHeight="1">
      <c r="A1565" s="10" t="s">
        <v>3165</v>
      </c>
      <c r="B1565" s="10" t="s">
        <v>3263</v>
      </c>
      <c r="C1565" s="19" t="s">
        <v>3194</v>
      </c>
      <c r="D1565" s="19" t="s">
        <v>3167</v>
      </c>
      <c r="E1565" s="20">
        <v>3</v>
      </c>
      <c r="F1565" s="11" t="s">
        <v>512</v>
      </c>
      <c r="G1565" s="21"/>
      <c r="H1565" s="21"/>
      <c r="I1565" s="21" t="s">
        <v>3168</v>
      </c>
    </row>
    <row r="1566" spans="1:9" s="7" customFormat="1" ht="60" customHeight="1">
      <c r="A1566" s="10" t="s">
        <v>3165</v>
      </c>
      <c r="B1566" s="10" t="s">
        <v>3255</v>
      </c>
      <c r="C1566" s="19" t="s">
        <v>3250</v>
      </c>
      <c r="D1566" s="19" t="s">
        <v>3167</v>
      </c>
      <c r="E1566" s="20">
        <v>80</v>
      </c>
      <c r="F1566" s="11" t="s">
        <v>512</v>
      </c>
      <c r="G1566" s="21"/>
      <c r="H1566" s="21"/>
      <c r="I1566" s="21" t="s">
        <v>3168</v>
      </c>
    </row>
    <row r="1567" spans="1:9" s="7" customFormat="1" ht="60" customHeight="1">
      <c r="A1567" s="10" t="s">
        <v>3165</v>
      </c>
      <c r="B1567" s="10" t="s">
        <v>3277</v>
      </c>
      <c r="C1567" s="19" t="s">
        <v>3206</v>
      </c>
      <c r="D1567" s="19" t="s">
        <v>3167</v>
      </c>
      <c r="E1567" s="20">
        <v>20</v>
      </c>
      <c r="F1567" s="11" t="s">
        <v>512</v>
      </c>
      <c r="G1567" s="21"/>
      <c r="H1567" s="21"/>
      <c r="I1567" s="21" t="s">
        <v>3168</v>
      </c>
    </row>
    <row r="1568" spans="1:9" s="7" customFormat="1" ht="60" customHeight="1">
      <c r="A1568" s="10" t="s">
        <v>3165</v>
      </c>
      <c r="B1568" s="10" t="s">
        <v>3277</v>
      </c>
      <c r="C1568" s="19" t="s">
        <v>3200</v>
      </c>
      <c r="D1568" s="19" t="s">
        <v>3167</v>
      </c>
      <c r="E1568" s="20">
        <v>450</v>
      </c>
      <c r="F1568" s="11" t="s">
        <v>512</v>
      </c>
      <c r="G1568" s="21"/>
      <c r="H1568" s="21"/>
      <c r="I1568" s="21" t="s">
        <v>3168</v>
      </c>
    </row>
    <row r="1569" spans="1:9" s="7" customFormat="1" ht="60" customHeight="1">
      <c r="A1569" s="10" t="s">
        <v>3165</v>
      </c>
      <c r="B1569" s="10" t="s">
        <v>3266</v>
      </c>
      <c r="C1569" s="19" t="s">
        <v>3198</v>
      </c>
      <c r="D1569" s="19" t="s">
        <v>3167</v>
      </c>
      <c r="E1569" s="20">
        <v>25</v>
      </c>
      <c r="F1569" s="11" t="s">
        <v>512</v>
      </c>
      <c r="G1569" s="21"/>
      <c r="H1569" s="21"/>
      <c r="I1569" s="21" t="s">
        <v>3168</v>
      </c>
    </row>
    <row r="1570" spans="1:9" s="7" customFormat="1" ht="60" customHeight="1">
      <c r="A1570" s="10" t="s">
        <v>3165</v>
      </c>
      <c r="B1570" s="10" t="s">
        <v>3266</v>
      </c>
      <c r="C1570" s="19" t="s">
        <v>3280</v>
      </c>
      <c r="D1570" s="19" t="s">
        <v>3167</v>
      </c>
      <c r="E1570" s="20">
        <v>32</v>
      </c>
      <c r="F1570" s="11" t="s">
        <v>512</v>
      </c>
      <c r="G1570" s="21"/>
      <c r="H1570" s="21"/>
      <c r="I1570" s="21" t="s">
        <v>3168</v>
      </c>
    </row>
    <row r="1571" spans="1:9" s="7" customFormat="1" ht="60" customHeight="1">
      <c r="A1571" s="10" t="s">
        <v>3165</v>
      </c>
      <c r="B1571" s="10" t="s">
        <v>3281</v>
      </c>
      <c r="C1571" s="19" t="s">
        <v>3189</v>
      </c>
      <c r="D1571" s="19" t="s">
        <v>3167</v>
      </c>
      <c r="E1571" s="20">
        <v>414</v>
      </c>
      <c r="F1571" s="11" t="s">
        <v>512</v>
      </c>
      <c r="G1571" s="21"/>
      <c r="H1571" s="21"/>
      <c r="I1571" s="21" t="s">
        <v>3168</v>
      </c>
    </row>
    <row r="1572" spans="1:9" s="7" customFormat="1" ht="60" customHeight="1">
      <c r="A1572" s="10" t="s">
        <v>3165</v>
      </c>
      <c r="B1572" s="10" t="s">
        <v>3281</v>
      </c>
      <c r="C1572" s="19" t="s">
        <v>3192</v>
      </c>
      <c r="D1572" s="19" t="s">
        <v>3167</v>
      </c>
      <c r="E1572" s="20">
        <v>121</v>
      </c>
      <c r="F1572" s="11" t="s">
        <v>512</v>
      </c>
      <c r="G1572" s="21"/>
      <c r="H1572" s="21"/>
      <c r="I1572" s="21" t="s">
        <v>3168</v>
      </c>
    </row>
    <row r="1573" spans="1:9" s="7" customFormat="1" ht="60" customHeight="1">
      <c r="A1573" s="10" t="s">
        <v>3165</v>
      </c>
      <c r="B1573" s="10" t="s">
        <v>3281</v>
      </c>
      <c r="C1573" s="19" t="s">
        <v>3210</v>
      </c>
      <c r="D1573" s="19" t="s">
        <v>3167</v>
      </c>
      <c r="E1573" s="20">
        <v>137</v>
      </c>
      <c r="F1573" s="11" t="s">
        <v>512</v>
      </c>
      <c r="G1573" s="21"/>
      <c r="H1573" s="21"/>
      <c r="I1573" s="21" t="s">
        <v>3168</v>
      </c>
    </row>
    <row r="1574" spans="1:9" s="7" customFormat="1" ht="60" customHeight="1">
      <c r="A1574" s="10" t="s">
        <v>3165</v>
      </c>
      <c r="B1574" s="10" t="s">
        <v>3281</v>
      </c>
      <c r="C1574" s="19" t="s">
        <v>3251</v>
      </c>
      <c r="D1574" s="19" t="s">
        <v>3167</v>
      </c>
      <c r="E1574" s="20">
        <v>1426</v>
      </c>
      <c r="F1574" s="11" t="s">
        <v>512</v>
      </c>
      <c r="G1574" s="21"/>
      <c r="H1574" s="21"/>
      <c r="I1574" s="21" t="s">
        <v>3168</v>
      </c>
    </row>
    <row r="1575" spans="1:9" s="7" customFormat="1" ht="60" customHeight="1">
      <c r="A1575" s="10" t="s">
        <v>3165</v>
      </c>
      <c r="B1575" s="10" t="s">
        <v>3281</v>
      </c>
      <c r="C1575" s="19" t="s">
        <v>3177</v>
      </c>
      <c r="D1575" s="19" t="s">
        <v>3167</v>
      </c>
      <c r="E1575" s="20">
        <v>316</v>
      </c>
      <c r="F1575" s="11" t="s">
        <v>512</v>
      </c>
      <c r="G1575" s="21"/>
      <c r="H1575" s="21"/>
      <c r="I1575" s="21" t="s">
        <v>3168</v>
      </c>
    </row>
    <row r="1576" spans="1:9" s="7" customFormat="1" ht="60" customHeight="1">
      <c r="A1576" s="10" t="s">
        <v>3165</v>
      </c>
      <c r="B1576" s="10" t="s">
        <v>3281</v>
      </c>
      <c r="C1576" s="19" t="s">
        <v>3209</v>
      </c>
      <c r="D1576" s="19" t="s">
        <v>3167</v>
      </c>
      <c r="E1576" s="20">
        <v>411</v>
      </c>
      <c r="F1576" s="11" t="s">
        <v>512</v>
      </c>
      <c r="G1576" s="21"/>
      <c r="H1576" s="21"/>
      <c r="I1576" s="21" t="s">
        <v>3168</v>
      </c>
    </row>
    <row r="1577" spans="1:9" s="7" customFormat="1" ht="60" customHeight="1">
      <c r="A1577" s="10" t="s">
        <v>3165</v>
      </c>
      <c r="B1577" s="10" t="s">
        <v>3281</v>
      </c>
      <c r="C1577" s="19" t="s">
        <v>3195</v>
      </c>
      <c r="D1577" s="19" t="s">
        <v>3167</v>
      </c>
      <c r="E1577" s="20">
        <v>1658</v>
      </c>
      <c r="F1577" s="11" t="s">
        <v>512</v>
      </c>
      <c r="G1577" s="21"/>
      <c r="H1577" s="21"/>
      <c r="I1577" s="21" t="s">
        <v>3168</v>
      </c>
    </row>
    <row r="1578" spans="1:9" s="7" customFormat="1" ht="60" customHeight="1">
      <c r="A1578" s="10" t="s">
        <v>3165</v>
      </c>
      <c r="B1578" s="10" t="s">
        <v>3281</v>
      </c>
      <c r="C1578" s="19" t="s">
        <v>3196</v>
      </c>
      <c r="D1578" s="19" t="s">
        <v>3167</v>
      </c>
      <c r="E1578" s="20">
        <v>359</v>
      </c>
      <c r="F1578" s="11" t="s">
        <v>512</v>
      </c>
      <c r="G1578" s="21"/>
      <c r="H1578" s="21"/>
      <c r="I1578" s="21" t="s">
        <v>3168</v>
      </c>
    </row>
    <row r="1579" spans="1:9" s="7" customFormat="1" ht="60" customHeight="1">
      <c r="A1579" s="10" t="s">
        <v>3165</v>
      </c>
      <c r="B1579" s="10" t="s">
        <v>3281</v>
      </c>
      <c r="C1579" s="19" t="s">
        <v>3186</v>
      </c>
      <c r="D1579" s="19" t="s">
        <v>3167</v>
      </c>
      <c r="E1579" s="20">
        <v>764</v>
      </c>
      <c r="F1579" s="11" t="s">
        <v>512</v>
      </c>
      <c r="G1579" s="21"/>
      <c r="H1579" s="21"/>
      <c r="I1579" s="21" t="s">
        <v>3168</v>
      </c>
    </row>
    <row r="1580" spans="1:9" s="7" customFormat="1" ht="60" customHeight="1">
      <c r="A1580" s="10" t="s">
        <v>3165</v>
      </c>
      <c r="B1580" s="10" t="s">
        <v>3281</v>
      </c>
      <c r="C1580" s="19" t="s">
        <v>3194</v>
      </c>
      <c r="D1580" s="19" t="s">
        <v>3167</v>
      </c>
      <c r="E1580" s="20">
        <v>444</v>
      </c>
      <c r="F1580" s="11" t="s">
        <v>512</v>
      </c>
      <c r="G1580" s="21"/>
      <c r="H1580" s="21"/>
      <c r="I1580" s="21" t="s">
        <v>3168</v>
      </c>
    </row>
    <row r="1581" spans="1:9" s="7" customFormat="1" ht="60" customHeight="1">
      <c r="A1581" s="10" t="s">
        <v>3165</v>
      </c>
      <c r="B1581" s="10" t="s">
        <v>3281</v>
      </c>
      <c r="C1581" s="19" t="s">
        <v>3220</v>
      </c>
      <c r="D1581" s="19" t="s">
        <v>3167</v>
      </c>
      <c r="E1581" s="20">
        <v>196</v>
      </c>
      <c r="F1581" s="11" t="s">
        <v>512</v>
      </c>
      <c r="G1581" s="21"/>
      <c r="H1581" s="21"/>
      <c r="I1581" s="21" t="s">
        <v>3168</v>
      </c>
    </row>
    <row r="1582" spans="1:9" s="7" customFormat="1" ht="60" customHeight="1">
      <c r="A1582" s="10" t="s">
        <v>3165</v>
      </c>
      <c r="B1582" s="10" t="s">
        <v>3281</v>
      </c>
      <c r="C1582" s="19" t="s">
        <v>3211</v>
      </c>
      <c r="D1582" s="19" t="s">
        <v>3167</v>
      </c>
      <c r="E1582" s="20">
        <v>610</v>
      </c>
      <c r="F1582" s="11" t="s">
        <v>512</v>
      </c>
      <c r="G1582" s="21"/>
      <c r="H1582" s="21"/>
      <c r="I1582" s="21" t="s">
        <v>3168</v>
      </c>
    </row>
    <row r="1583" spans="1:9" s="7" customFormat="1" ht="60" customHeight="1">
      <c r="A1583" s="10" t="s">
        <v>3165</v>
      </c>
      <c r="B1583" s="10" t="s">
        <v>3281</v>
      </c>
      <c r="C1583" s="19" t="s">
        <v>3174</v>
      </c>
      <c r="D1583" s="19" t="s">
        <v>3167</v>
      </c>
      <c r="E1583" s="20">
        <v>28</v>
      </c>
      <c r="F1583" s="11" t="s">
        <v>512</v>
      </c>
      <c r="G1583" s="21"/>
      <c r="H1583" s="21"/>
      <c r="I1583" s="21" t="s">
        <v>3168</v>
      </c>
    </row>
    <row r="1584" spans="1:9" s="7" customFormat="1" ht="60" customHeight="1">
      <c r="A1584" s="10" t="s">
        <v>3165</v>
      </c>
      <c r="B1584" s="10" t="s">
        <v>3281</v>
      </c>
      <c r="C1584" s="19" t="s">
        <v>3208</v>
      </c>
      <c r="D1584" s="19" t="s">
        <v>3167</v>
      </c>
      <c r="E1584" s="20">
        <v>1088</v>
      </c>
      <c r="F1584" s="11" t="s">
        <v>512</v>
      </c>
      <c r="G1584" s="21"/>
      <c r="H1584" s="21"/>
      <c r="I1584" s="21" t="s">
        <v>3168</v>
      </c>
    </row>
    <row r="1585" spans="1:9" s="7" customFormat="1" ht="60" customHeight="1">
      <c r="A1585" s="10" t="s">
        <v>3165</v>
      </c>
      <c r="B1585" s="10" t="s">
        <v>3281</v>
      </c>
      <c r="C1585" s="19" t="s">
        <v>3221</v>
      </c>
      <c r="D1585" s="19" t="s">
        <v>3167</v>
      </c>
      <c r="E1585" s="20">
        <v>1698</v>
      </c>
      <c r="F1585" s="11" t="s">
        <v>512</v>
      </c>
      <c r="G1585" s="21"/>
      <c r="H1585" s="21"/>
      <c r="I1585" s="21" t="s">
        <v>3168</v>
      </c>
    </row>
    <row r="1586" spans="1:9" s="7" customFormat="1" ht="60" customHeight="1">
      <c r="A1586" s="10" t="s">
        <v>3165</v>
      </c>
      <c r="B1586" s="10" t="s">
        <v>3281</v>
      </c>
      <c r="C1586" s="19" t="s">
        <v>3172</v>
      </c>
      <c r="D1586" s="19" t="s">
        <v>3167</v>
      </c>
      <c r="E1586" s="20">
        <v>109</v>
      </c>
      <c r="F1586" s="11" t="s">
        <v>512</v>
      </c>
      <c r="G1586" s="21"/>
      <c r="H1586" s="21"/>
      <c r="I1586" s="21" t="s">
        <v>3168</v>
      </c>
    </row>
    <row r="1587" spans="1:9" s="7" customFormat="1" ht="60" customHeight="1">
      <c r="A1587" s="10" t="s">
        <v>3165</v>
      </c>
      <c r="B1587" s="10" t="s">
        <v>3281</v>
      </c>
      <c r="C1587" s="19" t="s">
        <v>3179</v>
      </c>
      <c r="D1587" s="19" t="s">
        <v>3167</v>
      </c>
      <c r="E1587" s="20">
        <v>1090</v>
      </c>
      <c r="F1587" s="11" t="s">
        <v>512</v>
      </c>
      <c r="G1587" s="21"/>
      <c r="H1587" s="21"/>
      <c r="I1587" s="21" t="s">
        <v>3168</v>
      </c>
    </row>
    <row r="1588" spans="1:9" s="7" customFormat="1" ht="60" customHeight="1">
      <c r="A1588" s="10" t="s">
        <v>3165</v>
      </c>
      <c r="B1588" s="10" t="s">
        <v>3282</v>
      </c>
      <c r="C1588" s="19" t="s">
        <v>3208</v>
      </c>
      <c r="D1588" s="19" t="s">
        <v>3167</v>
      </c>
      <c r="E1588" s="20">
        <v>65</v>
      </c>
      <c r="F1588" s="11" t="s">
        <v>512</v>
      </c>
      <c r="G1588" s="21"/>
      <c r="H1588" s="21"/>
      <c r="I1588" s="21" t="s">
        <v>3168</v>
      </c>
    </row>
    <row r="1589" spans="1:9" s="7" customFormat="1" ht="60" customHeight="1">
      <c r="A1589" s="10" t="s">
        <v>3165</v>
      </c>
      <c r="B1589" s="10" t="s">
        <v>3283</v>
      </c>
      <c r="C1589" s="19" t="s">
        <v>3242</v>
      </c>
      <c r="D1589" s="19" t="s">
        <v>3167</v>
      </c>
      <c r="E1589" s="20">
        <v>50</v>
      </c>
      <c r="F1589" s="11" t="s">
        <v>512</v>
      </c>
      <c r="G1589" s="21"/>
      <c r="H1589" s="21"/>
      <c r="I1589" s="21" t="s">
        <v>3168</v>
      </c>
    </row>
    <row r="1590" spans="1:9" s="7" customFormat="1" ht="60" customHeight="1">
      <c r="A1590" s="10" t="s">
        <v>3165</v>
      </c>
      <c r="B1590" s="10" t="s">
        <v>3277</v>
      </c>
      <c r="C1590" s="19" t="s">
        <v>3224</v>
      </c>
      <c r="D1590" s="19" t="s">
        <v>3167</v>
      </c>
      <c r="E1590" s="20">
        <v>60</v>
      </c>
      <c r="F1590" s="11" t="s">
        <v>512</v>
      </c>
      <c r="G1590" s="21"/>
      <c r="H1590" s="21"/>
      <c r="I1590" s="21" t="s">
        <v>3168</v>
      </c>
    </row>
    <row r="1591" spans="1:9" s="7" customFormat="1" ht="60" customHeight="1">
      <c r="A1591" s="10" t="s">
        <v>3165</v>
      </c>
      <c r="B1591" s="10" t="s">
        <v>3277</v>
      </c>
      <c r="C1591" s="19" t="s">
        <v>3189</v>
      </c>
      <c r="D1591" s="19" t="s">
        <v>3167</v>
      </c>
      <c r="E1591" s="20">
        <v>40</v>
      </c>
      <c r="F1591" s="11" t="s">
        <v>512</v>
      </c>
      <c r="G1591" s="21"/>
      <c r="H1591" s="21"/>
      <c r="I1591" s="21" t="s">
        <v>3168</v>
      </c>
    </row>
    <row r="1592" spans="1:9" s="7" customFormat="1" ht="60" customHeight="1">
      <c r="A1592" s="10" t="s">
        <v>3165</v>
      </c>
      <c r="B1592" s="10" t="s">
        <v>3277</v>
      </c>
      <c r="C1592" s="19" t="s">
        <v>3186</v>
      </c>
      <c r="D1592" s="19" t="s">
        <v>3167</v>
      </c>
      <c r="E1592" s="20">
        <v>210</v>
      </c>
      <c r="F1592" s="11" t="s">
        <v>512</v>
      </c>
      <c r="G1592" s="21"/>
      <c r="H1592" s="21"/>
      <c r="I1592" s="21" t="s">
        <v>3168</v>
      </c>
    </row>
    <row r="1593" spans="1:9" s="7" customFormat="1" ht="60" customHeight="1">
      <c r="A1593" s="10" t="s">
        <v>3165</v>
      </c>
      <c r="B1593" s="10" t="s">
        <v>3277</v>
      </c>
      <c r="C1593" s="19" t="s">
        <v>3250</v>
      </c>
      <c r="D1593" s="19" t="s">
        <v>3167</v>
      </c>
      <c r="E1593" s="20">
        <v>590</v>
      </c>
      <c r="F1593" s="11" t="s">
        <v>512</v>
      </c>
      <c r="G1593" s="21"/>
      <c r="H1593" s="21"/>
      <c r="I1593" s="21" t="s">
        <v>3168</v>
      </c>
    </row>
    <row r="1594" spans="1:9" s="7" customFormat="1" ht="60" customHeight="1">
      <c r="A1594" s="10" t="s">
        <v>3165</v>
      </c>
      <c r="B1594" s="10" t="s">
        <v>3284</v>
      </c>
      <c r="C1594" s="19" t="s">
        <v>3250</v>
      </c>
      <c r="D1594" s="19" t="s">
        <v>3167</v>
      </c>
      <c r="E1594" s="20">
        <v>376</v>
      </c>
      <c r="F1594" s="11" t="s">
        <v>512</v>
      </c>
      <c r="G1594" s="21"/>
      <c r="H1594" s="21"/>
      <c r="I1594" s="21" t="s">
        <v>3168</v>
      </c>
    </row>
    <row r="1595" spans="1:9" s="7" customFormat="1" ht="60" customHeight="1">
      <c r="A1595" s="10" t="s">
        <v>3165</v>
      </c>
      <c r="B1595" s="10" t="s">
        <v>3284</v>
      </c>
      <c r="C1595" s="19" t="s">
        <v>3179</v>
      </c>
      <c r="D1595" s="19" t="s">
        <v>3167</v>
      </c>
      <c r="E1595" s="20">
        <v>90</v>
      </c>
      <c r="F1595" s="11" t="s">
        <v>512</v>
      </c>
      <c r="G1595" s="21"/>
      <c r="H1595" s="21"/>
      <c r="I1595" s="21" t="s">
        <v>3168</v>
      </c>
    </row>
    <row r="1596" spans="1:9" s="7" customFormat="1" ht="60" customHeight="1">
      <c r="A1596" s="10" t="s">
        <v>3165</v>
      </c>
      <c r="B1596" s="10" t="s">
        <v>3285</v>
      </c>
      <c r="C1596" s="19" t="s">
        <v>3177</v>
      </c>
      <c r="D1596" s="19" t="s">
        <v>3167</v>
      </c>
      <c r="E1596" s="20">
        <v>101</v>
      </c>
      <c r="F1596" s="11" t="s">
        <v>512</v>
      </c>
      <c r="G1596" s="21"/>
      <c r="H1596" s="21"/>
      <c r="I1596" s="21" t="s">
        <v>3168</v>
      </c>
    </row>
    <row r="1597" spans="1:9" s="7" customFormat="1" ht="60" customHeight="1">
      <c r="A1597" s="10" t="s">
        <v>3165</v>
      </c>
      <c r="B1597" s="10" t="s">
        <v>3286</v>
      </c>
      <c r="C1597" s="19" t="s">
        <v>3229</v>
      </c>
      <c r="D1597" s="19" t="s">
        <v>3167</v>
      </c>
      <c r="E1597" s="20">
        <v>379</v>
      </c>
      <c r="F1597" s="11" t="s">
        <v>512</v>
      </c>
      <c r="G1597" s="21"/>
      <c r="H1597" s="21"/>
      <c r="I1597" s="21" t="s">
        <v>3168</v>
      </c>
    </row>
    <row r="1598" spans="1:9" s="7" customFormat="1" ht="60" customHeight="1">
      <c r="A1598" s="10" t="s">
        <v>3165</v>
      </c>
      <c r="B1598" s="10" t="s">
        <v>3287</v>
      </c>
      <c r="C1598" s="19" t="s">
        <v>3215</v>
      </c>
      <c r="D1598" s="19" t="s">
        <v>3167</v>
      </c>
      <c r="E1598" s="20">
        <v>1829</v>
      </c>
      <c r="F1598" s="11" t="s">
        <v>512</v>
      </c>
      <c r="G1598" s="21"/>
      <c r="H1598" s="21"/>
      <c r="I1598" s="21" t="s">
        <v>3168</v>
      </c>
    </row>
    <row r="1599" spans="1:9" s="7" customFormat="1" ht="60" customHeight="1">
      <c r="A1599" s="10" t="s">
        <v>3165</v>
      </c>
      <c r="B1599" s="10" t="s">
        <v>3288</v>
      </c>
      <c r="C1599" s="19" t="s">
        <v>155</v>
      </c>
      <c r="D1599" s="19" t="s">
        <v>3167</v>
      </c>
      <c r="E1599" s="20">
        <v>2354</v>
      </c>
      <c r="F1599" s="11" t="s">
        <v>512</v>
      </c>
      <c r="G1599" s="21"/>
      <c r="H1599" s="21"/>
      <c r="I1599" s="21" t="s">
        <v>3168</v>
      </c>
    </row>
    <row r="1600" spans="1:9" s="7" customFormat="1" ht="60" customHeight="1">
      <c r="A1600" s="10" t="s">
        <v>3165</v>
      </c>
      <c r="B1600" s="10" t="s">
        <v>3289</v>
      </c>
      <c r="C1600" s="19" t="s">
        <v>3280</v>
      </c>
      <c r="D1600" s="19" t="s">
        <v>3167</v>
      </c>
      <c r="E1600" s="20">
        <v>2222</v>
      </c>
      <c r="F1600" s="11" t="s">
        <v>512</v>
      </c>
      <c r="G1600" s="21"/>
      <c r="H1600" s="21"/>
      <c r="I1600" s="21" t="s">
        <v>3168</v>
      </c>
    </row>
    <row r="1601" spans="1:9" s="7" customFormat="1" ht="60" customHeight="1">
      <c r="A1601" s="10" t="s">
        <v>3165</v>
      </c>
      <c r="B1601" s="10" t="s">
        <v>3290</v>
      </c>
      <c r="C1601" s="19" t="s">
        <v>3209</v>
      </c>
      <c r="D1601" s="19" t="s">
        <v>3167</v>
      </c>
      <c r="E1601" s="20">
        <v>500</v>
      </c>
      <c r="F1601" s="11" t="s">
        <v>512</v>
      </c>
      <c r="G1601" s="21"/>
      <c r="H1601" s="21"/>
      <c r="I1601" s="21" t="s">
        <v>3168</v>
      </c>
    </row>
    <row r="1602" spans="1:9" s="7" customFormat="1" ht="60" customHeight="1">
      <c r="A1602" s="10" t="s">
        <v>3165</v>
      </c>
      <c r="B1602" s="10" t="s">
        <v>3237</v>
      </c>
      <c r="C1602" s="19" t="s">
        <v>3291</v>
      </c>
      <c r="D1602" s="19" t="s">
        <v>3167</v>
      </c>
      <c r="E1602" s="20">
        <v>34</v>
      </c>
      <c r="F1602" s="11" t="s">
        <v>512</v>
      </c>
      <c r="G1602" s="21"/>
      <c r="H1602" s="21"/>
      <c r="I1602" s="21" t="s">
        <v>3168</v>
      </c>
    </row>
    <row r="1603" spans="1:9" s="7" customFormat="1" ht="60" customHeight="1">
      <c r="A1603" s="10" t="s">
        <v>3165</v>
      </c>
      <c r="B1603" s="10" t="s">
        <v>3237</v>
      </c>
      <c r="C1603" s="19" t="s">
        <v>3241</v>
      </c>
      <c r="D1603" s="19" t="s">
        <v>3167</v>
      </c>
      <c r="E1603" s="20">
        <v>12</v>
      </c>
      <c r="F1603" s="11" t="s">
        <v>512</v>
      </c>
      <c r="G1603" s="21"/>
      <c r="H1603" s="21"/>
      <c r="I1603" s="21" t="s">
        <v>3168</v>
      </c>
    </row>
    <row r="1604" spans="1:9" s="7" customFormat="1" ht="60" customHeight="1">
      <c r="A1604" s="10" t="s">
        <v>3165</v>
      </c>
      <c r="B1604" s="10" t="s">
        <v>3237</v>
      </c>
      <c r="C1604" s="19" t="s">
        <v>3240</v>
      </c>
      <c r="D1604" s="19" t="s">
        <v>3167</v>
      </c>
      <c r="E1604" s="20">
        <v>8</v>
      </c>
      <c r="F1604" s="11" t="s">
        <v>512</v>
      </c>
      <c r="G1604" s="21"/>
      <c r="H1604" s="21"/>
      <c r="I1604" s="21" t="s">
        <v>3168</v>
      </c>
    </row>
    <row r="1605" spans="1:9" s="7" customFormat="1" ht="60" customHeight="1">
      <c r="A1605" s="10" t="s">
        <v>3165</v>
      </c>
      <c r="B1605" s="10" t="s">
        <v>3201</v>
      </c>
      <c r="C1605" s="19" t="s">
        <v>3195</v>
      </c>
      <c r="D1605" s="19" t="s">
        <v>3167</v>
      </c>
      <c r="E1605" s="20">
        <v>36</v>
      </c>
      <c r="F1605" s="11" t="s">
        <v>512</v>
      </c>
      <c r="G1605" s="21"/>
      <c r="H1605" s="21"/>
      <c r="I1605" s="21" t="s">
        <v>3168</v>
      </c>
    </row>
    <row r="1606" spans="1:9" s="7" customFormat="1" ht="60" customHeight="1">
      <c r="A1606" s="10" t="s">
        <v>3165</v>
      </c>
      <c r="B1606" s="10" t="s">
        <v>3292</v>
      </c>
      <c r="C1606" s="19" t="s">
        <v>155</v>
      </c>
      <c r="D1606" s="19" t="s">
        <v>3167</v>
      </c>
      <c r="E1606" s="20">
        <v>104</v>
      </c>
      <c r="F1606" s="11" t="s">
        <v>512</v>
      </c>
      <c r="G1606" s="21"/>
      <c r="H1606" s="21"/>
      <c r="I1606" s="21" t="s">
        <v>3168</v>
      </c>
    </row>
    <row r="1607" spans="1:9" s="7" customFormat="1" ht="60" customHeight="1">
      <c r="A1607" s="10" t="s">
        <v>3165</v>
      </c>
      <c r="B1607" s="10" t="s">
        <v>3293</v>
      </c>
      <c r="C1607" s="19" t="s">
        <v>3170</v>
      </c>
      <c r="D1607" s="19" t="s">
        <v>3167</v>
      </c>
      <c r="E1607" s="20">
        <v>136</v>
      </c>
      <c r="F1607" s="11" t="s">
        <v>512</v>
      </c>
      <c r="G1607" s="21"/>
      <c r="H1607" s="21"/>
      <c r="I1607" s="21" t="s">
        <v>3168</v>
      </c>
    </row>
    <row r="1608" spans="1:9" s="7" customFormat="1" ht="60" customHeight="1">
      <c r="A1608" s="10" t="s">
        <v>3165</v>
      </c>
      <c r="B1608" s="10" t="s">
        <v>3277</v>
      </c>
      <c r="C1608" s="19" t="s">
        <v>3172</v>
      </c>
      <c r="D1608" s="19" t="s">
        <v>3167</v>
      </c>
      <c r="E1608" s="20">
        <v>20</v>
      </c>
      <c r="F1608" s="11" t="s">
        <v>512</v>
      </c>
      <c r="G1608" s="21"/>
      <c r="H1608" s="21"/>
      <c r="I1608" s="21" t="s">
        <v>3168</v>
      </c>
    </row>
    <row r="1609" spans="1:9" s="7" customFormat="1" ht="60" customHeight="1">
      <c r="A1609" s="10" t="s">
        <v>3165</v>
      </c>
      <c r="B1609" s="10" t="s">
        <v>3277</v>
      </c>
      <c r="C1609" s="19" t="s">
        <v>3198</v>
      </c>
      <c r="D1609" s="19" t="s">
        <v>3167</v>
      </c>
      <c r="E1609" s="20">
        <v>510</v>
      </c>
      <c r="F1609" s="11" t="s">
        <v>512</v>
      </c>
      <c r="G1609" s="21"/>
      <c r="H1609" s="21"/>
      <c r="I1609" s="21" t="s">
        <v>3168</v>
      </c>
    </row>
    <row r="1610" spans="1:9" s="7" customFormat="1" ht="60" customHeight="1">
      <c r="A1610" s="10" t="s">
        <v>3165</v>
      </c>
      <c r="B1610" s="10" t="s">
        <v>3277</v>
      </c>
      <c r="C1610" s="19" t="s">
        <v>3203</v>
      </c>
      <c r="D1610" s="19" t="s">
        <v>3167</v>
      </c>
      <c r="E1610" s="20">
        <v>20</v>
      </c>
      <c r="F1610" s="11" t="s">
        <v>512</v>
      </c>
      <c r="G1610" s="21"/>
      <c r="H1610" s="21"/>
      <c r="I1610" s="21" t="s">
        <v>3168</v>
      </c>
    </row>
    <row r="1611" spans="1:9" s="7" customFormat="1" ht="60" customHeight="1">
      <c r="A1611" s="10" t="s">
        <v>3165</v>
      </c>
      <c r="B1611" s="10" t="s">
        <v>3263</v>
      </c>
      <c r="C1611" s="19" t="s">
        <v>3186</v>
      </c>
      <c r="D1611" s="19" t="s">
        <v>3167</v>
      </c>
      <c r="E1611" s="20">
        <v>7</v>
      </c>
      <c r="F1611" s="11" t="s">
        <v>512</v>
      </c>
      <c r="G1611" s="21"/>
      <c r="H1611" s="21"/>
      <c r="I1611" s="21" t="s">
        <v>3168</v>
      </c>
    </row>
    <row r="1612" spans="1:9" s="7" customFormat="1" ht="60" customHeight="1">
      <c r="A1612" s="10" t="s">
        <v>3165</v>
      </c>
      <c r="B1612" s="10" t="s">
        <v>3222</v>
      </c>
      <c r="C1612" s="19" t="s">
        <v>155</v>
      </c>
      <c r="D1612" s="19" t="s">
        <v>3167</v>
      </c>
      <c r="E1612" s="20">
        <v>1701</v>
      </c>
      <c r="F1612" s="11" t="s">
        <v>512</v>
      </c>
      <c r="G1612" s="21"/>
      <c r="H1612" s="21"/>
      <c r="I1612" s="21" t="s">
        <v>3168</v>
      </c>
    </row>
    <row r="1613" spans="1:9" s="7" customFormat="1" ht="60" customHeight="1">
      <c r="A1613" s="10" t="s">
        <v>3165</v>
      </c>
      <c r="B1613" s="10" t="s">
        <v>3222</v>
      </c>
      <c r="C1613" s="19" t="s">
        <v>3186</v>
      </c>
      <c r="D1613" s="19" t="s">
        <v>3167</v>
      </c>
      <c r="E1613" s="20">
        <v>69</v>
      </c>
      <c r="F1613" s="11" t="s">
        <v>512</v>
      </c>
      <c r="G1613" s="21"/>
      <c r="H1613" s="21"/>
      <c r="I1613" s="21" t="s">
        <v>3168</v>
      </c>
    </row>
    <row r="1614" spans="1:9" s="7" customFormat="1" ht="60" customHeight="1">
      <c r="A1614" s="10" t="s">
        <v>3165</v>
      </c>
      <c r="B1614" s="10" t="s">
        <v>3275</v>
      </c>
      <c r="C1614" s="19" t="s">
        <v>3198</v>
      </c>
      <c r="D1614" s="19" t="s">
        <v>3167</v>
      </c>
      <c r="E1614" s="20">
        <v>436</v>
      </c>
      <c r="F1614" s="11" t="s">
        <v>512</v>
      </c>
      <c r="G1614" s="21"/>
      <c r="H1614" s="21"/>
      <c r="I1614" s="21" t="s">
        <v>3168</v>
      </c>
    </row>
    <row r="1615" spans="1:9" s="7" customFormat="1" ht="60" customHeight="1">
      <c r="A1615" s="10" t="s">
        <v>3165</v>
      </c>
      <c r="B1615" s="10" t="s">
        <v>3294</v>
      </c>
      <c r="C1615" s="19" t="s">
        <v>3195</v>
      </c>
      <c r="D1615" s="19" t="s">
        <v>3167</v>
      </c>
      <c r="E1615" s="20">
        <v>480</v>
      </c>
      <c r="F1615" s="11" t="s">
        <v>512</v>
      </c>
      <c r="G1615" s="21"/>
      <c r="H1615" s="21"/>
      <c r="I1615" s="21" t="s">
        <v>3168</v>
      </c>
    </row>
    <row r="1616" spans="1:9" s="7" customFormat="1" ht="60" customHeight="1">
      <c r="A1616" s="10" t="s">
        <v>3165</v>
      </c>
      <c r="B1616" s="10" t="s">
        <v>3295</v>
      </c>
      <c r="C1616" s="19" t="s">
        <v>2328</v>
      </c>
      <c r="D1616" s="19" t="s">
        <v>3167</v>
      </c>
      <c r="E1616" s="20">
        <v>150</v>
      </c>
      <c r="F1616" s="11" t="s">
        <v>512</v>
      </c>
      <c r="G1616" s="21"/>
      <c r="H1616" s="21"/>
      <c r="I1616" s="21" t="s">
        <v>3168</v>
      </c>
    </row>
    <row r="1617" spans="1:9" s="7" customFormat="1" ht="60" customHeight="1">
      <c r="A1617" s="10" t="s">
        <v>3165</v>
      </c>
      <c r="B1617" s="10" t="s">
        <v>3295</v>
      </c>
      <c r="C1617" s="19" t="s">
        <v>3276</v>
      </c>
      <c r="D1617" s="19" t="s">
        <v>3167</v>
      </c>
      <c r="E1617" s="20">
        <v>1600</v>
      </c>
      <c r="F1617" s="11" t="s">
        <v>512</v>
      </c>
      <c r="G1617" s="21"/>
      <c r="H1617" s="21"/>
      <c r="I1617" s="21" t="s">
        <v>3168</v>
      </c>
    </row>
    <row r="1618" spans="1:9" s="7" customFormat="1" ht="60" customHeight="1">
      <c r="A1618" s="10" t="s">
        <v>3165</v>
      </c>
      <c r="B1618" s="10" t="s">
        <v>3295</v>
      </c>
      <c r="C1618" s="19" t="s">
        <v>3210</v>
      </c>
      <c r="D1618" s="19" t="s">
        <v>3167</v>
      </c>
      <c r="E1618" s="20">
        <v>20</v>
      </c>
      <c r="F1618" s="11" t="s">
        <v>512</v>
      </c>
      <c r="G1618" s="21"/>
      <c r="H1618" s="21"/>
      <c r="I1618" s="21" t="s">
        <v>3168</v>
      </c>
    </row>
    <row r="1619" spans="1:9" s="7" customFormat="1" ht="60" customHeight="1">
      <c r="A1619" s="10" t="s">
        <v>3165</v>
      </c>
      <c r="B1619" s="10" t="s">
        <v>3275</v>
      </c>
      <c r="C1619" s="19" t="s">
        <v>3177</v>
      </c>
      <c r="D1619" s="19" t="s">
        <v>3167</v>
      </c>
      <c r="E1619" s="20">
        <v>177</v>
      </c>
      <c r="F1619" s="11" t="s">
        <v>512</v>
      </c>
      <c r="G1619" s="21"/>
      <c r="H1619" s="21"/>
      <c r="I1619" s="21" t="s">
        <v>3168</v>
      </c>
    </row>
    <row r="1620" spans="1:9" s="13" customFormat="1" ht="60" customHeight="1">
      <c r="A1620" s="10" t="s">
        <v>3165</v>
      </c>
      <c r="B1620" s="10" t="s">
        <v>3295</v>
      </c>
      <c r="C1620" s="19" t="s">
        <v>3209</v>
      </c>
      <c r="D1620" s="19" t="s">
        <v>3167</v>
      </c>
      <c r="E1620" s="20">
        <v>170</v>
      </c>
      <c r="F1620" s="11" t="s">
        <v>512</v>
      </c>
      <c r="G1620" s="21"/>
      <c r="H1620" s="21"/>
      <c r="I1620" s="21" t="s">
        <v>3168</v>
      </c>
    </row>
    <row r="1621" spans="1:9" s="13" customFormat="1" ht="60" customHeight="1">
      <c r="A1621" s="10" t="s">
        <v>3165</v>
      </c>
      <c r="B1621" s="10" t="s">
        <v>3282</v>
      </c>
      <c r="C1621" s="19" t="s">
        <v>3209</v>
      </c>
      <c r="D1621" s="19" t="s">
        <v>3167</v>
      </c>
      <c r="E1621" s="20">
        <v>80</v>
      </c>
      <c r="F1621" s="11" t="s">
        <v>512</v>
      </c>
      <c r="G1621" s="21"/>
      <c r="H1621" s="21"/>
      <c r="I1621" s="21" t="s">
        <v>3168</v>
      </c>
    </row>
    <row r="1622" spans="1:9" s="13" customFormat="1" ht="60" customHeight="1">
      <c r="A1622" s="10" t="s">
        <v>3165</v>
      </c>
      <c r="B1622" s="10" t="s">
        <v>3178</v>
      </c>
      <c r="C1622" s="19" t="s">
        <v>3229</v>
      </c>
      <c r="D1622" s="19" t="s">
        <v>3167</v>
      </c>
      <c r="E1622" s="20">
        <v>312</v>
      </c>
      <c r="F1622" s="11" t="s">
        <v>512</v>
      </c>
      <c r="G1622" s="21"/>
      <c r="H1622" s="21"/>
      <c r="I1622" s="21" t="s">
        <v>3168</v>
      </c>
    </row>
    <row r="1623" spans="1:9" s="13" customFormat="1" ht="60" customHeight="1">
      <c r="A1623" s="10" t="s">
        <v>3165</v>
      </c>
      <c r="B1623" s="10" t="s">
        <v>3296</v>
      </c>
      <c r="C1623" s="19" t="s">
        <v>3297</v>
      </c>
      <c r="D1623" s="19" t="s">
        <v>3167</v>
      </c>
      <c r="E1623" s="20">
        <v>300</v>
      </c>
      <c r="F1623" s="11" t="s">
        <v>512</v>
      </c>
      <c r="G1623" s="21"/>
      <c r="H1623" s="21"/>
      <c r="I1623" s="21" t="s">
        <v>3168</v>
      </c>
    </row>
    <row r="1624" spans="1:9" s="13" customFormat="1" ht="60" customHeight="1">
      <c r="A1624" s="10" t="s">
        <v>3165</v>
      </c>
      <c r="B1624" s="10" t="s">
        <v>3298</v>
      </c>
      <c r="C1624" s="19" t="s">
        <v>3174</v>
      </c>
      <c r="D1624" s="19" t="s">
        <v>3167</v>
      </c>
      <c r="E1624" s="20">
        <v>300</v>
      </c>
      <c r="F1624" s="11" t="s">
        <v>512</v>
      </c>
      <c r="G1624" s="21"/>
      <c r="H1624" s="21"/>
      <c r="I1624" s="21" t="s">
        <v>3168</v>
      </c>
    </row>
    <row r="1625" spans="1:9" s="13" customFormat="1" ht="60" customHeight="1">
      <c r="A1625" s="10" t="s">
        <v>3165</v>
      </c>
      <c r="B1625" s="10" t="s">
        <v>3263</v>
      </c>
      <c r="C1625" s="19" t="s">
        <v>3209</v>
      </c>
      <c r="D1625" s="19" t="s">
        <v>3167</v>
      </c>
      <c r="E1625" s="20">
        <v>16</v>
      </c>
      <c r="F1625" s="11" t="s">
        <v>512</v>
      </c>
      <c r="G1625" s="21"/>
      <c r="H1625" s="21"/>
      <c r="I1625" s="21" t="s">
        <v>3168</v>
      </c>
    </row>
    <row r="1626" spans="1:9" s="13" customFormat="1" ht="60" customHeight="1">
      <c r="A1626" s="10" t="s">
        <v>3165</v>
      </c>
      <c r="B1626" s="10" t="s">
        <v>3266</v>
      </c>
      <c r="C1626" s="19" t="s">
        <v>3195</v>
      </c>
      <c r="D1626" s="19" t="s">
        <v>3167</v>
      </c>
      <c r="E1626" s="20">
        <v>28</v>
      </c>
      <c r="F1626" s="11" t="s">
        <v>512</v>
      </c>
      <c r="G1626" s="21"/>
      <c r="H1626" s="21"/>
      <c r="I1626" s="21" t="s">
        <v>3168</v>
      </c>
    </row>
    <row r="1627" spans="1:9" s="13" customFormat="1" ht="60" customHeight="1">
      <c r="A1627" s="10" t="s">
        <v>3165</v>
      </c>
      <c r="B1627" s="10" t="s">
        <v>3266</v>
      </c>
      <c r="C1627" s="19" t="s">
        <v>3251</v>
      </c>
      <c r="D1627" s="19" t="s">
        <v>3167</v>
      </c>
      <c r="E1627" s="20">
        <v>5</v>
      </c>
      <c r="F1627" s="11" t="s">
        <v>512</v>
      </c>
      <c r="G1627" s="21"/>
      <c r="H1627" s="21"/>
      <c r="I1627" s="21" t="s">
        <v>3168</v>
      </c>
    </row>
    <row r="1628" spans="1:9" s="13" customFormat="1" ht="60" customHeight="1">
      <c r="A1628" s="10" t="s">
        <v>3165</v>
      </c>
      <c r="B1628" s="10" t="s">
        <v>3299</v>
      </c>
      <c r="C1628" s="19" t="s">
        <v>3208</v>
      </c>
      <c r="D1628" s="19" t="s">
        <v>3167</v>
      </c>
      <c r="E1628" s="20">
        <v>675</v>
      </c>
      <c r="F1628" s="11" t="s">
        <v>512</v>
      </c>
      <c r="G1628" s="21"/>
      <c r="H1628" s="21"/>
      <c r="I1628" s="21" t="s">
        <v>3168</v>
      </c>
    </row>
    <row r="1629" spans="1:9" s="13" customFormat="1" ht="60" customHeight="1">
      <c r="A1629" s="10" t="s">
        <v>3165</v>
      </c>
      <c r="B1629" s="10" t="s">
        <v>3178</v>
      </c>
      <c r="C1629" s="19" t="s">
        <v>3220</v>
      </c>
      <c r="D1629" s="19" t="s">
        <v>3167</v>
      </c>
      <c r="E1629" s="20">
        <v>11</v>
      </c>
      <c r="F1629" s="11" t="s">
        <v>512</v>
      </c>
      <c r="G1629" s="21"/>
      <c r="H1629" s="21"/>
      <c r="I1629" s="21" t="s">
        <v>3168</v>
      </c>
    </row>
    <row r="1630" spans="1:9" s="13" customFormat="1" ht="60" customHeight="1">
      <c r="A1630" s="10" t="s">
        <v>3165</v>
      </c>
      <c r="B1630" s="10" t="s">
        <v>3266</v>
      </c>
      <c r="C1630" s="19" t="s">
        <v>3209</v>
      </c>
      <c r="D1630" s="19" t="s">
        <v>3167</v>
      </c>
      <c r="E1630" s="20">
        <v>6</v>
      </c>
      <c r="F1630" s="11" t="s">
        <v>512</v>
      </c>
      <c r="G1630" s="21"/>
      <c r="H1630" s="21"/>
      <c r="I1630" s="21" t="s">
        <v>3168</v>
      </c>
    </row>
    <row r="1631" spans="1:9" s="13" customFormat="1" ht="60" customHeight="1">
      <c r="A1631" s="10" t="s">
        <v>3165</v>
      </c>
      <c r="B1631" s="10" t="s">
        <v>3263</v>
      </c>
      <c r="C1631" s="19" t="s">
        <v>3221</v>
      </c>
      <c r="D1631" s="19" t="s">
        <v>3167</v>
      </c>
      <c r="E1631" s="20">
        <v>4</v>
      </c>
      <c r="F1631" s="11" t="s">
        <v>512</v>
      </c>
      <c r="G1631" s="21"/>
      <c r="H1631" s="21"/>
      <c r="I1631" s="21" t="s">
        <v>3168</v>
      </c>
    </row>
    <row r="1632" spans="1:9" s="13" customFormat="1" ht="60" customHeight="1">
      <c r="A1632" s="10" t="s">
        <v>3165</v>
      </c>
      <c r="B1632" s="10" t="s">
        <v>3279</v>
      </c>
      <c r="C1632" s="19" t="s">
        <v>3177</v>
      </c>
      <c r="D1632" s="19" t="s">
        <v>3167</v>
      </c>
      <c r="E1632" s="20">
        <v>52</v>
      </c>
      <c r="F1632" s="11" t="s">
        <v>512</v>
      </c>
      <c r="G1632" s="21"/>
      <c r="H1632" s="21"/>
      <c r="I1632" s="21" t="s">
        <v>3168</v>
      </c>
    </row>
    <row r="1633" spans="1:9" s="13" customFormat="1" ht="60" customHeight="1">
      <c r="A1633" s="10" t="s">
        <v>3165</v>
      </c>
      <c r="B1633" s="10" t="s">
        <v>3299</v>
      </c>
      <c r="C1633" s="19" t="s">
        <v>3179</v>
      </c>
      <c r="D1633" s="19" t="s">
        <v>3167</v>
      </c>
      <c r="E1633" s="20">
        <v>655</v>
      </c>
      <c r="F1633" s="11" t="s">
        <v>512</v>
      </c>
      <c r="G1633" s="21"/>
      <c r="H1633" s="21"/>
      <c r="I1633" s="21" t="s">
        <v>3168</v>
      </c>
    </row>
    <row r="1634" spans="1:9" s="13" customFormat="1" ht="60" customHeight="1">
      <c r="A1634" s="10" t="s">
        <v>3165</v>
      </c>
      <c r="B1634" s="10" t="s">
        <v>3266</v>
      </c>
      <c r="C1634" s="19" t="s">
        <v>3179</v>
      </c>
      <c r="D1634" s="19" t="s">
        <v>3167</v>
      </c>
      <c r="E1634" s="20">
        <v>4</v>
      </c>
      <c r="F1634" s="11" t="s">
        <v>512</v>
      </c>
      <c r="G1634" s="21"/>
      <c r="H1634" s="21"/>
      <c r="I1634" s="21" t="s">
        <v>3168</v>
      </c>
    </row>
    <row r="1635" spans="1:9" s="13" customFormat="1" ht="60" customHeight="1">
      <c r="A1635" s="10" t="s">
        <v>3165</v>
      </c>
      <c r="B1635" s="10" t="s">
        <v>3266</v>
      </c>
      <c r="C1635" s="19" t="s">
        <v>3211</v>
      </c>
      <c r="D1635" s="19" t="s">
        <v>3167</v>
      </c>
      <c r="E1635" s="20">
        <v>4</v>
      </c>
      <c r="F1635" s="11" t="s">
        <v>512</v>
      </c>
      <c r="G1635" s="21"/>
      <c r="H1635" s="21"/>
      <c r="I1635" s="21" t="s">
        <v>3168</v>
      </c>
    </row>
    <row r="1636" spans="1:9" s="13" customFormat="1" ht="60" customHeight="1">
      <c r="A1636" s="10" t="s">
        <v>3165</v>
      </c>
      <c r="B1636" s="10" t="s">
        <v>3266</v>
      </c>
      <c r="C1636" s="19" t="s">
        <v>3210</v>
      </c>
      <c r="D1636" s="19" t="s">
        <v>3167</v>
      </c>
      <c r="E1636" s="20">
        <v>1</v>
      </c>
      <c r="F1636" s="11" t="s">
        <v>512</v>
      </c>
      <c r="G1636" s="21"/>
      <c r="H1636" s="21"/>
      <c r="I1636" s="21" t="s">
        <v>3168</v>
      </c>
    </row>
    <row r="1637" spans="1:9" s="13" customFormat="1" ht="60" customHeight="1">
      <c r="A1637" s="10" t="s">
        <v>3165</v>
      </c>
      <c r="B1637" s="10" t="s">
        <v>3266</v>
      </c>
      <c r="C1637" s="19" t="s">
        <v>3196</v>
      </c>
      <c r="D1637" s="19" t="s">
        <v>3167</v>
      </c>
      <c r="E1637" s="20">
        <v>23</v>
      </c>
      <c r="F1637" s="11" t="s">
        <v>512</v>
      </c>
      <c r="G1637" s="21"/>
      <c r="H1637" s="21"/>
      <c r="I1637" s="21" t="s">
        <v>3168</v>
      </c>
    </row>
    <row r="1638" spans="1:9" s="13" customFormat="1" ht="60" customHeight="1">
      <c r="A1638" s="10" t="s">
        <v>3165</v>
      </c>
      <c r="B1638" s="10" t="s">
        <v>3300</v>
      </c>
      <c r="C1638" s="19" t="s">
        <v>3198</v>
      </c>
      <c r="D1638" s="19" t="s">
        <v>3167</v>
      </c>
      <c r="E1638" s="20">
        <v>200</v>
      </c>
      <c r="F1638" s="11" t="s">
        <v>512</v>
      </c>
      <c r="G1638" s="21"/>
      <c r="H1638" s="21"/>
      <c r="I1638" s="21" t="s">
        <v>3168</v>
      </c>
    </row>
    <row r="1639" spans="1:9" s="13" customFormat="1" ht="60" customHeight="1">
      <c r="A1639" s="10" t="s">
        <v>3165</v>
      </c>
      <c r="B1639" s="10" t="s">
        <v>3301</v>
      </c>
      <c r="C1639" s="19" t="s">
        <v>3189</v>
      </c>
      <c r="D1639" s="19" t="s">
        <v>3167</v>
      </c>
      <c r="E1639" s="20">
        <v>164</v>
      </c>
      <c r="F1639" s="11" t="s">
        <v>512</v>
      </c>
      <c r="G1639" s="21"/>
      <c r="H1639" s="21"/>
      <c r="I1639" s="21" t="s">
        <v>3168</v>
      </c>
    </row>
    <row r="1640" spans="1:9" s="13" customFormat="1" ht="60" customHeight="1">
      <c r="A1640" s="10" t="s">
        <v>3165</v>
      </c>
      <c r="B1640" s="10" t="s">
        <v>3301</v>
      </c>
      <c r="C1640" s="19" t="s">
        <v>3221</v>
      </c>
      <c r="D1640" s="19" t="s">
        <v>3167</v>
      </c>
      <c r="E1640" s="20">
        <v>507</v>
      </c>
      <c r="F1640" s="11" t="s">
        <v>512</v>
      </c>
      <c r="G1640" s="21"/>
      <c r="H1640" s="21"/>
      <c r="I1640" s="21" t="s">
        <v>3168</v>
      </c>
    </row>
    <row r="1641" spans="1:9" s="13" customFormat="1" ht="60" customHeight="1">
      <c r="A1641" s="10" t="s">
        <v>3165</v>
      </c>
      <c r="B1641" s="10" t="s">
        <v>3301</v>
      </c>
      <c r="C1641" s="19" t="s">
        <v>3177</v>
      </c>
      <c r="D1641" s="19" t="s">
        <v>3167</v>
      </c>
      <c r="E1641" s="20">
        <v>16</v>
      </c>
      <c r="F1641" s="11" t="s">
        <v>512</v>
      </c>
      <c r="G1641" s="21"/>
      <c r="H1641" s="21"/>
      <c r="I1641" s="21" t="s">
        <v>3168</v>
      </c>
    </row>
    <row r="1642" spans="1:9" s="13" customFormat="1" ht="60" customHeight="1">
      <c r="A1642" s="10" t="s">
        <v>3165</v>
      </c>
      <c r="B1642" s="10" t="s">
        <v>3178</v>
      </c>
      <c r="C1642" s="19" t="s">
        <v>3179</v>
      </c>
      <c r="D1642" s="19" t="s">
        <v>3167</v>
      </c>
      <c r="E1642" s="20">
        <v>38</v>
      </c>
      <c r="F1642" s="11" t="s">
        <v>512</v>
      </c>
      <c r="G1642" s="21"/>
      <c r="H1642" s="21"/>
      <c r="I1642" s="21" t="s">
        <v>3168</v>
      </c>
    </row>
    <row r="1643" spans="1:9" s="13" customFormat="1" ht="60" customHeight="1">
      <c r="A1643" s="10" t="s">
        <v>3165</v>
      </c>
      <c r="B1643" s="10" t="s">
        <v>3267</v>
      </c>
      <c r="C1643" s="19" t="s">
        <v>3179</v>
      </c>
      <c r="D1643" s="19" t="s">
        <v>3167</v>
      </c>
      <c r="E1643" s="20">
        <v>8</v>
      </c>
      <c r="F1643" s="11" t="s">
        <v>512</v>
      </c>
      <c r="G1643" s="21"/>
      <c r="H1643" s="21"/>
      <c r="I1643" s="21" t="s">
        <v>3168</v>
      </c>
    </row>
    <row r="1644" spans="1:9" s="13" customFormat="1" ht="60" customHeight="1">
      <c r="A1644" s="10" t="s">
        <v>3165</v>
      </c>
      <c r="B1644" s="10" t="s">
        <v>3302</v>
      </c>
      <c r="C1644" s="19" t="s">
        <v>3195</v>
      </c>
      <c r="D1644" s="19" t="s">
        <v>3167</v>
      </c>
      <c r="E1644" s="20">
        <v>512</v>
      </c>
      <c r="F1644" s="11" t="s">
        <v>512</v>
      </c>
      <c r="G1644" s="21"/>
      <c r="H1644" s="21"/>
      <c r="I1644" s="21" t="s">
        <v>3168</v>
      </c>
    </row>
    <row r="1645" spans="1:9" s="13" customFormat="1" ht="60" customHeight="1">
      <c r="A1645" s="10" t="s">
        <v>3165</v>
      </c>
      <c r="B1645" s="10" t="s">
        <v>3277</v>
      </c>
      <c r="C1645" s="19" t="s">
        <v>3205</v>
      </c>
      <c r="D1645" s="19" t="s">
        <v>3167</v>
      </c>
      <c r="E1645" s="20">
        <v>660</v>
      </c>
      <c r="F1645" s="11" t="s">
        <v>512</v>
      </c>
      <c r="G1645" s="21"/>
      <c r="H1645" s="21"/>
      <c r="I1645" s="21" t="s">
        <v>3168</v>
      </c>
    </row>
    <row r="1646" spans="1:9" s="13" customFormat="1" ht="60" customHeight="1">
      <c r="A1646" s="10" t="s">
        <v>3165</v>
      </c>
      <c r="B1646" s="10" t="s">
        <v>3277</v>
      </c>
      <c r="C1646" s="19" t="s">
        <v>3174</v>
      </c>
      <c r="D1646" s="19" t="s">
        <v>3167</v>
      </c>
      <c r="E1646" s="20">
        <v>370</v>
      </c>
      <c r="F1646" s="11" t="s">
        <v>512</v>
      </c>
      <c r="G1646" s="21"/>
      <c r="H1646" s="21"/>
      <c r="I1646" s="21" t="s">
        <v>3168</v>
      </c>
    </row>
    <row r="1647" spans="1:9" s="13" customFormat="1" ht="60" customHeight="1">
      <c r="A1647" s="10" t="s">
        <v>3165</v>
      </c>
      <c r="B1647" s="10" t="s">
        <v>3277</v>
      </c>
      <c r="C1647" s="19" t="s">
        <v>3177</v>
      </c>
      <c r="D1647" s="19" t="s">
        <v>3167</v>
      </c>
      <c r="E1647" s="20">
        <v>320</v>
      </c>
      <c r="F1647" s="11" t="s">
        <v>512</v>
      </c>
      <c r="G1647" s="21"/>
      <c r="H1647" s="21"/>
      <c r="I1647" s="21" t="s">
        <v>3168</v>
      </c>
    </row>
    <row r="1648" spans="1:9" s="13" customFormat="1" ht="60" customHeight="1">
      <c r="A1648" s="10" t="s">
        <v>3165</v>
      </c>
      <c r="B1648" s="10" t="s">
        <v>3277</v>
      </c>
      <c r="C1648" s="19" t="s">
        <v>3179</v>
      </c>
      <c r="D1648" s="19" t="s">
        <v>3167</v>
      </c>
      <c r="E1648" s="20">
        <v>140</v>
      </c>
      <c r="F1648" s="11" t="s">
        <v>512</v>
      </c>
      <c r="G1648" s="21"/>
      <c r="H1648" s="21"/>
      <c r="I1648" s="21" t="s">
        <v>3168</v>
      </c>
    </row>
    <row r="1649" spans="1:9" s="13" customFormat="1" ht="60" customHeight="1">
      <c r="A1649" s="10" t="s">
        <v>3165</v>
      </c>
      <c r="B1649" s="10" t="s">
        <v>3277</v>
      </c>
      <c r="C1649" s="19" t="s">
        <v>3303</v>
      </c>
      <c r="D1649" s="19" t="s">
        <v>3167</v>
      </c>
      <c r="E1649" s="20">
        <v>20</v>
      </c>
      <c r="F1649" s="11" t="s">
        <v>512</v>
      </c>
      <c r="G1649" s="21"/>
      <c r="H1649" s="21"/>
      <c r="I1649" s="21" t="s">
        <v>3168</v>
      </c>
    </row>
    <row r="1650" spans="1:9" s="13" customFormat="1" ht="60" customHeight="1">
      <c r="A1650" s="10" t="s">
        <v>3165</v>
      </c>
      <c r="B1650" s="10" t="s">
        <v>3277</v>
      </c>
      <c r="C1650" s="19" t="s">
        <v>3211</v>
      </c>
      <c r="D1650" s="19" t="s">
        <v>3167</v>
      </c>
      <c r="E1650" s="20">
        <v>110</v>
      </c>
      <c r="F1650" s="11" t="s">
        <v>512</v>
      </c>
      <c r="G1650" s="21"/>
      <c r="H1650" s="21"/>
      <c r="I1650" s="21" t="s">
        <v>3168</v>
      </c>
    </row>
    <row r="1651" spans="1:9" s="13" customFormat="1" ht="60" customHeight="1">
      <c r="A1651" s="10" t="s">
        <v>3165</v>
      </c>
      <c r="B1651" s="10" t="s">
        <v>3277</v>
      </c>
      <c r="C1651" s="19" t="s">
        <v>3236</v>
      </c>
      <c r="D1651" s="19" t="s">
        <v>3167</v>
      </c>
      <c r="E1651" s="20">
        <v>280</v>
      </c>
      <c r="F1651" s="11" t="s">
        <v>512</v>
      </c>
      <c r="G1651" s="21"/>
      <c r="H1651" s="21"/>
      <c r="I1651" s="21" t="s">
        <v>3168</v>
      </c>
    </row>
    <row r="1652" spans="1:9" ht="56.45" customHeight="1">
      <c r="A1652" s="10" t="s">
        <v>3165</v>
      </c>
      <c r="B1652" s="10" t="s">
        <v>3283</v>
      </c>
      <c r="C1652" s="19" t="s">
        <v>3196</v>
      </c>
      <c r="D1652" s="19" t="s">
        <v>3167</v>
      </c>
      <c r="E1652" s="20">
        <v>150</v>
      </c>
      <c r="F1652" s="11" t="s">
        <v>512</v>
      </c>
      <c r="G1652" s="21"/>
      <c r="H1652" s="21"/>
      <c r="I1652" s="21" t="s">
        <v>3168</v>
      </c>
    </row>
    <row r="1653" spans="1:9" ht="49.5">
      <c r="A1653" s="10" t="s">
        <v>3165</v>
      </c>
      <c r="B1653" s="10" t="s">
        <v>3304</v>
      </c>
      <c r="C1653" s="19" t="s">
        <v>3215</v>
      </c>
      <c r="D1653" s="19" t="s">
        <v>3167</v>
      </c>
      <c r="E1653" s="20">
        <v>3555</v>
      </c>
      <c r="F1653" s="11" t="s">
        <v>512</v>
      </c>
      <c r="G1653" s="21"/>
      <c r="H1653" s="21"/>
      <c r="I1653" s="21" t="s">
        <v>3168</v>
      </c>
    </row>
    <row r="1654" spans="1:9" ht="57" customHeight="1">
      <c r="A1654" s="10" t="s">
        <v>3165</v>
      </c>
      <c r="B1654" s="10" t="s">
        <v>3305</v>
      </c>
      <c r="C1654" s="19" t="s">
        <v>3194</v>
      </c>
      <c r="D1654" s="19" t="s">
        <v>3167</v>
      </c>
      <c r="E1654" s="20">
        <v>475</v>
      </c>
      <c r="F1654" s="11" t="s">
        <v>512</v>
      </c>
      <c r="G1654" s="21"/>
      <c r="H1654" s="21"/>
      <c r="I1654" s="21" t="s">
        <v>3168</v>
      </c>
    </row>
    <row r="1655" spans="1:9" ht="66.75" customHeight="1">
      <c r="A1655" s="10" t="s">
        <v>3165</v>
      </c>
      <c r="B1655" s="10" t="s">
        <v>3306</v>
      </c>
      <c r="C1655" s="19" t="s">
        <v>3211</v>
      </c>
      <c r="D1655" s="19" t="s">
        <v>3167</v>
      </c>
      <c r="E1655" s="20">
        <v>100</v>
      </c>
      <c r="F1655" s="11" t="s">
        <v>512</v>
      </c>
      <c r="G1655" s="21"/>
      <c r="H1655" s="21"/>
      <c r="I1655" s="21" t="s">
        <v>3168</v>
      </c>
    </row>
    <row r="1656" spans="1:9" ht="49.5">
      <c r="A1656" s="10" t="s">
        <v>3165</v>
      </c>
      <c r="B1656" s="10" t="s">
        <v>3201</v>
      </c>
      <c r="C1656" s="19" t="s">
        <v>3208</v>
      </c>
      <c r="D1656" s="19" t="s">
        <v>3167</v>
      </c>
      <c r="E1656" s="20">
        <v>71</v>
      </c>
      <c r="F1656" s="11" t="s">
        <v>512</v>
      </c>
      <c r="G1656" s="21"/>
      <c r="H1656" s="21"/>
      <c r="I1656" s="21" t="s">
        <v>3168</v>
      </c>
    </row>
    <row r="1657" spans="1:9" ht="49.5">
      <c r="A1657" s="10" t="s">
        <v>3165</v>
      </c>
      <c r="B1657" s="10" t="s">
        <v>3307</v>
      </c>
      <c r="C1657" s="19" t="s">
        <v>3189</v>
      </c>
      <c r="D1657" s="19" t="s">
        <v>3167</v>
      </c>
      <c r="E1657" s="20">
        <v>900</v>
      </c>
      <c r="F1657" s="11" t="s">
        <v>512</v>
      </c>
      <c r="G1657" s="21"/>
      <c r="H1657" s="21"/>
      <c r="I1657" s="21" t="s">
        <v>3168</v>
      </c>
    </row>
    <row r="1658" spans="1:9" ht="49.5">
      <c r="A1658" s="10" t="s">
        <v>3165</v>
      </c>
      <c r="B1658" s="10" t="s">
        <v>3301</v>
      </c>
      <c r="C1658" s="19" t="s">
        <v>3211</v>
      </c>
      <c r="D1658" s="19" t="s">
        <v>3167</v>
      </c>
      <c r="E1658" s="20">
        <v>380</v>
      </c>
      <c r="F1658" s="11" t="s">
        <v>512</v>
      </c>
      <c r="G1658" s="21"/>
      <c r="H1658" s="21"/>
      <c r="I1658" s="21" t="s">
        <v>3168</v>
      </c>
    </row>
    <row r="1659" spans="1:9" ht="49.5">
      <c r="A1659" s="10" t="s">
        <v>3165</v>
      </c>
      <c r="B1659" s="10" t="s">
        <v>3301</v>
      </c>
      <c r="C1659" s="19" t="s">
        <v>3179</v>
      </c>
      <c r="D1659" s="19" t="s">
        <v>3167</v>
      </c>
      <c r="E1659" s="20">
        <v>120</v>
      </c>
      <c r="F1659" s="11" t="s">
        <v>512</v>
      </c>
      <c r="G1659" s="21"/>
      <c r="H1659" s="21"/>
      <c r="I1659" s="21" t="s">
        <v>3168</v>
      </c>
    </row>
    <row r="1660" spans="1:9" ht="49.5">
      <c r="A1660" s="10" t="s">
        <v>3165</v>
      </c>
      <c r="B1660" s="10" t="s">
        <v>3301</v>
      </c>
      <c r="C1660" s="19" t="s">
        <v>3242</v>
      </c>
      <c r="D1660" s="19" t="s">
        <v>3167</v>
      </c>
      <c r="E1660" s="20">
        <v>44</v>
      </c>
      <c r="F1660" s="11" t="s">
        <v>512</v>
      </c>
      <c r="G1660" s="21"/>
      <c r="H1660" s="21"/>
      <c r="I1660" s="21" t="s">
        <v>3168</v>
      </c>
    </row>
    <row r="1661" spans="1:9" ht="49.5">
      <c r="A1661" s="10" t="s">
        <v>3165</v>
      </c>
      <c r="B1661" s="10" t="s">
        <v>3301</v>
      </c>
      <c r="C1661" s="19" t="s">
        <v>3208</v>
      </c>
      <c r="D1661" s="19" t="s">
        <v>3167</v>
      </c>
      <c r="E1661" s="20">
        <v>213</v>
      </c>
      <c r="F1661" s="11" t="s">
        <v>512</v>
      </c>
      <c r="G1661" s="21"/>
      <c r="H1661" s="21"/>
      <c r="I1661" s="21" t="s">
        <v>3168</v>
      </c>
    </row>
    <row r="1662" spans="1:9" ht="49.5">
      <c r="A1662" s="10" t="s">
        <v>3165</v>
      </c>
      <c r="B1662" s="10" t="s">
        <v>3301</v>
      </c>
      <c r="C1662" s="19" t="s">
        <v>3205</v>
      </c>
      <c r="D1662" s="19" t="s">
        <v>3167</v>
      </c>
      <c r="E1662" s="20">
        <v>107</v>
      </c>
      <c r="F1662" s="11" t="s">
        <v>512</v>
      </c>
      <c r="G1662" s="21"/>
      <c r="H1662" s="21"/>
      <c r="I1662" s="21" t="s">
        <v>3168</v>
      </c>
    </row>
    <row r="1663" spans="1:9" ht="49.5">
      <c r="A1663" s="10" t="s">
        <v>3165</v>
      </c>
      <c r="B1663" s="10" t="s">
        <v>3308</v>
      </c>
      <c r="C1663" s="19" t="s">
        <v>3174</v>
      </c>
      <c r="D1663" s="19" t="s">
        <v>3167</v>
      </c>
      <c r="E1663" s="20">
        <v>1643</v>
      </c>
      <c r="F1663" s="11" t="s">
        <v>512</v>
      </c>
      <c r="G1663" s="21"/>
      <c r="H1663" s="21"/>
      <c r="I1663" s="21" t="s">
        <v>3168</v>
      </c>
    </row>
    <row r="1664" spans="1:9" ht="49.5">
      <c r="A1664" s="10" t="s">
        <v>3165</v>
      </c>
      <c r="B1664" s="10" t="s">
        <v>3283</v>
      </c>
      <c r="C1664" s="19" t="s">
        <v>3250</v>
      </c>
      <c r="D1664" s="19" t="s">
        <v>3167</v>
      </c>
      <c r="E1664" s="20">
        <v>20</v>
      </c>
      <c r="F1664" s="11" t="s">
        <v>512</v>
      </c>
      <c r="G1664" s="21"/>
      <c r="H1664" s="21"/>
      <c r="I1664" s="21" t="s">
        <v>3168</v>
      </c>
    </row>
    <row r="1665" spans="1:9" ht="49.5">
      <c r="A1665" s="10" t="s">
        <v>3165</v>
      </c>
      <c r="B1665" s="10" t="s">
        <v>3266</v>
      </c>
      <c r="C1665" s="19" t="s">
        <v>3202</v>
      </c>
      <c r="D1665" s="19" t="s">
        <v>3167</v>
      </c>
      <c r="E1665" s="20">
        <v>10</v>
      </c>
      <c r="F1665" s="11" t="s">
        <v>512</v>
      </c>
      <c r="G1665" s="21"/>
      <c r="H1665" s="21"/>
      <c r="I1665" s="21" t="s">
        <v>3168</v>
      </c>
    </row>
    <row r="1666" spans="1:9" ht="49.5">
      <c r="A1666" s="10" t="s">
        <v>3165</v>
      </c>
      <c r="B1666" s="10" t="s">
        <v>3309</v>
      </c>
      <c r="C1666" s="19" t="s">
        <v>3229</v>
      </c>
      <c r="D1666" s="19" t="s">
        <v>3167</v>
      </c>
      <c r="E1666" s="20">
        <v>335</v>
      </c>
      <c r="F1666" s="11" t="s">
        <v>512</v>
      </c>
      <c r="G1666" s="21"/>
      <c r="H1666" s="21"/>
      <c r="I1666" s="21" t="s">
        <v>3168</v>
      </c>
    </row>
    <row r="1667" spans="1:9" ht="49.5">
      <c r="A1667" s="10" t="s">
        <v>3165</v>
      </c>
      <c r="B1667" s="10" t="s">
        <v>3310</v>
      </c>
      <c r="C1667" s="19" t="s">
        <v>3215</v>
      </c>
      <c r="D1667" s="19" t="s">
        <v>3167</v>
      </c>
      <c r="E1667" s="20">
        <v>300</v>
      </c>
      <c r="F1667" s="11" t="s">
        <v>512</v>
      </c>
      <c r="G1667" s="21"/>
      <c r="H1667" s="21"/>
      <c r="I1667" s="21" t="s">
        <v>3168</v>
      </c>
    </row>
    <row r="1668" spans="1:9" ht="49.5">
      <c r="A1668" s="10" t="s">
        <v>3165</v>
      </c>
      <c r="B1668" s="10" t="s">
        <v>3277</v>
      </c>
      <c r="C1668" s="19" t="s">
        <v>3202</v>
      </c>
      <c r="D1668" s="19" t="s">
        <v>3167</v>
      </c>
      <c r="E1668" s="20">
        <v>250</v>
      </c>
      <c r="F1668" s="11" t="s">
        <v>512</v>
      </c>
      <c r="G1668" s="21"/>
      <c r="H1668" s="21"/>
      <c r="I1668" s="21" t="s">
        <v>3168</v>
      </c>
    </row>
    <row r="1669" spans="1:9" ht="49.5">
      <c r="A1669" s="10" t="s">
        <v>3165</v>
      </c>
      <c r="B1669" s="10" t="s">
        <v>3277</v>
      </c>
      <c r="C1669" s="19" t="s">
        <v>3311</v>
      </c>
      <c r="D1669" s="19" t="s">
        <v>3167</v>
      </c>
      <c r="E1669" s="20">
        <v>50</v>
      </c>
      <c r="F1669" s="11" t="s">
        <v>512</v>
      </c>
      <c r="G1669" s="21"/>
      <c r="H1669" s="21"/>
      <c r="I1669" s="21" t="s">
        <v>3168</v>
      </c>
    </row>
    <row r="1670" spans="1:9" ht="49.5">
      <c r="A1670" s="10" t="s">
        <v>3165</v>
      </c>
      <c r="B1670" s="10" t="s">
        <v>3277</v>
      </c>
      <c r="C1670" s="19" t="s">
        <v>3229</v>
      </c>
      <c r="D1670" s="19" t="s">
        <v>3167</v>
      </c>
      <c r="E1670" s="20">
        <v>1030</v>
      </c>
      <c r="F1670" s="11" t="s">
        <v>512</v>
      </c>
      <c r="G1670" s="21"/>
      <c r="H1670" s="21"/>
      <c r="I1670" s="21" t="s">
        <v>3168</v>
      </c>
    </row>
    <row r="1671" spans="1:9" ht="49.5">
      <c r="A1671" s="10" t="s">
        <v>3165</v>
      </c>
      <c r="B1671" s="10" t="s">
        <v>3277</v>
      </c>
      <c r="C1671" s="19" t="s">
        <v>3194</v>
      </c>
      <c r="D1671" s="19" t="s">
        <v>3167</v>
      </c>
      <c r="E1671" s="20">
        <v>250</v>
      </c>
      <c r="F1671" s="11" t="s">
        <v>512</v>
      </c>
      <c r="G1671" s="21"/>
      <c r="H1671" s="21"/>
      <c r="I1671" s="21" t="s">
        <v>3168</v>
      </c>
    </row>
    <row r="1672" spans="1:9" ht="49.5">
      <c r="A1672" s="10" t="s">
        <v>3165</v>
      </c>
      <c r="B1672" s="10" t="s">
        <v>3187</v>
      </c>
      <c r="C1672" s="19" t="s">
        <v>3221</v>
      </c>
      <c r="D1672" s="19" t="s">
        <v>3167</v>
      </c>
      <c r="E1672" s="20">
        <v>945</v>
      </c>
      <c r="F1672" s="11" t="s">
        <v>512</v>
      </c>
      <c r="G1672" s="21"/>
      <c r="H1672" s="21"/>
      <c r="I1672" s="21" t="s">
        <v>3168</v>
      </c>
    </row>
    <row r="1673" spans="1:9" ht="49.5">
      <c r="A1673" s="10" t="s">
        <v>3165</v>
      </c>
      <c r="B1673" s="10" t="s">
        <v>3277</v>
      </c>
      <c r="C1673" s="19" t="s">
        <v>3174</v>
      </c>
      <c r="D1673" s="19" t="s">
        <v>3167</v>
      </c>
      <c r="E1673" s="20">
        <v>13</v>
      </c>
      <c r="F1673" s="11" t="s">
        <v>512</v>
      </c>
      <c r="G1673" s="21"/>
      <c r="H1673" s="21"/>
      <c r="I1673" s="21" t="s">
        <v>3168</v>
      </c>
    </row>
    <row r="1674" spans="1:9" ht="49.5">
      <c r="A1674" s="10" t="s">
        <v>3165</v>
      </c>
      <c r="B1674" s="10" t="s">
        <v>3277</v>
      </c>
      <c r="C1674" s="19" t="s">
        <v>3194</v>
      </c>
      <c r="D1674" s="19" t="s">
        <v>3167</v>
      </c>
      <c r="E1674" s="20">
        <v>9</v>
      </c>
      <c r="F1674" s="11" t="s">
        <v>512</v>
      </c>
      <c r="G1674" s="21"/>
      <c r="H1674" s="21"/>
      <c r="I1674" s="21" t="s">
        <v>3168</v>
      </c>
    </row>
    <row r="1675" spans="1:9" ht="49.5">
      <c r="A1675" s="10" t="s">
        <v>3165</v>
      </c>
      <c r="B1675" s="10" t="s">
        <v>3302</v>
      </c>
      <c r="C1675" s="19" t="s">
        <v>3223</v>
      </c>
      <c r="D1675" s="19" t="s">
        <v>3167</v>
      </c>
      <c r="E1675" s="20">
        <v>374</v>
      </c>
      <c r="F1675" s="11" t="s">
        <v>512</v>
      </c>
      <c r="G1675" s="21"/>
      <c r="H1675" s="21"/>
      <c r="I1675" s="21" t="s">
        <v>3168</v>
      </c>
    </row>
    <row r="1676" spans="1:9" ht="49.5">
      <c r="A1676" s="10" t="s">
        <v>3165</v>
      </c>
      <c r="B1676" s="10" t="s">
        <v>3312</v>
      </c>
      <c r="C1676" s="19" t="s">
        <v>3192</v>
      </c>
      <c r="D1676" s="19" t="s">
        <v>3167</v>
      </c>
      <c r="E1676" s="20">
        <v>19</v>
      </c>
      <c r="F1676" s="11" t="s">
        <v>512</v>
      </c>
      <c r="G1676" s="21"/>
      <c r="H1676" s="21"/>
      <c r="I1676" s="21" t="s">
        <v>3168</v>
      </c>
    </row>
    <row r="1677" spans="1:9" ht="49.5">
      <c r="A1677" s="10" t="s">
        <v>3165</v>
      </c>
      <c r="B1677" s="10" t="s">
        <v>3213</v>
      </c>
      <c r="C1677" s="19" t="s">
        <v>3172</v>
      </c>
      <c r="D1677" s="19" t="s">
        <v>3167</v>
      </c>
      <c r="E1677" s="20">
        <v>2</v>
      </c>
      <c r="F1677" s="11" t="s">
        <v>512</v>
      </c>
      <c r="G1677" s="21"/>
      <c r="H1677" s="21"/>
      <c r="I1677" s="21" t="s">
        <v>3168</v>
      </c>
    </row>
    <row r="1678" spans="1:9" ht="49.5">
      <c r="A1678" s="10" t="s">
        <v>3165</v>
      </c>
      <c r="B1678" s="10" t="s">
        <v>3213</v>
      </c>
      <c r="C1678" s="19" t="s">
        <v>3313</v>
      </c>
      <c r="D1678" s="19" t="s">
        <v>3167</v>
      </c>
      <c r="E1678" s="20">
        <v>17</v>
      </c>
      <c r="F1678" s="11" t="s">
        <v>512</v>
      </c>
      <c r="G1678" s="21"/>
      <c r="H1678" s="21"/>
      <c r="I1678" s="21" t="s">
        <v>3168</v>
      </c>
    </row>
    <row r="1679" spans="1:9" ht="49.5">
      <c r="A1679" s="10" t="s">
        <v>3165</v>
      </c>
      <c r="B1679" s="10" t="s">
        <v>3314</v>
      </c>
      <c r="C1679" s="19" t="s">
        <v>1629</v>
      </c>
      <c r="D1679" s="19" t="s">
        <v>3167</v>
      </c>
      <c r="E1679" s="20">
        <v>20</v>
      </c>
      <c r="F1679" s="11" t="s">
        <v>512</v>
      </c>
      <c r="G1679" s="21"/>
      <c r="H1679" s="21"/>
      <c r="I1679" s="21" t="s">
        <v>3168</v>
      </c>
    </row>
    <row r="1680" spans="1:9" ht="49.5">
      <c r="A1680" s="10" t="s">
        <v>3165</v>
      </c>
      <c r="B1680" s="10" t="s">
        <v>3267</v>
      </c>
      <c r="C1680" s="19" t="s">
        <v>3220</v>
      </c>
      <c r="D1680" s="19" t="s">
        <v>3167</v>
      </c>
      <c r="E1680" s="20">
        <v>1</v>
      </c>
      <c r="F1680" s="11" t="s">
        <v>512</v>
      </c>
      <c r="G1680" s="21"/>
      <c r="H1680" s="21"/>
      <c r="I1680" s="21" t="s">
        <v>3168</v>
      </c>
    </row>
    <row r="1681" spans="1:9" ht="49.5">
      <c r="A1681" s="10" t="s">
        <v>3165</v>
      </c>
      <c r="B1681" s="10" t="s">
        <v>3267</v>
      </c>
      <c r="C1681" s="19" t="s">
        <v>3211</v>
      </c>
      <c r="D1681" s="19" t="s">
        <v>3167</v>
      </c>
      <c r="E1681" s="20">
        <v>3</v>
      </c>
      <c r="F1681" s="11" t="s">
        <v>512</v>
      </c>
      <c r="G1681" s="21"/>
      <c r="H1681" s="21"/>
      <c r="I1681" s="21" t="s">
        <v>3168</v>
      </c>
    </row>
    <row r="1682" spans="1:9" ht="49.5">
      <c r="A1682" s="10" t="s">
        <v>3165</v>
      </c>
      <c r="B1682" s="10" t="s">
        <v>3301</v>
      </c>
      <c r="C1682" s="19" t="s">
        <v>3220</v>
      </c>
      <c r="D1682" s="19" t="s">
        <v>3167</v>
      </c>
      <c r="E1682" s="20">
        <v>74</v>
      </c>
      <c r="F1682" s="11" t="s">
        <v>512</v>
      </c>
      <c r="G1682" s="21"/>
      <c r="H1682" s="21"/>
      <c r="I1682" s="21" t="s">
        <v>3168</v>
      </c>
    </row>
    <row r="1683" spans="1:9" ht="49.5">
      <c r="A1683" s="10" t="s">
        <v>3165</v>
      </c>
      <c r="B1683" s="10" t="s">
        <v>3277</v>
      </c>
      <c r="C1683" s="19" t="s">
        <v>3208</v>
      </c>
      <c r="D1683" s="19" t="s">
        <v>3167</v>
      </c>
      <c r="E1683" s="20">
        <v>13</v>
      </c>
      <c r="F1683" s="11" t="s">
        <v>512</v>
      </c>
      <c r="G1683" s="21"/>
      <c r="H1683" s="21"/>
      <c r="I1683" s="21" t="s">
        <v>3168</v>
      </c>
    </row>
    <row r="1684" spans="1:9" ht="49.5">
      <c r="A1684" s="10" t="s">
        <v>3165</v>
      </c>
      <c r="B1684" s="10" t="s">
        <v>3277</v>
      </c>
      <c r="C1684" s="19" t="s">
        <v>3235</v>
      </c>
      <c r="D1684" s="19" t="s">
        <v>3167</v>
      </c>
      <c r="E1684" s="20">
        <v>20</v>
      </c>
      <c r="F1684" s="11" t="s">
        <v>512</v>
      </c>
      <c r="G1684" s="21"/>
      <c r="H1684" s="21"/>
      <c r="I1684" s="21" t="s">
        <v>3168</v>
      </c>
    </row>
    <row r="1685" spans="1:9" ht="49.5">
      <c r="A1685" s="10" t="s">
        <v>3165</v>
      </c>
      <c r="B1685" s="10" t="s">
        <v>3315</v>
      </c>
      <c r="C1685" s="19" t="s">
        <v>3179</v>
      </c>
      <c r="D1685" s="19" t="s">
        <v>3167</v>
      </c>
      <c r="E1685" s="20">
        <v>143</v>
      </c>
      <c r="F1685" s="11" t="s">
        <v>512</v>
      </c>
      <c r="G1685" s="21"/>
      <c r="H1685" s="21"/>
      <c r="I1685" s="21" t="s">
        <v>3168</v>
      </c>
    </row>
    <row r="1686" spans="1:9" ht="49.5">
      <c r="A1686" s="10" t="s">
        <v>3165</v>
      </c>
      <c r="B1686" s="10" t="s">
        <v>3201</v>
      </c>
      <c r="C1686" s="19" t="s">
        <v>3229</v>
      </c>
      <c r="D1686" s="19" t="s">
        <v>3167</v>
      </c>
      <c r="E1686" s="20">
        <v>18</v>
      </c>
      <c r="F1686" s="11" t="s">
        <v>512</v>
      </c>
      <c r="G1686" s="21"/>
      <c r="H1686" s="21"/>
      <c r="I1686" s="21" t="s">
        <v>3168</v>
      </c>
    </row>
    <row r="1687" spans="1:9" ht="49.5">
      <c r="A1687" s="10" t="s">
        <v>3165</v>
      </c>
      <c r="B1687" s="10" t="s">
        <v>3301</v>
      </c>
      <c r="C1687" s="19" t="s">
        <v>3217</v>
      </c>
      <c r="D1687" s="19" t="s">
        <v>3167</v>
      </c>
      <c r="E1687" s="20">
        <v>147</v>
      </c>
      <c r="F1687" s="11" t="s">
        <v>512</v>
      </c>
      <c r="G1687" s="21"/>
      <c r="H1687" s="21"/>
      <c r="I1687" s="21" t="s">
        <v>3168</v>
      </c>
    </row>
    <row r="1688" spans="1:9" ht="49.5">
      <c r="A1688" s="10" t="s">
        <v>3165</v>
      </c>
      <c r="B1688" s="10" t="s">
        <v>3301</v>
      </c>
      <c r="C1688" s="19" t="s">
        <v>3218</v>
      </c>
      <c r="D1688" s="19" t="s">
        <v>3167</v>
      </c>
      <c r="E1688" s="20">
        <v>129</v>
      </c>
      <c r="F1688" s="11" t="s">
        <v>512</v>
      </c>
      <c r="G1688" s="21"/>
      <c r="H1688" s="21"/>
      <c r="I1688" s="21" t="s">
        <v>3168</v>
      </c>
    </row>
    <row r="1689" spans="1:9" ht="49.5">
      <c r="A1689" s="10" t="s">
        <v>3165</v>
      </c>
      <c r="B1689" s="10" t="s">
        <v>3301</v>
      </c>
      <c r="C1689" s="19" t="s">
        <v>3179</v>
      </c>
      <c r="D1689" s="19" t="s">
        <v>3167</v>
      </c>
      <c r="E1689" s="20">
        <v>594</v>
      </c>
      <c r="F1689" s="11" t="s">
        <v>512</v>
      </c>
      <c r="G1689" s="21"/>
      <c r="H1689" s="21"/>
      <c r="I1689" s="21" t="s">
        <v>3168</v>
      </c>
    </row>
    <row r="1690" spans="1:9" ht="49.5">
      <c r="A1690" s="10" t="s">
        <v>3165</v>
      </c>
      <c r="B1690" s="10" t="s">
        <v>3301</v>
      </c>
      <c r="C1690" s="19" t="s">
        <v>3172</v>
      </c>
      <c r="D1690" s="19" t="s">
        <v>3167</v>
      </c>
      <c r="E1690" s="20">
        <v>32</v>
      </c>
      <c r="F1690" s="11" t="s">
        <v>512</v>
      </c>
      <c r="G1690" s="21"/>
      <c r="H1690" s="21"/>
      <c r="I1690" s="21" t="s">
        <v>3168</v>
      </c>
    </row>
    <row r="1691" spans="1:9" ht="49.5">
      <c r="A1691" s="10" t="s">
        <v>3165</v>
      </c>
      <c r="B1691" s="10" t="s">
        <v>3316</v>
      </c>
      <c r="C1691" s="19" t="s">
        <v>3280</v>
      </c>
      <c r="D1691" s="19" t="s">
        <v>3167</v>
      </c>
      <c r="E1691" s="20">
        <v>130</v>
      </c>
      <c r="F1691" s="11" t="s">
        <v>512</v>
      </c>
      <c r="G1691" s="21"/>
      <c r="H1691" s="21"/>
      <c r="I1691" s="21" t="s">
        <v>3168</v>
      </c>
    </row>
    <row r="1692" spans="1:9" ht="49.5">
      <c r="A1692" s="10" t="s">
        <v>3165</v>
      </c>
      <c r="B1692" s="10" t="s">
        <v>3317</v>
      </c>
      <c r="C1692" s="19" t="s">
        <v>3208</v>
      </c>
      <c r="D1692" s="19" t="s">
        <v>3167</v>
      </c>
      <c r="E1692" s="20">
        <v>203</v>
      </c>
      <c r="F1692" s="11" t="s">
        <v>512</v>
      </c>
      <c r="G1692" s="21"/>
      <c r="H1692" s="21"/>
      <c r="I1692" s="21" t="s">
        <v>3168</v>
      </c>
    </row>
    <row r="1693" spans="1:9" ht="49.5">
      <c r="A1693" s="10" t="s">
        <v>3165</v>
      </c>
      <c r="B1693" s="10" t="s">
        <v>3275</v>
      </c>
      <c r="C1693" s="19" t="s">
        <v>3297</v>
      </c>
      <c r="D1693" s="19" t="s">
        <v>3167</v>
      </c>
      <c r="E1693" s="20">
        <v>1042</v>
      </c>
      <c r="F1693" s="11" t="s">
        <v>512</v>
      </c>
      <c r="G1693" s="21"/>
      <c r="H1693" s="21"/>
      <c r="I1693" s="21" t="s">
        <v>3168</v>
      </c>
    </row>
    <row r="1694" spans="1:9" ht="49.5">
      <c r="A1694" s="10" t="s">
        <v>3165</v>
      </c>
      <c r="B1694" s="10" t="s">
        <v>3301</v>
      </c>
      <c r="C1694" s="19" t="s">
        <v>3192</v>
      </c>
      <c r="D1694" s="19" t="s">
        <v>3167</v>
      </c>
      <c r="E1694" s="20">
        <v>47</v>
      </c>
      <c r="F1694" s="11" t="s">
        <v>512</v>
      </c>
      <c r="G1694" s="21"/>
      <c r="H1694" s="21"/>
      <c r="I1694" s="21" t="s">
        <v>3168</v>
      </c>
    </row>
    <row r="1695" spans="1:9" ht="49.5">
      <c r="A1695" s="10" t="s">
        <v>3165</v>
      </c>
      <c r="B1695" s="10" t="s">
        <v>3301</v>
      </c>
      <c r="C1695" s="19" t="s">
        <v>3188</v>
      </c>
      <c r="D1695" s="19" t="s">
        <v>3167</v>
      </c>
      <c r="E1695" s="20">
        <v>443</v>
      </c>
      <c r="F1695" s="11" t="s">
        <v>512</v>
      </c>
      <c r="G1695" s="21"/>
      <c r="H1695" s="21"/>
      <c r="I1695" s="21" t="s">
        <v>3168</v>
      </c>
    </row>
    <row r="1696" spans="1:9" ht="49.5">
      <c r="A1696" s="10" t="s">
        <v>3165</v>
      </c>
      <c r="B1696" s="10" t="s">
        <v>3301</v>
      </c>
      <c r="C1696" s="19" t="s">
        <v>3251</v>
      </c>
      <c r="D1696" s="19" t="s">
        <v>3167</v>
      </c>
      <c r="E1696" s="20">
        <v>783</v>
      </c>
      <c r="F1696" s="11" t="s">
        <v>512</v>
      </c>
      <c r="G1696" s="21"/>
      <c r="H1696" s="21"/>
      <c r="I1696" s="21" t="s">
        <v>3168</v>
      </c>
    </row>
    <row r="1697" spans="1:9" ht="49.5">
      <c r="A1697" s="10" t="s">
        <v>3165</v>
      </c>
      <c r="B1697" s="10" t="s">
        <v>3301</v>
      </c>
      <c r="C1697" s="19" t="s">
        <v>3210</v>
      </c>
      <c r="D1697" s="19" t="s">
        <v>3167</v>
      </c>
      <c r="E1697" s="20">
        <v>15</v>
      </c>
      <c r="F1697" s="11" t="s">
        <v>512</v>
      </c>
      <c r="G1697" s="21"/>
      <c r="H1697" s="21"/>
      <c r="I1697" s="21" t="s">
        <v>3168</v>
      </c>
    </row>
    <row r="1698" spans="1:9" ht="49.5">
      <c r="A1698" s="10" t="s">
        <v>3165</v>
      </c>
      <c r="B1698" s="10" t="s">
        <v>3279</v>
      </c>
      <c r="C1698" s="19" t="s">
        <v>3221</v>
      </c>
      <c r="D1698" s="19" t="s">
        <v>3167</v>
      </c>
      <c r="E1698" s="20">
        <v>53</v>
      </c>
      <c r="F1698" s="11" t="s">
        <v>512</v>
      </c>
      <c r="G1698" s="21"/>
      <c r="H1698" s="21"/>
      <c r="I1698" s="21" t="s">
        <v>3168</v>
      </c>
    </row>
    <row r="1699" spans="1:9" ht="49.5">
      <c r="A1699" s="10" t="s">
        <v>3165</v>
      </c>
      <c r="B1699" s="10" t="s">
        <v>3277</v>
      </c>
      <c r="C1699" s="19" t="s">
        <v>3208</v>
      </c>
      <c r="D1699" s="19" t="s">
        <v>3167</v>
      </c>
      <c r="E1699" s="20">
        <v>230</v>
      </c>
      <c r="F1699" s="11" t="s">
        <v>512</v>
      </c>
      <c r="G1699" s="21"/>
      <c r="H1699" s="21"/>
      <c r="I1699" s="21" t="s">
        <v>3168</v>
      </c>
    </row>
    <row r="1700" spans="1:9" ht="49.5">
      <c r="A1700" s="10" t="s">
        <v>3165</v>
      </c>
      <c r="B1700" s="10" t="s">
        <v>3277</v>
      </c>
      <c r="C1700" s="19" t="s">
        <v>3215</v>
      </c>
      <c r="D1700" s="19" t="s">
        <v>3167</v>
      </c>
      <c r="E1700" s="20">
        <v>880</v>
      </c>
      <c r="F1700" s="11" t="s">
        <v>512</v>
      </c>
      <c r="G1700" s="21"/>
      <c r="H1700" s="21"/>
      <c r="I1700" s="21" t="s">
        <v>3168</v>
      </c>
    </row>
    <row r="1701" spans="1:9" ht="49.5">
      <c r="A1701" s="10" t="s">
        <v>3165</v>
      </c>
      <c r="B1701" s="10" t="s">
        <v>3222</v>
      </c>
      <c r="C1701" s="19" t="s">
        <v>3215</v>
      </c>
      <c r="D1701" s="19" t="s">
        <v>3167</v>
      </c>
      <c r="E1701" s="20">
        <v>6284</v>
      </c>
      <c r="F1701" s="11" t="s">
        <v>512</v>
      </c>
      <c r="G1701" s="21"/>
      <c r="H1701" s="21"/>
      <c r="I1701" s="21" t="s">
        <v>3168</v>
      </c>
    </row>
    <row r="1702" spans="1:9" ht="49.5">
      <c r="A1702" s="10" t="s">
        <v>3165</v>
      </c>
      <c r="B1702" s="10" t="s">
        <v>3318</v>
      </c>
      <c r="C1702" s="19" t="s">
        <v>3280</v>
      </c>
      <c r="D1702" s="19" t="s">
        <v>3167</v>
      </c>
      <c r="E1702" s="20">
        <v>500</v>
      </c>
      <c r="F1702" s="11" t="s">
        <v>512</v>
      </c>
      <c r="G1702" s="21"/>
      <c r="H1702" s="21"/>
      <c r="I1702" s="21" t="s">
        <v>3168</v>
      </c>
    </row>
    <row r="1703" spans="1:9" ht="49.5">
      <c r="A1703" s="10" t="s">
        <v>3165</v>
      </c>
      <c r="B1703" s="10" t="s">
        <v>3319</v>
      </c>
      <c r="C1703" s="19" t="s">
        <v>3208</v>
      </c>
      <c r="D1703" s="19" t="s">
        <v>3167</v>
      </c>
      <c r="E1703" s="20">
        <v>1365</v>
      </c>
      <c r="F1703" s="11" t="s">
        <v>512</v>
      </c>
      <c r="G1703" s="21"/>
      <c r="H1703" s="21"/>
      <c r="I1703" s="21" t="s">
        <v>3168</v>
      </c>
    </row>
    <row r="1704" spans="1:9" ht="49.5">
      <c r="A1704" s="10" t="s">
        <v>3165</v>
      </c>
      <c r="B1704" s="10" t="s">
        <v>3319</v>
      </c>
      <c r="C1704" s="19" t="s">
        <v>3195</v>
      </c>
      <c r="D1704" s="19" t="s">
        <v>3167</v>
      </c>
      <c r="E1704" s="20">
        <v>4116</v>
      </c>
      <c r="F1704" s="11" t="s">
        <v>512</v>
      </c>
      <c r="G1704" s="21"/>
      <c r="H1704" s="21"/>
      <c r="I1704" s="21" t="s">
        <v>3168</v>
      </c>
    </row>
    <row r="1705" spans="1:9" ht="49.5">
      <c r="A1705" s="10" t="s">
        <v>3165</v>
      </c>
      <c r="B1705" s="10" t="s">
        <v>3277</v>
      </c>
      <c r="C1705" s="19" t="s">
        <v>3320</v>
      </c>
      <c r="D1705" s="19" t="s">
        <v>3167</v>
      </c>
      <c r="E1705" s="20">
        <v>20</v>
      </c>
      <c r="F1705" s="11" t="s">
        <v>512</v>
      </c>
      <c r="G1705" s="21"/>
      <c r="H1705" s="21"/>
      <c r="I1705" s="21" t="s">
        <v>3168</v>
      </c>
    </row>
    <row r="1706" spans="1:9" ht="49.5">
      <c r="A1706" s="10" t="s">
        <v>3165</v>
      </c>
      <c r="B1706" s="10" t="s">
        <v>3222</v>
      </c>
      <c r="C1706" s="19" t="s">
        <v>3203</v>
      </c>
      <c r="D1706" s="19" t="s">
        <v>3167</v>
      </c>
      <c r="E1706" s="20">
        <v>86</v>
      </c>
      <c r="F1706" s="11" t="s">
        <v>512</v>
      </c>
      <c r="G1706" s="21"/>
      <c r="H1706" s="21"/>
      <c r="I1706" s="21" t="s">
        <v>3168</v>
      </c>
    </row>
    <row r="1707" spans="1:9" ht="49.5">
      <c r="A1707" s="10" t="s">
        <v>3165</v>
      </c>
      <c r="B1707" s="10" t="s">
        <v>3222</v>
      </c>
      <c r="C1707" s="19" t="s">
        <v>3303</v>
      </c>
      <c r="D1707" s="19" t="s">
        <v>3167</v>
      </c>
      <c r="E1707" s="20">
        <v>432</v>
      </c>
      <c r="F1707" s="11" t="s">
        <v>512</v>
      </c>
      <c r="G1707" s="21"/>
      <c r="H1707" s="21"/>
      <c r="I1707" s="21" t="s">
        <v>3168</v>
      </c>
    </row>
    <row r="1708" spans="1:9" ht="49.5">
      <c r="A1708" s="10" t="s">
        <v>3165</v>
      </c>
      <c r="B1708" s="10" t="s">
        <v>3302</v>
      </c>
      <c r="C1708" s="19" t="s">
        <v>3200</v>
      </c>
      <c r="D1708" s="19" t="s">
        <v>3167</v>
      </c>
      <c r="E1708" s="20">
        <v>952</v>
      </c>
      <c r="F1708" s="11" t="s">
        <v>512</v>
      </c>
      <c r="G1708" s="21"/>
      <c r="H1708" s="21"/>
      <c r="I1708" s="21" t="s">
        <v>3168</v>
      </c>
    </row>
    <row r="1709" spans="1:9" ht="49.5">
      <c r="A1709" s="10" t="s">
        <v>3165</v>
      </c>
      <c r="B1709" s="10" t="s">
        <v>3222</v>
      </c>
      <c r="C1709" s="19" t="s">
        <v>3251</v>
      </c>
      <c r="D1709" s="19" t="s">
        <v>3167</v>
      </c>
      <c r="E1709" s="20">
        <v>15</v>
      </c>
      <c r="F1709" s="11" t="s">
        <v>512</v>
      </c>
      <c r="G1709" s="21"/>
      <c r="H1709" s="21"/>
      <c r="I1709" s="21" t="s">
        <v>3168</v>
      </c>
    </row>
    <row r="1710" spans="1:9" ht="49.5">
      <c r="A1710" s="10" t="s">
        <v>3165</v>
      </c>
      <c r="B1710" s="10" t="s">
        <v>3302</v>
      </c>
      <c r="C1710" s="19" t="s">
        <v>3177</v>
      </c>
      <c r="D1710" s="19" t="s">
        <v>3167</v>
      </c>
      <c r="E1710" s="20">
        <v>793</v>
      </c>
      <c r="F1710" s="11" t="s">
        <v>512</v>
      </c>
      <c r="G1710" s="21"/>
      <c r="H1710" s="21"/>
      <c r="I1710" s="21" t="s">
        <v>3168</v>
      </c>
    </row>
    <row r="1711" spans="1:9" ht="49.5">
      <c r="A1711" s="10" t="s">
        <v>3165</v>
      </c>
      <c r="B1711" s="10" t="s">
        <v>3222</v>
      </c>
      <c r="C1711" s="19" t="s">
        <v>3179</v>
      </c>
      <c r="D1711" s="19" t="s">
        <v>3167</v>
      </c>
      <c r="E1711" s="20">
        <v>90</v>
      </c>
      <c r="F1711" s="11" t="s">
        <v>512</v>
      </c>
      <c r="G1711" s="21"/>
      <c r="H1711" s="21"/>
      <c r="I1711" s="21" t="s">
        <v>3168</v>
      </c>
    </row>
    <row r="1712" spans="1:9" ht="49.5">
      <c r="A1712" s="10" t="s">
        <v>3321</v>
      </c>
      <c r="B1712" s="10" t="s">
        <v>3322</v>
      </c>
      <c r="C1712" s="19" t="s">
        <v>3208</v>
      </c>
      <c r="D1712" s="19" t="s">
        <v>3167</v>
      </c>
      <c r="E1712" s="20">
        <v>150</v>
      </c>
      <c r="F1712" s="11" t="s">
        <v>512</v>
      </c>
      <c r="G1712" s="21"/>
      <c r="H1712" s="21"/>
      <c r="I1712" s="21" t="s">
        <v>3168</v>
      </c>
    </row>
    <row r="1713" spans="1:9" ht="49.5">
      <c r="A1713" s="10" t="s">
        <v>3321</v>
      </c>
      <c r="B1713" s="10" t="s">
        <v>3323</v>
      </c>
      <c r="C1713" s="19" t="s">
        <v>3174</v>
      </c>
      <c r="D1713" s="19" t="s">
        <v>3167</v>
      </c>
      <c r="E1713" s="20">
        <v>150</v>
      </c>
      <c r="F1713" s="11" t="s">
        <v>512</v>
      </c>
      <c r="G1713" s="21"/>
      <c r="H1713" s="21"/>
      <c r="I1713" s="21" t="s">
        <v>3168</v>
      </c>
    </row>
    <row r="1714" spans="1:9" ht="49.5">
      <c r="A1714" s="10" t="s">
        <v>3321</v>
      </c>
      <c r="B1714" s="10" t="s">
        <v>3324</v>
      </c>
      <c r="C1714" s="19" t="s">
        <v>3177</v>
      </c>
      <c r="D1714" s="19" t="s">
        <v>3167</v>
      </c>
      <c r="E1714" s="20">
        <v>150</v>
      </c>
      <c r="F1714" s="11" t="s">
        <v>512</v>
      </c>
      <c r="G1714" s="21"/>
      <c r="H1714" s="21"/>
      <c r="I1714" s="21" t="s">
        <v>3168</v>
      </c>
    </row>
    <row r="1715" spans="1:9" ht="49.5">
      <c r="A1715" s="10" t="s">
        <v>3321</v>
      </c>
      <c r="B1715" s="10" t="s">
        <v>3325</v>
      </c>
      <c r="C1715" s="19" t="s">
        <v>3172</v>
      </c>
      <c r="D1715" s="19" t="s">
        <v>3167</v>
      </c>
      <c r="E1715" s="20">
        <v>150</v>
      </c>
      <c r="F1715" s="11" t="s">
        <v>512</v>
      </c>
      <c r="G1715" s="21"/>
      <c r="H1715" s="21"/>
      <c r="I1715" s="21" t="s">
        <v>3168</v>
      </c>
    </row>
    <row r="1716" spans="1:9" ht="49.5">
      <c r="A1716" s="10" t="s">
        <v>3321</v>
      </c>
      <c r="B1716" s="10" t="s">
        <v>3326</v>
      </c>
      <c r="C1716" s="19" t="s">
        <v>3202</v>
      </c>
      <c r="D1716" s="19" t="s">
        <v>3167</v>
      </c>
      <c r="E1716" s="20">
        <v>150</v>
      </c>
      <c r="F1716" s="11" t="s">
        <v>512</v>
      </c>
      <c r="G1716" s="21"/>
      <c r="H1716" s="21"/>
      <c r="I1716" s="21" t="s">
        <v>3168</v>
      </c>
    </row>
    <row r="1717" spans="1:9" ht="49.5">
      <c r="A1717" s="10" t="s">
        <v>3321</v>
      </c>
      <c r="B1717" s="10" t="s">
        <v>3327</v>
      </c>
      <c r="C1717" s="19" t="s">
        <v>3200</v>
      </c>
      <c r="D1717" s="19" t="s">
        <v>3167</v>
      </c>
      <c r="E1717" s="20">
        <v>150</v>
      </c>
      <c r="F1717" s="11" t="s">
        <v>512</v>
      </c>
      <c r="G1717" s="21"/>
      <c r="H1717" s="21"/>
      <c r="I1717" s="21" t="s">
        <v>3168</v>
      </c>
    </row>
    <row r="1718" spans="1:9" ht="49.5">
      <c r="A1718" s="10" t="s">
        <v>3321</v>
      </c>
      <c r="B1718" s="10" t="s">
        <v>3328</v>
      </c>
      <c r="C1718" s="19" t="s">
        <v>3198</v>
      </c>
      <c r="D1718" s="19" t="s">
        <v>3167</v>
      </c>
      <c r="E1718" s="20">
        <v>150</v>
      </c>
      <c r="F1718" s="11" t="s">
        <v>512</v>
      </c>
      <c r="G1718" s="21"/>
      <c r="H1718" s="21"/>
      <c r="I1718" s="21" t="s">
        <v>3168</v>
      </c>
    </row>
    <row r="1719" spans="1:9" ht="49.5">
      <c r="A1719" s="10" t="s">
        <v>3321</v>
      </c>
      <c r="B1719" s="10" t="s">
        <v>3329</v>
      </c>
      <c r="C1719" s="19" t="s">
        <v>3194</v>
      </c>
      <c r="D1719" s="19" t="s">
        <v>3167</v>
      </c>
      <c r="E1719" s="20">
        <v>200</v>
      </c>
      <c r="F1719" s="11" t="s">
        <v>512</v>
      </c>
      <c r="G1719" s="21"/>
      <c r="H1719" s="21"/>
      <c r="I1719" s="21" t="s">
        <v>3168</v>
      </c>
    </row>
    <row r="1720" spans="1:9" ht="49.5">
      <c r="A1720" s="10" t="s">
        <v>3321</v>
      </c>
      <c r="B1720" s="10" t="s">
        <v>3330</v>
      </c>
      <c r="C1720" s="19" t="s">
        <v>3211</v>
      </c>
      <c r="D1720" s="19" t="s">
        <v>3167</v>
      </c>
      <c r="E1720" s="20">
        <v>150</v>
      </c>
      <c r="F1720" s="11" t="s">
        <v>512</v>
      </c>
      <c r="G1720" s="21"/>
      <c r="H1720" s="21"/>
      <c r="I1720" s="21" t="s">
        <v>3168</v>
      </c>
    </row>
    <row r="1721" spans="1:9" ht="49.5">
      <c r="A1721" s="10" t="s">
        <v>3321</v>
      </c>
      <c r="B1721" s="10" t="s">
        <v>3331</v>
      </c>
      <c r="C1721" s="19" t="s">
        <v>3189</v>
      </c>
      <c r="D1721" s="19" t="s">
        <v>3167</v>
      </c>
      <c r="E1721" s="20">
        <v>150</v>
      </c>
      <c r="F1721" s="11" t="s">
        <v>512</v>
      </c>
      <c r="G1721" s="21"/>
      <c r="H1721" s="21"/>
      <c r="I1721" s="21" t="s">
        <v>3168</v>
      </c>
    </row>
    <row r="1722" spans="1:9" ht="49.5">
      <c r="A1722" s="10" t="s">
        <v>3321</v>
      </c>
      <c r="B1722" s="10" t="s">
        <v>3332</v>
      </c>
      <c r="C1722" s="19" t="s">
        <v>3210</v>
      </c>
      <c r="D1722" s="19" t="s">
        <v>3167</v>
      </c>
      <c r="E1722" s="20">
        <v>150</v>
      </c>
      <c r="F1722" s="11" t="s">
        <v>512</v>
      </c>
      <c r="G1722" s="21"/>
      <c r="H1722" s="21"/>
      <c r="I1722" s="21" t="s">
        <v>3168</v>
      </c>
    </row>
    <row r="1723" spans="1:9" ht="49.5">
      <c r="A1723" s="10" t="s">
        <v>3321</v>
      </c>
      <c r="B1723" s="10" t="s">
        <v>3333</v>
      </c>
      <c r="C1723" s="19" t="s">
        <v>3205</v>
      </c>
      <c r="D1723" s="19" t="s">
        <v>3167</v>
      </c>
      <c r="E1723" s="20">
        <v>150</v>
      </c>
      <c r="F1723" s="11" t="s">
        <v>512</v>
      </c>
      <c r="G1723" s="21"/>
      <c r="H1723" s="21"/>
      <c r="I1723" s="21" t="s">
        <v>3168</v>
      </c>
    </row>
    <row r="1724" spans="1:9" ht="49.5">
      <c r="A1724" s="10" t="s">
        <v>3321</v>
      </c>
      <c r="B1724" s="10" t="s">
        <v>3334</v>
      </c>
      <c r="C1724" s="19" t="s">
        <v>3209</v>
      </c>
      <c r="D1724" s="19" t="s">
        <v>3167</v>
      </c>
      <c r="E1724" s="20">
        <v>200</v>
      </c>
      <c r="F1724" s="11" t="s">
        <v>512</v>
      </c>
      <c r="G1724" s="21"/>
      <c r="H1724" s="21"/>
      <c r="I1724" s="21" t="s">
        <v>3168</v>
      </c>
    </row>
    <row r="1725" spans="1:9" ht="49.5">
      <c r="A1725" s="10" t="s">
        <v>3321</v>
      </c>
      <c r="B1725" s="10" t="s">
        <v>3335</v>
      </c>
      <c r="C1725" s="19" t="s">
        <v>3215</v>
      </c>
      <c r="D1725" s="19" t="s">
        <v>3167</v>
      </c>
      <c r="E1725" s="20">
        <v>150</v>
      </c>
      <c r="F1725" s="11" t="s">
        <v>512</v>
      </c>
      <c r="G1725" s="21"/>
      <c r="H1725" s="21"/>
      <c r="I1725" s="21" t="s">
        <v>3168</v>
      </c>
    </row>
    <row r="1726" spans="1:9" ht="49.5">
      <c r="A1726" s="10" t="s">
        <v>3321</v>
      </c>
      <c r="B1726" s="10" t="s">
        <v>3336</v>
      </c>
      <c r="C1726" s="19" t="s">
        <v>3195</v>
      </c>
      <c r="D1726" s="19" t="s">
        <v>3167</v>
      </c>
      <c r="E1726" s="20">
        <v>150</v>
      </c>
      <c r="F1726" s="11" t="s">
        <v>512</v>
      </c>
      <c r="G1726" s="21"/>
      <c r="H1726" s="21"/>
      <c r="I1726" s="21" t="s">
        <v>3168</v>
      </c>
    </row>
    <row r="1727" spans="1:9" ht="49.5">
      <c r="A1727" s="10" t="s">
        <v>3321</v>
      </c>
      <c r="B1727" s="10" t="s">
        <v>3337</v>
      </c>
      <c r="C1727" s="19" t="s">
        <v>3229</v>
      </c>
      <c r="D1727" s="19" t="s">
        <v>3167</v>
      </c>
      <c r="E1727" s="20">
        <v>150</v>
      </c>
      <c r="F1727" s="11" t="s">
        <v>512</v>
      </c>
      <c r="G1727" s="21"/>
      <c r="H1727" s="21"/>
      <c r="I1727" s="21" t="s">
        <v>3168</v>
      </c>
    </row>
    <row r="1728" spans="1:9" ht="49.5">
      <c r="A1728" s="10" t="s">
        <v>3321</v>
      </c>
      <c r="B1728" s="10" t="s">
        <v>3338</v>
      </c>
      <c r="C1728" s="19" t="s">
        <v>3186</v>
      </c>
      <c r="D1728" s="19" t="s">
        <v>3167</v>
      </c>
      <c r="E1728" s="20">
        <v>150</v>
      </c>
      <c r="F1728" s="11" t="s">
        <v>512</v>
      </c>
      <c r="G1728" s="21"/>
      <c r="H1728" s="21"/>
      <c r="I1728" s="21" t="s">
        <v>3168</v>
      </c>
    </row>
    <row r="1729" spans="1:9" ht="49.5">
      <c r="A1729" s="10" t="s">
        <v>3321</v>
      </c>
      <c r="B1729" s="10" t="s">
        <v>3339</v>
      </c>
      <c r="C1729" s="19" t="s">
        <v>155</v>
      </c>
      <c r="D1729" s="19" t="s">
        <v>3167</v>
      </c>
      <c r="E1729" s="20">
        <v>200</v>
      </c>
      <c r="F1729" s="11" t="s">
        <v>512</v>
      </c>
      <c r="G1729" s="21"/>
      <c r="H1729" s="21"/>
      <c r="I1729" s="21" t="s">
        <v>3168</v>
      </c>
    </row>
    <row r="1730" spans="1:9" ht="49.5">
      <c r="A1730" s="10" t="s">
        <v>3321</v>
      </c>
      <c r="B1730" s="10" t="s">
        <v>3340</v>
      </c>
      <c r="C1730" s="19" t="s">
        <v>3192</v>
      </c>
      <c r="D1730" s="19" t="s">
        <v>3167</v>
      </c>
      <c r="E1730" s="20">
        <v>150</v>
      </c>
      <c r="F1730" s="11" t="s">
        <v>512</v>
      </c>
      <c r="G1730" s="21"/>
      <c r="H1730" s="21"/>
      <c r="I1730" s="21" t="s">
        <v>3168</v>
      </c>
    </row>
    <row r="1731" spans="1:9" ht="49.5">
      <c r="A1731" s="10" t="s">
        <v>3321</v>
      </c>
      <c r="B1731" s="10" t="s">
        <v>3341</v>
      </c>
      <c r="C1731" s="19" t="s">
        <v>3209</v>
      </c>
      <c r="D1731" s="19" t="s">
        <v>3167</v>
      </c>
      <c r="E1731" s="20">
        <v>150</v>
      </c>
      <c r="F1731" s="11" t="s">
        <v>512</v>
      </c>
      <c r="G1731" s="21"/>
      <c r="H1731" s="21"/>
      <c r="I1731" s="21" t="s">
        <v>3168</v>
      </c>
    </row>
    <row r="1732" spans="1:9" ht="49.5">
      <c r="A1732" s="10" t="s">
        <v>3321</v>
      </c>
      <c r="B1732" s="10" t="s">
        <v>3342</v>
      </c>
      <c r="C1732" s="19" t="s">
        <v>3250</v>
      </c>
      <c r="D1732" s="19" t="s">
        <v>3167</v>
      </c>
      <c r="E1732" s="20">
        <v>150</v>
      </c>
      <c r="F1732" s="11" t="s">
        <v>512</v>
      </c>
      <c r="G1732" s="21"/>
      <c r="H1732" s="21"/>
      <c r="I1732" s="21" t="s">
        <v>3168</v>
      </c>
    </row>
    <row r="1733" spans="1:9" ht="49.5">
      <c r="A1733" s="10" t="s">
        <v>3321</v>
      </c>
      <c r="B1733" s="10" t="s">
        <v>3343</v>
      </c>
      <c r="C1733" s="19" t="s">
        <v>3202</v>
      </c>
      <c r="D1733" s="19" t="s">
        <v>3167</v>
      </c>
      <c r="E1733" s="20">
        <v>350</v>
      </c>
      <c r="F1733" s="11" t="s">
        <v>512</v>
      </c>
      <c r="G1733" s="21"/>
      <c r="H1733" s="21"/>
      <c r="I1733" s="21" t="s">
        <v>3168</v>
      </c>
    </row>
    <row r="1734" spans="1:9" ht="49.5">
      <c r="A1734" s="10" t="s">
        <v>3321</v>
      </c>
      <c r="B1734" s="10" t="s">
        <v>3344</v>
      </c>
      <c r="C1734" s="19" t="s">
        <v>3198</v>
      </c>
      <c r="D1734" s="19" t="s">
        <v>3167</v>
      </c>
      <c r="E1734" s="20">
        <v>618</v>
      </c>
      <c r="F1734" s="11" t="s">
        <v>512</v>
      </c>
      <c r="G1734" s="21"/>
      <c r="H1734" s="21"/>
      <c r="I1734" s="21" t="s">
        <v>3168</v>
      </c>
    </row>
    <row r="1735" spans="1:9" ht="49.5">
      <c r="A1735" s="10" t="s">
        <v>3321</v>
      </c>
      <c r="B1735" s="10" t="s">
        <v>3345</v>
      </c>
      <c r="C1735" s="19" t="s">
        <v>3250</v>
      </c>
      <c r="D1735" s="19" t="s">
        <v>3167</v>
      </c>
      <c r="E1735" s="20">
        <v>200</v>
      </c>
      <c r="F1735" s="11" t="s">
        <v>512</v>
      </c>
      <c r="G1735" s="21"/>
      <c r="H1735" s="21"/>
      <c r="I1735" s="21" t="s">
        <v>3168</v>
      </c>
    </row>
    <row r="1736" spans="1:9" ht="49.5">
      <c r="A1736" s="10" t="s">
        <v>3321</v>
      </c>
      <c r="B1736" s="10" t="s">
        <v>3346</v>
      </c>
      <c r="C1736" s="19" t="s">
        <v>3347</v>
      </c>
      <c r="D1736" s="19" t="s">
        <v>3167</v>
      </c>
      <c r="E1736" s="20">
        <v>800</v>
      </c>
      <c r="F1736" s="11" t="s">
        <v>512</v>
      </c>
      <c r="G1736" s="21"/>
      <c r="H1736" s="21"/>
      <c r="I1736" s="21" t="s">
        <v>3168</v>
      </c>
    </row>
    <row r="1737" spans="1:9" ht="49.5">
      <c r="A1737" s="10" t="s">
        <v>3321</v>
      </c>
      <c r="B1737" s="10" t="s">
        <v>3348</v>
      </c>
      <c r="C1737" s="19" t="s">
        <v>3210</v>
      </c>
      <c r="D1737" s="19" t="s">
        <v>3167</v>
      </c>
      <c r="E1737" s="20">
        <v>300</v>
      </c>
      <c r="F1737" s="11" t="s">
        <v>512</v>
      </c>
      <c r="G1737" s="21"/>
      <c r="H1737" s="21"/>
      <c r="I1737" s="21" t="s">
        <v>3168</v>
      </c>
    </row>
    <row r="1738" spans="1:9" ht="49.5">
      <c r="A1738" s="10" t="s">
        <v>3321</v>
      </c>
      <c r="B1738" s="10" t="s">
        <v>3349</v>
      </c>
      <c r="C1738" s="19" t="s">
        <v>3179</v>
      </c>
      <c r="D1738" s="19" t="s">
        <v>3167</v>
      </c>
      <c r="E1738" s="20">
        <v>100</v>
      </c>
      <c r="F1738" s="11" t="s">
        <v>512</v>
      </c>
      <c r="G1738" s="21"/>
      <c r="H1738" s="21"/>
      <c r="I1738" s="21" t="s">
        <v>3168</v>
      </c>
    </row>
    <row r="1739" spans="1:9" ht="49.5">
      <c r="A1739" s="10" t="s">
        <v>3321</v>
      </c>
      <c r="B1739" s="10" t="s">
        <v>3350</v>
      </c>
      <c r="C1739" s="19" t="s">
        <v>3186</v>
      </c>
      <c r="D1739" s="19" t="s">
        <v>3167</v>
      </c>
      <c r="E1739" s="20">
        <v>200</v>
      </c>
      <c r="F1739" s="11" t="s">
        <v>512</v>
      </c>
      <c r="G1739" s="21"/>
      <c r="H1739" s="21"/>
      <c r="I1739" s="21" t="s">
        <v>3168</v>
      </c>
    </row>
    <row r="1740" spans="1:9" ht="49.5">
      <c r="A1740" s="10" t="s">
        <v>3321</v>
      </c>
      <c r="B1740" s="10" t="s">
        <v>3351</v>
      </c>
      <c r="C1740" s="19" t="s">
        <v>3251</v>
      </c>
      <c r="D1740" s="19" t="s">
        <v>3167</v>
      </c>
      <c r="E1740" s="20">
        <v>150</v>
      </c>
      <c r="F1740" s="11" t="s">
        <v>512</v>
      </c>
      <c r="G1740" s="21"/>
      <c r="H1740" s="21"/>
      <c r="I1740" s="21" t="s">
        <v>3168</v>
      </c>
    </row>
    <row r="1741" spans="1:9" ht="49.5">
      <c r="A1741" s="10" t="s">
        <v>3321</v>
      </c>
      <c r="B1741" s="10" t="s">
        <v>3352</v>
      </c>
      <c r="C1741" s="19" t="s">
        <v>3172</v>
      </c>
      <c r="D1741" s="19" t="s">
        <v>3167</v>
      </c>
      <c r="E1741" s="20">
        <v>230</v>
      </c>
      <c r="F1741" s="11" t="s">
        <v>512</v>
      </c>
      <c r="G1741" s="21"/>
      <c r="H1741" s="21"/>
      <c r="I1741" s="21" t="s">
        <v>3168</v>
      </c>
    </row>
    <row r="1742" spans="1:9" ht="68.25" customHeight="1">
      <c r="A1742" s="10" t="s">
        <v>3321</v>
      </c>
      <c r="B1742" s="10" t="s">
        <v>3353</v>
      </c>
      <c r="C1742" s="19" t="s">
        <v>3179</v>
      </c>
      <c r="D1742" s="19" t="s">
        <v>3167</v>
      </c>
      <c r="E1742" s="20">
        <v>150</v>
      </c>
      <c r="F1742" s="11" t="s">
        <v>512</v>
      </c>
      <c r="G1742" s="21"/>
      <c r="H1742" s="21"/>
      <c r="I1742" s="21" t="s">
        <v>3168</v>
      </c>
    </row>
    <row r="1743" spans="1:9" ht="49.5">
      <c r="A1743" s="10" t="s">
        <v>3321</v>
      </c>
      <c r="B1743" s="10" t="s">
        <v>3354</v>
      </c>
      <c r="C1743" s="19" t="s">
        <v>3209</v>
      </c>
      <c r="D1743" s="19" t="s">
        <v>3167</v>
      </c>
      <c r="E1743" s="20">
        <v>200</v>
      </c>
      <c r="F1743" s="11" t="s">
        <v>512</v>
      </c>
      <c r="G1743" s="21"/>
      <c r="H1743" s="21"/>
      <c r="I1743" s="21" t="s">
        <v>3168</v>
      </c>
    </row>
    <row r="1744" spans="1:9" ht="49.5">
      <c r="A1744" s="10" t="s">
        <v>3321</v>
      </c>
      <c r="B1744" s="10" t="s">
        <v>3355</v>
      </c>
      <c r="C1744" s="19" t="s">
        <v>2328</v>
      </c>
      <c r="D1744" s="19" t="s">
        <v>3167</v>
      </c>
      <c r="E1744" s="20">
        <v>700</v>
      </c>
      <c r="F1744" s="11" t="s">
        <v>512</v>
      </c>
      <c r="G1744" s="21"/>
      <c r="H1744" s="21"/>
      <c r="I1744" s="21" t="s">
        <v>3168</v>
      </c>
    </row>
    <row r="1745" spans="1:9" ht="49.5">
      <c r="A1745" s="10" t="s">
        <v>3321</v>
      </c>
      <c r="B1745" s="10" t="s">
        <v>3356</v>
      </c>
      <c r="C1745" s="19" t="s">
        <v>155</v>
      </c>
      <c r="D1745" s="19" t="s">
        <v>3167</v>
      </c>
      <c r="E1745" s="20">
        <v>300</v>
      </c>
      <c r="F1745" s="11" t="s">
        <v>512</v>
      </c>
      <c r="G1745" s="21"/>
      <c r="H1745" s="21"/>
      <c r="I1745" s="21" t="s">
        <v>3168</v>
      </c>
    </row>
    <row r="1746" spans="1:9" ht="49.5">
      <c r="A1746" s="10" t="s">
        <v>3321</v>
      </c>
      <c r="B1746" s="10" t="s">
        <v>3357</v>
      </c>
      <c r="C1746" s="19" t="s">
        <v>3268</v>
      </c>
      <c r="D1746" s="19" t="s">
        <v>3167</v>
      </c>
      <c r="E1746" s="20">
        <v>980</v>
      </c>
      <c r="F1746" s="11" t="s">
        <v>512</v>
      </c>
      <c r="G1746" s="21"/>
      <c r="H1746" s="21"/>
      <c r="I1746" s="21" t="s">
        <v>3168</v>
      </c>
    </row>
    <row r="1747" spans="1:9" ht="49.5">
      <c r="A1747" s="10" t="s">
        <v>3321</v>
      </c>
      <c r="B1747" s="10" t="s">
        <v>3358</v>
      </c>
      <c r="C1747" s="19" t="s">
        <v>3359</v>
      </c>
      <c r="D1747" s="19" t="s">
        <v>3167</v>
      </c>
      <c r="E1747" s="20">
        <v>49</v>
      </c>
      <c r="F1747" s="11" t="s">
        <v>512</v>
      </c>
      <c r="G1747" s="21"/>
      <c r="H1747" s="21"/>
      <c r="I1747" s="21" t="s">
        <v>3168</v>
      </c>
    </row>
    <row r="1748" spans="1:9" ht="49.5">
      <c r="A1748" s="10" t="s">
        <v>3321</v>
      </c>
      <c r="B1748" s="10" t="s">
        <v>3360</v>
      </c>
      <c r="C1748" s="19" t="s">
        <v>3194</v>
      </c>
      <c r="D1748" s="19" t="s">
        <v>3167</v>
      </c>
      <c r="E1748" s="20">
        <v>257</v>
      </c>
      <c r="F1748" s="11" t="s">
        <v>512</v>
      </c>
      <c r="G1748" s="21"/>
      <c r="H1748" s="21"/>
      <c r="I1748" s="21" t="s">
        <v>3168</v>
      </c>
    </row>
    <row r="1749" spans="1:9" ht="49.5">
      <c r="A1749" s="10" t="s">
        <v>3321</v>
      </c>
      <c r="B1749" s="10" t="s">
        <v>3361</v>
      </c>
      <c r="C1749" s="19" t="s">
        <v>3192</v>
      </c>
      <c r="D1749" s="19" t="s">
        <v>3167</v>
      </c>
      <c r="E1749" s="20">
        <v>625</v>
      </c>
      <c r="F1749" s="11" t="s">
        <v>512</v>
      </c>
      <c r="G1749" s="21"/>
      <c r="H1749" s="21"/>
      <c r="I1749" s="21" t="s">
        <v>3168</v>
      </c>
    </row>
    <row r="1750" spans="1:9" ht="49.5">
      <c r="A1750" s="10" t="s">
        <v>3321</v>
      </c>
      <c r="B1750" s="10" t="s">
        <v>3362</v>
      </c>
      <c r="C1750" s="19" t="s">
        <v>3297</v>
      </c>
      <c r="D1750" s="19" t="s">
        <v>3167</v>
      </c>
      <c r="E1750" s="20">
        <v>1007</v>
      </c>
      <c r="F1750" s="11" t="s">
        <v>512</v>
      </c>
      <c r="G1750" s="21"/>
      <c r="H1750" s="21"/>
      <c r="I1750" s="21" t="s">
        <v>3168</v>
      </c>
    </row>
    <row r="1751" spans="1:9" ht="49.5">
      <c r="A1751" s="10" t="s">
        <v>3321</v>
      </c>
      <c r="B1751" s="10" t="s">
        <v>3363</v>
      </c>
      <c r="C1751" s="19" t="s">
        <v>3229</v>
      </c>
      <c r="D1751" s="19" t="s">
        <v>3167</v>
      </c>
      <c r="E1751" s="20">
        <v>147</v>
      </c>
      <c r="F1751" s="11" t="s">
        <v>512</v>
      </c>
      <c r="G1751" s="21"/>
      <c r="H1751" s="21"/>
      <c r="I1751" s="21" t="s">
        <v>3168</v>
      </c>
    </row>
    <row r="1752" spans="1:9" ht="49.5">
      <c r="A1752" s="10" t="s">
        <v>3321</v>
      </c>
      <c r="B1752" s="10" t="s">
        <v>3364</v>
      </c>
      <c r="C1752" s="19" t="s">
        <v>3194</v>
      </c>
      <c r="D1752" s="19" t="s">
        <v>3167</v>
      </c>
      <c r="E1752" s="20">
        <v>170</v>
      </c>
      <c r="F1752" s="11" t="s">
        <v>512</v>
      </c>
      <c r="G1752" s="21"/>
      <c r="H1752" s="21"/>
      <c r="I1752" s="21" t="s">
        <v>3168</v>
      </c>
    </row>
    <row r="1753" spans="1:9" ht="49.5">
      <c r="A1753" s="10" t="s">
        <v>3321</v>
      </c>
      <c r="B1753" s="10" t="s">
        <v>3365</v>
      </c>
      <c r="C1753" s="19" t="s">
        <v>3194</v>
      </c>
      <c r="D1753" s="19" t="s">
        <v>3167</v>
      </c>
      <c r="E1753" s="20">
        <v>97</v>
      </c>
      <c r="F1753" s="11" t="s">
        <v>512</v>
      </c>
      <c r="G1753" s="21"/>
      <c r="H1753" s="21"/>
      <c r="I1753" s="21" t="s">
        <v>3168</v>
      </c>
    </row>
    <row r="1754" spans="1:9" ht="49.5">
      <c r="A1754" s="10" t="s">
        <v>3321</v>
      </c>
      <c r="B1754" s="10" t="s">
        <v>3366</v>
      </c>
      <c r="C1754" s="19" t="s">
        <v>3173</v>
      </c>
      <c r="D1754" s="19" t="s">
        <v>3167</v>
      </c>
      <c r="E1754" s="20">
        <v>300</v>
      </c>
      <c r="F1754" s="11" t="s">
        <v>512</v>
      </c>
      <c r="G1754" s="21"/>
      <c r="H1754" s="21"/>
      <c r="I1754" s="21" t="s">
        <v>3168</v>
      </c>
    </row>
    <row r="1755" spans="1:9" ht="49.5">
      <c r="A1755" s="10" t="s">
        <v>3321</v>
      </c>
      <c r="B1755" s="10" t="s">
        <v>3366</v>
      </c>
      <c r="C1755" s="19" t="s">
        <v>3280</v>
      </c>
      <c r="D1755" s="19" t="s">
        <v>3167</v>
      </c>
      <c r="E1755" s="20">
        <v>60</v>
      </c>
      <c r="F1755" s="11" t="s">
        <v>512</v>
      </c>
      <c r="G1755" s="21"/>
      <c r="H1755" s="21"/>
      <c r="I1755" s="21" t="s">
        <v>3168</v>
      </c>
    </row>
    <row r="1756" spans="1:9" ht="49.5">
      <c r="A1756" s="10" t="s">
        <v>3321</v>
      </c>
      <c r="B1756" s="10" t="s">
        <v>3367</v>
      </c>
      <c r="C1756" s="19" t="s">
        <v>3173</v>
      </c>
      <c r="D1756" s="19" t="s">
        <v>3167</v>
      </c>
      <c r="E1756" s="20">
        <v>200</v>
      </c>
      <c r="F1756" s="11" t="s">
        <v>512</v>
      </c>
      <c r="G1756" s="21"/>
      <c r="H1756" s="21"/>
      <c r="I1756" s="21" t="s">
        <v>3168</v>
      </c>
    </row>
    <row r="1757" spans="1:9" ht="49.5">
      <c r="A1757" s="10" t="s">
        <v>3321</v>
      </c>
      <c r="B1757" s="10" t="s">
        <v>3366</v>
      </c>
      <c r="C1757" s="19" t="s">
        <v>3208</v>
      </c>
      <c r="D1757" s="19" t="s">
        <v>3167</v>
      </c>
      <c r="E1757" s="20">
        <v>300</v>
      </c>
      <c r="F1757" s="11" t="s">
        <v>512</v>
      </c>
      <c r="G1757" s="21"/>
      <c r="H1757" s="21"/>
      <c r="I1757" s="21" t="s">
        <v>3168</v>
      </c>
    </row>
    <row r="1758" spans="1:9" ht="49.5">
      <c r="A1758" s="10" t="s">
        <v>3321</v>
      </c>
      <c r="B1758" s="10" t="s">
        <v>3368</v>
      </c>
      <c r="C1758" s="19" t="s">
        <v>3177</v>
      </c>
      <c r="D1758" s="19" t="s">
        <v>3167</v>
      </c>
      <c r="E1758" s="20">
        <v>100</v>
      </c>
      <c r="F1758" s="11" t="s">
        <v>512</v>
      </c>
      <c r="G1758" s="21"/>
      <c r="H1758" s="21"/>
      <c r="I1758" s="21" t="s">
        <v>3168</v>
      </c>
    </row>
    <row r="1759" spans="1:9" ht="49.5">
      <c r="A1759" s="10" t="s">
        <v>3321</v>
      </c>
      <c r="B1759" s="10" t="s">
        <v>3369</v>
      </c>
      <c r="C1759" s="19" t="s">
        <v>3209</v>
      </c>
      <c r="D1759" s="19" t="s">
        <v>3167</v>
      </c>
      <c r="E1759" s="20">
        <v>200</v>
      </c>
      <c r="F1759" s="11" t="s">
        <v>512</v>
      </c>
      <c r="G1759" s="21"/>
      <c r="H1759" s="21"/>
      <c r="I1759" s="21" t="s">
        <v>3168</v>
      </c>
    </row>
    <row r="1760" spans="1:9" ht="49.5">
      <c r="A1760" s="10" t="s">
        <v>3321</v>
      </c>
      <c r="B1760" s="10" t="s">
        <v>3370</v>
      </c>
      <c r="C1760" s="19" t="s">
        <v>3198</v>
      </c>
      <c r="D1760" s="19" t="s">
        <v>3167</v>
      </c>
      <c r="E1760" s="20">
        <v>100</v>
      </c>
      <c r="F1760" s="11" t="s">
        <v>512</v>
      </c>
      <c r="G1760" s="21"/>
      <c r="H1760" s="21"/>
      <c r="I1760" s="21" t="s">
        <v>3168</v>
      </c>
    </row>
    <row r="1761" spans="1:9" ht="49.5">
      <c r="A1761" s="10" t="s">
        <v>3321</v>
      </c>
      <c r="B1761" s="10" t="s">
        <v>3366</v>
      </c>
      <c r="C1761" s="19" t="s">
        <v>3250</v>
      </c>
      <c r="D1761" s="19" t="s">
        <v>3167</v>
      </c>
      <c r="E1761" s="20">
        <v>350</v>
      </c>
      <c r="F1761" s="11" t="s">
        <v>512</v>
      </c>
      <c r="G1761" s="21"/>
      <c r="H1761" s="21"/>
      <c r="I1761" s="21" t="s">
        <v>3168</v>
      </c>
    </row>
    <row r="1762" spans="1:9" ht="49.5">
      <c r="A1762" s="10" t="s">
        <v>3321</v>
      </c>
      <c r="B1762" s="10" t="s">
        <v>3366</v>
      </c>
      <c r="C1762" s="19" t="s">
        <v>3198</v>
      </c>
      <c r="D1762" s="19" t="s">
        <v>3167</v>
      </c>
      <c r="E1762" s="20">
        <v>1185</v>
      </c>
      <c r="F1762" s="11" t="s">
        <v>512</v>
      </c>
      <c r="G1762" s="21"/>
      <c r="H1762" s="21"/>
      <c r="I1762" s="21" t="s">
        <v>3168</v>
      </c>
    </row>
    <row r="1763" spans="1:9" ht="49.5">
      <c r="A1763" s="10" t="s">
        <v>3321</v>
      </c>
      <c r="B1763" s="10" t="s">
        <v>3371</v>
      </c>
      <c r="C1763" s="19" t="s">
        <v>3181</v>
      </c>
      <c r="D1763" s="19" t="s">
        <v>3167</v>
      </c>
      <c r="E1763" s="20">
        <v>1320</v>
      </c>
      <c r="F1763" s="11" t="s">
        <v>512</v>
      </c>
      <c r="G1763" s="21"/>
      <c r="H1763" s="21"/>
      <c r="I1763" s="21" t="s">
        <v>3168</v>
      </c>
    </row>
    <row r="1764" spans="1:9" ht="49.5">
      <c r="A1764" s="10" t="s">
        <v>3321</v>
      </c>
      <c r="B1764" s="10" t="s">
        <v>3372</v>
      </c>
      <c r="C1764" s="19" t="s">
        <v>3181</v>
      </c>
      <c r="D1764" s="19" t="s">
        <v>3167</v>
      </c>
      <c r="E1764" s="20">
        <v>298</v>
      </c>
      <c r="F1764" s="11" t="s">
        <v>512</v>
      </c>
      <c r="G1764" s="21"/>
      <c r="H1764" s="21"/>
      <c r="I1764" s="21" t="s">
        <v>3168</v>
      </c>
    </row>
    <row r="1765" spans="1:9" ht="49.5">
      <c r="A1765" s="10" t="s">
        <v>3321</v>
      </c>
      <c r="B1765" s="10" t="s">
        <v>3373</v>
      </c>
      <c r="C1765" s="19" t="s">
        <v>3173</v>
      </c>
      <c r="D1765" s="19" t="s">
        <v>3167</v>
      </c>
      <c r="E1765" s="20">
        <v>350</v>
      </c>
      <c r="F1765" s="11" t="s">
        <v>512</v>
      </c>
      <c r="G1765" s="21"/>
      <c r="H1765" s="21"/>
      <c r="I1765" s="21" t="s">
        <v>3168</v>
      </c>
    </row>
    <row r="1766" spans="1:9" ht="49.5">
      <c r="A1766" s="10" t="s">
        <v>3321</v>
      </c>
      <c r="B1766" s="10" t="s">
        <v>3374</v>
      </c>
      <c r="C1766" s="19" t="s">
        <v>3208</v>
      </c>
      <c r="D1766" s="19" t="s">
        <v>3167</v>
      </c>
      <c r="E1766" s="20">
        <v>331</v>
      </c>
      <c r="F1766" s="11" t="s">
        <v>512</v>
      </c>
      <c r="G1766" s="21"/>
      <c r="H1766" s="21"/>
      <c r="I1766" s="21" t="s">
        <v>3168</v>
      </c>
    </row>
    <row r="1767" spans="1:9" ht="49.5">
      <c r="A1767" s="10" t="s">
        <v>3321</v>
      </c>
      <c r="B1767" s="10" t="s">
        <v>3375</v>
      </c>
      <c r="C1767" s="19" t="s">
        <v>3173</v>
      </c>
      <c r="D1767" s="19" t="s">
        <v>3167</v>
      </c>
      <c r="E1767" s="20">
        <v>300</v>
      </c>
      <c r="F1767" s="11" t="s">
        <v>512</v>
      </c>
      <c r="G1767" s="21"/>
      <c r="H1767" s="21"/>
      <c r="I1767" s="21" t="s">
        <v>3168</v>
      </c>
    </row>
    <row r="1768" spans="1:9" ht="49.5">
      <c r="A1768" s="10" t="s">
        <v>3321</v>
      </c>
      <c r="B1768" s="10" t="s">
        <v>3366</v>
      </c>
      <c r="C1768" s="19" t="s">
        <v>3280</v>
      </c>
      <c r="D1768" s="19" t="s">
        <v>3167</v>
      </c>
      <c r="E1768" s="20">
        <v>116</v>
      </c>
      <c r="F1768" s="11" t="s">
        <v>512</v>
      </c>
      <c r="G1768" s="21"/>
      <c r="H1768" s="21"/>
      <c r="I1768" s="21" t="s">
        <v>3168</v>
      </c>
    </row>
    <row r="1769" spans="1:9" ht="49.5">
      <c r="A1769" s="10" t="s">
        <v>3321</v>
      </c>
      <c r="B1769" s="10" t="s">
        <v>3376</v>
      </c>
      <c r="C1769" s="19" t="s">
        <v>3174</v>
      </c>
      <c r="D1769" s="19" t="s">
        <v>3167</v>
      </c>
      <c r="E1769" s="20">
        <v>150</v>
      </c>
      <c r="F1769" s="11" t="s">
        <v>512</v>
      </c>
      <c r="G1769" s="21"/>
      <c r="H1769" s="21"/>
      <c r="I1769" s="21" t="s">
        <v>3168</v>
      </c>
    </row>
    <row r="1770" spans="1:9" ht="49.5">
      <c r="A1770" s="10" t="s">
        <v>3321</v>
      </c>
      <c r="B1770" s="10" t="s">
        <v>3377</v>
      </c>
      <c r="C1770" s="19" t="s">
        <v>3280</v>
      </c>
      <c r="D1770" s="19" t="s">
        <v>3167</v>
      </c>
      <c r="E1770" s="20">
        <v>794</v>
      </c>
      <c r="F1770" s="11" t="s">
        <v>512</v>
      </c>
      <c r="G1770" s="21"/>
      <c r="H1770" s="21"/>
      <c r="I1770" s="21" t="s">
        <v>3168</v>
      </c>
    </row>
    <row r="1771" spans="1:9" ht="49.5">
      <c r="A1771" s="10" t="s">
        <v>3321</v>
      </c>
      <c r="B1771" s="10" t="s">
        <v>3378</v>
      </c>
      <c r="C1771" s="19" t="s">
        <v>3268</v>
      </c>
      <c r="D1771" s="19" t="s">
        <v>3167</v>
      </c>
      <c r="E1771" s="20">
        <v>1000</v>
      </c>
      <c r="F1771" s="11" t="s">
        <v>512</v>
      </c>
      <c r="G1771" s="21"/>
      <c r="H1771" s="21"/>
      <c r="I1771" s="21" t="s">
        <v>3168</v>
      </c>
    </row>
    <row r="1772" spans="1:9" ht="49.5">
      <c r="A1772" s="10" t="s">
        <v>3321</v>
      </c>
      <c r="B1772" s="10" t="s">
        <v>3366</v>
      </c>
      <c r="C1772" s="19" t="s">
        <v>3200</v>
      </c>
      <c r="D1772" s="19" t="s">
        <v>3167</v>
      </c>
      <c r="E1772" s="20">
        <v>549</v>
      </c>
      <c r="F1772" s="11" t="s">
        <v>512</v>
      </c>
      <c r="G1772" s="21"/>
      <c r="H1772" s="21"/>
      <c r="I1772" s="21" t="s">
        <v>3168</v>
      </c>
    </row>
    <row r="1773" spans="1:9" ht="49.5">
      <c r="A1773" s="10" t="s">
        <v>3321</v>
      </c>
      <c r="B1773" s="10" t="s">
        <v>3366</v>
      </c>
      <c r="C1773" s="19" t="s">
        <v>3215</v>
      </c>
      <c r="D1773" s="19" t="s">
        <v>3167</v>
      </c>
      <c r="E1773" s="20">
        <v>300</v>
      </c>
      <c r="F1773" s="11" t="s">
        <v>512</v>
      </c>
      <c r="G1773" s="21"/>
      <c r="H1773" s="21"/>
      <c r="I1773" s="21" t="s">
        <v>3168</v>
      </c>
    </row>
    <row r="1774" spans="1:9" ht="49.5">
      <c r="A1774" s="10" t="s">
        <v>3321</v>
      </c>
      <c r="B1774" s="10" t="s">
        <v>3366</v>
      </c>
      <c r="C1774" s="19" t="s">
        <v>3196</v>
      </c>
      <c r="D1774" s="19" t="s">
        <v>3167</v>
      </c>
      <c r="E1774" s="20">
        <v>200</v>
      </c>
      <c r="F1774" s="11" t="s">
        <v>512</v>
      </c>
      <c r="G1774" s="21"/>
      <c r="H1774" s="21"/>
      <c r="I1774" s="21" t="s">
        <v>3168</v>
      </c>
    </row>
    <row r="1775" spans="1:9" ht="49.5">
      <c r="A1775" s="10" t="s">
        <v>3321</v>
      </c>
      <c r="B1775" s="10" t="s">
        <v>3366</v>
      </c>
      <c r="C1775" s="19" t="s">
        <v>3196</v>
      </c>
      <c r="D1775" s="19" t="s">
        <v>3167</v>
      </c>
      <c r="E1775" s="20">
        <v>300</v>
      </c>
      <c r="F1775" s="11" t="s">
        <v>512</v>
      </c>
      <c r="G1775" s="21"/>
      <c r="H1775" s="21"/>
      <c r="I1775" s="21" t="s">
        <v>3168</v>
      </c>
    </row>
    <row r="1776" spans="1:9" ht="49.5">
      <c r="A1776" s="10" t="s">
        <v>3321</v>
      </c>
      <c r="B1776" s="10" t="s">
        <v>3379</v>
      </c>
      <c r="C1776" s="19" t="s">
        <v>3221</v>
      </c>
      <c r="D1776" s="19" t="s">
        <v>3167</v>
      </c>
      <c r="E1776" s="20">
        <v>200</v>
      </c>
      <c r="F1776" s="11" t="s">
        <v>512</v>
      </c>
      <c r="G1776" s="21"/>
      <c r="H1776" s="21"/>
      <c r="I1776" s="21" t="s">
        <v>3168</v>
      </c>
    </row>
    <row r="1777" spans="1:9" ht="49.5">
      <c r="A1777" s="10" t="s">
        <v>3321</v>
      </c>
      <c r="B1777" s="10" t="s">
        <v>3380</v>
      </c>
      <c r="C1777" s="19" t="s">
        <v>3172</v>
      </c>
      <c r="D1777" s="19" t="s">
        <v>3167</v>
      </c>
      <c r="E1777" s="20">
        <v>195</v>
      </c>
      <c r="F1777" s="11" t="s">
        <v>512</v>
      </c>
      <c r="G1777" s="21"/>
      <c r="H1777" s="21"/>
      <c r="I1777" s="21" t="s">
        <v>3168</v>
      </c>
    </row>
    <row r="1778" spans="1:9" ht="66">
      <c r="A1778" s="10" t="s">
        <v>3321</v>
      </c>
      <c r="B1778" s="10" t="s">
        <v>3381</v>
      </c>
      <c r="C1778" s="19" t="s">
        <v>3172</v>
      </c>
      <c r="D1778" s="19" t="s">
        <v>3167</v>
      </c>
      <c r="E1778" s="20">
        <v>170</v>
      </c>
      <c r="F1778" s="11" t="s">
        <v>512</v>
      </c>
      <c r="G1778" s="21"/>
      <c r="H1778" s="21"/>
      <c r="I1778" s="21" t="s">
        <v>3168</v>
      </c>
    </row>
    <row r="1779" spans="1:9" ht="49.5">
      <c r="A1779" s="10" t="s">
        <v>3321</v>
      </c>
      <c r="B1779" s="10" t="s">
        <v>3382</v>
      </c>
      <c r="C1779" s="19" t="s">
        <v>155</v>
      </c>
      <c r="D1779" s="19" t="s">
        <v>3167</v>
      </c>
      <c r="E1779" s="20">
        <v>240</v>
      </c>
      <c r="F1779" s="11" t="s">
        <v>512</v>
      </c>
      <c r="G1779" s="21"/>
      <c r="H1779" s="21"/>
      <c r="I1779" s="21" t="s">
        <v>3168</v>
      </c>
    </row>
    <row r="1780" spans="1:9" ht="49.5">
      <c r="A1780" s="10" t="s">
        <v>3321</v>
      </c>
      <c r="B1780" s="10" t="s">
        <v>3383</v>
      </c>
      <c r="C1780" s="19" t="s">
        <v>3211</v>
      </c>
      <c r="D1780" s="19" t="s">
        <v>3167</v>
      </c>
      <c r="E1780" s="20">
        <v>9017</v>
      </c>
      <c r="F1780" s="11" t="s">
        <v>512</v>
      </c>
      <c r="G1780" s="21"/>
      <c r="H1780" s="21"/>
      <c r="I1780" s="21" t="s">
        <v>3168</v>
      </c>
    </row>
    <row r="1781" spans="1:9" ht="49.5">
      <c r="A1781" s="10" t="s">
        <v>3321</v>
      </c>
      <c r="B1781" s="10" t="s">
        <v>3384</v>
      </c>
      <c r="C1781" s="19" t="s">
        <v>2328</v>
      </c>
      <c r="D1781" s="19" t="s">
        <v>3167</v>
      </c>
      <c r="E1781" s="20">
        <v>1800</v>
      </c>
      <c r="F1781" s="11" t="s">
        <v>512</v>
      </c>
      <c r="G1781" s="21"/>
      <c r="H1781" s="21"/>
      <c r="I1781" s="21" t="s">
        <v>3168</v>
      </c>
    </row>
    <row r="1782" spans="1:9" ht="67.5" customHeight="1">
      <c r="A1782" s="10" t="s">
        <v>3321</v>
      </c>
      <c r="B1782" s="10" t="s">
        <v>3385</v>
      </c>
      <c r="C1782" s="19" t="s">
        <v>3179</v>
      </c>
      <c r="D1782" s="19" t="s">
        <v>3167</v>
      </c>
      <c r="E1782" s="20">
        <v>366</v>
      </c>
      <c r="F1782" s="11" t="s">
        <v>512</v>
      </c>
      <c r="G1782" s="21"/>
      <c r="H1782" s="21"/>
      <c r="I1782" s="21" t="s">
        <v>3168</v>
      </c>
    </row>
    <row r="1783" spans="1:9" ht="49.5">
      <c r="A1783" s="10" t="s">
        <v>3321</v>
      </c>
      <c r="B1783" s="10" t="s">
        <v>3386</v>
      </c>
      <c r="C1783" s="19" t="s">
        <v>3179</v>
      </c>
      <c r="D1783" s="19" t="s">
        <v>3167</v>
      </c>
      <c r="E1783" s="20">
        <v>250</v>
      </c>
      <c r="F1783" s="11" t="s">
        <v>512</v>
      </c>
      <c r="G1783" s="21"/>
      <c r="H1783" s="21"/>
      <c r="I1783" s="21" t="s">
        <v>3168</v>
      </c>
    </row>
    <row r="1784" spans="1:9" ht="49.5">
      <c r="A1784" s="10" t="s">
        <v>3321</v>
      </c>
      <c r="B1784" s="10" t="s">
        <v>3387</v>
      </c>
      <c r="C1784" s="19" t="s">
        <v>3388</v>
      </c>
      <c r="D1784" s="19" t="s">
        <v>3167</v>
      </c>
      <c r="E1784" s="20">
        <v>1000</v>
      </c>
      <c r="F1784" s="11" t="s">
        <v>512</v>
      </c>
      <c r="G1784" s="21"/>
      <c r="H1784" s="21"/>
      <c r="I1784" s="21" t="s">
        <v>3168</v>
      </c>
    </row>
    <row r="1785" spans="1:9" ht="49.5">
      <c r="A1785" s="10" t="s">
        <v>3321</v>
      </c>
      <c r="B1785" s="10" t="s">
        <v>3366</v>
      </c>
      <c r="C1785" s="19" t="s">
        <v>155</v>
      </c>
      <c r="D1785" s="19" t="s">
        <v>3167</v>
      </c>
      <c r="E1785" s="20">
        <v>1039</v>
      </c>
      <c r="F1785" s="11" t="s">
        <v>512</v>
      </c>
      <c r="G1785" s="21"/>
      <c r="H1785" s="21"/>
      <c r="I1785" s="21" t="s">
        <v>3168</v>
      </c>
    </row>
    <row r="1786" spans="1:9" ht="49.5">
      <c r="A1786" s="10" t="s">
        <v>3321</v>
      </c>
      <c r="B1786" s="10" t="s">
        <v>3389</v>
      </c>
      <c r="C1786" s="19" t="s">
        <v>155</v>
      </c>
      <c r="D1786" s="19" t="s">
        <v>3167</v>
      </c>
      <c r="E1786" s="20">
        <v>2806</v>
      </c>
      <c r="F1786" s="11" t="s">
        <v>512</v>
      </c>
      <c r="G1786" s="21"/>
      <c r="H1786" s="21"/>
      <c r="I1786" s="21" t="s">
        <v>3168</v>
      </c>
    </row>
    <row r="1787" spans="1:9" ht="49.5">
      <c r="A1787" s="10" t="s">
        <v>3390</v>
      </c>
      <c r="B1787" s="10" t="s">
        <v>3391</v>
      </c>
      <c r="C1787" s="19" t="s">
        <v>3392</v>
      </c>
      <c r="D1787" s="19" t="s">
        <v>3167</v>
      </c>
      <c r="E1787" s="20">
        <v>2500</v>
      </c>
      <c r="F1787" s="11" t="s">
        <v>512</v>
      </c>
      <c r="G1787" s="21"/>
      <c r="H1787" s="21"/>
      <c r="I1787" s="21" t="s">
        <v>3168</v>
      </c>
    </row>
    <row r="1788" spans="1:9" ht="50.25" customHeight="1">
      <c r="A1788" s="10" t="s">
        <v>3390</v>
      </c>
      <c r="B1788" s="10" t="s">
        <v>3393</v>
      </c>
      <c r="C1788" s="19" t="s">
        <v>3394</v>
      </c>
      <c r="D1788" s="19" t="s">
        <v>3167</v>
      </c>
      <c r="E1788" s="20">
        <v>1000</v>
      </c>
      <c r="F1788" s="11" t="s">
        <v>512</v>
      </c>
      <c r="G1788" s="21"/>
      <c r="H1788" s="21"/>
      <c r="I1788" s="21" t="s">
        <v>3168</v>
      </c>
    </row>
    <row r="1789" spans="1:9" ht="49.5">
      <c r="A1789" s="10" t="s">
        <v>3390</v>
      </c>
      <c r="B1789" s="10" t="s">
        <v>3395</v>
      </c>
      <c r="C1789" s="19" t="s">
        <v>3179</v>
      </c>
      <c r="D1789" s="19" t="s">
        <v>3167</v>
      </c>
      <c r="E1789" s="20">
        <v>1466</v>
      </c>
      <c r="F1789" s="11" t="s">
        <v>3396</v>
      </c>
      <c r="G1789" s="21" t="s">
        <v>3397</v>
      </c>
      <c r="H1789" s="21"/>
      <c r="I1789" s="21" t="s">
        <v>3168</v>
      </c>
    </row>
    <row r="1790" spans="1:9" ht="49.5">
      <c r="A1790" s="10" t="s">
        <v>3390</v>
      </c>
      <c r="B1790" s="10" t="s">
        <v>3398</v>
      </c>
      <c r="C1790" s="19" t="s">
        <v>3172</v>
      </c>
      <c r="D1790" s="19" t="s">
        <v>3167</v>
      </c>
      <c r="E1790" s="20">
        <v>190</v>
      </c>
      <c r="F1790" s="11" t="s">
        <v>512</v>
      </c>
      <c r="G1790" s="21"/>
      <c r="H1790" s="21"/>
      <c r="I1790" s="21" t="s">
        <v>3168</v>
      </c>
    </row>
    <row r="1791" spans="1:9" ht="49.5">
      <c r="A1791" s="10" t="s">
        <v>3390</v>
      </c>
      <c r="B1791" s="10" t="s">
        <v>3399</v>
      </c>
      <c r="C1791" s="19" t="s">
        <v>3400</v>
      </c>
      <c r="D1791" s="19" t="s">
        <v>3167</v>
      </c>
      <c r="E1791" s="20">
        <v>40</v>
      </c>
      <c r="F1791" s="11" t="s">
        <v>512</v>
      </c>
      <c r="G1791" s="21"/>
      <c r="H1791" s="21"/>
      <c r="I1791" s="21" t="s">
        <v>3168</v>
      </c>
    </row>
    <row r="1792" spans="1:9" ht="87.75" customHeight="1">
      <c r="A1792" s="10" t="s">
        <v>3390</v>
      </c>
      <c r="B1792" s="10" t="s">
        <v>3401</v>
      </c>
      <c r="C1792" s="19" t="s">
        <v>3179</v>
      </c>
      <c r="D1792" s="19" t="s">
        <v>3167</v>
      </c>
      <c r="E1792" s="20">
        <v>945</v>
      </c>
      <c r="F1792" s="11" t="s">
        <v>3396</v>
      </c>
      <c r="G1792" s="21" t="s">
        <v>3402</v>
      </c>
      <c r="H1792" s="21"/>
      <c r="I1792" s="21" t="s">
        <v>3168</v>
      </c>
    </row>
    <row r="1793" spans="1:9" ht="54" customHeight="1">
      <c r="A1793" s="10" t="s">
        <v>3390</v>
      </c>
      <c r="B1793" s="10" t="s">
        <v>3403</v>
      </c>
      <c r="C1793" s="19" t="s">
        <v>3392</v>
      </c>
      <c r="D1793" s="19" t="s">
        <v>3167</v>
      </c>
      <c r="E1793" s="20">
        <v>200</v>
      </c>
      <c r="F1793" s="11" t="s">
        <v>512</v>
      </c>
      <c r="G1793" s="21"/>
      <c r="H1793" s="21"/>
      <c r="I1793" s="21" t="s">
        <v>3168</v>
      </c>
    </row>
    <row r="1794" spans="1:9" ht="54" customHeight="1">
      <c r="A1794" s="10" t="s">
        <v>3390</v>
      </c>
      <c r="B1794" s="10" t="s">
        <v>3404</v>
      </c>
      <c r="C1794" s="19" t="s">
        <v>3405</v>
      </c>
      <c r="D1794" s="19" t="s">
        <v>3167</v>
      </c>
      <c r="E1794" s="20">
        <v>400</v>
      </c>
      <c r="F1794" s="11" t="s">
        <v>512</v>
      </c>
      <c r="G1794" s="21"/>
      <c r="H1794" s="21"/>
      <c r="I1794" s="21" t="s">
        <v>3168</v>
      </c>
    </row>
    <row r="1795" spans="1:9" ht="54" customHeight="1">
      <c r="A1795" s="10" t="s">
        <v>3390</v>
      </c>
      <c r="B1795" s="10" t="s">
        <v>3406</v>
      </c>
      <c r="C1795" s="19" t="s">
        <v>3194</v>
      </c>
      <c r="D1795" s="19" t="s">
        <v>3167</v>
      </c>
      <c r="E1795" s="20">
        <v>90</v>
      </c>
      <c r="F1795" s="11" t="s">
        <v>512</v>
      </c>
      <c r="G1795" s="21"/>
      <c r="H1795" s="21"/>
      <c r="I1795" s="21" t="s">
        <v>3168</v>
      </c>
    </row>
    <row r="1796" spans="1:9" ht="54" customHeight="1">
      <c r="A1796" s="10" t="s">
        <v>3390</v>
      </c>
      <c r="B1796" s="10" t="s">
        <v>3407</v>
      </c>
      <c r="C1796" s="19" t="s">
        <v>3194</v>
      </c>
      <c r="D1796" s="19" t="s">
        <v>3167</v>
      </c>
      <c r="E1796" s="20">
        <v>32</v>
      </c>
      <c r="F1796" s="11" t="s">
        <v>512</v>
      </c>
      <c r="G1796" s="21"/>
      <c r="H1796" s="21"/>
      <c r="I1796" s="21" t="s">
        <v>3168</v>
      </c>
    </row>
    <row r="1797" spans="1:9" ht="54" customHeight="1">
      <c r="A1797" s="10" t="s">
        <v>3390</v>
      </c>
      <c r="B1797" s="10" t="s">
        <v>3408</v>
      </c>
      <c r="C1797" s="19" t="s">
        <v>3409</v>
      </c>
      <c r="D1797" s="19" t="s">
        <v>3167</v>
      </c>
      <c r="E1797" s="20">
        <v>20</v>
      </c>
      <c r="F1797" s="11" t="s">
        <v>512</v>
      </c>
      <c r="G1797" s="21"/>
      <c r="H1797" s="21"/>
      <c r="I1797" s="21" t="s">
        <v>3168</v>
      </c>
    </row>
    <row r="1798" spans="1:9" ht="66" customHeight="1">
      <c r="A1798" s="10" t="s">
        <v>3390</v>
      </c>
      <c r="B1798" s="10" t="s">
        <v>3410</v>
      </c>
      <c r="C1798" s="19" t="s">
        <v>3409</v>
      </c>
      <c r="D1798" s="19" t="s">
        <v>3167</v>
      </c>
      <c r="E1798" s="20">
        <v>300</v>
      </c>
      <c r="F1798" s="11" t="s">
        <v>512</v>
      </c>
      <c r="G1798" s="21"/>
      <c r="H1798" s="21"/>
      <c r="I1798" s="21" t="s">
        <v>3168</v>
      </c>
    </row>
    <row r="1799" spans="1:9" ht="59.25" customHeight="1">
      <c r="A1799" s="10" t="s">
        <v>3390</v>
      </c>
      <c r="B1799" s="10" t="s">
        <v>3411</v>
      </c>
      <c r="C1799" s="19" t="s">
        <v>3179</v>
      </c>
      <c r="D1799" s="19" t="s">
        <v>3167</v>
      </c>
      <c r="E1799" s="20">
        <v>135</v>
      </c>
      <c r="F1799" s="11" t="s">
        <v>512</v>
      </c>
      <c r="G1799" s="21"/>
      <c r="H1799" s="21"/>
      <c r="I1799" s="21" t="s">
        <v>3168</v>
      </c>
    </row>
    <row r="1800" spans="1:9" ht="63" customHeight="1">
      <c r="A1800" s="10" t="s">
        <v>3390</v>
      </c>
      <c r="B1800" s="10" t="s">
        <v>3406</v>
      </c>
      <c r="C1800" s="19" t="s">
        <v>3181</v>
      </c>
      <c r="D1800" s="19" t="s">
        <v>3167</v>
      </c>
      <c r="E1800" s="20">
        <v>120</v>
      </c>
      <c r="F1800" s="11" t="s">
        <v>512</v>
      </c>
      <c r="G1800" s="21"/>
      <c r="H1800" s="21"/>
      <c r="I1800" s="21" t="s">
        <v>3168</v>
      </c>
    </row>
    <row r="1801" spans="1:9" ht="63" customHeight="1">
      <c r="A1801" s="10" t="s">
        <v>3390</v>
      </c>
      <c r="B1801" s="10" t="s">
        <v>3412</v>
      </c>
      <c r="C1801" s="19" t="s">
        <v>3413</v>
      </c>
      <c r="D1801" s="19" t="s">
        <v>3167</v>
      </c>
      <c r="E1801" s="20">
        <v>200</v>
      </c>
      <c r="F1801" s="11" t="s">
        <v>512</v>
      </c>
      <c r="G1801" s="21"/>
      <c r="H1801" s="21"/>
      <c r="I1801" s="21" t="s">
        <v>3168</v>
      </c>
    </row>
    <row r="1802" spans="1:9" ht="63" customHeight="1">
      <c r="A1802" s="10" t="s">
        <v>3390</v>
      </c>
      <c r="B1802" s="10" t="s">
        <v>3414</v>
      </c>
      <c r="C1802" s="19" t="s">
        <v>3392</v>
      </c>
      <c r="D1802" s="19" t="s">
        <v>3167</v>
      </c>
      <c r="E1802" s="20">
        <v>500</v>
      </c>
      <c r="F1802" s="11" t="s">
        <v>512</v>
      </c>
      <c r="G1802" s="21"/>
      <c r="H1802" s="21"/>
      <c r="I1802" s="21" t="s">
        <v>3168</v>
      </c>
    </row>
    <row r="1803" spans="1:9" ht="63" customHeight="1">
      <c r="A1803" s="10" t="s">
        <v>3390</v>
      </c>
      <c r="B1803" s="10" t="s">
        <v>3415</v>
      </c>
      <c r="C1803" s="19" t="s">
        <v>3416</v>
      </c>
      <c r="D1803" s="19" t="s">
        <v>3167</v>
      </c>
      <c r="E1803" s="20">
        <v>204</v>
      </c>
      <c r="F1803" s="11" t="s">
        <v>512</v>
      </c>
      <c r="G1803" s="21"/>
      <c r="H1803" s="21"/>
      <c r="I1803" s="21" t="s">
        <v>3168</v>
      </c>
    </row>
    <row r="1804" spans="1:9" ht="63" customHeight="1">
      <c r="A1804" s="10" t="s">
        <v>3417</v>
      </c>
      <c r="B1804" s="10" t="s">
        <v>3418</v>
      </c>
      <c r="C1804" s="19" t="s">
        <v>3242</v>
      </c>
      <c r="D1804" s="19" t="s">
        <v>3167</v>
      </c>
      <c r="E1804" s="20">
        <v>1077</v>
      </c>
      <c r="F1804" s="11" t="s">
        <v>512</v>
      </c>
      <c r="G1804" s="21"/>
      <c r="H1804" s="21"/>
      <c r="I1804" s="21" t="s">
        <v>3168</v>
      </c>
    </row>
    <row r="1805" spans="1:9" ht="63" customHeight="1">
      <c r="A1805" s="10" t="s">
        <v>3417</v>
      </c>
      <c r="B1805" s="10" t="s">
        <v>3419</v>
      </c>
      <c r="C1805" s="19" t="s">
        <v>3208</v>
      </c>
      <c r="D1805" s="19" t="s">
        <v>3167</v>
      </c>
      <c r="E1805" s="20">
        <v>354</v>
      </c>
      <c r="F1805" s="11" t="s">
        <v>512</v>
      </c>
      <c r="G1805" s="21"/>
      <c r="H1805" s="21"/>
      <c r="I1805" s="21" t="s">
        <v>3168</v>
      </c>
    </row>
    <row r="1806" spans="1:9" ht="63" customHeight="1">
      <c r="A1806" s="10" t="s">
        <v>3417</v>
      </c>
      <c r="B1806" s="10" t="s">
        <v>3419</v>
      </c>
      <c r="C1806" s="19" t="s">
        <v>3195</v>
      </c>
      <c r="D1806" s="19" t="s">
        <v>3167</v>
      </c>
      <c r="E1806" s="20">
        <v>568</v>
      </c>
      <c r="F1806" s="11" t="s">
        <v>512</v>
      </c>
      <c r="G1806" s="21"/>
      <c r="H1806" s="21"/>
      <c r="I1806" s="21" t="s">
        <v>3168</v>
      </c>
    </row>
    <row r="1807" spans="1:9" ht="63" customHeight="1">
      <c r="A1807" s="10" t="s">
        <v>3417</v>
      </c>
      <c r="B1807" s="10" t="s">
        <v>3419</v>
      </c>
      <c r="C1807" s="19" t="s">
        <v>3179</v>
      </c>
      <c r="D1807" s="19" t="s">
        <v>3167</v>
      </c>
      <c r="E1807" s="20">
        <v>286</v>
      </c>
      <c r="F1807" s="11" t="s">
        <v>512</v>
      </c>
      <c r="G1807" s="21"/>
      <c r="H1807" s="21"/>
      <c r="I1807" s="21" t="s">
        <v>3168</v>
      </c>
    </row>
    <row r="1808" spans="1:9" ht="63" customHeight="1">
      <c r="A1808" s="10" t="s">
        <v>3417</v>
      </c>
      <c r="B1808" s="10" t="s">
        <v>3420</v>
      </c>
      <c r="C1808" s="19" t="s">
        <v>3229</v>
      </c>
      <c r="D1808" s="19" t="s">
        <v>3167</v>
      </c>
      <c r="E1808" s="20">
        <v>500</v>
      </c>
      <c r="F1808" s="11" t="s">
        <v>512</v>
      </c>
      <c r="G1808" s="21"/>
      <c r="H1808" s="21"/>
      <c r="I1808" s="21" t="s">
        <v>3168</v>
      </c>
    </row>
    <row r="1809" spans="1:9" ht="49.5">
      <c r="A1809" s="10" t="s">
        <v>3421</v>
      </c>
      <c r="B1809" s="10" t="s">
        <v>3422</v>
      </c>
      <c r="C1809" s="19" t="s">
        <v>3423</v>
      </c>
      <c r="D1809" s="19" t="s">
        <v>3167</v>
      </c>
      <c r="E1809" s="20">
        <v>43</v>
      </c>
      <c r="F1809" s="11" t="s">
        <v>512</v>
      </c>
      <c r="G1809" s="21"/>
      <c r="H1809" s="21"/>
      <c r="I1809" s="21" t="s">
        <v>3168</v>
      </c>
    </row>
    <row r="1810" spans="1:9" ht="49.5">
      <c r="A1810" s="10" t="s">
        <v>3421</v>
      </c>
      <c r="B1810" s="10" t="s">
        <v>3422</v>
      </c>
      <c r="C1810" s="19" t="s">
        <v>3236</v>
      </c>
      <c r="D1810" s="19" t="s">
        <v>3167</v>
      </c>
      <c r="E1810" s="20">
        <v>79</v>
      </c>
      <c r="F1810" s="11" t="s">
        <v>512</v>
      </c>
      <c r="G1810" s="21"/>
      <c r="H1810" s="21"/>
      <c r="I1810" s="21" t="s">
        <v>3168</v>
      </c>
    </row>
    <row r="1811" spans="1:9" ht="49.5">
      <c r="A1811" s="10" t="s">
        <v>3421</v>
      </c>
      <c r="B1811" s="10" t="s">
        <v>3422</v>
      </c>
      <c r="C1811" s="19" t="s">
        <v>3424</v>
      </c>
      <c r="D1811" s="19" t="s">
        <v>3167</v>
      </c>
      <c r="E1811" s="20">
        <v>1016</v>
      </c>
      <c r="F1811" s="11" t="s">
        <v>512</v>
      </c>
      <c r="G1811" s="21"/>
      <c r="H1811" s="21"/>
      <c r="I1811" s="21" t="s">
        <v>3168</v>
      </c>
    </row>
    <row r="1812" spans="1:9" ht="49.5">
      <c r="A1812" s="10" t="s">
        <v>3421</v>
      </c>
      <c r="B1812" s="10" t="s">
        <v>3422</v>
      </c>
      <c r="C1812" s="19" t="s">
        <v>3425</v>
      </c>
      <c r="D1812" s="19" t="s">
        <v>3167</v>
      </c>
      <c r="E1812" s="20">
        <v>718</v>
      </c>
      <c r="F1812" s="11" t="s">
        <v>512</v>
      </c>
      <c r="G1812" s="21"/>
      <c r="H1812" s="21"/>
      <c r="I1812" s="21" t="s">
        <v>3168</v>
      </c>
    </row>
    <row r="1813" spans="1:9" ht="49.5">
      <c r="A1813" s="10" t="s">
        <v>3421</v>
      </c>
      <c r="B1813" s="10" t="s">
        <v>3422</v>
      </c>
      <c r="C1813" s="19" t="s">
        <v>155</v>
      </c>
      <c r="D1813" s="19" t="s">
        <v>3167</v>
      </c>
      <c r="E1813" s="20">
        <v>341</v>
      </c>
      <c r="F1813" s="11" t="s">
        <v>512</v>
      </c>
      <c r="G1813" s="21"/>
      <c r="H1813" s="21"/>
      <c r="I1813" s="21" t="s">
        <v>3168</v>
      </c>
    </row>
    <row r="1814" spans="1:9" ht="49.5">
      <c r="A1814" s="10" t="s">
        <v>3421</v>
      </c>
      <c r="B1814" s="10" t="s">
        <v>3426</v>
      </c>
      <c r="C1814" s="19" t="s">
        <v>3200</v>
      </c>
      <c r="D1814" s="19" t="s">
        <v>3167</v>
      </c>
      <c r="E1814" s="20">
        <v>202</v>
      </c>
      <c r="F1814" s="11" t="s">
        <v>512</v>
      </c>
      <c r="G1814" s="21"/>
      <c r="H1814" s="21"/>
      <c r="I1814" s="21" t="s">
        <v>3168</v>
      </c>
    </row>
    <row r="1815" spans="1:9" ht="49.5">
      <c r="A1815" s="10" t="s">
        <v>3421</v>
      </c>
      <c r="B1815" s="10" t="s">
        <v>3422</v>
      </c>
      <c r="C1815" s="19" t="s">
        <v>3280</v>
      </c>
      <c r="D1815" s="19" t="s">
        <v>3167</v>
      </c>
      <c r="E1815" s="20">
        <v>74</v>
      </c>
      <c r="F1815" s="11" t="s">
        <v>512</v>
      </c>
      <c r="G1815" s="21"/>
      <c r="H1815" s="21"/>
      <c r="I1815" s="21" t="s">
        <v>3168</v>
      </c>
    </row>
    <row r="1816" spans="1:9" ht="49.5">
      <c r="A1816" s="10" t="s">
        <v>3421</v>
      </c>
      <c r="B1816" s="10" t="s">
        <v>3426</v>
      </c>
      <c r="C1816" s="19" t="s">
        <v>3174</v>
      </c>
      <c r="D1816" s="19" t="s">
        <v>3167</v>
      </c>
      <c r="E1816" s="20">
        <v>905</v>
      </c>
      <c r="F1816" s="11" t="s">
        <v>512</v>
      </c>
      <c r="G1816" s="21"/>
      <c r="H1816" s="21"/>
      <c r="I1816" s="21" t="s">
        <v>3168</v>
      </c>
    </row>
    <row r="1817" spans="1:9" ht="49.5">
      <c r="A1817" s="10" t="s">
        <v>3421</v>
      </c>
      <c r="B1817" s="10" t="s">
        <v>3427</v>
      </c>
      <c r="C1817" s="19" t="s">
        <v>3218</v>
      </c>
      <c r="D1817" s="19" t="s">
        <v>3167</v>
      </c>
      <c r="E1817" s="20">
        <v>176</v>
      </c>
      <c r="F1817" s="11" t="s">
        <v>512</v>
      </c>
      <c r="G1817" s="21"/>
      <c r="H1817" s="21"/>
      <c r="I1817" s="21" t="s">
        <v>3168</v>
      </c>
    </row>
    <row r="1818" spans="1:9" ht="49.5">
      <c r="A1818" s="10" t="s">
        <v>3421</v>
      </c>
      <c r="B1818" s="10" t="s">
        <v>3428</v>
      </c>
      <c r="C1818" s="19" t="s">
        <v>3429</v>
      </c>
      <c r="D1818" s="19" t="s">
        <v>3167</v>
      </c>
      <c r="E1818" s="20">
        <v>44000</v>
      </c>
      <c r="F1818" s="11" t="s">
        <v>512</v>
      </c>
      <c r="G1818" s="21"/>
      <c r="H1818" s="21"/>
      <c r="I1818" s="21" t="s">
        <v>3168</v>
      </c>
    </row>
    <row r="1819" spans="1:9" ht="49.5">
      <c r="A1819" s="10" t="s">
        <v>3421</v>
      </c>
      <c r="B1819" s="10" t="s">
        <v>3430</v>
      </c>
      <c r="C1819" s="19" t="s">
        <v>3208</v>
      </c>
      <c r="D1819" s="19" t="s">
        <v>3167</v>
      </c>
      <c r="E1819" s="20">
        <v>604</v>
      </c>
      <c r="F1819" s="11" t="s">
        <v>512</v>
      </c>
      <c r="G1819" s="21"/>
      <c r="H1819" s="21"/>
      <c r="I1819" s="21" t="s">
        <v>3168</v>
      </c>
    </row>
    <row r="1820" spans="1:9" ht="49.5">
      <c r="A1820" s="10" t="s">
        <v>3421</v>
      </c>
      <c r="B1820" s="10" t="s">
        <v>3431</v>
      </c>
      <c r="C1820" s="19" t="s">
        <v>3280</v>
      </c>
      <c r="D1820" s="19" t="s">
        <v>3167</v>
      </c>
      <c r="E1820" s="20">
        <v>350</v>
      </c>
      <c r="F1820" s="11" t="s">
        <v>512</v>
      </c>
      <c r="G1820" s="21"/>
      <c r="H1820" s="21"/>
      <c r="I1820" s="21" t="s">
        <v>3168</v>
      </c>
    </row>
    <row r="1821" spans="1:9" ht="49.5">
      <c r="A1821" s="10" t="s">
        <v>3421</v>
      </c>
      <c r="B1821" s="10" t="s">
        <v>3432</v>
      </c>
      <c r="C1821" s="19" t="s">
        <v>3179</v>
      </c>
      <c r="D1821" s="19" t="s">
        <v>3167</v>
      </c>
      <c r="E1821" s="20">
        <v>488</v>
      </c>
      <c r="F1821" s="11" t="s">
        <v>512</v>
      </c>
      <c r="G1821" s="21"/>
      <c r="H1821" s="21"/>
      <c r="I1821" s="21" t="s">
        <v>3168</v>
      </c>
    </row>
    <row r="1822" spans="1:9" ht="49.5">
      <c r="A1822" s="10" t="s">
        <v>3421</v>
      </c>
      <c r="B1822" s="10" t="s">
        <v>3433</v>
      </c>
      <c r="C1822" s="19" t="s">
        <v>3276</v>
      </c>
      <c r="D1822" s="19" t="s">
        <v>3167</v>
      </c>
      <c r="E1822" s="20">
        <v>2132</v>
      </c>
      <c r="F1822" s="11" t="s">
        <v>512</v>
      </c>
      <c r="G1822" s="21"/>
      <c r="H1822" s="21"/>
      <c r="I1822" s="21" t="s">
        <v>3168</v>
      </c>
    </row>
    <row r="1823" spans="1:9" ht="49.5">
      <c r="A1823" s="10" t="s">
        <v>3421</v>
      </c>
      <c r="B1823" s="10" t="s">
        <v>3434</v>
      </c>
      <c r="C1823" s="19" t="s">
        <v>3177</v>
      </c>
      <c r="D1823" s="19" t="s">
        <v>3167</v>
      </c>
      <c r="E1823" s="20">
        <v>250</v>
      </c>
      <c r="F1823" s="11" t="s">
        <v>512</v>
      </c>
      <c r="G1823" s="21"/>
      <c r="H1823" s="21"/>
      <c r="I1823" s="21" t="s">
        <v>3168</v>
      </c>
    </row>
    <row r="1824" spans="1:9" ht="49.5">
      <c r="A1824" s="10" t="s">
        <v>3421</v>
      </c>
      <c r="B1824" s="10" t="s">
        <v>3435</v>
      </c>
      <c r="C1824" s="19" t="s">
        <v>3436</v>
      </c>
      <c r="D1824" s="19" t="s">
        <v>3167</v>
      </c>
      <c r="E1824" s="20">
        <v>720</v>
      </c>
      <c r="F1824" s="11" t="s">
        <v>512</v>
      </c>
      <c r="G1824" s="21"/>
      <c r="H1824" s="21"/>
      <c r="I1824" s="21" t="s">
        <v>3168</v>
      </c>
    </row>
    <row r="1825" spans="1:9" ht="49.5">
      <c r="A1825" s="10" t="s">
        <v>3421</v>
      </c>
      <c r="B1825" s="10" t="s">
        <v>3437</v>
      </c>
      <c r="C1825" s="19" t="s">
        <v>3280</v>
      </c>
      <c r="D1825" s="19" t="s">
        <v>3167</v>
      </c>
      <c r="E1825" s="20">
        <v>592</v>
      </c>
      <c r="F1825" s="11" t="s">
        <v>512</v>
      </c>
      <c r="G1825" s="21"/>
      <c r="H1825" s="21"/>
      <c r="I1825" s="21" t="s">
        <v>3168</v>
      </c>
    </row>
    <row r="1826" spans="1:9" ht="49.5">
      <c r="A1826" s="10" t="s">
        <v>3421</v>
      </c>
      <c r="B1826" s="10" t="s">
        <v>3438</v>
      </c>
      <c r="C1826" s="19" t="s">
        <v>3196</v>
      </c>
      <c r="D1826" s="19" t="s">
        <v>3167</v>
      </c>
      <c r="E1826" s="20">
        <v>881</v>
      </c>
      <c r="F1826" s="11" t="s">
        <v>512</v>
      </c>
      <c r="G1826" s="21"/>
      <c r="H1826" s="21"/>
      <c r="I1826" s="21" t="s">
        <v>3168</v>
      </c>
    </row>
    <row r="1827" spans="1:9" ht="49.5">
      <c r="A1827" s="10" t="s">
        <v>3421</v>
      </c>
      <c r="B1827" s="10" t="s">
        <v>3439</v>
      </c>
      <c r="C1827" s="19" t="s">
        <v>3347</v>
      </c>
      <c r="D1827" s="19" t="s">
        <v>3167</v>
      </c>
      <c r="E1827" s="20">
        <v>970</v>
      </c>
      <c r="F1827" s="11" t="s">
        <v>512</v>
      </c>
      <c r="G1827" s="21"/>
      <c r="H1827" s="21"/>
      <c r="I1827" s="21" t="s">
        <v>3168</v>
      </c>
    </row>
    <row r="1828" spans="1:9" ht="70.5" customHeight="1">
      <c r="A1828" s="10" t="s">
        <v>3421</v>
      </c>
      <c r="B1828" s="10" t="s">
        <v>3440</v>
      </c>
      <c r="C1828" s="19" t="s">
        <v>3174</v>
      </c>
      <c r="D1828" s="19" t="s">
        <v>3167</v>
      </c>
      <c r="E1828" s="20">
        <v>2690</v>
      </c>
      <c r="F1828" s="11" t="s">
        <v>512</v>
      </c>
      <c r="G1828" s="21"/>
      <c r="H1828" s="21"/>
      <c r="I1828" s="21" t="s">
        <v>3168</v>
      </c>
    </row>
    <row r="1829" spans="1:9" ht="54" customHeight="1">
      <c r="A1829" s="10" t="s">
        <v>3421</v>
      </c>
      <c r="B1829" s="10" t="s">
        <v>3441</v>
      </c>
      <c r="C1829" s="19" t="s">
        <v>3181</v>
      </c>
      <c r="D1829" s="19" t="s">
        <v>3167</v>
      </c>
      <c r="E1829" s="20">
        <v>900</v>
      </c>
      <c r="F1829" s="11" t="s">
        <v>512</v>
      </c>
      <c r="G1829" s="21"/>
      <c r="H1829" s="21"/>
      <c r="I1829" s="21" t="s">
        <v>3168</v>
      </c>
    </row>
    <row r="1830" spans="1:9" ht="49.5">
      <c r="A1830" s="10" t="s">
        <v>3421</v>
      </c>
      <c r="B1830" s="10" t="s">
        <v>3219</v>
      </c>
      <c r="C1830" s="19" t="s">
        <v>3215</v>
      </c>
      <c r="D1830" s="19" t="s">
        <v>3167</v>
      </c>
      <c r="E1830" s="20">
        <v>700</v>
      </c>
      <c r="F1830" s="11" t="s">
        <v>512</v>
      </c>
      <c r="G1830" s="21"/>
      <c r="H1830" s="21"/>
      <c r="I1830" s="21" t="s">
        <v>3168</v>
      </c>
    </row>
    <row r="1831" spans="1:9" ht="49.5">
      <c r="A1831" s="10" t="s">
        <v>3421</v>
      </c>
      <c r="B1831" s="10" t="s">
        <v>3442</v>
      </c>
      <c r="C1831" s="19" t="s">
        <v>3173</v>
      </c>
      <c r="D1831" s="19" t="s">
        <v>3167</v>
      </c>
      <c r="E1831" s="20">
        <v>674</v>
      </c>
      <c r="F1831" s="11" t="s">
        <v>512</v>
      </c>
      <c r="G1831" s="21"/>
      <c r="H1831" s="21"/>
      <c r="I1831" s="21" t="s">
        <v>3168</v>
      </c>
    </row>
    <row r="1832" spans="1:9" ht="49.5">
      <c r="A1832" s="10" t="s">
        <v>3421</v>
      </c>
      <c r="B1832" s="10" t="s">
        <v>3443</v>
      </c>
      <c r="C1832" s="19" t="s">
        <v>3280</v>
      </c>
      <c r="D1832" s="19" t="s">
        <v>3167</v>
      </c>
      <c r="E1832" s="20">
        <v>350</v>
      </c>
      <c r="F1832" s="11" t="s">
        <v>512</v>
      </c>
      <c r="G1832" s="21"/>
      <c r="H1832" s="21"/>
      <c r="I1832" s="21" t="s">
        <v>3168</v>
      </c>
    </row>
    <row r="1833" spans="1:9" ht="49.5">
      <c r="A1833" s="10" t="s">
        <v>3421</v>
      </c>
      <c r="B1833" s="10" t="s">
        <v>3444</v>
      </c>
      <c r="C1833" s="19" t="s">
        <v>3276</v>
      </c>
      <c r="D1833" s="19" t="s">
        <v>3167</v>
      </c>
      <c r="E1833" s="20">
        <v>3000</v>
      </c>
      <c r="F1833" s="11" t="s">
        <v>512</v>
      </c>
      <c r="G1833" s="21"/>
      <c r="H1833" s="21"/>
      <c r="I1833" s="21" t="s">
        <v>3168</v>
      </c>
    </row>
    <row r="1834" spans="1:9" ht="49.5">
      <c r="A1834" s="10" t="s">
        <v>3421</v>
      </c>
      <c r="B1834" s="10" t="s">
        <v>3445</v>
      </c>
      <c r="C1834" s="19" t="s">
        <v>3173</v>
      </c>
      <c r="D1834" s="19" t="s">
        <v>3167</v>
      </c>
      <c r="E1834" s="20">
        <v>850</v>
      </c>
      <c r="F1834" s="11" t="s">
        <v>512</v>
      </c>
      <c r="G1834" s="21"/>
      <c r="H1834" s="21"/>
      <c r="I1834" s="21" t="s">
        <v>3168</v>
      </c>
    </row>
    <row r="1835" spans="1:9" ht="49.5">
      <c r="A1835" s="10" t="s">
        <v>3421</v>
      </c>
      <c r="B1835" s="10" t="s">
        <v>3446</v>
      </c>
      <c r="C1835" s="19" t="s">
        <v>3280</v>
      </c>
      <c r="D1835" s="19" t="s">
        <v>3167</v>
      </c>
      <c r="E1835" s="20">
        <v>300</v>
      </c>
      <c r="F1835" s="11" t="s">
        <v>512</v>
      </c>
      <c r="G1835" s="21"/>
      <c r="H1835" s="21"/>
      <c r="I1835" s="21" t="s">
        <v>3168</v>
      </c>
    </row>
    <row r="1836" spans="1:9" ht="49.5">
      <c r="A1836" s="10" t="s">
        <v>3421</v>
      </c>
      <c r="B1836" s="10" t="s">
        <v>3447</v>
      </c>
      <c r="C1836" s="19" t="s">
        <v>3242</v>
      </c>
      <c r="D1836" s="19" t="s">
        <v>3167</v>
      </c>
      <c r="E1836" s="20">
        <v>694</v>
      </c>
      <c r="F1836" s="11" t="s">
        <v>512</v>
      </c>
      <c r="G1836" s="21"/>
      <c r="H1836" s="21"/>
      <c r="I1836" s="21" t="s">
        <v>3168</v>
      </c>
    </row>
    <row r="1837" spans="1:9" ht="49.5">
      <c r="A1837" s="10" t="s">
        <v>3421</v>
      </c>
      <c r="B1837" s="10" t="s">
        <v>3448</v>
      </c>
      <c r="C1837" s="19" t="s">
        <v>3174</v>
      </c>
      <c r="D1837" s="19" t="s">
        <v>3167</v>
      </c>
      <c r="E1837" s="20">
        <v>890</v>
      </c>
      <c r="F1837" s="11" t="s">
        <v>512</v>
      </c>
      <c r="G1837" s="21"/>
      <c r="H1837" s="21"/>
      <c r="I1837" s="21" t="s">
        <v>3168</v>
      </c>
    </row>
    <row r="1838" spans="1:9" ht="49.5">
      <c r="A1838" s="10" t="s">
        <v>3421</v>
      </c>
      <c r="B1838" s="10" t="s">
        <v>3449</v>
      </c>
      <c r="C1838" s="19" t="s">
        <v>3209</v>
      </c>
      <c r="D1838" s="19" t="s">
        <v>3167</v>
      </c>
      <c r="E1838" s="20">
        <v>600</v>
      </c>
      <c r="F1838" s="11" t="s">
        <v>512</v>
      </c>
      <c r="G1838" s="21"/>
      <c r="H1838" s="21"/>
      <c r="I1838" s="21" t="s">
        <v>3168</v>
      </c>
    </row>
    <row r="1839" spans="1:9" ht="49.5">
      <c r="A1839" s="10" t="s">
        <v>3421</v>
      </c>
      <c r="B1839" s="10" t="s">
        <v>3450</v>
      </c>
      <c r="C1839" s="19" t="s">
        <v>3194</v>
      </c>
      <c r="D1839" s="19" t="s">
        <v>3167</v>
      </c>
      <c r="E1839" s="20">
        <v>2794</v>
      </c>
      <c r="F1839" s="11" t="s">
        <v>512</v>
      </c>
      <c r="G1839" s="21"/>
      <c r="H1839" s="21"/>
      <c r="I1839" s="21" t="s">
        <v>3168</v>
      </c>
    </row>
    <row r="1840" spans="1:9" ht="49.5">
      <c r="A1840" s="10" t="s">
        <v>3421</v>
      </c>
      <c r="B1840" s="10" t="s">
        <v>3451</v>
      </c>
      <c r="C1840" s="19" t="s">
        <v>2328</v>
      </c>
      <c r="D1840" s="19" t="s">
        <v>3167</v>
      </c>
      <c r="E1840" s="20">
        <v>600</v>
      </c>
      <c r="F1840" s="11" t="s">
        <v>512</v>
      </c>
      <c r="G1840" s="21"/>
      <c r="H1840" s="21"/>
      <c r="I1840" s="21" t="s">
        <v>3168</v>
      </c>
    </row>
    <row r="1841" spans="1:9" ht="49.5">
      <c r="A1841" s="10" t="s">
        <v>3421</v>
      </c>
      <c r="B1841" s="10" t="s">
        <v>3452</v>
      </c>
      <c r="C1841" s="19" t="s">
        <v>3215</v>
      </c>
      <c r="D1841" s="19" t="s">
        <v>3167</v>
      </c>
      <c r="E1841" s="20">
        <v>400</v>
      </c>
      <c r="F1841" s="11" t="s">
        <v>512</v>
      </c>
      <c r="G1841" s="21"/>
      <c r="H1841" s="21"/>
      <c r="I1841" s="21" t="s">
        <v>3168</v>
      </c>
    </row>
    <row r="1842" spans="1:9" ht="49.5">
      <c r="A1842" s="10" t="s">
        <v>3421</v>
      </c>
      <c r="B1842" s="10" t="s">
        <v>3283</v>
      </c>
      <c r="C1842" s="19" t="s">
        <v>3188</v>
      </c>
      <c r="D1842" s="19" t="s">
        <v>3167</v>
      </c>
      <c r="E1842" s="20">
        <v>100</v>
      </c>
      <c r="F1842" s="11" t="s">
        <v>512</v>
      </c>
      <c r="G1842" s="21"/>
      <c r="H1842" s="21"/>
      <c r="I1842" s="21" t="s">
        <v>3168</v>
      </c>
    </row>
    <row r="1843" spans="1:9" ht="49.5">
      <c r="A1843" s="10" t="s">
        <v>3421</v>
      </c>
      <c r="B1843" s="10" t="s">
        <v>3453</v>
      </c>
      <c r="C1843" s="19" t="s">
        <v>3177</v>
      </c>
      <c r="D1843" s="19" t="s">
        <v>3167</v>
      </c>
      <c r="E1843" s="20">
        <v>230</v>
      </c>
      <c r="F1843" s="11" t="s">
        <v>512</v>
      </c>
      <c r="G1843" s="21"/>
      <c r="H1843" s="21"/>
      <c r="I1843" s="21" t="s">
        <v>3168</v>
      </c>
    </row>
    <row r="1844" spans="1:9" ht="49.5">
      <c r="A1844" s="10" t="s">
        <v>3421</v>
      </c>
      <c r="B1844" s="10" t="s">
        <v>3454</v>
      </c>
      <c r="C1844" s="19" t="s">
        <v>3181</v>
      </c>
      <c r="D1844" s="19" t="s">
        <v>3167</v>
      </c>
      <c r="E1844" s="20">
        <v>500</v>
      </c>
      <c r="F1844" s="11" t="s">
        <v>512</v>
      </c>
      <c r="G1844" s="21"/>
      <c r="H1844" s="21"/>
      <c r="I1844" s="21" t="s">
        <v>3168</v>
      </c>
    </row>
    <row r="1845" spans="1:9" ht="49.5">
      <c r="A1845" s="10" t="s">
        <v>3421</v>
      </c>
      <c r="B1845" s="10" t="s">
        <v>3455</v>
      </c>
      <c r="C1845" s="19" t="s">
        <v>3250</v>
      </c>
      <c r="D1845" s="19" t="s">
        <v>3167</v>
      </c>
      <c r="E1845" s="20">
        <v>160</v>
      </c>
      <c r="F1845" s="11" t="s">
        <v>512</v>
      </c>
      <c r="G1845" s="21"/>
      <c r="H1845" s="21"/>
      <c r="I1845" s="21" t="s">
        <v>3168</v>
      </c>
    </row>
    <row r="1846" spans="1:9" ht="49.5">
      <c r="A1846" s="10" t="s">
        <v>3421</v>
      </c>
      <c r="B1846" s="10" t="s">
        <v>3456</v>
      </c>
      <c r="C1846" s="19" t="s">
        <v>3195</v>
      </c>
      <c r="D1846" s="19" t="s">
        <v>3167</v>
      </c>
      <c r="E1846" s="20">
        <v>790</v>
      </c>
      <c r="F1846" s="11" t="s">
        <v>512</v>
      </c>
      <c r="G1846" s="21"/>
      <c r="H1846" s="21"/>
      <c r="I1846" s="21" t="s">
        <v>3168</v>
      </c>
    </row>
    <row r="1847" spans="1:9" ht="49.5">
      <c r="A1847" s="10" t="s">
        <v>3421</v>
      </c>
      <c r="B1847" s="10" t="s">
        <v>3457</v>
      </c>
      <c r="C1847" s="19" t="s">
        <v>3188</v>
      </c>
      <c r="D1847" s="19" t="s">
        <v>3167</v>
      </c>
      <c r="E1847" s="20">
        <v>60</v>
      </c>
      <c r="F1847" s="11" t="s">
        <v>512</v>
      </c>
      <c r="G1847" s="21"/>
      <c r="H1847" s="21"/>
      <c r="I1847" s="21" t="s">
        <v>3168</v>
      </c>
    </row>
    <row r="1848" spans="1:9" ht="49.5">
      <c r="A1848" s="10" t="s">
        <v>3421</v>
      </c>
      <c r="B1848" s="10" t="s">
        <v>3458</v>
      </c>
      <c r="C1848" s="19" t="s">
        <v>3280</v>
      </c>
      <c r="D1848" s="19" t="s">
        <v>3167</v>
      </c>
      <c r="E1848" s="20">
        <v>800</v>
      </c>
      <c r="F1848" s="11" t="s">
        <v>512</v>
      </c>
      <c r="G1848" s="21"/>
      <c r="H1848" s="21"/>
      <c r="I1848" s="21" t="s">
        <v>3168</v>
      </c>
    </row>
    <row r="1849" spans="1:9" ht="49.5">
      <c r="A1849" s="10" t="s">
        <v>3421</v>
      </c>
      <c r="B1849" s="10" t="s">
        <v>3459</v>
      </c>
      <c r="C1849" s="19" t="s">
        <v>3174</v>
      </c>
      <c r="D1849" s="19" t="s">
        <v>3167</v>
      </c>
      <c r="E1849" s="20">
        <v>279</v>
      </c>
      <c r="F1849" s="11" t="s">
        <v>512</v>
      </c>
      <c r="G1849" s="21"/>
      <c r="H1849" s="21"/>
      <c r="I1849" s="21" t="s">
        <v>3168</v>
      </c>
    </row>
    <row r="1850" spans="1:9" ht="49.5">
      <c r="A1850" s="10" t="s">
        <v>3421</v>
      </c>
      <c r="B1850" s="10" t="s">
        <v>3460</v>
      </c>
      <c r="C1850" s="19" t="s">
        <v>3280</v>
      </c>
      <c r="D1850" s="19" t="s">
        <v>3167</v>
      </c>
      <c r="E1850" s="20">
        <v>1200</v>
      </c>
      <c r="F1850" s="11" t="s">
        <v>512</v>
      </c>
      <c r="G1850" s="21"/>
      <c r="H1850" s="21"/>
      <c r="I1850" s="21" t="s">
        <v>3168</v>
      </c>
    </row>
    <row r="1851" spans="1:9" ht="49.5">
      <c r="A1851" s="10" t="s">
        <v>3421</v>
      </c>
      <c r="B1851" s="10" t="s">
        <v>3461</v>
      </c>
      <c r="C1851" s="19" t="s">
        <v>3250</v>
      </c>
      <c r="D1851" s="19" t="s">
        <v>3167</v>
      </c>
      <c r="E1851" s="20">
        <v>270</v>
      </c>
      <c r="F1851" s="11" t="s">
        <v>512</v>
      </c>
      <c r="G1851" s="21"/>
      <c r="H1851" s="21"/>
      <c r="I1851" s="21" t="s">
        <v>3168</v>
      </c>
    </row>
    <row r="1852" spans="1:9" ht="49.5">
      <c r="A1852" s="10" t="s">
        <v>3421</v>
      </c>
      <c r="B1852" s="10" t="s">
        <v>3462</v>
      </c>
      <c r="C1852" s="19" t="s">
        <v>3179</v>
      </c>
      <c r="D1852" s="19" t="s">
        <v>3167</v>
      </c>
      <c r="E1852" s="20">
        <v>483</v>
      </c>
      <c r="F1852" s="11" t="s">
        <v>512</v>
      </c>
      <c r="G1852" s="21"/>
      <c r="H1852" s="21"/>
      <c r="I1852" s="21" t="s">
        <v>3168</v>
      </c>
    </row>
    <row r="1853" spans="1:9" ht="49.5">
      <c r="A1853" s="10" t="s">
        <v>3421</v>
      </c>
      <c r="B1853" s="10" t="s">
        <v>3463</v>
      </c>
      <c r="C1853" s="19" t="s">
        <v>3208</v>
      </c>
      <c r="D1853" s="19" t="s">
        <v>3167</v>
      </c>
      <c r="E1853" s="20">
        <v>150</v>
      </c>
      <c r="F1853" s="11" t="s">
        <v>512</v>
      </c>
      <c r="G1853" s="21"/>
      <c r="H1853" s="21"/>
      <c r="I1853" s="21" t="s">
        <v>3168</v>
      </c>
    </row>
    <row r="1854" spans="1:9" ht="49.5">
      <c r="A1854" s="10" t="s">
        <v>3421</v>
      </c>
      <c r="B1854" s="10" t="s">
        <v>3464</v>
      </c>
      <c r="C1854" s="19" t="s">
        <v>3200</v>
      </c>
      <c r="D1854" s="19" t="s">
        <v>3167</v>
      </c>
      <c r="E1854" s="20">
        <v>640</v>
      </c>
      <c r="F1854" s="11" t="s">
        <v>512</v>
      </c>
      <c r="G1854" s="21"/>
      <c r="H1854" s="21"/>
      <c r="I1854" s="21" t="s">
        <v>3168</v>
      </c>
    </row>
    <row r="1855" spans="1:9" ht="49.5">
      <c r="A1855" s="10" t="s">
        <v>3421</v>
      </c>
      <c r="B1855" s="10" t="s">
        <v>3465</v>
      </c>
      <c r="C1855" s="19" t="s">
        <v>3196</v>
      </c>
      <c r="D1855" s="19" t="s">
        <v>3167</v>
      </c>
      <c r="E1855" s="20">
        <v>1313</v>
      </c>
      <c r="F1855" s="11" t="s">
        <v>512</v>
      </c>
      <c r="G1855" s="21"/>
      <c r="H1855" s="21"/>
      <c r="I1855" s="21" t="s">
        <v>3168</v>
      </c>
    </row>
    <row r="1856" spans="1:9" ht="49.5">
      <c r="A1856" s="10" t="s">
        <v>3421</v>
      </c>
      <c r="B1856" s="10" t="s">
        <v>3466</v>
      </c>
      <c r="C1856" s="19" t="s">
        <v>3205</v>
      </c>
      <c r="D1856" s="19" t="s">
        <v>3167</v>
      </c>
      <c r="E1856" s="20">
        <v>600</v>
      </c>
      <c r="F1856" s="11" t="s">
        <v>512</v>
      </c>
      <c r="G1856" s="21"/>
      <c r="H1856" s="21"/>
      <c r="I1856" s="21" t="s">
        <v>3168</v>
      </c>
    </row>
    <row r="1857" spans="1:9" ht="49.5">
      <c r="A1857" s="10" t="s">
        <v>3421</v>
      </c>
      <c r="B1857" s="10" t="s">
        <v>3377</v>
      </c>
      <c r="C1857" s="19" t="s">
        <v>3280</v>
      </c>
      <c r="D1857" s="19" t="s">
        <v>3167</v>
      </c>
      <c r="E1857" s="20">
        <v>182</v>
      </c>
      <c r="F1857" s="11" t="s">
        <v>512</v>
      </c>
      <c r="G1857" s="21"/>
      <c r="H1857" s="21"/>
      <c r="I1857" s="21" t="s">
        <v>3168</v>
      </c>
    </row>
    <row r="1858" spans="1:9" ht="49.5">
      <c r="A1858" s="10" t="s">
        <v>3421</v>
      </c>
      <c r="B1858" s="10" t="s">
        <v>3467</v>
      </c>
      <c r="C1858" s="19" t="s">
        <v>3280</v>
      </c>
      <c r="D1858" s="19" t="s">
        <v>3167</v>
      </c>
      <c r="E1858" s="20">
        <v>5560</v>
      </c>
      <c r="F1858" s="11" t="s">
        <v>3468</v>
      </c>
      <c r="G1858" s="21" t="s">
        <v>3469</v>
      </c>
      <c r="H1858" s="21"/>
      <c r="I1858" s="21" t="s">
        <v>3168</v>
      </c>
    </row>
    <row r="1859" spans="1:9" ht="49.5">
      <c r="A1859" s="10" t="s">
        <v>3421</v>
      </c>
      <c r="B1859" s="10" t="s">
        <v>3470</v>
      </c>
      <c r="C1859" s="19" t="s">
        <v>3276</v>
      </c>
      <c r="D1859" s="19" t="s">
        <v>3167</v>
      </c>
      <c r="E1859" s="20">
        <v>1600</v>
      </c>
      <c r="F1859" s="11" t="s">
        <v>512</v>
      </c>
      <c r="G1859" s="21"/>
      <c r="H1859" s="21"/>
      <c r="I1859" s="21" t="s">
        <v>3168</v>
      </c>
    </row>
    <row r="1860" spans="1:9" ht="49.5">
      <c r="A1860" s="10" t="s">
        <v>3421</v>
      </c>
      <c r="B1860" s="10" t="s">
        <v>3384</v>
      </c>
      <c r="C1860" s="19" t="s">
        <v>2328</v>
      </c>
      <c r="D1860" s="19" t="s">
        <v>3167</v>
      </c>
      <c r="E1860" s="20">
        <v>200</v>
      </c>
      <c r="F1860" s="11" t="s">
        <v>512</v>
      </c>
      <c r="G1860" s="21"/>
      <c r="H1860" s="21"/>
      <c r="I1860" s="21" t="s">
        <v>3168</v>
      </c>
    </row>
    <row r="1861" spans="1:9" ht="69.75" customHeight="1">
      <c r="A1861" s="10" t="s">
        <v>3421</v>
      </c>
      <c r="B1861" s="10" t="s">
        <v>3385</v>
      </c>
      <c r="C1861" s="19" t="s">
        <v>3471</v>
      </c>
      <c r="D1861" s="19" t="s">
        <v>3167</v>
      </c>
      <c r="E1861" s="20">
        <v>620</v>
      </c>
      <c r="F1861" s="11" t="s">
        <v>512</v>
      </c>
      <c r="G1861" s="21"/>
      <c r="H1861" s="21"/>
      <c r="I1861" s="21" t="s">
        <v>3168</v>
      </c>
    </row>
    <row r="1862" spans="1:9" ht="55.5" customHeight="1">
      <c r="A1862" s="10" t="s">
        <v>3421</v>
      </c>
      <c r="B1862" s="10" t="s">
        <v>3472</v>
      </c>
      <c r="C1862" s="19" t="s">
        <v>3473</v>
      </c>
      <c r="D1862" s="19" t="s">
        <v>3167</v>
      </c>
      <c r="E1862" s="20">
        <v>2500</v>
      </c>
      <c r="F1862" s="11" t="s">
        <v>512</v>
      </c>
      <c r="G1862" s="21"/>
      <c r="H1862" s="21"/>
      <c r="I1862" s="21" t="s">
        <v>3168</v>
      </c>
    </row>
    <row r="1863" spans="1:9" ht="49.5">
      <c r="A1863" s="10" t="s">
        <v>3474</v>
      </c>
      <c r="B1863" s="10" t="s">
        <v>3475</v>
      </c>
      <c r="C1863" s="19" t="s">
        <v>791</v>
      </c>
      <c r="D1863" s="19" t="s">
        <v>3167</v>
      </c>
      <c r="E1863" s="20">
        <v>20</v>
      </c>
      <c r="F1863" s="11" t="s">
        <v>512</v>
      </c>
      <c r="G1863" s="21"/>
      <c r="H1863" s="21"/>
      <c r="I1863" s="21" t="s">
        <v>3168</v>
      </c>
    </row>
    <row r="1864" spans="1:9" ht="49.5">
      <c r="A1864" s="10" t="s">
        <v>3474</v>
      </c>
      <c r="B1864" s="10" t="s">
        <v>3476</v>
      </c>
      <c r="C1864" s="19" t="s">
        <v>3477</v>
      </c>
      <c r="D1864" s="19" t="s">
        <v>3167</v>
      </c>
      <c r="E1864" s="20">
        <v>911</v>
      </c>
      <c r="F1864" s="11" t="s">
        <v>512</v>
      </c>
      <c r="G1864" s="21"/>
      <c r="H1864" s="21"/>
      <c r="I1864" s="21" t="s">
        <v>3168</v>
      </c>
    </row>
    <row r="1865" spans="1:9" ht="49.5">
      <c r="A1865" s="10" t="s">
        <v>3474</v>
      </c>
      <c r="B1865" s="10" t="s">
        <v>3478</v>
      </c>
      <c r="C1865" s="19" t="s">
        <v>3479</v>
      </c>
      <c r="D1865" s="19" t="s">
        <v>3167</v>
      </c>
      <c r="E1865" s="20">
        <v>1506</v>
      </c>
      <c r="F1865" s="11" t="s">
        <v>512</v>
      </c>
      <c r="G1865" s="21"/>
      <c r="H1865" s="21"/>
      <c r="I1865" s="21" t="s">
        <v>3168</v>
      </c>
    </row>
    <row r="1866" spans="1:9" ht="49.5">
      <c r="A1866" s="10" t="s">
        <v>3474</v>
      </c>
      <c r="B1866" s="10" t="s">
        <v>3480</v>
      </c>
      <c r="C1866" s="19" t="s">
        <v>3479</v>
      </c>
      <c r="D1866" s="19" t="s">
        <v>3167</v>
      </c>
      <c r="E1866" s="20">
        <v>1200</v>
      </c>
      <c r="F1866" s="11" t="s">
        <v>512</v>
      </c>
      <c r="G1866" s="21"/>
      <c r="H1866" s="21"/>
      <c r="I1866" s="21" t="s">
        <v>3168</v>
      </c>
    </row>
    <row r="1867" spans="1:9" ht="49.5">
      <c r="A1867" s="10" t="s">
        <v>3474</v>
      </c>
      <c r="B1867" s="10" t="s">
        <v>3481</v>
      </c>
      <c r="C1867" s="19" t="s">
        <v>3479</v>
      </c>
      <c r="D1867" s="19" t="s">
        <v>3167</v>
      </c>
      <c r="E1867" s="20">
        <v>1690</v>
      </c>
      <c r="F1867" s="11" t="s">
        <v>512</v>
      </c>
      <c r="G1867" s="21"/>
      <c r="H1867" s="21"/>
      <c r="I1867" s="21" t="s">
        <v>3168</v>
      </c>
    </row>
    <row r="1868" spans="1:9" ht="49.5">
      <c r="A1868" s="10" t="s">
        <v>3474</v>
      </c>
      <c r="B1868" s="10" t="s">
        <v>3482</v>
      </c>
      <c r="C1868" s="19" t="s">
        <v>3483</v>
      </c>
      <c r="D1868" s="19" t="s">
        <v>3167</v>
      </c>
      <c r="E1868" s="20">
        <v>639</v>
      </c>
      <c r="F1868" s="11" t="s">
        <v>512</v>
      </c>
      <c r="G1868" s="21"/>
      <c r="H1868" s="21"/>
      <c r="I1868" s="21" t="s">
        <v>3168</v>
      </c>
    </row>
    <row r="1869" spans="1:9" ht="49.5">
      <c r="A1869" s="10" t="s">
        <v>3474</v>
      </c>
      <c r="B1869" s="10" t="s">
        <v>3484</v>
      </c>
      <c r="C1869" s="19" t="s">
        <v>3174</v>
      </c>
      <c r="D1869" s="19" t="s">
        <v>3167</v>
      </c>
      <c r="E1869" s="20">
        <v>85</v>
      </c>
      <c r="F1869" s="11" t="s">
        <v>512</v>
      </c>
      <c r="G1869" s="21"/>
      <c r="H1869" s="21"/>
      <c r="I1869" s="21" t="s">
        <v>3168</v>
      </c>
    </row>
    <row r="1870" spans="1:9" ht="49.5">
      <c r="A1870" s="10" t="s">
        <v>3474</v>
      </c>
      <c r="B1870" s="10" t="s">
        <v>3484</v>
      </c>
      <c r="C1870" s="19" t="s">
        <v>3215</v>
      </c>
      <c r="D1870" s="19" t="s">
        <v>3167</v>
      </c>
      <c r="E1870" s="20">
        <v>110</v>
      </c>
      <c r="F1870" s="11" t="s">
        <v>512</v>
      </c>
      <c r="G1870" s="21"/>
      <c r="H1870" s="21"/>
      <c r="I1870" s="21" t="s">
        <v>3168</v>
      </c>
    </row>
    <row r="1871" spans="1:9" ht="49.5">
      <c r="A1871" s="10" t="s">
        <v>3474</v>
      </c>
      <c r="B1871" s="10" t="s">
        <v>3485</v>
      </c>
      <c r="C1871" s="19" t="s">
        <v>3486</v>
      </c>
      <c r="D1871" s="19" t="s">
        <v>3167</v>
      </c>
      <c r="E1871" s="20">
        <v>166</v>
      </c>
      <c r="F1871" s="11" t="s">
        <v>512</v>
      </c>
      <c r="G1871" s="21"/>
      <c r="H1871" s="21"/>
      <c r="I1871" s="21" t="s">
        <v>3168</v>
      </c>
    </row>
    <row r="1872" spans="1:9" ht="49.5">
      <c r="A1872" s="10" t="s">
        <v>3474</v>
      </c>
      <c r="B1872" s="10" t="s">
        <v>3484</v>
      </c>
      <c r="C1872" s="19" t="s">
        <v>155</v>
      </c>
      <c r="D1872" s="19" t="s">
        <v>3167</v>
      </c>
      <c r="E1872" s="20">
        <v>85</v>
      </c>
      <c r="F1872" s="11" t="s">
        <v>512</v>
      </c>
      <c r="G1872" s="21"/>
      <c r="H1872" s="21"/>
      <c r="I1872" s="21" t="s">
        <v>3168</v>
      </c>
    </row>
    <row r="1873" spans="1:9" ht="49.5">
      <c r="A1873" s="10" t="s">
        <v>3474</v>
      </c>
      <c r="B1873" s="10" t="s">
        <v>3484</v>
      </c>
      <c r="C1873" s="19" t="s">
        <v>3200</v>
      </c>
      <c r="D1873" s="19" t="s">
        <v>3167</v>
      </c>
      <c r="E1873" s="20">
        <v>110</v>
      </c>
      <c r="F1873" s="11" t="s">
        <v>512</v>
      </c>
      <c r="G1873" s="21"/>
      <c r="H1873" s="21"/>
      <c r="I1873" s="21" t="s">
        <v>3168</v>
      </c>
    </row>
    <row r="1874" spans="1:9" ht="49.5">
      <c r="A1874" s="10" t="s">
        <v>3474</v>
      </c>
      <c r="B1874" s="10" t="s">
        <v>3484</v>
      </c>
      <c r="C1874" s="19" t="s">
        <v>3194</v>
      </c>
      <c r="D1874" s="19" t="s">
        <v>3167</v>
      </c>
      <c r="E1874" s="20">
        <v>110</v>
      </c>
      <c r="F1874" s="11" t="s">
        <v>512</v>
      </c>
      <c r="G1874" s="21"/>
      <c r="H1874" s="21"/>
      <c r="I1874" s="21" t="s">
        <v>3168</v>
      </c>
    </row>
    <row r="1875" spans="1:9" ht="49.5">
      <c r="A1875" s="10" t="s">
        <v>3474</v>
      </c>
      <c r="B1875" s="10" t="s">
        <v>3487</v>
      </c>
      <c r="C1875" s="19" t="s">
        <v>3488</v>
      </c>
      <c r="D1875" s="19" t="s">
        <v>3167</v>
      </c>
      <c r="E1875" s="20">
        <v>650</v>
      </c>
      <c r="F1875" s="11" t="s">
        <v>512</v>
      </c>
      <c r="G1875" s="21"/>
      <c r="H1875" s="21"/>
      <c r="I1875" s="21" t="s">
        <v>3168</v>
      </c>
    </row>
    <row r="1876" spans="1:9" ht="49.5">
      <c r="A1876" s="10" t="s">
        <v>3474</v>
      </c>
      <c r="B1876" s="10" t="s">
        <v>3489</v>
      </c>
      <c r="C1876" s="19" t="s">
        <v>3479</v>
      </c>
      <c r="D1876" s="19" t="s">
        <v>3167</v>
      </c>
      <c r="E1876" s="20">
        <v>30</v>
      </c>
      <c r="F1876" s="11" t="s">
        <v>512</v>
      </c>
      <c r="G1876" s="21"/>
      <c r="H1876" s="21"/>
      <c r="I1876" s="21" t="s">
        <v>3168</v>
      </c>
    </row>
    <row r="1877" spans="1:9" ht="49.5">
      <c r="A1877" s="10" t="s">
        <v>3474</v>
      </c>
      <c r="B1877" s="10" t="s">
        <v>3490</v>
      </c>
      <c r="C1877" s="19" t="s">
        <v>3479</v>
      </c>
      <c r="D1877" s="19" t="s">
        <v>3167</v>
      </c>
      <c r="E1877" s="20">
        <v>450</v>
      </c>
      <c r="F1877" s="11" t="s">
        <v>512</v>
      </c>
      <c r="G1877" s="21"/>
      <c r="H1877" s="21"/>
      <c r="I1877" s="21" t="s">
        <v>3168</v>
      </c>
    </row>
    <row r="1878" spans="1:9" ht="49.5">
      <c r="A1878" s="10" t="s">
        <v>3474</v>
      </c>
      <c r="B1878" s="10" t="s">
        <v>3491</v>
      </c>
      <c r="C1878" s="19" t="s">
        <v>3492</v>
      </c>
      <c r="D1878" s="19" t="s">
        <v>3167</v>
      </c>
      <c r="E1878" s="20">
        <v>320</v>
      </c>
      <c r="F1878" s="11" t="s">
        <v>512</v>
      </c>
      <c r="G1878" s="21"/>
      <c r="H1878" s="21"/>
      <c r="I1878" s="21" t="s">
        <v>3168</v>
      </c>
    </row>
    <row r="1879" spans="1:9" ht="49.5">
      <c r="A1879" s="10" t="s">
        <v>3474</v>
      </c>
      <c r="B1879" s="10" t="s">
        <v>3493</v>
      </c>
      <c r="C1879" s="19" t="s">
        <v>3488</v>
      </c>
      <c r="D1879" s="19" t="s">
        <v>3167</v>
      </c>
      <c r="E1879" s="20">
        <v>100</v>
      </c>
      <c r="F1879" s="11" t="s">
        <v>512</v>
      </c>
      <c r="G1879" s="21"/>
      <c r="H1879" s="21"/>
      <c r="I1879" s="21" t="s">
        <v>3168</v>
      </c>
    </row>
    <row r="1880" spans="1:9" ht="49.5">
      <c r="A1880" s="10" t="s">
        <v>3474</v>
      </c>
      <c r="B1880" s="10" t="s">
        <v>3494</v>
      </c>
      <c r="C1880" s="19" t="s">
        <v>3495</v>
      </c>
      <c r="D1880" s="19" t="s">
        <v>3167</v>
      </c>
      <c r="E1880" s="20">
        <v>361</v>
      </c>
      <c r="F1880" s="11" t="s">
        <v>512</v>
      </c>
      <c r="G1880" s="21"/>
      <c r="H1880" s="21"/>
      <c r="I1880" s="21" t="s">
        <v>3168</v>
      </c>
    </row>
    <row r="1881" spans="1:9" ht="49.5">
      <c r="A1881" s="10" t="s">
        <v>3474</v>
      </c>
      <c r="B1881" s="10" t="s">
        <v>3496</v>
      </c>
      <c r="C1881" s="19" t="s">
        <v>3492</v>
      </c>
      <c r="D1881" s="19" t="s">
        <v>3167</v>
      </c>
      <c r="E1881" s="20">
        <v>320</v>
      </c>
      <c r="F1881" s="11" t="s">
        <v>512</v>
      </c>
      <c r="G1881" s="21"/>
      <c r="H1881" s="21"/>
      <c r="I1881" s="21" t="s">
        <v>3168</v>
      </c>
    </row>
    <row r="1882" spans="1:9" ht="88.5" customHeight="1">
      <c r="A1882" s="10" t="s">
        <v>3474</v>
      </c>
      <c r="B1882" s="10" t="s">
        <v>3497</v>
      </c>
      <c r="C1882" s="19" t="s">
        <v>3492</v>
      </c>
      <c r="D1882" s="19" t="s">
        <v>3167</v>
      </c>
      <c r="E1882" s="20">
        <v>300</v>
      </c>
      <c r="F1882" s="11" t="s">
        <v>512</v>
      </c>
      <c r="G1882" s="21"/>
      <c r="H1882" s="21"/>
      <c r="I1882" s="21" t="s">
        <v>3168</v>
      </c>
    </row>
    <row r="1883" spans="1:9" ht="49.5">
      <c r="A1883" s="10" t="s">
        <v>3474</v>
      </c>
      <c r="B1883" s="10" t="s">
        <v>3498</v>
      </c>
      <c r="C1883" s="19" t="s">
        <v>3492</v>
      </c>
      <c r="D1883" s="19" t="s">
        <v>3167</v>
      </c>
      <c r="E1883" s="20">
        <v>800</v>
      </c>
      <c r="F1883" s="11" t="s">
        <v>512</v>
      </c>
      <c r="G1883" s="21"/>
      <c r="H1883" s="21"/>
      <c r="I1883" s="21" t="s">
        <v>3168</v>
      </c>
    </row>
    <row r="1884" spans="1:9" ht="33">
      <c r="A1884" s="10" t="s">
        <v>3500</v>
      </c>
      <c r="B1884" s="10" t="s">
        <v>3501</v>
      </c>
      <c r="C1884" s="19" t="s">
        <v>3502</v>
      </c>
      <c r="D1884" s="19" t="s">
        <v>3503</v>
      </c>
      <c r="E1884" s="20">
        <v>1999</v>
      </c>
      <c r="F1884" s="11" t="s">
        <v>512</v>
      </c>
      <c r="G1884" s="21"/>
      <c r="H1884" s="21" t="s">
        <v>3168</v>
      </c>
      <c r="I1884" s="21"/>
    </row>
    <row r="1885" spans="1:9" ht="33">
      <c r="A1885" s="10" t="s">
        <v>3500</v>
      </c>
      <c r="B1885" s="10" t="s">
        <v>3501</v>
      </c>
      <c r="C1885" s="19" t="s">
        <v>3504</v>
      </c>
      <c r="D1885" s="19" t="s">
        <v>3503</v>
      </c>
      <c r="E1885" s="20">
        <v>1099</v>
      </c>
      <c r="F1885" s="11" t="s">
        <v>512</v>
      </c>
      <c r="G1885" s="21"/>
      <c r="H1885" s="21" t="s">
        <v>3168</v>
      </c>
      <c r="I1885" s="21"/>
    </row>
    <row r="1886" spans="1:9" ht="33">
      <c r="A1886" s="10" t="s">
        <v>3500</v>
      </c>
      <c r="B1886" s="10" t="s">
        <v>3501</v>
      </c>
      <c r="C1886" s="19" t="s">
        <v>3505</v>
      </c>
      <c r="D1886" s="19" t="s">
        <v>3499</v>
      </c>
      <c r="E1886" s="20">
        <v>650</v>
      </c>
      <c r="F1886" s="11" t="s">
        <v>512</v>
      </c>
      <c r="G1886" s="21"/>
      <c r="H1886" s="21" t="s">
        <v>3168</v>
      </c>
      <c r="I1886" s="21"/>
    </row>
    <row r="1887" spans="1:9" ht="33">
      <c r="A1887" s="10" t="s">
        <v>3500</v>
      </c>
      <c r="B1887" s="10" t="s">
        <v>3501</v>
      </c>
      <c r="C1887" s="19" t="s">
        <v>3506</v>
      </c>
      <c r="D1887" s="19" t="s">
        <v>3499</v>
      </c>
      <c r="E1887" s="20">
        <v>251</v>
      </c>
      <c r="F1887" s="11" t="s">
        <v>512</v>
      </c>
      <c r="G1887" s="21"/>
      <c r="H1887" s="21" t="s">
        <v>3168</v>
      </c>
      <c r="I1887" s="21"/>
    </row>
    <row r="1888" spans="1:9" ht="33">
      <c r="A1888" s="10" t="s">
        <v>3507</v>
      </c>
      <c r="B1888" s="10" t="s">
        <v>3508</v>
      </c>
      <c r="C1888" s="19" t="s">
        <v>3506</v>
      </c>
      <c r="D1888" s="19" t="s">
        <v>3499</v>
      </c>
      <c r="E1888" s="20">
        <v>20</v>
      </c>
      <c r="F1888" s="11" t="s">
        <v>512</v>
      </c>
      <c r="G1888" s="21"/>
      <c r="H1888" s="21"/>
      <c r="I1888" s="21" t="s">
        <v>3168</v>
      </c>
    </row>
    <row r="1889" spans="1:9" ht="33">
      <c r="A1889" s="10" t="s">
        <v>3507</v>
      </c>
      <c r="B1889" s="10" t="s">
        <v>3509</v>
      </c>
      <c r="C1889" s="19" t="s">
        <v>3510</v>
      </c>
      <c r="D1889" s="19" t="s">
        <v>3499</v>
      </c>
      <c r="E1889" s="20">
        <v>20</v>
      </c>
      <c r="F1889" s="11" t="s">
        <v>512</v>
      </c>
      <c r="G1889" s="21"/>
      <c r="H1889" s="21"/>
      <c r="I1889" s="21" t="s">
        <v>3168</v>
      </c>
    </row>
    <row r="1890" spans="1:9" ht="33">
      <c r="A1890" s="10" t="s">
        <v>3507</v>
      </c>
      <c r="B1890" s="10" t="s">
        <v>3511</v>
      </c>
      <c r="C1890" s="19" t="s">
        <v>3512</v>
      </c>
      <c r="D1890" s="19" t="s">
        <v>3499</v>
      </c>
      <c r="E1890" s="20">
        <v>20</v>
      </c>
      <c r="F1890" s="11" t="s">
        <v>512</v>
      </c>
      <c r="G1890" s="21"/>
      <c r="H1890" s="21"/>
      <c r="I1890" s="21" t="s">
        <v>3168</v>
      </c>
    </row>
    <row r="1891" spans="1:9" ht="33">
      <c r="A1891" s="10" t="s">
        <v>3507</v>
      </c>
      <c r="B1891" s="10" t="s">
        <v>3513</v>
      </c>
      <c r="C1891" s="19" t="s">
        <v>3514</v>
      </c>
      <c r="D1891" s="19" t="s">
        <v>3499</v>
      </c>
      <c r="E1891" s="20">
        <v>20</v>
      </c>
      <c r="F1891" s="11" t="s">
        <v>512</v>
      </c>
      <c r="G1891" s="21"/>
      <c r="H1891" s="21"/>
      <c r="I1891" s="21" t="s">
        <v>3168</v>
      </c>
    </row>
    <row r="1892" spans="1:9" ht="67.5" customHeight="1">
      <c r="A1892" s="10" t="s">
        <v>3507</v>
      </c>
      <c r="B1892" s="10" t="s">
        <v>3515</v>
      </c>
      <c r="C1892" s="19" t="s">
        <v>3516</v>
      </c>
      <c r="D1892" s="19" t="s">
        <v>3499</v>
      </c>
      <c r="E1892" s="20">
        <v>20</v>
      </c>
      <c r="F1892" s="11" t="s">
        <v>512</v>
      </c>
      <c r="G1892" s="21"/>
      <c r="H1892" s="21"/>
      <c r="I1892" s="21" t="s">
        <v>3168</v>
      </c>
    </row>
    <row r="1893" spans="1:9" ht="49.5">
      <c r="A1893" s="10" t="s">
        <v>3507</v>
      </c>
      <c r="B1893" s="10" t="s">
        <v>3517</v>
      </c>
      <c r="C1893" s="19" t="s">
        <v>3518</v>
      </c>
      <c r="D1893" s="19" t="s">
        <v>3499</v>
      </c>
      <c r="E1893" s="20">
        <v>20</v>
      </c>
      <c r="F1893" s="11" t="s">
        <v>512</v>
      </c>
      <c r="G1893" s="21"/>
      <c r="H1893" s="21"/>
      <c r="I1893" s="21" t="s">
        <v>3168</v>
      </c>
    </row>
    <row r="1894" spans="1:9" ht="33">
      <c r="A1894" s="10" t="s">
        <v>3507</v>
      </c>
      <c r="B1894" s="10" t="s">
        <v>3519</v>
      </c>
      <c r="C1894" s="19" t="s">
        <v>3505</v>
      </c>
      <c r="D1894" s="19" t="s">
        <v>3499</v>
      </c>
      <c r="E1894" s="20">
        <v>20</v>
      </c>
      <c r="F1894" s="11" t="s">
        <v>512</v>
      </c>
      <c r="G1894" s="21"/>
      <c r="H1894" s="21"/>
      <c r="I1894" s="21" t="s">
        <v>3168</v>
      </c>
    </row>
    <row r="1895" spans="1:9" ht="44.25" customHeight="1">
      <c r="A1895" s="10" t="s">
        <v>3507</v>
      </c>
      <c r="B1895" s="10" t="s">
        <v>3520</v>
      </c>
      <c r="C1895" s="19" t="s">
        <v>3521</v>
      </c>
      <c r="D1895" s="19" t="s">
        <v>3499</v>
      </c>
      <c r="E1895" s="20">
        <v>20</v>
      </c>
      <c r="F1895" s="11" t="s">
        <v>512</v>
      </c>
      <c r="G1895" s="21"/>
      <c r="H1895" s="21"/>
      <c r="I1895" s="21" t="s">
        <v>3168</v>
      </c>
    </row>
    <row r="1896" spans="1:9" ht="75" customHeight="1">
      <c r="A1896" s="10" t="s">
        <v>3507</v>
      </c>
      <c r="B1896" s="10" t="s">
        <v>3522</v>
      </c>
      <c r="C1896" s="19" t="s">
        <v>3523</v>
      </c>
      <c r="D1896" s="19" t="s">
        <v>3499</v>
      </c>
      <c r="E1896" s="20">
        <v>20</v>
      </c>
      <c r="F1896" s="11" t="s">
        <v>512</v>
      </c>
      <c r="G1896" s="21"/>
      <c r="H1896" s="21"/>
      <c r="I1896" s="21" t="s">
        <v>3168</v>
      </c>
    </row>
    <row r="1897" spans="1:9" ht="45.75" customHeight="1">
      <c r="A1897" s="10" t="s">
        <v>3507</v>
      </c>
      <c r="B1897" s="10" t="s">
        <v>3524</v>
      </c>
      <c r="C1897" s="19" t="s">
        <v>3525</v>
      </c>
      <c r="D1897" s="19" t="s">
        <v>3499</v>
      </c>
      <c r="E1897" s="20">
        <v>20</v>
      </c>
      <c r="F1897" s="11" t="s">
        <v>512</v>
      </c>
      <c r="G1897" s="21"/>
      <c r="H1897" s="21"/>
      <c r="I1897" s="21" t="s">
        <v>3168</v>
      </c>
    </row>
    <row r="1898" spans="1:9" ht="45.75" customHeight="1">
      <c r="A1898" s="10" t="s">
        <v>3507</v>
      </c>
      <c r="B1898" s="10" t="s">
        <v>3526</v>
      </c>
      <c r="C1898" s="19" t="s">
        <v>3527</v>
      </c>
      <c r="D1898" s="19" t="s">
        <v>3499</v>
      </c>
      <c r="E1898" s="20">
        <v>20</v>
      </c>
      <c r="F1898" s="11" t="s">
        <v>512</v>
      </c>
      <c r="G1898" s="21"/>
      <c r="H1898" s="21"/>
      <c r="I1898" s="21" t="s">
        <v>3168</v>
      </c>
    </row>
    <row r="1899" spans="1:9" ht="87.75" customHeight="1">
      <c r="A1899" s="10" t="s">
        <v>3528</v>
      </c>
      <c r="B1899" s="10" t="s">
        <v>3529</v>
      </c>
      <c r="C1899" s="19" t="s">
        <v>3530</v>
      </c>
      <c r="D1899" s="19" t="s">
        <v>3531</v>
      </c>
      <c r="E1899" s="20">
        <v>96</v>
      </c>
      <c r="F1899" s="11" t="s">
        <v>18</v>
      </c>
      <c r="G1899" s="21"/>
      <c r="H1899" s="21" t="s">
        <v>1</v>
      </c>
      <c r="I1899" s="21"/>
    </row>
    <row r="1900" spans="1:9" ht="63.75" customHeight="1">
      <c r="A1900" s="10" t="s">
        <v>3528</v>
      </c>
      <c r="B1900" s="10" t="s">
        <v>3532</v>
      </c>
      <c r="C1900" s="19" t="s">
        <v>3533</v>
      </c>
      <c r="D1900" s="19" t="s">
        <v>3531</v>
      </c>
      <c r="E1900" s="20">
        <v>40</v>
      </c>
      <c r="F1900" s="11" t="s">
        <v>18</v>
      </c>
      <c r="G1900" s="21"/>
      <c r="H1900" s="21" t="s">
        <v>1</v>
      </c>
      <c r="I1900" s="21"/>
    </row>
    <row r="1901" spans="1:9" ht="54.75" customHeight="1">
      <c r="A1901" s="10" t="s">
        <v>3528</v>
      </c>
      <c r="B1901" s="10" t="s">
        <v>3534</v>
      </c>
      <c r="C1901" s="19" t="s">
        <v>3535</v>
      </c>
      <c r="D1901" s="19" t="s">
        <v>3531</v>
      </c>
      <c r="E1901" s="20">
        <v>40</v>
      </c>
      <c r="F1901" s="11" t="s">
        <v>18</v>
      </c>
      <c r="G1901" s="21"/>
      <c r="H1901" s="21" t="s">
        <v>1</v>
      </c>
      <c r="I1901" s="21"/>
    </row>
    <row r="1902" spans="1:9" ht="54.75" customHeight="1">
      <c r="A1902" s="10" t="s">
        <v>3528</v>
      </c>
      <c r="B1902" s="10" t="s">
        <v>3536</v>
      </c>
      <c r="C1902" s="19" t="s">
        <v>3537</v>
      </c>
      <c r="D1902" s="19" t="s">
        <v>3531</v>
      </c>
      <c r="E1902" s="20">
        <v>2006</v>
      </c>
      <c r="F1902" s="11" t="s">
        <v>18</v>
      </c>
      <c r="G1902" s="21"/>
      <c r="H1902" s="21" t="s">
        <v>1</v>
      </c>
      <c r="I1902" s="21"/>
    </row>
    <row r="1903" spans="1:9" ht="58.5" customHeight="1">
      <c r="A1903" s="10" t="s">
        <v>3528</v>
      </c>
      <c r="B1903" s="10" t="s">
        <v>3538</v>
      </c>
      <c r="C1903" s="19" t="s">
        <v>3539</v>
      </c>
      <c r="D1903" s="19" t="s">
        <v>3531</v>
      </c>
      <c r="E1903" s="20">
        <v>4395</v>
      </c>
      <c r="F1903" s="11" t="s">
        <v>18</v>
      </c>
      <c r="G1903" s="21"/>
      <c r="H1903" s="21" t="s">
        <v>1</v>
      </c>
      <c r="I1903" s="21"/>
    </row>
    <row r="1904" spans="1:9" ht="51" customHeight="1">
      <c r="A1904" s="10" t="s">
        <v>3528</v>
      </c>
      <c r="B1904" s="10" t="s">
        <v>3540</v>
      </c>
      <c r="C1904" s="19" t="s">
        <v>3539</v>
      </c>
      <c r="D1904" s="19" t="s">
        <v>3531</v>
      </c>
      <c r="E1904" s="20">
        <v>595</v>
      </c>
      <c r="F1904" s="11" t="s">
        <v>18</v>
      </c>
      <c r="G1904" s="21"/>
      <c r="H1904" s="21" t="s">
        <v>1</v>
      </c>
      <c r="I1904" s="21"/>
    </row>
    <row r="1905" spans="1:9" ht="51" customHeight="1">
      <c r="A1905" s="10" t="s">
        <v>3528</v>
      </c>
      <c r="B1905" s="10" t="s">
        <v>3541</v>
      </c>
      <c r="C1905" s="19" t="s">
        <v>3542</v>
      </c>
      <c r="D1905" s="19" t="s">
        <v>3531</v>
      </c>
      <c r="E1905" s="20">
        <v>100</v>
      </c>
      <c r="F1905" s="11" t="s">
        <v>18</v>
      </c>
      <c r="G1905" s="21"/>
      <c r="H1905" s="21" t="s">
        <v>1</v>
      </c>
      <c r="I1905" s="21"/>
    </row>
    <row r="1906" spans="1:9" ht="51" customHeight="1">
      <c r="A1906" s="10" t="s">
        <v>3528</v>
      </c>
      <c r="B1906" s="10" t="s">
        <v>3543</v>
      </c>
      <c r="C1906" s="19" t="s">
        <v>3542</v>
      </c>
      <c r="D1906" s="19" t="s">
        <v>3531</v>
      </c>
      <c r="E1906" s="20">
        <v>137</v>
      </c>
      <c r="F1906" s="11" t="s">
        <v>18</v>
      </c>
      <c r="G1906" s="21"/>
      <c r="H1906" s="21" t="s">
        <v>1</v>
      </c>
      <c r="I1906" s="21"/>
    </row>
    <row r="1907" spans="1:9" ht="51" customHeight="1">
      <c r="A1907" s="10" t="s">
        <v>3528</v>
      </c>
      <c r="B1907" s="10" t="s">
        <v>3544</v>
      </c>
      <c r="C1907" s="19" t="s">
        <v>3542</v>
      </c>
      <c r="D1907" s="19" t="s">
        <v>3531</v>
      </c>
      <c r="E1907" s="20">
        <v>2000</v>
      </c>
      <c r="F1907" s="11" t="s">
        <v>2758</v>
      </c>
      <c r="G1907" s="21" t="s">
        <v>3545</v>
      </c>
      <c r="H1907" s="21" t="s">
        <v>1</v>
      </c>
      <c r="I1907" s="21"/>
    </row>
    <row r="1908" spans="1:9" ht="51" customHeight="1">
      <c r="A1908" s="10" t="s">
        <v>3100</v>
      </c>
      <c r="B1908" s="10" t="s">
        <v>3101</v>
      </c>
      <c r="C1908" s="19" t="s">
        <v>1017</v>
      </c>
      <c r="D1908" s="19" t="s">
        <v>3102</v>
      </c>
      <c r="E1908" s="20">
        <v>47</v>
      </c>
      <c r="F1908" s="11" t="s">
        <v>512</v>
      </c>
      <c r="G1908" s="21"/>
      <c r="H1908" s="21" t="s">
        <v>1</v>
      </c>
      <c r="I1908" s="21"/>
    </row>
    <row r="1909" spans="1:9" ht="51" customHeight="1">
      <c r="A1909" s="10" t="s">
        <v>3100</v>
      </c>
      <c r="B1909" s="10" t="s">
        <v>3103</v>
      </c>
      <c r="C1909" s="19" t="s">
        <v>3061</v>
      </c>
      <c r="D1909" s="19" t="s">
        <v>3102</v>
      </c>
      <c r="E1909" s="20">
        <v>117</v>
      </c>
      <c r="F1909" s="11" t="s">
        <v>512</v>
      </c>
      <c r="G1909" s="21"/>
      <c r="H1909" s="21" t="s">
        <v>1</v>
      </c>
      <c r="I1909" s="21"/>
    </row>
    <row r="1910" spans="1:9" ht="62.25" customHeight="1">
      <c r="A1910" s="10" t="s">
        <v>3100</v>
      </c>
      <c r="B1910" s="10" t="s">
        <v>3104</v>
      </c>
      <c r="C1910" s="19" t="s">
        <v>3105</v>
      </c>
      <c r="D1910" s="19" t="s">
        <v>3102</v>
      </c>
      <c r="E1910" s="20">
        <v>50</v>
      </c>
      <c r="F1910" s="11" t="s">
        <v>512</v>
      </c>
      <c r="G1910" s="21"/>
      <c r="H1910" s="21" t="s">
        <v>1</v>
      </c>
      <c r="I1910" s="21"/>
    </row>
    <row r="1911" spans="1:9" ht="45" customHeight="1">
      <c r="A1911" s="10" t="s">
        <v>3100</v>
      </c>
      <c r="B1911" s="10" t="s">
        <v>3106</v>
      </c>
      <c r="C1911" s="19" t="s">
        <v>3107</v>
      </c>
      <c r="D1911" s="19" t="s">
        <v>3102</v>
      </c>
      <c r="E1911" s="20">
        <v>60</v>
      </c>
      <c r="F1911" s="11" t="s">
        <v>512</v>
      </c>
      <c r="G1911" s="21"/>
      <c r="H1911" s="21" t="s">
        <v>1</v>
      </c>
      <c r="I1911" s="21"/>
    </row>
    <row r="1912" spans="1:9" ht="66" customHeight="1">
      <c r="A1912" s="10" t="s">
        <v>3100</v>
      </c>
      <c r="B1912" s="10" t="s">
        <v>3108</v>
      </c>
      <c r="C1912" s="19" t="s">
        <v>3109</v>
      </c>
      <c r="D1912" s="19" t="s">
        <v>3102</v>
      </c>
      <c r="E1912" s="20">
        <v>30</v>
      </c>
      <c r="F1912" s="11" t="s">
        <v>512</v>
      </c>
      <c r="G1912" s="21"/>
      <c r="H1912" s="21" t="s">
        <v>1</v>
      </c>
      <c r="I1912" s="21"/>
    </row>
    <row r="1913" spans="1:9" ht="45" customHeight="1">
      <c r="A1913" s="10" t="s">
        <v>3100</v>
      </c>
      <c r="B1913" s="10" t="s">
        <v>3110</v>
      </c>
      <c r="C1913" s="19" t="s">
        <v>3111</v>
      </c>
      <c r="D1913" s="19" t="s">
        <v>3102</v>
      </c>
      <c r="E1913" s="20">
        <v>70</v>
      </c>
      <c r="F1913" s="11" t="s">
        <v>512</v>
      </c>
      <c r="G1913" s="21"/>
      <c r="H1913" s="21" t="s">
        <v>1</v>
      </c>
      <c r="I1913" s="21"/>
    </row>
    <row r="1914" spans="1:9" ht="51.75" customHeight="1">
      <c r="A1914" s="10" t="s">
        <v>3100</v>
      </c>
      <c r="B1914" s="10" t="s">
        <v>3112</v>
      </c>
      <c r="C1914" s="19" t="s">
        <v>3113</v>
      </c>
      <c r="D1914" s="19" t="s">
        <v>3102</v>
      </c>
      <c r="E1914" s="20">
        <v>153</v>
      </c>
      <c r="F1914" s="11" t="s">
        <v>512</v>
      </c>
      <c r="G1914" s="21"/>
      <c r="H1914" s="21" t="s">
        <v>1</v>
      </c>
      <c r="I1914" s="21"/>
    </row>
    <row r="1915" spans="1:9" ht="45" customHeight="1">
      <c r="A1915" s="10" t="s">
        <v>3100</v>
      </c>
      <c r="B1915" s="10" t="s">
        <v>3114</v>
      </c>
      <c r="C1915" s="19" t="s">
        <v>3115</v>
      </c>
      <c r="D1915" s="19" t="s">
        <v>3102</v>
      </c>
      <c r="E1915" s="20">
        <v>50</v>
      </c>
      <c r="F1915" s="11" t="s">
        <v>512</v>
      </c>
      <c r="G1915" s="21"/>
      <c r="H1915" s="21" t="s">
        <v>1</v>
      </c>
      <c r="I1915" s="21"/>
    </row>
    <row r="1916" spans="1:9" ht="45" customHeight="1">
      <c r="A1916" s="10" t="s">
        <v>3100</v>
      </c>
      <c r="B1916" s="10" t="s">
        <v>3116</v>
      </c>
      <c r="C1916" s="19" t="s">
        <v>3117</v>
      </c>
      <c r="D1916" s="19" t="s">
        <v>3102</v>
      </c>
      <c r="E1916" s="20">
        <v>60</v>
      </c>
      <c r="F1916" s="11" t="s">
        <v>512</v>
      </c>
      <c r="G1916" s="21"/>
      <c r="H1916" s="21" t="s">
        <v>1</v>
      </c>
      <c r="I1916" s="21"/>
    </row>
    <row r="1917" spans="1:9" ht="45" customHeight="1">
      <c r="A1917" s="10" t="s">
        <v>3100</v>
      </c>
      <c r="B1917" s="10" t="s">
        <v>3118</v>
      </c>
      <c r="C1917" s="19" t="s">
        <v>584</v>
      </c>
      <c r="D1917" s="19" t="s">
        <v>3102</v>
      </c>
      <c r="E1917" s="20">
        <v>60</v>
      </c>
      <c r="F1917" s="11" t="s">
        <v>512</v>
      </c>
      <c r="G1917" s="21"/>
      <c r="H1917" s="21" t="s">
        <v>1</v>
      </c>
      <c r="I1917" s="21"/>
    </row>
    <row r="1918" spans="1:9" ht="41.25" customHeight="1">
      <c r="A1918" s="10" t="s">
        <v>3100</v>
      </c>
      <c r="B1918" s="10" t="s">
        <v>3119</v>
      </c>
      <c r="C1918" s="19" t="s">
        <v>406</v>
      </c>
      <c r="D1918" s="19" t="s">
        <v>3102</v>
      </c>
      <c r="E1918" s="20">
        <v>40</v>
      </c>
      <c r="F1918" s="11" t="s">
        <v>512</v>
      </c>
      <c r="G1918" s="21"/>
      <c r="H1918" s="21" t="s">
        <v>1</v>
      </c>
      <c r="I1918" s="21"/>
    </row>
    <row r="1919" spans="1:9" ht="33">
      <c r="A1919" s="10" t="s">
        <v>3100</v>
      </c>
      <c r="B1919" s="10" t="s">
        <v>3120</v>
      </c>
      <c r="C1919" s="19" t="s">
        <v>3121</v>
      </c>
      <c r="D1919" s="19" t="s">
        <v>3102</v>
      </c>
      <c r="E1919" s="20">
        <v>20</v>
      </c>
      <c r="F1919" s="11" t="s">
        <v>512</v>
      </c>
      <c r="G1919" s="21"/>
      <c r="H1919" s="21"/>
      <c r="I1919" s="21" t="s">
        <v>1</v>
      </c>
    </row>
    <row r="1920" spans="1:9" ht="41.25" customHeight="1">
      <c r="A1920" s="10" t="s">
        <v>3100</v>
      </c>
      <c r="B1920" s="10" t="s">
        <v>3122</v>
      </c>
      <c r="C1920" s="19" t="s">
        <v>1782</v>
      </c>
      <c r="D1920" s="19" t="s">
        <v>3102</v>
      </c>
      <c r="E1920" s="20">
        <v>72</v>
      </c>
      <c r="F1920" s="11" t="s">
        <v>512</v>
      </c>
      <c r="G1920" s="21"/>
      <c r="H1920" s="21" t="s">
        <v>1</v>
      </c>
      <c r="I1920" s="21"/>
    </row>
    <row r="1921" spans="1:9" ht="46.5" customHeight="1">
      <c r="A1921" s="10" t="s">
        <v>3100</v>
      </c>
      <c r="B1921" s="10" t="s">
        <v>3123</v>
      </c>
      <c r="C1921" s="19" t="s">
        <v>3124</v>
      </c>
      <c r="D1921" s="19" t="s">
        <v>3102</v>
      </c>
      <c r="E1921" s="20">
        <v>160</v>
      </c>
      <c r="F1921" s="11" t="s">
        <v>512</v>
      </c>
      <c r="G1921" s="21"/>
      <c r="H1921" s="21" t="s">
        <v>1</v>
      </c>
      <c r="I1921" s="21"/>
    </row>
    <row r="1922" spans="1:9" ht="33">
      <c r="A1922" s="10" t="s">
        <v>3100</v>
      </c>
      <c r="B1922" s="10" t="s">
        <v>3125</v>
      </c>
      <c r="C1922" s="19" t="s">
        <v>3126</v>
      </c>
      <c r="D1922" s="19" t="s">
        <v>3102</v>
      </c>
      <c r="E1922" s="20">
        <v>50</v>
      </c>
      <c r="F1922" s="11" t="s">
        <v>512</v>
      </c>
      <c r="G1922" s="21"/>
      <c r="H1922" s="21" t="s">
        <v>1</v>
      </c>
      <c r="I1922" s="21"/>
    </row>
    <row r="1923" spans="1:9" ht="33">
      <c r="A1923" s="10" t="s">
        <v>3100</v>
      </c>
      <c r="B1923" s="10" t="s">
        <v>3127</v>
      </c>
      <c r="C1923" s="19" t="s">
        <v>3128</v>
      </c>
      <c r="D1923" s="19" t="s">
        <v>3102</v>
      </c>
      <c r="E1923" s="20">
        <v>30</v>
      </c>
      <c r="F1923" s="11" t="s">
        <v>512</v>
      </c>
      <c r="G1923" s="21"/>
      <c r="H1923" s="21" t="s">
        <v>1</v>
      </c>
      <c r="I1923" s="21"/>
    </row>
    <row r="1924" spans="1:9" ht="33">
      <c r="A1924" s="10" t="s">
        <v>3100</v>
      </c>
      <c r="B1924" s="10" t="s">
        <v>3129</v>
      </c>
      <c r="C1924" s="19" t="s">
        <v>3130</v>
      </c>
      <c r="D1924" s="19" t="s">
        <v>3102</v>
      </c>
      <c r="E1924" s="20">
        <v>40</v>
      </c>
      <c r="F1924" s="11" t="s">
        <v>512</v>
      </c>
      <c r="G1924" s="21"/>
      <c r="H1924" s="21" t="s">
        <v>1</v>
      </c>
      <c r="I1924" s="21"/>
    </row>
    <row r="1925" spans="1:9" ht="49.5">
      <c r="A1925" s="10" t="s">
        <v>3100</v>
      </c>
      <c r="B1925" s="10" t="s">
        <v>3131</v>
      </c>
      <c r="C1925" s="19" t="s">
        <v>3132</v>
      </c>
      <c r="D1925" s="19" t="s">
        <v>3102</v>
      </c>
      <c r="E1925" s="20">
        <v>300</v>
      </c>
      <c r="F1925" s="11" t="s">
        <v>512</v>
      </c>
      <c r="G1925" s="21"/>
      <c r="H1925" s="21" t="s">
        <v>1</v>
      </c>
      <c r="I1925" s="21"/>
    </row>
    <row r="1926" spans="1:9" ht="33">
      <c r="A1926" s="10" t="s">
        <v>3100</v>
      </c>
      <c r="B1926" s="10" t="s">
        <v>3547</v>
      </c>
      <c r="C1926" s="19" t="s">
        <v>3133</v>
      </c>
      <c r="D1926" s="19" t="s">
        <v>3102</v>
      </c>
      <c r="E1926" s="20">
        <v>50</v>
      </c>
      <c r="F1926" s="11" t="s">
        <v>512</v>
      </c>
      <c r="G1926" s="21"/>
      <c r="H1926" s="21" t="s">
        <v>1</v>
      </c>
      <c r="I1926" s="21"/>
    </row>
    <row r="1927" spans="1:9" ht="33">
      <c r="A1927" s="10" t="s">
        <v>3100</v>
      </c>
      <c r="B1927" s="10" t="s">
        <v>3134</v>
      </c>
      <c r="C1927" s="19" t="s">
        <v>1127</v>
      </c>
      <c r="D1927" s="19" t="s">
        <v>3102</v>
      </c>
      <c r="E1927" s="20">
        <v>30</v>
      </c>
      <c r="F1927" s="11" t="s">
        <v>512</v>
      </c>
      <c r="G1927" s="21"/>
      <c r="H1927" s="21" t="s">
        <v>1</v>
      </c>
      <c r="I1927" s="21"/>
    </row>
    <row r="1928" spans="1:9" ht="33">
      <c r="A1928" s="10" t="s">
        <v>3100</v>
      </c>
      <c r="B1928" s="10" t="s">
        <v>3135</v>
      </c>
      <c r="C1928" s="19" t="s">
        <v>3136</v>
      </c>
      <c r="D1928" s="19" t="s">
        <v>3102</v>
      </c>
      <c r="E1928" s="20">
        <v>50</v>
      </c>
      <c r="F1928" s="11" t="s">
        <v>512</v>
      </c>
      <c r="G1928" s="21"/>
      <c r="H1928" s="21" t="s">
        <v>1</v>
      </c>
      <c r="I1928" s="21"/>
    </row>
    <row r="1929" spans="1:9" ht="33">
      <c r="A1929" s="10" t="s">
        <v>3100</v>
      </c>
      <c r="B1929" s="10" t="s">
        <v>3137</v>
      </c>
      <c r="C1929" s="19" t="s">
        <v>3138</v>
      </c>
      <c r="D1929" s="19" t="s">
        <v>3102</v>
      </c>
      <c r="E1929" s="20">
        <v>80</v>
      </c>
      <c r="F1929" s="11" t="s">
        <v>512</v>
      </c>
      <c r="G1929" s="21"/>
      <c r="H1929" s="21" t="s">
        <v>1</v>
      </c>
      <c r="I1929" s="21"/>
    </row>
    <row r="1930" spans="1:9" ht="33">
      <c r="A1930" s="10" t="s">
        <v>3100</v>
      </c>
      <c r="B1930" s="10" t="s">
        <v>3139</v>
      </c>
      <c r="C1930" s="19" t="s">
        <v>3140</v>
      </c>
      <c r="D1930" s="19" t="s">
        <v>3102</v>
      </c>
      <c r="E1930" s="20">
        <v>30</v>
      </c>
      <c r="F1930" s="11" t="s">
        <v>512</v>
      </c>
      <c r="G1930" s="21"/>
      <c r="H1930" s="21" t="s">
        <v>1</v>
      </c>
      <c r="I1930" s="21"/>
    </row>
    <row r="1931" spans="1:9" ht="33">
      <c r="A1931" s="10" t="s">
        <v>3100</v>
      </c>
      <c r="B1931" s="10" t="s">
        <v>3141</v>
      </c>
      <c r="C1931" s="19" t="s">
        <v>3142</v>
      </c>
      <c r="D1931" s="19" t="s">
        <v>3102</v>
      </c>
      <c r="E1931" s="20">
        <v>50</v>
      </c>
      <c r="F1931" s="11" t="s">
        <v>512</v>
      </c>
      <c r="G1931" s="21"/>
      <c r="H1931" s="21" t="s">
        <v>1</v>
      </c>
      <c r="I1931" s="21"/>
    </row>
    <row r="1932" spans="1:9" ht="49.5">
      <c r="A1932" s="10" t="s">
        <v>3100</v>
      </c>
      <c r="B1932" s="10" t="s">
        <v>3143</v>
      </c>
      <c r="C1932" s="19" t="s">
        <v>3144</v>
      </c>
      <c r="D1932" s="19" t="s">
        <v>3102</v>
      </c>
      <c r="E1932" s="20">
        <v>20</v>
      </c>
      <c r="F1932" s="11" t="s">
        <v>512</v>
      </c>
      <c r="G1932" s="21"/>
      <c r="H1932" s="21"/>
      <c r="I1932" s="21" t="s">
        <v>1</v>
      </c>
    </row>
    <row r="1933" spans="1:9" ht="33">
      <c r="A1933" s="10" t="s">
        <v>3100</v>
      </c>
      <c r="B1933" s="10" t="s">
        <v>3145</v>
      </c>
      <c r="C1933" s="19" t="s">
        <v>3146</v>
      </c>
      <c r="D1933" s="19" t="s">
        <v>3102</v>
      </c>
      <c r="E1933" s="20">
        <v>20</v>
      </c>
      <c r="F1933" s="11" t="s">
        <v>512</v>
      </c>
      <c r="G1933" s="21"/>
      <c r="H1933" s="21"/>
      <c r="I1933" s="21" t="s">
        <v>1</v>
      </c>
    </row>
    <row r="1934" spans="1:9" ht="33">
      <c r="A1934" s="10" t="s">
        <v>3100</v>
      </c>
      <c r="B1934" s="10" t="s">
        <v>3147</v>
      </c>
      <c r="C1934" s="19" t="s">
        <v>3148</v>
      </c>
      <c r="D1934" s="19" t="s">
        <v>3102</v>
      </c>
      <c r="E1934" s="20">
        <v>100</v>
      </c>
      <c r="F1934" s="11" t="s">
        <v>512</v>
      </c>
      <c r="G1934" s="21"/>
      <c r="H1934" s="21" t="s">
        <v>1</v>
      </c>
      <c r="I1934" s="21"/>
    </row>
    <row r="1935" spans="1:9" ht="33">
      <c r="A1935" s="10" t="s">
        <v>3100</v>
      </c>
      <c r="B1935" s="10" t="s">
        <v>3149</v>
      </c>
      <c r="C1935" s="19" t="s">
        <v>3150</v>
      </c>
      <c r="D1935" s="19" t="s">
        <v>3102</v>
      </c>
      <c r="E1935" s="20">
        <v>30</v>
      </c>
      <c r="F1935" s="11" t="s">
        <v>512</v>
      </c>
      <c r="G1935" s="21"/>
      <c r="H1935" s="21" t="s">
        <v>1</v>
      </c>
      <c r="I1935" s="21"/>
    </row>
    <row r="1936" spans="1:9" ht="33">
      <c r="A1936" s="10" t="s">
        <v>3100</v>
      </c>
      <c r="B1936" s="10" t="s">
        <v>3151</v>
      </c>
      <c r="C1936" s="19" t="s">
        <v>3152</v>
      </c>
      <c r="D1936" s="19" t="s">
        <v>3102</v>
      </c>
      <c r="E1936" s="20">
        <v>50</v>
      </c>
      <c r="F1936" s="11" t="s">
        <v>512</v>
      </c>
      <c r="G1936" s="21"/>
      <c r="H1936" s="21" t="s">
        <v>1</v>
      </c>
      <c r="I1936" s="21"/>
    </row>
    <row r="1937" spans="1:9" ht="33">
      <c r="A1937" s="10" t="s">
        <v>3100</v>
      </c>
      <c r="B1937" s="10" t="s">
        <v>3153</v>
      </c>
      <c r="C1937" s="19" t="s">
        <v>571</v>
      </c>
      <c r="D1937" s="19" t="s">
        <v>3102</v>
      </c>
      <c r="E1937" s="20">
        <v>100</v>
      </c>
      <c r="F1937" s="11" t="s">
        <v>512</v>
      </c>
      <c r="G1937" s="21"/>
      <c r="H1937" s="21" t="s">
        <v>1</v>
      </c>
      <c r="I1937" s="21"/>
    </row>
    <row r="1938" spans="1:9" ht="33">
      <c r="A1938" s="10" t="s">
        <v>3100</v>
      </c>
      <c r="B1938" s="10" t="s">
        <v>3154</v>
      </c>
      <c r="C1938" s="19" t="s">
        <v>3155</v>
      </c>
      <c r="D1938" s="19" t="s">
        <v>3102</v>
      </c>
      <c r="E1938" s="20">
        <v>50</v>
      </c>
      <c r="F1938" s="11" t="s">
        <v>512</v>
      </c>
      <c r="G1938" s="21"/>
      <c r="H1938" s="21" t="s">
        <v>1</v>
      </c>
      <c r="I1938" s="21"/>
    </row>
    <row r="1939" spans="1:9" ht="33">
      <c r="A1939" s="10" t="s">
        <v>3100</v>
      </c>
      <c r="B1939" s="10" t="s">
        <v>3156</v>
      </c>
      <c r="C1939" s="19" t="s">
        <v>3157</v>
      </c>
      <c r="D1939" s="19" t="s">
        <v>3102</v>
      </c>
      <c r="E1939" s="20">
        <v>50</v>
      </c>
      <c r="F1939" s="11" t="s">
        <v>512</v>
      </c>
      <c r="G1939" s="21"/>
      <c r="H1939" s="21" t="s">
        <v>1</v>
      </c>
      <c r="I1939" s="21"/>
    </row>
    <row r="1940" spans="1:9" ht="33">
      <c r="A1940" s="10" t="s">
        <v>3100</v>
      </c>
      <c r="B1940" s="10" t="s">
        <v>3158</v>
      </c>
      <c r="C1940" s="19" t="s">
        <v>3159</v>
      </c>
      <c r="D1940" s="19" t="s">
        <v>3102</v>
      </c>
      <c r="E1940" s="20">
        <v>30</v>
      </c>
      <c r="F1940" s="11" t="s">
        <v>512</v>
      </c>
      <c r="G1940" s="21"/>
      <c r="H1940" s="21" t="s">
        <v>1</v>
      </c>
      <c r="I1940" s="21"/>
    </row>
    <row r="1941" spans="1:9" ht="33">
      <c r="A1941" s="10" t="s">
        <v>3100</v>
      </c>
      <c r="B1941" s="10" t="s">
        <v>3160</v>
      </c>
      <c r="C1941" s="19" t="s">
        <v>3155</v>
      </c>
      <c r="D1941" s="19" t="s">
        <v>3102</v>
      </c>
      <c r="E1941" s="20">
        <v>147</v>
      </c>
      <c r="F1941" s="11" t="s">
        <v>512</v>
      </c>
      <c r="G1941" s="21"/>
      <c r="H1941" s="21" t="s">
        <v>1</v>
      </c>
      <c r="I1941" s="21"/>
    </row>
    <row r="1942" spans="1:9" ht="33">
      <c r="A1942" s="10" t="s">
        <v>3100</v>
      </c>
      <c r="B1942" s="10" t="s">
        <v>3161</v>
      </c>
      <c r="C1942" s="19" t="s">
        <v>3162</v>
      </c>
      <c r="D1942" s="19" t="s">
        <v>3102</v>
      </c>
      <c r="E1942" s="20">
        <v>144</v>
      </c>
      <c r="F1942" s="11" t="s">
        <v>512</v>
      </c>
      <c r="G1942" s="21"/>
      <c r="H1942" s="21" t="s">
        <v>1</v>
      </c>
      <c r="I1942" s="21"/>
    </row>
    <row r="1943" spans="1:9" ht="33">
      <c r="A1943" s="10" t="s">
        <v>3100</v>
      </c>
      <c r="B1943" s="10" t="s">
        <v>3163</v>
      </c>
      <c r="C1943" s="19" t="s">
        <v>3164</v>
      </c>
      <c r="D1943" s="19" t="s">
        <v>3102</v>
      </c>
      <c r="E1943" s="20">
        <v>60</v>
      </c>
      <c r="F1943" s="11" t="s">
        <v>512</v>
      </c>
      <c r="G1943" s="21"/>
      <c r="H1943" s="21" t="s">
        <v>1</v>
      </c>
      <c r="I1943" s="21"/>
    </row>
    <row r="1944" spans="1:9" ht="33">
      <c r="A1944" s="10" t="s">
        <v>3812</v>
      </c>
      <c r="B1944" s="10" t="s">
        <v>3813</v>
      </c>
      <c r="C1944" s="19" t="s">
        <v>3814</v>
      </c>
      <c r="D1944" s="19" t="s">
        <v>3815</v>
      </c>
      <c r="E1944" s="20">
        <v>50</v>
      </c>
      <c r="F1944" s="11" t="s">
        <v>18</v>
      </c>
      <c r="G1944" s="21"/>
      <c r="H1944" s="21" t="s">
        <v>1</v>
      </c>
      <c r="I1944" s="21"/>
    </row>
    <row r="1945" spans="1:9" ht="33">
      <c r="A1945" s="10" t="s">
        <v>3816</v>
      </c>
      <c r="B1945" s="10" t="s">
        <v>3817</v>
      </c>
      <c r="C1945" s="19" t="s">
        <v>3818</v>
      </c>
      <c r="D1945" s="19" t="s">
        <v>3815</v>
      </c>
      <c r="E1945" s="20">
        <v>17</v>
      </c>
      <c r="F1945" s="11" t="s">
        <v>18</v>
      </c>
      <c r="G1945" s="21"/>
      <c r="H1945" s="21" t="s">
        <v>1</v>
      </c>
      <c r="I1945" s="21"/>
    </row>
    <row r="1946" spans="1:9" ht="49.5">
      <c r="A1946" s="10" t="s">
        <v>3816</v>
      </c>
      <c r="B1946" s="10" t="s">
        <v>3819</v>
      </c>
      <c r="C1946" s="19" t="s">
        <v>194</v>
      </c>
      <c r="D1946" s="19" t="s">
        <v>3815</v>
      </c>
      <c r="E1946" s="20">
        <v>20</v>
      </c>
      <c r="F1946" s="11" t="s">
        <v>18</v>
      </c>
      <c r="G1946" s="21"/>
      <c r="H1946" s="21" t="s">
        <v>1</v>
      </c>
      <c r="I1946" s="21"/>
    </row>
    <row r="1947" spans="1:9" ht="49.5">
      <c r="A1947" s="10" t="s">
        <v>3816</v>
      </c>
      <c r="B1947" s="10" t="s">
        <v>3820</v>
      </c>
      <c r="C1947" s="19" t="s">
        <v>3821</v>
      </c>
      <c r="D1947" s="19" t="s">
        <v>3815</v>
      </c>
      <c r="E1947" s="20">
        <v>17</v>
      </c>
      <c r="F1947" s="11" t="s">
        <v>18</v>
      </c>
      <c r="G1947" s="21"/>
      <c r="H1947" s="21" t="s">
        <v>1</v>
      </c>
      <c r="I1947" s="21"/>
    </row>
    <row r="1948" spans="1:9" ht="33">
      <c r="A1948" s="10" t="s">
        <v>3816</v>
      </c>
      <c r="B1948" s="10" t="s">
        <v>3822</v>
      </c>
      <c r="C1948" s="19" t="s">
        <v>3823</v>
      </c>
      <c r="D1948" s="19" t="s">
        <v>3815</v>
      </c>
      <c r="E1948" s="20">
        <v>15</v>
      </c>
      <c r="F1948" s="11" t="s">
        <v>18</v>
      </c>
      <c r="G1948" s="21"/>
      <c r="H1948" s="21" t="s">
        <v>1</v>
      </c>
      <c r="I1948" s="21"/>
    </row>
    <row r="1949" spans="1:9" ht="33">
      <c r="A1949" s="10" t="s">
        <v>3816</v>
      </c>
      <c r="B1949" s="10" t="s">
        <v>3824</v>
      </c>
      <c r="C1949" s="19" t="s">
        <v>3825</v>
      </c>
      <c r="D1949" s="19" t="s">
        <v>3815</v>
      </c>
      <c r="E1949" s="20">
        <v>20</v>
      </c>
      <c r="F1949" s="11" t="s">
        <v>18</v>
      </c>
      <c r="G1949" s="21"/>
      <c r="H1949" s="21" t="s">
        <v>1</v>
      </c>
      <c r="I1949" s="21"/>
    </row>
    <row r="1950" spans="1:9" ht="33">
      <c r="A1950" s="10" t="s">
        <v>3816</v>
      </c>
      <c r="B1950" s="10" t="s">
        <v>3826</v>
      </c>
      <c r="C1950" s="19" t="s">
        <v>3827</v>
      </c>
      <c r="D1950" s="19" t="s">
        <v>3815</v>
      </c>
      <c r="E1950" s="20">
        <v>15</v>
      </c>
      <c r="F1950" s="11" t="s">
        <v>18</v>
      </c>
      <c r="G1950" s="21"/>
      <c r="H1950" s="21" t="s">
        <v>1</v>
      </c>
      <c r="I1950" s="21"/>
    </row>
    <row r="1951" spans="1:9" ht="33">
      <c r="A1951" s="10" t="s">
        <v>3816</v>
      </c>
      <c r="B1951" s="10" t="s">
        <v>3828</v>
      </c>
      <c r="C1951" s="19" t="s">
        <v>190</v>
      </c>
      <c r="D1951" s="19" t="s">
        <v>3815</v>
      </c>
      <c r="E1951" s="20">
        <v>15</v>
      </c>
      <c r="F1951" s="11" t="s">
        <v>18</v>
      </c>
      <c r="G1951" s="21"/>
      <c r="H1951" s="21" t="s">
        <v>1</v>
      </c>
      <c r="I1951" s="21"/>
    </row>
    <row r="1952" spans="1:9" ht="33">
      <c r="A1952" s="10" t="s">
        <v>3816</v>
      </c>
      <c r="B1952" s="10" t="s">
        <v>3829</v>
      </c>
      <c r="C1952" s="19" t="s">
        <v>631</v>
      </c>
      <c r="D1952" s="19" t="s">
        <v>3815</v>
      </c>
      <c r="E1952" s="20">
        <v>20</v>
      </c>
      <c r="F1952" s="11" t="s">
        <v>18</v>
      </c>
      <c r="G1952" s="21"/>
      <c r="H1952" s="21" t="s">
        <v>1</v>
      </c>
      <c r="I1952" s="21"/>
    </row>
    <row r="1953" spans="1:9" ht="33">
      <c r="A1953" s="10" t="s">
        <v>3816</v>
      </c>
      <c r="B1953" s="10" t="s">
        <v>3830</v>
      </c>
      <c r="C1953" s="19" t="s">
        <v>111</v>
      </c>
      <c r="D1953" s="19" t="s">
        <v>3815</v>
      </c>
      <c r="E1953" s="20">
        <v>20</v>
      </c>
      <c r="F1953" s="11" t="s">
        <v>18</v>
      </c>
      <c r="G1953" s="21"/>
      <c r="H1953" s="21" t="s">
        <v>1</v>
      </c>
      <c r="I1953" s="21"/>
    </row>
    <row r="1954" spans="1:9" ht="49.5">
      <c r="A1954" s="10" t="s">
        <v>3816</v>
      </c>
      <c r="B1954" s="10" t="s">
        <v>3831</v>
      </c>
      <c r="C1954" s="19" t="s">
        <v>3832</v>
      </c>
      <c r="D1954" s="19" t="s">
        <v>3815</v>
      </c>
      <c r="E1954" s="20">
        <v>20</v>
      </c>
      <c r="F1954" s="11" t="s">
        <v>18</v>
      </c>
      <c r="G1954" s="21"/>
      <c r="H1954" s="21" t="s">
        <v>1</v>
      </c>
      <c r="I1954" s="21"/>
    </row>
    <row r="1955" spans="1:9" ht="49.5">
      <c r="A1955" s="10" t="s">
        <v>3816</v>
      </c>
      <c r="B1955" s="10" t="s">
        <v>3833</v>
      </c>
      <c r="C1955" s="19" t="s">
        <v>3109</v>
      </c>
      <c r="D1955" s="19" t="s">
        <v>3815</v>
      </c>
      <c r="E1955" s="20">
        <v>20</v>
      </c>
      <c r="F1955" s="11" t="s">
        <v>18</v>
      </c>
      <c r="G1955" s="21"/>
      <c r="H1955" s="21" t="s">
        <v>1</v>
      </c>
      <c r="I1955" s="21"/>
    </row>
    <row r="1956" spans="1:9" ht="33">
      <c r="A1956" s="10" t="s">
        <v>3816</v>
      </c>
      <c r="B1956" s="10" t="s">
        <v>3834</v>
      </c>
      <c r="C1956" s="19" t="s">
        <v>3835</v>
      </c>
      <c r="D1956" s="19" t="s">
        <v>3815</v>
      </c>
      <c r="E1956" s="20">
        <v>20</v>
      </c>
      <c r="F1956" s="11" t="s">
        <v>18</v>
      </c>
      <c r="G1956" s="21"/>
      <c r="H1956" s="21" t="s">
        <v>1</v>
      </c>
      <c r="I1956" s="21"/>
    </row>
    <row r="1957" spans="1:9" ht="33">
      <c r="A1957" s="10" t="s">
        <v>3816</v>
      </c>
      <c r="B1957" s="10" t="s">
        <v>3836</v>
      </c>
      <c r="C1957" s="19" t="s">
        <v>3837</v>
      </c>
      <c r="D1957" s="19" t="s">
        <v>3815</v>
      </c>
      <c r="E1957" s="20">
        <v>20</v>
      </c>
      <c r="F1957" s="11" t="s">
        <v>18</v>
      </c>
      <c r="G1957" s="21"/>
      <c r="H1957" s="21" t="s">
        <v>1</v>
      </c>
      <c r="I1957" s="21"/>
    </row>
    <row r="1958" spans="1:9" ht="33">
      <c r="A1958" s="10" t="s">
        <v>3816</v>
      </c>
      <c r="B1958" s="10" t="s">
        <v>3838</v>
      </c>
      <c r="C1958" s="19" t="s">
        <v>3839</v>
      </c>
      <c r="D1958" s="19" t="s">
        <v>3815</v>
      </c>
      <c r="E1958" s="20">
        <v>20</v>
      </c>
      <c r="F1958" s="11" t="s">
        <v>18</v>
      </c>
      <c r="G1958" s="21"/>
      <c r="H1958" s="21" t="s">
        <v>1</v>
      </c>
      <c r="I1958" s="21"/>
    </row>
    <row r="1959" spans="1:9" ht="49.5">
      <c r="A1959" s="10" t="s">
        <v>3816</v>
      </c>
      <c r="B1959" s="10" t="s">
        <v>3840</v>
      </c>
      <c r="C1959" s="19" t="s">
        <v>80</v>
      </c>
      <c r="D1959" s="19" t="s">
        <v>3815</v>
      </c>
      <c r="E1959" s="20">
        <v>20</v>
      </c>
      <c r="F1959" s="11" t="s">
        <v>18</v>
      </c>
      <c r="G1959" s="21"/>
      <c r="H1959" s="21" t="s">
        <v>1</v>
      </c>
      <c r="I1959" s="21"/>
    </row>
    <row r="1960" spans="1:9" ht="33">
      <c r="A1960" s="10" t="s">
        <v>3816</v>
      </c>
      <c r="B1960" s="10" t="s">
        <v>3841</v>
      </c>
      <c r="C1960" s="19" t="s">
        <v>3842</v>
      </c>
      <c r="D1960" s="19" t="s">
        <v>3815</v>
      </c>
      <c r="E1960" s="20">
        <v>18</v>
      </c>
      <c r="F1960" s="11" t="s">
        <v>18</v>
      </c>
      <c r="G1960" s="21"/>
      <c r="H1960" s="21" t="s">
        <v>1</v>
      </c>
      <c r="I1960" s="21"/>
    </row>
    <row r="1961" spans="1:9" ht="33">
      <c r="A1961" s="10" t="s">
        <v>3816</v>
      </c>
      <c r="B1961" s="10" t="s">
        <v>3843</v>
      </c>
      <c r="C1961" s="19" t="s">
        <v>3825</v>
      </c>
      <c r="D1961" s="19" t="s">
        <v>3815</v>
      </c>
      <c r="E1961" s="20">
        <v>20</v>
      </c>
      <c r="F1961" s="11" t="s">
        <v>18</v>
      </c>
      <c r="G1961" s="21"/>
      <c r="H1961" s="21" t="s">
        <v>1</v>
      </c>
      <c r="I1961" s="21"/>
    </row>
    <row r="1962" spans="1:9" ht="44.25" customHeight="1">
      <c r="A1962" s="10" t="s">
        <v>3816</v>
      </c>
      <c r="B1962" s="10" t="s">
        <v>3844</v>
      </c>
      <c r="C1962" s="19" t="s">
        <v>3842</v>
      </c>
      <c r="D1962" s="19" t="s">
        <v>3815</v>
      </c>
      <c r="E1962" s="20">
        <v>18</v>
      </c>
      <c r="F1962" s="11" t="s">
        <v>18</v>
      </c>
      <c r="G1962" s="21"/>
      <c r="H1962" s="21" t="s">
        <v>1</v>
      </c>
      <c r="I1962" s="21"/>
    </row>
    <row r="1963" spans="1:9" ht="67.5" customHeight="1">
      <c r="A1963" s="10" t="s">
        <v>3845</v>
      </c>
      <c r="B1963" s="10" t="s">
        <v>3846</v>
      </c>
      <c r="C1963" s="19" t="s">
        <v>3847</v>
      </c>
      <c r="D1963" s="19" t="s">
        <v>3815</v>
      </c>
      <c r="E1963" s="20">
        <v>3</v>
      </c>
      <c r="F1963" s="11" t="s">
        <v>18</v>
      </c>
      <c r="G1963" s="21"/>
      <c r="H1963" s="21" t="s">
        <v>1</v>
      </c>
      <c r="I1963" s="21"/>
    </row>
    <row r="1964" spans="1:9" ht="67.5" customHeight="1">
      <c r="A1964" s="10" t="s">
        <v>3845</v>
      </c>
      <c r="B1964" s="10" t="s">
        <v>3848</v>
      </c>
      <c r="C1964" s="19" t="s">
        <v>3849</v>
      </c>
      <c r="D1964" s="19" t="s">
        <v>3815</v>
      </c>
      <c r="E1964" s="20">
        <v>20</v>
      </c>
      <c r="F1964" s="11" t="s">
        <v>18</v>
      </c>
      <c r="G1964" s="21"/>
      <c r="H1964" s="21" t="s">
        <v>1</v>
      </c>
      <c r="I1964" s="21"/>
    </row>
    <row r="1965" spans="1:9" ht="67.5" customHeight="1">
      <c r="A1965" s="10" t="s">
        <v>3845</v>
      </c>
      <c r="B1965" s="10" t="s">
        <v>3850</v>
      </c>
      <c r="C1965" s="19" t="s">
        <v>3851</v>
      </c>
      <c r="D1965" s="19" t="s">
        <v>3815</v>
      </c>
      <c r="E1965" s="20">
        <v>10</v>
      </c>
      <c r="F1965" s="11" t="s">
        <v>18</v>
      </c>
      <c r="G1965" s="21"/>
      <c r="H1965" s="21" t="s">
        <v>1</v>
      </c>
      <c r="I1965" s="21"/>
    </row>
    <row r="1966" spans="1:9" ht="67.5" customHeight="1">
      <c r="A1966" s="10" t="s">
        <v>3845</v>
      </c>
      <c r="B1966" s="10" t="s">
        <v>3852</v>
      </c>
      <c r="C1966" s="19" t="s">
        <v>3853</v>
      </c>
      <c r="D1966" s="19" t="s">
        <v>3815</v>
      </c>
      <c r="E1966" s="20">
        <v>10</v>
      </c>
      <c r="F1966" s="11" t="s">
        <v>18</v>
      </c>
      <c r="G1966" s="21"/>
      <c r="H1966" s="21" t="s">
        <v>1</v>
      </c>
      <c r="I1966" s="21"/>
    </row>
    <row r="1967" spans="1:9" ht="67.5" customHeight="1">
      <c r="A1967" s="10" t="s">
        <v>3845</v>
      </c>
      <c r="B1967" s="10" t="s">
        <v>3854</v>
      </c>
      <c r="C1967" s="19" t="s">
        <v>3855</v>
      </c>
      <c r="D1967" s="19" t="s">
        <v>3815</v>
      </c>
      <c r="E1967" s="20">
        <v>20</v>
      </c>
      <c r="F1967" s="11" t="s">
        <v>18</v>
      </c>
      <c r="G1967" s="21"/>
      <c r="H1967" s="21" t="s">
        <v>1</v>
      </c>
      <c r="I1967" s="21"/>
    </row>
    <row r="1968" spans="1:9" ht="67.5" customHeight="1">
      <c r="A1968" s="10" t="s">
        <v>3845</v>
      </c>
      <c r="B1968" s="10" t="s">
        <v>3856</v>
      </c>
      <c r="C1968" s="19" t="s">
        <v>3857</v>
      </c>
      <c r="D1968" s="19" t="s">
        <v>3815</v>
      </c>
      <c r="E1968" s="20">
        <v>16</v>
      </c>
      <c r="F1968" s="11" t="s">
        <v>18</v>
      </c>
      <c r="G1968" s="21"/>
      <c r="H1968" s="21" t="s">
        <v>1</v>
      </c>
      <c r="I1968" s="21"/>
    </row>
    <row r="1969" spans="1:9" ht="67.5" customHeight="1">
      <c r="A1969" s="10" t="s">
        <v>3845</v>
      </c>
      <c r="B1969" s="10" t="s">
        <v>3858</v>
      </c>
      <c r="C1969" s="19" t="s">
        <v>3859</v>
      </c>
      <c r="D1969" s="19" t="s">
        <v>3815</v>
      </c>
      <c r="E1969" s="20">
        <v>10</v>
      </c>
      <c r="F1969" s="11" t="s">
        <v>18</v>
      </c>
      <c r="G1969" s="21"/>
      <c r="H1969" s="21" t="s">
        <v>1</v>
      </c>
      <c r="I1969" s="21"/>
    </row>
    <row r="1970" spans="1:9" ht="44.25" customHeight="1">
      <c r="A1970" s="10" t="s">
        <v>3845</v>
      </c>
      <c r="B1970" s="10" t="s">
        <v>3860</v>
      </c>
      <c r="C1970" s="19" t="s">
        <v>3861</v>
      </c>
      <c r="D1970" s="19" t="s">
        <v>3815</v>
      </c>
      <c r="E1970" s="20">
        <v>15</v>
      </c>
      <c r="F1970" s="11" t="s">
        <v>18</v>
      </c>
      <c r="G1970" s="21"/>
      <c r="H1970" s="21" t="s">
        <v>1</v>
      </c>
      <c r="I1970" s="21"/>
    </row>
    <row r="1971" spans="1:9" ht="48.75" customHeight="1">
      <c r="A1971" s="10" t="s">
        <v>3845</v>
      </c>
      <c r="B1971" s="10" t="s">
        <v>3862</v>
      </c>
      <c r="C1971" s="19" t="s">
        <v>3849</v>
      </c>
      <c r="D1971" s="19" t="s">
        <v>3815</v>
      </c>
      <c r="E1971" s="20">
        <v>20</v>
      </c>
      <c r="F1971" s="11" t="s">
        <v>18</v>
      </c>
      <c r="G1971" s="21"/>
      <c r="H1971" s="21" t="s">
        <v>1</v>
      </c>
      <c r="I1971" s="21"/>
    </row>
    <row r="1972" spans="1:9" ht="48.75" customHeight="1">
      <c r="A1972" s="10" t="s">
        <v>3845</v>
      </c>
      <c r="B1972" s="10" t="s">
        <v>3863</v>
      </c>
      <c r="C1972" s="19" t="s">
        <v>3849</v>
      </c>
      <c r="D1972" s="19" t="s">
        <v>3815</v>
      </c>
      <c r="E1972" s="20">
        <v>20</v>
      </c>
      <c r="F1972" s="11" t="s">
        <v>18</v>
      </c>
      <c r="G1972" s="21"/>
      <c r="H1972" s="21" t="s">
        <v>1</v>
      </c>
      <c r="I1972" s="21"/>
    </row>
    <row r="1973" spans="1:9" ht="62.25" customHeight="1">
      <c r="A1973" s="10" t="s">
        <v>3845</v>
      </c>
      <c r="B1973" s="10" t="s">
        <v>3864</v>
      </c>
      <c r="C1973" s="19" t="s">
        <v>3865</v>
      </c>
      <c r="D1973" s="19" t="s">
        <v>3815</v>
      </c>
      <c r="E1973" s="20">
        <v>10</v>
      </c>
      <c r="F1973" s="11" t="s">
        <v>18</v>
      </c>
      <c r="G1973" s="21"/>
      <c r="H1973" s="21" t="s">
        <v>1</v>
      </c>
      <c r="I1973" s="21"/>
    </row>
    <row r="1974" spans="1:9" ht="57.75" customHeight="1">
      <c r="A1974" s="10" t="s">
        <v>3845</v>
      </c>
      <c r="B1974" s="10" t="s">
        <v>3848</v>
      </c>
      <c r="C1974" s="19" t="s">
        <v>3849</v>
      </c>
      <c r="D1974" s="19" t="s">
        <v>3815</v>
      </c>
      <c r="E1974" s="20">
        <v>20</v>
      </c>
      <c r="F1974" s="11" t="s">
        <v>18</v>
      </c>
      <c r="G1974" s="21"/>
      <c r="H1974" s="21" t="s">
        <v>1</v>
      </c>
      <c r="I1974" s="21"/>
    </row>
    <row r="1975" spans="1:9" ht="49.5" customHeight="1">
      <c r="A1975" s="10" t="s">
        <v>3845</v>
      </c>
      <c r="B1975" s="10" t="s">
        <v>3866</v>
      </c>
      <c r="C1975" s="19" t="s">
        <v>3851</v>
      </c>
      <c r="D1975" s="19" t="s">
        <v>3815</v>
      </c>
      <c r="E1975" s="20">
        <v>6</v>
      </c>
      <c r="F1975" s="11" t="s">
        <v>18</v>
      </c>
      <c r="G1975" s="21"/>
      <c r="H1975" s="21" t="s">
        <v>1</v>
      </c>
      <c r="I1975" s="21"/>
    </row>
    <row r="1976" spans="1:9" ht="62.25" customHeight="1">
      <c r="A1976" s="10" t="s">
        <v>3845</v>
      </c>
      <c r="B1976" s="10" t="s">
        <v>3867</v>
      </c>
      <c r="C1976" s="19" t="s">
        <v>3865</v>
      </c>
      <c r="D1976" s="19" t="s">
        <v>3815</v>
      </c>
      <c r="E1976" s="20">
        <v>13</v>
      </c>
      <c r="F1976" s="11" t="s">
        <v>18</v>
      </c>
      <c r="G1976" s="21"/>
      <c r="H1976" s="21" t="s">
        <v>1</v>
      </c>
      <c r="I1976" s="21"/>
    </row>
    <row r="1977" spans="1:9" ht="62.25" customHeight="1">
      <c r="A1977" s="10" t="s">
        <v>3845</v>
      </c>
      <c r="B1977" s="10" t="s">
        <v>3868</v>
      </c>
      <c r="C1977" s="19" t="s">
        <v>3851</v>
      </c>
      <c r="D1977" s="19" t="s">
        <v>3815</v>
      </c>
      <c r="E1977" s="20">
        <v>14</v>
      </c>
      <c r="F1977" s="11" t="s">
        <v>18</v>
      </c>
      <c r="G1977" s="21"/>
      <c r="H1977" s="21" t="s">
        <v>1</v>
      </c>
      <c r="I1977" s="21"/>
    </row>
    <row r="1978" spans="1:9" ht="122.25" customHeight="1">
      <c r="A1978" s="10" t="s">
        <v>3845</v>
      </c>
      <c r="B1978" s="10" t="s">
        <v>3869</v>
      </c>
      <c r="C1978" s="19" t="s">
        <v>3870</v>
      </c>
      <c r="D1978" s="19" t="s">
        <v>3815</v>
      </c>
      <c r="E1978" s="20">
        <v>42</v>
      </c>
      <c r="F1978" s="11" t="s">
        <v>18</v>
      </c>
      <c r="G1978" s="21"/>
      <c r="H1978" s="21" t="s">
        <v>1</v>
      </c>
      <c r="I1978" s="21"/>
    </row>
    <row r="1979" spans="1:9" ht="60.75" customHeight="1">
      <c r="A1979" s="10" t="s">
        <v>3845</v>
      </c>
      <c r="B1979" s="10" t="s">
        <v>3871</v>
      </c>
      <c r="C1979" s="19" t="s">
        <v>3865</v>
      </c>
      <c r="D1979" s="19" t="s">
        <v>3815</v>
      </c>
      <c r="E1979" s="20">
        <v>12</v>
      </c>
      <c r="F1979" s="11" t="s">
        <v>18</v>
      </c>
      <c r="G1979" s="21"/>
      <c r="H1979" s="21" t="s">
        <v>1</v>
      </c>
      <c r="I1979" s="21"/>
    </row>
    <row r="1980" spans="1:9" ht="57" customHeight="1">
      <c r="A1980" s="10" t="s">
        <v>3845</v>
      </c>
      <c r="B1980" s="10" t="s">
        <v>3872</v>
      </c>
      <c r="C1980" s="19" t="s">
        <v>3865</v>
      </c>
      <c r="D1980" s="19" t="s">
        <v>3815</v>
      </c>
      <c r="E1980" s="20">
        <v>12</v>
      </c>
      <c r="F1980" s="11" t="s">
        <v>18</v>
      </c>
      <c r="G1980" s="21"/>
      <c r="H1980" s="21" t="s">
        <v>1</v>
      </c>
      <c r="I1980" s="21"/>
    </row>
    <row r="1981" spans="1:9" ht="60" customHeight="1">
      <c r="A1981" s="10" t="s">
        <v>3845</v>
      </c>
      <c r="B1981" s="10" t="s">
        <v>3873</v>
      </c>
      <c r="C1981" s="19" t="s">
        <v>3865</v>
      </c>
      <c r="D1981" s="19" t="s">
        <v>3815</v>
      </c>
      <c r="E1981" s="20">
        <v>10</v>
      </c>
      <c r="F1981" s="11" t="s">
        <v>18</v>
      </c>
      <c r="G1981" s="21"/>
      <c r="H1981" s="21" t="s">
        <v>1</v>
      </c>
      <c r="I1981" s="21"/>
    </row>
    <row r="1982" spans="1:9" ht="57" customHeight="1">
      <c r="A1982" s="10" t="s">
        <v>3845</v>
      </c>
      <c r="B1982" s="10" t="s">
        <v>3874</v>
      </c>
      <c r="C1982" s="19" t="s">
        <v>3875</v>
      </c>
      <c r="D1982" s="19" t="s">
        <v>3815</v>
      </c>
      <c r="E1982" s="20">
        <v>19</v>
      </c>
      <c r="F1982" s="11" t="s">
        <v>18</v>
      </c>
      <c r="G1982" s="21"/>
      <c r="H1982" s="21" t="s">
        <v>1</v>
      </c>
      <c r="I1982" s="21"/>
    </row>
    <row r="1983" spans="1:9" ht="61.5" customHeight="1">
      <c r="A1983" s="10" t="s">
        <v>3845</v>
      </c>
      <c r="B1983" s="10" t="s">
        <v>3876</v>
      </c>
      <c r="C1983" s="19" t="s">
        <v>3877</v>
      </c>
      <c r="D1983" s="19" t="s">
        <v>3815</v>
      </c>
      <c r="E1983" s="20">
        <v>16</v>
      </c>
      <c r="F1983" s="11" t="s">
        <v>18</v>
      </c>
      <c r="G1983" s="21"/>
      <c r="H1983" s="21" t="s">
        <v>1</v>
      </c>
      <c r="I1983" s="21"/>
    </row>
    <row r="1984" spans="1:9" ht="49.5" customHeight="1">
      <c r="A1984" s="10" t="s">
        <v>3845</v>
      </c>
      <c r="B1984" s="10" t="s">
        <v>3878</v>
      </c>
      <c r="C1984" s="19" t="s">
        <v>3879</v>
      </c>
      <c r="D1984" s="19" t="s">
        <v>3815</v>
      </c>
      <c r="E1984" s="20">
        <v>15</v>
      </c>
      <c r="F1984" s="11" t="s">
        <v>18</v>
      </c>
      <c r="G1984" s="21"/>
      <c r="H1984" s="21" t="s">
        <v>1</v>
      </c>
      <c r="I1984" s="21"/>
    </row>
    <row r="1985" spans="1:9" ht="66">
      <c r="A1985" s="10" t="s">
        <v>3845</v>
      </c>
      <c r="B1985" s="10" t="s">
        <v>3880</v>
      </c>
      <c r="C1985" s="19" t="s">
        <v>3881</v>
      </c>
      <c r="D1985" s="19" t="s">
        <v>3815</v>
      </c>
      <c r="E1985" s="20">
        <v>13</v>
      </c>
      <c r="F1985" s="11" t="s">
        <v>18</v>
      </c>
      <c r="G1985" s="21"/>
      <c r="H1985" s="21" t="s">
        <v>1</v>
      </c>
      <c r="I1985" s="21"/>
    </row>
    <row r="1986" spans="1:9" ht="57" customHeight="1">
      <c r="A1986" s="10" t="s">
        <v>3845</v>
      </c>
      <c r="B1986" s="10" t="s">
        <v>3882</v>
      </c>
      <c r="C1986" s="19" t="s">
        <v>3883</v>
      </c>
      <c r="D1986" s="19" t="s">
        <v>3815</v>
      </c>
      <c r="E1986" s="20">
        <v>13</v>
      </c>
      <c r="F1986" s="11" t="s">
        <v>18</v>
      </c>
      <c r="G1986" s="21"/>
      <c r="H1986" s="21" t="s">
        <v>1</v>
      </c>
      <c r="I1986" s="21"/>
    </row>
    <row r="1987" spans="1:9" ht="99" customHeight="1">
      <c r="A1987" s="10" t="s">
        <v>3845</v>
      </c>
      <c r="B1987" s="10" t="s">
        <v>3884</v>
      </c>
      <c r="C1987" s="19" t="s">
        <v>1503</v>
      </c>
      <c r="D1987" s="19" t="s">
        <v>3815</v>
      </c>
      <c r="E1987" s="20">
        <v>39</v>
      </c>
      <c r="F1987" s="11" t="s">
        <v>18</v>
      </c>
      <c r="G1987" s="21"/>
      <c r="H1987" s="21" t="s">
        <v>1</v>
      </c>
      <c r="I1987" s="21"/>
    </row>
    <row r="1988" spans="1:9" ht="49.5">
      <c r="A1988" s="10" t="s">
        <v>3845</v>
      </c>
      <c r="B1988" s="10" t="s">
        <v>3878</v>
      </c>
      <c r="C1988" s="19" t="s">
        <v>3885</v>
      </c>
      <c r="D1988" s="19" t="s">
        <v>3815</v>
      </c>
      <c r="E1988" s="20">
        <v>35</v>
      </c>
      <c r="F1988" s="11" t="s">
        <v>18</v>
      </c>
      <c r="G1988" s="21"/>
      <c r="H1988" s="21" t="s">
        <v>1</v>
      </c>
      <c r="I1988" s="21"/>
    </row>
    <row r="1989" spans="1:9" ht="49.5">
      <c r="A1989" s="10" t="s">
        <v>3845</v>
      </c>
      <c r="B1989" s="10" t="s">
        <v>3886</v>
      </c>
      <c r="C1989" s="19" t="s">
        <v>3887</v>
      </c>
      <c r="D1989" s="19" t="s">
        <v>3815</v>
      </c>
      <c r="E1989" s="20">
        <v>407</v>
      </c>
      <c r="F1989" s="11" t="s">
        <v>18</v>
      </c>
      <c r="G1989" s="21"/>
      <c r="H1989" s="21" t="s">
        <v>1</v>
      </c>
      <c r="I1989" s="21"/>
    </row>
    <row r="1990" spans="1:9" ht="49.5">
      <c r="A1990" s="10" t="s">
        <v>3845</v>
      </c>
      <c r="B1990" s="10" t="s">
        <v>3886</v>
      </c>
      <c r="C1990" s="19" t="s">
        <v>3887</v>
      </c>
      <c r="D1990" s="19" t="s">
        <v>3815</v>
      </c>
      <c r="E1990" s="20">
        <v>640</v>
      </c>
      <c r="F1990" s="11" t="s">
        <v>18</v>
      </c>
      <c r="G1990" s="21"/>
      <c r="H1990" s="21" t="s">
        <v>1</v>
      </c>
      <c r="I1990" s="21"/>
    </row>
    <row r="1991" spans="1:9" ht="49.5">
      <c r="A1991" s="10" t="s">
        <v>3845</v>
      </c>
      <c r="B1991" s="10" t="s">
        <v>3888</v>
      </c>
      <c r="C1991" s="19" t="s">
        <v>3889</v>
      </c>
      <c r="D1991" s="19" t="s">
        <v>3815</v>
      </c>
      <c r="E1991" s="20">
        <v>127</v>
      </c>
      <c r="F1991" s="11" t="s">
        <v>18</v>
      </c>
      <c r="G1991" s="21"/>
      <c r="H1991" s="21" t="s">
        <v>1</v>
      </c>
      <c r="I1991" s="21"/>
    </row>
    <row r="1992" spans="1:9" ht="49.5">
      <c r="A1992" s="10" t="s">
        <v>3845</v>
      </c>
      <c r="B1992" s="10" t="s">
        <v>3888</v>
      </c>
      <c r="C1992" s="19" t="s">
        <v>3889</v>
      </c>
      <c r="D1992" s="19" t="s">
        <v>3815</v>
      </c>
      <c r="E1992" s="20">
        <v>17</v>
      </c>
      <c r="F1992" s="11" t="s">
        <v>18</v>
      </c>
      <c r="G1992" s="21"/>
      <c r="H1992" s="21" t="s">
        <v>1</v>
      </c>
      <c r="I1992" s="21"/>
    </row>
    <row r="1993" spans="1:9" ht="49.5">
      <c r="A1993" s="10" t="s">
        <v>3845</v>
      </c>
      <c r="B1993" s="10" t="s">
        <v>3890</v>
      </c>
      <c r="C1993" s="19" t="s">
        <v>3891</v>
      </c>
      <c r="D1993" s="19" t="s">
        <v>3815</v>
      </c>
      <c r="E1993" s="20">
        <v>279</v>
      </c>
      <c r="F1993" s="11" t="s">
        <v>18</v>
      </c>
      <c r="G1993" s="21"/>
      <c r="H1993" s="21" t="s">
        <v>1</v>
      </c>
      <c r="I1993" s="21"/>
    </row>
    <row r="1994" spans="1:9" ht="49.5">
      <c r="A1994" s="10" t="s">
        <v>3845</v>
      </c>
      <c r="B1994" s="10" t="s">
        <v>3890</v>
      </c>
      <c r="C1994" s="19" t="s">
        <v>3891</v>
      </c>
      <c r="D1994" s="19" t="s">
        <v>3815</v>
      </c>
      <c r="E1994" s="20">
        <v>448</v>
      </c>
      <c r="F1994" s="11" t="s">
        <v>18</v>
      </c>
      <c r="G1994" s="21"/>
      <c r="H1994" s="21" t="s">
        <v>1</v>
      </c>
      <c r="I1994" s="21"/>
    </row>
    <row r="1995" spans="1:9" ht="49.5">
      <c r="A1995" s="10" t="s">
        <v>3845</v>
      </c>
      <c r="B1995" s="10" t="s">
        <v>3892</v>
      </c>
      <c r="C1995" s="19" t="s">
        <v>3814</v>
      </c>
      <c r="D1995" s="19" t="s">
        <v>3815</v>
      </c>
      <c r="E1995" s="20">
        <v>18</v>
      </c>
      <c r="F1995" s="11" t="s">
        <v>18</v>
      </c>
      <c r="G1995" s="21"/>
      <c r="H1995" s="21" t="s">
        <v>1</v>
      </c>
      <c r="I1995" s="21"/>
    </row>
    <row r="1996" spans="1:9" ht="51.75" customHeight="1">
      <c r="A1996" s="10" t="s">
        <v>3845</v>
      </c>
      <c r="B1996" s="10" t="s">
        <v>3893</v>
      </c>
      <c r="C1996" s="19" t="s">
        <v>3851</v>
      </c>
      <c r="D1996" s="19" t="s">
        <v>3815</v>
      </c>
      <c r="E1996" s="20">
        <v>14</v>
      </c>
      <c r="F1996" s="11" t="s">
        <v>18</v>
      </c>
      <c r="G1996" s="21"/>
      <c r="H1996" s="21" t="s">
        <v>1</v>
      </c>
      <c r="I1996" s="21"/>
    </row>
    <row r="1997" spans="1:9" ht="57" customHeight="1">
      <c r="A1997" s="10" t="s">
        <v>3845</v>
      </c>
      <c r="B1997" s="10" t="s">
        <v>3894</v>
      </c>
      <c r="C1997" s="19" t="s">
        <v>3895</v>
      </c>
      <c r="D1997" s="19" t="s">
        <v>3815</v>
      </c>
      <c r="E1997" s="20">
        <v>193</v>
      </c>
      <c r="F1997" s="11" t="s">
        <v>18</v>
      </c>
      <c r="G1997" s="21"/>
      <c r="H1997" s="21" t="s">
        <v>1</v>
      </c>
      <c r="I1997" s="21"/>
    </row>
    <row r="1998" spans="1:9" ht="54" customHeight="1">
      <c r="A1998" s="10" t="s">
        <v>3845</v>
      </c>
      <c r="B1998" s="10" t="s">
        <v>3894</v>
      </c>
      <c r="C1998" s="19" t="s">
        <v>3895</v>
      </c>
      <c r="D1998" s="19" t="s">
        <v>3815</v>
      </c>
      <c r="E1998" s="20">
        <v>290</v>
      </c>
      <c r="F1998" s="11" t="s">
        <v>18</v>
      </c>
      <c r="G1998" s="21"/>
      <c r="H1998" s="21" t="s">
        <v>1</v>
      </c>
      <c r="I1998" s="21"/>
    </row>
    <row r="1999" spans="1:9" ht="50.25" customHeight="1">
      <c r="A1999" s="10" t="s">
        <v>3845</v>
      </c>
      <c r="B1999" s="10" t="s">
        <v>3896</v>
      </c>
      <c r="C1999" s="19" t="s">
        <v>3897</v>
      </c>
      <c r="D1999" s="19" t="s">
        <v>3815</v>
      </c>
      <c r="E1999" s="20">
        <v>157</v>
      </c>
      <c r="F1999" s="11" t="s">
        <v>18</v>
      </c>
      <c r="G1999" s="21"/>
      <c r="H1999" s="21" t="s">
        <v>1</v>
      </c>
      <c r="I1999" s="21"/>
    </row>
    <row r="2000" spans="1:9" ht="52.5" customHeight="1">
      <c r="A2000" s="10" t="s">
        <v>3845</v>
      </c>
      <c r="B2000" s="10" t="s">
        <v>3896</v>
      </c>
      <c r="C2000" s="19" t="s">
        <v>3897</v>
      </c>
      <c r="D2000" s="19" t="s">
        <v>3815</v>
      </c>
      <c r="E2000" s="20">
        <v>262</v>
      </c>
      <c r="F2000" s="11" t="s">
        <v>18</v>
      </c>
      <c r="G2000" s="21"/>
      <c r="H2000" s="21" t="s">
        <v>1</v>
      </c>
      <c r="I2000" s="21"/>
    </row>
    <row r="2001" spans="1:9" ht="57.75" customHeight="1">
      <c r="A2001" s="10" t="s">
        <v>3845</v>
      </c>
      <c r="B2001" s="10" t="s">
        <v>3886</v>
      </c>
      <c r="C2001" s="19" t="s">
        <v>194</v>
      </c>
      <c r="D2001" s="19" t="s">
        <v>3815</v>
      </c>
      <c r="E2001" s="20">
        <v>483</v>
      </c>
      <c r="F2001" s="11" t="s">
        <v>18</v>
      </c>
      <c r="G2001" s="21"/>
      <c r="H2001" s="21" t="s">
        <v>1</v>
      </c>
      <c r="I2001" s="21"/>
    </row>
    <row r="2002" spans="1:9" ht="55.5" customHeight="1">
      <c r="A2002" s="10" t="s">
        <v>3845</v>
      </c>
      <c r="B2002" s="10" t="s">
        <v>3886</v>
      </c>
      <c r="C2002" s="19" t="s">
        <v>194</v>
      </c>
      <c r="D2002" s="19" t="s">
        <v>3815</v>
      </c>
      <c r="E2002" s="20">
        <v>725</v>
      </c>
      <c r="F2002" s="11" t="s">
        <v>18</v>
      </c>
      <c r="G2002" s="21"/>
      <c r="H2002" s="21" t="s">
        <v>1</v>
      </c>
      <c r="I2002" s="21"/>
    </row>
    <row r="2003" spans="1:9" ht="99">
      <c r="A2003" s="10" t="s">
        <v>3845</v>
      </c>
      <c r="B2003" s="10" t="s">
        <v>3898</v>
      </c>
      <c r="C2003" s="19" t="s">
        <v>3870</v>
      </c>
      <c r="D2003" s="19" t="s">
        <v>3815</v>
      </c>
      <c r="E2003" s="20">
        <v>39</v>
      </c>
      <c r="F2003" s="11" t="s">
        <v>18</v>
      </c>
      <c r="G2003" s="21"/>
      <c r="H2003" s="21" t="s">
        <v>1</v>
      </c>
      <c r="I2003" s="21"/>
    </row>
    <row r="2004" spans="1:9" ht="49.5">
      <c r="A2004" s="10" t="s">
        <v>3845</v>
      </c>
      <c r="B2004" s="10" t="s">
        <v>3899</v>
      </c>
      <c r="C2004" s="19" t="s">
        <v>3900</v>
      </c>
      <c r="D2004" s="19" t="s">
        <v>3815</v>
      </c>
      <c r="E2004" s="20">
        <v>247</v>
      </c>
      <c r="F2004" s="11" t="s">
        <v>18</v>
      </c>
      <c r="G2004" s="21"/>
      <c r="H2004" s="21" t="s">
        <v>1</v>
      </c>
      <c r="I2004" s="21"/>
    </row>
    <row r="2005" spans="1:9" ht="49.5">
      <c r="A2005" s="10" t="s">
        <v>3845</v>
      </c>
      <c r="B2005" s="10" t="s">
        <v>3899</v>
      </c>
      <c r="C2005" s="19" t="s">
        <v>3900</v>
      </c>
      <c r="D2005" s="19" t="s">
        <v>3815</v>
      </c>
      <c r="E2005" s="20">
        <v>389</v>
      </c>
      <c r="F2005" s="11" t="s">
        <v>18</v>
      </c>
      <c r="G2005" s="21"/>
      <c r="H2005" s="21" t="s">
        <v>1</v>
      </c>
      <c r="I2005" s="21"/>
    </row>
    <row r="2006" spans="1:9" ht="55.5" customHeight="1">
      <c r="A2006" s="10" t="s">
        <v>3845</v>
      </c>
      <c r="B2006" s="10" t="s">
        <v>3901</v>
      </c>
      <c r="C2006" s="19" t="s">
        <v>3849</v>
      </c>
      <c r="D2006" s="19" t="s">
        <v>3815</v>
      </c>
      <c r="E2006" s="20">
        <v>18</v>
      </c>
      <c r="F2006" s="11" t="s">
        <v>18</v>
      </c>
      <c r="G2006" s="21"/>
      <c r="H2006" s="21" t="s">
        <v>1</v>
      </c>
      <c r="I2006" s="21"/>
    </row>
    <row r="2007" spans="1:9" ht="55.5" customHeight="1">
      <c r="A2007" s="10" t="s">
        <v>3845</v>
      </c>
      <c r="B2007" s="10" t="s">
        <v>3878</v>
      </c>
      <c r="C2007" s="19" t="s">
        <v>3902</v>
      </c>
      <c r="D2007" s="19" t="s">
        <v>3815</v>
      </c>
      <c r="E2007" s="20">
        <v>10</v>
      </c>
      <c r="F2007" s="11" t="s">
        <v>18</v>
      </c>
      <c r="G2007" s="21"/>
      <c r="H2007" s="21" t="s">
        <v>1</v>
      </c>
      <c r="I2007" s="21"/>
    </row>
    <row r="2008" spans="1:9" ht="55.5" customHeight="1">
      <c r="A2008" s="10" t="s">
        <v>3845</v>
      </c>
      <c r="B2008" s="10" t="s">
        <v>3903</v>
      </c>
      <c r="C2008" s="19" t="s">
        <v>3904</v>
      </c>
      <c r="D2008" s="19" t="s">
        <v>3815</v>
      </c>
      <c r="E2008" s="20">
        <v>7</v>
      </c>
      <c r="F2008" s="11" t="s">
        <v>18</v>
      </c>
      <c r="G2008" s="21"/>
      <c r="H2008" s="21" t="s">
        <v>1</v>
      </c>
      <c r="I2008" s="21"/>
    </row>
    <row r="2009" spans="1:9" ht="55.5" customHeight="1">
      <c r="A2009" s="10" t="s">
        <v>3845</v>
      </c>
      <c r="B2009" s="10" t="s">
        <v>3878</v>
      </c>
      <c r="C2009" s="19" t="s">
        <v>3905</v>
      </c>
      <c r="D2009" s="19" t="s">
        <v>3815</v>
      </c>
      <c r="E2009" s="20">
        <v>86</v>
      </c>
      <c r="F2009" s="11" t="s">
        <v>18</v>
      </c>
      <c r="G2009" s="21"/>
      <c r="H2009" s="21" t="s">
        <v>1</v>
      </c>
      <c r="I2009" s="21"/>
    </row>
    <row r="2010" spans="1:9" ht="55.5" customHeight="1">
      <c r="A2010" s="10" t="s">
        <v>3845</v>
      </c>
      <c r="B2010" s="10" t="s">
        <v>3878</v>
      </c>
      <c r="C2010" s="19" t="s">
        <v>3906</v>
      </c>
      <c r="D2010" s="19" t="s">
        <v>3815</v>
      </c>
      <c r="E2010" s="20">
        <v>22</v>
      </c>
      <c r="F2010" s="11" t="s">
        <v>18</v>
      </c>
      <c r="G2010" s="21"/>
      <c r="H2010" s="21" t="s">
        <v>1</v>
      </c>
      <c r="I2010" s="21"/>
    </row>
    <row r="2011" spans="1:9" ht="55.5" customHeight="1">
      <c r="A2011" s="10" t="s">
        <v>3845</v>
      </c>
      <c r="B2011" s="10" t="s">
        <v>3907</v>
      </c>
      <c r="C2011" s="19" t="s">
        <v>713</v>
      </c>
      <c r="D2011" s="19" t="s">
        <v>3815</v>
      </c>
      <c r="E2011" s="20">
        <v>33</v>
      </c>
      <c r="F2011" s="11" t="s">
        <v>18</v>
      </c>
      <c r="G2011" s="21"/>
      <c r="H2011" s="21" t="s">
        <v>1</v>
      </c>
      <c r="I2011" s="21"/>
    </row>
    <row r="2012" spans="1:9" ht="54.75" customHeight="1">
      <c r="A2012" s="10" t="s">
        <v>3845</v>
      </c>
      <c r="B2012" s="10" t="s">
        <v>3908</v>
      </c>
      <c r="C2012" s="19" t="s">
        <v>3909</v>
      </c>
      <c r="D2012" s="19" t="s">
        <v>3815</v>
      </c>
      <c r="E2012" s="20">
        <v>321</v>
      </c>
      <c r="F2012" s="11" t="s">
        <v>18</v>
      </c>
      <c r="G2012" s="21"/>
      <c r="H2012" s="21" t="s">
        <v>1</v>
      </c>
      <c r="I2012" s="21"/>
    </row>
    <row r="2013" spans="1:9" ht="56.25" customHeight="1">
      <c r="A2013" s="10" t="s">
        <v>3845</v>
      </c>
      <c r="B2013" s="10" t="s">
        <v>3908</v>
      </c>
      <c r="C2013" s="19" t="s">
        <v>3909</v>
      </c>
      <c r="D2013" s="19" t="s">
        <v>3815</v>
      </c>
      <c r="E2013" s="20">
        <v>414</v>
      </c>
      <c r="F2013" s="11" t="s">
        <v>18</v>
      </c>
      <c r="G2013" s="21"/>
      <c r="H2013" s="21" t="s">
        <v>1</v>
      </c>
      <c r="I2013" s="21"/>
    </row>
    <row r="2014" spans="1:9" ht="48.75" customHeight="1">
      <c r="A2014" s="10" t="s">
        <v>3845</v>
      </c>
      <c r="B2014" s="10" t="s">
        <v>3910</v>
      </c>
      <c r="C2014" s="19" t="s">
        <v>1725</v>
      </c>
      <c r="D2014" s="19" t="s">
        <v>3815</v>
      </c>
      <c r="E2014" s="20">
        <v>328</v>
      </c>
      <c r="F2014" s="11" t="s">
        <v>18</v>
      </c>
      <c r="G2014" s="21"/>
      <c r="H2014" s="21" t="s">
        <v>1</v>
      </c>
      <c r="I2014" s="21"/>
    </row>
    <row r="2015" spans="1:9" ht="48.75" customHeight="1">
      <c r="A2015" s="10" t="s">
        <v>3845</v>
      </c>
      <c r="B2015" s="10" t="s">
        <v>3910</v>
      </c>
      <c r="C2015" s="19" t="s">
        <v>1725</v>
      </c>
      <c r="D2015" s="19" t="s">
        <v>3815</v>
      </c>
      <c r="E2015" s="20">
        <v>492</v>
      </c>
      <c r="F2015" s="11" t="s">
        <v>18</v>
      </c>
      <c r="G2015" s="21"/>
      <c r="H2015" s="21" t="s">
        <v>1</v>
      </c>
      <c r="I2015" s="21"/>
    </row>
    <row r="2016" spans="1:9" ht="49.5">
      <c r="A2016" s="10" t="s">
        <v>3845</v>
      </c>
      <c r="B2016" s="10" t="s">
        <v>3911</v>
      </c>
      <c r="C2016" s="19" t="s">
        <v>3912</v>
      </c>
      <c r="D2016" s="19" t="s">
        <v>3815</v>
      </c>
      <c r="E2016" s="20">
        <v>316</v>
      </c>
      <c r="F2016" s="11" t="s">
        <v>18</v>
      </c>
      <c r="G2016" s="21"/>
      <c r="H2016" s="21" t="s">
        <v>1</v>
      </c>
      <c r="I2016" s="21"/>
    </row>
    <row r="2017" spans="1:9" ht="49.5">
      <c r="A2017" s="10" t="s">
        <v>3845</v>
      </c>
      <c r="B2017" s="10" t="s">
        <v>3911</v>
      </c>
      <c r="C2017" s="19" t="s">
        <v>3912</v>
      </c>
      <c r="D2017" s="19" t="s">
        <v>3815</v>
      </c>
      <c r="E2017" s="20">
        <v>515</v>
      </c>
      <c r="F2017" s="11" t="s">
        <v>18</v>
      </c>
      <c r="G2017" s="21"/>
      <c r="H2017" s="21" t="s">
        <v>1</v>
      </c>
      <c r="I2017" s="21"/>
    </row>
    <row r="2018" spans="1:9" ht="49.5">
      <c r="A2018" s="10" t="s">
        <v>3845</v>
      </c>
      <c r="B2018" s="10" t="s">
        <v>3913</v>
      </c>
      <c r="C2018" s="19" t="s">
        <v>1776</v>
      </c>
      <c r="D2018" s="19" t="s">
        <v>3815</v>
      </c>
      <c r="E2018" s="20">
        <v>58</v>
      </c>
      <c r="F2018" s="11" t="s">
        <v>18</v>
      </c>
      <c r="G2018" s="21"/>
      <c r="H2018" s="21" t="s">
        <v>1</v>
      </c>
      <c r="I2018" s="21"/>
    </row>
    <row r="2019" spans="1:9" ht="48.75" customHeight="1">
      <c r="A2019" s="10" t="s">
        <v>3845</v>
      </c>
      <c r="B2019" s="10" t="s">
        <v>3878</v>
      </c>
      <c r="C2019" s="19" t="s">
        <v>3914</v>
      </c>
      <c r="D2019" s="19" t="s">
        <v>3815</v>
      </c>
      <c r="E2019" s="20">
        <v>17</v>
      </c>
      <c r="F2019" s="11" t="s">
        <v>18</v>
      </c>
      <c r="G2019" s="21"/>
      <c r="H2019" s="21" t="s">
        <v>1</v>
      </c>
      <c r="I2019" s="21"/>
    </row>
    <row r="2020" spans="1:9" ht="49.5">
      <c r="A2020" s="10" t="s">
        <v>3845</v>
      </c>
      <c r="B2020" s="10" t="s">
        <v>3915</v>
      </c>
      <c r="C2020" s="19" t="s">
        <v>3851</v>
      </c>
      <c r="D2020" s="19" t="s">
        <v>3815</v>
      </c>
      <c r="E2020" s="20">
        <v>9</v>
      </c>
      <c r="F2020" s="11" t="s">
        <v>18</v>
      </c>
      <c r="G2020" s="21"/>
      <c r="H2020" s="21" t="s">
        <v>1</v>
      </c>
      <c r="I2020" s="21"/>
    </row>
    <row r="2021" spans="1:9" ht="48.75" customHeight="1">
      <c r="A2021" s="10" t="s">
        <v>3845</v>
      </c>
      <c r="B2021" s="10" t="s">
        <v>3916</v>
      </c>
      <c r="C2021" s="19" t="s">
        <v>3849</v>
      </c>
      <c r="D2021" s="19" t="s">
        <v>3815</v>
      </c>
      <c r="E2021" s="20">
        <v>20</v>
      </c>
      <c r="F2021" s="11" t="s">
        <v>18</v>
      </c>
      <c r="G2021" s="21"/>
      <c r="H2021" s="21" t="s">
        <v>1</v>
      </c>
      <c r="I2021" s="21"/>
    </row>
    <row r="2022" spans="1:9" ht="66.75" customHeight="1">
      <c r="A2022" s="10" t="s">
        <v>3845</v>
      </c>
      <c r="B2022" s="10" t="s">
        <v>3917</v>
      </c>
      <c r="C2022" s="19" t="s">
        <v>1503</v>
      </c>
      <c r="D2022" s="19" t="s">
        <v>3815</v>
      </c>
      <c r="E2022" s="20">
        <v>20</v>
      </c>
      <c r="F2022" s="11" t="s">
        <v>18</v>
      </c>
      <c r="G2022" s="21"/>
      <c r="H2022" s="21" t="s">
        <v>1</v>
      </c>
      <c r="I2022" s="21"/>
    </row>
    <row r="2023" spans="1:9" ht="63" customHeight="1">
      <c r="A2023" s="10" t="s">
        <v>3845</v>
      </c>
      <c r="B2023" s="10" t="s">
        <v>3918</v>
      </c>
      <c r="C2023" s="19" t="s">
        <v>3919</v>
      </c>
      <c r="D2023" s="19" t="s">
        <v>3815</v>
      </c>
      <c r="E2023" s="20">
        <v>223</v>
      </c>
      <c r="F2023" s="11" t="s">
        <v>18</v>
      </c>
      <c r="G2023" s="21"/>
      <c r="H2023" s="21" t="s">
        <v>1</v>
      </c>
      <c r="I2023" s="21"/>
    </row>
    <row r="2024" spans="1:9" ht="63" customHeight="1">
      <c r="A2024" s="10" t="s">
        <v>3845</v>
      </c>
      <c r="B2024" s="10" t="s">
        <v>3918</v>
      </c>
      <c r="C2024" s="19" t="s">
        <v>3919</v>
      </c>
      <c r="D2024" s="19" t="s">
        <v>3815</v>
      </c>
      <c r="E2024" s="20">
        <v>374</v>
      </c>
      <c r="F2024" s="11" t="s">
        <v>18</v>
      </c>
      <c r="G2024" s="21"/>
      <c r="H2024" s="21" t="s">
        <v>1</v>
      </c>
      <c r="I2024" s="21"/>
    </row>
    <row r="2025" spans="1:9" ht="48" customHeight="1">
      <c r="A2025" s="10" t="s">
        <v>3845</v>
      </c>
      <c r="B2025" s="10" t="s">
        <v>3920</v>
      </c>
      <c r="C2025" s="19" t="s">
        <v>3851</v>
      </c>
      <c r="D2025" s="19" t="s">
        <v>3815</v>
      </c>
      <c r="E2025" s="20">
        <v>12</v>
      </c>
      <c r="F2025" s="11" t="s">
        <v>18</v>
      </c>
      <c r="G2025" s="21"/>
      <c r="H2025" s="21" t="s">
        <v>1</v>
      </c>
      <c r="I2025" s="21"/>
    </row>
    <row r="2026" spans="1:9" ht="60" customHeight="1">
      <c r="A2026" s="10" t="s">
        <v>3845</v>
      </c>
      <c r="B2026" s="10" t="s">
        <v>3921</v>
      </c>
      <c r="C2026" s="19" t="s">
        <v>3922</v>
      </c>
      <c r="D2026" s="19" t="s">
        <v>3815</v>
      </c>
      <c r="E2026" s="20">
        <v>20</v>
      </c>
      <c r="F2026" s="11" t="s">
        <v>18</v>
      </c>
      <c r="G2026" s="21"/>
      <c r="H2026" s="21" t="s">
        <v>1</v>
      </c>
      <c r="I2026" s="21"/>
    </row>
    <row r="2027" spans="1:9" ht="48" customHeight="1">
      <c r="A2027" s="10" t="s">
        <v>3845</v>
      </c>
      <c r="B2027" s="10" t="s">
        <v>3923</v>
      </c>
      <c r="C2027" s="19" t="s">
        <v>3849</v>
      </c>
      <c r="D2027" s="19" t="s">
        <v>3815</v>
      </c>
      <c r="E2027" s="20">
        <v>40</v>
      </c>
      <c r="F2027" s="11" t="s">
        <v>18</v>
      </c>
      <c r="G2027" s="21"/>
      <c r="H2027" s="21" t="s">
        <v>1</v>
      </c>
      <c r="I2027" s="21"/>
    </row>
    <row r="2028" spans="1:9" ht="67.5" customHeight="1">
      <c r="A2028" s="10" t="s">
        <v>3845</v>
      </c>
      <c r="B2028" s="10" t="s">
        <v>3924</v>
      </c>
      <c r="C2028" s="19" t="s">
        <v>1503</v>
      </c>
      <c r="D2028" s="19" t="s">
        <v>3815</v>
      </c>
      <c r="E2028" s="20">
        <v>20</v>
      </c>
      <c r="F2028" s="11" t="s">
        <v>18</v>
      </c>
      <c r="G2028" s="21"/>
      <c r="H2028" s="21" t="s">
        <v>1</v>
      </c>
      <c r="I2028" s="21"/>
    </row>
    <row r="2029" spans="1:9" ht="67.5" customHeight="1">
      <c r="A2029" s="10" t="s">
        <v>3845</v>
      </c>
      <c r="B2029" s="10" t="s">
        <v>3925</v>
      </c>
      <c r="C2029" s="19" t="s">
        <v>3865</v>
      </c>
      <c r="D2029" s="19" t="s">
        <v>3815</v>
      </c>
      <c r="E2029" s="20">
        <v>8</v>
      </c>
      <c r="F2029" s="11" t="s">
        <v>18</v>
      </c>
      <c r="G2029" s="21"/>
      <c r="H2029" s="21" t="s">
        <v>1</v>
      </c>
      <c r="I2029" s="21"/>
    </row>
    <row r="2030" spans="1:9" ht="85.5" customHeight="1">
      <c r="A2030" s="10" t="s">
        <v>3845</v>
      </c>
      <c r="B2030" s="10" t="s">
        <v>3926</v>
      </c>
      <c r="C2030" s="19" t="s">
        <v>3927</v>
      </c>
      <c r="D2030" s="19" t="s">
        <v>3815</v>
      </c>
      <c r="E2030" s="20">
        <v>72</v>
      </c>
      <c r="F2030" s="11" t="s">
        <v>18</v>
      </c>
      <c r="G2030" s="21"/>
      <c r="H2030" s="21" t="s">
        <v>1</v>
      </c>
      <c r="I2030" s="21"/>
    </row>
    <row r="2031" spans="1:9" ht="48" customHeight="1">
      <c r="A2031" s="10" t="s">
        <v>3845</v>
      </c>
      <c r="B2031" s="10" t="s">
        <v>3878</v>
      </c>
      <c r="C2031" s="19" t="s">
        <v>3928</v>
      </c>
      <c r="D2031" s="19" t="s">
        <v>3815</v>
      </c>
      <c r="E2031" s="20">
        <v>19</v>
      </c>
      <c r="F2031" s="11" t="s">
        <v>18</v>
      </c>
      <c r="G2031" s="21"/>
      <c r="H2031" s="21" t="s">
        <v>1</v>
      </c>
      <c r="I2031" s="21"/>
    </row>
    <row r="2032" spans="1:9" ht="48" customHeight="1">
      <c r="A2032" s="10" t="s">
        <v>3845</v>
      </c>
      <c r="B2032" s="10" t="s">
        <v>3929</v>
      </c>
      <c r="C2032" s="19" t="s">
        <v>3930</v>
      </c>
      <c r="D2032" s="19" t="s">
        <v>3815</v>
      </c>
      <c r="E2032" s="20">
        <v>10</v>
      </c>
      <c r="F2032" s="11" t="s">
        <v>18</v>
      </c>
      <c r="G2032" s="21"/>
      <c r="H2032" s="21" t="s">
        <v>1</v>
      </c>
      <c r="I2032" s="21"/>
    </row>
    <row r="2033" spans="1:9" ht="64.5" customHeight="1">
      <c r="A2033" s="10" t="s">
        <v>3845</v>
      </c>
      <c r="B2033" s="10" t="s">
        <v>3886</v>
      </c>
      <c r="C2033" s="19" t="s">
        <v>3887</v>
      </c>
      <c r="D2033" s="19" t="s">
        <v>3815</v>
      </c>
      <c r="E2033" s="20">
        <v>255</v>
      </c>
      <c r="F2033" s="11" t="s">
        <v>18</v>
      </c>
      <c r="G2033" s="21"/>
      <c r="H2033" s="21" t="s">
        <v>1</v>
      </c>
      <c r="I2033" s="21"/>
    </row>
    <row r="2034" spans="1:9" ht="64.5" customHeight="1">
      <c r="A2034" s="10" t="s">
        <v>3845</v>
      </c>
      <c r="B2034" s="10" t="s">
        <v>3886</v>
      </c>
      <c r="C2034" s="19" t="s">
        <v>3887</v>
      </c>
      <c r="D2034" s="19" t="s">
        <v>3815</v>
      </c>
      <c r="E2034" s="20">
        <v>398</v>
      </c>
      <c r="F2034" s="11" t="s">
        <v>18</v>
      </c>
      <c r="G2034" s="21"/>
      <c r="H2034" s="21" t="s">
        <v>1</v>
      </c>
      <c r="I2034" s="21"/>
    </row>
    <row r="2035" spans="1:9" ht="64.5" customHeight="1">
      <c r="A2035" s="10" t="s">
        <v>3845</v>
      </c>
      <c r="B2035" s="10" t="s">
        <v>3918</v>
      </c>
      <c r="C2035" s="19" t="s">
        <v>3919</v>
      </c>
      <c r="D2035" s="19" t="s">
        <v>3815</v>
      </c>
      <c r="E2035" s="20">
        <v>135</v>
      </c>
      <c r="F2035" s="11" t="s">
        <v>18</v>
      </c>
      <c r="G2035" s="21"/>
      <c r="H2035" s="21" t="s">
        <v>1</v>
      </c>
      <c r="I2035" s="21"/>
    </row>
    <row r="2036" spans="1:9" ht="64.5" customHeight="1">
      <c r="A2036" s="10" t="s">
        <v>3845</v>
      </c>
      <c r="B2036" s="10" t="s">
        <v>3918</v>
      </c>
      <c r="C2036" s="19" t="s">
        <v>3919</v>
      </c>
      <c r="D2036" s="19" t="s">
        <v>3815</v>
      </c>
      <c r="E2036" s="20">
        <v>207</v>
      </c>
      <c r="F2036" s="11" t="s">
        <v>18</v>
      </c>
      <c r="G2036" s="21"/>
      <c r="H2036" s="21" t="s">
        <v>1</v>
      </c>
      <c r="I2036" s="21"/>
    </row>
    <row r="2037" spans="1:9" ht="64.5" customHeight="1">
      <c r="A2037" s="10" t="s">
        <v>3845</v>
      </c>
      <c r="B2037" s="10" t="s">
        <v>3931</v>
      </c>
      <c r="C2037" s="19" t="s">
        <v>194</v>
      </c>
      <c r="D2037" s="19" t="s">
        <v>3815</v>
      </c>
      <c r="E2037" s="20">
        <v>200</v>
      </c>
      <c r="F2037" s="11" t="s">
        <v>18</v>
      </c>
      <c r="G2037" s="21"/>
      <c r="H2037" s="21" t="s">
        <v>1</v>
      </c>
      <c r="I2037" s="21"/>
    </row>
    <row r="2038" spans="1:9" ht="64.5" customHeight="1">
      <c r="A2038" s="10" t="s">
        <v>3845</v>
      </c>
      <c r="B2038" s="10" t="s">
        <v>3931</v>
      </c>
      <c r="C2038" s="19" t="s">
        <v>194</v>
      </c>
      <c r="D2038" s="19" t="s">
        <v>3815</v>
      </c>
      <c r="E2038" s="20">
        <v>300</v>
      </c>
      <c r="F2038" s="11" t="s">
        <v>18</v>
      </c>
      <c r="G2038" s="21"/>
      <c r="H2038" s="21" t="s">
        <v>1</v>
      </c>
      <c r="I2038" s="21"/>
    </row>
    <row r="2039" spans="1:9" ht="64.5" customHeight="1">
      <c r="A2039" s="10" t="s">
        <v>3845</v>
      </c>
      <c r="B2039" s="10" t="s">
        <v>3911</v>
      </c>
      <c r="C2039" s="19" t="s">
        <v>3912</v>
      </c>
      <c r="D2039" s="19" t="s">
        <v>3815</v>
      </c>
      <c r="E2039" s="20">
        <v>256</v>
      </c>
      <c r="F2039" s="11" t="s">
        <v>18</v>
      </c>
      <c r="G2039" s="21"/>
      <c r="H2039" s="21" t="s">
        <v>1</v>
      </c>
      <c r="I2039" s="21"/>
    </row>
    <row r="2040" spans="1:9" ht="64.5" customHeight="1">
      <c r="A2040" s="10" t="s">
        <v>3845</v>
      </c>
      <c r="B2040" s="10" t="s">
        <v>3911</v>
      </c>
      <c r="C2040" s="19" t="s">
        <v>3912</v>
      </c>
      <c r="D2040" s="19" t="s">
        <v>3815</v>
      </c>
      <c r="E2040" s="20">
        <v>368</v>
      </c>
      <c r="F2040" s="11" t="s">
        <v>18</v>
      </c>
      <c r="G2040" s="21"/>
      <c r="H2040" s="21" t="s">
        <v>1</v>
      </c>
      <c r="I2040" s="21"/>
    </row>
    <row r="2041" spans="1:9" ht="51.75" customHeight="1">
      <c r="A2041" s="10" t="s">
        <v>3845</v>
      </c>
      <c r="B2041" s="10" t="s">
        <v>3910</v>
      </c>
      <c r="C2041" s="19" t="s">
        <v>1725</v>
      </c>
      <c r="D2041" s="19" t="s">
        <v>3815</v>
      </c>
      <c r="E2041" s="20">
        <v>278</v>
      </c>
      <c r="F2041" s="11" t="s">
        <v>18</v>
      </c>
      <c r="G2041" s="21"/>
      <c r="H2041" s="21" t="s">
        <v>1</v>
      </c>
      <c r="I2041" s="21"/>
    </row>
    <row r="2042" spans="1:9" ht="51.75" customHeight="1">
      <c r="A2042" s="10" t="s">
        <v>3845</v>
      </c>
      <c r="B2042" s="10" t="s">
        <v>3910</v>
      </c>
      <c r="C2042" s="19" t="s">
        <v>1725</v>
      </c>
      <c r="D2042" s="19" t="s">
        <v>3815</v>
      </c>
      <c r="E2042" s="20">
        <v>417</v>
      </c>
      <c r="F2042" s="11" t="s">
        <v>18</v>
      </c>
      <c r="G2042" s="21"/>
      <c r="H2042" s="21" t="s">
        <v>1</v>
      </c>
      <c r="I2042" s="21"/>
    </row>
    <row r="2043" spans="1:9" ht="51.75" customHeight="1">
      <c r="A2043" s="10" t="s">
        <v>3845</v>
      </c>
      <c r="B2043" s="10" t="s">
        <v>3896</v>
      </c>
      <c r="C2043" s="19" t="s">
        <v>3897</v>
      </c>
      <c r="D2043" s="19" t="s">
        <v>3815</v>
      </c>
      <c r="E2043" s="20">
        <v>102</v>
      </c>
      <c r="F2043" s="11" t="s">
        <v>18</v>
      </c>
      <c r="G2043" s="21"/>
      <c r="H2043" s="21" t="s">
        <v>1</v>
      </c>
      <c r="I2043" s="21"/>
    </row>
    <row r="2044" spans="1:9" ht="51.75" customHeight="1">
      <c r="A2044" s="10" t="s">
        <v>3845</v>
      </c>
      <c r="B2044" s="10" t="s">
        <v>3896</v>
      </c>
      <c r="C2044" s="19" t="s">
        <v>3897</v>
      </c>
      <c r="D2044" s="19" t="s">
        <v>3815</v>
      </c>
      <c r="E2044" s="20">
        <v>153</v>
      </c>
      <c r="F2044" s="11" t="s">
        <v>18</v>
      </c>
      <c r="G2044" s="21"/>
      <c r="H2044" s="21" t="s">
        <v>1</v>
      </c>
      <c r="I2044" s="21"/>
    </row>
    <row r="2045" spans="1:9" ht="68.25" customHeight="1">
      <c r="A2045" s="10" t="s">
        <v>3845</v>
      </c>
      <c r="B2045" s="10" t="s">
        <v>3908</v>
      </c>
      <c r="C2045" s="19" t="s">
        <v>3909</v>
      </c>
      <c r="D2045" s="19" t="s">
        <v>3815</v>
      </c>
      <c r="E2045" s="20">
        <v>325</v>
      </c>
      <c r="F2045" s="11" t="s">
        <v>18</v>
      </c>
      <c r="G2045" s="21"/>
      <c r="H2045" s="21" t="s">
        <v>1</v>
      </c>
      <c r="I2045" s="21"/>
    </row>
    <row r="2046" spans="1:9" ht="68.25" customHeight="1">
      <c r="A2046" s="10" t="s">
        <v>3845</v>
      </c>
      <c r="B2046" s="10" t="s">
        <v>3908</v>
      </c>
      <c r="C2046" s="19" t="s">
        <v>3909</v>
      </c>
      <c r="D2046" s="19" t="s">
        <v>3815</v>
      </c>
      <c r="E2046" s="20">
        <v>479</v>
      </c>
      <c r="F2046" s="11" t="s">
        <v>18</v>
      </c>
      <c r="G2046" s="21"/>
      <c r="H2046" s="21" t="s">
        <v>1</v>
      </c>
      <c r="I2046" s="21"/>
    </row>
    <row r="2047" spans="1:9" ht="68.25" customHeight="1">
      <c r="A2047" s="10" t="s">
        <v>3845</v>
      </c>
      <c r="B2047" s="10" t="s">
        <v>3894</v>
      </c>
      <c r="C2047" s="19" t="s">
        <v>3895</v>
      </c>
      <c r="D2047" s="19" t="s">
        <v>3815</v>
      </c>
      <c r="E2047" s="20">
        <v>90</v>
      </c>
      <c r="F2047" s="11" t="s">
        <v>18</v>
      </c>
      <c r="G2047" s="21"/>
      <c r="H2047" s="21" t="s">
        <v>1</v>
      </c>
      <c r="I2047" s="21"/>
    </row>
    <row r="2048" spans="1:9" ht="68.25" customHeight="1">
      <c r="A2048" s="10" t="s">
        <v>3845</v>
      </c>
      <c r="B2048" s="10" t="s">
        <v>3894</v>
      </c>
      <c r="C2048" s="19" t="s">
        <v>3895</v>
      </c>
      <c r="D2048" s="19" t="s">
        <v>3815</v>
      </c>
      <c r="E2048" s="20">
        <v>135</v>
      </c>
      <c r="F2048" s="11" t="s">
        <v>18</v>
      </c>
      <c r="G2048" s="21"/>
      <c r="H2048" s="21" t="s">
        <v>1</v>
      </c>
      <c r="I2048" s="21"/>
    </row>
    <row r="2049" spans="1:9" ht="68.25" customHeight="1">
      <c r="A2049" s="10" t="s">
        <v>3845</v>
      </c>
      <c r="B2049" s="10" t="s">
        <v>3899</v>
      </c>
      <c r="C2049" s="19" t="s">
        <v>3900</v>
      </c>
      <c r="D2049" s="19" t="s">
        <v>3815</v>
      </c>
      <c r="E2049" s="20">
        <v>132</v>
      </c>
      <c r="F2049" s="11" t="s">
        <v>18</v>
      </c>
      <c r="G2049" s="21"/>
      <c r="H2049" s="21" t="s">
        <v>1</v>
      </c>
      <c r="I2049" s="21"/>
    </row>
    <row r="2050" spans="1:9" ht="68.25" customHeight="1">
      <c r="A2050" s="10" t="s">
        <v>3845</v>
      </c>
      <c r="B2050" s="10" t="s">
        <v>3899</v>
      </c>
      <c r="C2050" s="19" t="s">
        <v>3900</v>
      </c>
      <c r="D2050" s="19" t="s">
        <v>3815</v>
      </c>
      <c r="E2050" s="20">
        <v>208</v>
      </c>
      <c r="F2050" s="11" t="s">
        <v>18</v>
      </c>
      <c r="G2050" s="21"/>
      <c r="H2050" s="21" t="s">
        <v>1</v>
      </c>
      <c r="I2050" s="21"/>
    </row>
    <row r="2051" spans="1:9" ht="68.25" customHeight="1">
      <c r="A2051" s="10" t="s">
        <v>3845</v>
      </c>
      <c r="B2051" s="10" t="s">
        <v>3888</v>
      </c>
      <c r="C2051" s="19" t="s">
        <v>3889</v>
      </c>
      <c r="D2051" s="19" t="s">
        <v>3815</v>
      </c>
      <c r="E2051" s="20">
        <v>46</v>
      </c>
      <c r="F2051" s="11" t="s">
        <v>18</v>
      </c>
      <c r="G2051" s="21"/>
      <c r="H2051" s="21" t="s">
        <v>1</v>
      </c>
      <c r="I2051" s="21"/>
    </row>
    <row r="2052" spans="1:9" ht="68.25" customHeight="1">
      <c r="A2052" s="10" t="s">
        <v>3845</v>
      </c>
      <c r="B2052" s="10" t="s">
        <v>3888</v>
      </c>
      <c r="C2052" s="19" t="s">
        <v>3889</v>
      </c>
      <c r="D2052" s="19" t="s">
        <v>3815</v>
      </c>
      <c r="E2052" s="20">
        <v>125</v>
      </c>
      <c r="F2052" s="11" t="s">
        <v>18</v>
      </c>
      <c r="G2052" s="21"/>
      <c r="H2052" s="21" t="s">
        <v>1</v>
      </c>
      <c r="I2052" s="21"/>
    </row>
    <row r="2053" spans="1:9" ht="68.25" customHeight="1">
      <c r="A2053" s="10" t="s">
        <v>3845</v>
      </c>
      <c r="B2053" s="10" t="s">
        <v>3932</v>
      </c>
      <c r="C2053" s="19" t="s">
        <v>3933</v>
      </c>
      <c r="D2053" s="19" t="s">
        <v>3815</v>
      </c>
      <c r="E2053" s="20">
        <v>23</v>
      </c>
      <c r="F2053" s="11" t="s">
        <v>18</v>
      </c>
      <c r="G2053" s="21"/>
      <c r="H2053" s="21" t="s">
        <v>1</v>
      </c>
      <c r="I2053" s="21"/>
    </row>
    <row r="2054" spans="1:9" ht="63.75" customHeight="1">
      <c r="A2054" s="10" t="s">
        <v>3845</v>
      </c>
      <c r="B2054" s="10" t="s">
        <v>3878</v>
      </c>
      <c r="C2054" s="19" t="s">
        <v>3934</v>
      </c>
      <c r="D2054" s="19" t="s">
        <v>3815</v>
      </c>
      <c r="E2054" s="20">
        <v>35</v>
      </c>
      <c r="F2054" s="11" t="s">
        <v>18</v>
      </c>
      <c r="G2054" s="21"/>
      <c r="H2054" s="21" t="s">
        <v>1</v>
      </c>
      <c r="I2054" s="21"/>
    </row>
    <row r="2055" spans="1:9" ht="62.25" customHeight="1">
      <c r="A2055" s="10" t="s">
        <v>3845</v>
      </c>
      <c r="B2055" s="10" t="s">
        <v>3890</v>
      </c>
      <c r="C2055" s="19" t="s">
        <v>3891</v>
      </c>
      <c r="D2055" s="19" t="s">
        <v>3815</v>
      </c>
      <c r="E2055" s="20">
        <v>199</v>
      </c>
      <c r="F2055" s="11" t="s">
        <v>18</v>
      </c>
      <c r="G2055" s="21"/>
      <c r="H2055" s="21" t="s">
        <v>1</v>
      </c>
      <c r="I2055" s="21"/>
    </row>
    <row r="2056" spans="1:9" ht="62.25" customHeight="1">
      <c r="A2056" s="10" t="s">
        <v>3845</v>
      </c>
      <c r="B2056" s="10" t="s">
        <v>3890</v>
      </c>
      <c r="C2056" s="19" t="s">
        <v>3891</v>
      </c>
      <c r="D2056" s="19" t="s">
        <v>3815</v>
      </c>
      <c r="E2056" s="20">
        <v>313</v>
      </c>
      <c r="F2056" s="11" t="s">
        <v>18</v>
      </c>
      <c r="G2056" s="21"/>
      <c r="H2056" s="21" t="s">
        <v>1</v>
      </c>
      <c r="I2056" s="21"/>
    </row>
    <row r="2057" spans="1:9" ht="62.25" customHeight="1">
      <c r="A2057" s="10" t="s">
        <v>3845</v>
      </c>
      <c r="B2057" s="10" t="s">
        <v>3935</v>
      </c>
      <c r="C2057" s="19" t="s">
        <v>3814</v>
      </c>
      <c r="D2057" s="19" t="s">
        <v>3815</v>
      </c>
      <c r="E2057" s="20">
        <v>24</v>
      </c>
      <c r="F2057" s="11" t="s">
        <v>18</v>
      </c>
      <c r="G2057" s="21"/>
      <c r="H2057" s="21" t="s">
        <v>1</v>
      </c>
      <c r="I2057" s="21"/>
    </row>
    <row r="2058" spans="1:9" ht="63.75" customHeight="1">
      <c r="A2058" s="10" t="s">
        <v>3845</v>
      </c>
      <c r="B2058" s="10" t="s">
        <v>3936</v>
      </c>
      <c r="C2058" s="19" t="s">
        <v>3814</v>
      </c>
      <c r="D2058" s="19" t="s">
        <v>3815</v>
      </c>
      <c r="E2058" s="20">
        <v>24</v>
      </c>
      <c r="F2058" s="11" t="s">
        <v>18</v>
      </c>
      <c r="G2058" s="21"/>
      <c r="H2058" s="21" t="s">
        <v>1</v>
      </c>
      <c r="I2058" s="21"/>
    </row>
    <row r="2059" spans="1:9" ht="68.25" customHeight="1">
      <c r="A2059" s="10" t="s">
        <v>3845</v>
      </c>
      <c r="B2059" s="10" t="s">
        <v>3937</v>
      </c>
      <c r="C2059" s="19" t="s">
        <v>3814</v>
      </c>
      <c r="D2059" s="19" t="s">
        <v>3815</v>
      </c>
      <c r="E2059" s="20">
        <v>24</v>
      </c>
      <c r="F2059" s="11" t="s">
        <v>18</v>
      </c>
      <c r="G2059" s="21"/>
      <c r="H2059" s="21" t="s">
        <v>1</v>
      </c>
      <c r="I2059" s="21"/>
    </row>
    <row r="2060" spans="1:9" ht="51.75" customHeight="1">
      <c r="A2060" s="10" t="s">
        <v>3845</v>
      </c>
      <c r="B2060" s="10" t="s">
        <v>3878</v>
      </c>
      <c r="C2060" s="19" t="s">
        <v>3938</v>
      </c>
      <c r="D2060" s="19" t="s">
        <v>3815</v>
      </c>
      <c r="E2060" s="20">
        <v>10</v>
      </c>
      <c r="F2060" s="11" t="s">
        <v>18</v>
      </c>
      <c r="G2060" s="21"/>
      <c r="H2060" s="21" t="s">
        <v>1</v>
      </c>
      <c r="I2060" s="21"/>
    </row>
    <row r="2061" spans="1:9" ht="57" customHeight="1">
      <c r="A2061" s="10" t="s">
        <v>3845</v>
      </c>
      <c r="B2061" s="10" t="s">
        <v>3878</v>
      </c>
      <c r="C2061" s="19" t="s">
        <v>3939</v>
      </c>
      <c r="D2061" s="19" t="s">
        <v>3815</v>
      </c>
      <c r="E2061" s="20">
        <v>55</v>
      </c>
      <c r="F2061" s="11" t="s">
        <v>18</v>
      </c>
      <c r="G2061" s="21"/>
      <c r="H2061" s="21" t="s">
        <v>1</v>
      </c>
      <c r="I2061" s="21"/>
    </row>
    <row r="2062" spans="1:9" ht="60" customHeight="1">
      <c r="A2062" s="10" t="s">
        <v>3845</v>
      </c>
      <c r="B2062" s="10" t="s">
        <v>3940</v>
      </c>
      <c r="C2062" s="19" t="s">
        <v>3941</v>
      </c>
      <c r="D2062" s="19" t="s">
        <v>3815</v>
      </c>
      <c r="E2062" s="20">
        <v>13</v>
      </c>
      <c r="F2062" s="11" t="s">
        <v>18</v>
      </c>
      <c r="G2062" s="21"/>
      <c r="H2062" s="21" t="s">
        <v>1</v>
      </c>
      <c r="I2062" s="21"/>
    </row>
    <row r="2063" spans="1:9" ht="60" customHeight="1">
      <c r="A2063" s="10" t="s">
        <v>3845</v>
      </c>
      <c r="B2063" s="10" t="s">
        <v>3942</v>
      </c>
      <c r="C2063" s="19" t="s">
        <v>3875</v>
      </c>
      <c r="D2063" s="19" t="s">
        <v>3815</v>
      </c>
      <c r="E2063" s="20">
        <v>22</v>
      </c>
      <c r="F2063" s="11" t="s">
        <v>18</v>
      </c>
      <c r="G2063" s="21"/>
      <c r="H2063" s="21" t="s">
        <v>1</v>
      </c>
      <c r="I2063" s="21"/>
    </row>
    <row r="2064" spans="1:9" ht="45.75" customHeight="1">
      <c r="A2064" s="10" t="s">
        <v>3845</v>
      </c>
      <c r="B2064" s="10" t="s">
        <v>3943</v>
      </c>
      <c r="C2064" s="19" t="s">
        <v>3944</v>
      </c>
      <c r="D2064" s="19" t="s">
        <v>3815</v>
      </c>
      <c r="E2064" s="20">
        <v>118</v>
      </c>
      <c r="F2064" s="11" t="s">
        <v>18</v>
      </c>
      <c r="G2064" s="21"/>
      <c r="H2064" s="21" t="s">
        <v>1</v>
      </c>
      <c r="I2064" s="21"/>
    </row>
    <row r="2065" spans="1:9" ht="61.5" customHeight="1">
      <c r="A2065" s="10" t="s">
        <v>3845</v>
      </c>
      <c r="B2065" s="10" t="s">
        <v>3945</v>
      </c>
      <c r="C2065" s="19" t="s">
        <v>3946</v>
      </c>
      <c r="D2065" s="19" t="s">
        <v>3815</v>
      </c>
      <c r="E2065" s="20">
        <v>73</v>
      </c>
      <c r="F2065" s="11" t="s">
        <v>18</v>
      </c>
      <c r="G2065" s="21"/>
      <c r="H2065" s="21" t="s">
        <v>1</v>
      </c>
      <c r="I2065" s="21"/>
    </row>
    <row r="2066" spans="1:9" ht="54.75" customHeight="1">
      <c r="A2066" s="10" t="s">
        <v>3845</v>
      </c>
      <c r="B2066" s="10" t="s">
        <v>3878</v>
      </c>
      <c r="C2066" s="19" t="s">
        <v>3947</v>
      </c>
      <c r="D2066" s="19" t="s">
        <v>3815</v>
      </c>
      <c r="E2066" s="20">
        <v>12</v>
      </c>
      <c r="F2066" s="11" t="s">
        <v>18</v>
      </c>
      <c r="G2066" s="21"/>
      <c r="H2066" s="21" t="s">
        <v>1</v>
      </c>
      <c r="I2066" s="21"/>
    </row>
    <row r="2067" spans="1:9" ht="54.75" customHeight="1">
      <c r="A2067" s="10" t="s">
        <v>3845</v>
      </c>
      <c r="B2067" s="10" t="s">
        <v>3878</v>
      </c>
      <c r="C2067" s="19" t="s">
        <v>3948</v>
      </c>
      <c r="D2067" s="19" t="s">
        <v>3815</v>
      </c>
      <c r="E2067" s="20">
        <v>12</v>
      </c>
      <c r="F2067" s="11" t="s">
        <v>18</v>
      </c>
      <c r="G2067" s="21"/>
      <c r="H2067" s="21" t="s">
        <v>1</v>
      </c>
      <c r="I2067" s="21"/>
    </row>
    <row r="2068" spans="1:9" ht="54.75" customHeight="1">
      <c r="A2068" s="10" t="s">
        <v>3845</v>
      </c>
      <c r="B2068" s="10" t="s">
        <v>3878</v>
      </c>
      <c r="C2068" s="19" t="s">
        <v>3949</v>
      </c>
      <c r="D2068" s="19" t="s">
        <v>3815</v>
      </c>
      <c r="E2068" s="20">
        <v>37</v>
      </c>
      <c r="F2068" s="11" t="s">
        <v>18</v>
      </c>
      <c r="G2068" s="21"/>
      <c r="H2068" s="21" t="s">
        <v>1</v>
      </c>
      <c r="I2068" s="21"/>
    </row>
    <row r="2069" spans="1:9" ht="54.75" customHeight="1">
      <c r="A2069" s="10" t="s">
        <v>3845</v>
      </c>
      <c r="B2069" s="10" t="s">
        <v>3878</v>
      </c>
      <c r="C2069" s="19" t="s">
        <v>3950</v>
      </c>
      <c r="D2069" s="19" t="s">
        <v>3815</v>
      </c>
      <c r="E2069" s="20">
        <v>19</v>
      </c>
      <c r="F2069" s="11" t="s">
        <v>18</v>
      </c>
      <c r="G2069" s="21"/>
      <c r="H2069" s="21" t="s">
        <v>1</v>
      </c>
      <c r="I2069" s="21"/>
    </row>
    <row r="2070" spans="1:9" ht="54.75" customHeight="1">
      <c r="A2070" s="10" t="s">
        <v>3845</v>
      </c>
      <c r="B2070" s="10" t="s">
        <v>3878</v>
      </c>
      <c r="C2070" s="19" t="s">
        <v>3949</v>
      </c>
      <c r="D2070" s="19" t="s">
        <v>3815</v>
      </c>
      <c r="E2070" s="20">
        <v>17</v>
      </c>
      <c r="F2070" s="11" t="s">
        <v>18</v>
      </c>
      <c r="G2070" s="21"/>
      <c r="H2070" s="21" t="s">
        <v>1</v>
      </c>
      <c r="I2070" s="21"/>
    </row>
    <row r="2071" spans="1:9" ht="66.75" customHeight="1">
      <c r="A2071" s="10" t="s">
        <v>3845</v>
      </c>
      <c r="B2071" s="10" t="s">
        <v>3951</v>
      </c>
      <c r="C2071" s="19" t="s">
        <v>3883</v>
      </c>
      <c r="D2071" s="19" t="s">
        <v>3815</v>
      </c>
      <c r="E2071" s="20">
        <v>17</v>
      </c>
      <c r="F2071" s="11" t="s">
        <v>18</v>
      </c>
      <c r="G2071" s="21"/>
      <c r="H2071" s="21" t="s">
        <v>1</v>
      </c>
      <c r="I2071" s="21"/>
    </row>
    <row r="2072" spans="1:9" ht="50.25" customHeight="1">
      <c r="A2072" s="10" t="s">
        <v>3845</v>
      </c>
      <c r="B2072" s="10" t="s">
        <v>3878</v>
      </c>
      <c r="C2072" s="19" t="s">
        <v>3949</v>
      </c>
      <c r="D2072" s="19" t="s">
        <v>3815</v>
      </c>
      <c r="E2072" s="20">
        <v>23</v>
      </c>
      <c r="F2072" s="11" t="s">
        <v>18</v>
      </c>
      <c r="G2072" s="21"/>
      <c r="H2072" s="21" t="s">
        <v>1</v>
      </c>
      <c r="I2072" s="21"/>
    </row>
    <row r="2073" spans="1:9" ht="66" customHeight="1">
      <c r="A2073" s="10" t="s">
        <v>3845</v>
      </c>
      <c r="B2073" s="10" t="s">
        <v>3878</v>
      </c>
      <c r="C2073" s="19" t="s">
        <v>3952</v>
      </c>
      <c r="D2073" s="19" t="s">
        <v>3815</v>
      </c>
      <c r="E2073" s="20">
        <v>42</v>
      </c>
      <c r="F2073" s="11" t="s">
        <v>18</v>
      </c>
      <c r="G2073" s="21"/>
      <c r="H2073" s="21" t="s">
        <v>1</v>
      </c>
      <c r="I2073" s="21"/>
    </row>
    <row r="2074" spans="1:9" ht="52.5" customHeight="1">
      <c r="A2074" s="10" t="s">
        <v>3845</v>
      </c>
      <c r="B2074" s="10" t="s">
        <v>3878</v>
      </c>
      <c r="C2074" s="19" t="s">
        <v>3950</v>
      </c>
      <c r="D2074" s="19" t="s">
        <v>3815</v>
      </c>
      <c r="E2074" s="20">
        <v>18</v>
      </c>
      <c r="F2074" s="11" t="s">
        <v>18</v>
      </c>
      <c r="G2074" s="21"/>
      <c r="H2074" s="21" t="s">
        <v>1</v>
      </c>
      <c r="I2074" s="21"/>
    </row>
    <row r="2075" spans="1:9" ht="52.5" customHeight="1">
      <c r="A2075" s="10" t="s">
        <v>3845</v>
      </c>
      <c r="B2075" s="10" t="s">
        <v>3878</v>
      </c>
      <c r="C2075" s="19" t="s">
        <v>3953</v>
      </c>
      <c r="D2075" s="19" t="s">
        <v>3815</v>
      </c>
      <c r="E2075" s="20">
        <v>6</v>
      </c>
      <c r="F2075" s="11" t="s">
        <v>18</v>
      </c>
      <c r="G2075" s="21"/>
      <c r="H2075" s="21" t="s">
        <v>1</v>
      </c>
      <c r="I2075" s="21"/>
    </row>
    <row r="2076" spans="1:9" ht="52.5" customHeight="1">
      <c r="A2076" s="10" t="s">
        <v>3845</v>
      </c>
      <c r="B2076" s="10" t="s">
        <v>3878</v>
      </c>
      <c r="C2076" s="19" t="s">
        <v>3954</v>
      </c>
      <c r="D2076" s="19" t="s">
        <v>3815</v>
      </c>
      <c r="E2076" s="20">
        <v>38</v>
      </c>
      <c r="F2076" s="11" t="s">
        <v>18</v>
      </c>
      <c r="G2076" s="21"/>
      <c r="H2076" s="21" t="s">
        <v>1</v>
      </c>
      <c r="I2076" s="21"/>
    </row>
    <row r="2077" spans="1:9" ht="69" customHeight="1">
      <c r="A2077" s="10" t="s">
        <v>3845</v>
      </c>
      <c r="B2077" s="10" t="s">
        <v>3955</v>
      </c>
      <c r="C2077" s="19" t="s">
        <v>3956</v>
      </c>
      <c r="D2077" s="19" t="s">
        <v>3815</v>
      </c>
      <c r="E2077" s="20">
        <v>27</v>
      </c>
      <c r="F2077" s="11" t="s">
        <v>18</v>
      </c>
      <c r="G2077" s="21"/>
      <c r="H2077" s="21" t="s">
        <v>1</v>
      </c>
      <c r="I2077" s="21"/>
    </row>
    <row r="2078" spans="1:9" ht="62.25" customHeight="1">
      <c r="A2078" s="10" t="s">
        <v>3845</v>
      </c>
      <c r="B2078" s="10" t="s">
        <v>3957</v>
      </c>
      <c r="C2078" s="19" t="s">
        <v>3956</v>
      </c>
      <c r="D2078" s="19" t="s">
        <v>3815</v>
      </c>
      <c r="E2078" s="20">
        <v>28</v>
      </c>
      <c r="F2078" s="11" t="s">
        <v>18</v>
      </c>
      <c r="G2078" s="21"/>
      <c r="H2078" s="21" t="s">
        <v>1</v>
      </c>
      <c r="I2078" s="21"/>
    </row>
    <row r="2079" spans="1:9" ht="61.5" customHeight="1">
      <c r="A2079" s="10" t="s">
        <v>3845</v>
      </c>
      <c r="B2079" s="10" t="s">
        <v>3958</v>
      </c>
      <c r="C2079" s="19" t="s">
        <v>3959</v>
      </c>
      <c r="D2079" s="19" t="s">
        <v>3815</v>
      </c>
      <c r="E2079" s="20">
        <v>13</v>
      </c>
      <c r="F2079" s="11" t="s">
        <v>18</v>
      </c>
      <c r="G2079" s="21"/>
      <c r="H2079" s="21" t="s">
        <v>1</v>
      </c>
      <c r="I2079" s="21"/>
    </row>
    <row r="2080" spans="1:9" ht="56.25" customHeight="1">
      <c r="A2080" s="10" t="s">
        <v>3845</v>
      </c>
      <c r="B2080" s="10" t="s">
        <v>3960</v>
      </c>
      <c r="C2080" s="19" t="s">
        <v>1621</v>
      </c>
      <c r="D2080" s="19" t="s">
        <v>3815</v>
      </c>
      <c r="E2080" s="20">
        <v>17</v>
      </c>
      <c r="F2080" s="11" t="s">
        <v>18</v>
      </c>
      <c r="G2080" s="21"/>
      <c r="H2080" s="21" t="s">
        <v>1</v>
      </c>
      <c r="I2080" s="21"/>
    </row>
    <row r="2081" spans="1:9" ht="69.75" customHeight="1">
      <c r="A2081" s="10" t="s">
        <v>3845</v>
      </c>
      <c r="B2081" s="10" t="s">
        <v>3958</v>
      </c>
      <c r="C2081" s="19" t="s">
        <v>3961</v>
      </c>
      <c r="D2081" s="19" t="s">
        <v>3815</v>
      </c>
      <c r="E2081" s="20">
        <v>12</v>
      </c>
      <c r="F2081" s="11" t="s">
        <v>18</v>
      </c>
      <c r="G2081" s="21"/>
      <c r="H2081" s="21" t="s">
        <v>1</v>
      </c>
      <c r="I2081" s="21"/>
    </row>
    <row r="2082" spans="1:9" ht="60" customHeight="1">
      <c r="A2082" s="10" t="s">
        <v>3845</v>
      </c>
      <c r="B2082" s="10" t="s">
        <v>3962</v>
      </c>
      <c r="C2082" s="19" t="s">
        <v>3963</v>
      </c>
      <c r="D2082" s="19" t="s">
        <v>3815</v>
      </c>
      <c r="E2082" s="20">
        <v>24</v>
      </c>
      <c r="F2082" s="11" t="s">
        <v>18</v>
      </c>
      <c r="G2082" s="21"/>
      <c r="H2082" s="21" t="s">
        <v>1</v>
      </c>
      <c r="I2082" s="21"/>
    </row>
    <row r="2083" spans="1:9" ht="45.75" customHeight="1">
      <c r="A2083" s="10" t="s">
        <v>3845</v>
      </c>
      <c r="B2083" s="10" t="s">
        <v>3964</v>
      </c>
      <c r="C2083" s="19" t="s">
        <v>3851</v>
      </c>
      <c r="D2083" s="19" t="s">
        <v>3815</v>
      </c>
      <c r="E2083" s="20">
        <v>6</v>
      </c>
      <c r="F2083" s="11" t="s">
        <v>18</v>
      </c>
      <c r="G2083" s="21"/>
      <c r="H2083" s="21" t="s">
        <v>1</v>
      </c>
      <c r="I2083" s="21"/>
    </row>
    <row r="2084" spans="1:9" ht="45.75" customHeight="1">
      <c r="A2084" s="10" t="s">
        <v>3845</v>
      </c>
      <c r="B2084" s="10" t="s">
        <v>3878</v>
      </c>
      <c r="C2084" s="19" t="s">
        <v>3965</v>
      </c>
      <c r="D2084" s="19" t="s">
        <v>3815</v>
      </c>
      <c r="E2084" s="20">
        <v>24</v>
      </c>
      <c r="F2084" s="11" t="s">
        <v>18</v>
      </c>
      <c r="G2084" s="21"/>
      <c r="H2084" s="21" t="s">
        <v>1</v>
      </c>
      <c r="I2084" s="21"/>
    </row>
    <row r="2085" spans="1:9" ht="45.75" customHeight="1">
      <c r="A2085" s="10" t="s">
        <v>3845</v>
      </c>
      <c r="B2085" s="10" t="s">
        <v>3878</v>
      </c>
      <c r="C2085" s="19" t="s">
        <v>3966</v>
      </c>
      <c r="D2085" s="19" t="s">
        <v>3815</v>
      </c>
      <c r="E2085" s="20">
        <v>60</v>
      </c>
      <c r="F2085" s="11" t="s">
        <v>18</v>
      </c>
      <c r="G2085" s="21"/>
      <c r="H2085" s="21" t="s">
        <v>1</v>
      </c>
      <c r="I2085" s="21"/>
    </row>
    <row r="2086" spans="1:9" ht="45.75" customHeight="1">
      <c r="A2086" s="10" t="s">
        <v>3845</v>
      </c>
      <c r="B2086" s="10" t="s">
        <v>3878</v>
      </c>
      <c r="C2086" s="19" t="s">
        <v>3967</v>
      </c>
      <c r="D2086" s="19" t="s">
        <v>3815</v>
      </c>
      <c r="E2086" s="20">
        <v>69</v>
      </c>
      <c r="F2086" s="11" t="s">
        <v>18</v>
      </c>
      <c r="G2086" s="21"/>
      <c r="H2086" s="21" t="s">
        <v>1</v>
      </c>
      <c r="I2086" s="21"/>
    </row>
    <row r="2087" spans="1:9" ht="48.75" customHeight="1">
      <c r="A2087" s="10" t="s">
        <v>3845</v>
      </c>
      <c r="B2087" s="10" t="s">
        <v>3968</v>
      </c>
      <c r="C2087" s="19" t="s">
        <v>186</v>
      </c>
      <c r="D2087" s="19" t="s">
        <v>3815</v>
      </c>
      <c r="E2087" s="20">
        <v>200</v>
      </c>
      <c r="F2087" s="11" t="s">
        <v>18</v>
      </c>
      <c r="G2087" s="21"/>
      <c r="H2087" s="21" t="s">
        <v>1</v>
      </c>
      <c r="I2087" s="21"/>
    </row>
    <row r="2088" spans="1:9" ht="48.75" customHeight="1">
      <c r="A2088" s="10" t="s">
        <v>3845</v>
      </c>
      <c r="B2088" s="10" t="s">
        <v>3969</v>
      </c>
      <c r="C2088" s="19" t="s">
        <v>3970</v>
      </c>
      <c r="D2088" s="19" t="s">
        <v>3815</v>
      </c>
      <c r="E2088" s="20">
        <v>17</v>
      </c>
      <c r="F2088" s="11" t="s">
        <v>18</v>
      </c>
      <c r="G2088" s="21"/>
      <c r="H2088" s="21" t="s">
        <v>1</v>
      </c>
      <c r="I2088" s="21"/>
    </row>
    <row r="2089" spans="1:9" ht="48.75" customHeight="1">
      <c r="A2089" s="10" t="s">
        <v>3845</v>
      </c>
      <c r="B2089" s="10" t="s">
        <v>3971</v>
      </c>
      <c r="C2089" s="19" t="s">
        <v>3851</v>
      </c>
      <c r="D2089" s="19" t="s">
        <v>3815</v>
      </c>
      <c r="E2089" s="20">
        <v>7</v>
      </c>
      <c r="F2089" s="11" t="s">
        <v>18</v>
      </c>
      <c r="G2089" s="21"/>
      <c r="H2089" s="21" t="s">
        <v>1</v>
      </c>
      <c r="I2089" s="21"/>
    </row>
    <row r="2090" spans="1:9" ht="48.75" customHeight="1">
      <c r="A2090" s="10" t="s">
        <v>3845</v>
      </c>
      <c r="B2090" s="10" t="s">
        <v>3972</v>
      </c>
      <c r="C2090" s="19" t="s">
        <v>3973</v>
      </c>
      <c r="D2090" s="19" t="s">
        <v>3815</v>
      </c>
      <c r="E2090" s="20">
        <v>130</v>
      </c>
      <c r="F2090" s="11" t="s">
        <v>18</v>
      </c>
      <c r="G2090" s="21"/>
      <c r="H2090" s="21" t="s">
        <v>1</v>
      </c>
      <c r="I2090" s="21"/>
    </row>
    <row r="2091" spans="1:9" ht="48.75" customHeight="1">
      <c r="A2091" s="10" t="s">
        <v>3845</v>
      </c>
      <c r="B2091" s="10" t="s">
        <v>3974</v>
      </c>
      <c r="C2091" s="19" t="s">
        <v>3975</v>
      </c>
      <c r="D2091" s="19" t="s">
        <v>3815</v>
      </c>
      <c r="E2091" s="20">
        <v>370</v>
      </c>
      <c r="F2091" s="11" t="s">
        <v>18</v>
      </c>
      <c r="G2091" s="21"/>
      <c r="H2091" s="21" t="s">
        <v>1</v>
      </c>
      <c r="I2091" s="21"/>
    </row>
    <row r="2092" spans="1:9" ht="69.75" customHeight="1">
      <c r="A2092" s="10" t="s">
        <v>3845</v>
      </c>
      <c r="B2092" s="10" t="s">
        <v>3878</v>
      </c>
      <c r="C2092" s="19" t="s">
        <v>3976</v>
      </c>
      <c r="D2092" s="19" t="s">
        <v>3815</v>
      </c>
      <c r="E2092" s="20">
        <v>25</v>
      </c>
      <c r="F2092" s="11" t="s">
        <v>18</v>
      </c>
      <c r="G2092" s="21"/>
      <c r="H2092" s="21" t="s">
        <v>1</v>
      </c>
      <c r="I2092" s="21"/>
    </row>
    <row r="2093" spans="1:9" ht="69.75" customHeight="1">
      <c r="A2093" s="10" t="s">
        <v>3845</v>
      </c>
      <c r="B2093" s="10" t="s">
        <v>3977</v>
      </c>
      <c r="C2093" s="19" t="s">
        <v>3978</v>
      </c>
      <c r="D2093" s="19" t="s">
        <v>3815</v>
      </c>
      <c r="E2093" s="20">
        <v>230</v>
      </c>
      <c r="F2093" s="11" t="s">
        <v>18</v>
      </c>
      <c r="G2093" s="21"/>
      <c r="H2093" s="21" t="s">
        <v>1</v>
      </c>
      <c r="I2093" s="21"/>
    </row>
    <row r="2094" spans="1:9" ht="69.75" customHeight="1">
      <c r="A2094" s="10" t="s">
        <v>3845</v>
      </c>
      <c r="B2094" s="10" t="s">
        <v>3979</v>
      </c>
      <c r="C2094" s="19" t="s">
        <v>3980</v>
      </c>
      <c r="D2094" s="19" t="s">
        <v>3815</v>
      </c>
      <c r="E2094" s="20">
        <v>100</v>
      </c>
      <c r="F2094" s="11" t="s">
        <v>18</v>
      </c>
      <c r="G2094" s="21"/>
      <c r="H2094" s="21" t="s">
        <v>1</v>
      </c>
      <c r="I2094" s="21"/>
    </row>
    <row r="2095" spans="1:9" ht="69.75" customHeight="1">
      <c r="A2095" s="10" t="s">
        <v>3845</v>
      </c>
      <c r="B2095" s="10" t="s">
        <v>3981</v>
      </c>
      <c r="C2095" s="19" t="s">
        <v>3982</v>
      </c>
      <c r="D2095" s="19" t="s">
        <v>3815</v>
      </c>
      <c r="E2095" s="20">
        <v>120</v>
      </c>
      <c r="F2095" s="11" t="s">
        <v>18</v>
      </c>
      <c r="G2095" s="21"/>
      <c r="H2095" s="21" t="s">
        <v>1</v>
      </c>
      <c r="I2095" s="21"/>
    </row>
    <row r="2096" spans="1:9" ht="69.75" customHeight="1">
      <c r="A2096" s="10" t="s">
        <v>3845</v>
      </c>
      <c r="B2096" s="10" t="s">
        <v>3958</v>
      </c>
      <c r="C2096" s="19" t="s">
        <v>3983</v>
      </c>
      <c r="D2096" s="19" t="s">
        <v>3815</v>
      </c>
      <c r="E2096" s="20">
        <v>13</v>
      </c>
      <c r="F2096" s="11" t="s">
        <v>18</v>
      </c>
      <c r="G2096" s="21"/>
      <c r="H2096" s="21" t="s">
        <v>1</v>
      </c>
      <c r="I2096" s="21"/>
    </row>
    <row r="2097" spans="1:9" ht="69.75" customHeight="1">
      <c r="A2097" s="10" t="s">
        <v>3845</v>
      </c>
      <c r="B2097" s="10" t="s">
        <v>3958</v>
      </c>
      <c r="C2097" s="19" t="s">
        <v>3984</v>
      </c>
      <c r="D2097" s="19" t="s">
        <v>3815</v>
      </c>
      <c r="E2097" s="20">
        <v>18</v>
      </c>
      <c r="F2097" s="11" t="s">
        <v>18</v>
      </c>
      <c r="G2097" s="21"/>
      <c r="H2097" s="21" t="s">
        <v>1</v>
      </c>
      <c r="I2097" s="21"/>
    </row>
    <row r="2098" spans="1:9" ht="69.75" customHeight="1">
      <c r="A2098" s="10" t="s">
        <v>3845</v>
      </c>
      <c r="B2098" s="10" t="s">
        <v>3985</v>
      </c>
      <c r="C2098" s="19" t="s">
        <v>3986</v>
      </c>
      <c r="D2098" s="19" t="s">
        <v>3815</v>
      </c>
      <c r="E2098" s="20">
        <v>147</v>
      </c>
      <c r="F2098" s="11" t="s">
        <v>18</v>
      </c>
      <c r="G2098" s="21"/>
      <c r="H2098" s="21" t="s">
        <v>1</v>
      </c>
      <c r="I2098" s="21"/>
    </row>
    <row r="2099" spans="1:9" ht="69" customHeight="1">
      <c r="A2099" s="10" t="s">
        <v>3845</v>
      </c>
      <c r="B2099" s="10" t="s">
        <v>3888</v>
      </c>
      <c r="C2099" s="19" t="s">
        <v>3889</v>
      </c>
      <c r="D2099" s="19" t="s">
        <v>3815</v>
      </c>
      <c r="E2099" s="20">
        <v>39</v>
      </c>
      <c r="F2099" s="11" t="s">
        <v>18</v>
      </c>
      <c r="G2099" s="21"/>
      <c r="H2099" s="21" t="s">
        <v>1</v>
      </c>
      <c r="I2099" s="21"/>
    </row>
    <row r="2100" spans="1:9" ht="73.5" customHeight="1">
      <c r="A2100" s="10" t="s">
        <v>3845</v>
      </c>
      <c r="B2100" s="10" t="s">
        <v>3888</v>
      </c>
      <c r="C2100" s="19" t="s">
        <v>3889</v>
      </c>
      <c r="D2100" s="19" t="s">
        <v>3815</v>
      </c>
      <c r="E2100" s="20">
        <v>176</v>
      </c>
      <c r="F2100" s="11" t="s">
        <v>18</v>
      </c>
      <c r="G2100" s="21"/>
      <c r="H2100" s="21" t="s">
        <v>1</v>
      </c>
      <c r="I2100" s="21"/>
    </row>
    <row r="2101" spans="1:9" ht="52.5" customHeight="1">
      <c r="A2101" s="10" t="s">
        <v>3845</v>
      </c>
      <c r="B2101" s="10" t="s">
        <v>3896</v>
      </c>
      <c r="C2101" s="19" t="s">
        <v>3897</v>
      </c>
      <c r="D2101" s="19" t="s">
        <v>3815</v>
      </c>
      <c r="E2101" s="20">
        <v>101</v>
      </c>
      <c r="F2101" s="11" t="s">
        <v>18</v>
      </c>
      <c r="G2101" s="21"/>
      <c r="H2101" s="21" t="s">
        <v>1</v>
      </c>
      <c r="I2101" s="21"/>
    </row>
    <row r="2102" spans="1:9" ht="52.5" customHeight="1">
      <c r="A2102" s="10" t="s">
        <v>3845</v>
      </c>
      <c r="B2102" s="10" t="s">
        <v>3896</v>
      </c>
      <c r="C2102" s="19" t="s">
        <v>3897</v>
      </c>
      <c r="D2102" s="19" t="s">
        <v>3815</v>
      </c>
      <c r="E2102" s="20">
        <v>125</v>
      </c>
      <c r="F2102" s="11" t="s">
        <v>18</v>
      </c>
      <c r="G2102" s="21"/>
      <c r="H2102" s="21" t="s">
        <v>1</v>
      </c>
      <c r="I2102" s="21"/>
    </row>
    <row r="2103" spans="1:9" ht="52.5" customHeight="1">
      <c r="A2103" s="10" t="s">
        <v>3845</v>
      </c>
      <c r="B2103" s="10" t="s">
        <v>3910</v>
      </c>
      <c r="C2103" s="19" t="s">
        <v>1725</v>
      </c>
      <c r="D2103" s="19" t="s">
        <v>3815</v>
      </c>
      <c r="E2103" s="20">
        <v>130</v>
      </c>
      <c r="F2103" s="11" t="s">
        <v>18</v>
      </c>
      <c r="G2103" s="21"/>
      <c r="H2103" s="21" t="s">
        <v>1</v>
      </c>
      <c r="I2103" s="21"/>
    </row>
    <row r="2104" spans="1:9" ht="52.5" customHeight="1">
      <c r="A2104" s="10" t="s">
        <v>3845</v>
      </c>
      <c r="B2104" s="10" t="s">
        <v>3910</v>
      </c>
      <c r="C2104" s="19" t="s">
        <v>1725</v>
      </c>
      <c r="D2104" s="19" t="s">
        <v>3815</v>
      </c>
      <c r="E2104" s="20">
        <v>195</v>
      </c>
      <c r="F2104" s="11" t="s">
        <v>18</v>
      </c>
      <c r="G2104" s="21"/>
      <c r="H2104" s="21" t="s">
        <v>1</v>
      </c>
      <c r="I2104" s="21"/>
    </row>
    <row r="2105" spans="1:9" ht="52.5" customHeight="1">
      <c r="A2105" s="10" t="s">
        <v>3845</v>
      </c>
      <c r="B2105" s="10" t="s">
        <v>3899</v>
      </c>
      <c r="C2105" s="19" t="s">
        <v>3900</v>
      </c>
      <c r="D2105" s="19" t="s">
        <v>3815</v>
      </c>
      <c r="E2105" s="20">
        <v>166</v>
      </c>
      <c r="F2105" s="11" t="s">
        <v>18</v>
      </c>
      <c r="G2105" s="21"/>
      <c r="H2105" s="21" t="s">
        <v>1</v>
      </c>
      <c r="I2105" s="21"/>
    </row>
    <row r="2106" spans="1:9" ht="64.5" customHeight="1">
      <c r="A2106" s="10" t="s">
        <v>3845</v>
      </c>
      <c r="B2106" s="10" t="s">
        <v>3899</v>
      </c>
      <c r="C2106" s="19" t="s">
        <v>3900</v>
      </c>
      <c r="D2106" s="19" t="s">
        <v>3815</v>
      </c>
      <c r="E2106" s="20">
        <v>221</v>
      </c>
      <c r="F2106" s="11" t="s">
        <v>18</v>
      </c>
      <c r="G2106" s="21"/>
      <c r="H2106" s="21" t="s">
        <v>1</v>
      </c>
      <c r="I2106" s="21"/>
    </row>
    <row r="2107" spans="1:9" ht="66.75" customHeight="1">
      <c r="A2107" s="10" t="s">
        <v>3845</v>
      </c>
      <c r="B2107" s="10" t="s">
        <v>3911</v>
      </c>
      <c r="C2107" s="19" t="s">
        <v>3912</v>
      </c>
      <c r="D2107" s="19" t="s">
        <v>3815</v>
      </c>
      <c r="E2107" s="20">
        <v>218</v>
      </c>
      <c r="F2107" s="11" t="s">
        <v>18</v>
      </c>
      <c r="G2107" s="21"/>
      <c r="H2107" s="21" t="s">
        <v>1</v>
      </c>
      <c r="I2107" s="21"/>
    </row>
    <row r="2108" spans="1:9" ht="66.75" customHeight="1">
      <c r="A2108" s="10" t="s">
        <v>3845</v>
      </c>
      <c r="B2108" s="10" t="s">
        <v>3911</v>
      </c>
      <c r="C2108" s="19" t="s">
        <v>3912</v>
      </c>
      <c r="D2108" s="19" t="s">
        <v>3815</v>
      </c>
      <c r="E2108" s="20">
        <v>302</v>
      </c>
      <c r="F2108" s="11" t="s">
        <v>18</v>
      </c>
      <c r="G2108" s="21"/>
      <c r="H2108" s="21" t="s">
        <v>1</v>
      </c>
      <c r="I2108" s="21"/>
    </row>
    <row r="2109" spans="1:9" ht="66.75" customHeight="1">
      <c r="A2109" s="10" t="s">
        <v>3845</v>
      </c>
      <c r="B2109" s="10" t="s">
        <v>3886</v>
      </c>
      <c r="C2109" s="19" t="s">
        <v>3887</v>
      </c>
      <c r="D2109" s="19" t="s">
        <v>3815</v>
      </c>
      <c r="E2109" s="20">
        <v>204</v>
      </c>
      <c r="F2109" s="11" t="s">
        <v>18</v>
      </c>
      <c r="G2109" s="21"/>
      <c r="H2109" s="21" t="s">
        <v>1</v>
      </c>
      <c r="I2109" s="21"/>
    </row>
    <row r="2110" spans="1:9" ht="62.25" customHeight="1">
      <c r="A2110" s="10" t="s">
        <v>3845</v>
      </c>
      <c r="B2110" s="10" t="s">
        <v>3886</v>
      </c>
      <c r="C2110" s="19" t="s">
        <v>3887</v>
      </c>
      <c r="D2110" s="19" t="s">
        <v>3815</v>
      </c>
      <c r="E2110" s="20">
        <v>261</v>
      </c>
      <c r="F2110" s="11" t="s">
        <v>18</v>
      </c>
      <c r="G2110" s="21"/>
      <c r="H2110" s="21" t="s">
        <v>1</v>
      </c>
      <c r="I2110" s="21"/>
    </row>
    <row r="2111" spans="1:9" ht="62.25" customHeight="1">
      <c r="A2111" s="10" t="s">
        <v>3845</v>
      </c>
      <c r="B2111" s="10" t="s">
        <v>3894</v>
      </c>
      <c r="C2111" s="19" t="s">
        <v>3895</v>
      </c>
      <c r="D2111" s="19" t="s">
        <v>3815</v>
      </c>
      <c r="E2111" s="20">
        <v>102</v>
      </c>
      <c r="F2111" s="11" t="s">
        <v>18</v>
      </c>
      <c r="G2111" s="21"/>
      <c r="H2111" s="21" t="s">
        <v>1</v>
      </c>
      <c r="I2111" s="21"/>
    </row>
    <row r="2112" spans="1:9" ht="62.25" customHeight="1">
      <c r="A2112" s="10" t="s">
        <v>3845</v>
      </c>
      <c r="B2112" s="10" t="s">
        <v>3894</v>
      </c>
      <c r="C2112" s="19" t="s">
        <v>3895</v>
      </c>
      <c r="D2112" s="19" t="s">
        <v>3815</v>
      </c>
      <c r="E2112" s="20">
        <v>153</v>
      </c>
      <c r="F2112" s="11" t="s">
        <v>18</v>
      </c>
      <c r="G2112" s="21"/>
      <c r="H2112" s="21" t="s">
        <v>1</v>
      </c>
      <c r="I2112" s="21"/>
    </row>
    <row r="2113" spans="1:9" ht="62.25" customHeight="1">
      <c r="A2113" s="10" t="s">
        <v>3845</v>
      </c>
      <c r="B2113" s="10" t="s">
        <v>3908</v>
      </c>
      <c r="C2113" s="19" t="s">
        <v>3909</v>
      </c>
      <c r="D2113" s="19" t="s">
        <v>3815</v>
      </c>
      <c r="E2113" s="20">
        <v>168</v>
      </c>
      <c r="F2113" s="11" t="s">
        <v>18</v>
      </c>
      <c r="G2113" s="21"/>
      <c r="H2113" s="21" t="s">
        <v>1</v>
      </c>
      <c r="I2113" s="21"/>
    </row>
    <row r="2114" spans="1:9" ht="62.25" customHeight="1">
      <c r="A2114" s="10" t="s">
        <v>3845</v>
      </c>
      <c r="B2114" s="10" t="s">
        <v>3908</v>
      </c>
      <c r="C2114" s="19" t="s">
        <v>3909</v>
      </c>
      <c r="D2114" s="19" t="s">
        <v>3815</v>
      </c>
      <c r="E2114" s="20">
        <v>329</v>
      </c>
      <c r="F2114" s="11" t="s">
        <v>18</v>
      </c>
      <c r="G2114" s="21"/>
      <c r="H2114" s="21" t="s">
        <v>1</v>
      </c>
      <c r="I2114" s="21"/>
    </row>
    <row r="2115" spans="1:9" ht="62.25" customHeight="1">
      <c r="A2115" s="10" t="s">
        <v>3845</v>
      </c>
      <c r="B2115" s="10" t="s">
        <v>3931</v>
      </c>
      <c r="C2115" s="19" t="s">
        <v>194</v>
      </c>
      <c r="D2115" s="19" t="s">
        <v>3815</v>
      </c>
      <c r="E2115" s="20">
        <v>290</v>
      </c>
      <c r="F2115" s="11" t="s">
        <v>18</v>
      </c>
      <c r="G2115" s="21"/>
      <c r="H2115" s="21" t="s">
        <v>1</v>
      </c>
      <c r="I2115" s="21"/>
    </row>
    <row r="2116" spans="1:9" ht="65.25" customHeight="1">
      <c r="A2116" s="10" t="s">
        <v>3845</v>
      </c>
      <c r="B2116" s="10" t="s">
        <v>3931</v>
      </c>
      <c r="C2116" s="19" t="s">
        <v>194</v>
      </c>
      <c r="D2116" s="19" t="s">
        <v>3815</v>
      </c>
      <c r="E2116" s="20">
        <v>395</v>
      </c>
      <c r="F2116" s="11" t="s">
        <v>18</v>
      </c>
      <c r="G2116" s="21"/>
      <c r="H2116" s="21" t="s">
        <v>1</v>
      </c>
      <c r="I2116" s="21"/>
    </row>
    <row r="2117" spans="1:9" ht="65.25" customHeight="1">
      <c r="A2117" s="10" t="s">
        <v>3845</v>
      </c>
      <c r="B2117" s="10" t="s">
        <v>3918</v>
      </c>
      <c r="C2117" s="19" t="s">
        <v>3919</v>
      </c>
      <c r="D2117" s="19" t="s">
        <v>3815</v>
      </c>
      <c r="E2117" s="20">
        <v>159</v>
      </c>
      <c r="F2117" s="11" t="s">
        <v>18</v>
      </c>
      <c r="G2117" s="21"/>
      <c r="H2117" s="21" t="s">
        <v>1</v>
      </c>
      <c r="I2117" s="21"/>
    </row>
    <row r="2118" spans="1:9" ht="65.25" customHeight="1">
      <c r="A2118" s="10" t="s">
        <v>3845</v>
      </c>
      <c r="B2118" s="10" t="s">
        <v>3918</v>
      </c>
      <c r="C2118" s="19" t="s">
        <v>3919</v>
      </c>
      <c r="D2118" s="19" t="s">
        <v>3815</v>
      </c>
      <c r="E2118" s="20">
        <v>194</v>
      </c>
      <c r="F2118" s="11" t="s">
        <v>18</v>
      </c>
      <c r="G2118" s="21"/>
      <c r="H2118" s="21" t="s">
        <v>1</v>
      </c>
      <c r="I2118" s="21"/>
    </row>
    <row r="2119" spans="1:9" ht="66" customHeight="1">
      <c r="A2119" s="10" t="s">
        <v>3845</v>
      </c>
      <c r="B2119" s="10" t="s">
        <v>3890</v>
      </c>
      <c r="C2119" s="19" t="s">
        <v>3891</v>
      </c>
      <c r="D2119" s="19" t="s">
        <v>3815</v>
      </c>
      <c r="E2119" s="20">
        <v>216</v>
      </c>
      <c r="F2119" s="11" t="s">
        <v>18</v>
      </c>
      <c r="G2119" s="21"/>
      <c r="H2119" s="21" t="s">
        <v>1</v>
      </c>
      <c r="I2119" s="21"/>
    </row>
    <row r="2120" spans="1:9" ht="66" customHeight="1">
      <c r="A2120" s="10" t="s">
        <v>3845</v>
      </c>
      <c r="B2120" s="10" t="s">
        <v>3890</v>
      </c>
      <c r="C2120" s="19" t="s">
        <v>3891</v>
      </c>
      <c r="D2120" s="19" t="s">
        <v>3815</v>
      </c>
      <c r="E2120" s="20">
        <v>270</v>
      </c>
      <c r="F2120" s="11" t="s">
        <v>18</v>
      </c>
      <c r="G2120" s="21"/>
      <c r="H2120" s="21" t="s">
        <v>1</v>
      </c>
      <c r="I2120" s="21"/>
    </row>
    <row r="2121" spans="1:9" ht="66" customHeight="1">
      <c r="A2121" s="10" t="s">
        <v>3845</v>
      </c>
      <c r="B2121" s="10" t="s">
        <v>3972</v>
      </c>
      <c r="C2121" s="19" t="s">
        <v>3982</v>
      </c>
      <c r="D2121" s="19" t="s">
        <v>3815</v>
      </c>
      <c r="E2121" s="20">
        <v>195</v>
      </c>
      <c r="F2121" s="11" t="s">
        <v>18</v>
      </c>
      <c r="G2121" s="21"/>
      <c r="H2121" s="21" t="s">
        <v>1</v>
      </c>
      <c r="I2121" s="21"/>
    </row>
    <row r="2122" spans="1:9" ht="66.75" customHeight="1">
      <c r="A2122" s="10" t="s">
        <v>3987</v>
      </c>
      <c r="B2122" s="10" t="s">
        <v>3988</v>
      </c>
      <c r="C2122" s="19" t="s">
        <v>3989</v>
      </c>
      <c r="D2122" s="19" t="s">
        <v>3815</v>
      </c>
      <c r="E2122" s="20">
        <v>24</v>
      </c>
      <c r="F2122" s="11" t="s">
        <v>18</v>
      </c>
      <c r="G2122" s="21"/>
      <c r="H2122" s="21" t="s">
        <v>1</v>
      </c>
      <c r="I2122" s="21"/>
    </row>
    <row r="2123" spans="1:9" ht="66.75" customHeight="1">
      <c r="A2123" s="10" t="s">
        <v>3987</v>
      </c>
      <c r="B2123" s="10" t="s">
        <v>3988</v>
      </c>
      <c r="C2123" s="19" t="s">
        <v>3989</v>
      </c>
      <c r="D2123" s="19" t="s">
        <v>3815</v>
      </c>
      <c r="E2123" s="20">
        <v>24</v>
      </c>
      <c r="F2123" s="11" t="s">
        <v>18</v>
      </c>
      <c r="G2123" s="21"/>
      <c r="H2123" s="21" t="s">
        <v>1</v>
      </c>
      <c r="I2123" s="21"/>
    </row>
    <row r="2124" spans="1:9" ht="45" customHeight="1">
      <c r="A2124" s="10" t="s">
        <v>3987</v>
      </c>
      <c r="B2124" s="10" t="s">
        <v>3990</v>
      </c>
      <c r="C2124" s="19" t="s">
        <v>291</v>
      </c>
      <c r="D2124" s="19" t="s">
        <v>3815</v>
      </c>
      <c r="E2124" s="20">
        <v>20</v>
      </c>
      <c r="F2124" s="11" t="s">
        <v>18</v>
      </c>
      <c r="G2124" s="21"/>
      <c r="H2124" s="21" t="s">
        <v>1</v>
      </c>
      <c r="I2124" s="21"/>
    </row>
    <row r="2125" spans="1:9" ht="45" customHeight="1">
      <c r="A2125" s="10" t="s">
        <v>3987</v>
      </c>
      <c r="B2125" s="10" t="s">
        <v>3991</v>
      </c>
      <c r="C2125" s="19" t="s">
        <v>1017</v>
      </c>
      <c r="D2125" s="19" t="s">
        <v>3815</v>
      </c>
      <c r="E2125" s="20">
        <v>20</v>
      </c>
      <c r="F2125" s="11" t="s">
        <v>18</v>
      </c>
      <c r="G2125" s="21"/>
      <c r="H2125" s="21" t="s">
        <v>1</v>
      </c>
      <c r="I2125" s="21"/>
    </row>
    <row r="2126" spans="1:9" ht="45" customHeight="1">
      <c r="A2126" s="10" t="s">
        <v>3987</v>
      </c>
      <c r="B2126" s="10" t="s">
        <v>3992</v>
      </c>
      <c r="C2126" s="19" t="s">
        <v>1648</v>
      </c>
      <c r="D2126" s="19" t="s">
        <v>3815</v>
      </c>
      <c r="E2126" s="20">
        <v>20</v>
      </c>
      <c r="F2126" s="11" t="s">
        <v>18</v>
      </c>
      <c r="G2126" s="21"/>
      <c r="H2126" s="21" t="s">
        <v>1</v>
      </c>
      <c r="I2126" s="21"/>
    </row>
    <row r="2127" spans="1:9" ht="61.5" customHeight="1">
      <c r="A2127" s="10" t="s">
        <v>3987</v>
      </c>
      <c r="B2127" s="10" t="s">
        <v>3993</v>
      </c>
      <c r="C2127" s="19" t="s">
        <v>3994</v>
      </c>
      <c r="D2127" s="19" t="s">
        <v>3815</v>
      </c>
      <c r="E2127" s="20">
        <v>30</v>
      </c>
      <c r="F2127" s="11" t="s">
        <v>18</v>
      </c>
      <c r="G2127" s="21"/>
      <c r="H2127" s="21" t="s">
        <v>1</v>
      </c>
      <c r="I2127" s="21"/>
    </row>
    <row r="2128" spans="1:9" ht="61.5" customHeight="1">
      <c r="A2128" s="10" t="s">
        <v>3987</v>
      </c>
      <c r="B2128" s="10" t="s">
        <v>3995</v>
      </c>
      <c r="C2128" s="19" t="s">
        <v>1896</v>
      </c>
      <c r="D2128" s="19" t="s">
        <v>3815</v>
      </c>
      <c r="E2128" s="20">
        <v>10</v>
      </c>
      <c r="F2128" s="11" t="s">
        <v>18</v>
      </c>
      <c r="G2128" s="21"/>
      <c r="H2128" s="21" t="s">
        <v>1</v>
      </c>
      <c r="I2128" s="21"/>
    </row>
    <row r="2129" spans="1:9" ht="61.5" customHeight="1">
      <c r="A2129" s="10" t="s">
        <v>3987</v>
      </c>
      <c r="B2129" s="10" t="s">
        <v>3993</v>
      </c>
      <c r="C2129" s="19" t="s">
        <v>3996</v>
      </c>
      <c r="D2129" s="19" t="s">
        <v>3815</v>
      </c>
      <c r="E2129" s="20">
        <v>11</v>
      </c>
      <c r="F2129" s="11" t="s">
        <v>18</v>
      </c>
      <c r="G2129" s="21"/>
      <c r="H2129" s="21" t="s">
        <v>1</v>
      </c>
      <c r="I2129" s="21"/>
    </row>
    <row r="2130" spans="1:9" ht="61.5" customHeight="1">
      <c r="A2130" s="10" t="s">
        <v>3987</v>
      </c>
      <c r="B2130" s="10" t="s">
        <v>3995</v>
      </c>
      <c r="C2130" s="19" t="s">
        <v>3997</v>
      </c>
      <c r="D2130" s="19" t="s">
        <v>3815</v>
      </c>
      <c r="E2130" s="20">
        <v>11</v>
      </c>
      <c r="F2130" s="11" t="s">
        <v>18</v>
      </c>
      <c r="G2130" s="21"/>
      <c r="H2130" s="21" t="s">
        <v>1</v>
      </c>
      <c r="I2130" s="21"/>
    </row>
    <row r="2131" spans="1:9" ht="61.5" customHeight="1">
      <c r="A2131" s="10" t="s">
        <v>3987</v>
      </c>
      <c r="B2131" s="10" t="s">
        <v>3998</v>
      </c>
      <c r="C2131" s="19" t="s">
        <v>3994</v>
      </c>
      <c r="D2131" s="19" t="s">
        <v>3815</v>
      </c>
      <c r="E2131" s="20">
        <v>20</v>
      </c>
      <c r="F2131" s="11" t="s">
        <v>18</v>
      </c>
      <c r="G2131" s="21"/>
      <c r="H2131" s="21" t="s">
        <v>1</v>
      </c>
      <c r="I2131" s="21"/>
    </row>
    <row r="2132" spans="1:9" ht="61.5" customHeight="1">
      <c r="A2132" s="10" t="s">
        <v>3987</v>
      </c>
      <c r="B2132" s="10" t="s">
        <v>3999</v>
      </c>
      <c r="C2132" s="19" t="s">
        <v>4000</v>
      </c>
      <c r="D2132" s="19" t="s">
        <v>3815</v>
      </c>
      <c r="E2132" s="20">
        <v>510</v>
      </c>
      <c r="F2132" s="11" t="s">
        <v>18</v>
      </c>
      <c r="G2132" s="21"/>
      <c r="H2132" s="21" t="s">
        <v>1</v>
      </c>
      <c r="I2132" s="21"/>
    </row>
    <row r="2133" spans="1:9" ht="61.5" customHeight="1">
      <c r="A2133" s="10" t="s">
        <v>3987</v>
      </c>
      <c r="B2133" s="10" t="s">
        <v>3999</v>
      </c>
      <c r="C2133" s="19" t="s">
        <v>4000</v>
      </c>
      <c r="D2133" s="19" t="s">
        <v>3815</v>
      </c>
      <c r="E2133" s="20">
        <v>29</v>
      </c>
      <c r="F2133" s="11" t="s">
        <v>18</v>
      </c>
      <c r="G2133" s="21"/>
      <c r="H2133" s="21" t="s">
        <v>1</v>
      </c>
      <c r="I2133" s="21"/>
    </row>
    <row r="2134" spans="1:9" ht="70.5" customHeight="1">
      <c r="A2134" s="10" t="s">
        <v>3987</v>
      </c>
      <c r="B2134" s="10" t="s">
        <v>4001</v>
      </c>
      <c r="C2134" s="19" t="s">
        <v>4002</v>
      </c>
      <c r="D2134" s="19" t="s">
        <v>3815</v>
      </c>
      <c r="E2134" s="20">
        <v>12</v>
      </c>
      <c r="F2134" s="11" t="s">
        <v>18</v>
      </c>
      <c r="G2134" s="21"/>
      <c r="H2134" s="21" t="s">
        <v>1</v>
      </c>
      <c r="I2134" s="21"/>
    </row>
    <row r="2135" spans="1:9" ht="70.5" customHeight="1">
      <c r="A2135" s="10" t="s">
        <v>3987</v>
      </c>
      <c r="B2135" s="10" t="s">
        <v>3993</v>
      </c>
      <c r="C2135" s="19" t="s">
        <v>4003</v>
      </c>
      <c r="D2135" s="19" t="s">
        <v>3815</v>
      </c>
      <c r="E2135" s="20">
        <v>22</v>
      </c>
      <c r="F2135" s="11" t="s">
        <v>18</v>
      </c>
      <c r="G2135" s="21"/>
      <c r="H2135" s="21" t="s">
        <v>1</v>
      </c>
      <c r="I2135" s="21"/>
    </row>
    <row r="2136" spans="1:9" ht="70.5" customHeight="1">
      <c r="A2136" s="10" t="s">
        <v>3987</v>
      </c>
      <c r="B2136" s="10" t="s">
        <v>4004</v>
      </c>
      <c r="C2136" s="19" t="s">
        <v>4005</v>
      </c>
      <c r="D2136" s="19" t="s">
        <v>3815</v>
      </c>
      <c r="E2136" s="20">
        <v>95</v>
      </c>
      <c r="F2136" s="11" t="s">
        <v>18</v>
      </c>
      <c r="G2136" s="21"/>
      <c r="H2136" s="21" t="s">
        <v>1</v>
      </c>
      <c r="I2136" s="21"/>
    </row>
    <row r="2137" spans="1:9" ht="70.5" customHeight="1">
      <c r="A2137" s="10" t="s">
        <v>3987</v>
      </c>
      <c r="B2137" s="10" t="s">
        <v>4006</v>
      </c>
      <c r="C2137" s="19" t="s">
        <v>1909</v>
      </c>
      <c r="D2137" s="19" t="s">
        <v>3815</v>
      </c>
      <c r="E2137" s="20">
        <v>36</v>
      </c>
      <c r="F2137" s="11" t="s">
        <v>18</v>
      </c>
      <c r="G2137" s="21"/>
      <c r="H2137" s="21" t="s">
        <v>1</v>
      </c>
      <c r="I2137" s="21"/>
    </row>
    <row r="2138" spans="1:9" ht="70.5" customHeight="1">
      <c r="A2138" s="10" t="s">
        <v>3987</v>
      </c>
      <c r="B2138" s="10" t="s">
        <v>3988</v>
      </c>
      <c r="C2138" s="19" t="s">
        <v>4007</v>
      </c>
      <c r="D2138" s="19" t="s">
        <v>3815</v>
      </c>
      <c r="E2138" s="20">
        <v>36</v>
      </c>
      <c r="F2138" s="11" t="s">
        <v>18</v>
      </c>
      <c r="G2138" s="21"/>
      <c r="H2138" s="21" t="s">
        <v>1</v>
      </c>
      <c r="I2138" s="21"/>
    </row>
    <row r="2139" spans="1:9" ht="70.5" customHeight="1">
      <c r="A2139" s="10" t="s">
        <v>3987</v>
      </c>
      <c r="B2139" s="10" t="s">
        <v>3995</v>
      </c>
      <c r="C2139" s="19" t="s">
        <v>4008</v>
      </c>
      <c r="D2139" s="19" t="s">
        <v>3815</v>
      </c>
      <c r="E2139" s="20">
        <v>14</v>
      </c>
      <c r="F2139" s="11" t="s">
        <v>18</v>
      </c>
      <c r="G2139" s="21"/>
      <c r="H2139" s="21" t="s">
        <v>1</v>
      </c>
      <c r="I2139" s="21"/>
    </row>
    <row r="2140" spans="1:9" ht="70.5" customHeight="1">
      <c r="A2140" s="10" t="s">
        <v>3987</v>
      </c>
      <c r="B2140" s="10" t="s">
        <v>3988</v>
      </c>
      <c r="C2140" s="19" t="s">
        <v>1725</v>
      </c>
      <c r="D2140" s="19" t="s">
        <v>3815</v>
      </c>
      <c r="E2140" s="20">
        <v>36</v>
      </c>
      <c r="F2140" s="11" t="s">
        <v>18</v>
      </c>
      <c r="G2140" s="21"/>
      <c r="H2140" s="21" t="s">
        <v>1</v>
      </c>
      <c r="I2140" s="21"/>
    </row>
    <row r="2141" spans="1:9" ht="69.75" customHeight="1">
      <c r="A2141" s="10" t="s">
        <v>3987</v>
      </c>
      <c r="B2141" s="10" t="s">
        <v>3988</v>
      </c>
      <c r="C2141" s="19" t="s">
        <v>4009</v>
      </c>
      <c r="D2141" s="19" t="s">
        <v>3815</v>
      </c>
      <c r="E2141" s="20">
        <v>36</v>
      </c>
      <c r="F2141" s="11" t="s">
        <v>18</v>
      </c>
      <c r="G2141" s="21"/>
      <c r="H2141" s="21" t="s">
        <v>1</v>
      </c>
      <c r="I2141" s="21"/>
    </row>
    <row r="2142" spans="1:9" ht="69.75" customHeight="1">
      <c r="A2142" s="10" t="s">
        <v>3987</v>
      </c>
      <c r="B2142" s="10" t="s">
        <v>3988</v>
      </c>
      <c r="C2142" s="19" t="s">
        <v>4010</v>
      </c>
      <c r="D2142" s="19" t="s">
        <v>3815</v>
      </c>
      <c r="E2142" s="20">
        <v>36</v>
      </c>
      <c r="F2142" s="11" t="s">
        <v>18</v>
      </c>
      <c r="G2142" s="21"/>
      <c r="H2142" s="21" t="s">
        <v>1</v>
      </c>
      <c r="I2142" s="21"/>
    </row>
    <row r="2143" spans="1:9" ht="69.75" customHeight="1">
      <c r="A2143" s="10" t="s">
        <v>3987</v>
      </c>
      <c r="B2143" s="10" t="s">
        <v>3988</v>
      </c>
      <c r="C2143" s="19" t="s">
        <v>4008</v>
      </c>
      <c r="D2143" s="19" t="s">
        <v>3815</v>
      </c>
      <c r="E2143" s="20">
        <v>36</v>
      </c>
      <c r="F2143" s="11" t="s">
        <v>18</v>
      </c>
      <c r="G2143" s="21"/>
      <c r="H2143" s="21" t="s">
        <v>1</v>
      </c>
      <c r="I2143" s="21"/>
    </row>
    <row r="2144" spans="1:9" ht="69.75" customHeight="1">
      <c r="A2144" s="10" t="s">
        <v>3987</v>
      </c>
      <c r="B2144" s="10" t="s">
        <v>3995</v>
      </c>
      <c r="C2144" s="19" t="s">
        <v>4011</v>
      </c>
      <c r="D2144" s="19" t="s">
        <v>3815</v>
      </c>
      <c r="E2144" s="20">
        <v>5</v>
      </c>
      <c r="F2144" s="11" t="s">
        <v>18</v>
      </c>
      <c r="G2144" s="21"/>
      <c r="H2144" s="21" t="s">
        <v>1</v>
      </c>
      <c r="I2144" s="21"/>
    </row>
    <row r="2145" spans="1:9" ht="69.75" customHeight="1">
      <c r="A2145" s="10" t="s">
        <v>3987</v>
      </c>
      <c r="B2145" s="10" t="s">
        <v>4012</v>
      </c>
      <c r="C2145" s="19" t="s">
        <v>313</v>
      </c>
      <c r="D2145" s="19" t="s">
        <v>3815</v>
      </c>
      <c r="E2145" s="20">
        <v>12</v>
      </c>
      <c r="F2145" s="11" t="s">
        <v>18</v>
      </c>
      <c r="G2145" s="21"/>
      <c r="H2145" s="21" t="s">
        <v>1</v>
      </c>
      <c r="I2145" s="21"/>
    </row>
    <row r="2146" spans="1:9" ht="69.75" customHeight="1">
      <c r="A2146" s="10" t="s">
        <v>3987</v>
      </c>
      <c r="B2146" s="10" t="s">
        <v>3988</v>
      </c>
      <c r="C2146" s="19" t="s">
        <v>4013</v>
      </c>
      <c r="D2146" s="19" t="s">
        <v>3815</v>
      </c>
      <c r="E2146" s="20">
        <v>36</v>
      </c>
      <c r="F2146" s="11" t="s">
        <v>18</v>
      </c>
      <c r="G2146" s="21"/>
      <c r="H2146" s="21" t="s">
        <v>1</v>
      </c>
      <c r="I2146" s="21"/>
    </row>
    <row r="2147" spans="1:9" ht="69.75" customHeight="1">
      <c r="A2147" s="10" t="s">
        <v>3987</v>
      </c>
      <c r="B2147" s="10" t="s">
        <v>3988</v>
      </c>
      <c r="C2147" s="19" t="s">
        <v>4014</v>
      </c>
      <c r="D2147" s="19" t="s">
        <v>3815</v>
      </c>
      <c r="E2147" s="20">
        <v>36</v>
      </c>
      <c r="F2147" s="11" t="s">
        <v>18</v>
      </c>
      <c r="G2147" s="21"/>
      <c r="H2147" s="21" t="s">
        <v>1</v>
      </c>
      <c r="I2147" s="21"/>
    </row>
    <row r="2148" spans="1:9" ht="69.75" customHeight="1">
      <c r="A2148" s="10" t="s">
        <v>3987</v>
      </c>
      <c r="B2148" s="10" t="s">
        <v>3988</v>
      </c>
      <c r="C2148" s="19" t="s">
        <v>4015</v>
      </c>
      <c r="D2148" s="19" t="s">
        <v>3815</v>
      </c>
      <c r="E2148" s="20">
        <v>36</v>
      </c>
      <c r="F2148" s="11" t="s">
        <v>18</v>
      </c>
      <c r="G2148" s="21"/>
      <c r="H2148" s="21" t="s">
        <v>1</v>
      </c>
      <c r="I2148" s="21"/>
    </row>
    <row r="2149" spans="1:9" ht="69.75" customHeight="1">
      <c r="A2149" s="10" t="s">
        <v>3987</v>
      </c>
      <c r="B2149" s="10" t="s">
        <v>4016</v>
      </c>
      <c r="C2149" s="19" t="s">
        <v>2437</v>
      </c>
      <c r="D2149" s="19" t="s">
        <v>3815</v>
      </c>
      <c r="E2149" s="20">
        <v>20</v>
      </c>
      <c r="F2149" s="11" t="s">
        <v>18</v>
      </c>
      <c r="G2149" s="21"/>
      <c r="H2149" s="21" t="s">
        <v>1</v>
      </c>
      <c r="I2149" s="21"/>
    </row>
    <row r="2150" spans="1:9" ht="69.75" customHeight="1">
      <c r="A2150" s="10" t="s">
        <v>3987</v>
      </c>
      <c r="B2150" s="10" t="s">
        <v>3995</v>
      </c>
      <c r="C2150" s="19" t="s">
        <v>4017</v>
      </c>
      <c r="D2150" s="19" t="s">
        <v>3815</v>
      </c>
      <c r="E2150" s="20">
        <v>30</v>
      </c>
      <c r="F2150" s="11" t="s">
        <v>18</v>
      </c>
      <c r="G2150" s="21"/>
      <c r="H2150" s="21" t="s">
        <v>1</v>
      </c>
      <c r="I2150" s="21"/>
    </row>
    <row r="2151" spans="1:9" ht="69.75" customHeight="1">
      <c r="A2151" s="10" t="s">
        <v>3987</v>
      </c>
      <c r="B2151" s="10" t="s">
        <v>3993</v>
      </c>
      <c r="C2151" s="19" t="s">
        <v>4018</v>
      </c>
      <c r="D2151" s="19" t="s">
        <v>3815</v>
      </c>
      <c r="E2151" s="20">
        <v>30</v>
      </c>
      <c r="F2151" s="11" t="s">
        <v>18</v>
      </c>
      <c r="G2151" s="21"/>
      <c r="H2151" s="21" t="s">
        <v>1</v>
      </c>
      <c r="I2151" s="21"/>
    </row>
    <row r="2152" spans="1:9" ht="69.75" customHeight="1">
      <c r="A2152" s="10" t="s">
        <v>3987</v>
      </c>
      <c r="B2152" s="10" t="s">
        <v>3988</v>
      </c>
      <c r="C2152" s="19" t="s">
        <v>4019</v>
      </c>
      <c r="D2152" s="19" t="s">
        <v>3815</v>
      </c>
      <c r="E2152" s="20">
        <v>36</v>
      </c>
      <c r="F2152" s="11" t="s">
        <v>18</v>
      </c>
      <c r="G2152" s="21"/>
      <c r="H2152" s="21" t="s">
        <v>1</v>
      </c>
      <c r="I2152" s="21"/>
    </row>
    <row r="2153" spans="1:9" ht="69.75" customHeight="1">
      <c r="A2153" s="10" t="s">
        <v>3987</v>
      </c>
      <c r="B2153" s="10" t="s">
        <v>3988</v>
      </c>
      <c r="C2153" s="19" t="s">
        <v>3607</v>
      </c>
      <c r="D2153" s="19" t="s">
        <v>3815</v>
      </c>
      <c r="E2153" s="20">
        <v>36</v>
      </c>
      <c r="F2153" s="11" t="s">
        <v>18</v>
      </c>
      <c r="G2153" s="21"/>
      <c r="H2153" s="21" t="s">
        <v>1</v>
      </c>
      <c r="I2153" s="21"/>
    </row>
    <row r="2154" spans="1:9" ht="69.75" customHeight="1">
      <c r="A2154" s="10" t="s">
        <v>3987</v>
      </c>
      <c r="B2154" s="10" t="s">
        <v>3988</v>
      </c>
      <c r="C2154" s="19" t="s">
        <v>4020</v>
      </c>
      <c r="D2154" s="19" t="s">
        <v>3815</v>
      </c>
      <c r="E2154" s="20">
        <v>36</v>
      </c>
      <c r="F2154" s="11" t="s">
        <v>18</v>
      </c>
      <c r="G2154" s="21"/>
      <c r="H2154" s="21" t="s">
        <v>1</v>
      </c>
      <c r="I2154" s="21"/>
    </row>
    <row r="2155" spans="1:9" ht="69.75" customHeight="1">
      <c r="A2155" s="10" t="s">
        <v>3987</v>
      </c>
      <c r="B2155" s="10" t="s">
        <v>3988</v>
      </c>
      <c r="C2155" s="19" t="s">
        <v>291</v>
      </c>
      <c r="D2155" s="19" t="s">
        <v>3815</v>
      </c>
      <c r="E2155" s="20">
        <v>36</v>
      </c>
      <c r="F2155" s="11" t="s">
        <v>18</v>
      </c>
      <c r="G2155" s="21"/>
      <c r="H2155" s="21" t="s">
        <v>1</v>
      </c>
      <c r="I2155" s="21"/>
    </row>
    <row r="2156" spans="1:9" ht="69.75" customHeight="1">
      <c r="A2156" s="10" t="s">
        <v>3987</v>
      </c>
      <c r="B2156" s="10" t="s">
        <v>3988</v>
      </c>
      <c r="C2156" s="19" t="s">
        <v>351</v>
      </c>
      <c r="D2156" s="19" t="s">
        <v>3815</v>
      </c>
      <c r="E2156" s="20">
        <v>36</v>
      </c>
      <c r="F2156" s="11" t="s">
        <v>18</v>
      </c>
      <c r="G2156" s="21"/>
      <c r="H2156" s="21" t="s">
        <v>1</v>
      </c>
      <c r="I2156" s="21"/>
    </row>
    <row r="2157" spans="1:9" ht="69.75" customHeight="1">
      <c r="A2157" s="10" t="s">
        <v>3987</v>
      </c>
      <c r="B2157" s="10" t="s">
        <v>3988</v>
      </c>
      <c r="C2157" s="19" t="s">
        <v>3919</v>
      </c>
      <c r="D2157" s="19" t="s">
        <v>3815</v>
      </c>
      <c r="E2157" s="20">
        <v>36</v>
      </c>
      <c r="F2157" s="11" t="s">
        <v>18</v>
      </c>
      <c r="G2157" s="21"/>
      <c r="H2157" s="21" t="s">
        <v>1</v>
      </c>
      <c r="I2157" s="21"/>
    </row>
    <row r="2158" spans="1:9" ht="69.75" customHeight="1">
      <c r="A2158" s="10" t="s">
        <v>3987</v>
      </c>
      <c r="B2158" s="10" t="s">
        <v>3995</v>
      </c>
      <c r="C2158" s="19" t="s">
        <v>4021</v>
      </c>
      <c r="D2158" s="19" t="s">
        <v>3815</v>
      </c>
      <c r="E2158" s="20">
        <v>3</v>
      </c>
      <c r="F2158" s="11" t="s">
        <v>18</v>
      </c>
      <c r="G2158" s="21"/>
      <c r="H2158" s="21" t="s">
        <v>1</v>
      </c>
      <c r="I2158" s="21"/>
    </row>
    <row r="2159" spans="1:9" ht="69.75" customHeight="1">
      <c r="A2159" s="10" t="s">
        <v>3987</v>
      </c>
      <c r="B2159" s="10" t="s">
        <v>3988</v>
      </c>
      <c r="C2159" s="19" t="s">
        <v>313</v>
      </c>
      <c r="D2159" s="19" t="s">
        <v>3815</v>
      </c>
      <c r="E2159" s="20">
        <v>36</v>
      </c>
      <c r="F2159" s="11" t="s">
        <v>18</v>
      </c>
      <c r="G2159" s="21"/>
      <c r="H2159" s="21" t="s">
        <v>1</v>
      </c>
      <c r="I2159" s="21"/>
    </row>
    <row r="2160" spans="1:9" ht="69.75" customHeight="1">
      <c r="A2160" s="10" t="s">
        <v>3987</v>
      </c>
      <c r="B2160" s="10" t="s">
        <v>3988</v>
      </c>
      <c r="C2160" s="19" t="s">
        <v>4022</v>
      </c>
      <c r="D2160" s="19" t="s">
        <v>3815</v>
      </c>
      <c r="E2160" s="20">
        <v>36</v>
      </c>
      <c r="F2160" s="11" t="s">
        <v>18</v>
      </c>
      <c r="G2160" s="21"/>
      <c r="H2160" s="21" t="s">
        <v>1</v>
      </c>
      <c r="I2160" s="21"/>
    </row>
    <row r="2161" spans="1:9" ht="69.75" customHeight="1">
      <c r="A2161" s="10" t="s">
        <v>3987</v>
      </c>
      <c r="B2161" s="10" t="s">
        <v>3988</v>
      </c>
      <c r="C2161" s="19" t="s">
        <v>4023</v>
      </c>
      <c r="D2161" s="19" t="s">
        <v>3815</v>
      </c>
      <c r="E2161" s="20">
        <v>36</v>
      </c>
      <c r="F2161" s="11" t="s">
        <v>18</v>
      </c>
      <c r="G2161" s="21"/>
      <c r="H2161" s="21" t="s">
        <v>1</v>
      </c>
      <c r="I2161" s="21"/>
    </row>
    <row r="2162" spans="1:9" ht="69.75" customHeight="1">
      <c r="A2162" s="10" t="s">
        <v>3987</v>
      </c>
      <c r="B2162" s="10" t="s">
        <v>3988</v>
      </c>
      <c r="C2162" s="19" t="s">
        <v>4023</v>
      </c>
      <c r="D2162" s="19" t="s">
        <v>3815</v>
      </c>
      <c r="E2162" s="20">
        <v>36</v>
      </c>
      <c r="F2162" s="11" t="s">
        <v>18</v>
      </c>
      <c r="G2162" s="21"/>
      <c r="H2162" s="21" t="s">
        <v>1</v>
      </c>
      <c r="I2162" s="21"/>
    </row>
    <row r="2163" spans="1:9" ht="69.75" customHeight="1">
      <c r="A2163" s="10" t="s">
        <v>3987</v>
      </c>
      <c r="B2163" s="10" t="s">
        <v>3988</v>
      </c>
      <c r="C2163" s="19" t="s">
        <v>4024</v>
      </c>
      <c r="D2163" s="19" t="s">
        <v>3815</v>
      </c>
      <c r="E2163" s="20">
        <v>36</v>
      </c>
      <c r="F2163" s="11" t="s">
        <v>18</v>
      </c>
      <c r="G2163" s="21"/>
      <c r="H2163" s="21" t="s">
        <v>1</v>
      </c>
      <c r="I2163" s="21"/>
    </row>
    <row r="2164" spans="1:9" ht="69.75" customHeight="1">
      <c r="A2164" s="10" t="s">
        <v>3987</v>
      </c>
      <c r="B2164" s="10" t="s">
        <v>3988</v>
      </c>
      <c r="C2164" s="19" t="s">
        <v>4025</v>
      </c>
      <c r="D2164" s="19" t="s">
        <v>3815</v>
      </c>
      <c r="E2164" s="20">
        <v>36</v>
      </c>
      <c r="F2164" s="11" t="s">
        <v>18</v>
      </c>
      <c r="G2164" s="21"/>
      <c r="H2164" s="21" t="s">
        <v>1</v>
      </c>
      <c r="I2164" s="21"/>
    </row>
    <row r="2165" spans="1:9" ht="69.75" customHeight="1">
      <c r="A2165" s="10" t="s">
        <v>3987</v>
      </c>
      <c r="B2165" s="10" t="s">
        <v>3988</v>
      </c>
      <c r="C2165" s="19" t="s">
        <v>4018</v>
      </c>
      <c r="D2165" s="19" t="s">
        <v>3815</v>
      </c>
      <c r="E2165" s="20">
        <v>36</v>
      </c>
      <c r="F2165" s="11" t="s">
        <v>18</v>
      </c>
      <c r="G2165" s="21"/>
      <c r="H2165" s="21" t="s">
        <v>1</v>
      </c>
      <c r="I2165" s="21"/>
    </row>
    <row r="2166" spans="1:9" ht="69.75" customHeight="1">
      <c r="A2166" s="10" t="s">
        <v>3987</v>
      </c>
      <c r="B2166" s="10" t="s">
        <v>3988</v>
      </c>
      <c r="C2166" s="19" t="s">
        <v>4026</v>
      </c>
      <c r="D2166" s="19" t="s">
        <v>3815</v>
      </c>
      <c r="E2166" s="20">
        <v>36</v>
      </c>
      <c r="F2166" s="11" t="s">
        <v>18</v>
      </c>
      <c r="G2166" s="21"/>
      <c r="H2166" s="21" t="s">
        <v>1</v>
      </c>
      <c r="I2166" s="21"/>
    </row>
    <row r="2167" spans="1:9" ht="69.75" customHeight="1">
      <c r="A2167" s="10" t="s">
        <v>3987</v>
      </c>
      <c r="B2167" s="10" t="s">
        <v>3988</v>
      </c>
      <c r="C2167" s="19" t="s">
        <v>4027</v>
      </c>
      <c r="D2167" s="19" t="s">
        <v>3815</v>
      </c>
      <c r="E2167" s="20">
        <v>36</v>
      </c>
      <c r="F2167" s="11" t="s">
        <v>18</v>
      </c>
      <c r="G2167" s="21"/>
      <c r="H2167" s="21" t="s">
        <v>1</v>
      </c>
      <c r="I2167" s="21"/>
    </row>
    <row r="2168" spans="1:9" ht="69.75" customHeight="1">
      <c r="A2168" s="10" t="s">
        <v>3987</v>
      </c>
      <c r="B2168" s="10" t="s">
        <v>3988</v>
      </c>
      <c r="C2168" s="19" t="s">
        <v>4028</v>
      </c>
      <c r="D2168" s="19" t="s">
        <v>3815</v>
      </c>
      <c r="E2168" s="20">
        <v>36</v>
      </c>
      <c r="F2168" s="11" t="s">
        <v>18</v>
      </c>
      <c r="G2168" s="21"/>
      <c r="H2168" s="21" t="s">
        <v>1</v>
      </c>
      <c r="I2168" s="21"/>
    </row>
    <row r="2169" spans="1:9" ht="69.75" customHeight="1">
      <c r="A2169" s="10" t="s">
        <v>3987</v>
      </c>
      <c r="B2169" s="10" t="s">
        <v>3988</v>
      </c>
      <c r="C2169" s="19" t="s">
        <v>4029</v>
      </c>
      <c r="D2169" s="19" t="s">
        <v>3815</v>
      </c>
      <c r="E2169" s="20">
        <v>36</v>
      </c>
      <c r="F2169" s="11" t="s">
        <v>18</v>
      </c>
      <c r="G2169" s="21"/>
      <c r="H2169" s="21" t="s">
        <v>1</v>
      </c>
      <c r="I2169" s="21"/>
    </row>
    <row r="2170" spans="1:9" ht="69.75" customHeight="1">
      <c r="A2170" s="10" t="s">
        <v>3987</v>
      </c>
      <c r="B2170" s="10" t="s">
        <v>4030</v>
      </c>
      <c r="C2170" s="19" t="s">
        <v>4031</v>
      </c>
      <c r="D2170" s="19" t="s">
        <v>3815</v>
      </c>
      <c r="E2170" s="20">
        <v>30</v>
      </c>
      <c r="F2170" s="11" t="s">
        <v>18</v>
      </c>
      <c r="G2170" s="21"/>
      <c r="H2170" s="21" t="s">
        <v>1</v>
      </c>
      <c r="I2170" s="21"/>
    </row>
    <row r="2171" spans="1:9" ht="69.75" customHeight="1">
      <c r="A2171" s="10" t="s">
        <v>3987</v>
      </c>
      <c r="B2171" s="10" t="s">
        <v>3988</v>
      </c>
      <c r="C2171" s="19" t="s">
        <v>4032</v>
      </c>
      <c r="D2171" s="19" t="s">
        <v>3815</v>
      </c>
      <c r="E2171" s="20">
        <v>36</v>
      </c>
      <c r="F2171" s="11" t="s">
        <v>18</v>
      </c>
      <c r="G2171" s="21"/>
      <c r="H2171" s="21" t="s">
        <v>1</v>
      </c>
      <c r="I2171" s="21"/>
    </row>
    <row r="2172" spans="1:9" ht="69.75" customHeight="1">
      <c r="A2172" s="10" t="s">
        <v>3987</v>
      </c>
      <c r="B2172" s="10" t="s">
        <v>3988</v>
      </c>
      <c r="C2172" s="19" t="s">
        <v>3996</v>
      </c>
      <c r="D2172" s="19" t="s">
        <v>3815</v>
      </c>
      <c r="E2172" s="20">
        <v>36</v>
      </c>
      <c r="F2172" s="11" t="s">
        <v>18</v>
      </c>
      <c r="G2172" s="21"/>
      <c r="H2172" s="21" t="s">
        <v>1</v>
      </c>
      <c r="I2172" s="21"/>
    </row>
    <row r="2173" spans="1:9" ht="69.75" customHeight="1">
      <c r="A2173" s="10" t="s">
        <v>3987</v>
      </c>
      <c r="B2173" s="10" t="s">
        <v>3988</v>
      </c>
      <c r="C2173" s="19" t="s">
        <v>4033</v>
      </c>
      <c r="D2173" s="19" t="s">
        <v>3815</v>
      </c>
      <c r="E2173" s="20">
        <v>36</v>
      </c>
      <c r="F2173" s="11" t="s">
        <v>18</v>
      </c>
      <c r="G2173" s="21"/>
      <c r="H2173" s="21" t="s">
        <v>1</v>
      </c>
      <c r="I2173" s="21"/>
    </row>
    <row r="2174" spans="1:9" ht="69.75" customHeight="1">
      <c r="A2174" s="10" t="s">
        <v>3987</v>
      </c>
      <c r="B2174" s="10" t="s">
        <v>3988</v>
      </c>
      <c r="C2174" s="19" t="s">
        <v>3994</v>
      </c>
      <c r="D2174" s="19" t="s">
        <v>3815</v>
      </c>
      <c r="E2174" s="20">
        <v>36</v>
      </c>
      <c r="F2174" s="11" t="s">
        <v>18</v>
      </c>
      <c r="G2174" s="21"/>
      <c r="H2174" s="21" t="s">
        <v>1</v>
      </c>
      <c r="I2174" s="21"/>
    </row>
    <row r="2175" spans="1:9" ht="69.75" customHeight="1">
      <c r="A2175" s="10" t="s">
        <v>3987</v>
      </c>
      <c r="B2175" s="10" t="s">
        <v>3988</v>
      </c>
      <c r="C2175" s="19" t="s">
        <v>4034</v>
      </c>
      <c r="D2175" s="19" t="s">
        <v>3815</v>
      </c>
      <c r="E2175" s="20">
        <v>36</v>
      </c>
      <c r="F2175" s="11" t="s">
        <v>18</v>
      </c>
      <c r="G2175" s="21"/>
      <c r="H2175" s="21" t="s">
        <v>1</v>
      </c>
      <c r="I2175" s="21"/>
    </row>
    <row r="2176" spans="1:9" ht="69.75" customHeight="1">
      <c r="A2176" s="10" t="s">
        <v>3987</v>
      </c>
      <c r="B2176" s="10" t="s">
        <v>3988</v>
      </c>
      <c r="C2176" s="19" t="s">
        <v>4035</v>
      </c>
      <c r="D2176" s="19" t="s">
        <v>3815</v>
      </c>
      <c r="E2176" s="20">
        <v>36</v>
      </c>
      <c r="F2176" s="11" t="s">
        <v>18</v>
      </c>
      <c r="G2176" s="21"/>
      <c r="H2176" s="21" t="s">
        <v>1</v>
      </c>
      <c r="I2176" s="21"/>
    </row>
    <row r="2177" spans="1:9" ht="69.75" customHeight="1">
      <c r="A2177" s="10" t="s">
        <v>3987</v>
      </c>
      <c r="B2177" s="10" t="s">
        <v>3988</v>
      </c>
      <c r="C2177" s="19" t="s">
        <v>4036</v>
      </c>
      <c r="D2177" s="19" t="s">
        <v>3815</v>
      </c>
      <c r="E2177" s="20">
        <v>36</v>
      </c>
      <c r="F2177" s="11" t="s">
        <v>18</v>
      </c>
      <c r="G2177" s="21"/>
      <c r="H2177" s="21" t="s">
        <v>1</v>
      </c>
      <c r="I2177" s="21"/>
    </row>
    <row r="2178" spans="1:9" ht="69.75" customHeight="1">
      <c r="A2178" s="10" t="s">
        <v>3987</v>
      </c>
      <c r="B2178" s="10" t="s">
        <v>4037</v>
      </c>
      <c r="C2178" s="19" t="s">
        <v>4038</v>
      </c>
      <c r="D2178" s="19" t="s">
        <v>3815</v>
      </c>
      <c r="E2178" s="20">
        <v>23</v>
      </c>
      <c r="F2178" s="11" t="s">
        <v>18</v>
      </c>
      <c r="G2178" s="21"/>
      <c r="H2178" s="21" t="s">
        <v>1</v>
      </c>
      <c r="I2178" s="21"/>
    </row>
    <row r="2179" spans="1:9" ht="69.75" customHeight="1">
      <c r="A2179" s="10" t="s">
        <v>3987</v>
      </c>
      <c r="B2179" s="10" t="s">
        <v>3988</v>
      </c>
      <c r="C2179" s="19" t="s">
        <v>161</v>
      </c>
      <c r="D2179" s="19" t="s">
        <v>3815</v>
      </c>
      <c r="E2179" s="20">
        <v>36</v>
      </c>
      <c r="F2179" s="11" t="s">
        <v>18</v>
      </c>
      <c r="G2179" s="21"/>
      <c r="H2179" s="21" t="s">
        <v>1</v>
      </c>
      <c r="I2179" s="21"/>
    </row>
    <row r="2180" spans="1:9" ht="69.75" customHeight="1">
      <c r="A2180" s="10" t="s">
        <v>3987</v>
      </c>
      <c r="B2180" s="10" t="s">
        <v>4039</v>
      </c>
      <c r="C2180" s="19" t="s">
        <v>1914</v>
      </c>
      <c r="D2180" s="19" t="s">
        <v>3815</v>
      </c>
      <c r="E2180" s="20">
        <v>29</v>
      </c>
      <c r="F2180" s="11" t="s">
        <v>18</v>
      </c>
      <c r="G2180" s="21"/>
      <c r="H2180" s="21" t="s">
        <v>1</v>
      </c>
      <c r="I2180" s="21"/>
    </row>
    <row r="2181" spans="1:9" ht="69.75" customHeight="1">
      <c r="A2181" s="10" t="s">
        <v>3987</v>
      </c>
      <c r="B2181" s="10" t="s">
        <v>3988</v>
      </c>
      <c r="C2181" s="19" t="s">
        <v>4040</v>
      </c>
      <c r="D2181" s="19" t="s">
        <v>3815</v>
      </c>
      <c r="E2181" s="20">
        <v>36</v>
      </c>
      <c r="F2181" s="11" t="s">
        <v>18</v>
      </c>
      <c r="G2181" s="21"/>
      <c r="H2181" s="21" t="s">
        <v>1</v>
      </c>
      <c r="I2181" s="21"/>
    </row>
    <row r="2182" spans="1:9" ht="69.75" customHeight="1">
      <c r="A2182" s="10" t="s">
        <v>3987</v>
      </c>
      <c r="B2182" s="10" t="s">
        <v>4041</v>
      </c>
      <c r="C2182" s="19" t="s">
        <v>4042</v>
      </c>
      <c r="D2182" s="19" t="s">
        <v>3815</v>
      </c>
      <c r="E2182" s="20">
        <v>7</v>
      </c>
      <c r="F2182" s="11" t="s">
        <v>18</v>
      </c>
      <c r="G2182" s="21"/>
      <c r="H2182" s="21" t="s">
        <v>1</v>
      </c>
      <c r="I2182" s="21"/>
    </row>
    <row r="2183" spans="1:9" ht="69.75" customHeight="1">
      <c r="A2183" s="10" t="s">
        <v>3987</v>
      </c>
      <c r="B2183" s="10" t="s">
        <v>4043</v>
      </c>
      <c r="C2183" s="19" t="s">
        <v>4044</v>
      </c>
      <c r="D2183" s="19" t="s">
        <v>3815</v>
      </c>
      <c r="E2183" s="20">
        <v>20</v>
      </c>
      <c r="F2183" s="11" t="s">
        <v>18</v>
      </c>
      <c r="G2183" s="21"/>
      <c r="H2183" s="21" t="s">
        <v>1</v>
      </c>
      <c r="I2183" s="21"/>
    </row>
    <row r="2184" spans="1:9" ht="69.75" customHeight="1">
      <c r="A2184" s="10" t="s">
        <v>3987</v>
      </c>
      <c r="B2184" s="10" t="s">
        <v>4045</v>
      </c>
      <c r="C2184" s="19" t="s">
        <v>4046</v>
      </c>
      <c r="D2184" s="19" t="s">
        <v>3815</v>
      </c>
      <c r="E2184" s="20">
        <v>30</v>
      </c>
      <c r="F2184" s="11" t="s">
        <v>18</v>
      </c>
      <c r="G2184" s="21"/>
      <c r="H2184" s="21" t="s">
        <v>1</v>
      </c>
      <c r="I2184" s="21"/>
    </row>
    <row r="2185" spans="1:9" ht="69.75" customHeight="1">
      <c r="A2185" s="10" t="s">
        <v>3987</v>
      </c>
      <c r="B2185" s="10" t="s">
        <v>4047</v>
      </c>
      <c r="C2185" s="19" t="s">
        <v>1598</v>
      </c>
      <c r="D2185" s="19" t="s">
        <v>3815</v>
      </c>
      <c r="E2185" s="20">
        <v>30</v>
      </c>
      <c r="F2185" s="11" t="s">
        <v>18</v>
      </c>
      <c r="G2185" s="21"/>
      <c r="H2185" s="21" t="s">
        <v>1</v>
      </c>
      <c r="I2185" s="21"/>
    </row>
    <row r="2186" spans="1:9" ht="69.75" customHeight="1">
      <c r="A2186" s="10" t="s">
        <v>3987</v>
      </c>
      <c r="B2186" s="10" t="s">
        <v>3995</v>
      </c>
      <c r="C2186" s="19" t="s">
        <v>4046</v>
      </c>
      <c r="D2186" s="19" t="s">
        <v>3815</v>
      </c>
      <c r="E2186" s="20">
        <v>6</v>
      </c>
      <c r="F2186" s="11" t="s">
        <v>18</v>
      </c>
      <c r="G2186" s="21"/>
      <c r="H2186" s="21" t="s">
        <v>1</v>
      </c>
      <c r="I2186" s="21"/>
    </row>
    <row r="2187" spans="1:9" ht="69.75" customHeight="1">
      <c r="A2187" s="10" t="s">
        <v>3987</v>
      </c>
      <c r="B2187" s="10" t="s">
        <v>3988</v>
      </c>
      <c r="C2187" s="19" t="s">
        <v>1776</v>
      </c>
      <c r="D2187" s="19" t="s">
        <v>3815</v>
      </c>
      <c r="E2187" s="20">
        <v>36</v>
      </c>
      <c r="F2187" s="11" t="s">
        <v>18</v>
      </c>
      <c r="G2187" s="21"/>
      <c r="H2187" s="21" t="s">
        <v>1</v>
      </c>
      <c r="I2187" s="21"/>
    </row>
    <row r="2188" spans="1:9" ht="69.75" customHeight="1">
      <c r="A2188" s="10" t="s">
        <v>3987</v>
      </c>
      <c r="B2188" s="10" t="s">
        <v>3988</v>
      </c>
      <c r="C2188" s="19" t="s">
        <v>4048</v>
      </c>
      <c r="D2188" s="19" t="s">
        <v>3815</v>
      </c>
      <c r="E2188" s="20">
        <v>36</v>
      </c>
      <c r="F2188" s="11" t="s">
        <v>18</v>
      </c>
      <c r="G2188" s="21"/>
      <c r="H2188" s="21" t="s">
        <v>1</v>
      </c>
      <c r="I2188" s="21"/>
    </row>
    <row r="2189" spans="1:9" ht="69.75" customHeight="1">
      <c r="A2189" s="10" t="s">
        <v>3987</v>
      </c>
      <c r="B2189" s="10" t="s">
        <v>3988</v>
      </c>
      <c r="C2189" s="19" t="s">
        <v>1676</v>
      </c>
      <c r="D2189" s="19" t="s">
        <v>3815</v>
      </c>
      <c r="E2189" s="20">
        <v>36</v>
      </c>
      <c r="F2189" s="11" t="s">
        <v>18</v>
      </c>
      <c r="G2189" s="21"/>
      <c r="H2189" s="21" t="s">
        <v>1</v>
      </c>
      <c r="I2189" s="21"/>
    </row>
    <row r="2190" spans="1:9" ht="69.75" customHeight="1">
      <c r="A2190" s="10" t="s">
        <v>3987</v>
      </c>
      <c r="B2190" s="10" t="s">
        <v>3988</v>
      </c>
      <c r="C2190" s="19" t="s">
        <v>4021</v>
      </c>
      <c r="D2190" s="19" t="s">
        <v>3815</v>
      </c>
      <c r="E2190" s="20">
        <v>36</v>
      </c>
      <c r="F2190" s="11" t="s">
        <v>18</v>
      </c>
      <c r="G2190" s="21"/>
      <c r="H2190" s="21" t="s">
        <v>1</v>
      </c>
      <c r="I2190" s="21"/>
    </row>
    <row r="2191" spans="1:9" ht="69.75" customHeight="1">
      <c r="A2191" s="10" t="s">
        <v>3987</v>
      </c>
      <c r="B2191" s="10" t="s">
        <v>3988</v>
      </c>
      <c r="C2191" s="19" t="s">
        <v>4049</v>
      </c>
      <c r="D2191" s="19" t="s">
        <v>3815</v>
      </c>
      <c r="E2191" s="20">
        <v>36</v>
      </c>
      <c r="F2191" s="11" t="s">
        <v>18</v>
      </c>
      <c r="G2191" s="21"/>
      <c r="H2191" s="21" t="s">
        <v>1</v>
      </c>
      <c r="I2191" s="21"/>
    </row>
    <row r="2192" spans="1:9" ht="69.75" customHeight="1">
      <c r="A2192" s="10" t="s">
        <v>3987</v>
      </c>
      <c r="B2192" s="10" t="s">
        <v>3988</v>
      </c>
      <c r="C2192" s="19" t="s">
        <v>4050</v>
      </c>
      <c r="D2192" s="19" t="s">
        <v>3815</v>
      </c>
      <c r="E2192" s="20">
        <v>36</v>
      </c>
      <c r="F2192" s="11" t="s">
        <v>18</v>
      </c>
      <c r="G2192" s="21"/>
      <c r="H2192" s="21" t="s">
        <v>1</v>
      </c>
      <c r="I2192" s="21"/>
    </row>
    <row r="2193" spans="1:9" ht="69.75" customHeight="1">
      <c r="A2193" s="10" t="s">
        <v>3987</v>
      </c>
      <c r="B2193" s="10" t="s">
        <v>3988</v>
      </c>
      <c r="C2193" s="19" t="s">
        <v>3980</v>
      </c>
      <c r="D2193" s="19" t="s">
        <v>3815</v>
      </c>
      <c r="E2193" s="20">
        <v>36</v>
      </c>
      <c r="F2193" s="11" t="s">
        <v>18</v>
      </c>
      <c r="G2193" s="21"/>
      <c r="H2193" s="21" t="s">
        <v>1</v>
      </c>
      <c r="I2193" s="21"/>
    </row>
    <row r="2194" spans="1:9" ht="69.75" customHeight="1">
      <c r="A2194" s="10" t="s">
        <v>3987</v>
      </c>
      <c r="B2194" s="10" t="s">
        <v>3988</v>
      </c>
      <c r="C2194" s="19" t="s">
        <v>4051</v>
      </c>
      <c r="D2194" s="19" t="s">
        <v>3815</v>
      </c>
      <c r="E2194" s="20">
        <v>36</v>
      </c>
      <c r="F2194" s="11" t="s">
        <v>18</v>
      </c>
      <c r="G2194" s="21"/>
      <c r="H2194" s="21" t="s">
        <v>1</v>
      </c>
      <c r="I2194" s="21"/>
    </row>
    <row r="2195" spans="1:9" ht="69.75" customHeight="1">
      <c r="A2195" s="10" t="s">
        <v>3987</v>
      </c>
      <c r="B2195" s="10" t="s">
        <v>3988</v>
      </c>
      <c r="C2195" s="19" t="s">
        <v>4052</v>
      </c>
      <c r="D2195" s="19" t="s">
        <v>3815</v>
      </c>
      <c r="E2195" s="20">
        <v>36</v>
      </c>
      <c r="F2195" s="11" t="s">
        <v>18</v>
      </c>
      <c r="G2195" s="21"/>
      <c r="H2195" s="21" t="s">
        <v>1</v>
      </c>
      <c r="I2195" s="21"/>
    </row>
    <row r="2196" spans="1:9" ht="69.75" customHeight="1">
      <c r="A2196" s="10" t="s">
        <v>3987</v>
      </c>
      <c r="B2196" s="10" t="s">
        <v>3988</v>
      </c>
      <c r="C2196" s="19" t="s">
        <v>4053</v>
      </c>
      <c r="D2196" s="19" t="s">
        <v>3815</v>
      </c>
      <c r="E2196" s="20">
        <v>36</v>
      </c>
      <c r="F2196" s="11" t="s">
        <v>18</v>
      </c>
      <c r="G2196" s="21"/>
      <c r="H2196" s="21" t="s">
        <v>1</v>
      </c>
      <c r="I2196" s="21"/>
    </row>
    <row r="2197" spans="1:9" ht="69.75" customHeight="1">
      <c r="A2197" s="10" t="s">
        <v>3987</v>
      </c>
      <c r="B2197" s="10" t="s">
        <v>3995</v>
      </c>
      <c r="C2197" s="19" t="s">
        <v>4051</v>
      </c>
      <c r="D2197" s="19" t="s">
        <v>3815</v>
      </c>
      <c r="E2197" s="20">
        <v>1</v>
      </c>
      <c r="F2197" s="11" t="s">
        <v>18</v>
      </c>
      <c r="G2197" s="21"/>
      <c r="H2197" s="21" t="s">
        <v>1</v>
      </c>
      <c r="I2197" s="21"/>
    </row>
    <row r="2198" spans="1:9" ht="69.75" customHeight="1">
      <c r="A2198" s="10" t="s">
        <v>3987</v>
      </c>
      <c r="B2198" s="10" t="s">
        <v>3988</v>
      </c>
      <c r="C2198" s="19" t="s">
        <v>4054</v>
      </c>
      <c r="D2198" s="19" t="s">
        <v>3815</v>
      </c>
      <c r="E2198" s="20">
        <v>36</v>
      </c>
      <c r="F2198" s="11" t="s">
        <v>18</v>
      </c>
      <c r="G2198" s="21"/>
      <c r="H2198" s="21" t="s">
        <v>1</v>
      </c>
      <c r="I2198" s="21"/>
    </row>
    <row r="2199" spans="1:9" ht="69.75" customHeight="1">
      <c r="A2199" s="10" t="s">
        <v>3987</v>
      </c>
      <c r="B2199" s="10" t="s">
        <v>3988</v>
      </c>
      <c r="C2199" s="19" t="s">
        <v>4055</v>
      </c>
      <c r="D2199" s="19" t="s">
        <v>3815</v>
      </c>
      <c r="E2199" s="20">
        <v>36</v>
      </c>
      <c r="F2199" s="11" t="s">
        <v>18</v>
      </c>
      <c r="G2199" s="21"/>
      <c r="H2199" s="21" t="s">
        <v>1</v>
      </c>
      <c r="I2199" s="21"/>
    </row>
    <row r="2200" spans="1:9" ht="69.75" customHeight="1">
      <c r="A2200" s="10" t="s">
        <v>3987</v>
      </c>
      <c r="B2200" s="10" t="s">
        <v>3988</v>
      </c>
      <c r="C2200" s="19" t="s">
        <v>4056</v>
      </c>
      <c r="D2200" s="19" t="s">
        <v>3815</v>
      </c>
      <c r="E2200" s="20">
        <v>36</v>
      </c>
      <c r="F2200" s="11" t="s">
        <v>18</v>
      </c>
      <c r="G2200" s="21"/>
      <c r="H2200" s="21" t="s">
        <v>1</v>
      </c>
      <c r="I2200" s="21"/>
    </row>
    <row r="2201" spans="1:9" ht="69.75" customHeight="1">
      <c r="A2201" s="10" t="s">
        <v>3987</v>
      </c>
      <c r="B2201" s="10" t="s">
        <v>3988</v>
      </c>
      <c r="C2201" s="19" t="s">
        <v>4048</v>
      </c>
      <c r="D2201" s="19" t="s">
        <v>3815</v>
      </c>
      <c r="E2201" s="20">
        <v>36</v>
      </c>
      <c r="F2201" s="11" t="s">
        <v>18</v>
      </c>
      <c r="G2201" s="21"/>
      <c r="H2201" s="21" t="s">
        <v>1</v>
      </c>
      <c r="I2201" s="21"/>
    </row>
    <row r="2202" spans="1:9" ht="69.75" customHeight="1">
      <c r="A2202" s="10" t="s">
        <v>3987</v>
      </c>
      <c r="B2202" s="10" t="s">
        <v>4057</v>
      </c>
      <c r="C2202" s="19" t="s">
        <v>4058</v>
      </c>
      <c r="D2202" s="19" t="s">
        <v>3815</v>
      </c>
      <c r="E2202" s="20">
        <v>30</v>
      </c>
      <c r="F2202" s="11" t="s">
        <v>18</v>
      </c>
      <c r="G2202" s="21"/>
      <c r="H2202" s="21" t="s">
        <v>1</v>
      </c>
      <c r="I2202" s="21"/>
    </row>
    <row r="2203" spans="1:9" ht="69.75" customHeight="1">
      <c r="A2203" s="10" t="s">
        <v>3987</v>
      </c>
      <c r="B2203" s="10" t="s">
        <v>4057</v>
      </c>
      <c r="C2203" s="19" t="s">
        <v>4059</v>
      </c>
      <c r="D2203" s="19" t="s">
        <v>3815</v>
      </c>
      <c r="E2203" s="20">
        <v>30</v>
      </c>
      <c r="F2203" s="11" t="s">
        <v>18</v>
      </c>
      <c r="G2203" s="21"/>
      <c r="H2203" s="21" t="s">
        <v>1</v>
      </c>
      <c r="I2203" s="21"/>
    </row>
    <row r="2204" spans="1:9" ht="69.75" customHeight="1">
      <c r="A2204" s="10" t="s">
        <v>3987</v>
      </c>
      <c r="B2204" s="10" t="s">
        <v>3988</v>
      </c>
      <c r="C2204" s="19" t="s">
        <v>4060</v>
      </c>
      <c r="D2204" s="19" t="s">
        <v>3815</v>
      </c>
      <c r="E2204" s="20">
        <v>36</v>
      </c>
      <c r="F2204" s="11" t="s">
        <v>18</v>
      </c>
      <c r="G2204" s="21"/>
      <c r="H2204" s="21" t="s">
        <v>1</v>
      </c>
      <c r="I2204" s="21"/>
    </row>
    <row r="2205" spans="1:9" ht="69.75" customHeight="1">
      <c r="A2205" s="10" t="s">
        <v>3987</v>
      </c>
      <c r="B2205" s="10" t="s">
        <v>4061</v>
      </c>
      <c r="C2205" s="19" t="s">
        <v>4062</v>
      </c>
      <c r="D2205" s="19" t="s">
        <v>3815</v>
      </c>
      <c r="E2205" s="20">
        <v>36</v>
      </c>
      <c r="F2205" s="11" t="s">
        <v>18</v>
      </c>
      <c r="G2205" s="21"/>
      <c r="H2205" s="21" t="s">
        <v>1</v>
      </c>
      <c r="I2205" s="21"/>
    </row>
    <row r="2206" spans="1:9" ht="69.75" customHeight="1">
      <c r="A2206" s="10" t="s">
        <v>3987</v>
      </c>
      <c r="B2206" s="10" t="s">
        <v>4006</v>
      </c>
      <c r="C2206" s="19" t="s">
        <v>4059</v>
      </c>
      <c r="D2206" s="19" t="s">
        <v>3815</v>
      </c>
      <c r="E2206" s="20">
        <v>29</v>
      </c>
      <c r="F2206" s="11" t="s">
        <v>18</v>
      </c>
      <c r="G2206" s="21"/>
      <c r="H2206" s="21" t="s">
        <v>1</v>
      </c>
      <c r="I2206" s="21"/>
    </row>
    <row r="2207" spans="1:9" ht="69.75" customHeight="1">
      <c r="A2207" s="10" t="s">
        <v>3987</v>
      </c>
      <c r="B2207" s="10" t="s">
        <v>4006</v>
      </c>
      <c r="C2207" s="19" t="s">
        <v>4042</v>
      </c>
      <c r="D2207" s="19" t="s">
        <v>3815</v>
      </c>
      <c r="E2207" s="20">
        <v>36</v>
      </c>
      <c r="F2207" s="11" t="s">
        <v>18</v>
      </c>
      <c r="G2207" s="21"/>
      <c r="H2207" s="21" t="s">
        <v>1</v>
      </c>
      <c r="I2207" s="21"/>
    </row>
    <row r="2208" spans="1:9" ht="69.75" customHeight="1">
      <c r="A2208" s="10" t="s">
        <v>3987</v>
      </c>
      <c r="B2208" s="10" t="s">
        <v>4006</v>
      </c>
      <c r="C2208" s="19" t="s">
        <v>4058</v>
      </c>
      <c r="D2208" s="19" t="s">
        <v>3815</v>
      </c>
      <c r="E2208" s="20">
        <v>36</v>
      </c>
      <c r="F2208" s="11" t="s">
        <v>18</v>
      </c>
      <c r="G2208" s="21"/>
      <c r="H2208" s="21" t="s">
        <v>1</v>
      </c>
      <c r="I2208" s="21"/>
    </row>
    <row r="2209" spans="1:9" ht="69.75" customHeight="1">
      <c r="A2209" s="10" t="s">
        <v>3987</v>
      </c>
      <c r="B2209" s="10" t="s">
        <v>4006</v>
      </c>
      <c r="C2209" s="19" t="s">
        <v>4058</v>
      </c>
      <c r="D2209" s="19" t="s">
        <v>3815</v>
      </c>
      <c r="E2209" s="20">
        <v>36</v>
      </c>
      <c r="F2209" s="11" t="s">
        <v>18</v>
      </c>
      <c r="G2209" s="21"/>
      <c r="H2209" s="21" t="s">
        <v>1</v>
      </c>
      <c r="I2209" s="21"/>
    </row>
    <row r="2210" spans="1:9" ht="69.75" customHeight="1">
      <c r="A2210" s="10" t="s">
        <v>3987</v>
      </c>
      <c r="B2210" s="10" t="s">
        <v>3988</v>
      </c>
      <c r="C2210" s="19" t="s">
        <v>4063</v>
      </c>
      <c r="D2210" s="19" t="s">
        <v>3815</v>
      </c>
      <c r="E2210" s="20">
        <v>36</v>
      </c>
      <c r="F2210" s="11" t="s">
        <v>18</v>
      </c>
      <c r="G2210" s="21"/>
      <c r="H2210" s="21" t="s">
        <v>1</v>
      </c>
      <c r="I2210" s="21"/>
    </row>
    <row r="2211" spans="1:9" ht="69.75" customHeight="1">
      <c r="A2211" s="10" t="s">
        <v>3987</v>
      </c>
      <c r="B2211" s="10" t="s">
        <v>3988</v>
      </c>
      <c r="C2211" s="19" t="s">
        <v>4064</v>
      </c>
      <c r="D2211" s="19" t="s">
        <v>3815</v>
      </c>
      <c r="E2211" s="20">
        <v>25</v>
      </c>
      <c r="F2211" s="11" t="s">
        <v>18</v>
      </c>
      <c r="G2211" s="21"/>
      <c r="H2211" s="21" t="s">
        <v>1</v>
      </c>
      <c r="I2211" s="21"/>
    </row>
    <row r="2212" spans="1:9" ht="64.5" customHeight="1">
      <c r="A2212" s="10" t="s">
        <v>3987</v>
      </c>
      <c r="B2212" s="10" t="s">
        <v>4045</v>
      </c>
      <c r="C2212" s="19" t="s">
        <v>4065</v>
      </c>
      <c r="D2212" s="19" t="s">
        <v>3815</v>
      </c>
      <c r="E2212" s="20">
        <v>30</v>
      </c>
      <c r="F2212" s="11" t="s">
        <v>18</v>
      </c>
      <c r="G2212" s="21"/>
      <c r="H2212" s="21" t="s">
        <v>1</v>
      </c>
      <c r="I2212" s="21"/>
    </row>
    <row r="2213" spans="1:9" ht="64.5" customHeight="1">
      <c r="A2213" s="10" t="s">
        <v>3987</v>
      </c>
      <c r="B2213" s="10" t="s">
        <v>3988</v>
      </c>
      <c r="C2213" s="19" t="s">
        <v>4066</v>
      </c>
      <c r="D2213" s="19" t="s">
        <v>3815</v>
      </c>
      <c r="E2213" s="20">
        <v>36</v>
      </c>
      <c r="F2213" s="11" t="s">
        <v>18</v>
      </c>
      <c r="G2213" s="21"/>
      <c r="H2213" s="21" t="s">
        <v>1</v>
      </c>
      <c r="I2213" s="21"/>
    </row>
    <row r="2214" spans="1:9" ht="72" customHeight="1">
      <c r="A2214" s="10" t="s">
        <v>3987</v>
      </c>
      <c r="B2214" s="10" t="s">
        <v>3988</v>
      </c>
      <c r="C2214" s="19" t="s">
        <v>2335</v>
      </c>
      <c r="D2214" s="19" t="s">
        <v>3815</v>
      </c>
      <c r="E2214" s="20">
        <v>36</v>
      </c>
      <c r="F2214" s="11" t="s">
        <v>18</v>
      </c>
      <c r="G2214" s="21"/>
      <c r="H2214" s="21" t="s">
        <v>1</v>
      </c>
      <c r="I2214" s="21"/>
    </row>
    <row r="2215" spans="1:9" ht="64.5" customHeight="1">
      <c r="A2215" s="10" t="s">
        <v>3987</v>
      </c>
      <c r="B2215" s="10" t="s">
        <v>3988</v>
      </c>
      <c r="C2215" s="19" t="s">
        <v>4067</v>
      </c>
      <c r="D2215" s="19" t="s">
        <v>3815</v>
      </c>
      <c r="E2215" s="20">
        <v>36</v>
      </c>
      <c r="F2215" s="11" t="s">
        <v>18</v>
      </c>
      <c r="G2215" s="21"/>
      <c r="H2215" s="21" t="s">
        <v>1</v>
      </c>
      <c r="I2215" s="21"/>
    </row>
    <row r="2216" spans="1:9" ht="64.5" customHeight="1">
      <c r="A2216" s="10" t="s">
        <v>3987</v>
      </c>
      <c r="B2216" s="10" t="s">
        <v>3988</v>
      </c>
      <c r="C2216" s="19" t="s">
        <v>4068</v>
      </c>
      <c r="D2216" s="19" t="s">
        <v>3815</v>
      </c>
      <c r="E2216" s="20">
        <v>36</v>
      </c>
      <c r="F2216" s="11" t="s">
        <v>18</v>
      </c>
      <c r="G2216" s="21"/>
      <c r="H2216" s="21" t="s">
        <v>1</v>
      </c>
      <c r="I2216" s="21"/>
    </row>
    <row r="2217" spans="1:9" ht="69" customHeight="1">
      <c r="A2217" s="10" t="s">
        <v>3987</v>
      </c>
      <c r="B2217" s="10" t="s">
        <v>3988</v>
      </c>
      <c r="C2217" s="19" t="s">
        <v>4069</v>
      </c>
      <c r="D2217" s="19" t="s">
        <v>3815</v>
      </c>
      <c r="E2217" s="20">
        <v>36</v>
      </c>
      <c r="F2217" s="11" t="s">
        <v>18</v>
      </c>
      <c r="G2217" s="21"/>
      <c r="H2217" s="21" t="s">
        <v>1</v>
      </c>
      <c r="I2217" s="21"/>
    </row>
    <row r="2218" spans="1:9" ht="71.25" customHeight="1">
      <c r="A2218" s="10" t="s">
        <v>3987</v>
      </c>
      <c r="B2218" s="10" t="s">
        <v>3988</v>
      </c>
      <c r="C2218" s="19" t="s">
        <v>3919</v>
      </c>
      <c r="D2218" s="19" t="s">
        <v>3815</v>
      </c>
      <c r="E2218" s="20">
        <v>36</v>
      </c>
      <c r="F2218" s="11" t="s">
        <v>18</v>
      </c>
      <c r="G2218" s="21"/>
      <c r="H2218" s="21" t="s">
        <v>1</v>
      </c>
      <c r="I2218" s="21"/>
    </row>
    <row r="2219" spans="1:9" ht="64.5" customHeight="1">
      <c r="A2219" s="10" t="s">
        <v>3987</v>
      </c>
      <c r="B2219" s="10" t="s">
        <v>4047</v>
      </c>
      <c r="C2219" s="19" t="s">
        <v>4070</v>
      </c>
      <c r="D2219" s="19" t="s">
        <v>3815</v>
      </c>
      <c r="E2219" s="20">
        <v>30</v>
      </c>
      <c r="F2219" s="11" t="s">
        <v>18</v>
      </c>
      <c r="G2219" s="21"/>
      <c r="H2219" s="21" t="s">
        <v>1</v>
      </c>
      <c r="I2219" s="21"/>
    </row>
    <row r="2220" spans="1:9" ht="64.5" customHeight="1">
      <c r="A2220" s="10" t="s">
        <v>3987</v>
      </c>
      <c r="B2220" s="10" t="s">
        <v>4045</v>
      </c>
      <c r="C2220" s="19" t="s">
        <v>4033</v>
      </c>
      <c r="D2220" s="19" t="s">
        <v>3815</v>
      </c>
      <c r="E2220" s="20">
        <v>30</v>
      </c>
      <c r="F2220" s="11" t="s">
        <v>18</v>
      </c>
      <c r="G2220" s="21"/>
      <c r="H2220" s="21" t="s">
        <v>1</v>
      </c>
      <c r="I2220" s="21"/>
    </row>
    <row r="2221" spans="1:9" ht="64.5" customHeight="1">
      <c r="A2221" s="10" t="s">
        <v>3987</v>
      </c>
      <c r="B2221" s="10" t="s">
        <v>4047</v>
      </c>
      <c r="C2221" s="19" t="s">
        <v>4071</v>
      </c>
      <c r="D2221" s="19" t="s">
        <v>3815</v>
      </c>
      <c r="E2221" s="20">
        <v>30</v>
      </c>
      <c r="F2221" s="11" t="s">
        <v>18</v>
      </c>
      <c r="G2221" s="21"/>
      <c r="H2221" s="21" t="s">
        <v>1</v>
      </c>
      <c r="I2221" s="21"/>
    </row>
    <row r="2222" spans="1:9" ht="60.75" customHeight="1">
      <c r="A2222" s="10" t="s">
        <v>3987</v>
      </c>
      <c r="B2222" s="10" t="s">
        <v>4057</v>
      </c>
      <c r="C2222" s="19" t="s">
        <v>4072</v>
      </c>
      <c r="D2222" s="19" t="s">
        <v>3815</v>
      </c>
      <c r="E2222" s="20">
        <v>30</v>
      </c>
      <c r="F2222" s="11" t="s">
        <v>18</v>
      </c>
      <c r="G2222" s="21"/>
      <c r="H2222" s="21" t="s">
        <v>1</v>
      </c>
      <c r="I2222" s="21"/>
    </row>
    <row r="2223" spans="1:9" ht="76.5" customHeight="1">
      <c r="A2223" s="10" t="s">
        <v>3987</v>
      </c>
      <c r="B2223" s="10" t="s">
        <v>3988</v>
      </c>
      <c r="C2223" s="19" t="s">
        <v>4073</v>
      </c>
      <c r="D2223" s="19" t="s">
        <v>3815</v>
      </c>
      <c r="E2223" s="20">
        <v>36</v>
      </c>
      <c r="F2223" s="11" t="s">
        <v>18</v>
      </c>
      <c r="G2223" s="21"/>
      <c r="H2223" s="21" t="s">
        <v>1</v>
      </c>
      <c r="I2223" s="21"/>
    </row>
    <row r="2224" spans="1:9" ht="60.75" customHeight="1">
      <c r="A2224" s="10" t="s">
        <v>3987</v>
      </c>
      <c r="B2224" s="10" t="s">
        <v>3995</v>
      </c>
      <c r="C2224" s="19" t="s">
        <v>4074</v>
      </c>
      <c r="D2224" s="19" t="s">
        <v>3815</v>
      </c>
      <c r="E2224" s="20">
        <v>4</v>
      </c>
      <c r="F2224" s="11" t="s">
        <v>18</v>
      </c>
      <c r="G2224" s="21"/>
      <c r="H2224" s="21" t="s">
        <v>1</v>
      </c>
      <c r="I2224" s="21"/>
    </row>
    <row r="2225" spans="1:9" ht="60.75" customHeight="1">
      <c r="A2225" s="10" t="s">
        <v>3987</v>
      </c>
      <c r="B2225" s="10" t="s">
        <v>4075</v>
      </c>
      <c r="C2225" s="19" t="s">
        <v>4076</v>
      </c>
      <c r="D2225" s="19" t="s">
        <v>3815</v>
      </c>
      <c r="E2225" s="20">
        <v>10</v>
      </c>
      <c r="F2225" s="11" t="s">
        <v>18</v>
      </c>
      <c r="G2225" s="21"/>
      <c r="H2225" s="21" t="s">
        <v>1</v>
      </c>
      <c r="I2225" s="21"/>
    </row>
    <row r="2226" spans="1:9" ht="60.75" customHeight="1">
      <c r="A2226" s="10" t="s">
        <v>3987</v>
      </c>
      <c r="B2226" s="10" t="s">
        <v>4047</v>
      </c>
      <c r="C2226" s="19" t="s">
        <v>4077</v>
      </c>
      <c r="D2226" s="19" t="s">
        <v>3815</v>
      </c>
      <c r="E2226" s="20">
        <v>30</v>
      </c>
      <c r="F2226" s="11" t="s">
        <v>18</v>
      </c>
      <c r="G2226" s="21"/>
      <c r="H2226" s="21" t="s">
        <v>1</v>
      </c>
      <c r="I2226" s="21"/>
    </row>
    <row r="2227" spans="1:9" ht="60.75" customHeight="1">
      <c r="A2227" s="10" t="s">
        <v>3987</v>
      </c>
      <c r="B2227" s="10" t="s">
        <v>3995</v>
      </c>
      <c r="C2227" s="19" t="s">
        <v>4067</v>
      </c>
      <c r="D2227" s="19" t="s">
        <v>3815</v>
      </c>
      <c r="E2227" s="20">
        <v>6</v>
      </c>
      <c r="F2227" s="11" t="s">
        <v>18</v>
      </c>
      <c r="G2227" s="21"/>
      <c r="H2227" s="21" t="s">
        <v>1</v>
      </c>
      <c r="I2227" s="21"/>
    </row>
    <row r="2228" spans="1:9" ht="72" customHeight="1">
      <c r="A2228" s="10" t="s">
        <v>3987</v>
      </c>
      <c r="B2228" s="10" t="s">
        <v>3988</v>
      </c>
      <c r="C2228" s="19" t="s">
        <v>4078</v>
      </c>
      <c r="D2228" s="19" t="s">
        <v>3815</v>
      </c>
      <c r="E2228" s="20">
        <v>36</v>
      </c>
      <c r="F2228" s="11" t="s">
        <v>18</v>
      </c>
      <c r="G2228" s="21"/>
      <c r="H2228" s="21" t="s">
        <v>1</v>
      </c>
      <c r="I2228" s="21"/>
    </row>
    <row r="2229" spans="1:9" ht="71.25" customHeight="1">
      <c r="A2229" s="10" t="s">
        <v>3987</v>
      </c>
      <c r="B2229" s="10" t="s">
        <v>3988</v>
      </c>
      <c r="C2229" s="19" t="s">
        <v>4079</v>
      </c>
      <c r="D2229" s="19" t="s">
        <v>3815</v>
      </c>
      <c r="E2229" s="20">
        <v>35</v>
      </c>
      <c r="F2229" s="11" t="s">
        <v>18</v>
      </c>
      <c r="G2229" s="21"/>
      <c r="H2229" s="21" t="s">
        <v>1</v>
      </c>
      <c r="I2229" s="21"/>
    </row>
    <row r="2230" spans="1:9" ht="71.25" customHeight="1">
      <c r="A2230" s="10" t="s">
        <v>3987</v>
      </c>
      <c r="B2230" s="10" t="s">
        <v>3988</v>
      </c>
      <c r="C2230" s="19" t="s">
        <v>135</v>
      </c>
      <c r="D2230" s="19" t="s">
        <v>3815</v>
      </c>
      <c r="E2230" s="20">
        <v>36</v>
      </c>
      <c r="F2230" s="11" t="s">
        <v>18</v>
      </c>
      <c r="G2230" s="21"/>
      <c r="H2230" s="21" t="s">
        <v>1</v>
      </c>
      <c r="I2230" s="21"/>
    </row>
    <row r="2231" spans="1:9" ht="71.25" customHeight="1">
      <c r="A2231" s="10" t="s">
        <v>3987</v>
      </c>
      <c r="B2231" s="10" t="s">
        <v>4006</v>
      </c>
      <c r="C2231" s="19" t="s">
        <v>3607</v>
      </c>
      <c r="D2231" s="19" t="s">
        <v>3815</v>
      </c>
      <c r="E2231" s="20">
        <v>31</v>
      </c>
      <c r="F2231" s="11" t="s">
        <v>18</v>
      </c>
      <c r="G2231" s="21"/>
      <c r="H2231" s="21" t="s">
        <v>1</v>
      </c>
      <c r="I2231" s="21"/>
    </row>
    <row r="2232" spans="1:9" ht="71.25" customHeight="1">
      <c r="A2232" s="10" t="s">
        <v>3987</v>
      </c>
      <c r="B2232" s="10" t="s">
        <v>4006</v>
      </c>
      <c r="C2232" s="19" t="s">
        <v>2903</v>
      </c>
      <c r="D2232" s="19" t="s">
        <v>3815</v>
      </c>
      <c r="E2232" s="20">
        <v>36</v>
      </c>
      <c r="F2232" s="11" t="s">
        <v>18</v>
      </c>
      <c r="G2232" s="21"/>
      <c r="H2232" s="21" t="s">
        <v>1</v>
      </c>
      <c r="I2232" s="21"/>
    </row>
    <row r="2233" spans="1:9" ht="71.25" customHeight="1">
      <c r="A2233" s="10" t="s">
        <v>3987</v>
      </c>
      <c r="B2233" s="10" t="s">
        <v>3988</v>
      </c>
      <c r="C2233" s="19" t="s">
        <v>4080</v>
      </c>
      <c r="D2233" s="19" t="s">
        <v>3815</v>
      </c>
      <c r="E2233" s="20">
        <v>36</v>
      </c>
      <c r="F2233" s="11" t="s">
        <v>18</v>
      </c>
      <c r="G2233" s="21"/>
      <c r="H2233" s="21" t="s">
        <v>1</v>
      </c>
      <c r="I2233" s="21"/>
    </row>
    <row r="2234" spans="1:9" ht="71.25" customHeight="1">
      <c r="A2234" s="10" t="s">
        <v>3987</v>
      </c>
      <c r="B2234" s="10" t="s">
        <v>3988</v>
      </c>
      <c r="C2234" s="19" t="s">
        <v>4081</v>
      </c>
      <c r="D2234" s="19" t="s">
        <v>3815</v>
      </c>
      <c r="E2234" s="20">
        <v>29</v>
      </c>
      <c r="F2234" s="11" t="s">
        <v>18</v>
      </c>
      <c r="G2234" s="21"/>
      <c r="H2234" s="21" t="s">
        <v>1</v>
      </c>
      <c r="I2234" s="21"/>
    </row>
    <row r="2235" spans="1:9" ht="71.25" customHeight="1">
      <c r="A2235" s="10" t="s">
        <v>3987</v>
      </c>
      <c r="B2235" s="10" t="s">
        <v>3988</v>
      </c>
      <c r="C2235" s="19" t="s">
        <v>1778</v>
      </c>
      <c r="D2235" s="19" t="s">
        <v>3815</v>
      </c>
      <c r="E2235" s="20">
        <v>36</v>
      </c>
      <c r="F2235" s="11" t="s">
        <v>18</v>
      </c>
      <c r="G2235" s="21"/>
      <c r="H2235" s="21" t="s">
        <v>1</v>
      </c>
      <c r="I2235" s="21"/>
    </row>
    <row r="2236" spans="1:9" ht="71.25" customHeight="1">
      <c r="A2236" s="10" t="s">
        <v>3987</v>
      </c>
      <c r="B2236" s="10" t="s">
        <v>4082</v>
      </c>
      <c r="C2236" s="19" t="s">
        <v>4052</v>
      </c>
      <c r="D2236" s="19" t="s">
        <v>3815</v>
      </c>
      <c r="E2236" s="20">
        <v>10</v>
      </c>
      <c r="F2236" s="11" t="s">
        <v>18</v>
      </c>
      <c r="G2236" s="21"/>
      <c r="H2236" s="21" t="s">
        <v>1</v>
      </c>
      <c r="I2236" s="21"/>
    </row>
    <row r="2237" spans="1:9" ht="71.25" customHeight="1">
      <c r="A2237" s="10" t="s">
        <v>3987</v>
      </c>
      <c r="B2237" s="10" t="s">
        <v>3988</v>
      </c>
      <c r="C2237" s="19" t="s">
        <v>4083</v>
      </c>
      <c r="D2237" s="19" t="s">
        <v>3815</v>
      </c>
      <c r="E2237" s="20">
        <v>36</v>
      </c>
      <c r="F2237" s="11" t="s">
        <v>18</v>
      </c>
      <c r="G2237" s="21"/>
      <c r="H2237" s="21" t="s">
        <v>1</v>
      </c>
      <c r="I2237" s="21"/>
    </row>
    <row r="2238" spans="1:9" ht="71.25" customHeight="1">
      <c r="A2238" s="10" t="s">
        <v>3987</v>
      </c>
      <c r="B2238" s="10" t="s">
        <v>3988</v>
      </c>
      <c r="C2238" s="19" t="s">
        <v>3997</v>
      </c>
      <c r="D2238" s="19" t="s">
        <v>3815</v>
      </c>
      <c r="E2238" s="20">
        <v>36</v>
      </c>
      <c r="F2238" s="11" t="s">
        <v>18</v>
      </c>
      <c r="G2238" s="21"/>
      <c r="H2238" s="21" t="s">
        <v>1</v>
      </c>
      <c r="I2238" s="21"/>
    </row>
    <row r="2239" spans="1:9" ht="71.25" customHeight="1">
      <c r="A2239" s="10" t="s">
        <v>3987</v>
      </c>
      <c r="B2239" s="10" t="s">
        <v>3988</v>
      </c>
      <c r="C2239" s="19" t="s">
        <v>170</v>
      </c>
      <c r="D2239" s="19" t="s">
        <v>3815</v>
      </c>
      <c r="E2239" s="20">
        <v>36</v>
      </c>
      <c r="F2239" s="11" t="s">
        <v>18</v>
      </c>
      <c r="G2239" s="21"/>
      <c r="H2239" s="21" t="s">
        <v>1</v>
      </c>
      <c r="I2239" s="21"/>
    </row>
    <row r="2240" spans="1:9" ht="75" customHeight="1">
      <c r="A2240" s="10" t="s">
        <v>3987</v>
      </c>
      <c r="B2240" s="10" t="s">
        <v>3988</v>
      </c>
      <c r="C2240" s="19" t="s">
        <v>1800</v>
      </c>
      <c r="D2240" s="19" t="s">
        <v>3815</v>
      </c>
      <c r="E2240" s="20">
        <v>36</v>
      </c>
      <c r="F2240" s="11" t="s">
        <v>18</v>
      </c>
      <c r="G2240" s="21"/>
      <c r="H2240" s="21" t="s">
        <v>1</v>
      </c>
      <c r="I2240" s="21"/>
    </row>
    <row r="2241" spans="1:9" ht="75" customHeight="1">
      <c r="A2241" s="10" t="s">
        <v>3987</v>
      </c>
      <c r="B2241" s="10" t="s">
        <v>3988</v>
      </c>
      <c r="C2241" s="19" t="s">
        <v>3729</v>
      </c>
      <c r="D2241" s="19" t="s">
        <v>3815</v>
      </c>
      <c r="E2241" s="20">
        <v>36</v>
      </c>
      <c r="F2241" s="11" t="s">
        <v>18</v>
      </c>
      <c r="G2241" s="21"/>
      <c r="H2241" s="21" t="s">
        <v>1</v>
      </c>
      <c r="I2241" s="21"/>
    </row>
    <row r="2242" spans="1:9" ht="75" customHeight="1">
      <c r="A2242" s="10" t="s">
        <v>3987</v>
      </c>
      <c r="B2242" s="10" t="s">
        <v>3988</v>
      </c>
      <c r="C2242" s="19" t="s">
        <v>1667</v>
      </c>
      <c r="D2242" s="19" t="s">
        <v>3815</v>
      </c>
      <c r="E2242" s="20">
        <v>24</v>
      </c>
      <c r="F2242" s="11" t="s">
        <v>18</v>
      </c>
      <c r="G2242" s="21"/>
      <c r="H2242" s="21" t="s">
        <v>1</v>
      </c>
      <c r="I2242" s="21"/>
    </row>
    <row r="2243" spans="1:9" ht="75" customHeight="1">
      <c r="A2243" s="10" t="s">
        <v>3987</v>
      </c>
      <c r="B2243" s="10" t="s">
        <v>3988</v>
      </c>
      <c r="C2243" s="19" t="s">
        <v>4084</v>
      </c>
      <c r="D2243" s="19" t="s">
        <v>3815</v>
      </c>
      <c r="E2243" s="20">
        <v>36</v>
      </c>
      <c r="F2243" s="11" t="s">
        <v>18</v>
      </c>
      <c r="G2243" s="21"/>
      <c r="H2243" s="21" t="s">
        <v>1</v>
      </c>
      <c r="I2243" s="21"/>
    </row>
    <row r="2244" spans="1:9" ht="75" customHeight="1">
      <c r="A2244" s="10" t="s">
        <v>3987</v>
      </c>
      <c r="B2244" s="10" t="s">
        <v>4045</v>
      </c>
      <c r="C2244" s="19" t="s">
        <v>4085</v>
      </c>
      <c r="D2244" s="19" t="s">
        <v>3815</v>
      </c>
      <c r="E2244" s="20">
        <v>30</v>
      </c>
      <c r="F2244" s="11" t="s">
        <v>18</v>
      </c>
      <c r="G2244" s="21"/>
      <c r="H2244" s="21" t="s">
        <v>1</v>
      </c>
      <c r="I2244" s="21"/>
    </row>
    <row r="2245" spans="1:9" ht="75" customHeight="1">
      <c r="A2245" s="10" t="s">
        <v>3987</v>
      </c>
      <c r="B2245" s="10" t="s">
        <v>3988</v>
      </c>
      <c r="C2245" s="19" t="s">
        <v>4086</v>
      </c>
      <c r="D2245" s="19" t="s">
        <v>3815</v>
      </c>
      <c r="E2245" s="20">
        <v>36</v>
      </c>
      <c r="F2245" s="11" t="s">
        <v>18</v>
      </c>
      <c r="G2245" s="21"/>
      <c r="H2245" s="21" t="s">
        <v>1</v>
      </c>
      <c r="I2245" s="21"/>
    </row>
    <row r="2246" spans="1:9" ht="75" customHeight="1">
      <c r="A2246" s="10" t="s">
        <v>3987</v>
      </c>
      <c r="B2246" s="10" t="s">
        <v>3988</v>
      </c>
      <c r="C2246" s="19" t="s">
        <v>4087</v>
      </c>
      <c r="D2246" s="19" t="s">
        <v>3815</v>
      </c>
      <c r="E2246" s="20">
        <v>36</v>
      </c>
      <c r="F2246" s="11" t="s">
        <v>18</v>
      </c>
      <c r="G2246" s="21"/>
      <c r="H2246" s="21" t="s">
        <v>1</v>
      </c>
      <c r="I2246" s="21"/>
    </row>
    <row r="2247" spans="1:9" ht="75" customHeight="1">
      <c r="A2247" s="10" t="s">
        <v>3987</v>
      </c>
      <c r="B2247" s="10" t="s">
        <v>3988</v>
      </c>
      <c r="C2247" s="19" t="s">
        <v>4088</v>
      </c>
      <c r="D2247" s="19" t="s">
        <v>3815</v>
      </c>
      <c r="E2247" s="20">
        <v>36</v>
      </c>
      <c r="F2247" s="11" t="s">
        <v>18</v>
      </c>
      <c r="G2247" s="21"/>
      <c r="H2247" s="21" t="s">
        <v>1</v>
      </c>
      <c r="I2247" s="21"/>
    </row>
    <row r="2248" spans="1:9" ht="65.25" customHeight="1">
      <c r="A2248" s="10" t="s">
        <v>3987</v>
      </c>
      <c r="B2248" s="10" t="s">
        <v>3988</v>
      </c>
      <c r="C2248" s="19" t="s">
        <v>4089</v>
      </c>
      <c r="D2248" s="19" t="s">
        <v>3815</v>
      </c>
      <c r="E2248" s="20">
        <v>24</v>
      </c>
      <c r="F2248" s="11" t="s">
        <v>18</v>
      </c>
      <c r="G2248" s="21"/>
      <c r="H2248" s="21" t="s">
        <v>1</v>
      </c>
      <c r="I2248" s="21"/>
    </row>
    <row r="2249" spans="1:9" ht="65.25" customHeight="1">
      <c r="A2249" s="10" t="s">
        <v>3987</v>
      </c>
      <c r="B2249" s="10" t="s">
        <v>3988</v>
      </c>
      <c r="C2249" s="19" t="s">
        <v>3919</v>
      </c>
      <c r="D2249" s="19" t="s">
        <v>3815</v>
      </c>
      <c r="E2249" s="20">
        <v>32</v>
      </c>
      <c r="F2249" s="11" t="s">
        <v>18</v>
      </c>
      <c r="G2249" s="21"/>
      <c r="H2249" s="21" t="s">
        <v>1</v>
      </c>
      <c r="I2249" s="21"/>
    </row>
    <row r="2250" spans="1:9" ht="65.25" customHeight="1">
      <c r="A2250" s="10" t="s">
        <v>3987</v>
      </c>
      <c r="B2250" s="10" t="s">
        <v>4006</v>
      </c>
      <c r="C2250" s="19" t="s">
        <v>3578</v>
      </c>
      <c r="D2250" s="19" t="s">
        <v>3815</v>
      </c>
      <c r="E2250" s="20">
        <v>36</v>
      </c>
      <c r="F2250" s="11" t="s">
        <v>18</v>
      </c>
      <c r="G2250" s="21"/>
      <c r="H2250" s="21" t="s">
        <v>1</v>
      </c>
      <c r="I2250" s="21"/>
    </row>
    <row r="2251" spans="1:9" ht="65.25" customHeight="1">
      <c r="A2251" s="10" t="s">
        <v>3987</v>
      </c>
      <c r="B2251" s="10" t="s">
        <v>4006</v>
      </c>
      <c r="C2251" s="19" t="s">
        <v>4090</v>
      </c>
      <c r="D2251" s="19" t="s">
        <v>3815</v>
      </c>
      <c r="E2251" s="20">
        <v>36</v>
      </c>
      <c r="F2251" s="11" t="s">
        <v>18</v>
      </c>
      <c r="G2251" s="21"/>
      <c r="H2251" s="21" t="s">
        <v>1</v>
      </c>
      <c r="I2251" s="21"/>
    </row>
    <row r="2252" spans="1:9" ht="65.25" customHeight="1">
      <c r="A2252" s="10" t="s">
        <v>3987</v>
      </c>
      <c r="B2252" s="10" t="s">
        <v>4006</v>
      </c>
      <c r="C2252" s="19" t="s">
        <v>3726</v>
      </c>
      <c r="D2252" s="19" t="s">
        <v>3815</v>
      </c>
      <c r="E2252" s="20">
        <v>29</v>
      </c>
      <c r="F2252" s="11" t="s">
        <v>18</v>
      </c>
      <c r="G2252" s="21"/>
      <c r="H2252" s="21" t="s">
        <v>1</v>
      </c>
      <c r="I2252" s="21"/>
    </row>
    <row r="2253" spans="1:9" ht="65.25" customHeight="1">
      <c r="A2253" s="10" t="s">
        <v>3987</v>
      </c>
      <c r="B2253" s="10" t="s">
        <v>4006</v>
      </c>
      <c r="C2253" s="19" t="s">
        <v>4091</v>
      </c>
      <c r="D2253" s="19" t="s">
        <v>3815</v>
      </c>
      <c r="E2253" s="20">
        <v>36</v>
      </c>
      <c r="F2253" s="11" t="s">
        <v>18</v>
      </c>
      <c r="G2253" s="21"/>
      <c r="H2253" s="21" t="s">
        <v>1</v>
      </c>
      <c r="I2253" s="21"/>
    </row>
    <row r="2254" spans="1:9" ht="65.25" customHeight="1">
      <c r="A2254" s="10" t="s">
        <v>3987</v>
      </c>
      <c r="B2254" s="10" t="s">
        <v>4006</v>
      </c>
      <c r="C2254" s="19" t="s">
        <v>4020</v>
      </c>
      <c r="D2254" s="19" t="s">
        <v>3815</v>
      </c>
      <c r="E2254" s="20">
        <v>36</v>
      </c>
      <c r="F2254" s="11" t="s">
        <v>18</v>
      </c>
      <c r="G2254" s="21"/>
      <c r="H2254" s="21" t="s">
        <v>1</v>
      </c>
      <c r="I2254" s="21"/>
    </row>
    <row r="2255" spans="1:9" ht="65.25" customHeight="1">
      <c r="A2255" s="10" t="s">
        <v>3987</v>
      </c>
      <c r="B2255" s="10" t="s">
        <v>4092</v>
      </c>
      <c r="C2255" s="19" t="s">
        <v>4048</v>
      </c>
      <c r="D2255" s="19" t="s">
        <v>3815</v>
      </c>
      <c r="E2255" s="20">
        <v>10</v>
      </c>
      <c r="F2255" s="11" t="s">
        <v>18</v>
      </c>
      <c r="G2255" s="21"/>
      <c r="H2255" s="21" t="s">
        <v>1</v>
      </c>
      <c r="I2255" s="21"/>
    </row>
    <row r="2256" spans="1:9" ht="69.75" customHeight="1">
      <c r="A2256" s="10" t="s">
        <v>3987</v>
      </c>
      <c r="B2256" s="10" t="s">
        <v>3988</v>
      </c>
      <c r="C2256" s="19" t="s">
        <v>4093</v>
      </c>
      <c r="D2256" s="19" t="s">
        <v>3815</v>
      </c>
      <c r="E2256" s="20">
        <v>36</v>
      </c>
      <c r="F2256" s="11" t="s">
        <v>18</v>
      </c>
      <c r="G2256" s="21"/>
      <c r="H2256" s="21" t="s">
        <v>1</v>
      </c>
      <c r="I2256" s="21"/>
    </row>
    <row r="2257" spans="1:9" ht="75" customHeight="1">
      <c r="A2257" s="10" t="s">
        <v>3987</v>
      </c>
      <c r="B2257" s="10" t="s">
        <v>3988</v>
      </c>
      <c r="C2257" s="19" t="s">
        <v>1891</v>
      </c>
      <c r="D2257" s="19" t="s">
        <v>3815</v>
      </c>
      <c r="E2257" s="20">
        <v>36</v>
      </c>
      <c r="F2257" s="11" t="s">
        <v>18</v>
      </c>
      <c r="G2257" s="21"/>
      <c r="H2257" s="21" t="s">
        <v>1</v>
      </c>
      <c r="I2257" s="21"/>
    </row>
    <row r="2258" spans="1:9" ht="75" customHeight="1">
      <c r="A2258" s="10" t="s">
        <v>3987</v>
      </c>
      <c r="B2258" s="10" t="s">
        <v>3988</v>
      </c>
      <c r="C2258" s="19" t="s">
        <v>4094</v>
      </c>
      <c r="D2258" s="19" t="s">
        <v>3815</v>
      </c>
      <c r="E2258" s="20">
        <v>36</v>
      </c>
      <c r="F2258" s="11" t="s">
        <v>18</v>
      </c>
      <c r="G2258" s="21"/>
      <c r="H2258" s="21" t="s">
        <v>1</v>
      </c>
      <c r="I2258" s="21"/>
    </row>
    <row r="2259" spans="1:9" ht="75" customHeight="1">
      <c r="A2259" s="10" t="s">
        <v>3987</v>
      </c>
      <c r="B2259" s="10" t="s">
        <v>3988</v>
      </c>
      <c r="C2259" s="19" t="s">
        <v>4095</v>
      </c>
      <c r="D2259" s="19" t="s">
        <v>3815</v>
      </c>
      <c r="E2259" s="20">
        <v>36</v>
      </c>
      <c r="F2259" s="11" t="s">
        <v>18</v>
      </c>
      <c r="G2259" s="21"/>
      <c r="H2259" s="21" t="s">
        <v>1</v>
      </c>
      <c r="I2259" s="21"/>
    </row>
    <row r="2260" spans="1:9" ht="75" customHeight="1">
      <c r="A2260" s="10" t="s">
        <v>3987</v>
      </c>
      <c r="B2260" s="10" t="s">
        <v>3988</v>
      </c>
      <c r="C2260" s="19" t="s">
        <v>4096</v>
      </c>
      <c r="D2260" s="19" t="s">
        <v>3815</v>
      </c>
      <c r="E2260" s="20">
        <v>29</v>
      </c>
      <c r="F2260" s="11" t="s">
        <v>18</v>
      </c>
      <c r="G2260" s="21"/>
      <c r="H2260" s="21" t="s">
        <v>1</v>
      </c>
      <c r="I2260" s="21"/>
    </row>
    <row r="2261" spans="1:9" ht="75" customHeight="1">
      <c r="A2261" s="10" t="s">
        <v>3987</v>
      </c>
      <c r="B2261" s="10" t="s">
        <v>3988</v>
      </c>
      <c r="C2261" s="19" t="s">
        <v>4097</v>
      </c>
      <c r="D2261" s="19" t="s">
        <v>3815</v>
      </c>
      <c r="E2261" s="20">
        <v>36</v>
      </c>
      <c r="F2261" s="11" t="s">
        <v>18</v>
      </c>
      <c r="G2261" s="21"/>
      <c r="H2261" s="21" t="s">
        <v>1</v>
      </c>
      <c r="I2261" s="21"/>
    </row>
    <row r="2262" spans="1:9" ht="75" customHeight="1">
      <c r="A2262" s="10" t="s">
        <v>3987</v>
      </c>
      <c r="B2262" s="10" t="s">
        <v>3988</v>
      </c>
      <c r="C2262" s="19" t="s">
        <v>4098</v>
      </c>
      <c r="D2262" s="19" t="s">
        <v>3815</v>
      </c>
      <c r="E2262" s="20">
        <v>36</v>
      </c>
      <c r="F2262" s="11" t="s">
        <v>18</v>
      </c>
      <c r="G2262" s="21"/>
      <c r="H2262" s="21" t="s">
        <v>1</v>
      </c>
      <c r="I2262" s="21"/>
    </row>
    <row r="2263" spans="1:9" ht="75" customHeight="1">
      <c r="A2263" s="10" t="s">
        <v>3987</v>
      </c>
      <c r="B2263" s="10" t="s">
        <v>3988</v>
      </c>
      <c r="C2263" s="19" t="s">
        <v>4099</v>
      </c>
      <c r="D2263" s="19" t="s">
        <v>3815</v>
      </c>
      <c r="E2263" s="20">
        <v>36</v>
      </c>
      <c r="F2263" s="11" t="s">
        <v>18</v>
      </c>
      <c r="G2263" s="21"/>
      <c r="H2263" s="21" t="s">
        <v>1</v>
      </c>
      <c r="I2263" s="21"/>
    </row>
    <row r="2264" spans="1:9" ht="52.5" customHeight="1">
      <c r="A2264" s="10" t="s">
        <v>3987</v>
      </c>
      <c r="B2264" s="10" t="s">
        <v>4047</v>
      </c>
      <c r="C2264" s="19" t="s">
        <v>4100</v>
      </c>
      <c r="D2264" s="19" t="s">
        <v>3815</v>
      </c>
      <c r="E2264" s="20">
        <v>30</v>
      </c>
      <c r="F2264" s="11" t="s">
        <v>18</v>
      </c>
      <c r="G2264" s="21"/>
      <c r="H2264" s="21" t="s">
        <v>1</v>
      </c>
      <c r="I2264" s="21"/>
    </row>
    <row r="2265" spans="1:9" ht="52.5" customHeight="1">
      <c r="A2265" s="10" t="s">
        <v>3987</v>
      </c>
      <c r="B2265" s="10" t="s">
        <v>4045</v>
      </c>
      <c r="C2265" s="19" t="s">
        <v>4101</v>
      </c>
      <c r="D2265" s="19" t="s">
        <v>3815</v>
      </c>
      <c r="E2265" s="20">
        <v>30</v>
      </c>
      <c r="F2265" s="11" t="s">
        <v>18</v>
      </c>
      <c r="G2265" s="21"/>
      <c r="H2265" s="21" t="s">
        <v>1</v>
      </c>
      <c r="I2265" s="21"/>
    </row>
    <row r="2266" spans="1:9" ht="52.5" customHeight="1">
      <c r="A2266" s="10" t="s">
        <v>3987</v>
      </c>
      <c r="B2266" s="10" t="s">
        <v>4057</v>
      </c>
      <c r="C2266" s="19" t="s">
        <v>4021</v>
      </c>
      <c r="D2266" s="19" t="s">
        <v>3815</v>
      </c>
      <c r="E2266" s="20">
        <v>30</v>
      </c>
      <c r="F2266" s="11" t="s">
        <v>18</v>
      </c>
      <c r="G2266" s="21"/>
      <c r="H2266" s="21" t="s">
        <v>1</v>
      </c>
      <c r="I2266" s="21"/>
    </row>
    <row r="2267" spans="1:9" ht="67.5" customHeight="1">
      <c r="A2267" s="10" t="s">
        <v>3987</v>
      </c>
      <c r="B2267" s="10" t="s">
        <v>4037</v>
      </c>
      <c r="C2267" s="19" t="s">
        <v>4102</v>
      </c>
      <c r="D2267" s="19" t="s">
        <v>3815</v>
      </c>
      <c r="E2267" s="20">
        <v>9</v>
      </c>
      <c r="F2267" s="11" t="s">
        <v>18</v>
      </c>
      <c r="G2267" s="21"/>
      <c r="H2267" s="21" t="s">
        <v>1</v>
      </c>
      <c r="I2267" s="21"/>
    </row>
    <row r="2268" spans="1:9" ht="52.5" customHeight="1">
      <c r="A2268" s="10" t="s">
        <v>3987</v>
      </c>
      <c r="B2268" s="10" t="s">
        <v>4045</v>
      </c>
      <c r="C2268" s="19" t="s">
        <v>170</v>
      </c>
      <c r="D2268" s="19" t="s">
        <v>3815</v>
      </c>
      <c r="E2268" s="20">
        <v>30</v>
      </c>
      <c r="F2268" s="11" t="s">
        <v>18</v>
      </c>
      <c r="G2268" s="21"/>
      <c r="H2268" s="21" t="s">
        <v>1</v>
      </c>
      <c r="I2268" s="21"/>
    </row>
    <row r="2269" spans="1:9" ht="58.5" customHeight="1">
      <c r="A2269" s="10" t="s">
        <v>3987</v>
      </c>
      <c r="B2269" s="10" t="s">
        <v>4047</v>
      </c>
      <c r="C2269" s="19" t="s">
        <v>135</v>
      </c>
      <c r="D2269" s="19" t="s">
        <v>3815</v>
      </c>
      <c r="E2269" s="20">
        <v>30</v>
      </c>
      <c r="F2269" s="11" t="s">
        <v>18</v>
      </c>
      <c r="G2269" s="21"/>
      <c r="H2269" s="21" t="s">
        <v>1</v>
      </c>
      <c r="I2269" s="21"/>
    </row>
    <row r="2270" spans="1:9" ht="52.5" customHeight="1">
      <c r="A2270" s="10" t="s">
        <v>3987</v>
      </c>
      <c r="B2270" s="10" t="s">
        <v>4057</v>
      </c>
      <c r="C2270" s="19" t="s">
        <v>4058</v>
      </c>
      <c r="D2270" s="19" t="s">
        <v>3815</v>
      </c>
      <c r="E2270" s="20">
        <v>30</v>
      </c>
      <c r="F2270" s="11" t="s">
        <v>18</v>
      </c>
      <c r="G2270" s="21"/>
      <c r="H2270" s="21" t="s">
        <v>1</v>
      </c>
      <c r="I2270" s="21"/>
    </row>
    <row r="2271" spans="1:9" ht="73.5" customHeight="1">
      <c r="A2271" s="10" t="s">
        <v>3987</v>
      </c>
      <c r="B2271" s="10" t="s">
        <v>4075</v>
      </c>
      <c r="C2271" s="19" t="s">
        <v>4034</v>
      </c>
      <c r="D2271" s="19" t="s">
        <v>3815</v>
      </c>
      <c r="E2271" s="20">
        <v>10</v>
      </c>
      <c r="F2271" s="11" t="s">
        <v>18</v>
      </c>
      <c r="G2271" s="21"/>
      <c r="H2271" s="21" t="s">
        <v>1</v>
      </c>
      <c r="I2271" s="21"/>
    </row>
    <row r="2272" spans="1:9" ht="73.5" customHeight="1">
      <c r="A2272" s="10" t="s">
        <v>3987</v>
      </c>
      <c r="B2272" s="10" t="s">
        <v>3988</v>
      </c>
      <c r="C2272" s="19" t="s">
        <v>4103</v>
      </c>
      <c r="D2272" s="19" t="s">
        <v>3815</v>
      </c>
      <c r="E2272" s="20">
        <v>24</v>
      </c>
      <c r="F2272" s="11" t="s">
        <v>18</v>
      </c>
      <c r="G2272" s="21"/>
      <c r="H2272" s="21" t="s">
        <v>1</v>
      </c>
      <c r="I2272" s="21"/>
    </row>
    <row r="2273" spans="1:9" ht="73.5" customHeight="1">
      <c r="A2273" s="10" t="s">
        <v>3987</v>
      </c>
      <c r="B2273" s="10" t="s">
        <v>4006</v>
      </c>
      <c r="C2273" s="19" t="s">
        <v>4104</v>
      </c>
      <c r="D2273" s="19" t="s">
        <v>3815</v>
      </c>
      <c r="E2273" s="20">
        <v>23</v>
      </c>
      <c r="F2273" s="11" t="s">
        <v>18</v>
      </c>
      <c r="G2273" s="21"/>
      <c r="H2273" s="21" t="s">
        <v>1</v>
      </c>
      <c r="I2273" s="21"/>
    </row>
    <row r="2274" spans="1:9" ht="73.5" customHeight="1">
      <c r="A2274" s="10" t="s">
        <v>3987</v>
      </c>
      <c r="B2274" s="10" t="s">
        <v>4006</v>
      </c>
      <c r="C2274" s="19" t="s">
        <v>4105</v>
      </c>
      <c r="D2274" s="19" t="s">
        <v>3815</v>
      </c>
      <c r="E2274" s="20">
        <v>36</v>
      </c>
      <c r="F2274" s="11" t="s">
        <v>18</v>
      </c>
      <c r="G2274" s="21"/>
      <c r="H2274" s="21" t="s">
        <v>1</v>
      </c>
      <c r="I2274" s="21"/>
    </row>
    <row r="2275" spans="1:9" ht="73.5" customHeight="1">
      <c r="A2275" s="10" t="s">
        <v>3987</v>
      </c>
      <c r="B2275" s="10" t="s">
        <v>4006</v>
      </c>
      <c r="C2275" s="19" t="s">
        <v>4106</v>
      </c>
      <c r="D2275" s="19" t="s">
        <v>3815</v>
      </c>
      <c r="E2275" s="20">
        <v>36</v>
      </c>
      <c r="F2275" s="11" t="s">
        <v>18</v>
      </c>
      <c r="G2275" s="21"/>
      <c r="H2275" s="21" t="s">
        <v>1</v>
      </c>
      <c r="I2275" s="21"/>
    </row>
    <row r="2276" spans="1:9" ht="73.5" customHeight="1">
      <c r="A2276" s="10" t="s">
        <v>3987</v>
      </c>
      <c r="B2276" s="10" t="s">
        <v>3988</v>
      </c>
      <c r="C2276" s="19" t="s">
        <v>3986</v>
      </c>
      <c r="D2276" s="19" t="s">
        <v>3815</v>
      </c>
      <c r="E2276" s="20">
        <v>36</v>
      </c>
      <c r="F2276" s="11" t="s">
        <v>18</v>
      </c>
      <c r="G2276" s="21"/>
      <c r="H2276" s="21" t="s">
        <v>1</v>
      </c>
      <c r="I2276" s="21"/>
    </row>
    <row r="2277" spans="1:9" ht="73.5" customHeight="1">
      <c r="A2277" s="10" t="s">
        <v>3987</v>
      </c>
      <c r="B2277" s="10" t="s">
        <v>3988</v>
      </c>
      <c r="C2277" s="19" t="s">
        <v>3823</v>
      </c>
      <c r="D2277" s="19" t="s">
        <v>3815</v>
      </c>
      <c r="E2277" s="20">
        <v>36</v>
      </c>
      <c r="F2277" s="11" t="s">
        <v>18</v>
      </c>
      <c r="G2277" s="21"/>
      <c r="H2277" s="21" t="s">
        <v>1</v>
      </c>
      <c r="I2277" s="21"/>
    </row>
    <row r="2278" spans="1:9" ht="71.25" customHeight="1">
      <c r="A2278" s="10" t="s">
        <v>3987</v>
      </c>
      <c r="B2278" s="10" t="s">
        <v>3988</v>
      </c>
      <c r="C2278" s="19" t="s">
        <v>4107</v>
      </c>
      <c r="D2278" s="19" t="s">
        <v>3815</v>
      </c>
      <c r="E2278" s="20">
        <v>36</v>
      </c>
      <c r="F2278" s="11" t="s">
        <v>18</v>
      </c>
      <c r="G2278" s="21"/>
      <c r="H2278" s="21" t="s">
        <v>1</v>
      </c>
      <c r="I2278" s="21"/>
    </row>
    <row r="2279" spans="1:9" ht="71.25" customHeight="1">
      <c r="A2279" s="10" t="s">
        <v>3987</v>
      </c>
      <c r="B2279" s="10" t="s">
        <v>4057</v>
      </c>
      <c r="C2279" s="19" t="s">
        <v>4058</v>
      </c>
      <c r="D2279" s="19" t="s">
        <v>3815</v>
      </c>
      <c r="E2279" s="20">
        <v>30</v>
      </c>
      <c r="F2279" s="11" t="s">
        <v>18</v>
      </c>
      <c r="G2279" s="21"/>
      <c r="H2279" s="21" t="s">
        <v>1</v>
      </c>
      <c r="I2279" s="21"/>
    </row>
    <row r="2280" spans="1:9" ht="71.25" customHeight="1">
      <c r="A2280" s="10" t="s">
        <v>3987</v>
      </c>
      <c r="B2280" s="10" t="s">
        <v>4057</v>
      </c>
      <c r="C2280" s="19" t="s">
        <v>4105</v>
      </c>
      <c r="D2280" s="19" t="s">
        <v>3815</v>
      </c>
      <c r="E2280" s="20">
        <v>30</v>
      </c>
      <c r="F2280" s="11" t="s">
        <v>18</v>
      </c>
      <c r="G2280" s="21"/>
      <c r="H2280" s="21" t="s">
        <v>1</v>
      </c>
      <c r="I2280" s="21"/>
    </row>
    <row r="2281" spans="1:9" ht="71.25" customHeight="1">
      <c r="A2281" s="10" t="s">
        <v>3987</v>
      </c>
      <c r="B2281" s="10" t="s">
        <v>3988</v>
      </c>
      <c r="C2281" s="19" t="s">
        <v>1848</v>
      </c>
      <c r="D2281" s="19" t="s">
        <v>3815</v>
      </c>
      <c r="E2281" s="20">
        <v>36</v>
      </c>
      <c r="F2281" s="11" t="s">
        <v>18</v>
      </c>
      <c r="G2281" s="21"/>
      <c r="H2281" s="21" t="s">
        <v>1</v>
      </c>
      <c r="I2281" s="21"/>
    </row>
    <row r="2282" spans="1:9" ht="71.25" customHeight="1">
      <c r="A2282" s="10" t="s">
        <v>3987</v>
      </c>
      <c r="B2282" s="10" t="s">
        <v>3988</v>
      </c>
      <c r="C2282" s="19" t="s">
        <v>4108</v>
      </c>
      <c r="D2282" s="19" t="s">
        <v>3815</v>
      </c>
      <c r="E2282" s="20">
        <v>32</v>
      </c>
      <c r="F2282" s="11" t="s">
        <v>18</v>
      </c>
      <c r="G2282" s="21"/>
      <c r="H2282" s="21" t="s">
        <v>1</v>
      </c>
      <c r="I2282" s="21"/>
    </row>
    <row r="2283" spans="1:9" ht="75" customHeight="1">
      <c r="A2283" s="10" t="s">
        <v>3987</v>
      </c>
      <c r="B2283" s="10" t="s">
        <v>3988</v>
      </c>
      <c r="C2283" s="19" t="s">
        <v>4109</v>
      </c>
      <c r="D2283" s="19" t="s">
        <v>3815</v>
      </c>
      <c r="E2283" s="20">
        <v>31</v>
      </c>
      <c r="F2283" s="11" t="s">
        <v>18</v>
      </c>
      <c r="G2283" s="21"/>
      <c r="H2283" s="21" t="s">
        <v>1</v>
      </c>
      <c r="I2283" s="21"/>
    </row>
    <row r="2284" spans="1:9" ht="75" customHeight="1">
      <c r="A2284" s="10" t="s">
        <v>3987</v>
      </c>
      <c r="B2284" s="10" t="s">
        <v>3988</v>
      </c>
      <c r="C2284" s="19" t="s">
        <v>4110</v>
      </c>
      <c r="D2284" s="19" t="s">
        <v>3815</v>
      </c>
      <c r="E2284" s="20">
        <v>36</v>
      </c>
      <c r="F2284" s="11" t="s">
        <v>18</v>
      </c>
      <c r="G2284" s="21"/>
      <c r="H2284" s="21" t="s">
        <v>1</v>
      </c>
      <c r="I2284" s="21"/>
    </row>
    <row r="2285" spans="1:9" ht="75" customHeight="1">
      <c r="A2285" s="10" t="s">
        <v>3987</v>
      </c>
      <c r="B2285" s="10" t="s">
        <v>4006</v>
      </c>
      <c r="C2285" s="19" t="s">
        <v>3986</v>
      </c>
      <c r="D2285" s="19" t="s">
        <v>3815</v>
      </c>
      <c r="E2285" s="20">
        <v>36</v>
      </c>
      <c r="F2285" s="11" t="s">
        <v>18</v>
      </c>
      <c r="G2285" s="21"/>
      <c r="H2285" s="21" t="s">
        <v>1</v>
      </c>
      <c r="I2285" s="21"/>
    </row>
    <row r="2286" spans="1:9" ht="75" customHeight="1">
      <c r="A2286" s="10" t="s">
        <v>3987</v>
      </c>
      <c r="B2286" s="10" t="s">
        <v>3988</v>
      </c>
      <c r="C2286" s="19" t="s">
        <v>4098</v>
      </c>
      <c r="D2286" s="19" t="s">
        <v>3815</v>
      </c>
      <c r="E2286" s="20">
        <v>36</v>
      </c>
      <c r="F2286" s="11" t="s">
        <v>18</v>
      </c>
      <c r="G2286" s="21"/>
      <c r="H2286" s="21" t="s">
        <v>1</v>
      </c>
      <c r="I2286" s="21"/>
    </row>
    <row r="2287" spans="1:9" ht="75" customHeight="1">
      <c r="A2287" s="10" t="s">
        <v>3987</v>
      </c>
      <c r="B2287" s="10" t="s">
        <v>4045</v>
      </c>
      <c r="C2287" s="19" t="s">
        <v>4013</v>
      </c>
      <c r="D2287" s="19" t="s">
        <v>3815</v>
      </c>
      <c r="E2287" s="20">
        <v>30</v>
      </c>
      <c r="F2287" s="11" t="s">
        <v>18</v>
      </c>
      <c r="G2287" s="21"/>
      <c r="H2287" s="21" t="s">
        <v>1</v>
      </c>
      <c r="I2287" s="21"/>
    </row>
    <row r="2288" spans="1:9" ht="75" customHeight="1">
      <c r="A2288" s="10" t="s">
        <v>3987</v>
      </c>
      <c r="B2288" s="10" t="s">
        <v>4047</v>
      </c>
      <c r="C2288" s="19" t="s">
        <v>4111</v>
      </c>
      <c r="D2288" s="19" t="s">
        <v>3815</v>
      </c>
      <c r="E2288" s="20">
        <v>30</v>
      </c>
      <c r="F2288" s="11" t="s">
        <v>18</v>
      </c>
      <c r="G2288" s="21"/>
      <c r="H2288" s="21" t="s">
        <v>1</v>
      </c>
      <c r="I2288" s="21"/>
    </row>
    <row r="2289" spans="1:9" ht="75" customHeight="1">
      <c r="A2289" s="10" t="s">
        <v>3987</v>
      </c>
      <c r="B2289" s="10" t="s">
        <v>4045</v>
      </c>
      <c r="C2289" s="19" t="s">
        <v>4038</v>
      </c>
      <c r="D2289" s="19" t="s">
        <v>3815</v>
      </c>
      <c r="E2289" s="20">
        <v>30</v>
      </c>
      <c r="F2289" s="11" t="s">
        <v>18</v>
      </c>
      <c r="G2289" s="21"/>
      <c r="H2289" s="21" t="s">
        <v>1</v>
      </c>
      <c r="I2289" s="21"/>
    </row>
    <row r="2290" spans="1:9" ht="59.25" customHeight="1">
      <c r="A2290" s="10" t="s">
        <v>3987</v>
      </c>
      <c r="B2290" s="10" t="s">
        <v>4001</v>
      </c>
      <c r="C2290" s="19" t="s">
        <v>1909</v>
      </c>
      <c r="D2290" s="19" t="s">
        <v>3815</v>
      </c>
      <c r="E2290" s="20">
        <v>30</v>
      </c>
      <c r="F2290" s="11" t="s">
        <v>18</v>
      </c>
      <c r="G2290" s="21"/>
      <c r="H2290" s="21" t="s">
        <v>1</v>
      </c>
      <c r="I2290" s="21"/>
    </row>
    <row r="2291" spans="1:9" ht="66" customHeight="1">
      <c r="A2291" s="10" t="s">
        <v>3987</v>
      </c>
      <c r="B2291" s="10" t="s">
        <v>4045</v>
      </c>
      <c r="C2291" s="19" t="s">
        <v>4112</v>
      </c>
      <c r="D2291" s="19" t="s">
        <v>3815</v>
      </c>
      <c r="E2291" s="20">
        <v>30</v>
      </c>
      <c r="F2291" s="11" t="s">
        <v>18</v>
      </c>
      <c r="G2291" s="21"/>
      <c r="H2291" s="21" t="s">
        <v>1</v>
      </c>
      <c r="I2291" s="21"/>
    </row>
    <row r="2292" spans="1:9" ht="66" customHeight="1">
      <c r="A2292" s="10" t="s">
        <v>3987</v>
      </c>
      <c r="B2292" s="10" t="s">
        <v>4113</v>
      </c>
      <c r="C2292" s="19" t="s">
        <v>4114</v>
      </c>
      <c r="D2292" s="19" t="s">
        <v>3815</v>
      </c>
      <c r="E2292" s="20">
        <v>30</v>
      </c>
      <c r="F2292" s="11" t="s">
        <v>18</v>
      </c>
      <c r="G2292" s="21"/>
      <c r="H2292" s="21" t="s">
        <v>1</v>
      </c>
      <c r="I2292" s="21"/>
    </row>
    <row r="2293" spans="1:9" ht="66" customHeight="1">
      <c r="A2293" s="10" t="s">
        <v>3987</v>
      </c>
      <c r="B2293" s="10" t="s">
        <v>4113</v>
      </c>
      <c r="C2293" s="19" t="s">
        <v>4115</v>
      </c>
      <c r="D2293" s="19" t="s">
        <v>3815</v>
      </c>
      <c r="E2293" s="20">
        <v>20</v>
      </c>
      <c r="F2293" s="11" t="s">
        <v>18</v>
      </c>
      <c r="G2293" s="21"/>
      <c r="H2293" s="21" t="s">
        <v>1</v>
      </c>
      <c r="I2293" s="21"/>
    </row>
    <row r="2294" spans="1:9" ht="66" customHeight="1">
      <c r="A2294" s="10" t="s">
        <v>3987</v>
      </c>
      <c r="B2294" s="10" t="s">
        <v>3988</v>
      </c>
      <c r="C2294" s="19" t="s">
        <v>4114</v>
      </c>
      <c r="D2294" s="19" t="s">
        <v>3815</v>
      </c>
      <c r="E2294" s="20">
        <v>36</v>
      </c>
      <c r="F2294" s="11" t="s">
        <v>18</v>
      </c>
      <c r="G2294" s="21"/>
      <c r="H2294" s="21" t="s">
        <v>1</v>
      </c>
      <c r="I2294" s="21"/>
    </row>
    <row r="2295" spans="1:9" ht="66" customHeight="1">
      <c r="A2295" s="10" t="s">
        <v>3987</v>
      </c>
      <c r="B2295" s="10" t="s">
        <v>3988</v>
      </c>
      <c r="C2295" s="19" t="s">
        <v>4116</v>
      </c>
      <c r="D2295" s="19" t="s">
        <v>3815</v>
      </c>
      <c r="E2295" s="20">
        <v>36</v>
      </c>
      <c r="F2295" s="11" t="s">
        <v>18</v>
      </c>
      <c r="G2295" s="21"/>
      <c r="H2295" s="21" t="s">
        <v>1</v>
      </c>
      <c r="I2295" s="21"/>
    </row>
    <row r="2296" spans="1:9" ht="66" customHeight="1">
      <c r="A2296" s="10" t="s">
        <v>3987</v>
      </c>
      <c r="B2296" s="10" t="s">
        <v>3988</v>
      </c>
      <c r="C2296" s="19" t="s">
        <v>4117</v>
      </c>
      <c r="D2296" s="19" t="s">
        <v>3815</v>
      </c>
      <c r="E2296" s="20">
        <v>36</v>
      </c>
      <c r="F2296" s="11" t="s">
        <v>18</v>
      </c>
      <c r="G2296" s="21"/>
      <c r="H2296" s="21" t="s">
        <v>1</v>
      </c>
      <c r="I2296" s="21"/>
    </row>
    <row r="2297" spans="1:9" ht="66" customHeight="1">
      <c r="A2297" s="10" t="s">
        <v>3987</v>
      </c>
      <c r="B2297" s="10" t="s">
        <v>3988</v>
      </c>
      <c r="C2297" s="19" t="s">
        <v>4118</v>
      </c>
      <c r="D2297" s="19" t="s">
        <v>3815</v>
      </c>
      <c r="E2297" s="20">
        <v>36</v>
      </c>
      <c r="F2297" s="11" t="s">
        <v>18</v>
      </c>
      <c r="G2297" s="21"/>
      <c r="H2297" s="21" t="s">
        <v>1</v>
      </c>
      <c r="I2297" s="21"/>
    </row>
    <row r="2298" spans="1:9" ht="66" customHeight="1">
      <c r="A2298" s="10" t="s">
        <v>3987</v>
      </c>
      <c r="B2298" s="10" t="s">
        <v>3988</v>
      </c>
      <c r="C2298" s="19" t="s">
        <v>374</v>
      </c>
      <c r="D2298" s="19" t="s">
        <v>3815</v>
      </c>
      <c r="E2298" s="20">
        <v>36</v>
      </c>
      <c r="F2298" s="11" t="s">
        <v>18</v>
      </c>
      <c r="G2298" s="21"/>
      <c r="H2298" s="21" t="s">
        <v>1</v>
      </c>
      <c r="I2298" s="21"/>
    </row>
    <row r="2299" spans="1:9" ht="66" customHeight="1">
      <c r="A2299" s="10" t="s">
        <v>3987</v>
      </c>
      <c r="B2299" s="10" t="s">
        <v>3988</v>
      </c>
      <c r="C2299" s="19" t="s">
        <v>4046</v>
      </c>
      <c r="D2299" s="19" t="s">
        <v>3815</v>
      </c>
      <c r="E2299" s="20">
        <v>36</v>
      </c>
      <c r="F2299" s="11" t="s">
        <v>18</v>
      </c>
      <c r="G2299" s="21"/>
      <c r="H2299" s="21" t="s">
        <v>1</v>
      </c>
      <c r="I2299" s="21"/>
    </row>
    <row r="2300" spans="1:9" ht="66" customHeight="1">
      <c r="A2300" s="10" t="s">
        <v>3987</v>
      </c>
      <c r="B2300" s="10" t="s">
        <v>3993</v>
      </c>
      <c r="C2300" s="19" t="s">
        <v>4119</v>
      </c>
      <c r="D2300" s="19" t="s">
        <v>3815</v>
      </c>
      <c r="E2300" s="20">
        <v>30</v>
      </c>
      <c r="F2300" s="11" t="s">
        <v>18</v>
      </c>
      <c r="G2300" s="21"/>
      <c r="H2300" s="21" t="s">
        <v>1</v>
      </c>
      <c r="I2300" s="21"/>
    </row>
    <row r="2301" spans="1:9" ht="58.5" customHeight="1">
      <c r="A2301" s="10" t="s">
        <v>3987</v>
      </c>
      <c r="B2301" s="10" t="s">
        <v>4057</v>
      </c>
      <c r="C2301" s="19" t="s">
        <v>4120</v>
      </c>
      <c r="D2301" s="19" t="s">
        <v>3815</v>
      </c>
      <c r="E2301" s="20">
        <v>30</v>
      </c>
      <c r="F2301" s="11" t="s">
        <v>18</v>
      </c>
      <c r="G2301" s="21"/>
      <c r="H2301" s="21" t="s">
        <v>1</v>
      </c>
      <c r="I2301" s="21"/>
    </row>
    <row r="2302" spans="1:9" ht="58.5" customHeight="1">
      <c r="A2302" s="10" t="s">
        <v>3987</v>
      </c>
      <c r="B2302" s="10" t="s">
        <v>4047</v>
      </c>
      <c r="C2302" s="19" t="s">
        <v>619</v>
      </c>
      <c r="D2302" s="19" t="s">
        <v>3815</v>
      </c>
      <c r="E2302" s="20">
        <v>30</v>
      </c>
      <c r="F2302" s="11" t="s">
        <v>18</v>
      </c>
      <c r="G2302" s="21"/>
      <c r="H2302" s="21" t="s">
        <v>1</v>
      </c>
      <c r="I2302" s="21"/>
    </row>
    <row r="2303" spans="1:9" ht="70.5" customHeight="1">
      <c r="A2303" s="10" t="s">
        <v>3987</v>
      </c>
      <c r="B2303" s="10" t="s">
        <v>4121</v>
      </c>
      <c r="C2303" s="19" t="s">
        <v>4010</v>
      </c>
      <c r="D2303" s="19" t="s">
        <v>3815</v>
      </c>
      <c r="E2303" s="20">
        <v>26</v>
      </c>
      <c r="F2303" s="11" t="s">
        <v>18</v>
      </c>
      <c r="G2303" s="21"/>
      <c r="H2303" s="21" t="s">
        <v>1</v>
      </c>
      <c r="I2303" s="21"/>
    </row>
    <row r="2304" spans="1:9" ht="70.5" customHeight="1">
      <c r="A2304" s="10" t="s">
        <v>3987</v>
      </c>
      <c r="B2304" s="10" t="s">
        <v>4122</v>
      </c>
      <c r="C2304" s="19" t="s">
        <v>4010</v>
      </c>
      <c r="D2304" s="19" t="s">
        <v>3815</v>
      </c>
      <c r="E2304" s="20">
        <v>4</v>
      </c>
      <c r="F2304" s="11" t="s">
        <v>18</v>
      </c>
      <c r="G2304" s="21"/>
      <c r="H2304" s="21" t="s">
        <v>1</v>
      </c>
      <c r="I2304" s="21"/>
    </row>
    <row r="2305" spans="1:9" ht="70.5" customHeight="1">
      <c r="A2305" s="10" t="s">
        <v>3987</v>
      </c>
      <c r="B2305" s="10" t="s">
        <v>3988</v>
      </c>
      <c r="C2305" s="19" t="s">
        <v>4123</v>
      </c>
      <c r="D2305" s="19" t="s">
        <v>3815</v>
      </c>
      <c r="E2305" s="20">
        <v>36</v>
      </c>
      <c r="F2305" s="11" t="s">
        <v>18</v>
      </c>
      <c r="G2305" s="21"/>
      <c r="H2305" s="21" t="s">
        <v>1</v>
      </c>
      <c r="I2305" s="21"/>
    </row>
    <row r="2306" spans="1:9" ht="70.5" customHeight="1">
      <c r="A2306" s="10" t="s">
        <v>3987</v>
      </c>
      <c r="B2306" s="10" t="s">
        <v>3988</v>
      </c>
      <c r="C2306" s="19" t="s">
        <v>4124</v>
      </c>
      <c r="D2306" s="19" t="s">
        <v>3815</v>
      </c>
      <c r="E2306" s="20">
        <v>36</v>
      </c>
      <c r="F2306" s="11" t="s">
        <v>18</v>
      </c>
      <c r="G2306" s="21"/>
      <c r="H2306" s="21" t="s">
        <v>1</v>
      </c>
      <c r="I2306" s="21"/>
    </row>
    <row r="2307" spans="1:9" ht="70.5" customHeight="1">
      <c r="A2307" s="10" t="s">
        <v>3987</v>
      </c>
      <c r="B2307" s="10" t="s">
        <v>4006</v>
      </c>
      <c r="C2307" s="19" t="s">
        <v>4125</v>
      </c>
      <c r="D2307" s="19" t="s">
        <v>3815</v>
      </c>
      <c r="E2307" s="20">
        <v>36</v>
      </c>
      <c r="F2307" s="11" t="s">
        <v>18</v>
      </c>
      <c r="G2307" s="21"/>
      <c r="H2307" s="21" t="s">
        <v>1</v>
      </c>
      <c r="I2307" s="21"/>
    </row>
    <row r="2308" spans="1:9" ht="70.5" customHeight="1">
      <c r="A2308" s="10" t="s">
        <v>3987</v>
      </c>
      <c r="B2308" s="10" t="s">
        <v>4057</v>
      </c>
      <c r="C2308" s="19" t="s">
        <v>4126</v>
      </c>
      <c r="D2308" s="19" t="s">
        <v>3815</v>
      </c>
      <c r="E2308" s="20">
        <v>30</v>
      </c>
      <c r="F2308" s="11" t="s">
        <v>18</v>
      </c>
      <c r="G2308" s="21"/>
      <c r="H2308" s="21" t="s">
        <v>1</v>
      </c>
      <c r="I2308" s="21"/>
    </row>
    <row r="2309" spans="1:9" ht="58.5" customHeight="1">
      <c r="A2309" s="10" t="s">
        <v>3987</v>
      </c>
      <c r="B2309" s="10" t="s">
        <v>4047</v>
      </c>
      <c r="C2309" s="19" t="s">
        <v>4127</v>
      </c>
      <c r="D2309" s="19" t="s">
        <v>3815</v>
      </c>
      <c r="E2309" s="20">
        <v>30</v>
      </c>
      <c r="F2309" s="11" t="s">
        <v>18</v>
      </c>
      <c r="G2309" s="21"/>
      <c r="H2309" s="21" t="s">
        <v>1</v>
      </c>
      <c r="I2309" s="21"/>
    </row>
    <row r="2310" spans="1:9" ht="58.5" customHeight="1">
      <c r="A2310" s="10" t="s">
        <v>3987</v>
      </c>
      <c r="B2310" s="10" t="s">
        <v>4045</v>
      </c>
      <c r="C2310" s="19" t="s">
        <v>50</v>
      </c>
      <c r="D2310" s="19" t="s">
        <v>3815</v>
      </c>
      <c r="E2310" s="20">
        <v>30</v>
      </c>
      <c r="F2310" s="11" t="s">
        <v>18</v>
      </c>
      <c r="G2310" s="21"/>
      <c r="H2310" s="21" t="s">
        <v>1</v>
      </c>
      <c r="I2310" s="21"/>
    </row>
    <row r="2311" spans="1:9" ht="60" customHeight="1">
      <c r="A2311" s="10" t="s">
        <v>3987</v>
      </c>
      <c r="B2311" s="10" t="s">
        <v>4045</v>
      </c>
      <c r="C2311" s="19" t="s">
        <v>4128</v>
      </c>
      <c r="D2311" s="19" t="s">
        <v>3815</v>
      </c>
      <c r="E2311" s="20">
        <v>30</v>
      </c>
      <c r="F2311" s="11" t="s">
        <v>18</v>
      </c>
      <c r="G2311" s="21"/>
      <c r="H2311" s="21" t="s">
        <v>1</v>
      </c>
      <c r="I2311" s="21"/>
    </row>
    <row r="2312" spans="1:9" ht="60" customHeight="1">
      <c r="A2312" s="10" t="s">
        <v>3987</v>
      </c>
      <c r="B2312" s="10" t="s">
        <v>4045</v>
      </c>
      <c r="C2312" s="19" t="s">
        <v>1716</v>
      </c>
      <c r="D2312" s="19" t="s">
        <v>3815</v>
      </c>
      <c r="E2312" s="20">
        <v>30</v>
      </c>
      <c r="F2312" s="11" t="s">
        <v>18</v>
      </c>
      <c r="G2312" s="21"/>
      <c r="H2312" s="21" t="s">
        <v>1</v>
      </c>
      <c r="I2312" s="21"/>
    </row>
    <row r="2313" spans="1:9" ht="60" customHeight="1">
      <c r="A2313" s="10" t="s">
        <v>3987</v>
      </c>
      <c r="B2313" s="10" t="s">
        <v>4057</v>
      </c>
      <c r="C2313" s="19" t="s">
        <v>4129</v>
      </c>
      <c r="D2313" s="19" t="s">
        <v>3815</v>
      </c>
      <c r="E2313" s="20">
        <v>30</v>
      </c>
      <c r="F2313" s="11" t="s">
        <v>18</v>
      </c>
      <c r="G2313" s="21"/>
      <c r="H2313" s="21" t="s">
        <v>1</v>
      </c>
      <c r="I2313" s="21"/>
    </row>
    <row r="2314" spans="1:9" ht="60" customHeight="1">
      <c r="A2314" s="10" t="s">
        <v>3987</v>
      </c>
      <c r="B2314" s="10" t="s">
        <v>4047</v>
      </c>
      <c r="C2314" s="19" t="s">
        <v>4130</v>
      </c>
      <c r="D2314" s="19" t="s">
        <v>3815</v>
      </c>
      <c r="E2314" s="20">
        <v>30</v>
      </c>
      <c r="F2314" s="11" t="s">
        <v>18</v>
      </c>
      <c r="G2314" s="21"/>
      <c r="H2314" s="21" t="s">
        <v>1</v>
      </c>
      <c r="I2314" s="21"/>
    </row>
    <row r="2315" spans="1:9" ht="60" customHeight="1">
      <c r="A2315" s="10" t="s">
        <v>3987</v>
      </c>
      <c r="B2315" s="10" t="s">
        <v>4131</v>
      </c>
      <c r="C2315" s="19" t="s">
        <v>4018</v>
      </c>
      <c r="D2315" s="19" t="s">
        <v>3815</v>
      </c>
      <c r="E2315" s="20">
        <v>30</v>
      </c>
      <c r="F2315" s="11" t="s">
        <v>18</v>
      </c>
      <c r="G2315" s="21"/>
      <c r="H2315" s="21" t="s">
        <v>1</v>
      </c>
      <c r="I2315" s="21"/>
    </row>
    <row r="2316" spans="1:9" ht="60" customHeight="1">
      <c r="A2316" s="10" t="s">
        <v>3987</v>
      </c>
      <c r="B2316" s="10" t="s">
        <v>4075</v>
      </c>
      <c r="C2316" s="19" t="s">
        <v>4129</v>
      </c>
      <c r="D2316" s="19" t="s">
        <v>3815</v>
      </c>
      <c r="E2316" s="20">
        <v>10</v>
      </c>
      <c r="F2316" s="11" t="s">
        <v>18</v>
      </c>
      <c r="G2316" s="21"/>
      <c r="H2316" s="21" t="s">
        <v>1</v>
      </c>
      <c r="I2316" s="21"/>
    </row>
    <row r="2317" spans="1:9" ht="72.75" customHeight="1">
      <c r="A2317" s="10" t="s">
        <v>3987</v>
      </c>
      <c r="B2317" s="10" t="s">
        <v>3988</v>
      </c>
      <c r="C2317" s="19" t="s">
        <v>4132</v>
      </c>
      <c r="D2317" s="19" t="s">
        <v>3815</v>
      </c>
      <c r="E2317" s="20">
        <v>36</v>
      </c>
      <c r="F2317" s="11" t="s">
        <v>18</v>
      </c>
      <c r="G2317" s="21"/>
      <c r="H2317" s="21" t="s">
        <v>1</v>
      </c>
      <c r="I2317" s="21"/>
    </row>
    <row r="2318" spans="1:9" ht="72.75" customHeight="1">
      <c r="A2318" s="10" t="s">
        <v>3987</v>
      </c>
      <c r="B2318" s="10" t="s">
        <v>3988</v>
      </c>
      <c r="C2318" s="19" t="s">
        <v>4133</v>
      </c>
      <c r="D2318" s="19" t="s">
        <v>3815</v>
      </c>
      <c r="E2318" s="20">
        <v>36</v>
      </c>
      <c r="F2318" s="11" t="s">
        <v>18</v>
      </c>
      <c r="G2318" s="21"/>
      <c r="H2318" s="21" t="s">
        <v>1</v>
      </c>
      <c r="I2318" s="21"/>
    </row>
    <row r="2319" spans="1:9" ht="72.75" customHeight="1">
      <c r="A2319" s="10" t="s">
        <v>3987</v>
      </c>
      <c r="B2319" s="10" t="s">
        <v>3988</v>
      </c>
      <c r="C2319" s="19" t="s">
        <v>4134</v>
      </c>
      <c r="D2319" s="19" t="s">
        <v>3815</v>
      </c>
      <c r="E2319" s="20">
        <v>36</v>
      </c>
      <c r="F2319" s="11" t="s">
        <v>18</v>
      </c>
      <c r="G2319" s="21"/>
      <c r="H2319" s="21" t="s">
        <v>1</v>
      </c>
      <c r="I2319" s="21"/>
    </row>
    <row r="2320" spans="1:9" ht="72.75" customHeight="1">
      <c r="A2320" s="10" t="s">
        <v>3987</v>
      </c>
      <c r="B2320" s="10" t="s">
        <v>3988</v>
      </c>
      <c r="C2320" s="19" t="s">
        <v>4135</v>
      </c>
      <c r="D2320" s="19" t="s">
        <v>3815</v>
      </c>
      <c r="E2320" s="20">
        <v>36</v>
      </c>
      <c r="F2320" s="11" t="s">
        <v>18</v>
      </c>
      <c r="G2320" s="21"/>
      <c r="H2320" s="21" t="s">
        <v>1</v>
      </c>
      <c r="I2320" s="21"/>
    </row>
    <row r="2321" spans="1:9" ht="72.75" customHeight="1">
      <c r="A2321" s="10" t="s">
        <v>3987</v>
      </c>
      <c r="B2321" s="10" t="s">
        <v>3988</v>
      </c>
      <c r="C2321" s="19" t="s">
        <v>4136</v>
      </c>
      <c r="D2321" s="19" t="s">
        <v>3815</v>
      </c>
      <c r="E2321" s="20">
        <v>36</v>
      </c>
      <c r="F2321" s="11" t="s">
        <v>18</v>
      </c>
      <c r="G2321" s="21"/>
      <c r="H2321" s="21" t="s">
        <v>1</v>
      </c>
      <c r="I2321" s="21"/>
    </row>
    <row r="2322" spans="1:9" ht="72.75" customHeight="1">
      <c r="A2322" s="10" t="s">
        <v>3987</v>
      </c>
      <c r="B2322" s="10" t="s">
        <v>4006</v>
      </c>
      <c r="C2322" s="19" t="s">
        <v>4137</v>
      </c>
      <c r="D2322" s="19" t="s">
        <v>3815</v>
      </c>
      <c r="E2322" s="20">
        <v>24</v>
      </c>
      <c r="F2322" s="11" t="s">
        <v>18</v>
      </c>
      <c r="G2322" s="21"/>
      <c r="H2322" s="21" t="s">
        <v>1</v>
      </c>
      <c r="I2322" s="21"/>
    </row>
    <row r="2323" spans="1:9" ht="71.25" customHeight="1">
      <c r="A2323" s="10" t="s">
        <v>3987</v>
      </c>
      <c r="B2323" s="10" t="s">
        <v>3988</v>
      </c>
      <c r="C2323" s="19" t="s">
        <v>4138</v>
      </c>
      <c r="D2323" s="19" t="s">
        <v>3815</v>
      </c>
      <c r="E2323" s="20">
        <v>36</v>
      </c>
      <c r="F2323" s="11" t="s">
        <v>18</v>
      </c>
      <c r="G2323" s="21"/>
      <c r="H2323" s="21" t="s">
        <v>1</v>
      </c>
      <c r="I2323" s="21"/>
    </row>
    <row r="2324" spans="1:9" ht="72" customHeight="1">
      <c r="A2324" s="10" t="s">
        <v>3987</v>
      </c>
      <c r="B2324" s="10" t="s">
        <v>3988</v>
      </c>
      <c r="C2324" s="19" t="s">
        <v>487</v>
      </c>
      <c r="D2324" s="19" t="s">
        <v>3815</v>
      </c>
      <c r="E2324" s="20">
        <v>36</v>
      </c>
      <c r="F2324" s="11" t="s">
        <v>18</v>
      </c>
      <c r="G2324" s="21"/>
      <c r="H2324" s="21" t="s">
        <v>1</v>
      </c>
      <c r="I2324" s="21"/>
    </row>
    <row r="2325" spans="1:9" ht="72" customHeight="1">
      <c r="A2325" s="10" t="s">
        <v>3987</v>
      </c>
      <c r="B2325" s="10" t="s">
        <v>3988</v>
      </c>
      <c r="C2325" s="19" t="s">
        <v>4139</v>
      </c>
      <c r="D2325" s="19" t="s">
        <v>3815</v>
      </c>
      <c r="E2325" s="20">
        <v>36</v>
      </c>
      <c r="F2325" s="11" t="s">
        <v>18</v>
      </c>
      <c r="G2325" s="21"/>
      <c r="H2325" s="21" t="s">
        <v>1</v>
      </c>
      <c r="I2325" s="21"/>
    </row>
    <row r="2326" spans="1:9" ht="72" customHeight="1">
      <c r="A2326" s="10" t="s">
        <v>3987</v>
      </c>
      <c r="B2326" s="10" t="s">
        <v>4045</v>
      </c>
      <c r="C2326" s="19" t="s">
        <v>105</v>
      </c>
      <c r="D2326" s="19" t="s">
        <v>3815</v>
      </c>
      <c r="E2326" s="20">
        <v>30</v>
      </c>
      <c r="F2326" s="11" t="s">
        <v>18</v>
      </c>
      <c r="G2326" s="21"/>
      <c r="H2326" s="21" t="s">
        <v>1</v>
      </c>
      <c r="I2326" s="21"/>
    </row>
    <row r="2327" spans="1:9" ht="72" customHeight="1">
      <c r="A2327" s="10" t="s">
        <v>3987</v>
      </c>
      <c r="B2327" s="10" t="s">
        <v>3988</v>
      </c>
      <c r="C2327" s="19" t="s">
        <v>50</v>
      </c>
      <c r="D2327" s="19" t="s">
        <v>3815</v>
      </c>
      <c r="E2327" s="20">
        <v>36</v>
      </c>
      <c r="F2327" s="11" t="s">
        <v>18</v>
      </c>
      <c r="G2327" s="21"/>
      <c r="H2327" s="21" t="s">
        <v>1</v>
      </c>
      <c r="I2327" s="21"/>
    </row>
    <row r="2328" spans="1:9" ht="72" customHeight="1">
      <c r="A2328" s="10" t="s">
        <v>3987</v>
      </c>
      <c r="B2328" s="10" t="s">
        <v>3988</v>
      </c>
      <c r="C2328" s="19" t="s">
        <v>4128</v>
      </c>
      <c r="D2328" s="19" t="s">
        <v>3815</v>
      </c>
      <c r="E2328" s="20">
        <v>36</v>
      </c>
      <c r="F2328" s="11" t="s">
        <v>18</v>
      </c>
      <c r="G2328" s="21"/>
      <c r="H2328" s="21" t="s">
        <v>1</v>
      </c>
      <c r="I2328" s="21"/>
    </row>
    <row r="2329" spans="1:9" ht="75.75" customHeight="1">
      <c r="A2329" s="10" t="s">
        <v>3987</v>
      </c>
      <c r="B2329" s="10" t="s">
        <v>3988</v>
      </c>
      <c r="C2329" s="19" t="s">
        <v>3821</v>
      </c>
      <c r="D2329" s="19" t="s">
        <v>3815</v>
      </c>
      <c r="E2329" s="20">
        <v>36</v>
      </c>
      <c r="F2329" s="11" t="s">
        <v>18</v>
      </c>
      <c r="G2329" s="21"/>
      <c r="H2329" s="21" t="s">
        <v>1</v>
      </c>
      <c r="I2329" s="21"/>
    </row>
    <row r="2330" spans="1:9" ht="75.75" customHeight="1">
      <c r="A2330" s="10" t="s">
        <v>3987</v>
      </c>
      <c r="B2330" s="10" t="s">
        <v>4047</v>
      </c>
      <c r="C2330" s="19" t="s">
        <v>4132</v>
      </c>
      <c r="D2330" s="19" t="s">
        <v>3815</v>
      </c>
      <c r="E2330" s="20">
        <v>30</v>
      </c>
      <c r="F2330" s="11" t="s">
        <v>18</v>
      </c>
      <c r="G2330" s="21"/>
      <c r="H2330" s="21" t="s">
        <v>1</v>
      </c>
      <c r="I2330" s="21"/>
    </row>
    <row r="2331" spans="1:9" ht="75.75" customHeight="1">
      <c r="A2331" s="10" t="s">
        <v>3987</v>
      </c>
      <c r="B2331" s="10" t="s">
        <v>4047</v>
      </c>
      <c r="C2331" s="19" t="s">
        <v>4035</v>
      </c>
      <c r="D2331" s="19" t="s">
        <v>3815</v>
      </c>
      <c r="E2331" s="20">
        <v>30</v>
      </c>
      <c r="F2331" s="11" t="s">
        <v>18</v>
      </c>
      <c r="G2331" s="21"/>
      <c r="H2331" s="21" t="s">
        <v>1</v>
      </c>
      <c r="I2331" s="21"/>
    </row>
    <row r="2332" spans="1:9" ht="75.75" customHeight="1">
      <c r="A2332" s="10" t="s">
        <v>3987</v>
      </c>
      <c r="B2332" s="10" t="s">
        <v>3988</v>
      </c>
      <c r="C2332" s="19" t="s">
        <v>4140</v>
      </c>
      <c r="D2332" s="19" t="s">
        <v>3815</v>
      </c>
      <c r="E2332" s="20">
        <v>36</v>
      </c>
      <c r="F2332" s="11" t="s">
        <v>18</v>
      </c>
      <c r="G2332" s="21"/>
      <c r="H2332" s="21" t="s">
        <v>1</v>
      </c>
      <c r="I2332" s="21"/>
    </row>
    <row r="2333" spans="1:9" ht="75.75" customHeight="1">
      <c r="A2333" s="10" t="s">
        <v>3987</v>
      </c>
      <c r="B2333" s="10" t="s">
        <v>3988</v>
      </c>
      <c r="C2333" s="19" t="s">
        <v>4141</v>
      </c>
      <c r="D2333" s="19" t="s">
        <v>3815</v>
      </c>
      <c r="E2333" s="20">
        <v>36</v>
      </c>
      <c r="F2333" s="11" t="s">
        <v>18</v>
      </c>
      <c r="G2333" s="21"/>
      <c r="H2333" s="21" t="s">
        <v>1</v>
      </c>
      <c r="I2333" s="21"/>
    </row>
    <row r="2334" spans="1:9" ht="75.75" customHeight="1">
      <c r="A2334" s="10" t="s">
        <v>3987</v>
      </c>
      <c r="B2334" s="10" t="s">
        <v>4142</v>
      </c>
      <c r="C2334" s="19" t="s">
        <v>4003</v>
      </c>
      <c r="D2334" s="19" t="s">
        <v>3815</v>
      </c>
      <c r="E2334" s="20">
        <v>30</v>
      </c>
      <c r="F2334" s="11" t="s">
        <v>18</v>
      </c>
      <c r="G2334" s="21"/>
      <c r="H2334" s="21" t="s">
        <v>1</v>
      </c>
      <c r="I2334" s="21"/>
    </row>
    <row r="2335" spans="1:9" ht="65.25" customHeight="1">
      <c r="A2335" s="10" t="s">
        <v>3987</v>
      </c>
      <c r="B2335" s="10" t="s">
        <v>4057</v>
      </c>
      <c r="C2335" s="19" t="s">
        <v>38</v>
      </c>
      <c r="D2335" s="19" t="s">
        <v>3815</v>
      </c>
      <c r="E2335" s="20">
        <v>30</v>
      </c>
      <c r="F2335" s="11" t="s">
        <v>18</v>
      </c>
      <c r="G2335" s="21"/>
      <c r="H2335" s="21" t="s">
        <v>1</v>
      </c>
      <c r="I2335" s="21"/>
    </row>
    <row r="2336" spans="1:9" ht="65.25" customHeight="1">
      <c r="A2336" s="10" t="s">
        <v>3987</v>
      </c>
      <c r="B2336" s="10" t="s">
        <v>4045</v>
      </c>
      <c r="C2336" s="19" t="s">
        <v>4143</v>
      </c>
      <c r="D2336" s="19" t="s">
        <v>3815</v>
      </c>
      <c r="E2336" s="20">
        <v>30</v>
      </c>
      <c r="F2336" s="11" t="s">
        <v>18</v>
      </c>
      <c r="G2336" s="21"/>
      <c r="H2336" s="21" t="s">
        <v>1</v>
      </c>
      <c r="I2336" s="21"/>
    </row>
    <row r="2337" spans="1:9" ht="80.25" customHeight="1">
      <c r="A2337" s="10" t="s">
        <v>3987</v>
      </c>
      <c r="B2337" s="10" t="s">
        <v>4082</v>
      </c>
      <c r="C2337" s="19" t="s">
        <v>4138</v>
      </c>
      <c r="D2337" s="19" t="s">
        <v>3815</v>
      </c>
      <c r="E2337" s="20">
        <v>10</v>
      </c>
      <c r="F2337" s="11" t="s">
        <v>18</v>
      </c>
      <c r="G2337" s="21"/>
      <c r="H2337" s="21" t="s">
        <v>1</v>
      </c>
      <c r="I2337" s="21"/>
    </row>
    <row r="2338" spans="1:9" ht="80.25" customHeight="1">
      <c r="A2338" s="10" t="s">
        <v>3987</v>
      </c>
      <c r="B2338" s="10" t="s">
        <v>4057</v>
      </c>
      <c r="C2338" s="19" t="s">
        <v>4051</v>
      </c>
      <c r="D2338" s="19" t="s">
        <v>3815</v>
      </c>
      <c r="E2338" s="20">
        <v>30</v>
      </c>
      <c r="F2338" s="11" t="s">
        <v>18</v>
      </c>
      <c r="G2338" s="21"/>
      <c r="H2338" s="21" t="s">
        <v>1</v>
      </c>
      <c r="I2338" s="21"/>
    </row>
    <row r="2339" spans="1:9" ht="80.25" customHeight="1">
      <c r="A2339" s="10" t="s">
        <v>3987</v>
      </c>
      <c r="B2339" s="10" t="s">
        <v>3988</v>
      </c>
      <c r="C2339" s="19" t="s">
        <v>3586</v>
      </c>
      <c r="D2339" s="19" t="s">
        <v>3815</v>
      </c>
      <c r="E2339" s="20">
        <v>24</v>
      </c>
      <c r="F2339" s="11" t="s">
        <v>18</v>
      </c>
      <c r="G2339" s="21"/>
      <c r="H2339" s="21" t="s">
        <v>1</v>
      </c>
      <c r="I2339" s="21"/>
    </row>
    <row r="2340" spans="1:9" ht="65.25" customHeight="1">
      <c r="A2340" s="10" t="s">
        <v>3987</v>
      </c>
      <c r="B2340" s="10" t="s">
        <v>4142</v>
      </c>
      <c r="C2340" s="19" t="s">
        <v>4032</v>
      </c>
      <c r="D2340" s="19" t="s">
        <v>3815</v>
      </c>
      <c r="E2340" s="20">
        <v>30</v>
      </c>
      <c r="F2340" s="11" t="s">
        <v>18</v>
      </c>
      <c r="G2340" s="21"/>
      <c r="H2340" s="21" t="s">
        <v>1</v>
      </c>
      <c r="I2340" s="21"/>
    </row>
    <row r="2341" spans="1:9" ht="72.75" customHeight="1">
      <c r="A2341" s="10" t="s">
        <v>3987</v>
      </c>
      <c r="B2341" s="10" t="s">
        <v>3988</v>
      </c>
      <c r="C2341" s="19" t="s">
        <v>3577</v>
      </c>
      <c r="D2341" s="19" t="s">
        <v>3815</v>
      </c>
      <c r="E2341" s="20">
        <v>36</v>
      </c>
      <c r="F2341" s="11" t="s">
        <v>18</v>
      </c>
      <c r="G2341" s="21"/>
      <c r="H2341" s="21" t="s">
        <v>1</v>
      </c>
      <c r="I2341" s="21"/>
    </row>
    <row r="2342" spans="1:9" ht="72.75" customHeight="1">
      <c r="A2342" s="10" t="s">
        <v>3987</v>
      </c>
      <c r="B2342" s="10" t="s">
        <v>4047</v>
      </c>
      <c r="C2342" s="19" t="s">
        <v>4144</v>
      </c>
      <c r="D2342" s="19" t="s">
        <v>3815</v>
      </c>
      <c r="E2342" s="20">
        <v>30</v>
      </c>
      <c r="F2342" s="11" t="s">
        <v>18</v>
      </c>
      <c r="G2342" s="21"/>
      <c r="H2342" s="21" t="s">
        <v>1</v>
      </c>
      <c r="I2342" s="21"/>
    </row>
    <row r="2343" spans="1:9" ht="72.75" customHeight="1">
      <c r="A2343" s="10" t="s">
        <v>3987</v>
      </c>
      <c r="B2343" s="10" t="s">
        <v>4045</v>
      </c>
      <c r="C2343" s="19" t="s">
        <v>4095</v>
      </c>
      <c r="D2343" s="19" t="s">
        <v>3815</v>
      </c>
      <c r="E2343" s="20">
        <v>30</v>
      </c>
      <c r="F2343" s="11" t="s">
        <v>18</v>
      </c>
      <c r="G2343" s="21"/>
      <c r="H2343" s="21" t="s">
        <v>1</v>
      </c>
      <c r="I2343" s="21"/>
    </row>
    <row r="2344" spans="1:9" ht="72.75" customHeight="1">
      <c r="A2344" s="10" t="s">
        <v>3987</v>
      </c>
      <c r="B2344" s="10" t="s">
        <v>3988</v>
      </c>
      <c r="C2344" s="19" t="s">
        <v>4145</v>
      </c>
      <c r="D2344" s="19" t="s">
        <v>3815</v>
      </c>
      <c r="E2344" s="20">
        <v>36</v>
      </c>
      <c r="F2344" s="11" t="s">
        <v>18</v>
      </c>
      <c r="G2344" s="21"/>
      <c r="H2344" s="21" t="s">
        <v>1</v>
      </c>
      <c r="I2344" s="21"/>
    </row>
    <row r="2345" spans="1:9" ht="72.75" customHeight="1">
      <c r="A2345" s="10" t="s">
        <v>3987</v>
      </c>
      <c r="B2345" s="10" t="s">
        <v>4057</v>
      </c>
      <c r="C2345" s="19" t="s">
        <v>4146</v>
      </c>
      <c r="D2345" s="19" t="s">
        <v>3815</v>
      </c>
      <c r="E2345" s="20">
        <v>30</v>
      </c>
      <c r="F2345" s="11" t="s">
        <v>18</v>
      </c>
      <c r="G2345" s="21"/>
      <c r="H2345" s="21" t="s">
        <v>1</v>
      </c>
      <c r="I2345" s="21"/>
    </row>
    <row r="2346" spans="1:9" ht="72.75" customHeight="1">
      <c r="A2346" s="10" t="s">
        <v>3987</v>
      </c>
      <c r="B2346" s="10" t="s">
        <v>4047</v>
      </c>
      <c r="C2346" s="19" t="s">
        <v>4147</v>
      </c>
      <c r="D2346" s="19" t="s">
        <v>3815</v>
      </c>
      <c r="E2346" s="20">
        <v>30</v>
      </c>
      <c r="F2346" s="11" t="s">
        <v>18</v>
      </c>
      <c r="G2346" s="21"/>
      <c r="H2346" s="21" t="s">
        <v>1</v>
      </c>
      <c r="I2346" s="21"/>
    </row>
    <row r="2347" spans="1:9" ht="72.75" customHeight="1">
      <c r="A2347" s="10" t="s">
        <v>3987</v>
      </c>
      <c r="B2347" s="10" t="s">
        <v>3988</v>
      </c>
      <c r="C2347" s="19" t="s">
        <v>1648</v>
      </c>
      <c r="D2347" s="19" t="s">
        <v>3815</v>
      </c>
      <c r="E2347" s="20">
        <v>36</v>
      </c>
      <c r="F2347" s="11" t="s">
        <v>18</v>
      </c>
      <c r="G2347" s="21"/>
      <c r="H2347" s="21" t="s">
        <v>1</v>
      </c>
      <c r="I2347" s="21"/>
    </row>
    <row r="2348" spans="1:9" ht="72.75" customHeight="1">
      <c r="A2348" s="10" t="s">
        <v>3987</v>
      </c>
      <c r="B2348" s="10" t="s">
        <v>4057</v>
      </c>
      <c r="C2348" s="19" t="s">
        <v>4031</v>
      </c>
      <c r="D2348" s="19" t="s">
        <v>3815</v>
      </c>
      <c r="E2348" s="20">
        <v>30</v>
      </c>
      <c r="F2348" s="11" t="s">
        <v>18</v>
      </c>
      <c r="G2348" s="21"/>
      <c r="H2348" s="21" t="s">
        <v>1</v>
      </c>
      <c r="I2348" s="21"/>
    </row>
    <row r="2349" spans="1:9" ht="72.75" customHeight="1">
      <c r="A2349" s="10" t="s">
        <v>3987</v>
      </c>
      <c r="B2349" s="10" t="s">
        <v>4045</v>
      </c>
      <c r="C2349" s="19" t="s">
        <v>4148</v>
      </c>
      <c r="D2349" s="19" t="s">
        <v>3815</v>
      </c>
      <c r="E2349" s="20">
        <v>30</v>
      </c>
      <c r="F2349" s="11" t="s">
        <v>18</v>
      </c>
      <c r="G2349" s="21"/>
      <c r="H2349" s="21" t="s">
        <v>1</v>
      </c>
      <c r="I2349" s="21"/>
    </row>
    <row r="2350" spans="1:9" ht="72.75" customHeight="1">
      <c r="A2350" s="10" t="s">
        <v>3987</v>
      </c>
      <c r="B2350" s="10" t="s">
        <v>4006</v>
      </c>
      <c r="C2350" s="19" t="s">
        <v>4149</v>
      </c>
      <c r="D2350" s="19" t="s">
        <v>3815</v>
      </c>
      <c r="E2350" s="20">
        <v>36</v>
      </c>
      <c r="F2350" s="11" t="s">
        <v>18</v>
      </c>
      <c r="G2350" s="21"/>
      <c r="H2350" s="21" t="s">
        <v>1</v>
      </c>
      <c r="I2350" s="21"/>
    </row>
    <row r="2351" spans="1:9" ht="72.75" customHeight="1">
      <c r="A2351" s="10" t="s">
        <v>3987</v>
      </c>
      <c r="B2351" s="10" t="s">
        <v>4006</v>
      </c>
      <c r="C2351" s="19" t="s">
        <v>4150</v>
      </c>
      <c r="D2351" s="19" t="s">
        <v>3815</v>
      </c>
      <c r="E2351" s="20">
        <v>36</v>
      </c>
      <c r="F2351" s="11" t="s">
        <v>18</v>
      </c>
      <c r="G2351" s="21"/>
      <c r="H2351" s="21" t="s">
        <v>1</v>
      </c>
      <c r="I2351" s="21"/>
    </row>
    <row r="2352" spans="1:9" ht="72.75" customHeight="1">
      <c r="A2352" s="10" t="s">
        <v>3987</v>
      </c>
      <c r="B2352" s="10" t="s">
        <v>3988</v>
      </c>
      <c r="C2352" s="19" t="s">
        <v>4151</v>
      </c>
      <c r="D2352" s="19" t="s">
        <v>3815</v>
      </c>
      <c r="E2352" s="20">
        <v>36</v>
      </c>
      <c r="F2352" s="11" t="s">
        <v>18</v>
      </c>
      <c r="G2352" s="21"/>
      <c r="H2352" s="21" t="s">
        <v>1</v>
      </c>
      <c r="I2352" s="21"/>
    </row>
    <row r="2353" spans="1:9" ht="72.75" customHeight="1">
      <c r="A2353" s="10" t="s">
        <v>3987</v>
      </c>
      <c r="B2353" s="10" t="s">
        <v>3988</v>
      </c>
      <c r="C2353" s="19" t="s">
        <v>4144</v>
      </c>
      <c r="D2353" s="19" t="s">
        <v>3815</v>
      </c>
      <c r="E2353" s="20">
        <v>36</v>
      </c>
      <c r="F2353" s="11" t="s">
        <v>18</v>
      </c>
      <c r="G2353" s="21"/>
      <c r="H2353" s="21" t="s">
        <v>1</v>
      </c>
      <c r="I2353" s="21"/>
    </row>
    <row r="2354" spans="1:9" ht="72.75" customHeight="1">
      <c r="A2354" s="10" t="s">
        <v>3987</v>
      </c>
      <c r="B2354" s="10" t="s">
        <v>3995</v>
      </c>
      <c r="C2354" s="19" t="s">
        <v>4132</v>
      </c>
      <c r="D2354" s="19" t="s">
        <v>3815</v>
      </c>
      <c r="E2354" s="20">
        <v>30</v>
      </c>
      <c r="F2354" s="11" t="s">
        <v>18</v>
      </c>
      <c r="G2354" s="21"/>
      <c r="H2354" s="21" t="s">
        <v>1</v>
      </c>
      <c r="I2354" s="21"/>
    </row>
    <row r="2355" spans="1:9" ht="72.75" customHeight="1">
      <c r="A2355" s="10" t="s">
        <v>3987</v>
      </c>
      <c r="B2355" s="10" t="s">
        <v>3995</v>
      </c>
      <c r="C2355" s="19" t="s">
        <v>4152</v>
      </c>
      <c r="D2355" s="19" t="s">
        <v>3815</v>
      </c>
      <c r="E2355" s="20">
        <v>8</v>
      </c>
      <c r="F2355" s="11" t="s">
        <v>18</v>
      </c>
      <c r="G2355" s="21"/>
      <c r="H2355" s="21" t="s">
        <v>1</v>
      </c>
      <c r="I2355" s="21"/>
    </row>
    <row r="2356" spans="1:9" ht="72.75" customHeight="1">
      <c r="A2356" s="10" t="s">
        <v>3987</v>
      </c>
      <c r="B2356" s="10" t="s">
        <v>4153</v>
      </c>
      <c r="C2356" s="19" t="s">
        <v>4154</v>
      </c>
      <c r="D2356" s="19" t="s">
        <v>3815</v>
      </c>
      <c r="E2356" s="20">
        <v>36</v>
      </c>
      <c r="F2356" s="11" t="s">
        <v>18</v>
      </c>
      <c r="G2356" s="21"/>
      <c r="H2356" s="21" t="s">
        <v>1</v>
      </c>
      <c r="I2356" s="21"/>
    </row>
    <row r="2357" spans="1:9" ht="72.75" customHeight="1">
      <c r="A2357" s="10" t="s">
        <v>3987</v>
      </c>
      <c r="B2357" s="10" t="s">
        <v>4045</v>
      </c>
      <c r="C2357" s="19" t="s">
        <v>4063</v>
      </c>
      <c r="D2357" s="19" t="s">
        <v>3815</v>
      </c>
      <c r="E2357" s="20">
        <v>30</v>
      </c>
      <c r="F2357" s="11" t="s">
        <v>18</v>
      </c>
      <c r="G2357" s="21"/>
      <c r="H2357" s="21" t="s">
        <v>1</v>
      </c>
      <c r="I2357" s="21"/>
    </row>
    <row r="2358" spans="1:9" ht="72.75" customHeight="1">
      <c r="A2358" s="10" t="s">
        <v>3987</v>
      </c>
      <c r="B2358" s="10" t="s">
        <v>4075</v>
      </c>
      <c r="C2358" s="19" t="s">
        <v>4033</v>
      </c>
      <c r="D2358" s="19" t="s">
        <v>3815</v>
      </c>
      <c r="E2358" s="20">
        <v>10</v>
      </c>
      <c r="F2358" s="11" t="s">
        <v>18</v>
      </c>
      <c r="G2358" s="21"/>
      <c r="H2358" s="21" t="s">
        <v>1</v>
      </c>
      <c r="I2358" s="21"/>
    </row>
    <row r="2359" spans="1:9" ht="69.75" customHeight="1">
      <c r="A2359" s="10" t="s">
        <v>3987</v>
      </c>
      <c r="B2359" s="10" t="s">
        <v>4006</v>
      </c>
      <c r="C2359" s="19" t="s">
        <v>4129</v>
      </c>
      <c r="D2359" s="19" t="s">
        <v>3815</v>
      </c>
      <c r="E2359" s="20">
        <v>36</v>
      </c>
      <c r="F2359" s="11" t="s">
        <v>18</v>
      </c>
      <c r="G2359" s="21"/>
      <c r="H2359" s="21" t="s">
        <v>1</v>
      </c>
      <c r="I2359" s="21"/>
    </row>
    <row r="2360" spans="1:9" ht="69.75" customHeight="1">
      <c r="A2360" s="10" t="s">
        <v>3987</v>
      </c>
      <c r="B2360" s="10" t="s">
        <v>3988</v>
      </c>
      <c r="C2360" s="19" t="s">
        <v>4155</v>
      </c>
      <c r="D2360" s="19" t="s">
        <v>3815</v>
      </c>
      <c r="E2360" s="20">
        <v>36</v>
      </c>
      <c r="F2360" s="11" t="s">
        <v>18</v>
      </c>
      <c r="G2360" s="21"/>
      <c r="H2360" s="21" t="s">
        <v>1</v>
      </c>
      <c r="I2360" s="21"/>
    </row>
    <row r="2361" spans="1:9" ht="69.75" customHeight="1">
      <c r="A2361" s="10" t="s">
        <v>3987</v>
      </c>
      <c r="B2361" s="10" t="s">
        <v>3988</v>
      </c>
      <c r="C2361" s="19" t="s">
        <v>2132</v>
      </c>
      <c r="D2361" s="19" t="s">
        <v>3815</v>
      </c>
      <c r="E2361" s="20">
        <v>36</v>
      </c>
      <c r="F2361" s="11" t="s">
        <v>18</v>
      </c>
      <c r="G2361" s="21"/>
      <c r="H2361" s="21" t="s">
        <v>1</v>
      </c>
      <c r="I2361" s="21"/>
    </row>
    <row r="2362" spans="1:9" ht="69.75" customHeight="1">
      <c r="A2362" s="10" t="s">
        <v>3987</v>
      </c>
      <c r="B2362" s="10" t="s">
        <v>4045</v>
      </c>
      <c r="C2362" s="19" t="s">
        <v>291</v>
      </c>
      <c r="D2362" s="19" t="s">
        <v>3815</v>
      </c>
      <c r="E2362" s="20">
        <v>30</v>
      </c>
      <c r="F2362" s="11" t="s">
        <v>18</v>
      </c>
      <c r="G2362" s="21"/>
      <c r="H2362" s="21" t="s">
        <v>1</v>
      </c>
      <c r="I2362" s="21"/>
    </row>
    <row r="2363" spans="1:9" ht="69.75" customHeight="1">
      <c r="A2363" s="10" t="s">
        <v>3987</v>
      </c>
      <c r="B2363" s="10" t="s">
        <v>4047</v>
      </c>
      <c r="C2363" s="19" t="s">
        <v>2335</v>
      </c>
      <c r="D2363" s="19" t="s">
        <v>3815</v>
      </c>
      <c r="E2363" s="20">
        <v>30</v>
      </c>
      <c r="F2363" s="11" t="s">
        <v>18</v>
      </c>
      <c r="G2363" s="21"/>
      <c r="H2363" s="21" t="s">
        <v>1</v>
      </c>
      <c r="I2363" s="21"/>
    </row>
    <row r="2364" spans="1:9" ht="69.75" customHeight="1">
      <c r="A2364" s="10" t="s">
        <v>3987</v>
      </c>
      <c r="B2364" s="10" t="s">
        <v>3988</v>
      </c>
      <c r="C2364" s="19" t="s">
        <v>4156</v>
      </c>
      <c r="D2364" s="19" t="s">
        <v>3815</v>
      </c>
      <c r="E2364" s="20">
        <v>29</v>
      </c>
      <c r="F2364" s="11" t="s">
        <v>18</v>
      </c>
      <c r="G2364" s="21"/>
      <c r="H2364" s="21" t="s">
        <v>1</v>
      </c>
      <c r="I2364" s="21"/>
    </row>
    <row r="2365" spans="1:9" ht="69.75" customHeight="1">
      <c r="A2365" s="10" t="s">
        <v>3987</v>
      </c>
      <c r="B2365" s="10" t="s">
        <v>4157</v>
      </c>
      <c r="C2365" s="19" t="s">
        <v>4002</v>
      </c>
      <c r="D2365" s="19" t="s">
        <v>3815</v>
      </c>
      <c r="E2365" s="20">
        <v>20</v>
      </c>
      <c r="F2365" s="11" t="s">
        <v>18</v>
      </c>
      <c r="G2365" s="21"/>
      <c r="H2365" s="21" t="s">
        <v>1</v>
      </c>
      <c r="I2365" s="21"/>
    </row>
    <row r="2366" spans="1:9" ht="69.75" customHeight="1">
      <c r="A2366" s="10" t="s">
        <v>3987</v>
      </c>
      <c r="B2366" s="10" t="s">
        <v>4158</v>
      </c>
      <c r="C2366" s="19" t="s">
        <v>423</v>
      </c>
      <c r="D2366" s="19" t="s">
        <v>3815</v>
      </c>
      <c r="E2366" s="20">
        <v>36</v>
      </c>
      <c r="F2366" s="11" t="s">
        <v>18</v>
      </c>
      <c r="G2366" s="21"/>
      <c r="H2366" s="21" t="s">
        <v>1</v>
      </c>
      <c r="I2366" s="21"/>
    </row>
    <row r="2367" spans="1:9" ht="69.75" customHeight="1">
      <c r="A2367" s="10" t="s">
        <v>3987</v>
      </c>
      <c r="B2367" s="10" t="s">
        <v>4006</v>
      </c>
      <c r="C2367" s="19" t="s">
        <v>1623</v>
      </c>
      <c r="D2367" s="19" t="s">
        <v>3815</v>
      </c>
      <c r="E2367" s="20">
        <v>24</v>
      </c>
      <c r="F2367" s="11" t="s">
        <v>18</v>
      </c>
      <c r="G2367" s="21"/>
      <c r="H2367" s="21" t="s">
        <v>1</v>
      </c>
      <c r="I2367" s="21"/>
    </row>
    <row r="2368" spans="1:9" ht="69.75" customHeight="1">
      <c r="A2368" s="10" t="s">
        <v>3987</v>
      </c>
      <c r="B2368" s="10" t="s">
        <v>3988</v>
      </c>
      <c r="C2368" s="19" t="s">
        <v>4159</v>
      </c>
      <c r="D2368" s="19" t="s">
        <v>3815</v>
      </c>
      <c r="E2368" s="20">
        <v>36</v>
      </c>
      <c r="F2368" s="11" t="s">
        <v>18</v>
      </c>
      <c r="G2368" s="21"/>
      <c r="H2368" s="21" t="s">
        <v>1</v>
      </c>
      <c r="I2368" s="21"/>
    </row>
    <row r="2369" spans="1:9" ht="65.25" customHeight="1">
      <c r="A2369" s="10" t="s">
        <v>3987</v>
      </c>
      <c r="B2369" s="10" t="s">
        <v>4160</v>
      </c>
      <c r="C2369" s="19" t="s">
        <v>4005</v>
      </c>
      <c r="D2369" s="19" t="s">
        <v>3815</v>
      </c>
      <c r="E2369" s="20">
        <v>95</v>
      </c>
      <c r="F2369" s="11" t="s">
        <v>18</v>
      </c>
      <c r="G2369" s="21"/>
      <c r="H2369" s="21" t="s">
        <v>1</v>
      </c>
      <c r="I2369" s="21"/>
    </row>
    <row r="2370" spans="1:9" ht="65.25" customHeight="1">
      <c r="A2370" s="10" t="s">
        <v>3987</v>
      </c>
      <c r="B2370" s="10" t="s">
        <v>4037</v>
      </c>
      <c r="C2370" s="19" t="s">
        <v>4029</v>
      </c>
      <c r="D2370" s="19" t="s">
        <v>3815</v>
      </c>
      <c r="E2370" s="20">
        <v>8</v>
      </c>
      <c r="F2370" s="11" t="s">
        <v>18</v>
      </c>
      <c r="G2370" s="21"/>
      <c r="H2370" s="21" t="s">
        <v>1</v>
      </c>
      <c r="I2370" s="21"/>
    </row>
    <row r="2371" spans="1:9" ht="65.25" customHeight="1">
      <c r="A2371" s="10" t="s">
        <v>3987</v>
      </c>
      <c r="B2371" s="10" t="s">
        <v>4045</v>
      </c>
      <c r="C2371" s="19" t="s">
        <v>4161</v>
      </c>
      <c r="D2371" s="19" t="s">
        <v>3815</v>
      </c>
      <c r="E2371" s="20">
        <v>30</v>
      </c>
      <c r="F2371" s="11" t="s">
        <v>18</v>
      </c>
      <c r="G2371" s="21"/>
      <c r="H2371" s="21" t="s">
        <v>1</v>
      </c>
      <c r="I2371" s="21"/>
    </row>
    <row r="2372" spans="1:9" ht="65.25" customHeight="1">
      <c r="A2372" s="10" t="s">
        <v>3987</v>
      </c>
      <c r="B2372" s="10" t="s">
        <v>4045</v>
      </c>
      <c r="C2372" s="19" t="s">
        <v>4162</v>
      </c>
      <c r="D2372" s="19" t="s">
        <v>3815</v>
      </c>
      <c r="E2372" s="20">
        <v>30</v>
      </c>
      <c r="F2372" s="11" t="s">
        <v>18</v>
      </c>
      <c r="G2372" s="21"/>
      <c r="H2372" s="21" t="s">
        <v>1</v>
      </c>
      <c r="I2372" s="21"/>
    </row>
    <row r="2373" spans="1:9" ht="65.25" customHeight="1">
      <c r="A2373" s="10" t="s">
        <v>3987</v>
      </c>
      <c r="B2373" s="10" t="s">
        <v>4047</v>
      </c>
      <c r="C2373" s="19" t="s">
        <v>4163</v>
      </c>
      <c r="D2373" s="19" t="s">
        <v>3815</v>
      </c>
      <c r="E2373" s="20">
        <v>30</v>
      </c>
      <c r="F2373" s="11" t="s">
        <v>18</v>
      </c>
      <c r="G2373" s="21"/>
      <c r="H2373" s="21" t="s">
        <v>1</v>
      </c>
      <c r="I2373" s="21"/>
    </row>
    <row r="2374" spans="1:9" ht="65.25" customHeight="1">
      <c r="A2374" s="10" t="s">
        <v>3987</v>
      </c>
      <c r="B2374" s="10" t="s">
        <v>4047</v>
      </c>
      <c r="C2374" s="19" t="s">
        <v>4164</v>
      </c>
      <c r="D2374" s="19" t="s">
        <v>3815</v>
      </c>
      <c r="E2374" s="20">
        <v>30</v>
      </c>
      <c r="F2374" s="11" t="s">
        <v>18</v>
      </c>
      <c r="G2374" s="21"/>
      <c r="H2374" s="21" t="s">
        <v>1</v>
      </c>
      <c r="I2374" s="21"/>
    </row>
    <row r="2375" spans="1:9" ht="65.25" customHeight="1">
      <c r="A2375" s="10" t="s">
        <v>3987</v>
      </c>
      <c r="B2375" s="10" t="s">
        <v>4047</v>
      </c>
      <c r="C2375" s="19" t="s">
        <v>4134</v>
      </c>
      <c r="D2375" s="19" t="s">
        <v>3815</v>
      </c>
      <c r="E2375" s="20">
        <v>30</v>
      </c>
      <c r="F2375" s="11" t="s">
        <v>18</v>
      </c>
      <c r="G2375" s="21"/>
      <c r="H2375" s="21" t="s">
        <v>1</v>
      </c>
      <c r="I2375" s="21"/>
    </row>
    <row r="2376" spans="1:9" ht="65.25" customHeight="1">
      <c r="A2376" s="10" t="s">
        <v>3987</v>
      </c>
      <c r="B2376" s="10" t="s">
        <v>4131</v>
      </c>
      <c r="C2376" s="19" t="s">
        <v>4136</v>
      </c>
      <c r="D2376" s="19" t="s">
        <v>3815</v>
      </c>
      <c r="E2376" s="20">
        <v>30</v>
      </c>
      <c r="F2376" s="11" t="s">
        <v>18</v>
      </c>
      <c r="G2376" s="21"/>
      <c r="H2376" s="21" t="s">
        <v>1</v>
      </c>
      <c r="I2376" s="21"/>
    </row>
    <row r="2377" spans="1:9" ht="69" customHeight="1">
      <c r="A2377" s="10" t="s">
        <v>3987</v>
      </c>
      <c r="B2377" s="10" t="s">
        <v>3995</v>
      </c>
      <c r="C2377" s="19" t="s">
        <v>4165</v>
      </c>
      <c r="D2377" s="19" t="s">
        <v>3815</v>
      </c>
      <c r="E2377" s="20">
        <v>69</v>
      </c>
      <c r="F2377" s="11" t="s">
        <v>18</v>
      </c>
      <c r="G2377" s="21"/>
      <c r="H2377" s="21" t="s">
        <v>1</v>
      </c>
      <c r="I2377" s="21"/>
    </row>
    <row r="2378" spans="1:9" ht="69" customHeight="1">
      <c r="A2378" s="10" t="s">
        <v>3987</v>
      </c>
      <c r="B2378" s="10" t="s">
        <v>3988</v>
      </c>
      <c r="C2378" s="19" t="s">
        <v>4166</v>
      </c>
      <c r="D2378" s="19" t="s">
        <v>3815</v>
      </c>
      <c r="E2378" s="20">
        <v>36</v>
      </c>
      <c r="F2378" s="11" t="s">
        <v>18</v>
      </c>
      <c r="G2378" s="21"/>
      <c r="H2378" s="21" t="s">
        <v>1</v>
      </c>
      <c r="I2378" s="21"/>
    </row>
    <row r="2379" spans="1:9" ht="69" customHeight="1">
      <c r="A2379" s="10" t="s">
        <v>3987</v>
      </c>
      <c r="B2379" s="10" t="s">
        <v>3988</v>
      </c>
      <c r="C2379" s="19" t="s">
        <v>4167</v>
      </c>
      <c r="D2379" s="19" t="s">
        <v>3815</v>
      </c>
      <c r="E2379" s="20">
        <v>24</v>
      </c>
      <c r="F2379" s="11" t="s">
        <v>18</v>
      </c>
      <c r="G2379" s="21"/>
      <c r="H2379" s="21" t="s">
        <v>1</v>
      </c>
      <c r="I2379" s="21"/>
    </row>
    <row r="2380" spans="1:9" ht="69" customHeight="1">
      <c r="A2380" s="10" t="s">
        <v>3987</v>
      </c>
      <c r="B2380" s="10" t="s">
        <v>4006</v>
      </c>
      <c r="C2380" s="19" t="s">
        <v>4168</v>
      </c>
      <c r="D2380" s="19" t="s">
        <v>3815</v>
      </c>
      <c r="E2380" s="20">
        <v>36</v>
      </c>
      <c r="F2380" s="11" t="s">
        <v>18</v>
      </c>
      <c r="G2380" s="21"/>
      <c r="H2380" s="21" t="s">
        <v>1</v>
      </c>
      <c r="I2380" s="21"/>
    </row>
    <row r="2381" spans="1:9" ht="69" customHeight="1">
      <c r="A2381" s="10" t="s">
        <v>3987</v>
      </c>
      <c r="B2381" s="10" t="s">
        <v>4121</v>
      </c>
      <c r="C2381" s="19" t="s">
        <v>4162</v>
      </c>
      <c r="D2381" s="19" t="s">
        <v>3815</v>
      </c>
      <c r="E2381" s="20">
        <v>30</v>
      </c>
      <c r="F2381" s="11" t="s">
        <v>18</v>
      </c>
      <c r="G2381" s="21"/>
      <c r="H2381" s="21" t="s">
        <v>1</v>
      </c>
      <c r="I2381" s="21"/>
    </row>
    <row r="2382" spans="1:9" ht="69" customHeight="1">
      <c r="A2382" s="10" t="s">
        <v>3987</v>
      </c>
      <c r="B2382" s="10" t="s">
        <v>4169</v>
      </c>
      <c r="C2382" s="19" t="s">
        <v>1757</v>
      </c>
      <c r="D2382" s="19" t="s">
        <v>3815</v>
      </c>
      <c r="E2382" s="20">
        <v>20</v>
      </c>
      <c r="F2382" s="11" t="s">
        <v>18</v>
      </c>
      <c r="G2382" s="21"/>
      <c r="H2382" s="21" t="s">
        <v>1</v>
      </c>
      <c r="I2382" s="21"/>
    </row>
    <row r="2383" spans="1:9" ht="69" customHeight="1">
      <c r="A2383" s="10" t="s">
        <v>3987</v>
      </c>
      <c r="B2383" s="10" t="s">
        <v>3988</v>
      </c>
      <c r="C2383" s="19" t="s">
        <v>4101</v>
      </c>
      <c r="D2383" s="19" t="s">
        <v>3815</v>
      </c>
      <c r="E2383" s="20">
        <v>36</v>
      </c>
      <c r="F2383" s="11" t="s">
        <v>18</v>
      </c>
      <c r="G2383" s="21"/>
      <c r="H2383" s="21" t="s">
        <v>1</v>
      </c>
      <c r="I2383" s="21"/>
    </row>
    <row r="2384" spans="1:9" ht="72" customHeight="1">
      <c r="A2384" s="10" t="s">
        <v>3987</v>
      </c>
      <c r="B2384" s="10" t="s">
        <v>3988</v>
      </c>
      <c r="C2384" s="19" t="s">
        <v>4170</v>
      </c>
      <c r="D2384" s="19" t="s">
        <v>3815</v>
      </c>
      <c r="E2384" s="20">
        <v>36</v>
      </c>
      <c r="F2384" s="11" t="s">
        <v>18</v>
      </c>
      <c r="G2384" s="21"/>
      <c r="H2384" s="21" t="s">
        <v>1</v>
      </c>
      <c r="I2384" s="21"/>
    </row>
    <row r="2385" spans="1:9" ht="60" customHeight="1">
      <c r="A2385" s="10" t="s">
        <v>3987</v>
      </c>
      <c r="B2385" s="10" t="s">
        <v>4047</v>
      </c>
      <c r="C2385" s="19" t="s">
        <v>4171</v>
      </c>
      <c r="D2385" s="19" t="s">
        <v>3815</v>
      </c>
      <c r="E2385" s="20">
        <v>30</v>
      </c>
      <c r="F2385" s="11" t="s">
        <v>18</v>
      </c>
      <c r="G2385" s="21"/>
      <c r="H2385" s="21" t="s">
        <v>1</v>
      </c>
      <c r="I2385" s="21"/>
    </row>
    <row r="2386" spans="1:9" ht="60" customHeight="1">
      <c r="A2386" s="10" t="s">
        <v>3987</v>
      </c>
      <c r="B2386" s="10" t="s">
        <v>4045</v>
      </c>
      <c r="C2386" s="19" t="s">
        <v>374</v>
      </c>
      <c r="D2386" s="19" t="s">
        <v>3815</v>
      </c>
      <c r="E2386" s="20">
        <v>30</v>
      </c>
      <c r="F2386" s="11" t="s">
        <v>18</v>
      </c>
      <c r="G2386" s="21"/>
      <c r="H2386" s="21" t="s">
        <v>1</v>
      </c>
      <c r="I2386" s="21"/>
    </row>
    <row r="2387" spans="1:9" ht="60" customHeight="1">
      <c r="A2387" s="10" t="s">
        <v>3987</v>
      </c>
      <c r="B2387" s="10" t="s">
        <v>4142</v>
      </c>
      <c r="C2387" s="19" t="s">
        <v>4172</v>
      </c>
      <c r="D2387" s="19" t="s">
        <v>3815</v>
      </c>
      <c r="E2387" s="20">
        <v>30</v>
      </c>
      <c r="F2387" s="11" t="s">
        <v>18</v>
      </c>
      <c r="G2387" s="21"/>
      <c r="H2387" s="21" t="s">
        <v>1</v>
      </c>
      <c r="I2387" s="21"/>
    </row>
    <row r="2388" spans="1:9" ht="60" customHeight="1">
      <c r="A2388" s="10" t="s">
        <v>3987</v>
      </c>
      <c r="B2388" s="10" t="s">
        <v>4142</v>
      </c>
      <c r="C2388" s="19" t="s">
        <v>4114</v>
      </c>
      <c r="D2388" s="19" t="s">
        <v>3815</v>
      </c>
      <c r="E2388" s="20">
        <v>30</v>
      </c>
      <c r="F2388" s="11" t="s">
        <v>18</v>
      </c>
      <c r="G2388" s="21"/>
      <c r="H2388" s="21" t="s">
        <v>1</v>
      </c>
      <c r="I2388" s="21"/>
    </row>
    <row r="2389" spans="1:9" ht="60" customHeight="1">
      <c r="A2389" s="10" t="s">
        <v>3987</v>
      </c>
      <c r="B2389" s="10" t="s">
        <v>4045</v>
      </c>
      <c r="C2389" s="19" t="s">
        <v>4173</v>
      </c>
      <c r="D2389" s="19" t="s">
        <v>3815</v>
      </c>
      <c r="E2389" s="20">
        <v>30</v>
      </c>
      <c r="F2389" s="11" t="s">
        <v>18</v>
      </c>
      <c r="G2389" s="21"/>
      <c r="H2389" s="21" t="s">
        <v>1</v>
      </c>
      <c r="I2389" s="21"/>
    </row>
    <row r="2390" spans="1:9" ht="60" customHeight="1">
      <c r="A2390" s="10" t="s">
        <v>3987</v>
      </c>
      <c r="B2390" s="10" t="s">
        <v>4045</v>
      </c>
      <c r="C2390" s="19" t="s">
        <v>3126</v>
      </c>
      <c r="D2390" s="19" t="s">
        <v>3815</v>
      </c>
      <c r="E2390" s="20">
        <v>30</v>
      </c>
      <c r="F2390" s="11" t="s">
        <v>18</v>
      </c>
      <c r="G2390" s="21"/>
      <c r="H2390" s="21" t="s">
        <v>1</v>
      </c>
      <c r="I2390" s="21"/>
    </row>
    <row r="2391" spans="1:9" ht="60" customHeight="1">
      <c r="A2391" s="10" t="s">
        <v>3987</v>
      </c>
      <c r="B2391" s="10" t="s">
        <v>4131</v>
      </c>
      <c r="C2391" s="19" t="s">
        <v>4174</v>
      </c>
      <c r="D2391" s="19" t="s">
        <v>3815</v>
      </c>
      <c r="E2391" s="20">
        <v>26</v>
      </c>
      <c r="F2391" s="11" t="s">
        <v>18</v>
      </c>
      <c r="G2391" s="21"/>
      <c r="H2391" s="21" t="s">
        <v>1</v>
      </c>
      <c r="I2391" s="21"/>
    </row>
    <row r="2392" spans="1:9" ht="61.5" customHeight="1">
      <c r="A2392" s="10" t="s">
        <v>3987</v>
      </c>
      <c r="B2392" s="10" t="s">
        <v>4006</v>
      </c>
      <c r="C2392" s="19" t="s">
        <v>4175</v>
      </c>
      <c r="D2392" s="19" t="s">
        <v>3815</v>
      </c>
      <c r="E2392" s="20">
        <v>36</v>
      </c>
      <c r="F2392" s="11" t="s">
        <v>18</v>
      </c>
      <c r="G2392" s="21"/>
      <c r="H2392" s="21" t="s">
        <v>1</v>
      </c>
      <c r="I2392" s="21"/>
    </row>
    <row r="2393" spans="1:9" ht="68.25" customHeight="1">
      <c r="A2393" s="10" t="s">
        <v>3987</v>
      </c>
      <c r="B2393" s="10" t="s">
        <v>3988</v>
      </c>
      <c r="C2393" s="19" t="s">
        <v>58</v>
      </c>
      <c r="D2393" s="19" t="s">
        <v>3815</v>
      </c>
      <c r="E2393" s="20">
        <v>36</v>
      </c>
      <c r="F2393" s="11" t="s">
        <v>18</v>
      </c>
      <c r="G2393" s="21"/>
      <c r="H2393" s="21" t="s">
        <v>1</v>
      </c>
      <c r="I2393" s="21"/>
    </row>
    <row r="2394" spans="1:9" ht="61.5" customHeight="1">
      <c r="A2394" s="10" t="s">
        <v>3987</v>
      </c>
      <c r="B2394" s="10" t="s">
        <v>4142</v>
      </c>
      <c r="C2394" s="19" t="s">
        <v>4028</v>
      </c>
      <c r="D2394" s="19" t="s">
        <v>3815</v>
      </c>
      <c r="E2394" s="20">
        <v>30</v>
      </c>
      <c r="F2394" s="11" t="s">
        <v>18</v>
      </c>
      <c r="G2394" s="21"/>
      <c r="H2394" s="21" t="s">
        <v>1</v>
      </c>
      <c r="I2394" s="21"/>
    </row>
    <row r="2395" spans="1:9" ht="61.5" customHeight="1">
      <c r="A2395" s="10" t="s">
        <v>3987</v>
      </c>
      <c r="B2395" s="10" t="s">
        <v>4131</v>
      </c>
      <c r="C2395" s="19" t="s">
        <v>4176</v>
      </c>
      <c r="D2395" s="19" t="s">
        <v>3815</v>
      </c>
      <c r="E2395" s="20">
        <v>30</v>
      </c>
      <c r="F2395" s="11" t="s">
        <v>18</v>
      </c>
      <c r="G2395" s="21"/>
      <c r="H2395" s="21" t="s">
        <v>1</v>
      </c>
      <c r="I2395" s="21"/>
    </row>
    <row r="2396" spans="1:9" ht="49.5">
      <c r="A2396" s="10" t="s">
        <v>3987</v>
      </c>
      <c r="B2396" s="10" t="s">
        <v>4121</v>
      </c>
      <c r="C2396" s="19" t="s">
        <v>4161</v>
      </c>
      <c r="D2396" s="19" t="s">
        <v>3815</v>
      </c>
      <c r="E2396" s="20">
        <v>25</v>
      </c>
      <c r="F2396" s="11" t="s">
        <v>18</v>
      </c>
      <c r="G2396" s="21"/>
      <c r="H2396" s="21" t="s">
        <v>1</v>
      </c>
      <c r="I2396" s="21"/>
    </row>
    <row r="2397" spans="1:9" ht="49.5">
      <c r="A2397" s="10" t="s">
        <v>3987</v>
      </c>
      <c r="B2397" s="10" t="s">
        <v>4122</v>
      </c>
      <c r="C2397" s="19" t="s">
        <v>4161</v>
      </c>
      <c r="D2397" s="19" t="s">
        <v>3815</v>
      </c>
      <c r="E2397" s="20">
        <v>5</v>
      </c>
      <c r="F2397" s="11" t="s">
        <v>18</v>
      </c>
      <c r="G2397" s="21"/>
      <c r="H2397" s="21" t="s">
        <v>1</v>
      </c>
      <c r="I2397" s="21"/>
    </row>
    <row r="2398" spans="1:9" ht="68.25" customHeight="1">
      <c r="A2398" s="10" t="s">
        <v>3987</v>
      </c>
      <c r="B2398" s="10" t="s">
        <v>3988</v>
      </c>
      <c r="C2398" s="19" t="s">
        <v>4177</v>
      </c>
      <c r="D2398" s="19" t="s">
        <v>3815</v>
      </c>
      <c r="E2398" s="20">
        <v>36</v>
      </c>
      <c r="F2398" s="11" t="s">
        <v>18</v>
      </c>
      <c r="G2398" s="21"/>
      <c r="H2398" s="21" t="s">
        <v>1</v>
      </c>
      <c r="I2398" s="21"/>
    </row>
    <row r="2399" spans="1:9" ht="67.5" customHeight="1">
      <c r="A2399" s="10" t="s">
        <v>3987</v>
      </c>
      <c r="B2399" s="10" t="s">
        <v>3995</v>
      </c>
      <c r="C2399" s="19" t="s">
        <v>4021</v>
      </c>
      <c r="D2399" s="19" t="s">
        <v>3815</v>
      </c>
      <c r="E2399" s="20">
        <v>11</v>
      </c>
      <c r="F2399" s="11" t="s">
        <v>18</v>
      </c>
      <c r="G2399" s="21"/>
      <c r="H2399" s="21" t="s">
        <v>1</v>
      </c>
      <c r="I2399" s="21"/>
    </row>
    <row r="2400" spans="1:9" ht="61.5" customHeight="1">
      <c r="A2400" s="10" t="s">
        <v>3987</v>
      </c>
      <c r="B2400" s="10" t="s">
        <v>4057</v>
      </c>
      <c r="C2400" s="19" t="s">
        <v>4178</v>
      </c>
      <c r="D2400" s="19" t="s">
        <v>3815</v>
      </c>
      <c r="E2400" s="20">
        <v>30</v>
      </c>
      <c r="F2400" s="11" t="s">
        <v>18</v>
      </c>
      <c r="G2400" s="21"/>
      <c r="H2400" s="21" t="s">
        <v>1</v>
      </c>
      <c r="I2400" s="21"/>
    </row>
    <row r="2401" spans="1:9" ht="67.5" customHeight="1">
      <c r="A2401" s="10" t="s">
        <v>3987</v>
      </c>
      <c r="B2401" s="10" t="s">
        <v>3988</v>
      </c>
      <c r="C2401" s="19" t="s">
        <v>4178</v>
      </c>
      <c r="D2401" s="19" t="s">
        <v>3815</v>
      </c>
      <c r="E2401" s="20">
        <v>36</v>
      </c>
      <c r="F2401" s="11" t="s">
        <v>18</v>
      </c>
      <c r="G2401" s="21"/>
      <c r="H2401" s="21" t="s">
        <v>1</v>
      </c>
      <c r="I2401" s="21"/>
    </row>
    <row r="2402" spans="1:9" ht="70.5" customHeight="1">
      <c r="A2402" s="10" t="s">
        <v>3987</v>
      </c>
      <c r="B2402" s="10" t="s">
        <v>3988</v>
      </c>
      <c r="C2402" s="19" t="s">
        <v>4152</v>
      </c>
      <c r="D2402" s="19" t="s">
        <v>3815</v>
      </c>
      <c r="E2402" s="20">
        <v>36</v>
      </c>
      <c r="F2402" s="11" t="s">
        <v>18</v>
      </c>
      <c r="G2402" s="21"/>
      <c r="H2402" s="21" t="s">
        <v>1</v>
      </c>
      <c r="I2402" s="21"/>
    </row>
    <row r="2403" spans="1:9" ht="61.5" customHeight="1">
      <c r="A2403" s="10" t="s">
        <v>3987</v>
      </c>
      <c r="B2403" s="10" t="s">
        <v>4131</v>
      </c>
      <c r="C2403" s="19" t="s">
        <v>4135</v>
      </c>
      <c r="D2403" s="19" t="s">
        <v>3815</v>
      </c>
      <c r="E2403" s="20">
        <v>30</v>
      </c>
      <c r="F2403" s="11" t="s">
        <v>18</v>
      </c>
      <c r="G2403" s="21"/>
      <c r="H2403" s="21" t="s">
        <v>1</v>
      </c>
      <c r="I2403" s="21"/>
    </row>
    <row r="2404" spans="1:9" ht="61.5" customHeight="1">
      <c r="A2404" s="10" t="s">
        <v>3987</v>
      </c>
      <c r="B2404" s="10" t="s">
        <v>4179</v>
      </c>
      <c r="C2404" s="19" t="s">
        <v>4180</v>
      </c>
      <c r="D2404" s="19" t="s">
        <v>3815</v>
      </c>
      <c r="E2404" s="20">
        <v>28</v>
      </c>
      <c r="F2404" s="11" t="s">
        <v>18</v>
      </c>
      <c r="G2404" s="21"/>
      <c r="H2404" s="21" t="s">
        <v>1</v>
      </c>
      <c r="I2404" s="21"/>
    </row>
    <row r="2405" spans="1:9" ht="69" customHeight="1">
      <c r="A2405" s="10" t="s">
        <v>3987</v>
      </c>
      <c r="B2405" s="10" t="s">
        <v>3988</v>
      </c>
      <c r="C2405" s="19" t="s">
        <v>4181</v>
      </c>
      <c r="D2405" s="19" t="s">
        <v>3815</v>
      </c>
      <c r="E2405" s="20">
        <v>36</v>
      </c>
      <c r="F2405" s="11" t="s">
        <v>18</v>
      </c>
      <c r="G2405" s="21"/>
      <c r="H2405" s="21" t="s">
        <v>1</v>
      </c>
      <c r="I2405" s="21"/>
    </row>
    <row r="2406" spans="1:9" ht="68.25" customHeight="1">
      <c r="A2406" s="10" t="s">
        <v>3987</v>
      </c>
      <c r="B2406" s="10" t="s">
        <v>3988</v>
      </c>
      <c r="C2406" s="19" t="s">
        <v>4182</v>
      </c>
      <c r="D2406" s="19" t="s">
        <v>3815</v>
      </c>
      <c r="E2406" s="20">
        <v>29</v>
      </c>
      <c r="F2406" s="11" t="s">
        <v>18</v>
      </c>
      <c r="G2406" s="21"/>
      <c r="H2406" s="21" t="s">
        <v>1</v>
      </c>
      <c r="I2406" s="21"/>
    </row>
    <row r="2407" spans="1:9" ht="78" customHeight="1">
      <c r="A2407" s="10" t="s">
        <v>3987</v>
      </c>
      <c r="B2407" s="10" t="s">
        <v>3988</v>
      </c>
      <c r="C2407" s="19" t="s">
        <v>4183</v>
      </c>
      <c r="D2407" s="19" t="s">
        <v>3815</v>
      </c>
      <c r="E2407" s="20">
        <v>36</v>
      </c>
      <c r="F2407" s="11" t="s">
        <v>18</v>
      </c>
      <c r="G2407" s="21"/>
      <c r="H2407" s="21" t="s">
        <v>1</v>
      </c>
      <c r="I2407" s="21"/>
    </row>
    <row r="2408" spans="1:9" ht="87" customHeight="1">
      <c r="A2408" s="10" t="s">
        <v>3987</v>
      </c>
      <c r="B2408" s="10" t="s">
        <v>3988</v>
      </c>
      <c r="C2408" s="19" t="s">
        <v>4184</v>
      </c>
      <c r="D2408" s="19" t="s">
        <v>3815</v>
      </c>
      <c r="E2408" s="20">
        <v>36</v>
      </c>
      <c r="F2408" s="11" t="s">
        <v>18</v>
      </c>
      <c r="G2408" s="21"/>
      <c r="H2408" s="21" t="s">
        <v>1</v>
      </c>
      <c r="I2408" s="21"/>
    </row>
    <row r="2409" spans="1:9" ht="87" customHeight="1">
      <c r="A2409" s="10" t="s">
        <v>3987</v>
      </c>
      <c r="B2409" s="10" t="s">
        <v>4131</v>
      </c>
      <c r="C2409" s="19" t="s">
        <v>4073</v>
      </c>
      <c r="D2409" s="19" t="s">
        <v>3815</v>
      </c>
      <c r="E2409" s="20">
        <v>24</v>
      </c>
      <c r="F2409" s="11" t="s">
        <v>18</v>
      </c>
      <c r="G2409" s="21"/>
      <c r="H2409" s="21" t="s">
        <v>1</v>
      </c>
      <c r="I2409" s="21"/>
    </row>
    <row r="2410" spans="1:9" ht="87" customHeight="1">
      <c r="A2410" s="10" t="s">
        <v>3987</v>
      </c>
      <c r="B2410" s="10" t="s">
        <v>4113</v>
      </c>
      <c r="C2410" s="19" t="s">
        <v>4096</v>
      </c>
      <c r="D2410" s="19" t="s">
        <v>3815</v>
      </c>
      <c r="E2410" s="20">
        <v>19</v>
      </c>
      <c r="F2410" s="11" t="s">
        <v>18</v>
      </c>
      <c r="G2410" s="21"/>
      <c r="H2410" s="21" t="s">
        <v>1</v>
      </c>
      <c r="I2410" s="21"/>
    </row>
    <row r="2411" spans="1:9" ht="87" customHeight="1">
      <c r="A2411" s="10" t="s">
        <v>3987</v>
      </c>
      <c r="B2411" s="10" t="s">
        <v>4047</v>
      </c>
      <c r="C2411" s="19" t="s">
        <v>1676</v>
      </c>
      <c r="D2411" s="19" t="s">
        <v>3815</v>
      </c>
      <c r="E2411" s="20">
        <v>30</v>
      </c>
      <c r="F2411" s="11" t="s">
        <v>18</v>
      </c>
      <c r="G2411" s="21"/>
      <c r="H2411" s="21" t="s">
        <v>1</v>
      </c>
      <c r="I2411" s="21"/>
    </row>
    <row r="2412" spans="1:9" ht="87" customHeight="1">
      <c r="A2412" s="10" t="s">
        <v>3987</v>
      </c>
      <c r="B2412" s="10" t="s">
        <v>3988</v>
      </c>
      <c r="C2412" s="19" t="s">
        <v>4185</v>
      </c>
      <c r="D2412" s="19" t="s">
        <v>3815</v>
      </c>
      <c r="E2412" s="20">
        <v>36</v>
      </c>
      <c r="F2412" s="11" t="s">
        <v>18</v>
      </c>
      <c r="G2412" s="21"/>
      <c r="H2412" s="21" t="s">
        <v>1</v>
      </c>
      <c r="I2412" s="21"/>
    </row>
    <row r="2413" spans="1:9" ht="87" customHeight="1">
      <c r="A2413" s="10" t="s">
        <v>3987</v>
      </c>
      <c r="B2413" s="10" t="s">
        <v>3988</v>
      </c>
      <c r="C2413" s="19" t="s">
        <v>4186</v>
      </c>
      <c r="D2413" s="19" t="s">
        <v>3815</v>
      </c>
      <c r="E2413" s="20">
        <v>36</v>
      </c>
      <c r="F2413" s="11" t="s">
        <v>18</v>
      </c>
      <c r="G2413" s="21"/>
      <c r="H2413" s="21" t="s">
        <v>1</v>
      </c>
      <c r="I2413" s="21"/>
    </row>
    <row r="2414" spans="1:9" ht="87" customHeight="1">
      <c r="A2414" s="10" t="s">
        <v>3987</v>
      </c>
      <c r="B2414" s="10" t="s">
        <v>3988</v>
      </c>
      <c r="C2414" s="19" t="s">
        <v>4010</v>
      </c>
      <c r="D2414" s="19" t="s">
        <v>3815</v>
      </c>
      <c r="E2414" s="20">
        <v>36</v>
      </c>
      <c r="F2414" s="11" t="s">
        <v>18</v>
      </c>
      <c r="G2414" s="21"/>
      <c r="H2414" s="21" t="s">
        <v>1</v>
      </c>
      <c r="I2414" s="21"/>
    </row>
    <row r="2415" spans="1:9" ht="72.75" customHeight="1">
      <c r="A2415" s="10" t="s">
        <v>3987</v>
      </c>
      <c r="B2415" s="10" t="s">
        <v>4057</v>
      </c>
      <c r="C2415" s="19" t="s">
        <v>4056</v>
      </c>
      <c r="D2415" s="19" t="s">
        <v>3815</v>
      </c>
      <c r="E2415" s="20">
        <v>30</v>
      </c>
      <c r="F2415" s="11" t="s">
        <v>18</v>
      </c>
      <c r="G2415" s="21"/>
      <c r="H2415" s="21" t="s">
        <v>1</v>
      </c>
      <c r="I2415" s="21"/>
    </row>
    <row r="2416" spans="1:9" ht="72.75" customHeight="1">
      <c r="A2416" s="10" t="s">
        <v>3987</v>
      </c>
      <c r="B2416" s="10" t="s">
        <v>4057</v>
      </c>
      <c r="C2416" s="19" t="s">
        <v>4152</v>
      </c>
      <c r="D2416" s="19" t="s">
        <v>3815</v>
      </c>
      <c r="E2416" s="20">
        <v>30</v>
      </c>
      <c r="F2416" s="11" t="s">
        <v>18</v>
      </c>
      <c r="G2416" s="21"/>
      <c r="H2416" s="21" t="s">
        <v>1</v>
      </c>
      <c r="I2416" s="21"/>
    </row>
    <row r="2417" spans="1:9" ht="72.75" customHeight="1">
      <c r="A2417" s="10" t="s">
        <v>3987</v>
      </c>
      <c r="B2417" s="10" t="s">
        <v>3988</v>
      </c>
      <c r="C2417" s="19" t="s">
        <v>1764</v>
      </c>
      <c r="D2417" s="19" t="s">
        <v>3815</v>
      </c>
      <c r="E2417" s="20">
        <v>34</v>
      </c>
      <c r="F2417" s="11" t="s">
        <v>18</v>
      </c>
      <c r="G2417" s="21"/>
      <c r="H2417" s="21" t="s">
        <v>1</v>
      </c>
      <c r="I2417" s="21"/>
    </row>
    <row r="2418" spans="1:9" ht="72.75" customHeight="1">
      <c r="A2418" s="10" t="s">
        <v>3987</v>
      </c>
      <c r="B2418" s="10" t="s">
        <v>4187</v>
      </c>
      <c r="C2418" s="19" t="s">
        <v>4188</v>
      </c>
      <c r="D2418" s="19" t="s">
        <v>3815</v>
      </c>
      <c r="E2418" s="20">
        <v>20</v>
      </c>
      <c r="F2418" s="11" t="s">
        <v>18</v>
      </c>
      <c r="G2418" s="21"/>
      <c r="H2418" s="21" t="s">
        <v>1</v>
      </c>
      <c r="I2418" s="21"/>
    </row>
    <row r="2419" spans="1:9" ht="72.75" customHeight="1">
      <c r="A2419" s="10" t="s">
        <v>3987</v>
      </c>
      <c r="B2419" s="10" t="s">
        <v>3988</v>
      </c>
      <c r="C2419" s="19" t="s">
        <v>489</v>
      </c>
      <c r="D2419" s="19" t="s">
        <v>3815</v>
      </c>
      <c r="E2419" s="20">
        <v>36</v>
      </c>
      <c r="F2419" s="11" t="s">
        <v>18</v>
      </c>
      <c r="G2419" s="21"/>
      <c r="H2419" s="21" t="s">
        <v>1</v>
      </c>
      <c r="I2419" s="21"/>
    </row>
    <row r="2420" spans="1:9" ht="72.75" customHeight="1">
      <c r="A2420" s="10" t="s">
        <v>3987</v>
      </c>
      <c r="B2420" s="10" t="s">
        <v>3988</v>
      </c>
      <c r="C2420" s="19" t="s">
        <v>4189</v>
      </c>
      <c r="D2420" s="19" t="s">
        <v>3815</v>
      </c>
      <c r="E2420" s="20">
        <v>36</v>
      </c>
      <c r="F2420" s="11" t="s">
        <v>18</v>
      </c>
      <c r="G2420" s="21"/>
      <c r="H2420" s="21" t="s">
        <v>1</v>
      </c>
      <c r="I2420" s="21"/>
    </row>
    <row r="2421" spans="1:9" ht="46.5" customHeight="1">
      <c r="A2421" s="10" t="s">
        <v>3987</v>
      </c>
      <c r="B2421" s="10" t="s">
        <v>4045</v>
      </c>
      <c r="C2421" s="19" t="s">
        <v>1648</v>
      </c>
      <c r="D2421" s="19" t="s">
        <v>3815</v>
      </c>
      <c r="E2421" s="20">
        <v>30</v>
      </c>
      <c r="F2421" s="11" t="s">
        <v>18</v>
      </c>
      <c r="G2421" s="21"/>
      <c r="H2421" s="21" t="s">
        <v>1</v>
      </c>
      <c r="I2421" s="21"/>
    </row>
    <row r="2422" spans="1:9" ht="46.5" customHeight="1">
      <c r="A2422" s="10" t="s">
        <v>3987</v>
      </c>
      <c r="B2422" s="10" t="s">
        <v>4190</v>
      </c>
      <c r="C2422" s="19" t="s">
        <v>4104</v>
      </c>
      <c r="D2422" s="19" t="s">
        <v>3815</v>
      </c>
      <c r="E2422" s="20">
        <v>670</v>
      </c>
      <c r="F2422" s="11" t="s">
        <v>18</v>
      </c>
      <c r="G2422" s="21"/>
      <c r="H2422" s="21" t="s">
        <v>1</v>
      </c>
      <c r="I2422" s="21"/>
    </row>
    <row r="2423" spans="1:9" ht="81" customHeight="1">
      <c r="A2423" s="10" t="s">
        <v>3987</v>
      </c>
      <c r="B2423" s="10" t="s">
        <v>3988</v>
      </c>
      <c r="C2423" s="19" t="s">
        <v>4147</v>
      </c>
      <c r="D2423" s="19" t="s">
        <v>3815</v>
      </c>
      <c r="E2423" s="20">
        <v>36</v>
      </c>
      <c r="F2423" s="11" t="s">
        <v>18</v>
      </c>
      <c r="G2423" s="21"/>
      <c r="H2423" s="21" t="s">
        <v>1</v>
      </c>
      <c r="I2423" s="21"/>
    </row>
    <row r="2424" spans="1:9" ht="81" customHeight="1">
      <c r="A2424" s="10" t="s">
        <v>3987</v>
      </c>
      <c r="B2424" s="10" t="s">
        <v>4121</v>
      </c>
      <c r="C2424" s="19" t="s">
        <v>4077</v>
      </c>
      <c r="D2424" s="19" t="s">
        <v>3815</v>
      </c>
      <c r="E2424" s="20">
        <v>22</v>
      </c>
      <c r="F2424" s="11" t="s">
        <v>18</v>
      </c>
      <c r="G2424" s="21"/>
      <c r="H2424" s="21" t="s">
        <v>1</v>
      </c>
      <c r="I2424" s="21"/>
    </row>
    <row r="2425" spans="1:9" ht="81" customHeight="1">
      <c r="A2425" s="10" t="s">
        <v>3987</v>
      </c>
      <c r="B2425" s="10" t="s">
        <v>4122</v>
      </c>
      <c r="C2425" s="19" t="s">
        <v>4077</v>
      </c>
      <c r="D2425" s="19" t="s">
        <v>3815</v>
      </c>
      <c r="E2425" s="20">
        <v>7</v>
      </c>
      <c r="F2425" s="11" t="s">
        <v>18</v>
      </c>
      <c r="G2425" s="21"/>
      <c r="H2425" s="21" t="s">
        <v>1</v>
      </c>
      <c r="I2425" s="21"/>
    </row>
    <row r="2426" spans="1:9" ht="81" customHeight="1">
      <c r="A2426" s="10" t="s">
        <v>3987</v>
      </c>
      <c r="B2426" s="10" t="s">
        <v>3988</v>
      </c>
      <c r="C2426" s="19" t="s">
        <v>4191</v>
      </c>
      <c r="D2426" s="19" t="s">
        <v>3815</v>
      </c>
      <c r="E2426" s="20">
        <v>36</v>
      </c>
      <c r="F2426" s="11" t="s">
        <v>18</v>
      </c>
      <c r="G2426" s="21"/>
      <c r="H2426" s="21" t="s">
        <v>1</v>
      </c>
      <c r="I2426" s="21"/>
    </row>
    <row r="2427" spans="1:9" ht="81" customHeight="1">
      <c r="A2427" s="10" t="s">
        <v>3987</v>
      </c>
      <c r="B2427" s="10" t="s">
        <v>3988</v>
      </c>
      <c r="C2427" s="19" t="s">
        <v>4192</v>
      </c>
      <c r="D2427" s="19" t="s">
        <v>3815</v>
      </c>
      <c r="E2427" s="20">
        <v>36</v>
      </c>
      <c r="F2427" s="11" t="s">
        <v>18</v>
      </c>
      <c r="G2427" s="21"/>
      <c r="H2427" s="21" t="s">
        <v>1</v>
      </c>
      <c r="I2427" s="21"/>
    </row>
    <row r="2428" spans="1:9" ht="81" customHeight="1">
      <c r="A2428" s="10" t="s">
        <v>3987</v>
      </c>
      <c r="B2428" s="10" t="s">
        <v>4122</v>
      </c>
      <c r="C2428" s="19" t="s">
        <v>1844</v>
      </c>
      <c r="D2428" s="19" t="s">
        <v>3815</v>
      </c>
      <c r="E2428" s="20">
        <v>30</v>
      </c>
      <c r="F2428" s="11" t="s">
        <v>18</v>
      </c>
      <c r="G2428" s="21"/>
      <c r="H2428" s="21" t="s">
        <v>1</v>
      </c>
      <c r="I2428" s="21"/>
    </row>
    <row r="2429" spans="1:9" ht="81" customHeight="1">
      <c r="A2429" s="10" t="s">
        <v>3987</v>
      </c>
      <c r="B2429" s="10" t="s">
        <v>3988</v>
      </c>
      <c r="C2429" s="19" t="s">
        <v>4193</v>
      </c>
      <c r="D2429" s="19" t="s">
        <v>3815</v>
      </c>
      <c r="E2429" s="20">
        <v>36</v>
      </c>
      <c r="F2429" s="11" t="s">
        <v>18</v>
      </c>
      <c r="G2429" s="21"/>
      <c r="H2429" s="21" t="s">
        <v>1</v>
      </c>
      <c r="I2429" s="21"/>
    </row>
    <row r="2430" spans="1:9" ht="81" customHeight="1">
      <c r="A2430" s="10" t="s">
        <v>3987</v>
      </c>
      <c r="B2430" s="10" t="s">
        <v>4190</v>
      </c>
      <c r="C2430" s="19" t="s">
        <v>4103</v>
      </c>
      <c r="D2430" s="19" t="s">
        <v>3815</v>
      </c>
      <c r="E2430" s="20">
        <v>534</v>
      </c>
      <c r="F2430" s="11" t="s">
        <v>18</v>
      </c>
      <c r="G2430" s="21"/>
      <c r="H2430" s="21" t="s">
        <v>1</v>
      </c>
      <c r="I2430" s="21"/>
    </row>
    <row r="2431" spans="1:9" ht="81" customHeight="1">
      <c r="A2431" s="10" t="s">
        <v>3987</v>
      </c>
      <c r="B2431" s="10" t="s">
        <v>4006</v>
      </c>
      <c r="C2431" s="19" t="s">
        <v>4194</v>
      </c>
      <c r="D2431" s="19" t="s">
        <v>3815</v>
      </c>
      <c r="E2431" s="20">
        <v>36</v>
      </c>
      <c r="F2431" s="11" t="s">
        <v>18</v>
      </c>
      <c r="G2431" s="21"/>
      <c r="H2431" s="21" t="s">
        <v>1</v>
      </c>
      <c r="I2431" s="21"/>
    </row>
    <row r="2432" spans="1:9" ht="81" customHeight="1">
      <c r="A2432" s="10" t="s">
        <v>3987</v>
      </c>
      <c r="B2432" s="10" t="s">
        <v>4047</v>
      </c>
      <c r="C2432" s="19" t="s">
        <v>3607</v>
      </c>
      <c r="D2432" s="19" t="s">
        <v>3815</v>
      </c>
      <c r="E2432" s="20">
        <v>30</v>
      </c>
      <c r="F2432" s="11" t="s">
        <v>18</v>
      </c>
      <c r="G2432" s="21"/>
      <c r="H2432" s="21" t="s">
        <v>1</v>
      </c>
      <c r="I2432" s="21"/>
    </row>
    <row r="2433" spans="1:9" ht="81" customHeight="1">
      <c r="A2433" s="10" t="s">
        <v>3987</v>
      </c>
      <c r="B2433" s="10" t="s">
        <v>3988</v>
      </c>
      <c r="C2433" s="19" t="s">
        <v>4173</v>
      </c>
      <c r="D2433" s="19" t="s">
        <v>3815</v>
      </c>
      <c r="E2433" s="20">
        <v>36</v>
      </c>
      <c r="F2433" s="11" t="s">
        <v>18</v>
      </c>
      <c r="G2433" s="21"/>
      <c r="H2433" s="21" t="s">
        <v>1</v>
      </c>
      <c r="I2433" s="21"/>
    </row>
    <row r="2434" spans="1:9" ht="81" customHeight="1">
      <c r="A2434" s="10" t="s">
        <v>3987</v>
      </c>
      <c r="B2434" s="10" t="s">
        <v>3988</v>
      </c>
      <c r="C2434" s="19" t="s">
        <v>60</v>
      </c>
      <c r="D2434" s="19" t="s">
        <v>3815</v>
      </c>
      <c r="E2434" s="20">
        <v>36</v>
      </c>
      <c r="F2434" s="11" t="s">
        <v>18</v>
      </c>
      <c r="G2434" s="21"/>
      <c r="H2434" s="21" t="s">
        <v>1</v>
      </c>
      <c r="I2434" s="21"/>
    </row>
    <row r="2435" spans="1:9" ht="81" customHeight="1">
      <c r="A2435" s="10" t="s">
        <v>3987</v>
      </c>
      <c r="B2435" s="10" t="s">
        <v>4142</v>
      </c>
      <c r="C2435" s="19" t="s">
        <v>4195</v>
      </c>
      <c r="D2435" s="19" t="s">
        <v>3815</v>
      </c>
      <c r="E2435" s="20">
        <v>24</v>
      </c>
      <c r="F2435" s="11" t="s">
        <v>18</v>
      </c>
      <c r="G2435" s="21"/>
      <c r="H2435" s="21" t="s">
        <v>1</v>
      </c>
      <c r="I2435" s="21"/>
    </row>
    <row r="2436" spans="1:9" ht="81" customHeight="1">
      <c r="A2436" s="10" t="s">
        <v>3987</v>
      </c>
      <c r="B2436" s="10" t="s">
        <v>3988</v>
      </c>
      <c r="C2436" s="19" t="s">
        <v>1725</v>
      </c>
      <c r="D2436" s="19" t="s">
        <v>3815</v>
      </c>
      <c r="E2436" s="20">
        <v>36</v>
      </c>
      <c r="F2436" s="11" t="s">
        <v>18</v>
      </c>
      <c r="G2436" s="21"/>
      <c r="H2436" s="21" t="s">
        <v>1</v>
      </c>
      <c r="I2436" s="21"/>
    </row>
    <row r="2437" spans="1:9" ht="65.25" customHeight="1">
      <c r="A2437" s="10" t="s">
        <v>3987</v>
      </c>
      <c r="B2437" s="10" t="s">
        <v>4196</v>
      </c>
      <c r="C2437" s="19" t="s">
        <v>4197</v>
      </c>
      <c r="D2437" s="19" t="s">
        <v>3815</v>
      </c>
      <c r="E2437" s="20">
        <v>30</v>
      </c>
      <c r="F2437" s="11" t="s">
        <v>18</v>
      </c>
      <c r="G2437" s="21"/>
      <c r="H2437" s="21" t="s">
        <v>1</v>
      </c>
      <c r="I2437" s="21"/>
    </row>
    <row r="2438" spans="1:9" ht="65.25" customHeight="1">
      <c r="A2438" s="10" t="s">
        <v>3987</v>
      </c>
      <c r="B2438" s="10" t="s">
        <v>4190</v>
      </c>
      <c r="C2438" s="19" t="s">
        <v>4060</v>
      </c>
      <c r="D2438" s="19" t="s">
        <v>3815</v>
      </c>
      <c r="E2438" s="20">
        <v>634</v>
      </c>
      <c r="F2438" s="11" t="s">
        <v>18</v>
      </c>
      <c r="G2438" s="21"/>
      <c r="H2438" s="21" t="s">
        <v>1</v>
      </c>
      <c r="I2438" s="21"/>
    </row>
    <row r="2439" spans="1:9" ht="65.25" customHeight="1">
      <c r="A2439" s="10" t="s">
        <v>3987</v>
      </c>
      <c r="B2439" s="10" t="s">
        <v>4047</v>
      </c>
      <c r="C2439" s="19" t="s">
        <v>4141</v>
      </c>
      <c r="D2439" s="19" t="s">
        <v>3815</v>
      </c>
      <c r="E2439" s="20">
        <v>30</v>
      </c>
      <c r="F2439" s="11" t="s">
        <v>18</v>
      </c>
      <c r="G2439" s="21"/>
      <c r="H2439" s="21" t="s">
        <v>1</v>
      </c>
      <c r="I2439" s="21"/>
    </row>
    <row r="2440" spans="1:9" ht="46.5" customHeight="1">
      <c r="A2440" s="10" t="s">
        <v>3987</v>
      </c>
      <c r="B2440" s="10" t="s">
        <v>4190</v>
      </c>
      <c r="C2440" s="19" t="s">
        <v>4089</v>
      </c>
      <c r="D2440" s="19" t="s">
        <v>3815</v>
      </c>
      <c r="E2440" s="20">
        <v>636</v>
      </c>
      <c r="F2440" s="11" t="s">
        <v>18</v>
      </c>
      <c r="G2440" s="21"/>
      <c r="H2440" s="21" t="s">
        <v>1</v>
      </c>
      <c r="I2440" s="21"/>
    </row>
    <row r="2441" spans="1:9" ht="46.5" customHeight="1">
      <c r="A2441" s="10" t="s">
        <v>3987</v>
      </c>
      <c r="B2441" s="10" t="s">
        <v>4190</v>
      </c>
      <c r="C2441" s="19" t="s">
        <v>959</v>
      </c>
      <c r="D2441" s="19" t="s">
        <v>3815</v>
      </c>
      <c r="E2441" s="20">
        <v>518</v>
      </c>
      <c r="F2441" s="11" t="s">
        <v>18</v>
      </c>
      <c r="G2441" s="21"/>
      <c r="H2441" s="21" t="s">
        <v>1</v>
      </c>
      <c r="I2441" s="21"/>
    </row>
    <row r="2442" spans="1:9" ht="55.5" customHeight="1">
      <c r="A2442" s="10" t="s">
        <v>3987</v>
      </c>
      <c r="B2442" s="10" t="s">
        <v>4057</v>
      </c>
      <c r="C2442" s="19" t="s">
        <v>4198</v>
      </c>
      <c r="D2442" s="19" t="s">
        <v>3815</v>
      </c>
      <c r="E2442" s="20">
        <v>30</v>
      </c>
      <c r="F2442" s="11" t="s">
        <v>18</v>
      </c>
      <c r="G2442" s="21"/>
      <c r="H2442" s="21" t="s">
        <v>1</v>
      </c>
      <c r="I2442" s="21"/>
    </row>
    <row r="2443" spans="1:9" ht="75" customHeight="1">
      <c r="A2443" s="10" t="s">
        <v>3987</v>
      </c>
      <c r="B2443" s="10" t="s">
        <v>4199</v>
      </c>
      <c r="C2443" s="19" t="s">
        <v>1844</v>
      </c>
      <c r="D2443" s="19" t="s">
        <v>3815</v>
      </c>
      <c r="E2443" s="20">
        <v>10</v>
      </c>
      <c r="F2443" s="11" t="s">
        <v>18</v>
      </c>
      <c r="G2443" s="21"/>
      <c r="H2443" s="21" t="s">
        <v>1</v>
      </c>
      <c r="I2443" s="21"/>
    </row>
    <row r="2444" spans="1:9" ht="75" customHeight="1">
      <c r="A2444" s="10" t="s">
        <v>3987</v>
      </c>
      <c r="B2444" s="10" t="s">
        <v>4190</v>
      </c>
      <c r="C2444" s="19" t="s">
        <v>3986</v>
      </c>
      <c r="D2444" s="19" t="s">
        <v>3815</v>
      </c>
      <c r="E2444" s="20">
        <v>634</v>
      </c>
      <c r="F2444" s="11" t="s">
        <v>18</v>
      </c>
      <c r="G2444" s="21"/>
      <c r="H2444" s="21" t="s">
        <v>1</v>
      </c>
      <c r="I2444" s="21"/>
    </row>
    <row r="2445" spans="1:9" ht="63" customHeight="1">
      <c r="A2445" s="10" t="s">
        <v>3987</v>
      </c>
      <c r="B2445" s="10" t="s">
        <v>4047</v>
      </c>
      <c r="C2445" s="19" t="s">
        <v>4200</v>
      </c>
      <c r="D2445" s="19" t="s">
        <v>3815</v>
      </c>
      <c r="E2445" s="20">
        <v>30</v>
      </c>
      <c r="F2445" s="11" t="s">
        <v>18</v>
      </c>
      <c r="G2445" s="21"/>
      <c r="H2445" s="21" t="s">
        <v>1</v>
      </c>
      <c r="I2445" s="21"/>
    </row>
    <row r="2446" spans="1:9" ht="74.25" customHeight="1">
      <c r="A2446" s="10" t="s">
        <v>3987</v>
      </c>
      <c r="B2446" s="10" t="s">
        <v>4082</v>
      </c>
      <c r="C2446" s="19" t="s">
        <v>4194</v>
      </c>
      <c r="D2446" s="19" t="s">
        <v>3815</v>
      </c>
      <c r="E2446" s="20">
        <v>10</v>
      </c>
      <c r="F2446" s="11" t="s">
        <v>18</v>
      </c>
      <c r="G2446" s="21"/>
      <c r="H2446" s="21" t="s">
        <v>1</v>
      </c>
      <c r="I2446" s="21"/>
    </row>
    <row r="2447" spans="1:9" ht="63.75" customHeight="1">
      <c r="A2447" s="10" t="s">
        <v>3987</v>
      </c>
      <c r="B2447" s="10" t="s">
        <v>4047</v>
      </c>
      <c r="C2447" s="19" t="s">
        <v>4194</v>
      </c>
      <c r="D2447" s="19" t="s">
        <v>3815</v>
      </c>
      <c r="E2447" s="20">
        <v>30</v>
      </c>
      <c r="F2447" s="11" t="s">
        <v>18</v>
      </c>
      <c r="G2447" s="21"/>
      <c r="H2447" s="21" t="s">
        <v>1</v>
      </c>
      <c r="I2447" s="21"/>
    </row>
    <row r="2448" spans="1:9" ht="46.5" customHeight="1">
      <c r="A2448" s="10" t="s">
        <v>3987</v>
      </c>
      <c r="B2448" s="10" t="s">
        <v>4045</v>
      </c>
      <c r="C2448" s="19" t="s">
        <v>4201</v>
      </c>
      <c r="D2448" s="19" t="s">
        <v>3815</v>
      </c>
      <c r="E2448" s="20">
        <v>30</v>
      </c>
      <c r="F2448" s="11" t="s">
        <v>18</v>
      </c>
      <c r="G2448" s="21"/>
      <c r="H2448" s="21" t="s">
        <v>1</v>
      </c>
      <c r="I2448" s="21"/>
    </row>
    <row r="2449" spans="1:9" ht="74.25" customHeight="1">
      <c r="A2449" s="10" t="s">
        <v>3987</v>
      </c>
      <c r="B2449" s="10" t="s">
        <v>3988</v>
      </c>
      <c r="C2449" s="19" t="s">
        <v>4026</v>
      </c>
      <c r="D2449" s="19" t="s">
        <v>3815</v>
      </c>
      <c r="E2449" s="20">
        <v>36</v>
      </c>
      <c r="F2449" s="11" t="s">
        <v>18</v>
      </c>
      <c r="G2449" s="21"/>
      <c r="H2449" s="21" t="s">
        <v>1</v>
      </c>
      <c r="I2449" s="21"/>
    </row>
    <row r="2450" spans="1:9" ht="74.25" customHeight="1">
      <c r="A2450" s="10" t="s">
        <v>3987</v>
      </c>
      <c r="B2450" s="10" t="s">
        <v>3988</v>
      </c>
      <c r="C2450" s="19" t="s">
        <v>4197</v>
      </c>
      <c r="D2450" s="19" t="s">
        <v>3815</v>
      </c>
      <c r="E2450" s="20">
        <v>36</v>
      </c>
      <c r="F2450" s="11" t="s">
        <v>18</v>
      </c>
      <c r="G2450" s="21"/>
      <c r="H2450" s="21" t="s">
        <v>1</v>
      </c>
      <c r="I2450" s="21"/>
    </row>
    <row r="2451" spans="1:9" ht="74.25" customHeight="1">
      <c r="A2451" s="10" t="s">
        <v>3987</v>
      </c>
      <c r="B2451" s="10" t="s">
        <v>3988</v>
      </c>
      <c r="C2451" s="19" t="s">
        <v>153</v>
      </c>
      <c r="D2451" s="19" t="s">
        <v>3815</v>
      </c>
      <c r="E2451" s="20">
        <v>36</v>
      </c>
      <c r="F2451" s="11" t="s">
        <v>18</v>
      </c>
      <c r="G2451" s="21"/>
      <c r="H2451" s="21" t="s">
        <v>1</v>
      </c>
      <c r="I2451" s="21"/>
    </row>
    <row r="2452" spans="1:9" ht="74.25" customHeight="1">
      <c r="A2452" s="10" t="s">
        <v>3987</v>
      </c>
      <c r="B2452" s="10" t="s">
        <v>4190</v>
      </c>
      <c r="C2452" s="19" t="s">
        <v>4033</v>
      </c>
      <c r="D2452" s="19" t="s">
        <v>3815</v>
      </c>
      <c r="E2452" s="20">
        <v>634</v>
      </c>
      <c r="F2452" s="11" t="s">
        <v>18</v>
      </c>
      <c r="G2452" s="21"/>
      <c r="H2452" s="21" t="s">
        <v>1</v>
      </c>
      <c r="I2452" s="21"/>
    </row>
    <row r="2453" spans="1:9" ht="33">
      <c r="A2453" s="10" t="s">
        <v>3987</v>
      </c>
      <c r="B2453" s="10" t="s">
        <v>4190</v>
      </c>
      <c r="C2453" s="19" t="s">
        <v>4202</v>
      </c>
      <c r="D2453" s="19" t="s">
        <v>3815</v>
      </c>
      <c r="E2453" s="20">
        <v>945</v>
      </c>
      <c r="F2453" s="11" t="s">
        <v>18</v>
      </c>
      <c r="G2453" s="21"/>
      <c r="H2453" s="21" t="s">
        <v>1</v>
      </c>
      <c r="I2453" s="21"/>
    </row>
    <row r="2454" spans="1:9" ht="33">
      <c r="A2454" s="10" t="s">
        <v>3987</v>
      </c>
      <c r="B2454" s="10" t="s">
        <v>4190</v>
      </c>
      <c r="C2454" s="19" t="s">
        <v>4086</v>
      </c>
      <c r="D2454" s="19" t="s">
        <v>3815</v>
      </c>
      <c r="E2454" s="20">
        <v>628</v>
      </c>
      <c r="F2454" s="11" t="s">
        <v>18</v>
      </c>
      <c r="G2454" s="21"/>
      <c r="H2454" s="21" t="s">
        <v>1</v>
      </c>
      <c r="I2454" s="21"/>
    </row>
    <row r="2455" spans="1:9" ht="33">
      <c r="A2455" s="10" t="s">
        <v>3987</v>
      </c>
      <c r="B2455" s="10" t="s">
        <v>4190</v>
      </c>
      <c r="C2455" s="19" t="s">
        <v>4013</v>
      </c>
      <c r="D2455" s="19" t="s">
        <v>3815</v>
      </c>
      <c r="E2455" s="20">
        <v>647</v>
      </c>
      <c r="F2455" s="11" t="s">
        <v>18</v>
      </c>
      <c r="G2455" s="21"/>
      <c r="H2455" s="21" t="s">
        <v>1</v>
      </c>
      <c r="I2455" s="21"/>
    </row>
    <row r="2456" spans="1:9" ht="33">
      <c r="A2456" s="10" t="s">
        <v>3987</v>
      </c>
      <c r="B2456" s="10" t="s">
        <v>4190</v>
      </c>
      <c r="C2456" s="19" t="s">
        <v>4137</v>
      </c>
      <c r="D2456" s="19" t="s">
        <v>3815</v>
      </c>
      <c r="E2456" s="20">
        <v>647</v>
      </c>
      <c r="F2456" s="11" t="s">
        <v>18</v>
      </c>
      <c r="G2456" s="21"/>
      <c r="H2456" s="21" t="s">
        <v>1</v>
      </c>
      <c r="I2456" s="21"/>
    </row>
    <row r="2457" spans="1:9" ht="33">
      <c r="A2457" s="10" t="s">
        <v>3987</v>
      </c>
      <c r="B2457" s="10" t="s">
        <v>4190</v>
      </c>
      <c r="C2457" s="19" t="s">
        <v>4203</v>
      </c>
      <c r="D2457" s="19" t="s">
        <v>3815</v>
      </c>
      <c r="E2457" s="20">
        <v>571</v>
      </c>
      <c r="F2457" s="11" t="s">
        <v>18</v>
      </c>
      <c r="G2457" s="21"/>
      <c r="H2457" s="21" t="s">
        <v>1</v>
      </c>
      <c r="I2457" s="21"/>
    </row>
    <row r="2458" spans="1:9" ht="33">
      <c r="A2458" s="10" t="s">
        <v>3987</v>
      </c>
      <c r="B2458" s="10" t="s">
        <v>4190</v>
      </c>
      <c r="C2458" s="19" t="s">
        <v>4084</v>
      </c>
      <c r="D2458" s="19" t="s">
        <v>3815</v>
      </c>
      <c r="E2458" s="20">
        <v>634</v>
      </c>
      <c r="F2458" s="11" t="s">
        <v>18</v>
      </c>
      <c r="G2458" s="21"/>
      <c r="H2458" s="21" t="s">
        <v>1</v>
      </c>
      <c r="I2458" s="21"/>
    </row>
    <row r="2459" spans="1:9" ht="33">
      <c r="A2459" s="10" t="s">
        <v>3987</v>
      </c>
      <c r="B2459" s="10" t="s">
        <v>4190</v>
      </c>
      <c r="C2459" s="19" t="s">
        <v>4008</v>
      </c>
      <c r="D2459" s="19" t="s">
        <v>3815</v>
      </c>
      <c r="E2459" s="20">
        <v>633</v>
      </c>
      <c r="F2459" s="11" t="s">
        <v>18</v>
      </c>
      <c r="G2459" s="21"/>
      <c r="H2459" s="21" t="s">
        <v>1</v>
      </c>
      <c r="I2459" s="21"/>
    </row>
    <row r="2460" spans="1:9" ht="49.5">
      <c r="A2460" s="10" t="s">
        <v>3987</v>
      </c>
      <c r="B2460" s="10" t="s">
        <v>4204</v>
      </c>
      <c r="C2460" s="19" t="s">
        <v>4106</v>
      </c>
      <c r="D2460" s="19" t="s">
        <v>3815</v>
      </c>
      <c r="E2460" s="20">
        <v>9</v>
      </c>
      <c r="F2460" s="11" t="s">
        <v>18</v>
      </c>
      <c r="G2460" s="21"/>
      <c r="H2460" s="21" t="s">
        <v>1</v>
      </c>
      <c r="I2460" s="21"/>
    </row>
    <row r="2461" spans="1:9" ht="33">
      <c r="A2461" s="10" t="s">
        <v>3987</v>
      </c>
      <c r="B2461" s="10" t="s">
        <v>4190</v>
      </c>
      <c r="C2461" s="19" t="s">
        <v>1676</v>
      </c>
      <c r="D2461" s="19" t="s">
        <v>3815</v>
      </c>
      <c r="E2461" s="20">
        <v>634</v>
      </c>
      <c r="F2461" s="11" t="s">
        <v>18</v>
      </c>
      <c r="G2461" s="21"/>
      <c r="H2461" s="21" t="s">
        <v>1</v>
      </c>
      <c r="I2461" s="21"/>
    </row>
    <row r="2462" spans="1:9" ht="49.5">
      <c r="A2462" s="10" t="s">
        <v>3987</v>
      </c>
      <c r="B2462" s="10" t="s">
        <v>4045</v>
      </c>
      <c r="C2462" s="19" t="s">
        <v>4205</v>
      </c>
      <c r="D2462" s="19" t="s">
        <v>3815</v>
      </c>
      <c r="E2462" s="20">
        <v>30</v>
      </c>
      <c r="F2462" s="11" t="s">
        <v>18</v>
      </c>
      <c r="G2462" s="21"/>
      <c r="H2462" s="21" t="s">
        <v>1</v>
      </c>
      <c r="I2462" s="21"/>
    </row>
    <row r="2463" spans="1:9" ht="66" customHeight="1">
      <c r="A2463" s="10" t="s">
        <v>3987</v>
      </c>
      <c r="B2463" s="10" t="s">
        <v>4190</v>
      </c>
      <c r="C2463" s="19" t="s">
        <v>4063</v>
      </c>
      <c r="D2463" s="19" t="s">
        <v>3815</v>
      </c>
      <c r="E2463" s="20">
        <v>594</v>
      </c>
      <c r="F2463" s="11" t="s">
        <v>18</v>
      </c>
      <c r="G2463" s="21"/>
      <c r="H2463" s="21" t="s">
        <v>1</v>
      </c>
      <c r="I2463" s="21"/>
    </row>
    <row r="2464" spans="1:9" ht="66" customHeight="1">
      <c r="A2464" s="10" t="s">
        <v>3987</v>
      </c>
      <c r="B2464" s="10" t="s">
        <v>4190</v>
      </c>
      <c r="C2464" s="19" t="s">
        <v>4101</v>
      </c>
      <c r="D2464" s="19" t="s">
        <v>3815</v>
      </c>
      <c r="E2464" s="20">
        <v>625</v>
      </c>
      <c r="F2464" s="11" t="s">
        <v>18</v>
      </c>
      <c r="G2464" s="21"/>
      <c r="H2464" s="21" t="s">
        <v>1</v>
      </c>
      <c r="I2464" s="21"/>
    </row>
    <row r="2465" spans="1:9" ht="66" customHeight="1">
      <c r="A2465" s="10" t="s">
        <v>3987</v>
      </c>
      <c r="B2465" s="10" t="s">
        <v>3988</v>
      </c>
      <c r="C2465" s="19" t="s">
        <v>4206</v>
      </c>
      <c r="D2465" s="19" t="s">
        <v>3815</v>
      </c>
      <c r="E2465" s="20">
        <v>36</v>
      </c>
      <c r="F2465" s="11" t="s">
        <v>18</v>
      </c>
      <c r="G2465" s="21"/>
      <c r="H2465" s="21" t="s">
        <v>1</v>
      </c>
      <c r="I2465" s="21"/>
    </row>
    <row r="2466" spans="1:9" ht="66" customHeight="1">
      <c r="A2466" s="10" t="s">
        <v>3987</v>
      </c>
      <c r="B2466" s="10" t="s">
        <v>4045</v>
      </c>
      <c r="C2466" s="19" t="s">
        <v>4207</v>
      </c>
      <c r="D2466" s="19" t="s">
        <v>3815</v>
      </c>
      <c r="E2466" s="20">
        <v>30</v>
      </c>
      <c r="F2466" s="11" t="s">
        <v>18</v>
      </c>
      <c r="G2466" s="21"/>
      <c r="H2466" s="21" t="s">
        <v>1</v>
      </c>
      <c r="I2466" s="21"/>
    </row>
    <row r="2467" spans="1:9" ht="66" customHeight="1">
      <c r="A2467" s="10" t="s">
        <v>3987</v>
      </c>
      <c r="B2467" s="10" t="s">
        <v>3988</v>
      </c>
      <c r="C2467" s="19" t="s">
        <v>4208</v>
      </c>
      <c r="D2467" s="19" t="s">
        <v>3815</v>
      </c>
      <c r="E2467" s="20">
        <v>36</v>
      </c>
      <c r="F2467" s="11" t="s">
        <v>18</v>
      </c>
      <c r="G2467" s="21"/>
      <c r="H2467" s="21" t="s">
        <v>1</v>
      </c>
      <c r="I2467" s="21"/>
    </row>
    <row r="2468" spans="1:9" ht="66" customHeight="1">
      <c r="A2468" s="10" t="s">
        <v>3987</v>
      </c>
      <c r="B2468" s="10" t="s">
        <v>4047</v>
      </c>
      <c r="C2468" s="19" t="s">
        <v>4119</v>
      </c>
      <c r="D2468" s="19" t="s">
        <v>3815</v>
      </c>
      <c r="E2468" s="20">
        <v>30</v>
      </c>
      <c r="F2468" s="11" t="s">
        <v>18</v>
      </c>
      <c r="G2468" s="21"/>
      <c r="H2468" s="21" t="s">
        <v>1</v>
      </c>
      <c r="I2468" s="21"/>
    </row>
    <row r="2469" spans="1:9" ht="66" customHeight="1">
      <c r="A2469" s="10" t="s">
        <v>3987</v>
      </c>
      <c r="B2469" s="10" t="s">
        <v>4142</v>
      </c>
      <c r="C2469" s="19" t="s">
        <v>4209</v>
      </c>
      <c r="D2469" s="19" t="s">
        <v>3815</v>
      </c>
      <c r="E2469" s="20">
        <v>30</v>
      </c>
      <c r="F2469" s="11" t="s">
        <v>18</v>
      </c>
      <c r="G2469" s="21"/>
      <c r="H2469" s="21" t="s">
        <v>1</v>
      </c>
      <c r="I2469" s="21"/>
    </row>
    <row r="2470" spans="1:9" ht="66" customHeight="1">
      <c r="A2470" s="10" t="s">
        <v>3987</v>
      </c>
      <c r="B2470" s="10" t="s">
        <v>4142</v>
      </c>
      <c r="C2470" s="19" t="s">
        <v>4124</v>
      </c>
      <c r="D2470" s="19" t="s">
        <v>3815</v>
      </c>
      <c r="E2470" s="20">
        <v>30</v>
      </c>
      <c r="F2470" s="11" t="s">
        <v>18</v>
      </c>
      <c r="G2470" s="21"/>
      <c r="H2470" s="21" t="s">
        <v>1</v>
      </c>
      <c r="I2470" s="21"/>
    </row>
    <row r="2471" spans="1:9" ht="66" customHeight="1">
      <c r="A2471" s="10" t="s">
        <v>3987</v>
      </c>
      <c r="B2471" s="10" t="s">
        <v>4047</v>
      </c>
      <c r="C2471" s="19" t="s">
        <v>1909</v>
      </c>
      <c r="D2471" s="19" t="s">
        <v>3815</v>
      </c>
      <c r="E2471" s="20">
        <v>30</v>
      </c>
      <c r="F2471" s="11" t="s">
        <v>18</v>
      </c>
      <c r="G2471" s="21"/>
      <c r="H2471" s="21" t="s">
        <v>1</v>
      </c>
      <c r="I2471" s="21"/>
    </row>
    <row r="2472" spans="1:9" ht="66" customHeight="1">
      <c r="A2472" s="10" t="s">
        <v>3987</v>
      </c>
      <c r="B2472" s="10" t="s">
        <v>4006</v>
      </c>
      <c r="C2472" s="19" t="s">
        <v>2903</v>
      </c>
      <c r="D2472" s="19" t="s">
        <v>3815</v>
      </c>
      <c r="E2472" s="20">
        <v>36</v>
      </c>
      <c r="F2472" s="11" t="s">
        <v>18</v>
      </c>
      <c r="G2472" s="21"/>
      <c r="H2472" s="21" t="s">
        <v>1</v>
      </c>
      <c r="I2472" s="21"/>
    </row>
    <row r="2473" spans="1:9" ht="66" customHeight="1">
      <c r="A2473" s="10" t="s">
        <v>3987</v>
      </c>
      <c r="B2473" s="10" t="s">
        <v>3988</v>
      </c>
      <c r="C2473" s="19" t="s">
        <v>4210</v>
      </c>
      <c r="D2473" s="19" t="s">
        <v>3815</v>
      </c>
      <c r="E2473" s="20">
        <v>36</v>
      </c>
      <c r="F2473" s="11" t="s">
        <v>18</v>
      </c>
      <c r="G2473" s="21"/>
      <c r="H2473" s="21" t="s">
        <v>1</v>
      </c>
      <c r="I2473" s="21"/>
    </row>
    <row r="2474" spans="1:9" ht="66" customHeight="1">
      <c r="A2474" s="10" t="s">
        <v>3987</v>
      </c>
      <c r="B2474" s="10" t="s">
        <v>4006</v>
      </c>
      <c r="C2474" s="19" t="s">
        <v>1832</v>
      </c>
      <c r="D2474" s="19" t="s">
        <v>3815</v>
      </c>
      <c r="E2474" s="20">
        <v>36</v>
      </c>
      <c r="F2474" s="11" t="s">
        <v>18</v>
      </c>
      <c r="G2474" s="21"/>
      <c r="H2474" s="21" t="s">
        <v>1</v>
      </c>
      <c r="I2474" s="21"/>
    </row>
    <row r="2475" spans="1:9" ht="66" customHeight="1">
      <c r="A2475" s="10" t="s">
        <v>3987</v>
      </c>
      <c r="B2475" s="10" t="s">
        <v>4131</v>
      </c>
      <c r="C2475" s="19" t="s">
        <v>3821</v>
      </c>
      <c r="D2475" s="19" t="s">
        <v>3815</v>
      </c>
      <c r="E2475" s="20">
        <v>26</v>
      </c>
      <c r="F2475" s="11" t="s">
        <v>18</v>
      </c>
      <c r="G2475" s="21"/>
      <c r="H2475" s="21" t="s">
        <v>1</v>
      </c>
      <c r="I2475" s="21"/>
    </row>
    <row r="2476" spans="1:9" ht="39.75" customHeight="1">
      <c r="A2476" s="10" t="s">
        <v>3987</v>
      </c>
      <c r="B2476" s="10" t="s">
        <v>4047</v>
      </c>
      <c r="C2476" s="19" t="s">
        <v>4210</v>
      </c>
      <c r="D2476" s="19" t="s">
        <v>3815</v>
      </c>
      <c r="E2476" s="20">
        <v>30</v>
      </c>
      <c r="F2476" s="11" t="s">
        <v>18</v>
      </c>
      <c r="G2476" s="21"/>
      <c r="H2476" s="21" t="s">
        <v>1</v>
      </c>
      <c r="I2476" s="21"/>
    </row>
    <row r="2477" spans="1:9" ht="65.25" customHeight="1">
      <c r="A2477" s="10" t="s">
        <v>3987</v>
      </c>
      <c r="B2477" s="10" t="s">
        <v>4006</v>
      </c>
      <c r="C2477" s="19" t="s">
        <v>1909</v>
      </c>
      <c r="D2477" s="19" t="s">
        <v>3815</v>
      </c>
      <c r="E2477" s="20">
        <v>36</v>
      </c>
      <c r="F2477" s="11" t="s">
        <v>18</v>
      </c>
      <c r="G2477" s="21"/>
      <c r="H2477" s="21" t="s">
        <v>1</v>
      </c>
      <c r="I2477" s="21"/>
    </row>
    <row r="2478" spans="1:9" ht="41.25" customHeight="1">
      <c r="A2478" s="10" t="s">
        <v>3987</v>
      </c>
      <c r="B2478" s="10" t="s">
        <v>4190</v>
      </c>
      <c r="C2478" s="19" t="s">
        <v>4013</v>
      </c>
      <c r="D2478" s="19" t="s">
        <v>3815</v>
      </c>
      <c r="E2478" s="20">
        <v>12</v>
      </c>
      <c r="F2478" s="11" t="s">
        <v>18</v>
      </c>
      <c r="G2478" s="21"/>
      <c r="H2478" s="21" t="s">
        <v>1</v>
      </c>
      <c r="I2478" s="21"/>
    </row>
    <row r="2479" spans="1:9" ht="41.25" customHeight="1">
      <c r="A2479" s="10" t="s">
        <v>3987</v>
      </c>
      <c r="B2479" s="10" t="s">
        <v>4190</v>
      </c>
      <c r="C2479" s="19" t="s">
        <v>4137</v>
      </c>
      <c r="D2479" s="19" t="s">
        <v>3815</v>
      </c>
      <c r="E2479" s="20">
        <v>84</v>
      </c>
      <c r="F2479" s="11" t="s">
        <v>18</v>
      </c>
      <c r="G2479" s="21"/>
      <c r="H2479" s="21" t="s">
        <v>1</v>
      </c>
      <c r="I2479" s="21"/>
    </row>
    <row r="2480" spans="1:9" ht="41.25" customHeight="1">
      <c r="A2480" s="10" t="s">
        <v>3987</v>
      </c>
      <c r="B2480" s="10" t="s">
        <v>4190</v>
      </c>
      <c r="C2480" s="19" t="s">
        <v>4211</v>
      </c>
      <c r="D2480" s="19" t="s">
        <v>3815</v>
      </c>
      <c r="E2480" s="20">
        <v>18</v>
      </c>
      <c r="F2480" s="11" t="s">
        <v>18</v>
      </c>
      <c r="G2480" s="21"/>
      <c r="H2480" s="21" t="s">
        <v>1</v>
      </c>
      <c r="I2480" s="21"/>
    </row>
    <row r="2481" spans="1:9" ht="41.25" customHeight="1">
      <c r="A2481" s="10" t="s">
        <v>3987</v>
      </c>
      <c r="B2481" s="10" t="s">
        <v>4190</v>
      </c>
      <c r="C2481" s="19" t="s">
        <v>4150</v>
      </c>
      <c r="D2481" s="19" t="s">
        <v>3815</v>
      </c>
      <c r="E2481" s="20">
        <v>599</v>
      </c>
      <c r="F2481" s="11" t="s">
        <v>18</v>
      </c>
      <c r="G2481" s="21"/>
      <c r="H2481" s="21" t="s">
        <v>1</v>
      </c>
      <c r="I2481" s="21"/>
    </row>
    <row r="2482" spans="1:9" ht="41.25" customHeight="1">
      <c r="A2482" s="10" t="s">
        <v>3987</v>
      </c>
      <c r="B2482" s="10" t="s">
        <v>4190</v>
      </c>
      <c r="C2482" s="19" t="s">
        <v>4042</v>
      </c>
      <c r="D2482" s="19" t="s">
        <v>3815</v>
      </c>
      <c r="E2482" s="20">
        <v>634</v>
      </c>
      <c r="F2482" s="11" t="s">
        <v>18</v>
      </c>
      <c r="G2482" s="21"/>
      <c r="H2482" s="21" t="s">
        <v>1</v>
      </c>
      <c r="I2482" s="21"/>
    </row>
    <row r="2483" spans="1:9" ht="71.25" customHeight="1">
      <c r="A2483" s="10" t="s">
        <v>3987</v>
      </c>
      <c r="B2483" s="10" t="s">
        <v>3988</v>
      </c>
      <c r="C2483" s="19" t="s">
        <v>351</v>
      </c>
      <c r="D2483" s="19" t="s">
        <v>3815</v>
      </c>
      <c r="E2483" s="20">
        <v>36</v>
      </c>
      <c r="F2483" s="11" t="s">
        <v>18</v>
      </c>
      <c r="G2483" s="21"/>
      <c r="H2483" s="21" t="s">
        <v>1</v>
      </c>
      <c r="I2483" s="21"/>
    </row>
    <row r="2484" spans="1:9" ht="48.75" customHeight="1">
      <c r="A2484" s="10" t="s">
        <v>3987</v>
      </c>
      <c r="B2484" s="10" t="s">
        <v>4212</v>
      </c>
      <c r="C2484" s="19" t="s">
        <v>4000</v>
      </c>
      <c r="D2484" s="19" t="s">
        <v>3815</v>
      </c>
      <c r="E2484" s="20">
        <v>579</v>
      </c>
      <c r="F2484" s="11" t="s">
        <v>18</v>
      </c>
      <c r="G2484" s="21"/>
      <c r="H2484" s="21" t="s">
        <v>1</v>
      </c>
      <c r="I2484" s="21"/>
    </row>
    <row r="2485" spans="1:9" ht="48.75" customHeight="1">
      <c r="A2485" s="10" t="s">
        <v>3987</v>
      </c>
      <c r="B2485" s="10" t="s">
        <v>4190</v>
      </c>
      <c r="C2485" s="19" t="s">
        <v>4009</v>
      </c>
      <c r="D2485" s="19" t="s">
        <v>3815</v>
      </c>
      <c r="E2485" s="20">
        <v>582</v>
      </c>
      <c r="F2485" s="11" t="s">
        <v>18</v>
      </c>
      <c r="G2485" s="21"/>
      <c r="H2485" s="21" t="s">
        <v>1</v>
      </c>
      <c r="I2485" s="21"/>
    </row>
    <row r="2486" spans="1:9" ht="48.75" customHeight="1">
      <c r="A2486" s="10" t="s">
        <v>3987</v>
      </c>
      <c r="B2486" s="10" t="s">
        <v>4190</v>
      </c>
      <c r="C2486" s="19" t="s">
        <v>4079</v>
      </c>
      <c r="D2486" s="19" t="s">
        <v>3815</v>
      </c>
      <c r="E2486" s="20">
        <v>574</v>
      </c>
      <c r="F2486" s="11" t="s">
        <v>18</v>
      </c>
      <c r="G2486" s="21"/>
      <c r="H2486" s="21" t="s">
        <v>1</v>
      </c>
      <c r="I2486" s="21"/>
    </row>
    <row r="2487" spans="1:9" ht="70.5" customHeight="1">
      <c r="A2487" s="10" t="s">
        <v>3987</v>
      </c>
      <c r="B2487" s="10" t="s">
        <v>3988</v>
      </c>
      <c r="C2487" s="19" t="s">
        <v>4013</v>
      </c>
      <c r="D2487" s="19" t="s">
        <v>3815</v>
      </c>
      <c r="E2487" s="20">
        <v>36</v>
      </c>
      <c r="F2487" s="11" t="s">
        <v>18</v>
      </c>
      <c r="G2487" s="21"/>
      <c r="H2487" s="21" t="s">
        <v>1</v>
      </c>
      <c r="I2487" s="21"/>
    </row>
    <row r="2488" spans="1:9" ht="61.5" customHeight="1">
      <c r="A2488" s="10" t="s">
        <v>3987</v>
      </c>
      <c r="B2488" s="10" t="s">
        <v>4190</v>
      </c>
      <c r="C2488" s="19" t="s">
        <v>4026</v>
      </c>
      <c r="D2488" s="19" t="s">
        <v>3815</v>
      </c>
      <c r="E2488" s="20">
        <v>634</v>
      </c>
      <c r="F2488" s="11" t="s">
        <v>18</v>
      </c>
      <c r="G2488" s="21"/>
      <c r="H2488" s="21" t="s">
        <v>1</v>
      </c>
      <c r="I2488" s="21"/>
    </row>
    <row r="2489" spans="1:9" ht="61.5" customHeight="1">
      <c r="A2489" s="10" t="s">
        <v>3987</v>
      </c>
      <c r="B2489" s="10" t="s">
        <v>4190</v>
      </c>
      <c r="C2489" s="19" t="s">
        <v>4010</v>
      </c>
      <c r="D2489" s="19" t="s">
        <v>3815</v>
      </c>
      <c r="E2489" s="20">
        <v>634</v>
      </c>
      <c r="F2489" s="11" t="s">
        <v>18</v>
      </c>
      <c r="G2489" s="21"/>
      <c r="H2489" s="21" t="s">
        <v>1</v>
      </c>
      <c r="I2489" s="21"/>
    </row>
    <row r="2490" spans="1:9" ht="61.5" customHeight="1">
      <c r="A2490" s="10" t="s">
        <v>3987</v>
      </c>
      <c r="B2490" s="10" t="s">
        <v>4121</v>
      </c>
      <c r="C2490" s="19" t="s">
        <v>4156</v>
      </c>
      <c r="D2490" s="19" t="s">
        <v>3815</v>
      </c>
      <c r="E2490" s="20">
        <v>20</v>
      </c>
      <c r="F2490" s="11" t="s">
        <v>18</v>
      </c>
      <c r="G2490" s="21"/>
      <c r="H2490" s="21" t="s">
        <v>1</v>
      </c>
      <c r="I2490" s="21"/>
    </row>
    <row r="2491" spans="1:9" ht="63" customHeight="1">
      <c r="A2491" s="10" t="s">
        <v>3987</v>
      </c>
      <c r="B2491" s="10" t="s">
        <v>4122</v>
      </c>
      <c r="C2491" s="19" t="s">
        <v>4156</v>
      </c>
      <c r="D2491" s="19" t="s">
        <v>3815</v>
      </c>
      <c r="E2491" s="20">
        <v>10</v>
      </c>
      <c r="F2491" s="11" t="s">
        <v>18</v>
      </c>
      <c r="G2491" s="21"/>
      <c r="H2491" s="21" t="s">
        <v>1</v>
      </c>
      <c r="I2491" s="21"/>
    </row>
    <row r="2492" spans="1:9" ht="46.5" customHeight="1">
      <c r="A2492" s="10" t="s">
        <v>3987</v>
      </c>
      <c r="B2492" s="10" t="s">
        <v>4190</v>
      </c>
      <c r="C2492" s="19" t="s">
        <v>4166</v>
      </c>
      <c r="D2492" s="19" t="s">
        <v>3815</v>
      </c>
      <c r="E2492" s="20">
        <v>571</v>
      </c>
      <c r="F2492" s="11" t="s">
        <v>18</v>
      </c>
      <c r="G2492" s="21"/>
      <c r="H2492" s="21" t="s">
        <v>1</v>
      </c>
      <c r="I2492" s="21"/>
    </row>
    <row r="2493" spans="1:9" ht="46.5" customHeight="1">
      <c r="A2493" s="10" t="s">
        <v>3987</v>
      </c>
      <c r="B2493" s="10" t="s">
        <v>4190</v>
      </c>
      <c r="C2493" s="19" t="s">
        <v>4014</v>
      </c>
      <c r="D2493" s="19" t="s">
        <v>3815</v>
      </c>
      <c r="E2493" s="20">
        <v>632</v>
      </c>
      <c r="F2493" s="11" t="s">
        <v>18</v>
      </c>
      <c r="G2493" s="21"/>
      <c r="H2493" s="21" t="s">
        <v>1</v>
      </c>
      <c r="I2493" s="21"/>
    </row>
    <row r="2494" spans="1:9" ht="66" customHeight="1">
      <c r="A2494" s="10" t="s">
        <v>3987</v>
      </c>
      <c r="B2494" s="10" t="s">
        <v>4190</v>
      </c>
      <c r="C2494" s="19" t="s">
        <v>4186</v>
      </c>
      <c r="D2494" s="19" t="s">
        <v>3815</v>
      </c>
      <c r="E2494" s="20">
        <v>639</v>
      </c>
      <c r="F2494" s="11" t="s">
        <v>18</v>
      </c>
      <c r="G2494" s="21"/>
      <c r="H2494" s="21" t="s">
        <v>1</v>
      </c>
      <c r="I2494" s="21"/>
    </row>
    <row r="2495" spans="1:9" ht="45.75" customHeight="1">
      <c r="A2495" s="10" t="s">
        <v>3987</v>
      </c>
      <c r="B2495" s="10" t="s">
        <v>4190</v>
      </c>
      <c r="C2495" s="19" t="s">
        <v>4098</v>
      </c>
      <c r="D2495" s="19" t="s">
        <v>3815</v>
      </c>
      <c r="E2495" s="20">
        <v>634</v>
      </c>
      <c r="F2495" s="11" t="s">
        <v>18</v>
      </c>
      <c r="G2495" s="21"/>
      <c r="H2495" s="21" t="s">
        <v>1</v>
      </c>
      <c r="I2495" s="21"/>
    </row>
    <row r="2496" spans="1:9" ht="45.75" customHeight="1">
      <c r="A2496" s="10" t="s">
        <v>3987</v>
      </c>
      <c r="B2496" s="10" t="s">
        <v>4190</v>
      </c>
      <c r="C2496" s="19" t="s">
        <v>138</v>
      </c>
      <c r="D2496" s="19" t="s">
        <v>3815</v>
      </c>
      <c r="E2496" s="20">
        <v>634</v>
      </c>
      <c r="F2496" s="11" t="s">
        <v>18</v>
      </c>
      <c r="G2496" s="21"/>
      <c r="H2496" s="21" t="s">
        <v>1</v>
      </c>
      <c r="I2496" s="21"/>
    </row>
    <row r="2497" spans="1:9" ht="45.75" customHeight="1">
      <c r="A2497" s="10" t="s">
        <v>3987</v>
      </c>
      <c r="B2497" s="10" t="s">
        <v>4190</v>
      </c>
      <c r="C2497" s="19" t="s">
        <v>4034</v>
      </c>
      <c r="D2497" s="19" t="s">
        <v>3815</v>
      </c>
      <c r="E2497" s="20">
        <v>634</v>
      </c>
      <c r="F2497" s="11" t="s">
        <v>18</v>
      </c>
      <c r="G2497" s="21"/>
      <c r="H2497" s="21" t="s">
        <v>1</v>
      </c>
      <c r="I2497" s="21"/>
    </row>
    <row r="2498" spans="1:9" ht="78" customHeight="1">
      <c r="A2498" s="10" t="s">
        <v>3987</v>
      </c>
      <c r="B2498" s="10" t="s">
        <v>4075</v>
      </c>
      <c r="C2498" s="19" t="s">
        <v>50</v>
      </c>
      <c r="D2498" s="19" t="s">
        <v>3815</v>
      </c>
      <c r="E2498" s="20">
        <v>10</v>
      </c>
      <c r="F2498" s="11" t="s">
        <v>18</v>
      </c>
      <c r="G2498" s="21"/>
      <c r="H2498" s="21" t="s">
        <v>1</v>
      </c>
      <c r="I2498" s="21"/>
    </row>
    <row r="2499" spans="1:9" ht="78" customHeight="1">
      <c r="A2499" s="10" t="s">
        <v>3987</v>
      </c>
      <c r="B2499" s="10" t="s">
        <v>3988</v>
      </c>
      <c r="C2499" s="19" t="s">
        <v>4009</v>
      </c>
      <c r="D2499" s="19" t="s">
        <v>3815</v>
      </c>
      <c r="E2499" s="20">
        <v>36</v>
      </c>
      <c r="F2499" s="11" t="s">
        <v>18</v>
      </c>
      <c r="G2499" s="21"/>
      <c r="H2499" s="21" t="s">
        <v>1</v>
      </c>
      <c r="I2499" s="21"/>
    </row>
    <row r="2500" spans="1:9" ht="78" customHeight="1">
      <c r="A2500" s="10" t="s">
        <v>3987</v>
      </c>
      <c r="B2500" s="10" t="s">
        <v>3988</v>
      </c>
      <c r="C2500" s="19" t="s">
        <v>4143</v>
      </c>
      <c r="D2500" s="19" t="s">
        <v>3815</v>
      </c>
      <c r="E2500" s="20">
        <v>36</v>
      </c>
      <c r="F2500" s="11" t="s">
        <v>18</v>
      </c>
      <c r="G2500" s="21"/>
      <c r="H2500" s="21" t="s">
        <v>1</v>
      </c>
      <c r="I2500" s="21"/>
    </row>
    <row r="2501" spans="1:9" ht="63" customHeight="1">
      <c r="A2501" s="10" t="s">
        <v>3987</v>
      </c>
      <c r="B2501" s="10" t="s">
        <v>4190</v>
      </c>
      <c r="C2501" s="19" t="s">
        <v>60</v>
      </c>
      <c r="D2501" s="19" t="s">
        <v>3815</v>
      </c>
      <c r="E2501" s="20">
        <v>634</v>
      </c>
      <c r="F2501" s="11" t="s">
        <v>18</v>
      </c>
      <c r="G2501" s="21"/>
      <c r="H2501" s="21" t="s">
        <v>1</v>
      </c>
      <c r="I2501" s="21"/>
    </row>
    <row r="2502" spans="1:9" ht="54" customHeight="1">
      <c r="A2502" s="10" t="s">
        <v>3987</v>
      </c>
      <c r="B2502" s="10" t="s">
        <v>4075</v>
      </c>
      <c r="C2502" s="19" t="s">
        <v>4009</v>
      </c>
      <c r="D2502" s="19" t="s">
        <v>3815</v>
      </c>
      <c r="E2502" s="20">
        <v>10</v>
      </c>
      <c r="F2502" s="11" t="s">
        <v>18</v>
      </c>
      <c r="G2502" s="21"/>
      <c r="H2502" s="21" t="s">
        <v>1</v>
      </c>
      <c r="I2502" s="21"/>
    </row>
    <row r="2503" spans="1:9" ht="48" customHeight="1">
      <c r="A2503" s="10" t="s">
        <v>3987</v>
      </c>
      <c r="B2503" s="10" t="s">
        <v>4045</v>
      </c>
      <c r="C2503" s="19" t="s">
        <v>4213</v>
      </c>
      <c r="D2503" s="19" t="s">
        <v>3815</v>
      </c>
      <c r="E2503" s="20">
        <v>30</v>
      </c>
      <c r="F2503" s="11" t="s">
        <v>18</v>
      </c>
      <c r="G2503" s="21"/>
      <c r="H2503" s="21" t="s">
        <v>1</v>
      </c>
      <c r="I2503" s="21"/>
    </row>
    <row r="2504" spans="1:9" ht="48" customHeight="1">
      <c r="A2504" s="10" t="s">
        <v>3987</v>
      </c>
      <c r="B2504" s="10" t="s">
        <v>3993</v>
      </c>
      <c r="C2504" s="19" t="s">
        <v>4214</v>
      </c>
      <c r="D2504" s="19" t="s">
        <v>3815</v>
      </c>
      <c r="E2504" s="20">
        <v>30</v>
      </c>
      <c r="F2504" s="11" t="s">
        <v>18</v>
      </c>
      <c r="G2504" s="21"/>
      <c r="H2504" s="21" t="s">
        <v>1</v>
      </c>
      <c r="I2504" s="21"/>
    </row>
    <row r="2505" spans="1:9" ht="70.5" customHeight="1">
      <c r="A2505" s="10" t="s">
        <v>3987</v>
      </c>
      <c r="B2505" s="10" t="s">
        <v>3988</v>
      </c>
      <c r="C2505" s="19" t="s">
        <v>4022</v>
      </c>
      <c r="D2505" s="19" t="s">
        <v>3815</v>
      </c>
      <c r="E2505" s="20">
        <v>36</v>
      </c>
      <c r="F2505" s="11" t="s">
        <v>18</v>
      </c>
      <c r="G2505" s="21"/>
      <c r="H2505" s="21" t="s">
        <v>1</v>
      </c>
      <c r="I2505" s="21"/>
    </row>
    <row r="2506" spans="1:9" ht="70.5" customHeight="1">
      <c r="A2506" s="10" t="s">
        <v>3987</v>
      </c>
      <c r="B2506" s="10" t="s">
        <v>4190</v>
      </c>
      <c r="C2506" s="19" t="s">
        <v>4193</v>
      </c>
      <c r="D2506" s="19" t="s">
        <v>3815</v>
      </c>
      <c r="E2506" s="20">
        <v>591</v>
      </c>
      <c r="F2506" s="11" t="s">
        <v>18</v>
      </c>
      <c r="G2506" s="21"/>
      <c r="H2506" s="21" t="s">
        <v>1</v>
      </c>
      <c r="I2506" s="21"/>
    </row>
    <row r="2507" spans="1:9" ht="70.5" customHeight="1">
      <c r="A2507" s="10" t="s">
        <v>3987</v>
      </c>
      <c r="B2507" s="10" t="s">
        <v>4190</v>
      </c>
      <c r="C2507" s="19" t="s">
        <v>4141</v>
      </c>
      <c r="D2507" s="19" t="s">
        <v>3815</v>
      </c>
      <c r="E2507" s="20">
        <v>609</v>
      </c>
      <c r="F2507" s="11" t="s">
        <v>18</v>
      </c>
      <c r="G2507" s="21"/>
      <c r="H2507" s="21" t="s">
        <v>1</v>
      </c>
      <c r="I2507" s="21"/>
    </row>
    <row r="2508" spans="1:9" ht="70.5" customHeight="1">
      <c r="A2508" s="10" t="s">
        <v>3987</v>
      </c>
      <c r="B2508" s="10" t="s">
        <v>4190</v>
      </c>
      <c r="C2508" s="19" t="s">
        <v>4007</v>
      </c>
      <c r="D2508" s="19" t="s">
        <v>3815</v>
      </c>
      <c r="E2508" s="20">
        <v>633</v>
      </c>
      <c r="F2508" s="11" t="s">
        <v>18</v>
      </c>
      <c r="G2508" s="21"/>
      <c r="H2508" s="21" t="s">
        <v>1</v>
      </c>
      <c r="I2508" s="21"/>
    </row>
    <row r="2509" spans="1:9" ht="56.25" customHeight="1">
      <c r="A2509" s="10" t="s">
        <v>3987</v>
      </c>
      <c r="B2509" s="10" t="s">
        <v>4057</v>
      </c>
      <c r="C2509" s="19" t="s">
        <v>4215</v>
      </c>
      <c r="D2509" s="19" t="s">
        <v>3815</v>
      </c>
      <c r="E2509" s="20">
        <v>29</v>
      </c>
      <c r="F2509" s="11" t="s">
        <v>18</v>
      </c>
      <c r="G2509" s="21"/>
      <c r="H2509" s="21" t="s">
        <v>1</v>
      </c>
      <c r="I2509" s="21"/>
    </row>
    <row r="2510" spans="1:9" ht="69" customHeight="1">
      <c r="A2510" s="10" t="s">
        <v>3987</v>
      </c>
      <c r="B2510" s="10" t="s">
        <v>3988</v>
      </c>
      <c r="C2510" s="19" t="s">
        <v>4216</v>
      </c>
      <c r="D2510" s="19" t="s">
        <v>3815</v>
      </c>
      <c r="E2510" s="20">
        <v>36</v>
      </c>
      <c r="F2510" s="11" t="s">
        <v>18</v>
      </c>
      <c r="G2510" s="21"/>
      <c r="H2510" s="21" t="s">
        <v>1</v>
      </c>
      <c r="I2510" s="21"/>
    </row>
    <row r="2511" spans="1:9" ht="66.75" customHeight="1">
      <c r="A2511" s="10" t="s">
        <v>3987</v>
      </c>
      <c r="B2511" s="10" t="s">
        <v>4047</v>
      </c>
      <c r="C2511" s="19" t="s">
        <v>4217</v>
      </c>
      <c r="D2511" s="19" t="s">
        <v>3815</v>
      </c>
      <c r="E2511" s="20">
        <v>30</v>
      </c>
      <c r="F2511" s="11" t="s">
        <v>18</v>
      </c>
      <c r="G2511" s="21"/>
      <c r="H2511" s="21" t="s">
        <v>1</v>
      </c>
      <c r="I2511" s="21"/>
    </row>
    <row r="2512" spans="1:9" ht="66.75" customHeight="1">
      <c r="A2512" s="10" t="s">
        <v>3987</v>
      </c>
      <c r="B2512" s="10" t="s">
        <v>3988</v>
      </c>
      <c r="C2512" s="19" t="s">
        <v>4127</v>
      </c>
      <c r="D2512" s="19" t="s">
        <v>3815</v>
      </c>
      <c r="E2512" s="20">
        <v>36</v>
      </c>
      <c r="F2512" s="11" t="s">
        <v>18</v>
      </c>
      <c r="G2512" s="21"/>
      <c r="H2512" s="21" t="s">
        <v>1</v>
      </c>
      <c r="I2512" s="21"/>
    </row>
    <row r="2513" spans="1:9" ht="66.75" customHeight="1">
      <c r="A2513" s="10" t="s">
        <v>3987</v>
      </c>
      <c r="B2513" s="10" t="s">
        <v>3988</v>
      </c>
      <c r="C2513" s="19" t="s">
        <v>3996</v>
      </c>
      <c r="D2513" s="19" t="s">
        <v>3815</v>
      </c>
      <c r="E2513" s="20">
        <v>36</v>
      </c>
      <c r="F2513" s="11" t="s">
        <v>18</v>
      </c>
      <c r="G2513" s="21"/>
      <c r="H2513" s="21" t="s">
        <v>1</v>
      </c>
      <c r="I2513" s="21"/>
    </row>
    <row r="2514" spans="1:9" ht="66.75" customHeight="1">
      <c r="A2514" s="10" t="s">
        <v>3987</v>
      </c>
      <c r="B2514" s="10" t="s">
        <v>4045</v>
      </c>
      <c r="C2514" s="19" t="s">
        <v>1873</v>
      </c>
      <c r="D2514" s="19" t="s">
        <v>3815</v>
      </c>
      <c r="E2514" s="20">
        <v>30</v>
      </c>
      <c r="F2514" s="11" t="s">
        <v>18</v>
      </c>
      <c r="G2514" s="21"/>
      <c r="H2514" s="21" t="s">
        <v>1</v>
      </c>
      <c r="I2514" s="21"/>
    </row>
    <row r="2515" spans="1:9" ht="66.75" customHeight="1">
      <c r="A2515" s="10" t="s">
        <v>3987</v>
      </c>
      <c r="B2515" s="10" t="s">
        <v>4045</v>
      </c>
      <c r="C2515" s="19" t="s">
        <v>4218</v>
      </c>
      <c r="D2515" s="19" t="s">
        <v>3815</v>
      </c>
      <c r="E2515" s="20">
        <v>30</v>
      </c>
      <c r="F2515" s="11" t="s">
        <v>18</v>
      </c>
      <c r="G2515" s="21"/>
      <c r="H2515" s="21" t="s">
        <v>1</v>
      </c>
      <c r="I2515" s="21"/>
    </row>
    <row r="2516" spans="1:9" ht="66.75" customHeight="1">
      <c r="A2516" s="10" t="s">
        <v>3987</v>
      </c>
      <c r="B2516" s="10" t="s">
        <v>4122</v>
      </c>
      <c r="C2516" s="19" t="s">
        <v>3126</v>
      </c>
      <c r="D2516" s="19" t="s">
        <v>3815</v>
      </c>
      <c r="E2516" s="20">
        <v>22</v>
      </c>
      <c r="F2516" s="11" t="s">
        <v>18</v>
      </c>
      <c r="G2516" s="21"/>
      <c r="H2516" s="21" t="s">
        <v>1</v>
      </c>
      <c r="I2516" s="21"/>
    </row>
    <row r="2517" spans="1:9" ht="51" customHeight="1">
      <c r="A2517" s="10" t="s">
        <v>3987</v>
      </c>
      <c r="B2517" s="10" t="s">
        <v>4047</v>
      </c>
      <c r="C2517" s="19" t="s">
        <v>4066</v>
      </c>
      <c r="D2517" s="19" t="s">
        <v>3815</v>
      </c>
      <c r="E2517" s="20">
        <v>30</v>
      </c>
      <c r="F2517" s="11" t="s">
        <v>18</v>
      </c>
      <c r="G2517" s="21"/>
      <c r="H2517" s="21" t="s">
        <v>1</v>
      </c>
      <c r="I2517" s="21"/>
    </row>
    <row r="2518" spans="1:9" ht="51" customHeight="1">
      <c r="A2518" s="10" t="s">
        <v>3987</v>
      </c>
      <c r="B2518" s="10" t="s">
        <v>4057</v>
      </c>
      <c r="C2518" s="19" t="s">
        <v>4064</v>
      </c>
      <c r="D2518" s="19" t="s">
        <v>3815</v>
      </c>
      <c r="E2518" s="20">
        <v>30</v>
      </c>
      <c r="F2518" s="11" t="s">
        <v>18</v>
      </c>
      <c r="G2518" s="21"/>
      <c r="H2518" s="21" t="s">
        <v>1</v>
      </c>
      <c r="I2518" s="21"/>
    </row>
    <row r="2519" spans="1:9" ht="78" customHeight="1">
      <c r="A2519" s="10" t="s">
        <v>3987</v>
      </c>
      <c r="B2519" s="10" t="s">
        <v>4082</v>
      </c>
      <c r="C2519" s="19" t="s">
        <v>4050</v>
      </c>
      <c r="D2519" s="19" t="s">
        <v>3815</v>
      </c>
      <c r="E2519" s="20">
        <v>10</v>
      </c>
      <c r="F2519" s="11" t="s">
        <v>18</v>
      </c>
      <c r="G2519" s="21"/>
      <c r="H2519" s="21" t="s">
        <v>1</v>
      </c>
      <c r="I2519" s="21"/>
    </row>
    <row r="2520" spans="1:9" ht="78" customHeight="1">
      <c r="A2520" s="10" t="s">
        <v>3987</v>
      </c>
      <c r="B2520" s="10" t="s">
        <v>3988</v>
      </c>
      <c r="C2520" s="19" t="s">
        <v>4054</v>
      </c>
      <c r="D2520" s="19" t="s">
        <v>3815</v>
      </c>
      <c r="E2520" s="20">
        <v>36</v>
      </c>
      <c r="F2520" s="11" t="s">
        <v>18</v>
      </c>
      <c r="G2520" s="21"/>
      <c r="H2520" s="21" t="s">
        <v>1</v>
      </c>
      <c r="I2520" s="21"/>
    </row>
    <row r="2521" spans="1:9" ht="78" customHeight="1">
      <c r="A2521" s="10" t="s">
        <v>3987</v>
      </c>
      <c r="B2521" s="10" t="s">
        <v>3995</v>
      </c>
      <c r="C2521" s="19" t="s">
        <v>4083</v>
      </c>
      <c r="D2521" s="19" t="s">
        <v>3815</v>
      </c>
      <c r="E2521" s="20">
        <v>21</v>
      </c>
      <c r="F2521" s="11" t="s">
        <v>18</v>
      </c>
      <c r="G2521" s="21"/>
      <c r="H2521" s="21" t="s">
        <v>1</v>
      </c>
      <c r="I2521" s="21"/>
    </row>
    <row r="2522" spans="1:9" ht="78" customHeight="1">
      <c r="A2522" s="10" t="s">
        <v>3987</v>
      </c>
      <c r="B2522" s="10" t="s">
        <v>3988</v>
      </c>
      <c r="C2522" s="19" t="s">
        <v>4193</v>
      </c>
      <c r="D2522" s="19" t="s">
        <v>3815</v>
      </c>
      <c r="E2522" s="20">
        <v>36</v>
      </c>
      <c r="F2522" s="11" t="s">
        <v>18</v>
      </c>
      <c r="G2522" s="21"/>
      <c r="H2522" s="21" t="s">
        <v>1</v>
      </c>
      <c r="I2522" s="21"/>
    </row>
    <row r="2523" spans="1:9" ht="78" customHeight="1">
      <c r="A2523" s="10" t="s">
        <v>3987</v>
      </c>
      <c r="B2523" s="10" t="s">
        <v>4006</v>
      </c>
      <c r="C2523" s="19" t="s">
        <v>4059</v>
      </c>
      <c r="D2523" s="19" t="s">
        <v>3815</v>
      </c>
      <c r="E2523" s="20">
        <v>34</v>
      </c>
      <c r="F2523" s="11" t="s">
        <v>18</v>
      </c>
      <c r="G2523" s="21"/>
      <c r="H2523" s="21" t="s">
        <v>1</v>
      </c>
      <c r="I2523" s="21"/>
    </row>
    <row r="2524" spans="1:9" ht="78" customHeight="1">
      <c r="A2524" s="10" t="s">
        <v>3987</v>
      </c>
      <c r="B2524" s="10" t="s">
        <v>3988</v>
      </c>
      <c r="C2524" s="19" t="s">
        <v>4007</v>
      </c>
      <c r="D2524" s="19" t="s">
        <v>3815</v>
      </c>
      <c r="E2524" s="20">
        <v>36</v>
      </c>
      <c r="F2524" s="11" t="s">
        <v>18</v>
      </c>
      <c r="G2524" s="21"/>
      <c r="H2524" s="21" t="s">
        <v>1</v>
      </c>
      <c r="I2524" s="21"/>
    </row>
    <row r="2525" spans="1:9" ht="78" customHeight="1">
      <c r="A2525" s="10" t="s">
        <v>3987</v>
      </c>
      <c r="B2525" s="10" t="s">
        <v>4219</v>
      </c>
      <c r="C2525" s="19" t="s">
        <v>4220</v>
      </c>
      <c r="D2525" s="19" t="s">
        <v>3815</v>
      </c>
      <c r="E2525" s="20">
        <v>10</v>
      </c>
      <c r="F2525" s="11" t="s">
        <v>18</v>
      </c>
      <c r="G2525" s="21"/>
      <c r="H2525" s="21" t="s">
        <v>1</v>
      </c>
      <c r="I2525" s="21"/>
    </row>
    <row r="2526" spans="1:9" ht="51.75" customHeight="1">
      <c r="A2526" s="10" t="s">
        <v>3987</v>
      </c>
      <c r="B2526" s="10" t="s">
        <v>4190</v>
      </c>
      <c r="C2526" s="19" t="s">
        <v>3586</v>
      </c>
      <c r="D2526" s="19" t="s">
        <v>3815</v>
      </c>
      <c r="E2526" s="20">
        <v>593</v>
      </c>
      <c r="F2526" s="11" t="s">
        <v>18</v>
      </c>
      <c r="G2526" s="21"/>
      <c r="H2526" s="21" t="s">
        <v>1</v>
      </c>
      <c r="I2526" s="21"/>
    </row>
    <row r="2527" spans="1:9" ht="51.75" customHeight="1">
      <c r="A2527" s="10" t="s">
        <v>3987</v>
      </c>
      <c r="B2527" s="10" t="s">
        <v>4190</v>
      </c>
      <c r="C2527" s="19" t="s">
        <v>153</v>
      </c>
      <c r="D2527" s="19" t="s">
        <v>3815</v>
      </c>
      <c r="E2527" s="20">
        <v>604</v>
      </c>
      <c r="F2527" s="11" t="s">
        <v>18</v>
      </c>
      <c r="G2527" s="21"/>
      <c r="H2527" s="21" t="s">
        <v>1</v>
      </c>
      <c r="I2527" s="21"/>
    </row>
    <row r="2528" spans="1:9" ht="51.75" customHeight="1">
      <c r="A2528" s="10" t="s">
        <v>3987</v>
      </c>
      <c r="B2528" s="10" t="s">
        <v>4190</v>
      </c>
      <c r="C2528" s="19" t="s">
        <v>4202</v>
      </c>
      <c r="D2528" s="19" t="s">
        <v>3815</v>
      </c>
      <c r="E2528" s="20">
        <v>833</v>
      </c>
      <c r="F2528" s="11" t="s">
        <v>18</v>
      </c>
      <c r="G2528" s="21"/>
      <c r="H2528" s="21" t="s">
        <v>1</v>
      </c>
      <c r="I2528" s="21"/>
    </row>
    <row r="2529" spans="1:9" ht="51.75" customHeight="1">
      <c r="A2529" s="10" t="s">
        <v>3987</v>
      </c>
      <c r="B2529" s="10" t="s">
        <v>4047</v>
      </c>
      <c r="C2529" s="19" t="s">
        <v>4214</v>
      </c>
      <c r="D2529" s="19" t="s">
        <v>3815</v>
      </c>
      <c r="E2529" s="20">
        <v>30</v>
      </c>
      <c r="F2529" s="11" t="s">
        <v>18</v>
      </c>
      <c r="G2529" s="21"/>
      <c r="H2529" s="21" t="s">
        <v>1</v>
      </c>
      <c r="I2529" s="21"/>
    </row>
    <row r="2530" spans="1:9" ht="65.25" customHeight="1">
      <c r="A2530" s="10" t="s">
        <v>3987</v>
      </c>
      <c r="B2530" s="10" t="s">
        <v>3988</v>
      </c>
      <c r="C2530" s="19" t="s">
        <v>4028</v>
      </c>
      <c r="D2530" s="19" t="s">
        <v>3815</v>
      </c>
      <c r="E2530" s="20">
        <v>36</v>
      </c>
      <c r="F2530" s="11" t="s">
        <v>18</v>
      </c>
      <c r="G2530" s="21"/>
      <c r="H2530" s="21" t="s">
        <v>1</v>
      </c>
      <c r="I2530" s="21"/>
    </row>
    <row r="2531" spans="1:9" ht="65.25" customHeight="1">
      <c r="A2531" s="10" t="s">
        <v>3987</v>
      </c>
      <c r="B2531" s="10" t="s">
        <v>3988</v>
      </c>
      <c r="C2531" s="19" t="s">
        <v>3994</v>
      </c>
      <c r="D2531" s="19" t="s">
        <v>3815</v>
      </c>
      <c r="E2531" s="20">
        <v>36</v>
      </c>
      <c r="F2531" s="11" t="s">
        <v>18</v>
      </c>
      <c r="G2531" s="21"/>
      <c r="H2531" s="21" t="s">
        <v>1</v>
      </c>
      <c r="I2531" s="21"/>
    </row>
    <row r="2532" spans="1:9" ht="51" customHeight="1">
      <c r="A2532" s="10" t="s">
        <v>3987</v>
      </c>
      <c r="B2532" s="10" t="s">
        <v>4221</v>
      </c>
      <c r="C2532" s="19" t="s">
        <v>4086</v>
      </c>
      <c r="D2532" s="19" t="s">
        <v>3815</v>
      </c>
      <c r="E2532" s="20">
        <v>10</v>
      </c>
      <c r="F2532" s="11" t="s">
        <v>18</v>
      </c>
      <c r="G2532" s="21"/>
      <c r="H2532" s="21" t="s">
        <v>1</v>
      </c>
      <c r="I2532" s="21"/>
    </row>
    <row r="2533" spans="1:9" ht="51" customHeight="1">
      <c r="A2533" s="10" t="s">
        <v>3987</v>
      </c>
      <c r="B2533" s="10" t="s">
        <v>4142</v>
      </c>
      <c r="C2533" s="19" t="s">
        <v>4068</v>
      </c>
      <c r="D2533" s="19" t="s">
        <v>3815</v>
      </c>
      <c r="E2533" s="20">
        <v>30</v>
      </c>
      <c r="F2533" s="11" t="s">
        <v>18</v>
      </c>
      <c r="G2533" s="21"/>
      <c r="H2533" s="21" t="s">
        <v>1</v>
      </c>
      <c r="I2533" s="21"/>
    </row>
    <row r="2534" spans="1:9" ht="51" customHeight="1">
      <c r="A2534" s="10" t="s">
        <v>3987</v>
      </c>
      <c r="B2534" s="10" t="s">
        <v>4047</v>
      </c>
      <c r="C2534" s="19" t="s">
        <v>2558</v>
      </c>
      <c r="D2534" s="19" t="s">
        <v>3815</v>
      </c>
      <c r="E2534" s="20">
        <v>30</v>
      </c>
      <c r="F2534" s="11" t="s">
        <v>18</v>
      </c>
      <c r="G2534" s="21"/>
      <c r="H2534" s="21" t="s">
        <v>1</v>
      </c>
      <c r="I2534" s="21"/>
    </row>
    <row r="2535" spans="1:9" ht="51" customHeight="1">
      <c r="A2535" s="10" t="s">
        <v>3987</v>
      </c>
      <c r="B2535" s="10" t="s">
        <v>4047</v>
      </c>
      <c r="C2535" s="19" t="s">
        <v>3887</v>
      </c>
      <c r="D2535" s="19" t="s">
        <v>3815</v>
      </c>
      <c r="E2535" s="20">
        <v>30</v>
      </c>
      <c r="F2535" s="11" t="s">
        <v>18</v>
      </c>
      <c r="G2535" s="21"/>
      <c r="H2535" s="21" t="s">
        <v>1</v>
      </c>
      <c r="I2535" s="21"/>
    </row>
    <row r="2536" spans="1:9" ht="51" customHeight="1">
      <c r="A2536" s="10" t="s">
        <v>3987</v>
      </c>
      <c r="B2536" s="10" t="s">
        <v>4142</v>
      </c>
      <c r="C2536" s="19" t="s">
        <v>1585</v>
      </c>
      <c r="D2536" s="19" t="s">
        <v>3815</v>
      </c>
      <c r="E2536" s="20">
        <v>30</v>
      </c>
      <c r="F2536" s="11" t="s">
        <v>18</v>
      </c>
      <c r="G2536" s="21"/>
      <c r="H2536" s="21" t="s">
        <v>1</v>
      </c>
      <c r="I2536" s="21"/>
    </row>
    <row r="2537" spans="1:9" ht="51" customHeight="1">
      <c r="A2537" s="10" t="s">
        <v>3987</v>
      </c>
      <c r="B2537" s="10" t="s">
        <v>4142</v>
      </c>
      <c r="C2537" s="19" t="s">
        <v>4222</v>
      </c>
      <c r="D2537" s="19" t="s">
        <v>3815</v>
      </c>
      <c r="E2537" s="20">
        <v>30</v>
      </c>
      <c r="F2537" s="11" t="s">
        <v>18</v>
      </c>
      <c r="G2537" s="21"/>
      <c r="H2537" s="21" t="s">
        <v>1</v>
      </c>
      <c r="I2537" s="21"/>
    </row>
    <row r="2538" spans="1:9" ht="68.25" customHeight="1">
      <c r="A2538" s="10" t="s">
        <v>3987</v>
      </c>
      <c r="B2538" s="10" t="s">
        <v>4006</v>
      </c>
      <c r="C2538" s="19" t="s">
        <v>4104</v>
      </c>
      <c r="D2538" s="19" t="s">
        <v>3815</v>
      </c>
      <c r="E2538" s="20">
        <v>6</v>
      </c>
      <c r="F2538" s="11" t="s">
        <v>18</v>
      </c>
      <c r="G2538" s="21"/>
      <c r="H2538" s="21" t="s">
        <v>1</v>
      </c>
      <c r="I2538" s="21"/>
    </row>
    <row r="2539" spans="1:9" ht="68.25" customHeight="1">
      <c r="A2539" s="10" t="s">
        <v>3987</v>
      </c>
      <c r="B2539" s="10" t="s">
        <v>3988</v>
      </c>
      <c r="C2539" s="19" t="s">
        <v>4222</v>
      </c>
      <c r="D2539" s="19" t="s">
        <v>3815</v>
      </c>
      <c r="E2539" s="20">
        <v>36</v>
      </c>
      <c r="F2539" s="11" t="s">
        <v>18</v>
      </c>
      <c r="G2539" s="21"/>
      <c r="H2539" s="21" t="s">
        <v>1</v>
      </c>
      <c r="I2539" s="21"/>
    </row>
    <row r="2540" spans="1:9" ht="68.25" customHeight="1">
      <c r="A2540" s="10" t="s">
        <v>3987</v>
      </c>
      <c r="B2540" s="10" t="s">
        <v>4047</v>
      </c>
      <c r="C2540" s="19" t="s">
        <v>4223</v>
      </c>
      <c r="D2540" s="19" t="s">
        <v>3815</v>
      </c>
      <c r="E2540" s="20">
        <v>30</v>
      </c>
      <c r="F2540" s="11" t="s">
        <v>18</v>
      </c>
      <c r="G2540" s="21"/>
      <c r="H2540" s="21" t="s">
        <v>1</v>
      </c>
      <c r="I2540" s="21"/>
    </row>
    <row r="2541" spans="1:9" ht="68.25" customHeight="1">
      <c r="A2541" s="10" t="s">
        <v>3987</v>
      </c>
      <c r="B2541" s="10" t="s">
        <v>3988</v>
      </c>
      <c r="C2541" s="19" t="s">
        <v>4223</v>
      </c>
      <c r="D2541" s="19" t="s">
        <v>3815</v>
      </c>
      <c r="E2541" s="20">
        <v>36</v>
      </c>
      <c r="F2541" s="11" t="s">
        <v>18</v>
      </c>
      <c r="G2541" s="21"/>
      <c r="H2541" s="21" t="s">
        <v>1</v>
      </c>
      <c r="I2541" s="21"/>
    </row>
    <row r="2542" spans="1:9" ht="68.25" customHeight="1">
      <c r="A2542" s="10" t="s">
        <v>3987</v>
      </c>
      <c r="B2542" s="10" t="s">
        <v>4187</v>
      </c>
      <c r="C2542" s="19" t="s">
        <v>4224</v>
      </c>
      <c r="D2542" s="19" t="s">
        <v>3815</v>
      </c>
      <c r="E2542" s="20">
        <v>20</v>
      </c>
      <c r="F2542" s="11" t="s">
        <v>18</v>
      </c>
      <c r="G2542" s="21"/>
      <c r="H2542" s="21" t="s">
        <v>1</v>
      </c>
      <c r="I2542" s="21"/>
    </row>
    <row r="2543" spans="1:9" ht="69" customHeight="1">
      <c r="A2543" s="10" t="s">
        <v>3987</v>
      </c>
      <c r="B2543" s="10" t="s">
        <v>3988</v>
      </c>
      <c r="C2543" s="19" t="s">
        <v>4018</v>
      </c>
      <c r="D2543" s="19" t="s">
        <v>3815</v>
      </c>
      <c r="E2543" s="20">
        <v>36</v>
      </c>
      <c r="F2543" s="11" t="s">
        <v>18</v>
      </c>
      <c r="G2543" s="21"/>
      <c r="H2543" s="21" t="s">
        <v>1</v>
      </c>
      <c r="I2543" s="21"/>
    </row>
    <row r="2544" spans="1:9" ht="47.25" customHeight="1">
      <c r="A2544" s="10" t="s">
        <v>3987</v>
      </c>
      <c r="B2544" s="10" t="s">
        <v>4047</v>
      </c>
      <c r="C2544" s="19" t="s">
        <v>4225</v>
      </c>
      <c r="D2544" s="19" t="s">
        <v>3815</v>
      </c>
      <c r="E2544" s="20">
        <v>30</v>
      </c>
      <c r="F2544" s="11" t="s">
        <v>18</v>
      </c>
      <c r="G2544" s="21"/>
      <c r="H2544" s="21" t="s">
        <v>1</v>
      </c>
      <c r="I2544" s="21"/>
    </row>
    <row r="2545" spans="1:9" ht="47.25" customHeight="1">
      <c r="A2545" s="10" t="s">
        <v>3987</v>
      </c>
      <c r="B2545" s="10" t="s">
        <v>4047</v>
      </c>
      <c r="C2545" s="19" t="s">
        <v>4023</v>
      </c>
      <c r="D2545" s="19" t="s">
        <v>3815</v>
      </c>
      <c r="E2545" s="20">
        <v>30</v>
      </c>
      <c r="F2545" s="11" t="s">
        <v>18</v>
      </c>
      <c r="G2545" s="21"/>
      <c r="H2545" s="21" t="s">
        <v>1</v>
      </c>
      <c r="I2545" s="21"/>
    </row>
    <row r="2546" spans="1:9" ht="76.5" customHeight="1">
      <c r="A2546" s="10" t="s">
        <v>3987</v>
      </c>
      <c r="B2546" s="10" t="s">
        <v>3988</v>
      </c>
      <c r="C2546" s="19" t="s">
        <v>313</v>
      </c>
      <c r="D2546" s="19" t="s">
        <v>3815</v>
      </c>
      <c r="E2546" s="20">
        <v>36</v>
      </c>
      <c r="F2546" s="11" t="s">
        <v>18</v>
      </c>
      <c r="G2546" s="21"/>
      <c r="H2546" s="21" t="s">
        <v>1</v>
      </c>
      <c r="I2546" s="21"/>
    </row>
    <row r="2547" spans="1:9" ht="70.5" customHeight="1">
      <c r="A2547" s="10" t="s">
        <v>3987</v>
      </c>
      <c r="B2547" s="10" t="s">
        <v>4190</v>
      </c>
      <c r="C2547" s="19" t="s">
        <v>3607</v>
      </c>
      <c r="D2547" s="19" t="s">
        <v>3815</v>
      </c>
      <c r="E2547" s="20">
        <v>647</v>
      </c>
      <c r="F2547" s="11" t="s">
        <v>18</v>
      </c>
      <c r="G2547" s="21"/>
      <c r="H2547" s="21" t="s">
        <v>1</v>
      </c>
      <c r="I2547" s="21"/>
    </row>
    <row r="2548" spans="1:9" ht="43.5" customHeight="1">
      <c r="A2548" s="10" t="s">
        <v>3987</v>
      </c>
      <c r="B2548" s="10" t="s">
        <v>4190</v>
      </c>
      <c r="C2548" s="19" t="s">
        <v>135</v>
      </c>
      <c r="D2548" s="19" t="s">
        <v>3815</v>
      </c>
      <c r="E2548" s="20">
        <v>649</v>
      </c>
      <c r="F2548" s="11" t="s">
        <v>18</v>
      </c>
      <c r="G2548" s="21"/>
      <c r="H2548" s="21" t="s">
        <v>1</v>
      </c>
      <c r="I2548" s="21"/>
    </row>
    <row r="2549" spans="1:9" ht="43.5" customHeight="1">
      <c r="A2549" s="10" t="s">
        <v>3987</v>
      </c>
      <c r="B2549" s="10" t="s">
        <v>4190</v>
      </c>
      <c r="C2549" s="19" t="s">
        <v>4135</v>
      </c>
      <c r="D2549" s="19" t="s">
        <v>3815</v>
      </c>
      <c r="E2549" s="20">
        <v>571</v>
      </c>
      <c r="F2549" s="11" t="s">
        <v>18</v>
      </c>
      <c r="G2549" s="21"/>
      <c r="H2549" s="21" t="s">
        <v>1</v>
      </c>
      <c r="I2549" s="21"/>
    </row>
    <row r="2550" spans="1:9" ht="43.5" customHeight="1">
      <c r="A2550" s="10" t="s">
        <v>3987</v>
      </c>
      <c r="B2550" s="10" t="s">
        <v>4190</v>
      </c>
      <c r="C2550" s="19" t="s">
        <v>4058</v>
      </c>
      <c r="D2550" s="19" t="s">
        <v>3815</v>
      </c>
      <c r="E2550" s="20">
        <v>629</v>
      </c>
      <c r="F2550" s="11" t="s">
        <v>18</v>
      </c>
      <c r="G2550" s="21"/>
      <c r="H2550" s="21" t="s">
        <v>1</v>
      </c>
      <c r="I2550" s="21"/>
    </row>
    <row r="2551" spans="1:9" ht="65.25" customHeight="1">
      <c r="A2551" s="10" t="s">
        <v>3987</v>
      </c>
      <c r="B2551" s="10" t="s">
        <v>3988</v>
      </c>
      <c r="C2551" s="19" t="s">
        <v>161</v>
      </c>
      <c r="D2551" s="19" t="s">
        <v>3815</v>
      </c>
      <c r="E2551" s="20">
        <v>36</v>
      </c>
      <c r="F2551" s="11" t="s">
        <v>18</v>
      </c>
      <c r="G2551" s="21"/>
      <c r="H2551" s="21" t="s">
        <v>1</v>
      </c>
      <c r="I2551" s="21"/>
    </row>
    <row r="2552" spans="1:9" ht="71.25" customHeight="1">
      <c r="A2552" s="10" t="s">
        <v>3987</v>
      </c>
      <c r="B2552" s="10" t="s">
        <v>3988</v>
      </c>
      <c r="C2552" s="19" t="s">
        <v>4029</v>
      </c>
      <c r="D2552" s="19" t="s">
        <v>3815</v>
      </c>
      <c r="E2552" s="20">
        <v>36</v>
      </c>
      <c r="F2552" s="11" t="s">
        <v>18</v>
      </c>
      <c r="G2552" s="21"/>
      <c r="H2552" s="21" t="s">
        <v>1</v>
      </c>
      <c r="I2552" s="21"/>
    </row>
    <row r="2553" spans="1:9" ht="65.25" customHeight="1">
      <c r="A2553" s="10" t="s">
        <v>3987</v>
      </c>
      <c r="B2553" s="10" t="s">
        <v>3988</v>
      </c>
      <c r="C2553" s="19" t="s">
        <v>4052</v>
      </c>
      <c r="D2553" s="19" t="s">
        <v>3815</v>
      </c>
      <c r="E2553" s="20">
        <v>36</v>
      </c>
      <c r="F2553" s="11" t="s">
        <v>18</v>
      </c>
      <c r="G2553" s="21"/>
      <c r="H2553" s="21" t="s">
        <v>1</v>
      </c>
      <c r="I2553" s="21"/>
    </row>
    <row r="2554" spans="1:9" ht="44.25" customHeight="1">
      <c r="A2554" s="10" t="s">
        <v>3987</v>
      </c>
      <c r="B2554" s="10" t="s">
        <v>4190</v>
      </c>
      <c r="C2554" s="19" t="s">
        <v>60</v>
      </c>
      <c r="D2554" s="19" t="s">
        <v>3815</v>
      </c>
      <c r="E2554" s="20">
        <v>90</v>
      </c>
      <c r="F2554" s="11" t="s">
        <v>18</v>
      </c>
      <c r="G2554" s="21"/>
      <c r="H2554" s="21" t="s">
        <v>1</v>
      </c>
      <c r="I2554" s="21"/>
    </row>
    <row r="2555" spans="1:9" ht="70.5" customHeight="1">
      <c r="A2555" s="10" t="s">
        <v>3987</v>
      </c>
      <c r="B2555" s="10" t="s">
        <v>4190</v>
      </c>
      <c r="C2555" s="19" t="s">
        <v>4117</v>
      </c>
      <c r="D2555" s="19" t="s">
        <v>3815</v>
      </c>
      <c r="E2555" s="20">
        <v>625</v>
      </c>
      <c r="F2555" s="11" t="s">
        <v>18</v>
      </c>
      <c r="G2555" s="21"/>
      <c r="H2555" s="21" t="s">
        <v>1</v>
      </c>
      <c r="I2555" s="21"/>
    </row>
    <row r="2556" spans="1:9" ht="49.5" customHeight="1">
      <c r="A2556" s="10" t="s">
        <v>3987</v>
      </c>
      <c r="B2556" s="10" t="s">
        <v>4226</v>
      </c>
      <c r="C2556" s="19" t="s">
        <v>4216</v>
      </c>
      <c r="D2556" s="19" t="s">
        <v>3815</v>
      </c>
      <c r="E2556" s="20">
        <v>514</v>
      </c>
      <c r="F2556" s="11" t="s">
        <v>18</v>
      </c>
      <c r="G2556" s="21"/>
      <c r="H2556" s="21" t="s">
        <v>1</v>
      </c>
      <c r="I2556" s="21"/>
    </row>
    <row r="2557" spans="1:9" ht="60.75" customHeight="1">
      <c r="A2557" s="10" t="s">
        <v>3987</v>
      </c>
      <c r="B2557" s="10" t="s">
        <v>4190</v>
      </c>
      <c r="C2557" s="19" t="s">
        <v>4073</v>
      </c>
      <c r="D2557" s="19" t="s">
        <v>3815</v>
      </c>
      <c r="E2557" s="20">
        <v>636</v>
      </c>
      <c r="F2557" s="11" t="s">
        <v>18</v>
      </c>
      <c r="G2557" s="21"/>
      <c r="H2557" s="21" t="s">
        <v>1</v>
      </c>
      <c r="I2557" s="21"/>
    </row>
    <row r="2558" spans="1:9" ht="70.5" customHeight="1">
      <c r="A2558" s="10" t="s">
        <v>3987</v>
      </c>
      <c r="B2558" s="10" t="s">
        <v>3988</v>
      </c>
      <c r="C2558" s="19" t="s">
        <v>4083</v>
      </c>
      <c r="D2558" s="19" t="s">
        <v>3815</v>
      </c>
      <c r="E2558" s="20">
        <v>36</v>
      </c>
      <c r="F2558" s="11" t="s">
        <v>18</v>
      </c>
      <c r="G2558" s="21"/>
      <c r="H2558" s="21" t="s">
        <v>1</v>
      </c>
      <c r="I2558" s="21"/>
    </row>
    <row r="2559" spans="1:9" ht="72" customHeight="1">
      <c r="A2559" s="10" t="s">
        <v>3987</v>
      </c>
      <c r="B2559" s="10" t="s">
        <v>3988</v>
      </c>
      <c r="C2559" s="19" t="s">
        <v>4008</v>
      </c>
      <c r="D2559" s="19" t="s">
        <v>3815</v>
      </c>
      <c r="E2559" s="20">
        <v>36</v>
      </c>
      <c r="F2559" s="11" t="s">
        <v>18</v>
      </c>
      <c r="G2559" s="21"/>
      <c r="H2559" s="21" t="s">
        <v>1</v>
      </c>
      <c r="I2559" s="21"/>
    </row>
    <row r="2560" spans="1:9" ht="39" customHeight="1">
      <c r="A2560" s="10" t="s">
        <v>3987</v>
      </c>
      <c r="B2560" s="10" t="s">
        <v>4226</v>
      </c>
      <c r="C2560" s="19" t="s">
        <v>3585</v>
      </c>
      <c r="D2560" s="19" t="s">
        <v>3815</v>
      </c>
      <c r="E2560" s="20">
        <v>633</v>
      </c>
      <c r="F2560" s="11" t="s">
        <v>18</v>
      </c>
      <c r="G2560" s="21"/>
      <c r="H2560" s="21" t="s">
        <v>1</v>
      </c>
      <c r="I2560" s="21"/>
    </row>
    <row r="2561" spans="1:9" ht="39" customHeight="1">
      <c r="A2561" s="10" t="s">
        <v>3987</v>
      </c>
      <c r="B2561" s="10" t="s">
        <v>4190</v>
      </c>
      <c r="C2561" s="19" t="s">
        <v>1848</v>
      </c>
      <c r="D2561" s="19" t="s">
        <v>3815</v>
      </c>
      <c r="E2561" s="20">
        <v>653</v>
      </c>
      <c r="F2561" s="11" t="s">
        <v>18</v>
      </c>
      <c r="G2561" s="21"/>
      <c r="H2561" s="21" t="s">
        <v>1</v>
      </c>
      <c r="I2561" s="21"/>
    </row>
    <row r="2562" spans="1:9" ht="39" customHeight="1">
      <c r="A2562" s="10" t="s">
        <v>3987</v>
      </c>
      <c r="B2562" s="10" t="s">
        <v>4047</v>
      </c>
      <c r="C2562" s="19" t="s">
        <v>1848</v>
      </c>
      <c r="D2562" s="19" t="s">
        <v>3815</v>
      </c>
      <c r="E2562" s="20">
        <v>30</v>
      </c>
      <c r="F2562" s="11" t="s">
        <v>18</v>
      </c>
      <c r="G2562" s="21"/>
      <c r="H2562" s="21" t="s">
        <v>1</v>
      </c>
      <c r="I2562" s="21"/>
    </row>
    <row r="2563" spans="1:9" ht="74.25" customHeight="1">
      <c r="A2563" s="10" t="s">
        <v>3987</v>
      </c>
      <c r="B2563" s="10" t="s">
        <v>3988</v>
      </c>
      <c r="C2563" s="19" t="s">
        <v>3980</v>
      </c>
      <c r="D2563" s="19" t="s">
        <v>3815</v>
      </c>
      <c r="E2563" s="20">
        <v>36</v>
      </c>
      <c r="F2563" s="11" t="s">
        <v>18</v>
      </c>
      <c r="G2563" s="21"/>
      <c r="H2563" s="21" t="s">
        <v>1</v>
      </c>
      <c r="I2563" s="21"/>
    </row>
    <row r="2564" spans="1:9" ht="74.25" customHeight="1">
      <c r="A2564" s="10" t="s">
        <v>3987</v>
      </c>
      <c r="B2564" s="10" t="s">
        <v>3988</v>
      </c>
      <c r="C2564" s="19" t="s">
        <v>4027</v>
      </c>
      <c r="D2564" s="19" t="s">
        <v>3815</v>
      </c>
      <c r="E2564" s="20">
        <v>36</v>
      </c>
      <c r="F2564" s="11" t="s">
        <v>18</v>
      </c>
      <c r="G2564" s="21"/>
      <c r="H2564" s="21" t="s">
        <v>1</v>
      </c>
      <c r="I2564" s="21"/>
    </row>
    <row r="2565" spans="1:9" ht="74.25" customHeight="1">
      <c r="A2565" s="10" t="s">
        <v>3987</v>
      </c>
      <c r="B2565" s="10" t="s">
        <v>3988</v>
      </c>
      <c r="C2565" s="19" t="s">
        <v>4032</v>
      </c>
      <c r="D2565" s="19" t="s">
        <v>3815</v>
      </c>
      <c r="E2565" s="20">
        <v>36</v>
      </c>
      <c r="F2565" s="11" t="s">
        <v>18</v>
      </c>
      <c r="G2565" s="21"/>
      <c r="H2565" s="21" t="s">
        <v>1</v>
      </c>
      <c r="I2565" s="21"/>
    </row>
    <row r="2566" spans="1:9" ht="58.5" customHeight="1">
      <c r="A2566" s="10" t="s">
        <v>3987</v>
      </c>
      <c r="B2566" s="10" t="s">
        <v>4227</v>
      </c>
      <c r="C2566" s="19" t="s">
        <v>4228</v>
      </c>
      <c r="D2566" s="19" t="s">
        <v>3815</v>
      </c>
      <c r="E2566" s="20">
        <v>20</v>
      </c>
      <c r="F2566" s="11" t="s">
        <v>18</v>
      </c>
      <c r="G2566" s="21"/>
      <c r="H2566" s="21" t="s">
        <v>1</v>
      </c>
      <c r="I2566" s="21"/>
    </row>
    <row r="2567" spans="1:9" ht="66.75" customHeight="1">
      <c r="A2567" s="10" t="s">
        <v>3987</v>
      </c>
      <c r="B2567" s="10" t="s">
        <v>3988</v>
      </c>
      <c r="C2567" s="19" t="s">
        <v>3607</v>
      </c>
      <c r="D2567" s="19" t="s">
        <v>3815</v>
      </c>
      <c r="E2567" s="20">
        <v>33</v>
      </c>
      <c r="F2567" s="11" t="s">
        <v>18</v>
      </c>
      <c r="G2567" s="21"/>
      <c r="H2567" s="21" t="s">
        <v>1</v>
      </c>
      <c r="I2567" s="21"/>
    </row>
    <row r="2568" spans="1:9" ht="58.5" customHeight="1">
      <c r="A2568" s="10" t="s">
        <v>3987</v>
      </c>
      <c r="B2568" s="10" t="s">
        <v>4047</v>
      </c>
      <c r="C2568" s="19" t="s">
        <v>4229</v>
      </c>
      <c r="D2568" s="19" t="s">
        <v>3815</v>
      </c>
      <c r="E2568" s="20">
        <v>30</v>
      </c>
      <c r="F2568" s="11" t="s">
        <v>18</v>
      </c>
      <c r="G2568" s="21"/>
      <c r="H2568" s="21" t="s">
        <v>1</v>
      </c>
      <c r="I2568" s="21"/>
    </row>
    <row r="2569" spans="1:9" ht="76.5" customHeight="1">
      <c r="A2569" s="10" t="s">
        <v>3987</v>
      </c>
      <c r="B2569" s="10" t="s">
        <v>3988</v>
      </c>
      <c r="C2569" s="19" t="s">
        <v>291</v>
      </c>
      <c r="D2569" s="19" t="s">
        <v>3815</v>
      </c>
      <c r="E2569" s="20">
        <v>36</v>
      </c>
      <c r="F2569" s="11" t="s">
        <v>18</v>
      </c>
      <c r="G2569" s="21"/>
      <c r="H2569" s="21" t="s">
        <v>1</v>
      </c>
      <c r="I2569" s="21"/>
    </row>
    <row r="2570" spans="1:9" ht="76.5" customHeight="1">
      <c r="A2570" s="10" t="s">
        <v>3987</v>
      </c>
      <c r="B2570" s="10" t="s">
        <v>3988</v>
      </c>
      <c r="C2570" s="19" t="s">
        <v>4230</v>
      </c>
      <c r="D2570" s="19" t="s">
        <v>3815</v>
      </c>
      <c r="E2570" s="20">
        <v>36</v>
      </c>
      <c r="F2570" s="11" t="s">
        <v>18</v>
      </c>
      <c r="G2570" s="21"/>
      <c r="H2570" s="21" t="s">
        <v>1</v>
      </c>
      <c r="I2570" s="21"/>
    </row>
    <row r="2571" spans="1:9" ht="76.5" customHeight="1">
      <c r="A2571" s="10" t="s">
        <v>3987</v>
      </c>
      <c r="B2571" s="10" t="s">
        <v>3988</v>
      </c>
      <c r="C2571" s="19" t="s">
        <v>4093</v>
      </c>
      <c r="D2571" s="19" t="s">
        <v>3815</v>
      </c>
      <c r="E2571" s="20">
        <v>36</v>
      </c>
      <c r="F2571" s="11" t="s">
        <v>18</v>
      </c>
      <c r="G2571" s="21"/>
      <c r="H2571" s="21" t="s">
        <v>1</v>
      </c>
      <c r="I2571" s="21"/>
    </row>
    <row r="2572" spans="1:9" ht="42" customHeight="1">
      <c r="A2572" s="10" t="s">
        <v>3987</v>
      </c>
      <c r="B2572" s="10" t="s">
        <v>4045</v>
      </c>
      <c r="C2572" s="19" t="s">
        <v>4231</v>
      </c>
      <c r="D2572" s="19" t="s">
        <v>3815</v>
      </c>
      <c r="E2572" s="20">
        <v>30</v>
      </c>
      <c r="F2572" s="11" t="s">
        <v>18</v>
      </c>
      <c r="G2572" s="21"/>
      <c r="H2572" s="21" t="s">
        <v>1</v>
      </c>
      <c r="I2572" s="21"/>
    </row>
    <row r="2573" spans="1:9" ht="63.75" customHeight="1">
      <c r="A2573" s="10" t="s">
        <v>3987</v>
      </c>
      <c r="B2573" s="10" t="s">
        <v>4006</v>
      </c>
      <c r="C2573" s="19" t="s">
        <v>959</v>
      </c>
      <c r="D2573" s="19" t="s">
        <v>3815</v>
      </c>
      <c r="E2573" s="20">
        <v>30</v>
      </c>
      <c r="F2573" s="11" t="s">
        <v>18</v>
      </c>
      <c r="G2573" s="21"/>
      <c r="H2573" s="21" t="s">
        <v>1</v>
      </c>
      <c r="I2573" s="21"/>
    </row>
    <row r="2574" spans="1:9" ht="49.5">
      <c r="A2574" s="10" t="s">
        <v>3987</v>
      </c>
      <c r="B2574" s="10" t="s">
        <v>4047</v>
      </c>
      <c r="C2574" s="19" t="s">
        <v>4193</v>
      </c>
      <c r="D2574" s="19" t="s">
        <v>3815</v>
      </c>
      <c r="E2574" s="20">
        <v>30</v>
      </c>
      <c r="F2574" s="11" t="s">
        <v>18</v>
      </c>
      <c r="G2574" s="21"/>
      <c r="H2574" s="21" t="s">
        <v>1</v>
      </c>
      <c r="I2574" s="21"/>
    </row>
    <row r="2575" spans="1:9" ht="49.5">
      <c r="A2575" s="10" t="s">
        <v>3987</v>
      </c>
      <c r="B2575" s="10" t="s">
        <v>4047</v>
      </c>
      <c r="C2575" s="19" t="s">
        <v>4193</v>
      </c>
      <c r="D2575" s="19" t="s">
        <v>3815</v>
      </c>
      <c r="E2575" s="20">
        <v>30</v>
      </c>
      <c r="F2575" s="11" t="s">
        <v>18</v>
      </c>
      <c r="G2575" s="21"/>
      <c r="H2575" s="21" t="s">
        <v>1</v>
      </c>
      <c r="I2575" s="21"/>
    </row>
    <row r="2576" spans="1:9" ht="42.75" customHeight="1">
      <c r="A2576" s="10" t="s">
        <v>3987</v>
      </c>
      <c r="B2576" s="10" t="s">
        <v>4047</v>
      </c>
      <c r="C2576" s="19" t="s">
        <v>423</v>
      </c>
      <c r="D2576" s="19" t="s">
        <v>3815</v>
      </c>
      <c r="E2576" s="20">
        <v>30</v>
      </c>
      <c r="F2576" s="11" t="s">
        <v>18</v>
      </c>
      <c r="G2576" s="21"/>
      <c r="H2576" s="21" t="s">
        <v>1</v>
      </c>
      <c r="I2576" s="21"/>
    </row>
    <row r="2577" spans="1:9" ht="75" customHeight="1">
      <c r="A2577" s="10" t="s">
        <v>3987</v>
      </c>
      <c r="B2577" s="10" t="s">
        <v>3988</v>
      </c>
      <c r="C2577" s="19" t="s">
        <v>4069</v>
      </c>
      <c r="D2577" s="19" t="s">
        <v>3815</v>
      </c>
      <c r="E2577" s="20">
        <v>36</v>
      </c>
      <c r="F2577" s="11" t="s">
        <v>18</v>
      </c>
      <c r="G2577" s="21"/>
      <c r="H2577" s="21" t="s">
        <v>1</v>
      </c>
      <c r="I2577" s="21"/>
    </row>
    <row r="2578" spans="1:9" ht="57" customHeight="1">
      <c r="A2578" s="10" t="s">
        <v>3987</v>
      </c>
      <c r="B2578" s="10" t="s">
        <v>4057</v>
      </c>
      <c r="C2578" s="19" t="s">
        <v>60</v>
      </c>
      <c r="D2578" s="19" t="s">
        <v>3815</v>
      </c>
      <c r="E2578" s="20">
        <v>30</v>
      </c>
      <c r="F2578" s="11" t="s">
        <v>18</v>
      </c>
      <c r="G2578" s="21"/>
      <c r="H2578" s="21" t="s">
        <v>1</v>
      </c>
      <c r="I2578" s="21"/>
    </row>
    <row r="2579" spans="1:9" ht="50.25" customHeight="1">
      <c r="A2579" s="10" t="s">
        <v>3987</v>
      </c>
      <c r="B2579" s="10" t="s">
        <v>4045</v>
      </c>
      <c r="C2579" s="19" t="s">
        <v>4232</v>
      </c>
      <c r="D2579" s="19" t="s">
        <v>3815</v>
      </c>
      <c r="E2579" s="20">
        <v>30</v>
      </c>
      <c r="F2579" s="11" t="s">
        <v>18</v>
      </c>
      <c r="G2579" s="21"/>
      <c r="H2579" s="21" t="s">
        <v>1</v>
      </c>
      <c r="I2579" s="21"/>
    </row>
    <row r="2580" spans="1:9" ht="75.75" customHeight="1">
      <c r="A2580" s="10" t="s">
        <v>3987</v>
      </c>
      <c r="B2580" s="10" t="s">
        <v>4006</v>
      </c>
      <c r="C2580" s="19" t="s">
        <v>4104</v>
      </c>
      <c r="D2580" s="19" t="s">
        <v>3815</v>
      </c>
      <c r="E2580" s="20">
        <v>29</v>
      </c>
      <c r="F2580" s="11" t="s">
        <v>18</v>
      </c>
      <c r="G2580" s="21"/>
      <c r="H2580" s="21" t="s">
        <v>1</v>
      </c>
      <c r="I2580" s="21"/>
    </row>
    <row r="2581" spans="1:9" ht="61.5" customHeight="1">
      <c r="A2581" s="10" t="s">
        <v>3987</v>
      </c>
      <c r="B2581" s="10" t="s">
        <v>4121</v>
      </c>
      <c r="C2581" s="19" t="s">
        <v>4170</v>
      </c>
      <c r="D2581" s="19" t="s">
        <v>3815</v>
      </c>
      <c r="E2581" s="20">
        <v>26</v>
      </c>
      <c r="F2581" s="11" t="s">
        <v>18</v>
      </c>
      <c r="G2581" s="21"/>
      <c r="H2581" s="21" t="s">
        <v>1</v>
      </c>
      <c r="I2581" s="21"/>
    </row>
    <row r="2582" spans="1:9" ht="77.25" customHeight="1">
      <c r="A2582" s="10" t="s">
        <v>3987</v>
      </c>
      <c r="B2582" s="10" t="s">
        <v>3988</v>
      </c>
      <c r="C2582" s="19" t="s">
        <v>3585</v>
      </c>
      <c r="D2582" s="19" t="s">
        <v>3815</v>
      </c>
      <c r="E2582" s="20">
        <v>36</v>
      </c>
      <c r="F2582" s="11" t="s">
        <v>18</v>
      </c>
      <c r="G2582" s="21"/>
      <c r="H2582" s="21" t="s">
        <v>1</v>
      </c>
      <c r="I2582" s="21"/>
    </row>
    <row r="2583" spans="1:9" ht="62.25" customHeight="1">
      <c r="A2583" s="10" t="s">
        <v>3987</v>
      </c>
      <c r="B2583" s="10" t="s">
        <v>4122</v>
      </c>
      <c r="C2583" s="19" t="s">
        <v>1800</v>
      </c>
      <c r="D2583" s="19" t="s">
        <v>3815</v>
      </c>
      <c r="E2583" s="20">
        <v>13</v>
      </c>
      <c r="F2583" s="11" t="s">
        <v>18</v>
      </c>
      <c r="G2583" s="21"/>
      <c r="H2583" s="21" t="s">
        <v>1</v>
      </c>
      <c r="I2583" s="21"/>
    </row>
    <row r="2584" spans="1:9" ht="71.25" customHeight="1">
      <c r="A2584" s="10" t="s">
        <v>3987</v>
      </c>
      <c r="B2584" s="10" t="s">
        <v>3988</v>
      </c>
      <c r="C2584" s="19" t="s">
        <v>4064</v>
      </c>
      <c r="D2584" s="19" t="s">
        <v>3815</v>
      </c>
      <c r="E2584" s="20">
        <v>36</v>
      </c>
      <c r="F2584" s="11" t="s">
        <v>18</v>
      </c>
      <c r="G2584" s="21"/>
      <c r="H2584" s="21" t="s">
        <v>1</v>
      </c>
      <c r="I2584" s="21"/>
    </row>
    <row r="2585" spans="1:9" ht="62.25" customHeight="1">
      <c r="A2585" s="10" t="s">
        <v>3987</v>
      </c>
      <c r="B2585" s="10" t="s">
        <v>4233</v>
      </c>
      <c r="C2585" s="19" t="s">
        <v>3997</v>
      </c>
      <c r="D2585" s="19" t="s">
        <v>3815</v>
      </c>
      <c r="E2585" s="20">
        <v>36</v>
      </c>
      <c r="F2585" s="11" t="s">
        <v>18</v>
      </c>
      <c r="G2585" s="21"/>
      <c r="H2585" s="21" t="s">
        <v>1</v>
      </c>
      <c r="I2585" s="21"/>
    </row>
    <row r="2586" spans="1:9" ht="69" customHeight="1">
      <c r="A2586" s="10" t="s">
        <v>3987</v>
      </c>
      <c r="B2586" s="10" t="s">
        <v>3988</v>
      </c>
      <c r="C2586" s="19" t="s">
        <v>4024</v>
      </c>
      <c r="D2586" s="19" t="s">
        <v>3815</v>
      </c>
      <c r="E2586" s="20">
        <v>35</v>
      </c>
      <c r="F2586" s="11" t="s">
        <v>18</v>
      </c>
      <c r="G2586" s="21"/>
      <c r="H2586" s="21" t="s">
        <v>1</v>
      </c>
      <c r="I2586" s="21"/>
    </row>
    <row r="2587" spans="1:9" ht="74.25" customHeight="1">
      <c r="A2587" s="10" t="s">
        <v>3987</v>
      </c>
      <c r="B2587" s="10" t="s">
        <v>3988</v>
      </c>
      <c r="C2587" s="19" t="s">
        <v>4023</v>
      </c>
      <c r="D2587" s="19" t="s">
        <v>3815</v>
      </c>
      <c r="E2587" s="20">
        <v>36</v>
      </c>
      <c r="F2587" s="11" t="s">
        <v>18</v>
      </c>
      <c r="G2587" s="21"/>
      <c r="H2587" s="21" t="s">
        <v>1</v>
      </c>
      <c r="I2587" s="21"/>
    </row>
    <row r="2588" spans="1:9" ht="69" customHeight="1">
      <c r="A2588" s="10" t="s">
        <v>3987</v>
      </c>
      <c r="B2588" s="10" t="s">
        <v>3988</v>
      </c>
      <c r="C2588" s="19" t="s">
        <v>4098</v>
      </c>
      <c r="D2588" s="19" t="s">
        <v>3815</v>
      </c>
      <c r="E2588" s="20">
        <v>36</v>
      </c>
      <c r="F2588" s="11" t="s">
        <v>18</v>
      </c>
      <c r="G2588" s="21"/>
      <c r="H2588" s="21" t="s">
        <v>1</v>
      </c>
      <c r="I2588" s="21"/>
    </row>
    <row r="2589" spans="1:9" ht="66" customHeight="1">
      <c r="A2589" s="10" t="s">
        <v>3987</v>
      </c>
      <c r="B2589" s="10" t="s">
        <v>3988</v>
      </c>
      <c r="C2589" s="19" t="s">
        <v>4234</v>
      </c>
      <c r="D2589" s="19" t="s">
        <v>3815</v>
      </c>
      <c r="E2589" s="20">
        <v>36</v>
      </c>
      <c r="F2589" s="11" t="s">
        <v>18</v>
      </c>
      <c r="G2589" s="21"/>
      <c r="H2589" s="21" t="s">
        <v>1</v>
      </c>
      <c r="I2589" s="21"/>
    </row>
    <row r="2590" spans="1:9" ht="66" customHeight="1">
      <c r="A2590" s="10" t="s">
        <v>3987</v>
      </c>
      <c r="B2590" s="10" t="s">
        <v>3988</v>
      </c>
      <c r="C2590" s="19" t="s">
        <v>4234</v>
      </c>
      <c r="D2590" s="19" t="s">
        <v>3815</v>
      </c>
      <c r="E2590" s="20">
        <v>36</v>
      </c>
      <c r="F2590" s="11" t="s">
        <v>18</v>
      </c>
      <c r="G2590" s="21"/>
      <c r="H2590" s="21" t="s">
        <v>1</v>
      </c>
      <c r="I2590" s="21"/>
    </row>
    <row r="2591" spans="1:9" ht="63.75" customHeight="1">
      <c r="A2591" s="10" t="s">
        <v>3987</v>
      </c>
      <c r="B2591" s="10" t="s">
        <v>4006</v>
      </c>
      <c r="C2591" s="19" t="s">
        <v>4058</v>
      </c>
      <c r="D2591" s="19" t="s">
        <v>3815</v>
      </c>
      <c r="E2591" s="20">
        <v>36</v>
      </c>
      <c r="F2591" s="11" t="s">
        <v>18</v>
      </c>
      <c r="G2591" s="21"/>
      <c r="H2591" s="21" t="s">
        <v>1</v>
      </c>
      <c r="I2591" s="21"/>
    </row>
    <row r="2592" spans="1:9" ht="63" customHeight="1">
      <c r="A2592" s="10" t="s">
        <v>3987</v>
      </c>
      <c r="B2592" s="10" t="s">
        <v>4006</v>
      </c>
      <c r="C2592" s="19" t="s">
        <v>4058</v>
      </c>
      <c r="D2592" s="19" t="s">
        <v>3815</v>
      </c>
      <c r="E2592" s="20">
        <v>36</v>
      </c>
      <c r="F2592" s="11" t="s">
        <v>18</v>
      </c>
      <c r="G2592" s="21"/>
      <c r="H2592" s="21" t="s">
        <v>1</v>
      </c>
      <c r="I2592" s="21"/>
    </row>
    <row r="2593" spans="1:9" ht="59.25" customHeight="1">
      <c r="A2593" s="10" t="s">
        <v>3987</v>
      </c>
      <c r="B2593" s="10" t="s">
        <v>4047</v>
      </c>
      <c r="C2593" s="19" t="s">
        <v>4235</v>
      </c>
      <c r="D2593" s="19" t="s">
        <v>3815</v>
      </c>
      <c r="E2593" s="20">
        <v>30</v>
      </c>
      <c r="F2593" s="11" t="s">
        <v>18</v>
      </c>
      <c r="G2593" s="21"/>
      <c r="H2593" s="21" t="s">
        <v>1</v>
      </c>
      <c r="I2593" s="21"/>
    </row>
    <row r="2594" spans="1:9" ht="69" customHeight="1">
      <c r="A2594" s="10" t="s">
        <v>3987</v>
      </c>
      <c r="B2594" s="10" t="s">
        <v>3988</v>
      </c>
      <c r="C2594" s="19" t="s">
        <v>4161</v>
      </c>
      <c r="D2594" s="19" t="s">
        <v>3815</v>
      </c>
      <c r="E2594" s="20">
        <v>72</v>
      </c>
      <c r="F2594" s="11" t="s">
        <v>18</v>
      </c>
      <c r="G2594" s="21"/>
      <c r="H2594" s="21" t="s">
        <v>1</v>
      </c>
      <c r="I2594" s="21"/>
    </row>
    <row r="2595" spans="1:9" ht="69" customHeight="1">
      <c r="A2595" s="10" t="s">
        <v>3987</v>
      </c>
      <c r="B2595" s="10" t="s">
        <v>3988</v>
      </c>
      <c r="C2595" s="19" t="s">
        <v>4236</v>
      </c>
      <c r="D2595" s="19" t="s">
        <v>3815</v>
      </c>
      <c r="E2595" s="20">
        <v>36</v>
      </c>
      <c r="F2595" s="11" t="s">
        <v>18</v>
      </c>
      <c r="G2595" s="21"/>
      <c r="H2595" s="21" t="s">
        <v>1</v>
      </c>
      <c r="I2595" s="21"/>
    </row>
    <row r="2596" spans="1:9" ht="69" customHeight="1">
      <c r="A2596" s="10" t="s">
        <v>3987</v>
      </c>
      <c r="B2596" s="10" t="s">
        <v>3988</v>
      </c>
      <c r="C2596" s="19" t="s">
        <v>4019</v>
      </c>
      <c r="D2596" s="19" t="s">
        <v>3815</v>
      </c>
      <c r="E2596" s="20">
        <v>36</v>
      </c>
      <c r="F2596" s="11" t="s">
        <v>18</v>
      </c>
      <c r="G2596" s="21"/>
      <c r="H2596" s="21" t="s">
        <v>1</v>
      </c>
      <c r="I2596" s="21"/>
    </row>
    <row r="2597" spans="1:9" ht="69" customHeight="1">
      <c r="A2597" s="10" t="s">
        <v>3987</v>
      </c>
      <c r="B2597" s="10" t="s">
        <v>3988</v>
      </c>
      <c r="C2597" s="19" t="s">
        <v>4237</v>
      </c>
      <c r="D2597" s="19" t="s">
        <v>3815</v>
      </c>
      <c r="E2597" s="20">
        <v>36</v>
      </c>
      <c r="F2597" s="11" t="s">
        <v>18</v>
      </c>
      <c r="G2597" s="21"/>
      <c r="H2597" s="21" t="s">
        <v>1</v>
      </c>
      <c r="I2597" s="21"/>
    </row>
    <row r="2598" spans="1:9" ht="69" customHeight="1">
      <c r="A2598" s="10" t="s">
        <v>3987</v>
      </c>
      <c r="B2598" s="10" t="s">
        <v>3988</v>
      </c>
      <c r="C2598" s="19" t="s">
        <v>4021</v>
      </c>
      <c r="D2598" s="19" t="s">
        <v>3815</v>
      </c>
      <c r="E2598" s="20">
        <v>36</v>
      </c>
      <c r="F2598" s="11" t="s">
        <v>18</v>
      </c>
      <c r="G2598" s="21"/>
      <c r="H2598" s="21" t="s">
        <v>1</v>
      </c>
      <c r="I2598" s="21"/>
    </row>
    <row r="2599" spans="1:9" ht="69" customHeight="1">
      <c r="A2599" s="10" t="s">
        <v>3987</v>
      </c>
      <c r="B2599" s="10" t="s">
        <v>3988</v>
      </c>
      <c r="C2599" s="19" t="s">
        <v>4049</v>
      </c>
      <c r="D2599" s="19" t="s">
        <v>3815</v>
      </c>
      <c r="E2599" s="20">
        <v>36</v>
      </c>
      <c r="F2599" s="11" t="s">
        <v>18</v>
      </c>
      <c r="G2599" s="21"/>
      <c r="H2599" s="21" t="s">
        <v>1</v>
      </c>
      <c r="I2599" s="21"/>
    </row>
    <row r="2600" spans="1:9" ht="63.75" customHeight="1">
      <c r="A2600" s="10" t="s">
        <v>3987</v>
      </c>
      <c r="B2600" s="10" t="s">
        <v>4047</v>
      </c>
      <c r="C2600" s="19" t="s">
        <v>4098</v>
      </c>
      <c r="D2600" s="19" t="s">
        <v>3815</v>
      </c>
      <c r="E2600" s="20">
        <v>26</v>
      </c>
      <c r="F2600" s="11" t="s">
        <v>18</v>
      </c>
      <c r="G2600" s="21"/>
      <c r="H2600" s="21" t="s">
        <v>1</v>
      </c>
      <c r="I2600" s="21"/>
    </row>
    <row r="2601" spans="1:9" ht="63.75" customHeight="1">
      <c r="A2601" s="10" t="s">
        <v>3987</v>
      </c>
      <c r="B2601" s="10" t="s">
        <v>4045</v>
      </c>
      <c r="C2601" s="19" t="s">
        <v>1691</v>
      </c>
      <c r="D2601" s="19" t="s">
        <v>3815</v>
      </c>
      <c r="E2601" s="20">
        <v>30</v>
      </c>
      <c r="F2601" s="11" t="s">
        <v>18</v>
      </c>
      <c r="G2601" s="21"/>
      <c r="H2601" s="21" t="s">
        <v>1</v>
      </c>
      <c r="I2601" s="21"/>
    </row>
    <row r="2602" spans="1:9" ht="45" customHeight="1">
      <c r="A2602" s="10" t="s">
        <v>3987</v>
      </c>
      <c r="B2602" s="10" t="s">
        <v>4047</v>
      </c>
      <c r="C2602" s="19" t="s">
        <v>1914</v>
      </c>
      <c r="D2602" s="19" t="s">
        <v>3815</v>
      </c>
      <c r="E2602" s="20">
        <v>30</v>
      </c>
      <c r="F2602" s="11" t="s">
        <v>18</v>
      </c>
      <c r="G2602" s="21"/>
      <c r="H2602" s="21" t="s">
        <v>1</v>
      </c>
      <c r="I2602" s="21"/>
    </row>
    <row r="2603" spans="1:9" ht="66" customHeight="1">
      <c r="A2603" s="10" t="s">
        <v>3987</v>
      </c>
      <c r="B2603" s="10" t="s">
        <v>3988</v>
      </c>
      <c r="C2603" s="19" t="s">
        <v>1689</v>
      </c>
      <c r="D2603" s="19" t="s">
        <v>3815</v>
      </c>
      <c r="E2603" s="20">
        <v>36</v>
      </c>
      <c r="F2603" s="11" t="s">
        <v>18</v>
      </c>
      <c r="G2603" s="21"/>
      <c r="H2603" s="21" t="s">
        <v>1</v>
      </c>
      <c r="I2603" s="21"/>
    </row>
    <row r="2604" spans="1:9" ht="66" customHeight="1">
      <c r="A2604" s="10" t="s">
        <v>3987</v>
      </c>
      <c r="B2604" s="10" t="s">
        <v>3988</v>
      </c>
      <c r="C2604" s="19" t="s">
        <v>4081</v>
      </c>
      <c r="D2604" s="19" t="s">
        <v>3815</v>
      </c>
      <c r="E2604" s="20">
        <v>29</v>
      </c>
      <c r="F2604" s="11" t="s">
        <v>18</v>
      </c>
      <c r="G2604" s="21"/>
      <c r="H2604" s="21" t="s">
        <v>1</v>
      </c>
      <c r="I2604" s="21"/>
    </row>
    <row r="2605" spans="1:9" ht="66" customHeight="1">
      <c r="A2605" s="10" t="s">
        <v>3987</v>
      </c>
      <c r="B2605" s="10" t="s">
        <v>3988</v>
      </c>
      <c r="C2605" s="19" t="s">
        <v>4080</v>
      </c>
      <c r="D2605" s="19" t="s">
        <v>3815</v>
      </c>
      <c r="E2605" s="20">
        <v>36</v>
      </c>
      <c r="F2605" s="11" t="s">
        <v>18</v>
      </c>
      <c r="G2605" s="21"/>
      <c r="H2605" s="21" t="s">
        <v>1</v>
      </c>
      <c r="I2605" s="21"/>
    </row>
    <row r="2606" spans="1:9" ht="66" customHeight="1">
      <c r="A2606" s="10" t="s">
        <v>3987</v>
      </c>
      <c r="B2606" s="10" t="s">
        <v>3988</v>
      </c>
      <c r="C2606" s="19" t="s">
        <v>4232</v>
      </c>
      <c r="D2606" s="19" t="s">
        <v>3815</v>
      </c>
      <c r="E2606" s="20">
        <v>36</v>
      </c>
      <c r="F2606" s="11" t="s">
        <v>18</v>
      </c>
      <c r="G2606" s="21"/>
      <c r="H2606" s="21" t="s">
        <v>1</v>
      </c>
      <c r="I2606" s="21"/>
    </row>
    <row r="2607" spans="1:9" ht="66" customHeight="1">
      <c r="A2607" s="10" t="s">
        <v>3987</v>
      </c>
      <c r="B2607" s="10" t="s">
        <v>3988</v>
      </c>
      <c r="C2607" s="19" t="s">
        <v>4099</v>
      </c>
      <c r="D2607" s="19" t="s">
        <v>3815</v>
      </c>
      <c r="E2607" s="20">
        <v>36</v>
      </c>
      <c r="F2607" s="11" t="s">
        <v>18</v>
      </c>
      <c r="G2607" s="21"/>
      <c r="H2607" s="21" t="s">
        <v>1</v>
      </c>
      <c r="I2607" s="21"/>
    </row>
    <row r="2608" spans="1:9" ht="65.25" customHeight="1">
      <c r="A2608" s="10" t="s">
        <v>3987</v>
      </c>
      <c r="B2608" s="10" t="s">
        <v>3988</v>
      </c>
      <c r="C2608" s="19" t="s">
        <v>4099</v>
      </c>
      <c r="D2608" s="19" t="s">
        <v>3815</v>
      </c>
      <c r="E2608" s="20">
        <v>36</v>
      </c>
      <c r="F2608" s="11" t="s">
        <v>18</v>
      </c>
      <c r="G2608" s="21"/>
      <c r="H2608" s="21" t="s">
        <v>1</v>
      </c>
      <c r="I2608" s="21"/>
    </row>
    <row r="2609" spans="1:9" ht="65.25" customHeight="1">
      <c r="A2609" s="10" t="s">
        <v>3987</v>
      </c>
      <c r="B2609" s="10" t="s">
        <v>3988</v>
      </c>
      <c r="C2609" s="19" t="s">
        <v>4094</v>
      </c>
      <c r="D2609" s="19" t="s">
        <v>3815</v>
      </c>
      <c r="E2609" s="20">
        <v>36</v>
      </c>
      <c r="F2609" s="11" t="s">
        <v>18</v>
      </c>
      <c r="G2609" s="21"/>
      <c r="H2609" s="21" t="s">
        <v>1</v>
      </c>
      <c r="I2609" s="21"/>
    </row>
    <row r="2610" spans="1:9" ht="65.25" customHeight="1">
      <c r="A2610" s="10" t="s">
        <v>3987</v>
      </c>
      <c r="B2610" s="10" t="s">
        <v>3988</v>
      </c>
      <c r="C2610" s="19" t="s">
        <v>4023</v>
      </c>
      <c r="D2610" s="19" t="s">
        <v>3815</v>
      </c>
      <c r="E2610" s="20">
        <v>36</v>
      </c>
      <c r="F2610" s="11" t="s">
        <v>18</v>
      </c>
      <c r="G2610" s="21"/>
      <c r="H2610" s="21" t="s">
        <v>1</v>
      </c>
      <c r="I2610" s="21"/>
    </row>
    <row r="2611" spans="1:9" ht="65.25" customHeight="1">
      <c r="A2611" s="10" t="s">
        <v>3987</v>
      </c>
      <c r="B2611" s="10" t="s">
        <v>3988</v>
      </c>
      <c r="C2611" s="19" t="s">
        <v>3729</v>
      </c>
      <c r="D2611" s="19" t="s">
        <v>3815</v>
      </c>
      <c r="E2611" s="20">
        <v>36</v>
      </c>
      <c r="F2611" s="11" t="s">
        <v>18</v>
      </c>
      <c r="G2611" s="21"/>
      <c r="H2611" s="21" t="s">
        <v>1</v>
      </c>
      <c r="I2611" s="21"/>
    </row>
    <row r="2612" spans="1:9" ht="65.25" customHeight="1">
      <c r="A2612" s="10" t="s">
        <v>3987</v>
      </c>
      <c r="B2612" s="10" t="s">
        <v>4047</v>
      </c>
      <c r="C2612" s="19" t="s">
        <v>297</v>
      </c>
      <c r="D2612" s="19" t="s">
        <v>3815</v>
      </c>
      <c r="E2612" s="20">
        <v>30</v>
      </c>
      <c r="F2612" s="11" t="s">
        <v>18</v>
      </c>
      <c r="G2612" s="21"/>
      <c r="H2612" s="21" t="s">
        <v>1</v>
      </c>
      <c r="I2612" s="21"/>
    </row>
    <row r="2613" spans="1:9" ht="65.25" customHeight="1">
      <c r="A2613" s="10" t="s">
        <v>3987</v>
      </c>
      <c r="B2613" s="10" t="s">
        <v>4238</v>
      </c>
      <c r="C2613" s="19" t="s">
        <v>4239</v>
      </c>
      <c r="D2613" s="19" t="s">
        <v>3815</v>
      </c>
      <c r="E2613" s="20">
        <v>20</v>
      </c>
      <c r="F2613" s="11" t="s">
        <v>18</v>
      </c>
      <c r="G2613" s="21"/>
      <c r="H2613" s="21" t="s">
        <v>1</v>
      </c>
      <c r="I2613" s="21"/>
    </row>
    <row r="2614" spans="1:9" ht="65.25" customHeight="1">
      <c r="A2614" s="10" t="s">
        <v>3987</v>
      </c>
      <c r="B2614" s="10" t="s">
        <v>4047</v>
      </c>
      <c r="C2614" s="19" t="s">
        <v>4240</v>
      </c>
      <c r="D2614" s="19" t="s">
        <v>3815</v>
      </c>
      <c r="E2614" s="20">
        <v>30</v>
      </c>
      <c r="F2614" s="11" t="s">
        <v>18</v>
      </c>
      <c r="G2614" s="21"/>
      <c r="H2614" s="21" t="s">
        <v>1</v>
      </c>
      <c r="I2614" s="21"/>
    </row>
    <row r="2615" spans="1:9" ht="65.25" customHeight="1">
      <c r="A2615" s="10" t="s">
        <v>3987</v>
      </c>
      <c r="B2615" s="10" t="s">
        <v>4047</v>
      </c>
      <c r="C2615" s="19" t="s">
        <v>4023</v>
      </c>
      <c r="D2615" s="19" t="s">
        <v>3815</v>
      </c>
      <c r="E2615" s="20">
        <v>30</v>
      </c>
      <c r="F2615" s="11" t="s">
        <v>18</v>
      </c>
      <c r="G2615" s="21"/>
      <c r="H2615" s="21" t="s">
        <v>1</v>
      </c>
      <c r="I2615" s="21"/>
    </row>
    <row r="2616" spans="1:9" ht="65.25" customHeight="1">
      <c r="A2616" s="10" t="s">
        <v>3987</v>
      </c>
      <c r="B2616" s="10" t="s">
        <v>4006</v>
      </c>
      <c r="C2616" s="19" t="s">
        <v>4090</v>
      </c>
      <c r="D2616" s="19" t="s">
        <v>3815</v>
      </c>
      <c r="E2616" s="20">
        <v>36</v>
      </c>
      <c r="F2616" s="11" t="s">
        <v>18</v>
      </c>
      <c r="G2616" s="21"/>
      <c r="H2616" s="21" t="s">
        <v>1</v>
      </c>
      <c r="I2616" s="21"/>
    </row>
    <row r="2617" spans="1:9" ht="65.25" customHeight="1">
      <c r="A2617" s="10" t="s">
        <v>3987</v>
      </c>
      <c r="B2617" s="10" t="s">
        <v>3988</v>
      </c>
      <c r="C2617" s="19" t="s">
        <v>4036</v>
      </c>
      <c r="D2617" s="19" t="s">
        <v>3815</v>
      </c>
      <c r="E2617" s="20">
        <v>36</v>
      </c>
      <c r="F2617" s="11" t="s">
        <v>18</v>
      </c>
      <c r="G2617" s="21"/>
      <c r="H2617" s="21" t="s">
        <v>1</v>
      </c>
      <c r="I2617" s="21"/>
    </row>
    <row r="2618" spans="1:9" ht="65.25" customHeight="1">
      <c r="A2618" s="10" t="s">
        <v>3987</v>
      </c>
      <c r="B2618" s="10" t="s">
        <v>3988</v>
      </c>
      <c r="C2618" s="19" t="s">
        <v>4040</v>
      </c>
      <c r="D2618" s="19" t="s">
        <v>3815</v>
      </c>
      <c r="E2618" s="20">
        <v>36</v>
      </c>
      <c r="F2618" s="11" t="s">
        <v>18</v>
      </c>
      <c r="G2618" s="21"/>
      <c r="H2618" s="21" t="s">
        <v>1</v>
      </c>
      <c r="I2618" s="21"/>
    </row>
    <row r="2619" spans="1:9" ht="67.5" customHeight="1">
      <c r="A2619" s="10" t="s">
        <v>3987</v>
      </c>
      <c r="B2619" s="10" t="s">
        <v>3988</v>
      </c>
      <c r="C2619" s="19" t="s">
        <v>2335</v>
      </c>
      <c r="D2619" s="19" t="s">
        <v>3815</v>
      </c>
      <c r="E2619" s="20">
        <v>36</v>
      </c>
      <c r="F2619" s="11" t="s">
        <v>18</v>
      </c>
      <c r="G2619" s="21"/>
      <c r="H2619" s="21" t="s">
        <v>1</v>
      </c>
      <c r="I2619" s="21"/>
    </row>
    <row r="2620" spans="1:9" ht="67.5" customHeight="1">
      <c r="A2620" s="10" t="s">
        <v>3987</v>
      </c>
      <c r="B2620" s="10" t="s">
        <v>3988</v>
      </c>
      <c r="C2620" s="19" t="s">
        <v>4066</v>
      </c>
      <c r="D2620" s="19" t="s">
        <v>3815</v>
      </c>
      <c r="E2620" s="20">
        <v>36</v>
      </c>
      <c r="F2620" s="11" t="s">
        <v>18</v>
      </c>
      <c r="G2620" s="21"/>
      <c r="H2620" s="21" t="s">
        <v>1</v>
      </c>
      <c r="I2620" s="21"/>
    </row>
    <row r="2621" spans="1:9" ht="67.5" customHeight="1">
      <c r="A2621" s="10" t="s">
        <v>3987</v>
      </c>
      <c r="B2621" s="10" t="s">
        <v>4122</v>
      </c>
      <c r="C2621" s="19" t="s">
        <v>4214</v>
      </c>
      <c r="D2621" s="19" t="s">
        <v>3815</v>
      </c>
      <c r="E2621" s="20">
        <v>20</v>
      </c>
      <c r="F2621" s="11" t="s">
        <v>18</v>
      </c>
      <c r="G2621" s="21"/>
      <c r="H2621" s="21" t="s">
        <v>1</v>
      </c>
      <c r="I2621" s="21"/>
    </row>
    <row r="2622" spans="1:9" ht="67.5" customHeight="1">
      <c r="A2622" s="10" t="s">
        <v>3987</v>
      </c>
      <c r="B2622" s="10" t="s">
        <v>4121</v>
      </c>
      <c r="C2622" s="19" t="s">
        <v>4214</v>
      </c>
      <c r="D2622" s="19" t="s">
        <v>3815</v>
      </c>
      <c r="E2622" s="20">
        <v>10</v>
      </c>
      <c r="F2622" s="11" t="s">
        <v>18</v>
      </c>
      <c r="G2622" s="21"/>
      <c r="H2622" s="21" t="s">
        <v>1</v>
      </c>
      <c r="I2622" s="21"/>
    </row>
    <row r="2623" spans="1:9" ht="67.5" customHeight="1">
      <c r="A2623" s="10" t="s">
        <v>3987</v>
      </c>
      <c r="B2623" s="10" t="s">
        <v>4122</v>
      </c>
      <c r="C2623" s="19" t="s">
        <v>4066</v>
      </c>
      <c r="D2623" s="19" t="s">
        <v>3815</v>
      </c>
      <c r="E2623" s="20">
        <v>5</v>
      </c>
      <c r="F2623" s="11" t="s">
        <v>18</v>
      </c>
      <c r="G2623" s="21"/>
      <c r="H2623" s="21" t="s">
        <v>1</v>
      </c>
      <c r="I2623" s="21"/>
    </row>
    <row r="2624" spans="1:9" ht="67.5" customHeight="1">
      <c r="A2624" s="10" t="s">
        <v>3987</v>
      </c>
      <c r="B2624" s="10" t="s">
        <v>3988</v>
      </c>
      <c r="C2624" s="19" t="s">
        <v>4098</v>
      </c>
      <c r="D2624" s="19" t="s">
        <v>3815</v>
      </c>
      <c r="E2624" s="20">
        <v>36</v>
      </c>
      <c r="F2624" s="11" t="s">
        <v>18</v>
      </c>
      <c r="G2624" s="21"/>
      <c r="H2624" s="21" t="s">
        <v>1</v>
      </c>
      <c r="I2624" s="21"/>
    </row>
    <row r="2625" spans="1:9" ht="67.5" customHeight="1">
      <c r="A2625" s="10" t="s">
        <v>3987</v>
      </c>
      <c r="B2625" s="10" t="s">
        <v>3988</v>
      </c>
      <c r="C2625" s="19" t="s">
        <v>50</v>
      </c>
      <c r="D2625" s="19" t="s">
        <v>3815</v>
      </c>
      <c r="E2625" s="20">
        <v>36</v>
      </c>
      <c r="F2625" s="11" t="s">
        <v>18</v>
      </c>
      <c r="G2625" s="21"/>
      <c r="H2625" s="21" t="s">
        <v>1</v>
      </c>
      <c r="I2625" s="21"/>
    </row>
    <row r="2626" spans="1:9" ht="68.25" customHeight="1">
      <c r="A2626" s="10" t="s">
        <v>3987</v>
      </c>
      <c r="B2626" s="10" t="s">
        <v>3988</v>
      </c>
      <c r="C2626" s="19" t="s">
        <v>3986</v>
      </c>
      <c r="D2626" s="19" t="s">
        <v>3815</v>
      </c>
      <c r="E2626" s="20">
        <v>36</v>
      </c>
      <c r="F2626" s="11" t="s">
        <v>18</v>
      </c>
      <c r="G2626" s="21"/>
      <c r="H2626" s="21" t="s">
        <v>1</v>
      </c>
      <c r="I2626" s="21"/>
    </row>
    <row r="2627" spans="1:9" ht="68.25" customHeight="1">
      <c r="A2627" s="10" t="s">
        <v>3987</v>
      </c>
      <c r="B2627" s="10" t="s">
        <v>3988</v>
      </c>
      <c r="C2627" s="19" t="s">
        <v>3919</v>
      </c>
      <c r="D2627" s="19" t="s">
        <v>3815</v>
      </c>
      <c r="E2627" s="20">
        <v>36</v>
      </c>
      <c r="F2627" s="11" t="s">
        <v>18</v>
      </c>
      <c r="G2627" s="21"/>
      <c r="H2627" s="21" t="s">
        <v>1</v>
      </c>
      <c r="I2627" s="21"/>
    </row>
    <row r="2628" spans="1:9" ht="68.25" customHeight="1">
      <c r="A2628" s="10" t="s">
        <v>3987</v>
      </c>
      <c r="B2628" s="10" t="s">
        <v>3988</v>
      </c>
      <c r="C2628" s="19" t="s">
        <v>1800</v>
      </c>
      <c r="D2628" s="19" t="s">
        <v>3815</v>
      </c>
      <c r="E2628" s="20">
        <v>36</v>
      </c>
      <c r="F2628" s="11" t="s">
        <v>18</v>
      </c>
      <c r="G2628" s="21"/>
      <c r="H2628" s="21" t="s">
        <v>1</v>
      </c>
      <c r="I2628" s="21"/>
    </row>
    <row r="2629" spans="1:9" ht="68.25" customHeight="1">
      <c r="A2629" s="10" t="s">
        <v>3987</v>
      </c>
      <c r="B2629" s="10" t="s">
        <v>4039</v>
      </c>
      <c r="C2629" s="19" t="s">
        <v>4241</v>
      </c>
      <c r="D2629" s="19" t="s">
        <v>3815</v>
      </c>
      <c r="E2629" s="20">
        <v>9</v>
      </c>
      <c r="F2629" s="11" t="s">
        <v>18</v>
      </c>
      <c r="G2629" s="21"/>
      <c r="H2629" s="21" t="s">
        <v>1</v>
      </c>
      <c r="I2629" s="21"/>
    </row>
    <row r="2630" spans="1:9" ht="42" customHeight="1">
      <c r="A2630" s="10" t="s">
        <v>3987</v>
      </c>
      <c r="B2630" s="10" t="s">
        <v>4039</v>
      </c>
      <c r="C2630" s="19" t="s">
        <v>4130</v>
      </c>
      <c r="D2630" s="19" t="s">
        <v>3815</v>
      </c>
      <c r="E2630" s="20">
        <v>59</v>
      </c>
      <c r="F2630" s="11" t="s">
        <v>18</v>
      </c>
      <c r="G2630" s="21"/>
      <c r="H2630" s="21" t="s">
        <v>1</v>
      </c>
      <c r="I2630" s="21"/>
    </row>
    <row r="2631" spans="1:9" ht="65.25" customHeight="1">
      <c r="A2631" s="10" t="s">
        <v>3987</v>
      </c>
      <c r="B2631" s="10" t="s">
        <v>3988</v>
      </c>
      <c r="C2631" s="19" t="s">
        <v>1778</v>
      </c>
      <c r="D2631" s="19" t="s">
        <v>3815</v>
      </c>
      <c r="E2631" s="20">
        <v>36</v>
      </c>
      <c r="F2631" s="11" t="s">
        <v>18</v>
      </c>
      <c r="G2631" s="21"/>
      <c r="H2631" s="21" t="s">
        <v>1</v>
      </c>
      <c r="I2631" s="21"/>
    </row>
    <row r="2632" spans="1:9" ht="65.25" customHeight="1">
      <c r="A2632" s="10" t="s">
        <v>3987</v>
      </c>
      <c r="B2632" s="10" t="s">
        <v>3988</v>
      </c>
      <c r="C2632" s="19" t="s">
        <v>3586</v>
      </c>
      <c r="D2632" s="19" t="s">
        <v>3815</v>
      </c>
      <c r="E2632" s="20">
        <v>24</v>
      </c>
      <c r="F2632" s="11" t="s">
        <v>18</v>
      </c>
      <c r="G2632" s="21"/>
      <c r="H2632" s="21" t="s">
        <v>1</v>
      </c>
      <c r="I2632" s="21"/>
    </row>
    <row r="2633" spans="1:9" ht="65.25" customHeight="1">
      <c r="A2633" s="10" t="s">
        <v>3987</v>
      </c>
      <c r="B2633" s="10" t="s">
        <v>3988</v>
      </c>
      <c r="C2633" s="19" t="s">
        <v>4056</v>
      </c>
      <c r="D2633" s="19" t="s">
        <v>3815</v>
      </c>
      <c r="E2633" s="20">
        <v>36</v>
      </c>
      <c r="F2633" s="11" t="s">
        <v>18</v>
      </c>
      <c r="G2633" s="21"/>
      <c r="H2633" s="21" t="s">
        <v>1</v>
      </c>
      <c r="I2633" s="21"/>
    </row>
    <row r="2634" spans="1:9" ht="65.25" customHeight="1">
      <c r="A2634" s="10" t="s">
        <v>3987</v>
      </c>
      <c r="B2634" s="10" t="s">
        <v>3988</v>
      </c>
      <c r="C2634" s="19" t="s">
        <v>4051</v>
      </c>
      <c r="D2634" s="19" t="s">
        <v>3815</v>
      </c>
      <c r="E2634" s="20">
        <v>36</v>
      </c>
      <c r="F2634" s="11" t="s">
        <v>18</v>
      </c>
      <c r="G2634" s="21"/>
      <c r="H2634" s="21" t="s">
        <v>1</v>
      </c>
      <c r="I2634" s="21"/>
    </row>
    <row r="2635" spans="1:9" ht="65.25" customHeight="1">
      <c r="A2635" s="10" t="s">
        <v>3987</v>
      </c>
      <c r="B2635" s="10" t="s">
        <v>3988</v>
      </c>
      <c r="C2635" s="19" t="s">
        <v>4242</v>
      </c>
      <c r="D2635" s="19" t="s">
        <v>3815</v>
      </c>
      <c r="E2635" s="20">
        <v>24</v>
      </c>
      <c r="F2635" s="11" t="s">
        <v>18</v>
      </c>
      <c r="G2635" s="21"/>
      <c r="H2635" s="21" t="s">
        <v>1</v>
      </c>
      <c r="I2635" s="21"/>
    </row>
    <row r="2636" spans="1:9" ht="65.25" customHeight="1">
      <c r="A2636" s="10" t="s">
        <v>3987</v>
      </c>
      <c r="B2636" s="10" t="s">
        <v>3988</v>
      </c>
      <c r="C2636" s="19" t="s">
        <v>4088</v>
      </c>
      <c r="D2636" s="19" t="s">
        <v>3815</v>
      </c>
      <c r="E2636" s="20">
        <v>36</v>
      </c>
      <c r="F2636" s="11" t="s">
        <v>18</v>
      </c>
      <c r="G2636" s="21"/>
      <c r="H2636" s="21" t="s">
        <v>1</v>
      </c>
      <c r="I2636" s="21"/>
    </row>
    <row r="2637" spans="1:9" ht="65.25" customHeight="1">
      <c r="A2637" s="10" t="s">
        <v>3987</v>
      </c>
      <c r="B2637" s="10" t="s">
        <v>3995</v>
      </c>
      <c r="C2637" s="19" t="s">
        <v>4177</v>
      </c>
      <c r="D2637" s="19" t="s">
        <v>3815</v>
      </c>
      <c r="E2637" s="20">
        <v>15</v>
      </c>
      <c r="F2637" s="11" t="s">
        <v>18</v>
      </c>
      <c r="G2637" s="21"/>
      <c r="H2637" s="21" t="s">
        <v>1</v>
      </c>
      <c r="I2637" s="21"/>
    </row>
    <row r="2638" spans="1:9" ht="66" customHeight="1">
      <c r="A2638" s="10" t="s">
        <v>3987</v>
      </c>
      <c r="B2638" s="10" t="s">
        <v>3988</v>
      </c>
      <c r="C2638" s="19" t="s">
        <v>4055</v>
      </c>
      <c r="D2638" s="19" t="s">
        <v>3815</v>
      </c>
      <c r="E2638" s="20">
        <v>36</v>
      </c>
      <c r="F2638" s="11" t="s">
        <v>18</v>
      </c>
      <c r="G2638" s="21"/>
      <c r="H2638" s="21" t="s">
        <v>1</v>
      </c>
      <c r="I2638" s="21"/>
    </row>
    <row r="2639" spans="1:9" ht="66.75" customHeight="1">
      <c r="A2639" s="10" t="s">
        <v>3987</v>
      </c>
      <c r="B2639" s="10" t="s">
        <v>4045</v>
      </c>
      <c r="C2639" s="19" t="s">
        <v>4185</v>
      </c>
      <c r="D2639" s="19" t="s">
        <v>3815</v>
      </c>
      <c r="E2639" s="20">
        <v>30</v>
      </c>
      <c r="F2639" s="11" t="s">
        <v>18</v>
      </c>
      <c r="G2639" s="21"/>
      <c r="H2639" s="21" t="s">
        <v>1</v>
      </c>
      <c r="I2639" s="21"/>
    </row>
    <row r="2640" spans="1:9" ht="66.75" customHeight="1">
      <c r="A2640" s="10" t="s">
        <v>3987</v>
      </c>
      <c r="B2640" s="10" t="s">
        <v>3988</v>
      </c>
      <c r="C2640" s="19" t="s">
        <v>1776</v>
      </c>
      <c r="D2640" s="19" t="s">
        <v>3815</v>
      </c>
      <c r="E2640" s="20">
        <v>36</v>
      </c>
      <c r="F2640" s="11" t="s">
        <v>18</v>
      </c>
      <c r="G2640" s="21"/>
      <c r="H2640" s="21" t="s">
        <v>1</v>
      </c>
      <c r="I2640" s="21"/>
    </row>
    <row r="2641" spans="1:9" ht="66.75" customHeight="1">
      <c r="A2641" s="10" t="s">
        <v>3987</v>
      </c>
      <c r="B2641" s="10" t="s">
        <v>4006</v>
      </c>
      <c r="C2641" s="19" t="s">
        <v>4243</v>
      </c>
      <c r="D2641" s="19" t="s">
        <v>3815</v>
      </c>
      <c r="E2641" s="20">
        <v>36</v>
      </c>
      <c r="F2641" s="11" t="s">
        <v>18</v>
      </c>
      <c r="G2641" s="21"/>
      <c r="H2641" s="21" t="s">
        <v>1</v>
      </c>
      <c r="I2641" s="21"/>
    </row>
    <row r="2642" spans="1:9" ht="70.5" customHeight="1">
      <c r="A2642" s="10" t="s">
        <v>3987</v>
      </c>
      <c r="B2642" s="10" t="s">
        <v>3988</v>
      </c>
      <c r="C2642" s="19" t="s">
        <v>4141</v>
      </c>
      <c r="D2642" s="19" t="s">
        <v>3815</v>
      </c>
      <c r="E2642" s="20">
        <v>36</v>
      </c>
      <c r="F2642" s="11" t="s">
        <v>18</v>
      </c>
      <c r="G2642" s="21"/>
      <c r="H2642" s="21" t="s">
        <v>1</v>
      </c>
      <c r="I2642" s="21"/>
    </row>
    <row r="2643" spans="1:9" ht="70.5" customHeight="1">
      <c r="A2643" s="10" t="s">
        <v>3987</v>
      </c>
      <c r="B2643" s="10" t="s">
        <v>4190</v>
      </c>
      <c r="C2643" s="19" t="s">
        <v>1776</v>
      </c>
      <c r="D2643" s="19" t="s">
        <v>3815</v>
      </c>
      <c r="E2643" s="20">
        <v>634</v>
      </c>
      <c r="F2643" s="11" t="s">
        <v>18</v>
      </c>
      <c r="G2643" s="21"/>
      <c r="H2643" s="21" t="s">
        <v>1</v>
      </c>
      <c r="I2643" s="21"/>
    </row>
    <row r="2644" spans="1:9" ht="70.5" customHeight="1">
      <c r="A2644" s="10" t="s">
        <v>3987</v>
      </c>
      <c r="B2644" s="10" t="s">
        <v>4006</v>
      </c>
      <c r="C2644" s="19" t="s">
        <v>4106</v>
      </c>
      <c r="D2644" s="19" t="s">
        <v>3815</v>
      </c>
      <c r="E2644" s="20">
        <v>36</v>
      </c>
      <c r="F2644" s="11" t="s">
        <v>18</v>
      </c>
      <c r="G2644" s="21"/>
      <c r="H2644" s="21" t="s">
        <v>1</v>
      </c>
      <c r="I2644" s="21"/>
    </row>
    <row r="2645" spans="1:9" ht="70.5" customHeight="1">
      <c r="A2645" s="10" t="s">
        <v>3987</v>
      </c>
      <c r="B2645" s="10" t="s">
        <v>4190</v>
      </c>
      <c r="C2645" s="19" t="s">
        <v>4244</v>
      </c>
      <c r="D2645" s="19" t="s">
        <v>3815</v>
      </c>
      <c r="E2645" s="20">
        <v>83</v>
      </c>
      <c r="F2645" s="11" t="s">
        <v>18</v>
      </c>
      <c r="G2645" s="21"/>
      <c r="H2645" s="21" t="s">
        <v>1</v>
      </c>
      <c r="I2645" s="21"/>
    </row>
    <row r="2646" spans="1:9" ht="70.5" customHeight="1">
      <c r="A2646" s="10" t="s">
        <v>3987</v>
      </c>
      <c r="B2646" s="10" t="s">
        <v>4226</v>
      </c>
      <c r="C2646" s="19" t="s">
        <v>1909</v>
      </c>
      <c r="D2646" s="19" t="s">
        <v>3815</v>
      </c>
      <c r="E2646" s="20">
        <v>634</v>
      </c>
      <c r="F2646" s="11" t="s">
        <v>18</v>
      </c>
      <c r="G2646" s="21"/>
      <c r="H2646" s="21" t="s">
        <v>1</v>
      </c>
      <c r="I2646" s="21"/>
    </row>
    <row r="2647" spans="1:9" ht="70.5" customHeight="1">
      <c r="A2647" s="10" t="s">
        <v>3987</v>
      </c>
      <c r="B2647" s="10" t="s">
        <v>4047</v>
      </c>
      <c r="C2647" s="19" t="s">
        <v>4236</v>
      </c>
      <c r="D2647" s="19" t="s">
        <v>3815</v>
      </c>
      <c r="E2647" s="20">
        <v>30</v>
      </c>
      <c r="F2647" s="11" t="s">
        <v>18</v>
      </c>
      <c r="G2647" s="21"/>
      <c r="H2647" s="21" t="s">
        <v>1</v>
      </c>
      <c r="I2647" s="21"/>
    </row>
    <row r="2648" spans="1:9" ht="70.5" customHeight="1">
      <c r="A2648" s="10" t="s">
        <v>3987</v>
      </c>
      <c r="B2648" s="10" t="s">
        <v>3988</v>
      </c>
      <c r="C2648" s="19" t="s">
        <v>4015</v>
      </c>
      <c r="D2648" s="19" t="s">
        <v>3815</v>
      </c>
      <c r="E2648" s="20">
        <v>36</v>
      </c>
      <c r="F2648" s="11" t="s">
        <v>18</v>
      </c>
      <c r="G2648" s="21"/>
      <c r="H2648" s="21" t="s">
        <v>1</v>
      </c>
      <c r="I2648" s="21"/>
    </row>
    <row r="2649" spans="1:9" ht="70.5" customHeight="1">
      <c r="A2649" s="10" t="s">
        <v>3987</v>
      </c>
      <c r="B2649" s="10" t="s">
        <v>3988</v>
      </c>
      <c r="C2649" s="19" t="s">
        <v>4177</v>
      </c>
      <c r="D2649" s="19" t="s">
        <v>3815</v>
      </c>
      <c r="E2649" s="20">
        <v>36</v>
      </c>
      <c r="F2649" s="11" t="s">
        <v>18</v>
      </c>
      <c r="G2649" s="21"/>
      <c r="H2649" s="21" t="s">
        <v>1</v>
      </c>
      <c r="I2649" s="21"/>
    </row>
    <row r="2650" spans="1:9" ht="64.5" customHeight="1">
      <c r="A2650" s="10" t="s">
        <v>3987</v>
      </c>
      <c r="B2650" s="10" t="s">
        <v>3988</v>
      </c>
      <c r="C2650" s="19" t="s">
        <v>135</v>
      </c>
      <c r="D2650" s="19" t="s">
        <v>3815</v>
      </c>
      <c r="E2650" s="20">
        <v>36</v>
      </c>
      <c r="F2650" s="11" t="s">
        <v>18</v>
      </c>
      <c r="G2650" s="21"/>
      <c r="H2650" s="21" t="s">
        <v>1</v>
      </c>
      <c r="I2650" s="21"/>
    </row>
    <row r="2651" spans="1:9" ht="64.5" customHeight="1">
      <c r="A2651" s="10" t="s">
        <v>3987</v>
      </c>
      <c r="B2651" s="10" t="s">
        <v>4047</v>
      </c>
      <c r="C2651" s="19" t="s">
        <v>4245</v>
      </c>
      <c r="D2651" s="19" t="s">
        <v>3815</v>
      </c>
      <c r="E2651" s="20">
        <v>30</v>
      </c>
      <c r="F2651" s="11" t="s">
        <v>18</v>
      </c>
      <c r="G2651" s="21"/>
      <c r="H2651" s="21" t="s">
        <v>1</v>
      </c>
      <c r="I2651" s="21"/>
    </row>
    <row r="2652" spans="1:9" ht="70.5" customHeight="1">
      <c r="A2652" s="10" t="s">
        <v>3987</v>
      </c>
      <c r="B2652" s="10" t="s">
        <v>3988</v>
      </c>
      <c r="C2652" s="19" t="s">
        <v>4053</v>
      </c>
      <c r="D2652" s="19" t="s">
        <v>3815</v>
      </c>
      <c r="E2652" s="20">
        <v>36</v>
      </c>
      <c r="F2652" s="11" t="s">
        <v>18</v>
      </c>
      <c r="G2652" s="21"/>
      <c r="H2652" s="21" t="s">
        <v>1</v>
      </c>
      <c r="I2652" s="21"/>
    </row>
    <row r="2653" spans="1:9" ht="64.5" customHeight="1">
      <c r="A2653" s="10" t="s">
        <v>3987</v>
      </c>
      <c r="B2653" s="10" t="s">
        <v>4006</v>
      </c>
      <c r="C2653" s="19" t="s">
        <v>3607</v>
      </c>
      <c r="D2653" s="19" t="s">
        <v>3815</v>
      </c>
      <c r="E2653" s="20">
        <v>36</v>
      </c>
      <c r="F2653" s="11" t="s">
        <v>18</v>
      </c>
      <c r="G2653" s="21"/>
      <c r="H2653" s="21" t="s">
        <v>1</v>
      </c>
      <c r="I2653" s="21"/>
    </row>
    <row r="2654" spans="1:9" ht="64.5" customHeight="1">
      <c r="A2654" s="10" t="s">
        <v>3987</v>
      </c>
      <c r="B2654" s="10" t="s">
        <v>3988</v>
      </c>
      <c r="C2654" s="19" t="s">
        <v>4097</v>
      </c>
      <c r="D2654" s="19" t="s">
        <v>3815</v>
      </c>
      <c r="E2654" s="20">
        <v>36</v>
      </c>
      <c r="F2654" s="11" t="s">
        <v>18</v>
      </c>
      <c r="G2654" s="21"/>
      <c r="H2654" s="21" t="s">
        <v>1</v>
      </c>
      <c r="I2654" s="21"/>
    </row>
    <row r="2655" spans="1:9" ht="64.5" customHeight="1">
      <c r="A2655" s="10" t="s">
        <v>3987</v>
      </c>
      <c r="B2655" s="10" t="s">
        <v>3988</v>
      </c>
      <c r="C2655" s="19" t="s">
        <v>4033</v>
      </c>
      <c r="D2655" s="19" t="s">
        <v>3815</v>
      </c>
      <c r="E2655" s="20">
        <v>36</v>
      </c>
      <c r="F2655" s="11" t="s">
        <v>18</v>
      </c>
      <c r="G2655" s="21"/>
      <c r="H2655" s="21" t="s">
        <v>1</v>
      </c>
      <c r="I2655" s="21"/>
    </row>
    <row r="2656" spans="1:9" ht="66.75" customHeight="1">
      <c r="A2656" s="10" t="s">
        <v>3987</v>
      </c>
      <c r="B2656" s="10" t="s">
        <v>4246</v>
      </c>
      <c r="C2656" s="19" t="s">
        <v>1844</v>
      </c>
      <c r="D2656" s="19" t="s">
        <v>3815</v>
      </c>
      <c r="E2656" s="20">
        <v>28</v>
      </c>
      <c r="F2656" s="11" t="s">
        <v>18</v>
      </c>
      <c r="G2656" s="21"/>
      <c r="H2656" s="21" t="s">
        <v>1</v>
      </c>
      <c r="I2656" s="21"/>
    </row>
    <row r="2657" spans="1:9" ht="66.75" customHeight="1">
      <c r="A2657" s="10" t="s">
        <v>3987</v>
      </c>
      <c r="B2657" s="10" t="s">
        <v>4047</v>
      </c>
      <c r="C2657" s="19" t="s">
        <v>1689</v>
      </c>
      <c r="D2657" s="19" t="s">
        <v>3815</v>
      </c>
      <c r="E2657" s="20">
        <v>30</v>
      </c>
      <c r="F2657" s="11" t="s">
        <v>18</v>
      </c>
      <c r="G2657" s="21"/>
      <c r="H2657" s="21" t="s">
        <v>1</v>
      </c>
      <c r="I2657" s="21"/>
    </row>
    <row r="2658" spans="1:9" ht="66.75" customHeight="1">
      <c r="A2658" s="10" t="s">
        <v>3987</v>
      </c>
      <c r="B2658" s="10" t="s">
        <v>4006</v>
      </c>
      <c r="C2658" s="19" t="s">
        <v>4194</v>
      </c>
      <c r="D2658" s="19" t="s">
        <v>3815</v>
      </c>
      <c r="E2658" s="20">
        <v>36</v>
      </c>
      <c r="F2658" s="11" t="s">
        <v>18</v>
      </c>
      <c r="G2658" s="21"/>
      <c r="H2658" s="21" t="s">
        <v>1</v>
      </c>
      <c r="I2658" s="21"/>
    </row>
    <row r="2659" spans="1:9" ht="66.75" customHeight="1">
      <c r="A2659" s="10" t="s">
        <v>3987</v>
      </c>
      <c r="B2659" s="10" t="s">
        <v>3988</v>
      </c>
      <c r="C2659" s="19" t="s">
        <v>4050</v>
      </c>
      <c r="D2659" s="19" t="s">
        <v>3815</v>
      </c>
      <c r="E2659" s="20">
        <v>33</v>
      </c>
      <c r="F2659" s="11" t="s">
        <v>18</v>
      </c>
      <c r="G2659" s="21"/>
      <c r="H2659" s="21" t="s">
        <v>1</v>
      </c>
      <c r="I2659" s="21"/>
    </row>
    <row r="2660" spans="1:9" ht="66.75" customHeight="1">
      <c r="A2660" s="10" t="s">
        <v>3987</v>
      </c>
      <c r="B2660" s="10" t="s">
        <v>3988</v>
      </c>
      <c r="C2660" s="19" t="s">
        <v>3577</v>
      </c>
      <c r="D2660" s="19" t="s">
        <v>3815</v>
      </c>
      <c r="E2660" s="20">
        <v>36</v>
      </c>
      <c r="F2660" s="11" t="s">
        <v>18</v>
      </c>
      <c r="G2660" s="21"/>
      <c r="H2660" s="21" t="s">
        <v>1</v>
      </c>
      <c r="I2660" s="21"/>
    </row>
    <row r="2661" spans="1:9" ht="66.75" customHeight="1">
      <c r="A2661" s="10" t="s">
        <v>3987</v>
      </c>
      <c r="B2661" s="10" t="s">
        <v>3988</v>
      </c>
      <c r="C2661" s="19" t="s">
        <v>4138</v>
      </c>
      <c r="D2661" s="19" t="s">
        <v>3815</v>
      </c>
      <c r="E2661" s="20">
        <v>36</v>
      </c>
      <c r="F2661" s="11" t="s">
        <v>18</v>
      </c>
      <c r="G2661" s="21"/>
      <c r="H2661" s="21" t="s">
        <v>1</v>
      </c>
      <c r="I2661" s="21"/>
    </row>
    <row r="2662" spans="1:9" ht="66.75" customHeight="1">
      <c r="A2662" s="10" t="s">
        <v>3987</v>
      </c>
      <c r="B2662" s="10" t="s">
        <v>3988</v>
      </c>
      <c r="C2662" s="19" t="s">
        <v>4063</v>
      </c>
      <c r="D2662" s="19" t="s">
        <v>3815</v>
      </c>
      <c r="E2662" s="20">
        <v>36</v>
      </c>
      <c r="F2662" s="11" t="s">
        <v>18</v>
      </c>
      <c r="G2662" s="21"/>
      <c r="H2662" s="21" t="s">
        <v>1</v>
      </c>
      <c r="I2662" s="21"/>
    </row>
    <row r="2663" spans="1:9" ht="66.75" customHeight="1">
      <c r="A2663" s="10" t="s">
        <v>3987</v>
      </c>
      <c r="B2663" s="10" t="s">
        <v>4057</v>
      </c>
      <c r="C2663" s="19" t="s">
        <v>4247</v>
      </c>
      <c r="D2663" s="19" t="s">
        <v>3815</v>
      </c>
      <c r="E2663" s="20">
        <v>30</v>
      </c>
      <c r="F2663" s="11" t="s">
        <v>18</v>
      </c>
      <c r="G2663" s="21"/>
      <c r="H2663" s="21" t="s">
        <v>1</v>
      </c>
      <c r="I2663" s="21"/>
    </row>
    <row r="2664" spans="1:9" ht="66.75" customHeight="1">
      <c r="A2664" s="10" t="s">
        <v>3987</v>
      </c>
      <c r="B2664" s="10" t="s">
        <v>3988</v>
      </c>
      <c r="C2664" s="19" t="s">
        <v>4135</v>
      </c>
      <c r="D2664" s="19" t="s">
        <v>3815</v>
      </c>
      <c r="E2664" s="20">
        <v>36</v>
      </c>
      <c r="F2664" s="11" t="s">
        <v>18</v>
      </c>
      <c r="G2664" s="21"/>
      <c r="H2664" s="21" t="s">
        <v>1</v>
      </c>
      <c r="I2664" s="21"/>
    </row>
    <row r="2665" spans="1:9" ht="66.75" customHeight="1">
      <c r="A2665" s="10" t="s">
        <v>3987</v>
      </c>
      <c r="B2665" s="10" t="s">
        <v>3988</v>
      </c>
      <c r="C2665" s="19" t="s">
        <v>4060</v>
      </c>
      <c r="D2665" s="19" t="s">
        <v>3815</v>
      </c>
      <c r="E2665" s="20">
        <v>36</v>
      </c>
      <c r="F2665" s="11" t="s">
        <v>18</v>
      </c>
      <c r="G2665" s="21"/>
      <c r="H2665" s="21" t="s">
        <v>1</v>
      </c>
      <c r="I2665" s="21"/>
    </row>
    <row r="2666" spans="1:9" ht="75.75" customHeight="1">
      <c r="A2666" s="10" t="s">
        <v>3987</v>
      </c>
      <c r="B2666" s="10" t="s">
        <v>3988</v>
      </c>
      <c r="C2666" s="19" t="s">
        <v>3919</v>
      </c>
      <c r="D2666" s="19" t="s">
        <v>3815</v>
      </c>
      <c r="E2666" s="20">
        <v>36</v>
      </c>
      <c r="F2666" s="11" t="s">
        <v>18</v>
      </c>
      <c r="G2666" s="21"/>
      <c r="H2666" s="21" t="s">
        <v>1</v>
      </c>
      <c r="I2666" s="21"/>
    </row>
    <row r="2667" spans="1:9" ht="75.75" customHeight="1">
      <c r="A2667" s="10" t="s">
        <v>3987</v>
      </c>
      <c r="B2667" s="10" t="s">
        <v>3988</v>
      </c>
      <c r="C2667" s="19" t="s">
        <v>4114</v>
      </c>
      <c r="D2667" s="19" t="s">
        <v>3815</v>
      </c>
      <c r="E2667" s="20">
        <v>36</v>
      </c>
      <c r="F2667" s="11" t="s">
        <v>18</v>
      </c>
      <c r="G2667" s="21"/>
      <c r="H2667" s="21" t="s">
        <v>1</v>
      </c>
      <c r="I2667" s="21"/>
    </row>
    <row r="2668" spans="1:9" ht="75.75" customHeight="1">
      <c r="A2668" s="10" t="s">
        <v>3987</v>
      </c>
      <c r="B2668" s="10" t="s">
        <v>4006</v>
      </c>
      <c r="C2668" s="19" t="s">
        <v>4137</v>
      </c>
      <c r="D2668" s="19" t="s">
        <v>3815</v>
      </c>
      <c r="E2668" s="20">
        <v>24</v>
      </c>
      <c r="F2668" s="11" t="s">
        <v>18</v>
      </c>
      <c r="G2668" s="21"/>
      <c r="H2668" s="21" t="s">
        <v>1</v>
      </c>
      <c r="I2668" s="21"/>
    </row>
    <row r="2669" spans="1:9" ht="75.75" customHeight="1">
      <c r="A2669" s="10" t="s">
        <v>3987</v>
      </c>
      <c r="B2669" s="10" t="s">
        <v>4047</v>
      </c>
      <c r="C2669" s="19" t="s">
        <v>4248</v>
      </c>
      <c r="D2669" s="19" t="s">
        <v>3815</v>
      </c>
      <c r="E2669" s="20">
        <v>30</v>
      </c>
      <c r="F2669" s="11" t="s">
        <v>18</v>
      </c>
      <c r="G2669" s="21"/>
      <c r="H2669" s="21" t="s">
        <v>1</v>
      </c>
      <c r="I2669" s="21"/>
    </row>
    <row r="2670" spans="1:9" ht="75.75" customHeight="1">
      <c r="A2670" s="10" t="s">
        <v>3987</v>
      </c>
      <c r="B2670" s="10" t="s">
        <v>3988</v>
      </c>
      <c r="C2670" s="19" t="s">
        <v>4117</v>
      </c>
      <c r="D2670" s="19" t="s">
        <v>3815</v>
      </c>
      <c r="E2670" s="20">
        <v>30</v>
      </c>
      <c r="F2670" s="11" t="s">
        <v>18</v>
      </c>
      <c r="G2670" s="21"/>
      <c r="H2670" s="21" t="s">
        <v>1</v>
      </c>
      <c r="I2670" s="21"/>
    </row>
    <row r="2671" spans="1:9" ht="75.75" customHeight="1">
      <c r="A2671" s="10" t="s">
        <v>3987</v>
      </c>
      <c r="B2671" s="10" t="s">
        <v>3988</v>
      </c>
      <c r="C2671" s="19" t="s">
        <v>4140</v>
      </c>
      <c r="D2671" s="19" t="s">
        <v>3815</v>
      </c>
      <c r="E2671" s="20">
        <v>36</v>
      </c>
      <c r="F2671" s="11" t="s">
        <v>18</v>
      </c>
      <c r="G2671" s="21"/>
      <c r="H2671" s="21" t="s">
        <v>1</v>
      </c>
      <c r="I2671" s="21"/>
    </row>
    <row r="2672" spans="1:9" ht="75.75" customHeight="1">
      <c r="A2672" s="10" t="s">
        <v>3987</v>
      </c>
      <c r="B2672" s="10" t="s">
        <v>3988</v>
      </c>
      <c r="C2672" s="19" t="s">
        <v>4123</v>
      </c>
      <c r="D2672" s="19" t="s">
        <v>3815</v>
      </c>
      <c r="E2672" s="20">
        <v>36</v>
      </c>
      <c r="F2672" s="11" t="s">
        <v>18</v>
      </c>
      <c r="G2672" s="21"/>
      <c r="H2672" s="21" t="s">
        <v>1</v>
      </c>
      <c r="I2672" s="21"/>
    </row>
    <row r="2673" spans="1:9" ht="75.75" customHeight="1">
      <c r="A2673" s="10" t="s">
        <v>3987</v>
      </c>
      <c r="B2673" s="10" t="s">
        <v>4122</v>
      </c>
      <c r="C2673" s="19" t="s">
        <v>4143</v>
      </c>
      <c r="D2673" s="19" t="s">
        <v>3815</v>
      </c>
      <c r="E2673" s="20">
        <v>30</v>
      </c>
      <c r="F2673" s="11" t="s">
        <v>18</v>
      </c>
      <c r="G2673" s="21"/>
      <c r="H2673" s="21" t="s">
        <v>1</v>
      </c>
      <c r="I2673" s="21"/>
    </row>
    <row r="2674" spans="1:9" ht="65.25" customHeight="1">
      <c r="A2674" s="10" t="s">
        <v>3987</v>
      </c>
      <c r="B2674" s="10" t="s">
        <v>3988</v>
      </c>
      <c r="C2674" s="19" t="s">
        <v>4249</v>
      </c>
      <c r="D2674" s="19" t="s">
        <v>3815</v>
      </c>
      <c r="E2674" s="20">
        <v>36</v>
      </c>
      <c r="F2674" s="11" t="s">
        <v>18</v>
      </c>
      <c r="G2674" s="21"/>
      <c r="H2674" s="21" t="s">
        <v>1</v>
      </c>
      <c r="I2674" s="21"/>
    </row>
    <row r="2675" spans="1:9" ht="65.25" customHeight="1">
      <c r="A2675" s="10" t="s">
        <v>3987</v>
      </c>
      <c r="B2675" s="10" t="s">
        <v>4057</v>
      </c>
      <c r="C2675" s="19" t="s">
        <v>4055</v>
      </c>
      <c r="D2675" s="19" t="s">
        <v>3815</v>
      </c>
      <c r="E2675" s="20">
        <v>30</v>
      </c>
      <c r="F2675" s="11" t="s">
        <v>18</v>
      </c>
      <c r="G2675" s="21"/>
      <c r="H2675" s="21" t="s">
        <v>1</v>
      </c>
      <c r="I2675" s="21"/>
    </row>
    <row r="2676" spans="1:9" ht="65.25" customHeight="1">
      <c r="A2676" s="10" t="s">
        <v>3987</v>
      </c>
      <c r="B2676" s="10" t="s">
        <v>4057</v>
      </c>
      <c r="C2676" s="19" t="s">
        <v>4250</v>
      </c>
      <c r="D2676" s="19" t="s">
        <v>3815</v>
      </c>
      <c r="E2676" s="20">
        <v>30</v>
      </c>
      <c r="F2676" s="11" t="s">
        <v>18</v>
      </c>
      <c r="G2676" s="21"/>
      <c r="H2676" s="21" t="s">
        <v>1</v>
      </c>
      <c r="I2676" s="21"/>
    </row>
    <row r="2677" spans="1:9" ht="65.25" customHeight="1">
      <c r="A2677" s="10" t="s">
        <v>3987</v>
      </c>
      <c r="B2677" s="10" t="s">
        <v>4057</v>
      </c>
      <c r="C2677" s="19" t="s">
        <v>4251</v>
      </c>
      <c r="D2677" s="19" t="s">
        <v>3815</v>
      </c>
      <c r="E2677" s="20">
        <v>30</v>
      </c>
      <c r="F2677" s="11" t="s">
        <v>18</v>
      </c>
      <c r="G2677" s="21"/>
      <c r="H2677" s="21" t="s">
        <v>1</v>
      </c>
      <c r="I2677" s="21"/>
    </row>
    <row r="2678" spans="1:9" ht="65.25" customHeight="1">
      <c r="A2678" s="10" t="s">
        <v>3987</v>
      </c>
      <c r="B2678" s="10" t="s">
        <v>3988</v>
      </c>
      <c r="C2678" s="19" t="s">
        <v>66</v>
      </c>
      <c r="D2678" s="19" t="s">
        <v>3815</v>
      </c>
      <c r="E2678" s="20">
        <v>36</v>
      </c>
      <c r="F2678" s="11" t="s">
        <v>18</v>
      </c>
      <c r="G2678" s="21"/>
      <c r="H2678" s="21" t="s">
        <v>1</v>
      </c>
      <c r="I2678" s="21"/>
    </row>
    <row r="2679" spans="1:9" ht="74.25" customHeight="1">
      <c r="A2679" s="10" t="s">
        <v>3987</v>
      </c>
      <c r="B2679" s="10" t="s">
        <v>3988</v>
      </c>
      <c r="C2679" s="19" t="s">
        <v>4034</v>
      </c>
      <c r="D2679" s="19" t="s">
        <v>3815</v>
      </c>
      <c r="E2679" s="20">
        <v>36</v>
      </c>
      <c r="F2679" s="11" t="s">
        <v>18</v>
      </c>
      <c r="G2679" s="21"/>
      <c r="H2679" s="21" t="s">
        <v>1</v>
      </c>
      <c r="I2679" s="21"/>
    </row>
    <row r="2680" spans="1:9" ht="74.25" customHeight="1">
      <c r="A2680" s="10" t="s">
        <v>3987</v>
      </c>
      <c r="B2680" s="10" t="s">
        <v>3988</v>
      </c>
      <c r="C2680" s="19" t="s">
        <v>4035</v>
      </c>
      <c r="D2680" s="19" t="s">
        <v>3815</v>
      </c>
      <c r="E2680" s="20">
        <v>36</v>
      </c>
      <c r="F2680" s="11" t="s">
        <v>18</v>
      </c>
      <c r="G2680" s="21"/>
      <c r="H2680" s="21" t="s">
        <v>1</v>
      </c>
      <c r="I2680" s="21"/>
    </row>
    <row r="2681" spans="1:9" ht="74.25" customHeight="1">
      <c r="A2681" s="10" t="s">
        <v>3987</v>
      </c>
      <c r="B2681" s="10" t="s">
        <v>3988</v>
      </c>
      <c r="C2681" s="19" t="s">
        <v>1848</v>
      </c>
      <c r="D2681" s="19" t="s">
        <v>3815</v>
      </c>
      <c r="E2681" s="20">
        <v>36</v>
      </c>
      <c r="F2681" s="11" t="s">
        <v>18</v>
      </c>
      <c r="G2681" s="21"/>
      <c r="H2681" s="21" t="s">
        <v>1</v>
      </c>
      <c r="I2681" s="21"/>
    </row>
    <row r="2682" spans="1:9" ht="74.25" customHeight="1">
      <c r="A2682" s="10" t="s">
        <v>3987</v>
      </c>
      <c r="B2682" s="10" t="s">
        <v>3988</v>
      </c>
      <c r="C2682" s="19" t="s">
        <v>1891</v>
      </c>
      <c r="D2682" s="19" t="s">
        <v>3815</v>
      </c>
      <c r="E2682" s="20">
        <v>36</v>
      </c>
      <c r="F2682" s="11" t="s">
        <v>18</v>
      </c>
      <c r="G2682" s="21"/>
      <c r="H2682" s="21" t="s">
        <v>1</v>
      </c>
      <c r="I2682" s="21"/>
    </row>
    <row r="2683" spans="1:9" ht="74.25" customHeight="1">
      <c r="A2683" s="10" t="s">
        <v>3987</v>
      </c>
      <c r="B2683" s="10" t="s">
        <v>3988</v>
      </c>
      <c r="C2683" s="19" t="s">
        <v>4118</v>
      </c>
      <c r="D2683" s="19" t="s">
        <v>3815</v>
      </c>
      <c r="E2683" s="20">
        <v>36</v>
      </c>
      <c r="F2683" s="11" t="s">
        <v>18</v>
      </c>
      <c r="G2683" s="21"/>
      <c r="H2683" s="21" t="s">
        <v>1</v>
      </c>
      <c r="I2683" s="21"/>
    </row>
    <row r="2684" spans="1:9" ht="74.25" customHeight="1">
      <c r="A2684" s="10" t="s">
        <v>3987</v>
      </c>
      <c r="B2684" s="10" t="s">
        <v>3988</v>
      </c>
      <c r="C2684" s="19" t="s">
        <v>4079</v>
      </c>
      <c r="D2684" s="19" t="s">
        <v>3815</v>
      </c>
      <c r="E2684" s="20">
        <v>36</v>
      </c>
      <c r="F2684" s="11" t="s">
        <v>18</v>
      </c>
      <c r="G2684" s="21"/>
      <c r="H2684" s="21" t="s">
        <v>1</v>
      </c>
      <c r="I2684" s="21"/>
    </row>
    <row r="2685" spans="1:9" ht="74.25" customHeight="1">
      <c r="A2685" s="10" t="s">
        <v>3987</v>
      </c>
      <c r="B2685" s="10" t="s">
        <v>3988</v>
      </c>
      <c r="C2685" s="19" t="s">
        <v>3919</v>
      </c>
      <c r="D2685" s="19" t="s">
        <v>3815</v>
      </c>
      <c r="E2685" s="20">
        <v>36</v>
      </c>
      <c r="F2685" s="11" t="s">
        <v>18</v>
      </c>
      <c r="G2685" s="21"/>
      <c r="H2685" s="21" t="s">
        <v>1</v>
      </c>
      <c r="I2685" s="21"/>
    </row>
    <row r="2686" spans="1:9" ht="72.75" customHeight="1">
      <c r="A2686" s="10" t="s">
        <v>3987</v>
      </c>
      <c r="B2686" s="10" t="s">
        <v>3988</v>
      </c>
      <c r="C2686" s="19" t="s">
        <v>4084</v>
      </c>
      <c r="D2686" s="19" t="s">
        <v>3815</v>
      </c>
      <c r="E2686" s="20">
        <v>36</v>
      </c>
      <c r="F2686" s="11" t="s">
        <v>18</v>
      </c>
      <c r="G2686" s="21"/>
      <c r="H2686" s="21" t="s">
        <v>1</v>
      </c>
      <c r="I2686" s="21"/>
    </row>
    <row r="2687" spans="1:9" ht="72.75" customHeight="1">
      <c r="A2687" s="10" t="s">
        <v>3987</v>
      </c>
      <c r="B2687" s="10" t="s">
        <v>3988</v>
      </c>
      <c r="C2687" s="19" t="s">
        <v>4087</v>
      </c>
      <c r="D2687" s="19" t="s">
        <v>3815</v>
      </c>
      <c r="E2687" s="20">
        <v>36</v>
      </c>
      <c r="F2687" s="11" t="s">
        <v>18</v>
      </c>
      <c r="G2687" s="21"/>
      <c r="H2687" s="21" t="s">
        <v>1</v>
      </c>
      <c r="I2687" s="21"/>
    </row>
    <row r="2688" spans="1:9" ht="72.75" customHeight="1">
      <c r="A2688" s="10" t="s">
        <v>3987</v>
      </c>
      <c r="B2688" s="10" t="s">
        <v>3988</v>
      </c>
      <c r="C2688" s="19" t="s">
        <v>4020</v>
      </c>
      <c r="D2688" s="19" t="s">
        <v>3815</v>
      </c>
      <c r="E2688" s="20">
        <v>36</v>
      </c>
      <c r="F2688" s="11" t="s">
        <v>18</v>
      </c>
      <c r="G2688" s="21"/>
      <c r="H2688" s="21" t="s">
        <v>1</v>
      </c>
      <c r="I2688" s="21"/>
    </row>
    <row r="2689" spans="1:9" ht="72.75" customHeight="1">
      <c r="A2689" s="10" t="s">
        <v>3987</v>
      </c>
      <c r="B2689" s="10" t="s">
        <v>4131</v>
      </c>
      <c r="C2689" s="19" t="s">
        <v>4252</v>
      </c>
      <c r="D2689" s="19" t="s">
        <v>3815</v>
      </c>
      <c r="E2689" s="20">
        <v>30</v>
      </c>
      <c r="F2689" s="11" t="s">
        <v>18</v>
      </c>
      <c r="G2689" s="21"/>
      <c r="H2689" s="21" t="s">
        <v>1</v>
      </c>
      <c r="I2689" s="21"/>
    </row>
    <row r="2690" spans="1:9" ht="72.75" customHeight="1">
      <c r="A2690" s="10" t="s">
        <v>3987</v>
      </c>
      <c r="B2690" s="10" t="s">
        <v>4121</v>
      </c>
      <c r="C2690" s="19" t="s">
        <v>4136</v>
      </c>
      <c r="D2690" s="19" t="s">
        <v>3815</v>
      </c>
      <c r="E2690" s="20">
        <v>26</v>
      </c>
      <c r="F2690" s="11" t="s">
        <v>18</v>
      </c>
      <c r="G2690" s="21"/>
      <c r="H2690" s="21" t="s">
        <v>1</v>
      </c>
      <c r="I2690" s="21"/>
    </row>
    <row r="2691" spans="1:9" ht="72.75" customHeight="1">
      <c r="A2691" s="10" t="s">
        <v>3987</v>
      </c>
      <c r="B2691" s="10" t="s">
        <v>4122</v>
      </c>
      <c r="C2691" s="19" t="s">
        <v>4136</v>
      </c>
      <c r="D2691" s="19" t="s">
        <v>3815</v>
      </c>
      <c r="E2691" s="20">
        <v>1</v>
      </c>
      <c r="F2691" s="11" t="s">
        <v>18</v>
      </c>
      <c r="G2691" s="21"/>
      <c r="H2691" s="21" t="s">
        <v>1</v>
      </c>
      <c r="I2691" s="21"/>
    </row>
    <row r="2692" spans="1:9" ht="72.75" customHeight="1">
      <c r="A2692" s="10" t="s">
        <v>3987</v>
      </c>
      <c r="B2692" s="10" t="s">
        <v>4121</v>
      </c>
      <c r="C2692" s="19" t="s">
        <v>489</v>
      </c>
      <c r="D2692" s="19" t="s">
        <v>3815</v>
      </c>
      <c r="E2692" s="20">
        <v>16</v>
      </c>
      <c r="F2692" s="11" t="s">
        <v>18</v>
      </c>
      <c r="G2692" s="21"/>
      <c r="H2692" s="21" t="s">
        <v>1</v>
      </c>
      <c r="I2692" s="21"/>
    </row>
    <row r="2693" spans="1:9" ht="72.75" customHeight="1">
      <c r="A2693" s="10" t="s">
        <v>3987</v>
      </c>
      <c r="B2693" s="10" t="s">
        <v>4122</v>
      </c>
      <c r="C2693" s="19" t="s">
        <v>489</v>
      </c>
      <c r="D2693" s="19" t="s">
        <v>3815</v>
      </c>
      <c r="E2693" s="20">
        <v>14</v>
      </c>
      <c r="F2693" s="11" t="s">
        <v>18</v>
      </c>
      <c r="G2693" s="21"/>
      <c r="H2693" s="21" t="s">
        <v>1</v>
      </c>
      <c r="I2693" s="21"/>
    </row>
    <row r="2694" spans="1:9" ht="40.5" customHeight="1">
      <c r="A2694" s="10" t="s">
        <v>3987</v>
      </c>
      <c r="B2694" s="10" t="s">
        <v>4253</v>
      </c>
      <c r="C2694" s="19" t="s">
        <v>4254</v>
      </c>
      <c r="D2694" s="19" t="s">
        <v>3815</v>
      </c>
      <c r="E2694" s="20">
        <v>15</v>
      </c>
      <c r="F2694" s="11" t="s">
        <v>18</v>
      </c>
      <c r="G2694" s="21"/>
      <c r="H2694" s="21" t="s">
        <v>1</v>
      </c>
      <c r="I2694" s="21"/>
    </row>
    <row r="2695" spans="1:9" ht="39" customHeight="1">
      <c r="A2695" s="10" t="s">
        <v>3987</v>
      </c>
      <c r="B2695" s="10" t="s">
        <v>4255</v>
      </c>
      <c r="C2695" s="19" t="s">
        <v>2466</v>
      </c>
      <c r="D2695" s="19" t="s">
        <v>3815</v>
      </c>
      <c r="E2695" s="20">
        <v>18</v>
      </c>
      <c r="F2695" s="11" t="s">
        <v>18</v>
      </c>
      <c r="G2695" s="21"/>
      <c r="H2695" s="21" t="s">
        <v>1</v>
      </c>
      <c r="I2695" s="21"/>
    </row>
    <row r="2696" spans="1:9" ht="72.75" customHeight="1">
      <c r="A2696" s="10" t="s">
        <v>3987</v>
      </c>
      <c r="B2696" s="10" t="s">
        <v>3988</v>
      </c>
      <c r="C2696" s="19" t="s">
        <v>4073</v>
      </c>
      <c r="D2696" s="19" t="s">
        <v>3815</v>
      </c>
      <c r="E2696" s="20">
        <v>36</v>
      </c>
      <c r="F2696" s="11" t="s">
        <v>18</v>
      </c>
      <c r="G2696" s="21"/>
      <c r="H2696" s="21" t="s">
        <v>1</v>
      </c>
      <c r="I2696" s="21"/>
    </row>
    <row r="2697" spans="1:9" ht="72.75" customHeight="1">
      <c r="A2697" s="10" t="s">
        <v>3987</v>
      </c>
      <c r="B2697" s="10" t="s">
        <v>3988</v>
      </c>
      <c r="C2697" s="19" t="s">
        <v>4110</v>
      </c>
      <c r="D2697" s="19" t="s">
        <v>3815</v>
      </c>
      <c r="E2697" s="20">
        <v>36</v>
      </c>
      <c r="F2697" s="11" t="s">
        <v>18</v>
      </c>
      <c r="G2697" s="21"/>
      <c r="H2697" s="21" t="s">
        <v>1</v>
      </c>
      <c r="I2697" s="21"/>
    </row>
    <row r="2698" spans="1:9" ht="72.75" customHeight="1">
      <c r="A2698" s="10" t="s">
        <v>3987</v>
      </c>
      <c r="B2698" s="10" t="s">
        <v>3988</v>
      </c>
      <c r="C2698" s="19" t="s">
        <v>4206</v>
      </c>
      <c r="D2698" s="19" t="s">
        <v>3815</v>
      </c>
      <c r="E2698" s="20">
        <v>36</v>
      </c>
      <c r="F2698" s="11" t="s">
        <v>18</v>
      </c>
      <c r="G2698" s="21"/>
      <c r="H2698" s="21" t="s">
        <v>1</v>
      </c>
      <c r="I2698" s="21"/>
    </row>
    <row r="2699" spans="1:9" ht="72.75" customHeight="1">
      <c r="A2699" s="10" t="s">
        <v>3987</v>
      </c>
      <c r="B2699" s="10" t="s">
        <v>3988</v>
      </c>
      <c r="C2699" s="19" t="s">
        <v>1844</v>
      </c>
      <c r="D2699" s="19" t="s">
        <v>3815</v>
      </c>
      <c r="E2699" s="20">
        <v>36</v>
      </c>
      <c r="F2699" s="11" t="s">
        <v>18</v>
      </c>
      <c r="G2699" s="21"/>
      <c r="H2699" s="21" t="s">
        <v>1</v>
      </c>
      <c r="I2699" s="21"/>
    </row>
    <row r="2700" spans="1:9" ht="72.75" customHeight="1">
      <c r="A2700" s="10" t="s">
        <v>3987</v>
      </c>
      <c r="B2700" s="10" t="s">
        <v>3988</v>
      </c>
      <c r="C2700" s="19" t="s">
        <v>4108</v>
      </c>
      <c r="D2700" s="19" t="s">
        <v>3815</v>
      </c>
      <c r="E2700" s="20">
        <v>31</v>
      </c>
      <c r="F2700" s="11" t="s">
        <v>18</v>
      </c>
      <c r="G2700" s="21"/>
      <c r="H2700" s="21" t="s">
        <v>1</v>
      </c>
      <c r="I2700" s="21"/>
    </row>
    <row r="2701" spans="1:9" ht="67.5" customHeight="1">
      <c r="A2701" s="10" t="s">
        <v>3987</v>
      </c>
      <c r="B2701" s="10" t="s">
        <v>3988</v>
      </c>
      <c r="C2701" s="19" t="s">
        <v>4236</v>
      </c>
      <c r="D2701" s="19" t="s">
        <v>3815</v>
      </c>
      <c r="E2701" s="20">
        <v>36</v>
      </c>
      <c r="F2701" s="11" t="s">
        <v>18</v>
      </c>
      <c r="G2701" s="21"/>
      <c r="H2701" s="21" t="s">
        <v>1</v>
      </c>
      <c r="I2701" s="21"/>
    </row>
    <row r="2702" spans="1:9" ht="67.5" customHeight="1">
      <c r="A2702" s="10" t="s">
        <v>3987</v>
      </c>
      <c r="B2702" s="10" t="s">
        <v>4082</v>
      </c>
      <c r="C2702" s="19" t="s">
        <v>3986</v>
      </c>
      <c r="D2702" s="19" t="s">
        <v>3815</v>
      </c>
      <c r="E2702" s="20">
        <v>10</v>
      </c>
      <c r="F2702" s="11" t="s">
        <v>18</v>
      </c>
      <c r="G2702" s="21"/>
      <c r="H2702" s="21" t="s">
        <v>1</v>
      </c>
      <c r="I2702" s="21"/>
    </row>
    <row r="2703" spans="1:9" ht="67.5" customHeight="1">
      <c r="A2703" s="10" t="s">
        <v>3987</v>
      </c>
      <c r="B2703" s="10" t="s">
        <v>4057</v>
      </c>
      <c r="C2703" s="19" t="s">
        <v>4106</v>
      </c>
      <c r="D2703" s="19" t="s">
        <v>3815</v>
      </c>
      <c r="E2703" s="20">
        <v>30</v>
      </c>
      <c r="F2703" s="11" t="s">
        <v>18</v>
      </c>
      <c r="G2703" s="21"/>
      <c r="H2703" s="21" t="s">
        <v>1</v>
      </c>
      <c r="I2703" s="21"/>
    </row>
    <row r="2704" spans="1:9" ht="67.5" customHeight="1">
      <c r="A2704" s="10" t="s">
        <v>3987</v>
      </c>
      <c r="B2704" s="10" t="s">
        <v>3995</v>
      </c>
      <c r="C2704" s="19" t="s">
        <v>4159</v>
      </c>
      <c r="D2704" s="19" t="s">
        <v>3815</v>
      </c>
      <c r="E2704" s="20">
        <v>15</v>
      </c>
      <c r="F2704" s="11" t="s">
        <v>18</v>
      </c>
      <c r="G2704" s="21"/>
      <c r="H2704" s="21" t="s">
        <v>1</v>
      </c>
      <c r="I2704" s="21"/>
    </row>
    <row r="2705" spans="1:9" ht="67.5" customHeight="1">
      <c r="A2705" s="10" t="s">
        <v>3987</v>
      </c>
      <c r="B2705" s="10" t="s">
        <v>4006</v>
      </c>
      <c r="C2705" s="19" t="s">
        <v>4129</v>
      </c>
      <c r="D2705" s="19" t="s">
        <v>3815</v>
      </c>
      <c r="E2705" s="20">
        <v>36</v>
      </c>
      <c r="F2705" s="11" t="s">
        <v>18</v>
      </c>
      <c r="G2705" s="21"/>
      <c r="H2705" s="21" t="s">
        <v>1</v>
      </c>
      <c r="I2705" s="21"/>
    </row>
    <row r="2706" spans="1:9" ht="69" customHeight="1">
      <c r="A2706" s="10" t="s">
        <v>3987</v>
      </c>
      <c r="B2706" s="10" t="s">
        <v>3988</v>
      </c>
      <c r="C2706" s="19" t="s">
        <v>4128</v>
      </c>
      <c r="D2706" s="19" t="s">
        <v>3815</v>
      </c>
      <c r="E2706" s="20">
        <v>36</v>
      </c>
      <c r="F2706" s="11" t="s">
        <v>18</v>
      </c>
      <c r="G2706" s="21"/>
      <c r="H2706" s="21" t="s">
        <v>1</v>
      </c>
      <c r="I2706" s="21"/>
    </row>
    <row r="2707" spans="1:9" ht="69" customHeight="1">
      <c r="A2707" s="10" t="s">
        <v>3987</v>
      </c>
      <c r="B2707" s="10" t="s">
        <v>3988</v>
      </c>
      <c r="C2707" s="19" t="s">
        <v>4046</v>
      </c>
      <c r="D2707" s="19" t="s">
        <v>3815</v>
      </c>
      <c r="E2707" s="20">
        <v>36</v>
      </c>
      <c r="F2707" s="11" t="s">
        <v>18</v>
      </c>
      <c r="G2707" s="21"/>
      <c r="H2707" s="21" t="s">
        <v>1</v>
      </c>
      <c r="I2707" s="21"/>
    </row>
    <row r="2708" spans="1:9" ht="69" customHeight="1">
      <c r="A2708" s="10" t="s">
        <v>3987</v>
      </c>
      <c r="B2708" s="10" t="s">
        <v>3988</v>
      </c>
      <c r="C2708" s="19" t="s">
        <v>4232</v>
      </c>
      <c r="D2708" s="19" t="s">
        <v>3815</v>
      </c>
      <c r="E2708" s="20">
        <v>36</v>
      </c>
      <c r="F2708" s="11" t="s">
        <v>18</v>
      </c>
      <c r="G2708" s="21"/>
      <c r="H2708" s="21" t="s">
        <v>1</v>
      </c>
      <c r="I2708" s="21"/>
    </row>
    <row r="2709" spans="1:9" ht="69" customHeight="1">
      <c r="A2709" s="10" t="s">
        <v>3987</v>
      </c>
      <c r="B2709" s="10" t="s">
        <v>3988</v>
      </c>
      <c r="C2709" s="19" t="s">
        <v>4086</v>
      </c>
      <c r="D2709" s="19" t="s">
        <v>3815</v>
      </c>
      <c r="E2709" s="20">
        <v>36</v>
      </c>
      <c r="F2709" s="11" t="s">
        <v>18</v>
      </c>
      <c r="G2709" s="21"/>
      <c r="H2709" s="21" t="s">
        <v>1</v>
      </c>
      <c r="I2709" s="21"/>
    </row>
    <row r="2710" spans="1:9" ht="69" customHeight="1">
      <c r="A2710" s="10" t="s">
        <v>3987</v>
      </c>
      <c r="B2710" s="10" t="s">
        <v>4006</v>
      </c>
      <c r="C2710" s="19" t="s">
        <v>4042</v>
      </c>
      <c r="D2710" s="19" t="s">
        <v>3815</v>
      </c>
      <c r="E2710" s="20">
        <v>36</v>
      </c>
      <c r="F2710" s="11" t="s">
        <v>18</v>
      </c>
      <c r="G2710" s="21"/>
      <c r="H2710" s="21" t="s">
        <v>1</v>
      </c>
      <c r="I2710" s="21"/>
    </row>
    <row r="2711" spans="1:9" ht="69" customHeight="1">
      <c r="A2711" s="10" t="s">
        <v>3987</v>
      </c>
      <c r="B2711" s="10" t="s">
        <v>4006</v>
      </c>
      <c r="C2711" s="19" t="s">
        <v>4091</v>
      </c>
      <c r="D2711" s="19" t="s">
        <v>3815</v>
      </c>
      <c r="E2711" s="20">
        <v>36</v>
      </c>
      <c r="F2711" s="11" t="s">
        <v>18</v>
      </c>
      <c r="G2711" s="21"/>
      <c r="H2711" s="21" t="s">
        <v>1</v>
      </c>
      <c r="I2711" s="21"/>
    </row>
    <row r="2712" spans="1:9" ht="69" customHeight="1">
      <c r="A2712" s="10" t="s">
        <v>3987</v>
      </c>
      <c r="B2712" s="10" t="s">
        <v>4006</v>
      </c>
      <c r="C2712" s="19" t="s">
        <v>4020</v>
      </c>
      <c r="D2712" s="19" t="s">
        <v>3815</v>
      </c>
      <c r="E2712" s="20">
        <v>36</v>
      </c>
      <c r="F2712" s="11" t="s">
        <v>18</v>
      </c>
      <c r="G2712" s="21"/>
      <c r="H2712" s="21" t="s">
        <v>1</v>
      </c>
      <c r="I2712" s="21"/>
    </row>
    <row r="2713" spans="1:9" ht="69" customHeight="1">
      <c r="A2713" s="10" t="s">
        <v>3987</v>
      </c>
      <c r="B2713" s="10" t="s">
        <v>4006</v>
      </c>
      <c r="C2713" s="19" t="s">
        <v>3578</v>
      </c>
      <c r="D2713" s="19" t="s">
        <v>3815</v>
      </c>
      <c r="E2713" s="20">
        <v>36</v>
      </c>
      <c r="F2713" s="11" t="s">
        <v>18</v>
      </c>
      <c r="G2713" s="21"/>
      <c r="H2713" s="21" t="s">
        <v>1</v>
      </c>
      <c r="I2713" s="21"/>
    </row>
    <row r="2714" spans="1:9" ht="69" customHeight="1">
      <c r="A2714" s="10" t="s">
        <v>3987</v>
      </c>
      <c r="B2714" s="10" t="s">
        <v>3988</v>
      </c>
      <c r="C2714" s="19" t="s">
        <v>1691</v>
      </c>
      <c r="D2714" s="19" t="s">
        <v>3815</v>
      </c>
      <c r="E2714" s="20">
        <v>36</v>
      </c>
      <c r="F2714" s="11" t="s">
        <v>18</v>
      </c>
      <c r="G2714" s="21"/>
      <c r="H2714" s="21" t="s">
        <v>1</v>
      </c>
      <c r="I2714" s="21"/>
    </row>
    <row r="2715" spans="1:9" ht="69" customHeight="1">
      <c r="A2715" s="10" t="s">
        <v>3987</v>
      </c>
      <c r="B2715" s="10" t="s">
        <v>3988</v>
      </c>
      <c r="C2715" s="19" t="s">
        <v>1676</v>
      </c>
      <c r="D2715" s="19" t="s">
        <v>3815</v>
      </c>
      <c r="E2715" s="20">
        <v>36</v>
      </c>
      <c r="F2715" s="11" t="s">
        <v>18</v>
      </c>
      <c r="G2715" s="21"/>
      <c r="H2715" s="21" t="s">
        <v>1</v>
      </c>
      <c r="I2715" s="21"/>
    </row>
    <row r="2716" spans="1:9" ht="69" customHeight="1">
      <c r="A2716" s="10" t="s">
        <v>3987</v>
      </c>
      <c r="B2716" s="10" t="s">
        <v>3988</v>
      </c>
      <c r="C2716" s="19" t="s">
        <v>4134</v>
      </c>
      <c r="D2716" s="19" t="s">
        <v>3815</v>
      </c>
      <c r="E2716" s="20">
        <v>36</v>
      </c>
      <c r="F2716" s="11" t="s">
        <v>18</v>
      </c>
      <c r="G2716" s="21"/>
      <c r="H2716" s="21" t="s">
        <v>1</v>
      </c>
      <c r="I2716" s="21"/>
    </row>
    <row r="2717" spans="1:9" ht="69" customHeight="1">
      <c r="A2717" s="10" t="s">
        <v>3987</v>
      </c>
      <c r="B2717" s="10" t="s">
        <v>4187</v>
      </c>
      <c r="C2717" s="19" t="s">
        <v>3905</v>
      </c>
      <c r="D2717" s="19" t="s">
        <v>3815</v>
      </c>
      <c r="E2717" s="20">
        <v>20</v>
      </c>
      <c r="F2717" s="11" t="s">
        <v>18</v>
      </c>
      <c r="G2717" s="21"/>
      <c r="H2717" s="21" t="s">
        <v>1</v>
      </c>
      <c r="I2717" s="21"/>
    </row>
    <row r="2718" spans="1:9" ht="66.75" customHeight="1">
      <c r="A2718" s="10" t="s">
        <v>3987</v>
      </c>
      <c r="B2718" s="10" t="s">
        <v>3988</v>
      </c>
      <c r="C2718" s="19" t="s">
        <v>3823</v>
      </c>
      <c r="D2718" s="19" t="s">
        <v>3815</v>
      </c>
      <c r="E2718" s="20">
        <v>36</v>
      </c>
      <c r="F2718" s="11" t="s">
        <v>18</v>
      </c>
      <c r="G2718" s="21"/>
      <c r="H2718" s="21" t="s">
        <v>1</v>
      </c>
      <c r="I2718" s="21"/>
    </row>
    <row r="2719" spans="1:9" ht="66.75" customHeight="1">
      <c r="A2719" s="10" t="s">
        <v>3987</v>
      </c>
      <c r="B2719" s="10" t="s">
        <v>3988</v>
      </c>
      <c r="C2719" s="19" t="s">
        <v>374</v>
      </c>
      <c r="D2719" s="19" t="s">
        <v>3815</v>
      </c>
      <c r="E2719" s="20">
        <v>36</v>
      </c>
      <c r="F2719" s="11" t="s">
        <v>18</v>
      </c>
      <c r="G2719" s="21"/>
      <c r="H2719" s="21" t="s">
        <v>1</v>
      </c>
      <c r="I2719" s="21"/>
    </row>
    <row r="2720" spans="1:9" ht="66.75" customHeight="1">
      <c r="A2720" s="10" t="s">
        <v>3987</v>
      </c>
      <c r="B2720" s="10" t="s">
        <v>3988</v>
      </c>
      <c r="C2720" s="19" t="s">
        <v>4107</v>
      </c>
      <c r="D2720" s="19" t="s">
        <v>3815</v>
      </c>
      <c r="E2720" s="20">
        <v>36</v>
      </c>
      <c r="F2720" s="11" t="s">
        <v>18</v>
      </c>
      <c r="G2720" s="21"/>
      <c r="H2720" s="21" t="s">
        <v>1</v>
      </c>
      <c r="I2720" s="21"/>
    </row>
    <row r="2721" spans="1:9" ht="66.75" customHeight="1">
      <c r="A2721" s="10" t="s">
        <v>3987</v>
      </c>
      <c r="B2721" s="10" t="s">
        <v>3988</v>
      </c>
      <c r="C2721" s="19" t="s">
        <v>60</v>
      </c>
      <c r="D2721" s="19" t="s">
        <v>3815</v>
      </c>
      <c r="E2721" s="20">
        <v>36</v>
      </c>
      <c r="F2721" s="11" t="s">
        <v>18</v>
      </c>
      <c r="G2721" s="21"/>
      <c r="H2721" s="21" t="s">
        <v>1</v>
      </c>
      <c r="I2721" s="21"/>
    </row>
    <row r="2722" spans="1:9" ht="66.75" customHeight="1">
      <c r="A2722" s="10" t="s">
        <v>3987</v>
      </c>
      <c r="B2722" s="10" t="s">
        <v>3988</v>
      </c>
      <c r="C2722" s="19" t="s">
        <v>170</v>
      </c>
      <c r="D2722" s="19" t="s">
        <v>3815</v>
      </c>
      <c r="E2722" s="20">
        <v>36</v>
      </c>
      <c r="F2722" s="11" t="s">
        <v>18</v>
      </c>
      <c r="G2722" s="21"/>
      <c r="H2722" s="21" t="s">
        <v>1</v>
      </c>
      <c r="I2722" s="21"/>
    </row>
    <row r="2723" spans="1:9" ht="66.75" customHeight="1">
      <c r="A2723" s="10" t="s">
        <v>3987</v>
      </c>
      <c r="B2723" s="10" t="s">
        <v>3988</v>
      </c>
      <c r="C2723" s="19" t="s">
        <v>4176</v>
      </c>
      <c r="D2723" s="19" t="s">
        <v>3815</v>
      </c>
      <c r="E2723" s="20">
        <v>36</v>
      </c>
      <c r="F2723" s="11" t="s">
        <v>18</v>
      </c>
      <c r="G2723" s="21"/>
      <c r="H2723" s="21" t="s">
        <v>1</v>
      </c>
      <c r="I2723" s="21"/>
    </row>
    <row r="2724" spans="1:9" ht="66.75" customHeight="1">
      <c r="A2724" s="10" t="s">
        <v>3987</v>
      </c>
      <c r="B2724" s="10" t="s">
        <v>4047</v>
      </c>
      <c r="C2724" s="19" t="s">
        <v>4109</v>
      </c>
      <c r="D2724" s="19" t="s">
        <v>3815</v>
      </c>
      <c r="E2724" s="20">
        <v>30</v>
      </c>
      <c r="F2724" s="11" t="s">
        <v>18</v>
      </c>
      <c r="G2724" s="21"/>
      <c r="H2724" s="21" t="s">
        <v>1</v>
      </c>
      <c r="I2724" s="21"/>
    </row>
    <row r="2725" spans="1:9" ht="43.5" customHeight="1">
      <c r="A2725" s="10" t="s">
        <v>3987</v>
      </c>
      <c r="B2725" s="10" t="s">
        <v>4256</v>
      </c>
      <c r="C2725" s="19" t="s">
        <v>4257</v>
      </c>
      <c r="D2725" s="19" t="s">
        <v>3815</v>
      </c>
      <c r="E2725" s="20">
        <v>30</v>
      </c>
      <c r="F2725" s="11" t="s">
        <v>18</v>
      </c>
      <c r="G2725" s="21"/>
      <c r="H2725" s="21" t="s">
        <v>1</v>
      </c>
      <c r="I2725" s="21"/>
    </row>
    <row r="2726" spans="1:9" ht="94.5" customHeight="1">
      <c r="A2726" s="10" t="s">
        <v>3987</v>
      </c>
      <c r="B2726" s="10" t="s">
        <v>3988</v>
      </c>
      <c r="C2726" s="19" t="s">
        <v>4178</v>
      </c>
      <c r="D2726" s="19" t="s">
        <v>3815</v>
      </c>
      <c r="E2726" s="20">
        <v>36</v>
      </c>
      <c r="F2726" s="11" t="s">
        <v>18</v>
      </c>
      <c r="G2726" s="21"/>
      <c r="H2726" s="21" t="s">
        <v>1</v>
      </c>
      <c r="I2726" s="21"/>
    </row>
    <row r="2727" spans="1:9" ht="94.5" customHeight="1">
      <c r="A2727" s="10" t="s">
        <v>3987</v>
      </c>
      <c r="B2727" s="10" t="s">
        <v>4006</v>
      </c>
      <c r="C2727" s="19" t="s">
        <v>3986</v>
      </c>
      <c r="D2727" s="19" t="s">
        <v>3815</v>
      </c>
      <c r="E2727" s="20">
        <v>36</v>
      </c>
      <c r="F2727" s="11" t="s">
        <v>18</v>
      </c>
      <c r="G2727" s="21"/>
      <c r="H2727" s="21" t="s">
        <v>1</v>
      </c>
      <c r="I2727" s="21"/>
    </row>
    <row r="2728" spans="1:9" ht="94.5" customHeight="1">
      <c r="A2728" s="10" t="s">
        <v>3987</v>
      </c>
      <c r="B2728" s="10" t="s">
        <v>4057</v>
      </c>
      <c r="C2728" s="19" t="s">
        <v>4258</v>
      </c>
      <c r="D2728" s="19" t="s">
        <v>3815</v>
      </c>
      <c r="E2728" s="20">
        <v>30</v>
      </c>
      <c r="F2728" s="11" t="s">
        <v>18</v>
      </c>
      <c r="G2728" s="21"/>
      <c r="H2728" s="21" t="s">
        <v>1</v>
      </c>
      <c r="I2728" s="21"/>
    </row>
    <row r="2729" spans="1:9" ht="94.5" customHeight="1">
      <c r="A2729" s="10" t="s">
        <v>3987</v>
      </c>
      <c r="B2729" s="10" t="s">
        <v>4057</v>
      </c>
      <c r="C2729" s="19" t="s">
        <v>4154</v>
      </c>
      <c r="D2729" s="19" t="s">
        <v>3815</v>
      </c>
      <c r="E2729" s="20">
        <v>30</v>
      </c>
      <c r="F2729" s="11" t="s">
        <v>18</v>
      </c>
      <c r="G2729" s="21"/>
      <c r="H2729" s="21" t="s">
        <v>1</v>
      </c>
      <c r="I2729" s="21"/>
    </row>
    <row r="2730" spans="1:9" ht="94.5" customHeight="1">
      <c r="A2730" s="10" t="s">
        <v>3987</v>
      </c>
      <c r="B2730" s="10" t="s">
        <v>3988</v>
      </c>
      <c r="C2730" s="19" t="s">
        <v>4181</v>
      </c>
      <c r="D2730" s="19" t="s">
        <v>3815</v>
      </c>
      <c r="E2730" s="20">
        <v>36</v>
      </c>
      <c r="F2730" s="11" t="s">
        <v>18</v>
      </c>
      <c r="G2730" s="21"/>
      <c r="H2730" s="21" t="s">
        <v>1</v>
      </c>
      <c r="I2730" s="21"/>
    </row>
    <row r="2731" spans="1:9" ht="94.5" customHeight="1">
      <c r="A2731" s="10" t="s">
        <v>3987</v>
      </c>
      <c r="B2731" s="10" t="s">
        <v>3988</v>
      </c>
      <c r="C2731" s="19" t="s">
        <v>4139</v>
      </c>
      <c r="D2731" s="19" t="s">
        <v>3815</v>
      </c>
      <c r="E2731" s="20">
        <v>24</v>
      </c>
      <c r="F2731" s="11" t="s">
        <v>18</v>
      </c>
      <c r="G2731" s="21"/>
      <c r="H2731" s="21" t="s">
        <v>1</v>
      </c>
      <c r="I2731" s="21"/>
    </row>
    <row r="2732" spans="1:9" ht="94.5" customHeight="1">
      <c r="A2732" s="10" t="s">
        <v>3987</v>
      </c>
      <c r="B2732" s="10" t="s">
        <v>3988</v>
      </c>
      <c r="C2732" s="19" t="s">
        <v>4183</v>
      </c>
      <c r="D2732" s="19" t="s">
        <v>3815</v>
      </c>
      <c r="E2732" s="20">
        <v>36</v>
      </c>
      <c r="F2732" s="11" t="s">
        <v>18</v>
      </c>
      <c r="G2732" s="21"/>
      <c r="H2732" s="21" t="s">
        <v>1</v>
      </c>
      <c r="I2732" s="21"/>
    </row>
    <row r="2733" spans="1:9" ht="94.5" customHeight="1">
      <c r="A2733" s="10" t="s">
        <v>3987</v>
      </c>
      <c r="B2733" s="10" t="s">
        <v>4259</v>
      </c>
      <c r="C2733" s="19" t="s">
        <v>4184</v>
      </c>
      <c r="D2733" s="19" t="s">
        <v>3815</v>
      </c>
      <c r="E2733" s="20">
        <v>36</v>
      </c>
      <c r="F2733" s="11" t="s">
        <v>18</v>
      </c>
      <c r="G2733" s="21"/>
      <c r="H2733" s="21" t="s">
        <v>1</v>
      </c>
      <c r="I2733" s="21"/>
    </row>
    <row r="2734" spans="1:9" ht="66.75" customHeight="1">
      <c r="A2734" s="10" t="s">
        <v>3987</v>
      </c>
      <c r="B2734" s="10" t="s">
        <v>3988</v>
      </c>
      <c r="C2734" s="19" t="s">
        <v>487</v>
      </c>
      <c r="D2734" s="19" t="s">
        <v>3815</v>
      </c>
      <c r="E2734" s="20">
        <v>36</v>
      </c>
      <c r="F2734" s="11" t="s">
        <v>18</v>
      </c>
      <c r="G2734" s="21"/>
      <c r="H2734" s="21" t="s">
        <v>1</v>
      </c>
      <c r="I2734" s="21"/>
    </row>
    <row r="2735" spans="1:9" ht="69" customHeight="1">
      <c r="A2735" s="10" t="s">
        <v>3987</v>
      </c>
      <c r="B2735" s="10" t="s">
        <v>3988</v>
      </c>
      <c r="C2735" s="19" t="s">
        <v>1667</v>
      </c>
      <c r="D2735" s="19" t="s">
        <v>3815</v>
      </c>
      <c r="E2735" s="20">
        <v>36</v>
      </c>
      <c r="F2735" s="11" t="s">
        <v>18</v>
      </c>
      <c r="G2735" s="21"/>
      <c r="H2735" s="21" t="s">
        <v>1</v>
      </c>
      <c r="I2735" s="21"/>
    </row>
    <row r="2736" spans="1:9" ht="66" customHeight="1">
      <c r="A2736" s="10" t="s">
        <v>3987</v>
      </c>
      <c r="B2736" s="10" t="s">
        <v>3988</v>
      </c>
      <c r="C2736" s="19" t="s">
        <v>489</v>
      </c>
      <c r="D2736" s="19" t="s">
        <v>3815</v>
      </c>
      <c r="E2736" s="20">
        <v>36</v>
      </c>
      <c r="F2736" s="11" t="s">
        <v>18</v>
      </c>
      <c r="G2736" s="21"/>
      <c r="H2736" s="21" t="s">
        <v>1</v>
      </c>
      <c r="I2736" s="21"/>
    </row>
    <row r="2737" spans="1:9" ht="62.25" customHeight="1">
      <c r="A2737" s="10" t="s">
        <v>3987</v>
      </c>
      <c r="B2737" s="10" t="s">
        <v>4075</v>
      </c>
      <c r="C2737" s="19" t="s">
        <v>4007</v>
      </c>
      <c r="D2737" s="19" t="s">
        <v>3815</v>
      </c>
      <c r="E2737" s="20">
        <v>10</v>
      </c>
      <c r="F2737" s="11" t="s">
        <v>18</v>
      </c>
      <c r="G2737" s="21"/>
      <c r="H2737" s="21" t="s">
        <v>1</v>
      </c>
      <c r="I2737" s="21"/>
    </row>
    <row r="2738" spans="1:9" ht="65.25" customHeight="1">
      <c r="A2738" s="10" t="s">
        <v>3987</v>
      </c>
      <c r="B2738" s="10" t="s">
        <v>3988</v>
      </c>
      <c r="C2738" s="19" t="s">
        <v>4103</v>
      </c>
      <c r="D2738" s="19" t="s">
        <v>3815</v>
      </c>
      <c r="E2738" s="20">
        <v>36</v>
      </c>
      <c r="F2738" s="11" t="s">
        <v>18</v>
      </c>
      <c r="G2738" s="21"/>
      <c r="H2738" s="21" t="s">
        <v>1</v>
      </c>
      <c r="I2738" s="21"/>
    </row>
    <row r="2739" spans="1:9" ht="67.5" customHeight="1">
      <c r="A2739" s="10" t="s">
        <v>3987</v>
      </c>
      <c r="B2739" s="10" t="s">
        <v>3988</v>
      </c>
      <c r="C2739" s="19" t="s">
        <v>4101</v>
      </c>
      <c r="D2739" s="19" t="s">
        <v>3815</v>
      </c>
      <c r="E2739" s="20">
        <v>36</v>
      </c>
      <c r="F2739" s="11" t="s">
        <v>18</v>
      </c>
      <c r="G2739" s="21"/>
      <c r="H2739" s="21" t="s">
        <v>1</v>
      </c>
      <c r="I2739" s="21"/>
    </row>
    <row r="2740" spans="1:9" ht="62.25" customHeight="1">
      <c r="A2740" s="10" t="s">
        <v>3987</v>
      </c>
      <c r="B2740" s="10" t="s">
        <v>4047</v>
      </c>
      <c r="C2740" s="19" t="s">
        <v>4206</v>
      </c>
      <c r="D2740" s="19" t="s">
        <v>3815</v>
      </c>
      <c r="E2740" s="20">
        <v>30</v>
      </c>
      <c r="F2740" s="11" t="s">
        <v>18</v>
      </c>
      <c r="G2740" s="21"/>
      <c r="H2740" s="21" t="s">
        <v>1</v>
      </c>
      <c r="I2740" s="21"/>
    </row>
    <row r="2741" spans="1:9" ht="62.25" customHeight="1">
      <c r="A2741" s="10" t="s">
        <v>3987</v>
      </c>
      <c r="B2741" s="10" t="s">
        <v>4131</v>
      </c>
      <c r="C2741" s="19" t="s">
        <v>153</v>
      </c>
      <c r="D2741" s="19" t="s">
        <v>3815</v>
      </c>
      <c r="E2741" s="20">
        <v>30</v>
      </c>
      <c r="F2741" s="11" t="s">
        <v>18</v>
      </c>
      <c r="G2741" s="21"/>
      <c r="H2741" s="21" t="s">
        <v>1</v>
      </c>
      <c r="I2741" s="21"/>
    </row>
    <row r="2742" spans="1:9" ht="60.75" customHeight="1">
      <c r="A2742" s="10" t="s">
        <v>3987</v>
      </c>
      <c r="B2742" s="10" t="s">
        <v>4082</v>
      </c>
      <c r="C2742" s="19" t="s">
        <v>2903</v>
      </c>
      <c r="D2742" s="19" t="s">
        <v>3815</v>
      </c>
      <c r="E2742" s="20">
        <v>10</v>
      </c>
      <c r="F2742" s="11" t="s">
        <v>18</v>
      </c>
      <c r="G2742" s="21"/>
      <c r="H2742" s="21" t="s">
        <v>1</v>
      </c>
      <c r="I2742" s="21"/>
    </row>
    <row r="2743" spans="1:9" ht="66.75" customHeight="1">
      <c r="A2743" s="10" t="s">
        <v>3987</v>
      </c>
      <c r="B2743" s="10" t="s">
        <v>3988</v>
      </c>
      <c r="C2743" s="19" t="s">
        <v>4109</v>
      </c>
      <c r="D2743" s="19" t="s">
        <v>3815</v>
      </c>
      <c r="E2743" s="20">
        <v>30</v>
      </c>
      <c r="F2743" s="11" t="s">
        <v>18</v>
      </c>
      <c r="G2743" s="21"/>
      <c r="H2743" s="21" t="s">
        <v>1</v>
      </c>
      <c r="I2743" s="21"/>
    </row>
    <row r="2744" spans="1:9" ht="66" customHeight="1">
      <c r="A2744" s="10" t="s">
        <v>3987</v>
      </c>
      <c r="B2744" s="10" t="s">
        <v>4057</v>
      </c>
      <c r="C2744" s="19" t="s">
        <v>1623</v>
      </c>
      <c r="D2744" s="19" t="s">
        <v>3815</v>
      </c>
      <c r="E2744" s="20">
        <v>30</v>
      </c>
      <c r="F2744" s="11" t="s">
        <v>18</v>
      </c>
      <c r="G2744" s="21"/>
      <c r="H2744" s="21" t="s">
        <v>1</v>
      </c>
      <c r="I2744" s="21"/>
    </row>
    <row r="2745" spans="1:9" ht="66" customHeight="1">
      <c r="A2745" s="10" t="s">
        <v>3987</v>
      </c>
      <c r="B2745" s="10" t="s">
        <v>4047</v>
      </c>
      <c r="C2745" s="19" t="s">
        <v>4260</v>
      </c>
      <c r="D2745" s="19" t="s">
        <v>3815</v>
      </c>
      <c r="E2745" s="20">
        <v>29</v>
      </c>
      <c r="F2745" s="11" t="s">
        <v>18</v>
      </c>
      <c r="G2745" s="21"/>
      <c r="H2745" s="21" t="s">
        <v>1</v>
      </c>
      <c r="I2745" s="21"/>
    </row>
    <row r="2746" spans="1:9" ht="66" customHeight="1">
      <c r="A2746" s="10" t="s">
        <v>3987</v>
      </c>
      <c r="B2746" s="10" t="s">
        <v>4047</v>
      </c>
      <c r="C2746" s="19" t="s">
        <v>166</v>
      </c>
      <c r="D2746" s="19" t="s">
        <v>3815</v>
      </c>
      <c r="E2746" s="20">
        <v>30</v>
      </c>
      <c r="F2746" s="11" t="s">
        <v>18</v>
      </c>
      <c r="G2746" s="21"/>
      <c r="H2746" s="21" t="s">
        <v>1</v>
      </c>
      <c r="I2746" s="21"/>
    </row>
    <row r="2747" spans="1:9" ht="66" customHeight="1">
      <c r="A2747" s="10" t="s">
        <v>3987</v>
      </c>
      <c r="B2747" s="10" t="s">
        <v>3988</v>
      </c>
      <c r="C2747" s="19" t="s">
        <v>4116</v>
      </c>
      <c r="D2747" s="19" t="s">
        <v>3815</v>
      </c>
      <c r="E2747" s="20">
        <v>36</v>
      </c>
      <c r="F2747" s="11" t="s">
        <v>18</v>
      </c>
      <c r="G2747" s="21"/>
      <c r="H2747" s="21" t="s">
        <v>1</v>
      </c>
      <c r="I2747" s="21"/>
    </row>
    <row r="2748" spans="1:9" ht="66" customHeight="1">
      <c r="A2748" s="10" t="s">
        <v>3987</v>
      </c>
      <c r="B2748" s="10" t="s">
        <v>3988</v>
      </c>
      <c r="C2748" s="19" t="s">
        <v>4216</v>
      </c>
      <c r="D2748" s="19" t="s">
        <v>3815</v>
      </c>
      <c r="E2748" s="20">
        <v>36</v>
      </c>
      <c r="F2748" s="11" t="s">
        <v>18</v>
      </c>
      <c r="G2748" s="21"/>
      <c r="H2748" s="21" t="s">
        <v>1</v>
      </c>
      <c r="I2748" s="21"/>
    </row>
    <row r="2749" spans="1:9" ht="66" customHeight="1">
      <c r="A2749" s="10" t="s">
        <v>3987</v>
      </c>
      <c r="B2749" s="10" t="s">
        <v>4006</v>
      </c>
      <c r="C2749" s="19" t="s">
        <v>3726</v>
      </c>
      <c r="D2749" s="19" t="s">
        <v>3815</v>
      </c>
      <c r="E2749" s="20">
        <v>24</v>
      </c>
      <c r="F2749" s="11" t="s">
        <v>18</v>
      </c>
      <c r="G2749" s="21"/>
      <c r="H2749" s="21" t="s">
        <v>1</v>
      </c>
      <c r="I2749" s="21"/>
    </row>
    <row r="2750" spans="1:9" ht="66" customHeight="1">
      <c r="A2750" s="10" t="s">
        <v>3987</v>
      </c>
      <c r="B2750" s="10" t="s">
        <v>3988</v>
      </c>
      <c r="C2750" s="19" t="s">
        <v>423</v>
      </c>
      <c r="D2750" s="19" t="s">
        <v>3815</v>
      </c>
      <c r="E2750" s="20">
        <v>36</v>
      </c>
      <c r="F2750" s="11" t="s">
        <v>18</v>
      </c>
      <c r="G2750" s="21"/>
      <c r="H2750" s="21" t="s">
        <v>1</v>
      </c>
      <c r="I2750" s="21"/>
    </row>
    <row r="2751" spans="1:9" ht="66" customHeight="1">
      <c r="A2751" s="10" t="s">
        <v>3987</v>
      </c>
      <c r="B2751" s="10" t="s">
        <v>4006</v>
      </c>
      <c r="C2751" s="19" t="s">
        <v>4261</v>
      </c>
      <c r="D2751" s="19" t="s">
        <v>3815</v>
      </c>
      <c r="E2751" s="20">
        <v>59</v>
      </c>
      <c r="F2751" s="11" t="s">
        <v>18</v>
      </c>
      <c r="G2751" s="21"/>
      <c r="H2751" s="21" t="s">
        <v>1</v>
      </c>
      <c r="I2751" s="21"/>
    </row>
    <row r="2752" spans="1:9" ht="66" customHeight="1">
      <c r="A2752" s="10" t="s">
        <v>3987</v>
      </c>
      <c r="B2752" s="10" t="s">
        <v>4006</v>
      </c>
      <c r="C2752" s="19" t="s">
        <v>3835</v>
      </c>
      <c r="D2752" s="19" t="s">
        <v>3815</v>
      </c>
      <c r="E2752" s="20">
        <v>36</v>
      </c>
      <c r="F2752" s="11" t="s">
        <v>18</v>
      </c>
      <c r="G2752" s="21"/>
      <c r="H2752" s="21" t="s">
        <v>1</v>
      </c>
      <c r="I2752" s="21"/>
    </row>
    <row r="2753" spans="1:9" ht="69" customHeight="1">
      <c r="A2753" s="10" t="s">
        <v>3987</v>
      </c>
      <c r="B2753" s="10" t="s">
        <v>4006</v>
      </c>
      <c r="C2753" s="19" t="s">
        <v>4150</v>
      </c>
      <c r="D2753" s="19" t="s">
        <v>3815</v>
      </c>
      <c r="E2753" s="20">
        <v>36</v>
      </c>
      <c r="F2753" s="11" t="s">
        <v>18</v>
      </c>
      <c r="G2753" s="21"/>
      <c r="H2753" s="21" t="s">
        <v>1</v>
      </c>
      <c r="I2753" s="21"/>
    </row>
    <row r="2754" spans="1:9" ht="69" customHeight="1">
      <c r="A2754" s="10" t="s">
        <v>3987</v>
      </c>
      <c r="B2754" s="10" t="s">
        <v>4006</v>
      </c>
      <c r="C2754" s="19" t="s">
        <v>4105</v>
      </c>
      <c r="D2754" s="19" t="s">
        <v>3815</v>
      </c>
      <c r="E2754" s="20">
        <v>36</v>
      </c>
      <c r="F2754" s="11" t="s">
        <v>18</v>
      </c>
      <c r="G2754" s="21"/>
      <c r="H2754" s="21" t="s">
        <v>1</v>
      </c>
      <c r="I2754" s="21"/>
    </row>
    <row r="2755" spans="1:9" ht="69" customHeight="1">
      <c r="A2755" s="10" t="s">
        <v>3987</v>
      </c>
      <c r="B2755" s="10" t="s">
        <v>4262</v>
      </c>
      <c r="C2755" s="19" t="s">
        <v>4263</v>
      </c>
      <c r="D2755" s="19" t="s">
        <v>3815</v>
      </c>
      <c r="E2755" s="20">
        <v>30</v>
      </c>
      <c r="F2755" s="11" t="s">
        <v>18</v>
      </c>
      <c r="G2755" s="21"/>
      <c r="H2755" s="21" t="s">
        <v>1</v>
      </c>
      <c r="I2755" s="21"/>
    </row>
    <row r="2756" spans="1:9" ht="69" customHeight="1">
      <c r="A2756" s="10" t="s">
        <v>3987</v>
      </c>
      <c r="B2756" s="10" t="s">
        <v>3988</v>
      </c>
      <c r="C2756" s="19" t="s">
        <v>4162</v>
      </c>
      <c r="D2756" s="19" t="s">
        <v>3815</v>
      </c>
      <c r="E2756" s="20">
        <v>60</v>
      </c>
      <c r="F2756" s="11" t="s">
        <v>18</v>
      </c>
      <c r="G2756" s="21"/>
      <c r="H2756" s="21" t="s">
        <v>1</v>
      </c>
      <c r="I2756" s="21"/>
    </row>
    <row r="2757" spans="1:9" ht="69" customHeight="1">
      <c r="A2757" s="10" t="s">
        <v>3987</v>
      </c>
      <c r="B2757" s="10" t="s">
        <v>3988</v>
      </c>
      <c r="C2757" s="19" t="s">
        <v>4264</v>
      </c>
      <c r="D2757" s="19" t="s">
        <v>3815</v>
      </c>
      <c r="E2757" s="20">
        <v>26</v>
      </c>
      <c r="F2757" s="11" t="s">
        <v>18</v>
      </c>
      <c r="G2757" s="21"/>
      <c r="H2757" s="21" t="s">
        <v>1</v>
      </c>
      <c r="I2757" s="21"/>
    </row>
    <row r="2758" spans="1:9" ht="69" customHeight="1">
      <c r="A2758" s="10" t="s">
        <v>3987</v>
      </c>
      <c r="B2758" s="10" t="s">
        <v>3988</v>
      </c>
      <c r="C2758" s="19" t="s">
        <v>631</v>
      </c>
      <c r="D2758" s="19" t="s">
        <v>3815</v>
      </c>
      <c r="E2758" s="20">
        <v>36</v>
      </c>
      <c r="F2758" s="11" t="s">
        <v>18</v>
      </c>
      <c r="G2758" s="21"/>
      <c r="H2758" s="21" t="s">
        <v>1</v>
      </c>
      <c r="I2758" s="21"/>
    </row>
    <row r="2759" spans="1:9" ht="63" customHeight="1">
      <c r="A2759" s="10" t="s">
        <v>3987</v>
      </c>
      <c r="B2759" s="10" t="s">
        <v>4047</v>
      </c>
      <c r="C2759" s="19" t="s">
        <v>3986</v>
      </c>
      <c r="D2759" s="19" t="s">
        <v>3815</v>
      </c>
      <c r="E2759" s="20">
        <v>30</v>
      </c>
      <c r="F2759" s="11" t="s">
        <v>18</v>
      </c>
      <c r="G2759" s="21"/>
      <c r="H2759" s="21" t="s">
        <v>1</v>
      </c>
      <c r="I2759" s="21"/>
    </row>
    <row r="2760" spans="1:9" ht="69" customHeight="1">
      <c r="A2760" s="10" t="s">
        <v>3987</v>
      </c>
      <c r="B2760" s="10" t="s">
        <v>3988</v>
      </c>
      <c r="C2760" s="19" t="s">
        <v>4191</v>
      </c>
      <c r="D2760" s="19" t="s">
        <v>3815</v>
      </c>
      <c r="E2760" s="20">
        <v>36</v>
      </c>
      <c r="F2760" s="11" t="s">
        <v>18</v>
      </c>
      <c r="G2760" s="21"/>
      <c r="H2760" s="21" t="s">
        <v>1</v>
      </c>
      <c r="I2760" s="21"/>
    </row>
    <row r="2761" spans="1:9" ht="66" customHeight="1">
      <c r="A2761" s="10" t="s">
        <v>3987</v>
      </c>
      <c r="B2761" s="10" t="s">
        <v>3988</v>
      </c>
      <c r="C2761" s="19" t="s">
        <v>4078</v>
      </c>
      <c r="D2761" s="19" t="s">
        <v>3815</v>
      </c>
      <c r="E2761" s="20">
        <v>36</v>
      </c>
      <c r="F2761" s="11" t="s">
        <v>18</v>
      </c>
      <c r="G2761" s="21"/>
      <c r="H2761" s="21" t="s">
        <v>1</v>
      </c>
      <c r="I2761" s="21"/>
    </row>
    <row r="2762" spans="1:9" ht="66.75" customHeight="1">
      <c r="A2762" s="10" t="s">
        <v>3987</v>
      </c>
      <c r="B2762" s="10" t="s">
        <v>3988</v>
      </c>
      <c r="C2762" s="19" t="s">
        <v>4132</v>
      </c>
      <c r="D2762" s="19" t="s">
        <v>3815</v>
      </c>
      <c r="E2762" s="20">
        <v>36</v>
      </c>
      <c r="F2762" s="11" t="s">
        <v>18</v>
      </c>
      <c r="G2762" s="21"/>
      <c r="H2762" s="21" t="s">
        <v>1</v>
      </c>
      <c r="I2762" s="21"/>
    </row>
    <row r="2763" spans="1:9" ht="66" customHeight="1">
      <c r="A2763" s="10" t="s">
        <v>3987</v>
      </c>
      <c r="B2763" s="10" t="s">
        <v>3988</v>
      </c>
      <c r="C2763" s="19" t="s">
        <v>4186</v>
      </c>
      <c r="D2763" s="19" t="s">
        <v>3815</v>
      </c>
      <c r="E2763" s="20">
        <v>36</v>
      </c>
      <c r="F2763" s="11" t="s">
        <v>18</v>
      </c>
      <c r="G2763" s="21"/>
      <c r="H2763" s="21" t="s">
        <v>1</v>
      </c>
      <c r="I2763" s="21"/>
    </row>
    <row r="2764" spans="1:9" ht="66.75" customHeight="1">
      <c r="A2764" s="10" t="s">
        <v>3987</v>
      </c>
      <c r="B2764" s="10" t="s">
        <v>3988</v>
      </c>
      <c r="C2764" s="19" t="s">
        <v>4185</v>
      </c>
      <c r="D2764" s="19" t="s">
        <v>3815</v>
      </c>
      <c r="E2764" s="20">
        <v>36</v>
      </c>
      <c r="F2764" s="11" t="s">
        <v>18</v>
      </c>
      <c r="G2764" s="21"/>
      <c r="H2764" s="21" t="s">
        <v>1</v>
      </c>
      <c r="I2764" s="21"/>
    </row>
    <row r="2765" spans="1:9" ht="65.25" customHeight="1">
      <c r="A2765" s="10" t="s">
        <v>3987</v>
      </c>
      <c r="B2765" s="10" t="s">
        <v>3988</v>
      </c>
      <c r="C2765" s="19" t="s">
        <v>4265</v>
      </c>
      <c r="D2765" s="19" t="s">
        <v>3815</v>
      </c>
      <c r="E2765" s="20">
        <v>26</v>
      </c>
      <c r="F2765" s="11" t="s">
        <v>18</v>
      </c>
      <c r="G2765" s="21"/>
      <c r="H2765" s="21" t="s">
        <v>1</v>
      </c>
      <c r="I2765" s="21"/>
    </row>
    <row r="2766" spans="1:9" ht="60.75" customHeight="1">
      <c r="A2766" s="10" t="s">
        <v>3987</v>
      </c>
      <c r="B2766" s="10" t="s">
        <v>4221</v>
      </c>
      <c r="C2766" s="19" t="s">
        <v>1844</v>
      </c>
      <c r="D2766" s="19" t="s">
        <v>3815</v>
      </c>
      <c r="E2766" s="20">
        <v>10</v>
      </c>
      <c r="F2766" s="11" t="s">
        <v>18</v>
      </c>
      <c r="G2766" s="21"/>
      <c r="H2766" s="21" t="s">
        <v>1</v>
      </c>
      <c r="I2766" s="21"/>
    </row>
    <row r="2767" spans="1:9" ht="63.75" customHeight="1">
      <c r="A2767" s="10" t="s">
        <v>3987</v>
      </c>
      <c r="B2767" s="10" t="s">
        <v>4057</v>
      </c>
      <c r="C2767" s="19" t="s">
        <v>4175</v>
      </c>
      <c r="D2767" s="19" t="s">
        <v>3815</v>
      </c>
      <c r="E2767" s="20">
        <v>30</v>
      </c>
      <c r="F2767" s="11" t="s">
        <v>18</v>
      </c>
      <c r="G2767" s="21"/>
      <c r="H2767" s="21" t="s">
        <v>1</v>
      </c>
      <c r="I2767" s="21"/>
    </row>
    <row r="2768" spans="1:9" ht="63.75" customHeight="1">
      <c r="A2768" s="10" t="s">
        <v>3987</v>
      </c>
      <c r="B2768" s="10" t="s">
        <v>4047</v>
      </c>
      <c r="C2768" s="19" t="s">
        <v>4019</v>
      </c>
      <c r="D2768" s="19" t="s">
        <v>3815</v>
      </c>
      <c r="E2768" s="20">
        <v>30</v>
      </c>
      <c r="F2768" s="11" t="s">
        <v>18</v>
      </c>
      <c r="G2768" s="21"/>
      <c r="H2768" s="21" t="s">
        <v>1</v>
      </c>
      <c r="I2768" s="21"/>
    </row>
    <row r="2769" spans="1:9" ht="72" customHeight="1">
      <c r="A2769" s="10" t="s">
        <v>3987</v>
      </c>
      <c r="B2769" s="10" t="s">
        <v>3988</v>
      </c>
      <c r="C2769" s="19" t="s">
        <v>1802</v>
      </c>
      <c r="D2769" s="19" t="s">
        <v>3815</v>
      </c>
      <c r="E2769" s="20">
        <v>36</v>
      </c>
      <c r="F2769" s="11" t="s">
        <v>18</v>
      </c>
      <c r="G2769" s="21"/>
      <c r="H2769" s="21" t="s">
        <v>1</v>
      </c>
      <c r="I2769" s="21"/>
    </row>
    <row r="2770" spans="1:9" ht="72" customHeight="1">
      <c r="A2770" s="10" t="s">
        <v>3987</v>
      </c>
      <c r="B2770" s="10" t="s">
        <v>4266</v>
      </c>
      <c r="C2770" s="19" t="s">
        <v>4058</v>
      </c>
      <c r="D2770" s="19" t="s">
        <v>3815</v>
      </c>
      <c r="E2770" s="20">
        <v>30</v>
      </c>
      <c r="F2770" s="11" t="s">
        <v>18</v>
      </c>
      <c r="G2770" s="21"/>
      <c r="H2770" s="21" t="s">
        <v>1</v>
      </c>
      <c r="I2770" s="21"/>
    </row>
    <row r="2771" spans="1:9" ht="72" customHeight="1">
      <c r="A2771" s="10" t="s">
        <v>3987</v>
      </c>
      <c r="B2771" s="10" t="s">
        <v>3988</v>
      </c>
      <c r="C2771" s="19" t="s">
        <v>4067</v>
      </c>
      <c r="D2771" s="19" t="s">
        <v>3815</v>
      </c>
      <c r="E2771" s="20">
        <v>36</v>
      </c>
      <c r="F2771" s="11" t="s">
        <v>18</v>
      </c>
      <c r="G2771" s="21"/>
      <c r="H2771" s="21" t="s">
        <v>1</v>
      </c>
      <c r="I2771" s="21"/>
    </row>
    <row r="2772" spans="1:9" ht="72" customHeight="1">
      <c r="A2772" s="10" t="s">
        <v>3987</v>
      </c>
      <c r="B2772" s="10" t="s">
        <v>3988</v>
      </c>
      <c r="C2772" s="19" t="s">
        <v>4145</v>
      </c>
      <c r="D2772" s="19" t="s">
        <v>3815</v>
      </c>
      <c r="E2772" s="20">
        <v>36</v>
      </c>
      <c r="F2772" s="11" t="s">
        <v>18</v>
      </c>
      <c r="G2772" s="21"/>
      <c r="H2772" s="21" t="s">
        <v>1</v>
      </c>
      <c r="I2772" s="21"/>
    </row>
    <row r="2773" spans="1:9" ht="72" customHeight="1">
      <c r="A2773" s="10" t="s">
        <v>3987</v>
      </c>
      <c r="B2773" s="10" t="s">
        <v>3988</v>
      </c>
      <c r="C2773" s="19" t="s">
        <v>66</v>
      </c>
      <c r="D2773" s="19" t="s">
        <v>3815</v>
      </c>
      <c r="E2773" s="20">
        <v>36</v>
      </c>
      <c r="F2773" s="11" t="s">
        <v>18</v>
      </c>
      <c r="G2773" s="21"/>
      <c r="H2773" s="21" t="s">
        <v>1</v>
      </c>
      <c r="I2773" s="21"/>
    </row>
    <row r="2774" spans="1:9" ht="72" customHeight="1">
      <c r="A2774" s="10" t="s">
        <v>3987</v>
      </c>
      <c r="B2774" s="10" t="s">
        <v>3988</v>
      </c>
      <c r="C2774" s="19" t="s">
        <v>58</v>
      </c>
      <c r="D2774" s="19" t="s">
        <v>3815</v>
      </c>
      <c r="E2774" s="20">
        <v>36</v>
      </c>
      <c r="F2774" s="11" t="s">
        <v>18</v>
      </c>
      <c r="G2774" s="21"/>
      <c r="H2774" s="21" t="s">
        <v>1</v>
      </c>
      <c r="I2774" s="21"/>
    </row>
    <row r="2775" spans="1:9" ht="72" customHeight="1">
      <c r="A2775" s="10" t="s">
        <v>3987</v>
      </c>
      <c r="B2775" s="10" t="s">
        <v>3995</v>
      </c>
      <c r="C2775" s="19" t="s">
        <v>4267</v>
      </c>
      <c r="D2775" s="19" t="s">
        <v>3815</v>
      </c>
      <c r="E2775" s="20">
        <v>15</v>
      </c>
      <c r="F2775" s="11" t="s">
        <v>18</v>
      </c>
      <c r="G2775" s="21"/>
      <c r="H2775" s="21" t="s">
        <v>1</v>
      </c>
      <c r="I2775" s="21"/>
    </row>
    <row r="2776" spans="1:9" ht="87.75" customHeight="1">
      <c r="A2776" s="10" t="s">
        <v>3987</v>
      </c>
      <c r="B2776" s="10" t="s">
        <v>4006</v>
      </c>
      <c r="C2776" s="19" t="s">
        <v>1909</v>
      </c>
      <c r="D2776" s="19" t="s">
        <v>3815</v>
      </c>
      <c r="E2776" s="20">
        <v>36</v>
      </c>
      <c r="F2776" s="11" t="s">
        <v>18</v>
      </c>
      <c r="G2776" s="21"/>
      <c r="H2776" s="21" t="s">
        <v>1</v>
      </c>
      <c r="I2776" s="21"/>
    </row>
    <row r="2777" spans="1:9" ht="87.75" customHeight="1">
      <c r="A2777" s="10" t="s">
        <v>3987</v>
      </c>
      <c r="B2777" s="10" t="s">
        <v>3988</v>
      </c>
      <c r="C2777" s="19" t="s">
        <v>4010</v>
      </c>
      <c r="D2777" s="19" t="s">
        <v>3815</v>
      </c>
      <c r="E2777" s="20">
        <v>36</v>
      </c>
      <c r="F2777" s="11" t="s">
        <v>18</v>
      </c>
      <c r="G2777" s="21"/>
      <c r="H2777" s="21" t="s">
        <v>1</v>
      </c>
      <c r="I2777" s="21"/>
    </row>
    <row r="2778" spans="1:9" ht="87.75" customHeight="1">
      <c r="A2778" s="10" t="s">
        <v>3987</v>
      </c>
      <c r="B2778" s="10" t="s">
        <v>4047</v>
      </c>
      <c r="C2778" s="19" t="s">
        <v>4040</v>
      </c>
      <c r="D2778" s="19" t="s">
        <v>3815</v>
      </c>
      <c r="E2778" s="20">
        <v>30</v>
      </c>
      <c r="F2778" s="11" t="s">
        <v>18</v>
      </c>
      <c r="G2778" s="21"/>
      <c r="H2778" s="21" t="s">
        <v>1</v>
      </c>
      <c r="I2778" s="21"/>
    </row>
    <row r="2779" spans="1:9" ht="74.25" customHeight="1">
      <c r="A2779" s="10" t="s">
        <v>3987</v>
      </c>
      <c r="B2779" s="10" t="s">
        <v>4268</v>
      </c>
      <c r="C2779" s="19" t="s">
        <v>4269</v>
      </c>
      <c r="D2779" s="19" t="s">
        <v>3815</v>
      </c>
      <c r="E2779" s="20">
        <v>30</v>
      </c>
      <c r="F2779" s="11" t="s">
        <v>18</v>
      </c>
      <c r="G2779" s="21"/>
      <c r="H2779" s="21" t="s">
        <v>1</v>
      </c>
      <c r="I2779" s="21"/>
    </row>
    <row r="2780" spans="1:9" ht="74.25" customHeight="1">
      <c r="A2780" s="10" t="s">
        <v>3987</v>
      </c>
      <c r="B2780" s="10" t="s">
        <v>3988</v>
      </c>
      <c r="C2780" s="19" t="s">
        <v>4089</v>
      </c>
      <c r="D2780" s="19" t="s">
        <v>3815</v>
      </c>
      <c r="E2780" s="20">
        <v>24</v>
      </c>
      <c r="F2780" s="11" t="s">
        <v>18</v>
      </c>
      <c r="G2780" s="21"/>
      <c r="H2780" s="21" t="s">
        <v>1</v>
      </c>
      <c r="I2780" s="21"/>
    </row>
    <row r="2781" spans="1:9" ht="74.25" customHeight="1">
      <c r="A2781" s="10" t="s">
        <v>3987</v>
      </c>
      <c r="B2781" s="10" t="s">
        <v>3988</v>
      </c>
      <c r="C2781" s="19" t="s">
        <v>153</v>
      </c>
      <c r="D2781" s="19" t="s">
        <v>3815</v>
      </c>
      <c r="E2781" s="20">
        <v>36</v>
      </c>
      <c r="F2781" s="11" t="s">
        <v>18</v>
      </c>
      <c r="G2781" s="21"/>
      <c r="H2781" s="21" t="s">
        <v>1</v>
      </c>
      <c r="I2781" s="21"/>
    </row>
    <row r="2782" spans="1:9" ht="74.25" customHeight="1">
      <c r="A2782" s="10" t="s">
        <v>3987</v>
      </c>
      <c r="B2782" s="10" t="s">
        <v>3988</v>
      </c>
      <c r="C2782" s="19" t="s">
        <v>4136</v>
      </c>
      <c r="D2782" s="19" t="s">
        <v>3815</v>
      </c>
      <c r="E2782" s="20">
        <v>36</v>
      </c>
      <c r="F2782" s="11" t="s">
        <v>18</v>
      </c>
      <c r="G2782" s="21"/>
      <c r="H2782" s="21" t="s">
        <v>1</v>
      </c>
      <c r="I2782" s="21"/>
    </row>
    <row r="2783" spans="1:9" ht="74.25" customHeight="1">
      <c r="A2783" s="10" t="s">
        <v>3987</v>
      </c>
      <c r="B2783" s="10" t="s">
        <v>4219</v>
      </c>
      <c r="C2783" s="19" t="s">
        <v>4269</v>
      </c>
      <c r="D2783" s="19" t="s">
        <v>3815</v>
      </c>
      <c r="E2783" s="20">
        <v>5</v>
      </c>
      <c r="F2783" s="11" t="s">
        <v>18</v>
      </c>
      <c r="G2783" s="21"/>
      <c r="H2783" s="21" t="s">
        <v>1</v>
      </c>
      <c r="I2783" s="21"/>
    </row>
    <row r="2784" spans="1:9" ht="48.75" customHeight="1">
      <c r="A2784" s="10" t="s">
        <v>3987</v>
      </c>
      <c r="B2784" s="10" t="s">
        <v>4047</v>
      </c>
      <c r="C2784" s="19" t="s">
        <v>4270</v>
      </c>
      <c r="D2784" s="19" t="s">
        <v>3815</v>
      </c>
      <c r="E2784" s="20">
        <v>30</v>
      </c>
      <c r="F2784" s="11" t="s">
        <v>18</v>
      </c>
      <c r="G2784" s="21"/>
      <c r="H2784" s="21" t="s">
        <v>1</v>
      </c>
      <c r="I2784" s="21"/>
    </row>
    <row r="2785" spans="1:9" ht="48.75" customHeight="1">
      <c r="A2785" s="10" t="s">
        <v>3987</v>
      </c>
      <c r="B2785" s="10" t="s">
        <v>4047</v>
      </c>
      <c r="C2785" s="19" t="s">
        <v>631</v>
      </c>
      <c r="D2785" s="19" t="s">
        <v>3815</v>
      </c>
      <c r="E2785" s="20">
        <v>30</v>
      </c>
      <c r="F2785" s="11" t="s">
        <v>18</v>
      </c>
      <c r="G2785" s="21"/>
      <c r="H2785" s="21" t="s">
        <v>1</v>
      </c>
      <c r="I2785" s="21"/>
    </row>
    <row r="2786" spans="1:9" ht="48.75" customHeight="1">
      <c r="A2786" s="10" t="s">
        <v>3987</v>
      </c>
      <c r="B2786" s="10" t="s">
        <v>4047</v>
      </c>
      <c r="C2786" s="19" t="s">
        <v>4271</v>
      </c>
      <c r="D2786" s="19" t="s">
        <v>3815</v>
      </c>
      <c r="E2786" s="20">
        <v>30</v>
      </c>
      <c r="F2786" s="11" t="s">
        <v>18</v>
      </c>
      <c r="G2786" s="21"/>
      <c r="H2786" s="21" t="s">
        <v>1</v>
      </c>
      <c r="I2786" s="21"/>
    </row>
    <row r="2787" spans="1:9" ht="48.75" customHeight="1">
      <c r="A2787" s="10" t="s">
        <v>3987</v>
      </c>
      <c r="B2787" s="10" t="s">
        <v>4057</v>
      </c>
      <c r="C2787" s="19" t="s">
        <v>4150</v>
      </c>
      <c r="D2787" s="19" t="s">
        <v>3815</v>
      </c>
      <c r="E2787" s="20">
        <v>30</v>
      </c>
      <c r="F2787" s="11" t="s">
        <v>18</v>
      </c>
      <c r="G2787" s="21"/>
      <c r="H2787" s="21" t="s">
        <v>1</v>
      </c>
      <c r="I2787" s="21"/>
    </row>
    <row r="2788" spans="1:9" ht="48.75" customHeight="1">
      <c r="A2788" s="10" t="s">
        <v>3987</v>
      </c>
      <c r="B2788" s="10" t="s">
        <v>4057</v>
      </c>
      <c r="C2788" s="19" t="s">
        <v>4125</v>
      </c>
      <c r="D2788" s="19" t="s">
        <v>3815</v>
      </c>
      <c r="E2788" s="20">
        <v>30</v>
      </c>
      <c r="F2788" s="11" t="s">
        <v>18</v>
      </c>
      <c r="G2788" s="21"/>
      <c r="H2788" s="21" t="s">
        <v>1</v>
      </c>
      <c r="I2788" s="21"/>
    </row>
    <row r="2789" spans="1:9" ht="66" customHeight="1">
      <c r="A2789" s="10" t="s">
        <v>3987</v>
      </c>
      <c r="B2789" s="10" t="s">
        <v>3988</v>
      </c>
      <c r="C2789" s="19" t="s">
        <v>4271</v>
      </c>
      <c r="D2789" s="19" t="s">
        <v>3815</v>
      </c>
      <c r="E2789" s="20">
        <v>72</v>
      </c>
      <c r="F2789" s="11" t="s">
        <v>18</v>
      </c>
      <c r="G2789" s="21"/>
      <c r="H2789" s="21" t="s">
        <v>1</v>
      </c>
      <c r="I2789" s="21"/>
    </row>
    <row r="2790" spans="1:9" ht="48.75" customHeight="1">
      <c r="A2790" s="10" t="s">
        <v>3987</v>
      </c>
      <c r="B2790" s="10" t="s">
        <v>4075</v>
      </c>
      <c r="C2790" s="19" t="s">
        <v>4079</v>
      </c>
      <c r="D2790" s="19" t="s">
        <v>3815</v>
      </c>
      <c r="E2790" s="20">
        <v>9</v>
      </c>
      <c r="F2790" s="11" t="s">
        <v>18</v>
      </c>
      <c r="G2790" s="21"/>
      <c r="H2790" s="21" t="s">
        <v>1</v>
      </c>
      <c r="I2790" s="21"/>
    </row>
    <row r="2791" spans="1:9" ht="45" customHeight="1">
      <c r="A2791" s="10" t="s">
        <v>3987</v>
      </c>
      <c r="B2791" s="10" t="s">
        <v>4047</v>
      </c>
      <c r="C2791" s="19" t="s">
        <v>4024</v>
      </c>
      <c r="D2791" s="19" t="s">
        <v>3815</v>
      </c>
      <c r="E2791" s="20">
        <v>30</v>
      </c>
      <c r="F2791" s="11" t="s">
        <v>18</v>
      </c>
      <c r="G2791" s="21"/>
      <c r="H2791" s="21" t="s">
        <v>1</v>
      </c>
      <c r="I2791" s="21"/>
    </row>
    <row r="2792" spans="1:9" ht="45" customHeight="1">
      <c r="A2792" s="10" t="s">
        <v>3987</v>
      </c>
      <c r="B2792" s="10" t="s">
        <v>4131</v>
      </c>
      <c r="C2792" s="19" t="s">
        <v>4011</v>
      </c>
      <c r="D2792" s="19" t="s">
        <v>3815</v>
      </c>
      <c r="E2792" s="20">
        <v>30</v>
      </c>
      <c r="F2792" s="11" t="s">
        <v>18</v>
      </c>
      <c r="G2792" s="21"/>
      <c r="H2792" s="21" t="s">
        <v>1</v>
      </c>
      <c r="I2792" s="21"/>
    </row>
    <row r="2793" spans="1:9" ht="63.75" customHeight="1">
      <c r="A2793" s="10" t="s">
        <v>3987</v>
      </c>
      <c r="B2793" s="10" t="s">
        <v>4272</v>
      </c>
      <c r="C2793" s="19" t="s">
        <v>4273</v>
      </c>
      <c r="D2793" s="19" t="s">
        <v>3815</v>
      </c>
      <c r="E2793" s="20">
        <v>20</v>
      </c>
      <c r="F2793" s="11" t="s">
        <v>18</v>
      </c>
      <c r="G2793" s="21"/>
      <c r="H2793" s="21" t="s">
        <v>1</v>
      </c>
      <c r="I2793" s="21"/>
    </row>
    <row r="2794" spans="1:9" ht="63" customHeight="1">
      <c r="A2794" s="10" t="s">
        <v>3987</v>
      </c>
      <c r="B2794" s="10" t="s">
        <v>4272</v>
      </c>
      <c r="C2794" s="19" t="s">
        <v>4274</v>
      </c>
      <c r="D2794" s="19" t="s">
        <v>3815</v>
      </c>
      <c r="E2794" s="20">
        <v>20</v>
      </c>
      <c r="F2794" s="11" t="s">
        <v>18</v>
      </c>
      <c r="G2794" s="21"/>
      <c r="H2794" s="21" t="s">
        <v>1</v>
      </c>
      <c r="I2794" s="21"/>
    </row>
    <row r="2795" spans="1:9" ht="45.75" customHeight="1">
      <c r="A2795" s="10" t="s">
        <v>3987</v>
      </c>
      <c r="B2795" s="10" t="s">
        <v>4160</v>
      </c>
      <c r="C2795" s="19" t="s">
        <v>4005</v>
      </c>
      <c r="D2795" s="19" t="s">
        <v>3815</v>
      </c>
      <c r="E2795" s="20">
        <v>95</v>
      </c>
      <c r="F2795" s="11" t="s">
        <v>18</v>
      </c>
      <c r="G2795" s="21"/>
      <c r="H2795" s="21" t="s">
        <v>1</v>
      </c>
      <c r="I2795" s="21"/>
    </row>
    <row r="2796" spans="1:9" ht="66.75" customHeight="1">
      <c r="A2796" s="10" t="s">
        <v>3987</v>
      </c>
      <c r="B2796" s="10" t="s">
        <v>3988</v>
      </c>
      <c r="C2796" s="19" t="s">
        <v>4167</v>
      </c>
      <c r="D2796" s="19" t="s">
        <v>3815</v>
      </c>
      <c r="E2796" s="20">
        <v>24</v>
      </c>
      <c r="F2796" s="11" t="s">
        <v>18</v>
      </c>
      <c r="G2796" s="21"/>
      <c r="H2796" s="21" t="s">
        <v>1</v>
      </c>
      <c r="I2796" s="21"/>
    </row>
    <row r="2797" spans="1:9" ht="66.75" customHeight="1">
      <c r="A2797" s="10" t="s">
        <v>3987</v>
      </c>
      <c r="B2797" s="10" t="s">
        <v>3988</v>
      </c>
      <c r="C2797" s="19" t="s">
        <v>4144</v>
      </c>
      <c r="D2797" s="19" t="s">
        <v>3815</v>
      </c>
      <c r="E2797" s="20">
        <v>36</v>
      </c>
      <c r="F2797" s="11" t="s">
        <v>18</v>
      </c>
      <c r="G2797" s="21"/>
      <c r="H2797" s="21" t="s">
        <v>1</v>
      </c>
      <c r="I2797" s="21"/>
    </row>
    <row r="2798" spans="1:9" ht="66.75" customHeight="1">
      <c r="A2798" s="10" t="s">
        <v>3987</v>
      </c>
      <c r="B2798" s="10" t="s">
        <v>3988</v>
      </c>
      <c r="C2798" s="19" t="s">
        <v>4170</v>
      </c>
      <c r="D2798" s="19" t="s">
        <v>3815</v>
      </c>
      <c r="E2798" s="20">
        <v>36</v>
      </c>
      <c r="F2798" s="11" t="s">
        <v>18</v>
      </c>
      <c r="G2798" s="21"/>
      <c r="H2798" s="21" t="s">
        <v>1</v>
      </c>
      <c r="I2798" s="21"/>
    </row>
    <row r="2799" spans="1:9" ht="42.75" customHeight="1">
      <c r="A2799" s="10" t="s">
        <v>3987</v>
      </c>
      <c r="B2799" s="10" t="s">
        <v>4131</v>
      </c>
      <c r="C2799" s="19" t="s">
        <v>1896</v>
      </c>
      <c r="D2799" s="19" t="s">
        <v>3815</v>
      </c>
      <c r="E2799" s="20">
        <v>30</v>
      </c>
      <c r="F2799" s="11" t="s">
        <v>18</v>
      </c>
      <c r="G2799" s="21"/>
      <c r="H2799" s="21" t="s">
        <v>1</v>
      </c>
      <c r="I2799" s="21"/>
    </row>
    <row r="2800" spans="1:9" ht="87.75" customHeight="1">
      <c r="A2800" s="10" t="s">
        <v>3987</v>
      </c>
      <c r="B2800" s="10" t="s">
        <v>3988</v>
      </c>
      <c r="C2800" s="19" t="s">
        <v>4133</v>
      </c>
      <c r="D2800" s="19" t="s">
        <v>3815</v>
      </c>
      <c r="E2800" s="20">
        <v>36</v>
      </c>
      <c r="F2800" s="11" t="s">
        <v>18</v>
      </c>
      <c r="G2800" s="21"/>
      <c r="H2800" s="21" t="s">
        <v>1</v>
      </c>
      <c r="I2800" s="21"/>
    </row>
    <row r="2801" spans="1:9" ht="87.75" customHeight="1">
      <c r="A2801" s="10" t="s">
        <v>3987</v>
      </c>
      <c r="B2801" s="10" t="s">
        <v>4275</v>
      </c>
      <c r="C2801" s="19" t="s">
        <v>4151</v>
      </c>
      <c r="D2801" s="19" t="s">
        <v>3815</v>
      </c>
      <c r="E2801" s="20">
        <v>8</v>
      </c>
      <c r="F2801" s="11" t="s">
        <v>18</v>
      </c>
      <c r="G2801" s="21"/>
      <c r="H2801" s="21" t="s">
        <v>1</v>
      </c>
      <c r="I2801" s="21"/>
    </row>
    <row r="2802" spans="1:9" ht="44.25" customHeight="1">
      <c r="A2802" s="10" t="s">
        <v>3987</v>
      </c>
      <c r="B2802" s="10" t="s">
        <v>4047</v>
      </c>
      <c r="C2802" s="19" t="s">
        <v>4276</v>
      </c>
      <c r="D2802" s="19" t="s">
        <v>3815</v>
      </c>
      <c r="E2802" s="20">
        <v>30</v>
      </c>
      <c r="F2802" s="11" t="s">
        <v>18</v>
      </c>
      <c r="G2802" s="21"/>
      <c r="H2802" s="21" t="s">
        <v>1</v>
      </c>
      <c r="I2802" s="21"/>
    </row>
    <row r="2803" spans="1:9" ht="44.25" customHeight="1">
      <c r="A2803" s="10" t="s">
        <v>3987</v>
      </c>
      <c r="B2803" s="10" t="s">
        <v>4047</v>
      </c>
      <c r="C2803" s="19" t="s">
        <v>4277</v>
      </c>
      <c r="D2803" s="19" t="s">
        <v>3815</v>
      </c>
      <c r="E2803" s="20">
        <v>30</v>
      </c>
      <c r="F2803" s="11" t="s">
        <v>18</v>
      </c>
      <c r="G2803" s="21"/>
      <c r="H2803" s="21" t="s">
        <v>1</v>
      </c>
      <c r="I2803" s="21"/>
    </row>
    <row r="2804" spans="1:9" ht="64.5" customHeight="1">
      <c r="A2804" s="10" t="s">
        <v>3987</v>
      </c>
      <c r="B2804" s="10" t="s">
        <v>4047</v>
      </c>
      <c r="C2804" s="19" t="s">
        <v>4067</v>
      </c>
      <c r="D2804" s="19" t="s">
        <v>3815</v>
      </c>
      <c r="E2804" s="20">
        <v>30</v>
      </c>
      <c r="F2804" s="11" t="s">
        <v>18</v>
      </c>
      <c r="G2804" s="21"/>
      <c r="H2804" s="21" t="s">
        <v>1</v>
      </c>
      <c r="I2804" s="21"/>
    </row>
    <row r="2805" spans="1:9" ht="64.5" customHeight="1">
      <c r="A2805" s="10" t="s">
        <v>3987</v>
      </c>
      <c r="B2805" s="10" t="s">
        <v>4057</v>
      </c>
      <c r="C2805" s="19" t="s">
        <v>4278</v>
      </c>
      <c r="D2805" s="19" t="s">
        <v>3815</v>
      </c>
      <c r="E2805" s="20">
        <v>30</v>
      </c>
      <c r="F2805" s="11" t="s">
        <v>18</v>
      </c>
      <c r="G2805" s="21"/>
      <c r="H2805" s="21" t="s">
        <v>1</v>
      </c>
      <c r="I2805" s="21"/>
    </row>
    <row r="2806" spans="1:9" ht="50.25" customHeight="1">
      <c r="A2806" s="10" t="s">
        <v>3987</v>
      </c>
      <c r="B2806" s="10" t="s">
        <v>4047</v>
      </c>
      <c r="C2806" s="19" t="s">
        <v>4086</v>
      </c>
      <c r="D2806" s="19" t="s">
        <v>3815</v>
      </c>
      <c r="E2806" s="20">
        <v>30</v>
      </c>
      <c r="F2806" s="11" t="s">
        <v>18</v>
      </c>
      <c r="G2806" s="21"/>
      <c r="H2806" s="21" t="s">
        <v>1</v>
      </c>
      <c r="I2806" s="21"/>
    </row>
    <row r="2807" spans="1:9" ht="50.25" customHeight="1">
      <c r="A2807" s="10" t="s">
        <v>3987</v>
      </c>
      <c r="B2807" s="10" t="s">
        <v>4057</v>
      </c>
      <c r="C2807" s="19" t="s">
        <v>4279</v>
      </c>
      <c r="D2807" s="19" t="s">
        <v>3815</v>
      </c>
      <c r="E2807" s="20">
        <v>30</v>
      </c>
      <c r="F2807" s="11" t="s">
        <v>18</v>
      </c>
      <c r="G2807" s="21"/>
      <c r="H2807" s="21" t="s">
        <v>1</v>
      </c>
      <c r="I2807" s="21"/>
    </row>
    <row r="2808" spans="1:9" ht="44.25" customHeight="1">
      <c r="A2808" s="10" t="s">
        <v>3987</v>
      </c>
      <c r="B2808" s="10" t="s">
        <v>4047</v>
      </c>
      <c r="C2808" s="19" t="s">
        <v>4280</v>
      </c>
      <c r="D2808" s="19" t="s">
        <v>3815</v>
      </c>
      <c r="E2808" s="20">
        <v>30</v>
      </c>
      <c r="F2808" s="11" t="s">
        <v>18</v>
      </c>
      <c r="G2808" s="21"/>
      <c r="H2808" s="21" t="s">
        <v>1</v>
      </c>
      <c r="I2808" s="21"/>
    </row>
    <row r="2809" spans="1:9" ht="61.5" customHeight="1">
      <c r="A2809" s="10" t="s">
        <v>3987</v>
      </c>
      <c r="B2809" s="10" t="s">
        <v>4006</v>
      </c>
      <c r="C2809" s="19" t="s">
        <v>4125</v>
      </c>
      <c r="D2809" s="19" t="s">
        <v>3815</v>
      </c>
      <c r="E2809" s="20">
        <v>36</v>
      </c>
      <c r="F2809" s="11" t="s">
        <v>18</v>
      </c>
      <c r="G2809" s="21"/>
      <c r="H2809" s="21" t="s">
        <v>1</v>
      </c>
      <c r="I2809" s="21"/>
    </row>
    <row r="2810" spans="1:9" ht="61.5" customHeight="1">
      <c r="A2810" s="10" t="s">
        <v>3987</v>
      </c>
      <c r="B2810" s="10" t="s">
        <v>4047</v>
      </c>
      <c r="C2810" s="19" t="s">
        <v>4281</v>
      </c>
      <c r="D2810" s="19" t="s">
        <v>3815</v>
      </c>
      <c r="E2810" s="20">
        <v>30</v>
      </c>
      <c r="F2810" s="11" t="s">
        <v>18</v>
      </c>
      <c r="G2810" s="21"/>
      <c r="H2810" s="21" t="s">
        <v>1</v>
      </c>
      <c r="I2810" s="21"/>
    </row>
    <row r="2811" spans="1:9" ht="69" customHeight="1">
      <c r="A2811" s="10" t="s">
        <v>3987</v>
      </c>
      <c r="B2811" s="10" t="s">
        <v>3988</v>
      </c>
      <c r="C2811" s="19" t="s">
        <v>2132</v>
      </c>
      <c r="D2811" s="19" t="s">
        <v>3815</v>
      </c>
      <c r="E2811" s="20">
        <v>36</v>
      </c>
      <c r="F2811" s="11" t="s">
        <v>18</v>
      </c>
      <c r="G2811" s="21"/>
      <c r="H2811" s="21" t="s">
        <v>1</v>
      </c>
      <c r="I2811" s="21"/>
    </row>
    <row r="2812" spans="1:9" ht="63.75" customHeight="1">
      <c r="A2812" s="10" t="s">
        <v>3987</v>
      </c>
      <c r="B2812" s="10" t="s">
        <v>4047</v>
      </c>
      <c r="C2812" s="19" t="s">
        <v>4098</v>
      </c>
      <c r="D2812" s="19" t="s">
        <v>3815</v>
      </c>
      <c r="E2812" s="20">
        <v>30</v>
      </c>
      <c r="F2812" s="11" t="s">
        <v>18</v>
      </c>
      <c r="G2812" s="21"/>
      <c r="H2812" s="21" t="s">
        <v>1</v>
      </c>
      <c r="I2812" s="21"/>
    </row>
    <row r="2813" spans="1:9" ht="69" customHeight="1">
      <c r="A2813" s="10" t="s">
        <v>3987</v>
      </c>
      <c r="B2813" s="10" t="s">
        <v>3988</v>
      </c>
      <c r="C2813" s="19" t="s">
        <v>1725</v>
      </c>
      <c r="D2813" s="19" t="s">
        <v>3815</v>
      </c>
      <c r="E2813" s="20">
        <v>36</v>
      </c>
      <c r="F2813" s="11" t="s">
        <v>18</v>
      </c>
      <c r="G2813" s="21"/>
      <c r="H2813" s="21" t="s">
        <v>1</v>
      </c>
      <c r="I2813" s="21"/>
    </row>
    <row r="2814" spans="1:9" ht="63.75" customHeight="1">
      <c r="A2814" s="10" t="s">
        <v>3987</v>
      </c>
      <c r="B2814" s="10" t="s">
        <v>3999</v>
      </c>
      <c r="C2814" s="19" t="s">
        <v>4000</v>
      </c>
      <c r="D2814" s="19" t="s">
        <v>3815</v>
      </c>
      <c r="E2814" s="20">
        <v>549</v>
      </c>
      <c r="F2814" s="11" t="s">
        <v>18</v>
      </c>
      <c r="G2814" s="21"/>
      <c r="H2814" s="21" t="s">
        <v>1</v>
      </c>
      <c r="I2814" s="21"/>
    </row>
    <row r="2815" spans="1:9" ht="63.75" customHeight="1">
      <c r="A2815" s="10" t="s">
        <v>3987</v>
      </c>
      <c r="B2815" s="10" t="s">
        <v>3999</v>
      </c>
      <c r="C2815" s="19" t="s">
        <v>4000</v>
      </c>
      <c r="D2815" s="19" t="s">
        <v>3815</v>
      </c>
      <c r="E2815" s="20">
        <v>21</v>
      </c>
      <c r="F2815" s="11" t="s">
        <v>18</v>
      </c>
      <c r="G2815" s="21"/>
      <c r="H2815" s="21" t="s">
        <v>1</v>
      </c>
      <c r="I2815" s="21"/>
    </row>
    <row r="2816" spans="1:9" ht="63.75" customHeight="1">
      <c r="A2816" s="10" t="s">
        <v>3987</v>
      </c>
      <c r="B2816" s="10" t="s">
        <v>4057</v>
      </c>
      <c r="C2816" s="19" t="s">
        <v>4282</v>
      </c>
      <c r="D2816" s="19" t="s">
        <v>3815</v>
      </c>
      <c r="E2816" s="20">
        <v>26</v>
      </c>
      <c r="F2816" s="11" t="s">
        <v>18</v>
      </c>
      <c r="G2816" s="21"/>
      <c r="H2816" s="21" t="s">
        <v>1</v>
      </c>
      <c r="I2816" s="21"/>
    </row>
    <row r="2817" spans="1:9" ht="46.5" customHeight="1">
      <c r="A2817" s="10" t="s">
        <v>3987</v>
      </c>
      <c r="B2817" s="10" t="s">
        <v>4045</v>
      </c>
      <c r="C2817" s="19" t="s">
        <v>3996</v>
      </c>
      <c r="D2817" s="19" t="s">
        <v>3815</v>
      </c>
      <c r="E2817" s="20">
        <v>30</v>
      </c>
      <c r="F2817" s="11" t="s">
        <v>18</v>
      </c>
      <c r="G2817" s="21"/>
      <c r="H2817" s="21" t="s">
        <v>1</v>
      </c>
      <c r="I2817" s="21"/>
    </row>
    <row r="2818" spans="1:9" ht="66.75" customHeight="1">
      <c r="A2818" s="10" t="s">
        <v>3987</v>
      </c>
      <c r="B2818" s="10" t="s">
        <v>3988</v>
      </c>
      <c r="C2818" s="19" t="s">
        <v>4189</v>
      </c>
      <c r="D2818" s="19" t="s">
        <v>3815</v>
      </c>
      <c r="E2818" s="20">
        <v>36</v>
      </c>
      <c r="F2818" s="11" t="s">
        <v>18</v>
      </c>
      <c r="G2818" s="21"/>
      <c r="H2818" s="21" t="s">
        <v>1</v>
      </c>
      <c r="I2818" s="21"/>
    </row>
    <row r="2819" spans="1:9" ht="66.75" customHeight="1">
      <c r="A2819" s="10" t="s">
        <v>3987</v>
      </c>
      <c r="B2819" s="10" t="s">
        <v>4187</v>
      </c>
      <c r="C2819" s="19" t="s">
        <v>4283</v>
      </c>
      <c r="D2819" s="19" t="s">
        <v>3815</v>
      </c>
      <c r="E2819" s="20">
        <v>20</v>
      </c>
      <c r="F2819" s="11" t="s">
        <v>18</v>
      </c>
      <c r="G2819" s="21"/>
      <c r="H2819" s="21" t="s">
        <v>1</v>
      </c>
      <c r="I2819" s="21"/>
    </row>
    <row r="2820" spans="1:9" ht="66.75" customHeight="1">
      <c r="A2820" s="10" t="s">
        <v>3987</v>
      </c>
      <c r="B2820" s="10" t="s">
        <v>4047</v>
      </c>
      <c r="C2820" s="19" t="s">
        <v>4192</v>
      </c>
      <c r="D2820" s="19" t="s">
        <v>3815</v>
      </c>
      <c r="E2820" s="20">
        <v>30</v>
      </c>
      <c r="F2820" s="11" t="s">
        <v>18</v>
      </c>
      <c r="G2820" s="21"/>
      <c r="H2820" s="21" t="s">
        <v>1</v>
      </c>
      <c r="I2820" s="21"/>
    </row>
    <row r="2821" spans="1:9" ht="66.75" customHeight="1">
      <c r="A2821" s="10" t="s">
        <v>3987</v>
      </c>
      <c r="B2821" s="10" t="s">
        <v>3988</v>
      </c>
      <c r="C2821" s="19" t="s">
        <v>1802</v>
      </c>
      <c r="D2821" s="19" t="s">
        <v>3815</v>
      </c>
      <c r="E2821" s="20">
        <v>36</v>
      </c>
      <c r="F2821" s="11" t="s">
        <v>18</v>
      </c>
      <c r="G2821" s="21"/>
      <c r="H2821" s="21" t="s">
        <v>1</v>
      </c>
      <c r="I2821" s="21"/>
    </row>
    <row r="2822" spans="1:9" ht="66.75" customHeight="1">
      <c r="A2822" s="10" t="s">
        <v>3987</v>
      </c>
      <c r="B2822" s="10" t="s">
        <v>3988</v>
      </c>
      <c r="C2822" s="19" t="s">
        <v>4192</v>
      </c>
      <c r="D2822" s="19" t="s">
        <v>3815</v>
      </c>
      <c r="E2822" s="20">
        <v>36</v>
      </c>
      <c r="F2822" s="11" t="s">
        <v>18</v>
      </c>
      <c r="G2822" s="21"/>
      <c r="H2822" s="21" t="s">
        <v>1</v>
      </c>
      <c r="I2822" s="21"/>
    </row>
    <row r="2823" spans="1:9" ht="51.75" customHeight="1">
      <c r="A2823" s="10" t="s">
        <v>3987</v>
      </c>
      <c r="B2823" s="10" t="s">
        <v>4057</v>
      </c>
      <c r="C2823" s="19" t="s">
        <v>3586</v>
      </c>
      <c r="D2823" s="19" t="s">
        <v>3815</v>
      </c>
      <c r="E2823" s="20">
        <v>23</v>
      </c>
      <c r="F2823" s="11" t="s">
        <v>18</v>
      </c>
      <c r="G2823" s="21"/>
      <c r="H2823" s="21" t="s">
        <v>1</v>
      </c>
      <c r="I2823" s="21"/>
    </row>
    <row r="2824" spans="1:9" ht="51.75" customHeight="1">
      <c r="A2824" s="10" t="s">
        <v>3987</v>
      </c>
      <c r="B2824" s="10" t="s">
        <v>4047</v>
      </c>
      <c r="C2824" s="19" t="s">
        <v>4284</v>
      </c>
      <c r="D2824" s="19" t="s">
        <v>3815</v>
      </c>
      <c r="E2824" s="20">
        <v>30</v>
      </c>
      <c r="F2824" s="11" t="s">
        <v>18</v>
      </c>
      <c r="G2824" s="21"/>
      <c r="H2824" s="21" t="s">
        <v>1</v>
      </c>
      <c r="I2824" s="21"/>
    </row>
    <row r="2825" spans="1:9" ht="51.75" customHeight="1">
      <c r="A2825" s="10" t="s">
        <v>3987</v>
      </c>
      <c r="B2825" s="10" t="s">
        <v>4047</v>
      </c>
      <c r="C2825" s="19" t="s">
        <v>4090</v>
      </c>
      <c r="D2825" s="19" t="s">
        <v>3815</v>
      </c>
      <c r="E2825" s="20">
        <v>30</v>
      </c>
      <c r="F2825" s="11" t="s">
        <v>18</v>
      </c>
      <c r="G2825" s="21"/>
      <c r="H2825" s="21" t="s">
        <v>1</v>
      </c>
      <c r="I2825" s="21"/>
    </row>
    <row r="2826" spans="1:9" ht="51.75" customHeight="1">
      <c r="A2826" s="10" t="s">
        <v>3987</v>
      </c>
      <c r="B2826" s="10" t="s">
        <v>4047</v>
      </c>
      <c r="C2826" s="19" t="s">
        <v>4285</v>
      </c>
      <c r="D2826" s="19" t="s">
        <v>3815</v>
      </c>
      <c r="E2826" s="20">
        <v>30</v>
      </c>
      <c r="F2826" s="11" t="s">
        <v>18</v>
      </c>
      <c r="G2826" s="21"/>
      <c r="H2826" s="21" t="s">
        <v>1</v>
      </c>
      <c r="I2826" s="21"/>
    </row>
    <row r="2827" spans="1:9" ht="51.75" customHeight="1">
      <c r="A2827" s="10" t="s">
        <v>3987</v>
      </c>
      <c r="B2827" s="10" t="s">
        <v>4286</v>
      </c>
      <c r="C2827" s="19" t="s">
        <v>4287</v>
      </c>
      <c r="D2827" s="19" t="s">
        <v>3815</v>
      </c>
      <c r="E2827" s="20">
        <v>40</v>
      </c>
      <c r="F2827" s="11" t="s">
        <v>18</v>
      </c>
      <c r="G2827" s="21"/>
      <c r="H2827" s="21" t="s">
        <v>1</v>
      </c>
      <c r="I2827" s="21"/>
    </row>
    <row r="2828" spans="1:9" ht="51.75" customHeight="1">
      <c r="A2828" s="10" t="s">
        <v>3987</v>
      </c>
      <c r="B2828" s="10" t="s">
        <v>4288</v>
      </c>
      <c r="C2828" s="19" t="s">
        <v>4173</v>
      </c>
      <c r="D2828" s="19" t="s">
        <v>3815</v>
      </c>
      <c r="E2828" s="20">
        <v>20</v>
      </c>
      <c r="F2828" s="11" t="s">
        <v>18</v>
      </c>
      <c r="G2828" s="21"/>
      <c r="H2828" s="21" t="s">
        <v>1</v>
      </c>
      <c r="I2828" s="21"/>
    </row>
    <row r="2829" spans="1:9" ht="51.75" customHeight="1">
      <c r="A2829" s="10" t="s">
        <v>3987</v>
      </c>
      <c r="B2829" s="10" t="s">
        <v>4047</v>
      </c>
      <c r="C2829" s="19" t="s">
        <v>4289</v>
      </c>
      <c r="D2829" s="19" t="s">
        <v>3815</v>
      </c>
      <c r="E2829" s="20">
        <v>30</v>
      </c>
      <c r="F2829" s="11" t="s">
        <v>18</v>
      </c>
      <c r="G2829" s="21"/>
      <c r="H2829" s="21" t="s">
        <v>1</v>
      </c>
      <c r="I2829" s="21"/>
    </row>
    <row r="2830" spans="1:9" ht="59.25" customHeight="1">
      <c r="A2830" s="10" t="s">
        <v>3987</v>
      </c>
      <c r="B2830" s="10" t="s">
        <v>4047</v>
      </c>
      <c r="C2830" s="19" t="s">
        <v>4290</v>
      </c>
      <c r="D2830" s="19" t="s">
        <v>3815</v>
      </c>
      <c r="E2830" s="20">
        <v>30</v>
      </c>
      <c r="F2830" s="11" t="s">
        <v>18</v>
      </c>
      <c r="G2830" s="21"/>
      <c r="H2830" s="21" t="s">
        <v>1</v>
      </c>
      <c r="I2830" s="21"/>
    </row>
    <row r="2831" spans="1:9" ht="51.75" customHeight="1">
      <c r="A2831" s="10" t="s">
        <v>3987</v>
      </c>
      <c r="B2831" s="10" t="s">
        <v>4057</v>
      </c>
      <c r="C2831" s="19" t="s">
        <v>4291</v>
      </c>
      <c r="D2831" s="19" t="s">
        <v>3815</v>
      </c>
      <c r="E2831" s="20">
        <v>30</v>
      </c>
      <c r="F2831" s="11" t="s">
        <v>18</v>
      </c>
      <c r="G2831" s="21"/>
      <c r="H2831" s="21" t="s">
        <v>1</v>
      </c>
      <c r="I2831" s="21"/>
    </row>
    <row r="2832" spans="1:9" ht="72.75" customHeight="1">
      <c r="A2832" s="10" t="s">
        <v>3987</v>
      </c>
      <c r="B2832" s="10" t="s">
        <v>4047</v>
      </c>
      <c r="C2832" s="19" t="s">
        <v>4292</v>
      </c>
      <c r="D2832" s="19" t="s">
        <v>3815</v>
      </c>
      <c r="E2832" s="20">
        <v>30</v>
      </c>
      <c r="F2832" s="11" t="s">
        <v>18</v>
      </c>
      <c r="G2832" s="21"/>
      <c r="H2832" s="21" t="s">
        <v>1</v>
      </c>
      <c r="I2832" s="21"/>
    </row>
    <row r="2833" spans="1:9" ht="48" customHeight="1">
      <c r="A2833" s="10" t="s">
        <v>3987</v>
      </c>
      <c r="B2833" s="10" t="s">
        <v>4047</v>
      </c>
      <c r="C2833" s="19" t="s">
        <v>4202</v>
      </c>
      <c r="D2833" s="19" t="s">
        <v>3815</v>
      </c>
      <c r="E2833" s="20">
        <v>30</v>
      </c>
      <c r="F2833" s="11" t="s">
        <v>18</v>
      </c>
      <c r="G2833" s="21"/>
      <c r="H2833" s="21" t="s">
        <v>1</v>
      </c>
      <c r="I2833" s="21"/>
    </row>
    <row r="2834" spans="1:9" ht="48" customHeight="1">
      <c r="A2834" s="10" t="s">
        <v>3987</v>
      </c>
      <c r="B2834" s="10" t="s">
        <v>4047</v>
      </c>
      <c r="C2834" s="19" t="s">
        <v>3585</v>
      </c>
      <c r="D2834" s="19" t="s">
        <v>3815</v>
      </c>
      <c r="E2834" s="20">
        <v>30</v>
      </c>
      <c r="F2834" s="11" t="s">
        <v>18</v>
      </c>
      <c r="G2834" s="21"/>
      <c r="H2834" s="21" t="s">
        <v>1</v>
      </c>
      <c r="I2834" s="21"/>
    </row>
    <row r="2835" spans="1:9" ht="48" customHeight="1">
      <c r="A2835" s="10" t="s">
        <v>3987</v>
      </c>
      <c r="B2835" s="10" t="s">
        <v>4047</v>
      </c>
      <c r="C2835" s="19" t="s">
        <v>4123</v>
      </c>
      <c r="D2835" s="19" t="s">
        <v>3815</v>
      </c>
      <c r="E2835" s="20">
        <v>30</v>
      </c>
      <c r="F2835" s="11" t="s">
        <v>18</v>
      </c>
      <c r="G2835" s="21"/>
      <c r="H2835" s="21" t="s">
        <v>1</v>
      </c>
      <c r="I2835" s="21"/>
    </row>
    <row r="2836" spans="1:9" ht="66" customHeight="1">
      <c r="A2836" s="10" t="s">
        <v>3987</v>
      </c>
      <c r="B2836" s="10" t="s">
        <v>4187</v>
      </c>
      <c r="C2836" s="19" t="s">
        <v>1582</v>
      </c>
      <c r="D2836" s="19" t="s">
        <v>3815</v>
      </c>
      <c r="E2836" s="20">
        <v>20</v>
      </c>
      <c r="F2836" s="11" t="s">
        <v>18</v>
      </c>
      <c r="G2836" s="21"/>
      <c r="H2836" s="21" t="s">
        <v>1</v>
      </c>
      <c r="I2836" s="21"/>
    </row>
    <row r="2837" spans="1:9" ht="70.5" customHeight="1">
      <c r="A2837" s="10" t="s">
        <v>3987</v>
      </c>
      <c r="B2837" s="10" t="s">
        <v>4006</v>
      </c>
      <c r="C2837" s="19" t="s">
        <v>4293</v>
      </c>
      <c r="D2837" s="19" t="s">
        <v>3815</v>
      </c>
      <c r="E2837" s="20">
        <v>36</v>
      </c>
      <c r="F2837" s="11" t="s">
        <v>18</v>
      </c>
      <c r="G2837" s="21"/>
      <c r="H2837" s="21" t="s">
        <v>1</v>
      </c>
      <c r="I2837" s="21"/>
    </row>
    <row r="2838" spans="1:9" ht="65.25" customHeight="1">
      <c r="A2838" s="10" t="s">
        <v>3987</v>
      </c>
      <c r="B2838" s="10" t="s">
        <v>3988</v>
      </c>
      <c r="C2838" s="19" t="s">
        <v>4009</v>
      </c>
      <c r="D2838" s="19" t="s">
        <v>3815</v>
      </c>
      <c r="E2838" s="20">
        <v>36</v>
      </c>
      <c r="F2838" s="11" t="s">
        <v>18</v>
      </c>
      <c r="G2838" s="21"/>
      <c r="H2838" s="21" t="s">
        <v>1</v>
      </c>
      <c r="I2838" s="21"/>
    </row>
    <row r="2839" spans="1:9" ht="65.25" customHeight="1">
      <c r="A2839" s="10" t="s">
        <v>3987</v>
      </c>
      <c r="B2839" s="10" t="s">
        <v>4006</v>
      </c>
      <c r="C2839" s="19" t="s">
        <v>1623</v>
      </c>
      <c r="D2839" s="19" t="s">
        <v>3815</v>
      </c>
      <c r="E2839" s="20">
        <v>25</v>
      </c>
      <c r="F2839" s="11" t="s">
        <v>18</v>
      </c>
      <c r="G2839" s="21"/>
      <c r="H2839" s="21" t="s">
        <v>1</v>
      </c>
      <c r="I2839" s="21"/>
    </row>
    <row r="2840" spans="1:9" ht="66" customHeight="1">
      <c r="A2840" s="10" t="s">
        <v>3987</v>
      </c>
      <c r="B2840" s="10" t="s">
        <v>3988</v>
      </c>
      <c r="C2840" s="19" t="s">
        <v>4152</v>
      </c>
      <c r="D2840" s="19" t="s">
        <v>3815</v>
      </c>
      <c r="E2840" s="20">
        <v>36</v>
      </c>
      <c r="F2840" s="11" t="s">
        <v>18</v>
      </c>
      <c r="G2840" s="21"/>
      <c r="H2840" s="21" t="s">
        <v>1</v>
      </c>
      <c r="I2840" s="21"/>
    </row>
    <row r="2841" spans="1:9" ht="51.75" customHeight="1">
      <c r="A2841" s="10" t="s">
        <v>3987</v>
      </c>
      <c r="B2841" s="10" t="s">
        <v>4057</v>
      </c>
      <c r="C2841" s="19" t="s">
        <v>4294</v>
      </c>
      <c r="D2841" s="19" t="s">
        <v>3815</v>
      </c>
      <c r="E2841" s="20">
        <v>30</v>
      </c>
      <c r="F2841" s="11" t="s">
        <v>18</v>
      </c>
      <c r="G2841" s="21"/>
      <c r="H2841" s="21" t="s">
        <v>1</v>
      </c>
      <c r="I2841" s="21"/>
    </row>
    <row r="2842" spans="1:9" ht="66" customHeight="1">
      <c r="A2842" s="10" t="s">
        <v>3987</v>
      </c>
      <c r="B2842" s="10" t="s">
        <v>4006</v>
      </c>
      <c r="C2842" s="19" t="s">
        <v>4059</v>
      </c>
      <c r="D2842" s="19" t="s">
        <v>3815</v>
      </c>
      <c r="E2842" s="20">
        <v>36</v>
      </c>
      <c r="F2842" s="11" t="s">
        <v>18</v>
      </c>
      <c r="G2842" s="21"/>
      <c r="H2842" s="21" t="s">
        <v>1</v>
      </c>
      <c r="I2842" s="21"/>
    </row>
    <row r="2843" spans="1:9" ht="42.75" customHeight="1">
      <c r="A2843" s="10" t="s">
        <v>3987</v>
      </c>
      <c r="B2843" s="10" t="s">
        <v>4045</v>
      </c>
      <c r="C2843" s="19" t="s">
        <v>4295</v>
      </c>
      <c r="D2843" s="19" t="s">
        <v>3815</v>
      </c>
      <c r="E2843" s="20">
        <v>30</v>
      </c>
      <c r="F2843" s="11" t="s">
        <v>18</v>
      </c>
      <c r="G2843" s="21"/>
      <c r="H2843" s="21" t="s">
        <v>1</v>
      </c>
      <c r="I2843" s="21"/>
    </row>
    <row r="2844" spans="1:9" ht="69" customHeight="1">
      <c r="A2844" s="10" t="s">
        <v>3987</v>
      </c>
      <c r="B2844" s="10" t="s">
        <v>3988</v>
      </c>
      <c r="C2844" s="19" t="s">
        <v>111</v>
      </c>
      <c r="D2844" s="19" t="s">
        <v>3815</v>
      </c>
      <c r="E2844" s="20">
        <v>36</v>
      </c>
      <c r="F2844" s="11" t="s">
        <v>18</v>
      </c>
      <c r="G2844" s="21"/>
      <c r="H2844" s="21" t="s">
        <v>1</v>
      </c>
      <c r="I2844" s="21"/>
    </row>
    <row r="2845" spans="1:9" ht="66" customHeight="1">
      <c r="A2845" s="10" t="s">
        <v>3987</v>
      </c>
      <c r="B2845" s="10" t="s">
        <v>3988</v>
      </c>
      <c r="C2845" s="19" t="s">
        <v>4018</v>
      </c>
      <c r="D2845" s="19" t="s">
        <v>3815</v>
      </c>
      <c r="E2845" s="20">
        <v>36</v>
      </c>
      <c r="F2845" s="11" t="s">
        <v>18</v>
      </c>
      <c r="G2845" s="21"/>
      <c r="H2845" s="21" t="s">
        <v>1</v>
      </c>
      <c r="I2845" s="21"/>
    </row>
    <row r="2846" spans="1:9" ht="46.5" customHeight="1">
      <c r="A2846" s="10" t="s">
        <v>3987</v>
      </c>
      <c r="B2846" s="10" t="s">
        <v>4296</v>
      </c>
      <c r="C2846" s="19" t="s">
        <v>4191</v>
      </c>
      <c r="D2846" s="19" t="s">
        <v>3815</v>
      </c>
      <c r="E2846" s="20">
        <v>20</v>
      </c>
      <c r="F2846" s="11" t="s">
        <v>18</v>
      </c>
      <c r="G2846" s="21"/>
      <c r="H2846" s="21" t="s">
        <v>1</v>
      </c>
      <c r="I2846" s="21"/>
    </row>
    <row r="2847" spans="1:9" ht="65.25" customHeight="1">
      <c r="A2847" s="10" t="s">
        <v>3987</v>
      </c>
      <c r="B2847" s="10" t="s">
        <v>3988</v>
      </c>
      <c r="C2847" s="19" t="s">
        <v>4143</v>
      </c>
      <c r="D2847" s="19" t="s">
        <v>3815</v>
      </c>
      <c r="E2847" s="20">
        <v>36</v>
      </c>
      <c r="F2847" s="11" t="s">
        <v>18</v>
      </c>
      <c r="G2847" s="21"/>
      <c r="H2847" s="21" t="s">
        <v>1</v>
      </c>
      <c r="I2847" s="21"/>
    </row>
    <row r="2848" spans="1:9" ht="63" customHeight="1">
      <c r="A2848" s="10" t="s">
        <v>3987</v>
      </c>
      <c r="B2848" s="10" t="s">
        <v>4297</v>
      </c>
      <c r="C2848" s="19" t="s">
        <v>4021</v>
      </c>
      <c r="D2848" s="19" t="s">
        <v>3815</v>
      </c>
      <c r="E2848" s="20">
        <v>19</v>
      </c>
      <c r="F2848" s="11" t="s">
        <v>18</v>
      </c>
      <c r="G2848" s="21"/>
      <c r="H2848" s="21" t="s">
        <v>1</v>
      </c>
      <c r="I2848" s="21"/>
    </row>
    <row r="2849" spans="1:9" ht="60" customHeight="1">
      <c r="A2849" s="10" t="s">
        <v>3987</v>
      </c>
      <c r="B2849" s="10" t="s">
        <v>4297</v>
      </c>
      <c r="C2849" s="19" t="s">
        <v>4051</v>
      </c>
      <c r="D2849" s="19" t="s">
        <v>3815</v>
      </c>
      <c r="E2849" s="20">
        <v>30</v>
      </c>
      <c r="F2849" s="11" t="s">
        <v>18</v>
      </c>
      <c r="G2849" s="21"/>
      <c r="H2849" s="21" t="s">
        <v>1</v>
      </c>
      <c r="I2849" s="21"/>
    </row>
    <row r="2850" spans="1:9" ht="57.75" customHeight="1">
      <c r="A2850" s="10" t="s">
        <v>3987</v>
      </c>
      <c r="B2850" s="10" t="s">
        <v>4297</v>
      </c>
      <c r="C2850" s="19" t="s">
        <v>1806</v>
      </c>
      <c r="D2850" s="19" t="s">
        <v>3815</v>
      </c>
      <c r="E2850" s="20">
        <v>22</v>
      </c>
      <c r="F2850" s="11" t="s">
        <v>18</v>
      </c>
      <c r="G2850" s="21"/>
      <c r="H2850" s="21" t="s">
        <v>1</v>
      </c>
      <c r="I2850" s="21"/>
    </row>
    <row r="2851" spans="1:9" ht="59.25" customHeight="1">
      <c r="A2851" s="10" t="s">
        <v>3987</v>
      </c>
      <c r="B2851" s="10" t="s">
        <v>4298</v>
      </c>
      <c r="C2851" s="19" t="s">
        <v>1858</v>
      </c>
      <c r="D2851" s="19" t="s">
        <v>3815</v>
      </c>
      <c r="E2851" s="20">
        <v>13</v>
      </c>
      <c r="F2851" s="11" t="s">
        <v>18</v>
      </c>
      <c r="G2851" s="21"/>
      <c r="H2851" s="21" t="s">
        <v>1</v>
      </c>
      <c r="I2851" s="21"/>
    </row>
    <row r="2852" spans="1:9" ht="67.5" customHeight="1">
      <c r="A2852" s="10" t="s">
        <v>3987</v>
      </c>
      <c r="B2852" s="10" t="s">
        <v>4297</v>
      </c>
      <c r="C2852" s="19" t="s">
        <v>1815</v>
      </c>
      <c r="D2852" s="19" t="s">
        <v>3815</v>
      </c>
      <c r="E2852" s="20">
        <v>30</v>
      </c>
      <c r="F2852" s="11" t="s">
        <v>18</v>
      </c>
      <c r="G2852" s="21"/>
      <c r="H2852" s="21" t="s">
        <v>1</v>
      </c>
      <c r="I2852" s="21"/>
    </row>
    <row r="2853" spans="1:9" ht="64.5" customHeight="1">
      <c r="A2853" s="10" t="s">
        <v>3987</v>
      </c>
      <c r="B2853" s="10" t="s">
        <v>4121</v>
      </c>
      <c r="C2853" s="19" t="s">
        <v>4299</v>
      </c>
      <c r="D2853" s="19" t="s">
        <v>3815</v>
      </c>
      <c r="E2853" s="20">
        <v>25</v>
      </c>
      <c r="F2853" s="11" t="s">
        <v>18</v>
      </c>
      <c r="G2853" s="21"/>
      <c r="H2853" s="21" t="s">
        <v>1</v>
      </c>
      <c r="I2853" s="21"/>
    </row>
    <row r="2854" spans="1:9" ht="60" customHeight="1">
      <c r="A2854" s="10" t="s">
        <v>3987</v>
      </c>
      <c r="B2854" s="10" t="s">
        <v>4057</v>
      </c>
      <c r="C2854" s="19" t="s">
        <v>4300</v>
      </c>
      <c r="D2854" s="19" t="s">
        <v>3815</v>
      </c>
      <c r="E2854" s="20">
        <v>30</v>
      </c>
      <c r="F2854" s="11" t="s">
        <v>18</v>
      </c>
      <c r="G2854" s="21"/>
      <c r="H2854" s="21" t="s">
        <v>1</v>
      </c>
      <c r="I2854" s="21"/>
    </row>
    <row r="2855" spans="1:9" ht="37.5" customHeight="1">
      <c r="A2855" s="10" t="s">
        <v>3987</v>
      </c>
      <c r="B2855" s="10" t="s">
        <v>4045</v>
      </c>
      <c r="C2855" s="19" t="s">
        <v>4301</v>
      </c>
      <c r="D2855" s="19" t="s">
        <v>3815</v>
      </c>
      <c r="E2855" s="20">
        <v>30</v>
      </c>
      <c r="F2855" s="11" t="s">
        <v>18</v>
      </c>
      <c r="G2855" s="21"/>
      <c r="H2855" s="21" t="s">
        <v>1</v>
      </c>
      <c r="I2855" s="21"/>
    </row>
    <row r="2856" spans="1:9" ht="52.5" customHeight="1">
      <c r="A2856" s="10" t="s">
        <v>3987</v>
      </c>
      <c r="B2856" s="10" t="s">
        <v>4221</v>
      </c>
      <c r="C2856" s="19" t="s">
        <v>313</v>
      </c>
      <c r="D2856" s="19" t="s">
        <v>3815</v>
      </c>
      <c r="E2856" s="20">
        <v>10</v>
      </c>
      <c r="F2856" s="11" t="s">
        <v>18</v>
      </c>
      <c r="G2856" s="21"/>
      <c r="H2856" s="21" t="s">
        <v>1</v>
      </c>
      <c r="I2856" s="21"/>
    </row>
    <row r="2857" spans="1:9" ht="36.75" customHeight="1">
      <c r="A2857" s="10" t="s">
        <v>3987</v>
      </c>
      <c r="B2857" s="10" t="s">
        <v>4045</v>
      </c>
      <c r="C2857" s="19" t="s">
        <v>4009</v>
      </c>
      <c r="D2857" s="19" t="s">
        <v>3815</v>
      </c>
      <c r="E2857" s="20">
        <v>30</v>
      </c>
      <c r="F2857" s="11" t="s">
        <v>18</v>
      </c>
      <c r="G2857" s="21"/>
      <c r="H2857" s="21" t="s">
        <v>1</v>
      </c>
      <c r="I2857" s="21"/>
    </row>
    <row r="2858" spans="1:9" ht="33">
      <c r="A2858" s="10" t="s">
        <v>3987</v>
      </c>
      <c r="B2858" s="10" t="s">
        <v>4047</v>
      </c>
      <c r="C2858" s="19" t="s">
        <v>313</v>
      </c>
      <c r="D2858" s="19" t="s">
        <v>3815</v>
      </c>
      <c r="E2858" s="20">
        <v>30</v>
      </c>
      <c r="F2858" s="11" t="s">
        <v>18</v>
      </c>
      <c r="G2858" s="21"/>
      <c r="H2858" s="21" t="s">
        <v>1</v>
      </c>
      <c r="I2858" s="21"/>
    </row>
    <row r="2859" spans="1:9" ht="57" customHeight="1">
      <c r="A2859" s="10" t="s">
        <v>3987</v>
      </c>
      <c r="B2859" s="10" t="s">
        <v>4006</v>
      </c>
      <c r="C2859" s="19" t="s">
        <v>4291</v>
      </c>
      <c r="D2859" s="19" t="s">
        <v>3815</v>
      </c>
      <c r="E2859" s="20">
        <v>72</v>
      </c>
      <c r="F2859" s="11" t="s">
        <v>18</v>
      </c>
      <c r="G2859" s="21"/>
      <c r="H2859" s="21" t="s">
        <v>1</v>
      </c>
      <c r="I2859" s="21"/>
    </row>
    <row r="2860" spans="1:9" ht="37.5" customHeight="1">
      <c r="A2860" s="10" t="s">
        <v>3987</v>
      </c>
      <c r="B2860" s="10" t="s">
        <v>4302</v>
      </c>
      <c r="C2860" s="19" t="s">
        <v>4200</v>
      </c>
      <c r="D2860" s="19" t="s">
        <v>3815</v>
      </c>
      <c r="E2860" s="20">
        <v>30</v>
      </c>
      <c r="F2860" s="11" t="s">
        <v>18</v>
      </c>
      <c r="G2860" s="21"/>
      <c r="H2860" s="21" t="s">
        <v>1</v>
      </c>
      <c r="I2860" s="21"/>
    </row>
    <row r="2861" spans="1:9" ht="70.5" customHeight="1">
      <c r="A2861" s="10" t="s">
        <v>3987</v>
      </c>
      <c r="B2861" s="10" t="s">
        <v>3988</v>
      </c>
      <c r="C2861" s="19" t="s">
        <v>4173</v>
      </c>
      <c r="D2861" s="19" t="s">
        <v>3815</v>
      </c>
      <c r="E2861" s="20">
        <v>36</v>
      </c>
      <c r="F2861" s="11" t="s">
        <v>18</v>
      </c>
      <c r="G2861" s="21"/>
      <c r="H2861" s="21" t="s">
        <v>1</v>
      </c>
      <c r="I2861" s="21"/>
    </row>
    <row r="2862" spans="1:9" ht="57.75" customHeight="1">
      <c r="A2862" s="10" t="s">
        <v>3987</v>
      </c>
      <c r="B2862" s="10" t="s">
        <v>4122</v>
      </c>
      <c r="C2862" s="19" t="s">
        <v>4236</v>
      </c>
      <c r="D2862" s="19" t="s">
        <v>3815</v>
      </c>
      <c r="E2862" s="20">
        <v>20</v>
      </c>
      <c r="F2862" s="11" t="s">
        <v>18</v>
      </c>
      <c r="G2862" s="21"/>
      <c r="H2862" s="21" t="s">
        <v>1</v>
      </c>
      <c r="I2862" s="21"/>
    </row>
    <row r="2863" spans="1:9" ht="58.5" customHeight="1">
      <c r="A2863" s="10" t="s">
        <v>3987</v>
      </c>
      <c r="B2863" s="10" t="s">
        <v>4121</v>
      </c>
      <c r="C2863" s="19" t="s">
        <v>4236</v>
      </c>
      <c r="D2863" s="19" t="s">
        <v>3815</v>
      </c>
      <c r="E2863" s="20">
        <v>10</v>
      </c>
      <c r="F2863" s="11" t="s">
        <v>18</v>
      </c>
      <c r="G2863" s="21"/>
      <c r="H2863" s="21" t="s">
        <v>1</v>
      </c>
      <c r="I2863" s="21"/>
    </row>
    <row r="2864" spans="1:9" ht="58.5" customHeight="1">
      <c r="A2864" s="10" t="s">
        <v>3987</v>
      </c>
      <c r="B2864" s="10" t="s">
        <v>4006</v>
      </c>
      <c r="C2864" s="19" t="s">
        <v>4294</v>
      </c>
      <c r="D2864" s="19" t="s">
        <v>3815</v>
      </c>
      <c r="E2864" s="20">
        <v>72</v>
      </c>
      <c r="F2864" s="11" t="s">
        <v>18</v>
      </c>
      <c r="G2864" s="21"/>
      <c r="H2864" s="21" t="s">
        <v>1</v>
      </c>
      <c r="I2864" s="21"/>
    </row>
    <row r="2865" spans="1:9" ht="69" customHeight="1">
      <c r="A2865" s="10" t="s">
        <v>3987</v>
      </c>
      <c r="B2865" s="10" t="s">
        <v>3988</v>
      </c>
      <c r="C2865" s="19" t="s">
        <v>3814</v>
      </c>
      <c r="D2865" s="19" t="s">
        <v>3815</v>
      </c>
      <c r="E2865" s="20">
        <v>36</v>
      </c>
      <c r="F2865" s="11" t="s">
        <v>18</v>
      </c>
      <c r="G2865" s="21"/>
      <c r="H2865" s="21" t="s">
        <v>1</v>
      </c>
      <c r="I2865" s="21"/>
    </row>
    <row r="2866" spans="1:9" ht="57.75" customHeight="1">
      <c r="A2866" s="10" t="s">
        <v>3987</v>
      </c>
      <c r="B2866" s="10" t="s">
        <v>4006</v>
      </c>
      <c r="C2866" s="19" t="s">
        <v>3835</v>
      </c>
      <c r="D2866" s="19" t="s">
        <v>3815</v>
      </c>
      <c r="E2866" s="20">
        <v>36</v>
      </c>
      <c r="F2866" s="11" t="s">
        <v>18</v>
      </c>
      <c r="G2866" s="21"/>
      <c r="H2866" s="21" t="s">
        <v>1</v>
      </c>
      <c r="I2866" s="21"/>
    </row>
    <row r="2867" spans="1:9" ht="49.5">
      <c r="A2867" s="10" t="s">
        <v>3987</v>
      </c>
      <c r="B2867" s="10" t="s">
        <v>4047</v>
      </c>
      <c r="C2867" s="19" t="s">
        <v>4303</v>
      </c>
      <c r="D2867" s="19" t="s">
        <v>3815</v>
      </c>
      <c r="E2867" s="20">
        <v>30</v>
      </c>
      <c r="F2867" s="11" t="s">
        <v>18</v>
      </c>
      <c r="G2867" s="21"/>
      <c r="H2867" s="21" t="s">
        <v>1</v>
      </c>
      <c r="I2867" s="21"/>
    </row>
    <row r="2868" spans="1:9" ht="40.5" customHeight="1">
      <c r="A2868" s="10" t="s">
        <v>3987</v>
      </c>
      <c r="B2868" s="10" t="s">
        <v>4047</v>
      </c>
      <c r="C2868" s="19" t="s">
        <v>4304</v>
      </c>
      <c r="D2868" s="19" t="s">
        <v>3815</v>
      </c>
      <c r="E2868" s="20">
        <v>30</v>
      </c>
      <c r="F2868" s="11" t="s">
        <v>18</v>
      </c>
      <c r="G2868" s="21"/>
      <c r="H2868" s="21" t="s">
        <v>1</v>
      </c>
      <c r="I2868" s="21"/>
    </row>
    <row r="2869" spans="1:9" ht="40.5" customHeight="1">
      <c r="A2869" s="10" t="s">
        <v>3987</v>
      </c>
      <c r="B2869" s="10" t="s">
        <v>4305</v>
      </c>
      <c r="C2869" s="19" t="s">
        <v>1585</v>
      </c>
      <c r="D2869" s="19" t="s">
        <v>3815</v>
      </c>
      <c r="E2869" s="20">
        <v>31</v>
      </c>
      <c r="F2869" s="11" t="s">
        <v>18</v>
      </c>
      <c r="G2869" s="21"/>
      <c r="H2869" s="21" t="s">
        <v>1</v>
      </c>
      <c r="I2869" s="21"/>
    </row>
    <row r="2870" spans="1:9" ht="42" customHeight="1">
      <c r="A2870" s="10" t="s">
        <v>3987</v>
      </c>
      <c r="B2870" s="10" t="s">
        <v>4306</v>
      </c>
      <c r="C2870" s="19" t="s">
        <v>4307</v>
      </c>
      <c r="D2870" s="19" t="s">
        <v>3815</v>
      </c>
      <c r="E2870" s="20">
        <v>20</v>
      </c>
      <c r="F2870" s="11" t="s">
        <v>18</v>
      </c>
      <c r="G2870" s="21"/>
      <c r="H2870" s="21" t="s">
        <v>1</v>
      </c>
      <c r="I2870" s="21"/>
    </row>
    <row r="2871" spans="1:9" ht="63" customHeight="1">
      <c r="A2871" s="10" t="s">
        <v>3987</v>
      </c>
      <c r="B2871" s="10" t="s">
        <v>4006</v>
      </c>
      <c r="C2871" s="19" t="s">
        <v>4194</v>
      </c>
      <c r="D2871" s="19" t="s">
        <v>3815</v>
      </c>
      <c r="E2871" s="20">
        <v>36</v>
      </c>
      <c r="F2871" s="11" t="s">
        <v>18</v>
      </c>
      <c r="G2871" s="21"/>
      <c r="H2871" s="21" t="s">
        <v>1</v>
      </c>
      <c r="I2871" s="21"/>
    </row>
    <row r="2872" spans="1:9" ht="50.25" customHeight="1">
      <c r="A2872" s="10" t="s">
        <v>3987</v>
      </c>
      <c r="B2872" s="10" t="s">
        <v>4057</v>
      </c>
      <c r="C2872" s="19" t="s">
        <v>3835</v>
      </c>
      <c r="D2872" s="19" t="s">
        <v>3815</v>
      </c>
      <c r="E2872" s="20">
        <v>30</v>
      </c>
      <c r="F2872" s="11" t="s">
        <v>18</v>
      </c>
      <c r="G2872" s="21"/>
      <c r="H2872" s="21" t="s">
        <v>1</v>
      </c>
      <c r="I2872" s="21"/>
    </row>
    <row r="2873" spans="1:9" ht="61.5" customHeight="1">
      <c r="A2873" s="10" t="s">
        <v>3987</v>
      </c>
      <c r="B2873" s="10" t="s">
        <v>3995</v>
      </c>
      <c r="C2873" s="19" t="s">
        <v>4188</v>
      </c>
      <c r="D2873" s="19" t="s">
        <v>3815</v>
      </c>
      <c r="E2873" s="20">
        <v>9</v>
      </c>
      <c r="F2873" s="11" t="s">
        <v>18</v>
      </c>
      <c r="G2873" s="21"/>
      <c r="H2873" s="21" t="s">
        <v>1</v>
      </c>
      <c r="I2873" s="21"/>
    </row>
    <row r="2874" spans="1:9" ht="45.75" customHeight="1">
      <c r="A2874" s="10" t="s">
        <v>3987</v>
      </c>
      <c r="B2874" s="10" t="s">
        <v>4047</v>
      </c>
      <c r="C2874" s="19" t="s">
        <v>4002</v>
      </c>
      <c r="D2874" s="19" t="s">
        <v>3815</v>
      </c>
      <c r="E2874" s="20">
        <v>30</v>
      </c>
      <c r="F2874" s="11" t="s">
        <v>18</v>
      </c>
      <c r="G2874" s="21"/>
      <c r="H2874" s="21" t="s">
        <v>1</v>
      </c>
      <c r="I2874" s="21"/>
    </row>
    <row r="2875" spans="1:9" ht="45.75" customHeight="1">
      <c r="A2875" s="10" t="s">
        <v>3987</v>
      </c>
      <c r="B2875" s="10" t="s">
        <v>4045</v>
      </c>
      <c r="C2875" s="19" t="s">
        <v>4202</v>
      </c>
      <c r="D2875" s="19" t="s">
        <v>3815</v>
      </c>
      <c r="E2875" s="20">
        <v>30</v>
      </c>
      <c r="F2875" s="11" t="s">
        <v>18</v>
      </c>
      <c r="G2875" s="21"/>
      <c r="H2875" s="21" t="s">
        <v>1</v>
      </c>
      <c r="I2875" s="21"/>
    </row>
    <row r="2876" spans="1:9" ht="66.75" customHeight="1">
      <c r="A2876" s="10" t="s">
        <v>3987</v>
      </c>
      <c r="B2876" s="10" t="s">
        <v>3988</v>
      </c>
      <c r="C2876" s="19" t="s">
        <v>1776</v>
      </c>
      <c r="D2876" s="19" t="s">
        <v>3815</v>
      </c>
      <c r="E2876" s="20">
        <v>36</v>
      </c>
      <c r="F2876" s="11" t="s">
        <v>18</v>
      </c>
      <c r="G2876" s="21"/>
      <c r="H2876" s="21" t="s">
        <v>1</v>
      </c>
      <c r="I2876" s="21"/>
    </row>
    <row r="2877" spans="1:9" ht="69" customHeight="1">
      <c r="A2877" s="10" t="s">
        <v>3987</v>
      </c>
      <c r="B2877" s="10" t="s">
        <v>3988</v>
      </c>
      <c r="C2877" s="19" t="s">
        <v>4052</v>
      </c>
      <c r="D2877" s="19" t="s">
        <v>3815</v>
      </c>
      <c r="E2877" s="20">
        <v>36</v>
      </c>
      <c r="F2877" s="11" t="s">
        <v>18</v>
      </c>
      <c r="G2877" s="21"/>
      <c r="H2877" s="21" t="s">
        <v>1</v>
      </c>
      <c r="I2877" s="21"/>
    </row>
    <row r="2878" spans="1:9" ht="69" customHeight="1">
      <c r="A2878" s="10" t="s">
        <v>3987</v>
      </c>
      <c r="B2878" s="10" t="s">
        <v>3988</v>
      </c>
      <c r="C2878" s="19" t="s">
        <v>4049</v>
      </c>
      <c r="D2878" s="19" t="s">
        <v>3815</v>
      </c>
      <c r="E2878" s="20">
        <v>36</v>
      </c>
      <c r="F2878" s="11" t="s">
        <v>18</v>
      </c>
      <c r="G2878" s="21"/>
      <c r="H2878" s="21" t="s">
        <v>1</v>
      </c>
      <c r="I2878" s="21"/>
    </row>
    <row r="2879" spans="1:9" ht="69" customHeight="1">
      <c r="A2879" s="10" t="s">
        <v>3987</v>
      </c>
      <c r="B2879" s="10" t="s">
        <v>3988</v>
      </c>
      <c r="C2879" s="19" t="s">
        <v>4013</v>
      </c>
      <c r="D2879" s="19" t="s">
        <v>3815</v>
      </c>
      <c r="E2879" s="20">
        <v>24</v>
      </c>
      <c r="F2879" s="11" t="s">
        <v>18</v>
      </c>
      <c r="G2879" s="21"/>
      <c r="H2879" s="21" t="s">
        <v>1</v>
      </c>
      <c r="I2879" s="21"/>
    </row>
    <row r="2880" spans="1:9" ht="72" customHeight="1">
      <c r="A2880" s="10" t="s">
        <v>3987</v>
      </c>
      <c r="B2880" s="10" t="s">
        <v>3988</v>
      </c>
      <c r="C2880" s="19" t="s">
        <v>4007</v>
      </c>
      <c r="D2880" s="19" t="s">
        <v>3815</v>
      </c>
      <c r="E2880" s="20">
        <v>36</v>
      </c>
      <c r="F2880" s="11" t="s">
        <v>18</v>
      </c>
      <c r="G2880" s="21"/>
      <c r="H2880" s="21" t="s">
        <v>1</v>
      </c>
      <c r="I2880" s="21"/>
    </row>
    <row r="2881" spans="1:9" ht="70.5" customHeight="1">
      <c r="A2881" s="10" t="s">
        <v>3987</v>
      </c>
      <c r="B2881" s="10" t="s">
        <v>3988</v>
      </c>
      <c r="C2881" s="19" t="s">
        <v>1648</v>
      </c>
      <c r="D2881" s="19" t="s">
        <v>3815</v>
      </c>
      <c r="E2881" s="20">
        <v>72</v>
      </c>
      <c r="F2881" s="11" t="s">
        <v>18</v>
      </c>
      <c r="G2881" s="21"/>
      <c r="H2881" s="21" t="s">
        <v>1</v>
      </c>
      <c r="I2881" s="21"/>
    </row>
    <row r="2882" spans="1:9" ht="43.5" customHeight="1">
      <c r="A2882" s="10" t="s">
        <v>3987</v>
      </c>
      <c r="B2882" s="10" t="s">
        <v>4045</v>
      </c>
      <c r="C2882" s="19" t="s">
        <v>4308</v>
      </c>
      <c r="D2882" s="19" t="s">
        <v>3815</v>
      </c>
      <c r="E2882" s="20">
        <v>30</v>
      </c>
      <c r="F2882" s="11" t="s">
        <v>18</v>
      </c>
      <c r="G2882" s="21"/>
      <c r="H2882" s="21" t="s">
        <v>1</v>
      </c>
      <c r="I2882" s="21"/>
    </row>
    <row r="2883" spans="1:9" ht="43.5" customHeight="1">
      <c r="A2883" s="10" t="s">
        <v>3987</v>
      </c>
      <c r="B2883" s="10" t="s">
        <v>4047</v>
      </c>
      <c r="C2883" s="19" t="s">
        <v>4079</v>
      </c>
      <c r="D2883" s="19" t="s">
        <v>3815</v>
      </c>
      <c r="E2883" s="20">
        <v>30</v>
      </c>
      <c r="F2883" s="11" t="s">
        <v>18</v>
      </c>
      <c r="G2883" s="21"/>
      <c r="H2883" s="21" t="s">
        <v>1</v>
      </c>
      <c r="I2883" s="21"/>
    </row>
    <row r="2884" spans="1:9" ht="74.25" customHeight="1">
      <c r="A2884" s="10" t="s">
        <v>3987</v>
      </c>
      <c r="B2884" s="10" t="s">
        <v>3988</v>
      </c>
      <c r="C2884" s="19" t="s">
        <v>4026</v>
      </c>
      <c r="D2884" s="19" t="s">
        <v>3815</v>
      </c>
      <c r="E2884" s="20">
        <v>36</v>
      </c>
      <c r="F2884" s="11" t="s">
        <v>18</v>
      </c>
      <c r="G2884" s="21"/>
      <c r="H2884" s="21" t="s">
        <v>1</v>
      </c>
      <c r="I2884" s="21"/>
    </row>
    <row r="2885" spans="1:9" ht="66" customHeight="1">
      <c r="A2885" s="10" t="s">
        <v>3987</v>
      </c>
      <c r="B2885" s="10" t="s">
        <v>3988</v>
      </c>
      <c r="C2885" s="19" t="s">
        <v>4214</v>
      </c>
      <c r="D2885" s="19" t="s">
        <v>3815</v>
      </c>
      <c r="E2885" s="20">
        <v>36</v>
      </c>
      <c r="F2885" s="11" t="s">
        <v>18</v>
      </c>
      <c r="G2885" s="21"/>
      <c r="H2885" s="21" t="s">
        <v>1</v>
      </c>
      <c r="I2885" s="21"/>
    </row>
    <row r="2886" spans="1:9" ht="66" customHeight="1">
      <c r="A2886" s="10" t="s">
        <v>3987</v>
      </c>
      <c r="B2886" s="10" t="s">
        <v>3988</v>
      </c>
      <c r="C2886" s="19" t="s">
        <v>4069</v>
      </c>
      <c r="D2886" s="19" t="s">
        <v>3815</v>
      </c>
      <c r="E2886" s="20">
        <v>36</v>
      </c>
      <c r="F2886" s="11" t="s">
        <v>18</v>
      </c>
      <c r="G2886" s="21"/>
      <c r="H2886" s="21" t="s">
        <v>1</v>
      </c>
      <c r="I2886" s="21"/>
    </row>
    <row r="2887" spans="1:9" ht="66" customHeight="1">
      <c r="A2887" s="10" t="s">
        <v>3987</v>
      </c>
      <c r="B2887" s="10" t="s">
        <v>4121</v>
      </c>
      <c r="C2887" s="19" t="s">
        <v>1613</v>
      </c>
      <c r="D2887" s="19" t="s">
        <v>3815</v>
      </c>
      <c r="E2887" s="20">
        <v>30</v>
      </c>
      <c r="F2887" s="11" t="s">
        <v>18</v>
      </c>
      <c r="G2887" s="21"/>
      <c r="H2887" s="21" t="s">
        <v>1</v>
      </c>
      <c r="I2887" s="21"/>
    </row>
    <row r="2888" spans="1:9" ht="66" customHeight="1">
      <c r="A2888" s="10" t="s">
        <v>3987</v>
      </c>
      <c r="B2888" s="10" t="s">
        <v>3988</v>
      </c>
      <c r="C2888" s="19" t="s">
        <v>4193</v>
      </c>
      <c r="D2888" s="19" t="s">
        <v>3815</v>
      </c>
      <c r="E2888" s="20">
        <v>36</v>
      </c>
      <c r="F2888" s="11" t="s">
        <v>18</v>
      </c>
      <c r="G2888" s="21"/>
      <c r="H2888" s="21" t="s">
        <v>1</v>
      </c>
      <c r="I2888" s="21"/>
    </row>
    <row r="2889" spans="1:9" ht="46.5" customHeight="1">
      <c r="A2889" s="10" t="s">
        <v>3987</v>
      </c>
      <c r="B2889" s="10" t="s">
        <v>4047</v>
      </c>
      <c r="C2889" s="19" t="s">
        <v>4309</v>
      </c>
      <c r="D2889" s="19" t="s">
        <v>3815</v>
      </c>
      <c r="E2889" s="20">
        <v>30</v>
      </c>
      <c r="F2889" s="11" t="s">
        <v>18</v>
      </c>
      <c r="G2889" s="21"/>
      <c r="H2889" s="21" t="s">
        <v>1</v>
      </c>
      <c r="I2889" s="21"/>
    </row>
    <row r="2890" spans="1:9" ht="75.75" customHeight="1">
      <c r="A2890" s="10" t="s">
        <v>3987</v>
      </c>
      <c r="B2890" s="10" t="s">
        <v>3988</v>
      </c>
      <c r="C2890" s="19" t="s">
        <v>4025</v>
      </c>
      <c r="D2890" s="19" t="s">
        <v>3815</v>
      </c>
      <c r="E2890" s="20">
        <v>72</v>
      </c>
      <c r="F2890" s="11" t="s">
        <v>18</v>
      </c>
      <c r="G2890" s="21"/>
      <c r="H2890" s="21" t="s">
        <v>1</v>
      </c>
      <c r="I2890" s="21"/>
    </row>
    <row r="2891" spans="1:9" ht="75.75" customHeight="1">
      <c r="A2891" s="10" t="s">
        <v>3987</v>
      </c>
      <c r="B2891" s="10" t="s">
        <v>4121</v>
      </c>
      <c r="C2891" s="19" t="s">
        <v>4203</v>
      </c>
      <c r="D2891" s="19" t="s">
        <v>3815</v>
      </c>
      <c r="E2891" s="20">
        <v>20</v>
      </c>
      <c r="F2891" s="11" t="s">
        <v>18</v>
      </c>
      <c r="G2891" s="21"/>
      <c r="H2891" s="21" t="s">
        <v>1</v>
      </c>
      <c r="I2891" s="21"/>
    </row>
    <row r="2892" spans="1:9" ht="75.75" customHeight="1">
      <c r="A2892" s="10" t="s">
        <v>3987</v>
      </c>
      <c r="B2892" s="10" t="s">
        <v>4122</v>
      </c>
      <c r="C2892" s="19" t="s">
        <v>4203</v>
      </c>
      <c r="D2892" s="19" t="s">
        <v>3815</v>
      </c>
      <c r="E2892" s="20">
        <v>10</v>
      </c>
      <c r="F2892" s="11" t="s">
        <v>18</v>
      </c>
      <c r="G2892" s="21"/>
      <c r="H2892" s="21" t="s">
        <v>1</v>
      </c>
      <c r="I2892" s="21"/>
    </row>
    <row r="2893" spans="1:9" ht="75.75" customHeight="1">
      <c r="A2893" s="10" t="s">
        <v>3987</v>
      </c>
      <c r="B2893" s="10" t="s">
        <v>4259</v>
      </c>
      <c r="C2893" s="19" t="s">
        <v>4182</v>
      </c>
      <c r="D2893" s="19" t="s">
        <v>3815</v>
      </c>
      <c r="E2893" s="20">
        <v>36</v>
      </c>
      <c r="F2893" s="11" t="s">
        <v>18</v>
      </c>
      <c r="G2893" s="21"/>
      <c r="H2893" s="21" t="s">
        <v>1</v>
      </c>
      <c r="I2893" s="21"/>
    </row>
    <row r="2894" spans="1:9" ht="68.25" customHeight="1">
      <c r="A2894" s="10" t="s">
        <v>3987</v>
      </c>
      <c r="B2894" s="10" t="s">
        <v>3988</v>
      </c>
      <c r="C2894" s="19" t="s">
        <v>4230</v>
      </c>
      <c r="D2894" s="19" t="s">
        <v>3815</v>
      </c>
      <c r="E2894" s="20">
        <v>36</v>
      </c>
      <c r="F2894" s="11" t="s">
        <v>18</v>
      </c>
      <c r="G2894" s="21"/>
      <c r="H2894" s="21" t="s">
        <v>1</v>
      </c>
      <c r="I2894" s="21"/>
    </row>
    <row r="2895" spans="1:9" ht="69.75" customHeight="1">
      <c r="A2895" s="10" t="s">
        <v>3987</v>
      </c>
      <c r="B2895" s="10" t="s">
        <v>3988</v>
      </c>
      <c r="C2895" s="19" t="s">
        <v>4096</v>
      </c>
      <c r="D2895" s="19" t="s">
        <v>3815</v>
      </c>
      <c r="E2895" s="20">
        <v>36</v>
      </c>
      <c r="F2895" s="11" t="s">
        <v>18</v>
      </c>
      <c r="G2895" s="21"/>
      <c r="H2895" s="21" t="s">
        <v>1</v>
      </c>
      <c r="I2895" s="21"/>
    </row>
    <row r="2896" spans="1:9" ht="69" customHeight="1">
      <c r="A2896" s="10" t="s">
        <v>3987</v>
      </c>
      <c r="B2896" s="10" t="s">
        <v>3988</v>
      </c>
      <c r="C2896" s="19" t="s">
        <v>4155</v>
      </c>
      <c r="D2896" s="19" t="s">
        <v>3815</v>
      </c>
      <c r="E2896" s="20">
        <v>36</v>
      </c>
      <c r="F2896" s="11" t="s">
        <v>18</v>
      </c>
      <c r="G2896" s="21"/>
      <c r="H2896" s="21" t="s">
        <v>1</v>
      </c>
      <c r="I2896" s="21"/>
    </row>
    <row r="2897" spans="1:9" ht="57.75" customHeight="1">
      <c r="A2897" s="10" t="s">
        <v>3987</v>
      </c>
      <c r="B2897" s="10" t="s">
        <v>4310</v>
      </c>
      <c r="C2897" s="19" t="s">
        <v>66</v>
      </c>
      <c r="D2897" s="19" t="s">
        <v>3815</v>
      </c>
      <c r="E2897" s="20">
        <v>30</v>
      </c>
      <c r="F2897" s="11" t="s">
        <v>18</v>
      </c>
      <c r="G2897" s="21"/>
      <c r="H2897" s="21" t="s">
        <v>1</v>
      </c>
      <c r="I2897" s="21"/>
    </row>
    <row r="2898" spans="1:9" ht="57" customHeight="1">
      <c r="A2898" s="10" t="s">
        <v>3987</v>
      </c>
      <c r="B2898" s="10" t="s">
        <v>4075</v>
      </c>
      <c r="C2898" s="19" t="s">
        <v>4175</v>
      </c>
      <c r="D2898" s="19" t="s">
        <v>3815</v>
      </c>
      <c r="E2898" s="20">
        <v>10</v>
      </c>
      <c r="F2898" s="11" t="s">
        <v>18</v>
      </c>
      <c r="G2898" s="21"/>
      <c r="H2898" s="21" t="s">
        <v>1</v>
      </c>
      <c r="I2898" s="21"/>
    </row>
    <row r="2899" spans="1:9" ht="64.5" customHeight="1">
      <c r="A2899" s="10" t="s">
        <v>3987</v>
      </c>
      <c r="B2899" s="10" t="s">
        <v>4047</v>
      </c>
      <c r="C2899" s="19" t="s">
        <v>4107</v>
      </c>
      <c r="D2899" s="19" t="s">
        <v>3815</v>
      </c>
      <c r="E2899" s="20">
        <v>30</v>
      </c>
      <c r="F2899" s="11" t="s">
        <v>18</v>
      </c>
      <c r="G2899" s="21"/>
      <c r="H2899" s="21" t="s">
        <v>1</v>
      </c>
      <c r="I2899" s="21"/>
    </row>
    <row r="2900" spans="1:9" ht="67.5" customHeight="1">
      <c r="A2900" s="10" t="s">
        <v>3987</v>
      </c>
      <c r="B2900" s="10" t="s">
        <v>3988</v>
      </c>
      <c r="C2900" s="19" t="s">
        <v>4054</v>
      </c>
      <c r="D2900" s="19" t="s">
        <v>3815</v>
      </c>
      <c r="E2900" s="20">
        <v>36</v>
      </c>
      <c r="F2900" s="11" t="s">
        <v>18</v>
      </c>
      <c r="G2900" s="21"/>
      <c r="H2900" s="21" t="s">
        <v>1</v>
      </c>
      <c r="I2900" s="21"/>
    </row>
    <row r="2901" spans="1:9" ht="62.25" customHeight="1">
      <c r="A2901" s="10" t="s">
        <v>3987</v>
      </c>
      <c r="B2901" s="10" t="s">
        <v>4001</v>
      </c>
      <c r="C2901" s="19" t="s">
        <v>4311</v>
      </c>
      <c r="D2901" s="19" t="s">
        <v>3815</v>
      </c>
      <c r="E2901" s="20">
        <v>7</v>
      </c>
      <c r="F2901" s="11" t="s">
        <v>18</v>
      </c>
      <c r="G2901" s="21"/>
      <c r="H2901" s="21" t="s">
        <v>1</v>
      </c>
      <c r="I2901" s="21"/>
    </row>
    <row r="2902" spans="1:9" ht="62.25" customHeight="1">
      <c r="A2902" s="10" t="s">
        <v>3987</v>
      </c>
      <c r="B2902" s="10" t="s">
        <v>4045</v>
      </c>
      <c r="C2902" s="19" t="s">
        <v>4312</v>
      </c>
      <c r="D2902" s="19" t="s">
        <v>3815</v>
      </c>
      <c r="E2902" s="20">
        <v>30</v>
      </c>
      <c r="F2902" s="11" t="s">
        <v>18</v>
      </c>
      <c r="G2902" s="21"/>
      <c r="H2902" s="21" t="s">
        <v>1</v>
      </c>
      <c r="I2902" s="21"/>
    </row>
    <row r="2903" spans="1:9" ht="62.25" customHeight="1">
      <c r="A2903" s="10" t="s">
        <v>3987</v>
      </c>
      <c r="B2903" s="10" t="s">
        <v>4313</v>
      </c>
      <c r="C2903" s="19" t="s">
        <v>313</v>
      </c>
      <c r="D2903" s="19" t="s">
        <v>3815</v>
      </c>
      <c r="E2903" s="20">
        <v>20</v>
      </c>
      <c r="F2903" s="11" t="s">
        <v>18</v>
      </c>
      <c r="G2903" s="21"/>
      <c r="H2903" s="21" t="s">
        <v>1</v>
      </c>
      <c r="I2903" s="21"/>
    </row>
    <row r="2904" spans="1:9" ht="62.25" customHeight="1">
      <c r="A2904" s="10" t="s">
        <v>3987</v>
      </c>
      <c r="B2904" s="10" t="s">
        <v>4314</v>
      </c>
      <c r="C2904" s="19" t="s">
        <v>3115</v>
      </c>
      <c r="D2904" s="19" t="s">
        <v>3815</v>
      </c>
      <c r="E2904" s="20">
        <v>20</v>
      </c>
      <c r="F2904" s="11" t="s">
        <v>18</v>
      </c>
      <c r="G2904" s="21"/>
      <c r="H2904" s="21" t="s">
        <v>1</v>
      </c>
      <c r="I2904" s="21"/>
    </row>
    <row r="2905" spans="1:9" ht="62.25" customHeight="1">
      <c r="A2905" s="10" t="s">
        <v>3987</v>
      </c>
      <c r="B2905" s="10" t="s">
        <v>4045</v>
      </c>
      <c r="C2905" s="19" t="s">
        <v>4025</v>
      </c>
      <c r="D2905" s="19" t="s">
        <v>3815</v>
      </c>
      <c r="E2905" s="20">
        <v>30</v>
      </c>
      <c r="F2905" s="11" t="s">
        <v>18</v>
      </c>
      <c r="G2905" s="21"/>
      <c r="H2905" s="21" t="s">
        <v>1</v>
      </c>
      <c r="I2905" s="21"/>
    </row>
    <row r="2906" spans="1:9" ht="69" customHeight="1">
      <c r="A2906" s="10" t="s">
        <v>3987</v>
      </c>
      <c r="B2906" s="10" t="s">
        <v>3988</v>
      </c>
      <c r="C2906" s="19" t="s">
        <v>4093</v>
      </c>
      <c r="D2906" s="19" t="s">
        <v>3815</v>
      </c>
      <c r="E2906" s="20">
        <v>36</v>
      </c>
      <c r="F2906" s="11" t="s">
        <v>18</v>
      </c>
      <c r="G2906" s="21"/>
      <c r="H2906" s="21" t="s">
        <v>1</v>
      </c>
      <c r="I2906" s="21"/>
    </row>
    <row r="2907" spans="1:9" ht="69.75" customHeight="1">
      <c r="A2907" s="10" t="s">
        <v>3987</v>
      </c>
      <c r="B2907" s="10" t="s">
        <v>3988</v>
      </c>
      <c r="C2907" s="19" t="s">
        <v>138</v>
      </c>
      <c r="D2907" s="19" t="s">
        <v>3815</v>
      </c>
      <c r="E2907" s="20">
        <v>36</v>
      </c>
      <c r="F2907" s="11" t="s">
        <v>18</v>
      </c>
      <c r="G2907" s="21"/>
      <c r="H2907" s="21" t="s">
        <v>1</v>
      </c>
      <c r="I2907" s="21"/>
    </row>
    <row r="2908" spans="1:9" ht="63" customHeight="1">
      <c r="A2908" s="10" t="s">
        <v>3987</v>
      </c>
      <c r="B2908" s="10" t="s">
        <v>4221</v>
      </c>
      <c r="C2908" s="19" t="s">
        <v>1689</v>
      </c>
      <c r="D2908" s="19" t="s">
        <v>3815</v>
      </c>
      <c r="E2908" s="20">
        <v>10</v>
      </c>
      <c r="F2908" s="11" t="s">
        <v>18</v>
      </c>
      <c r="G2908" s="21"/>
      <c r="H2908" s="21" t="s">
        <v>1</v>
      </c>
      <c r="I2908" s="21"/>
    </row>
    <row r="2909" spans="1:9" ht="63" customHeight="1">
      <c r="A2909" s="10" t="s">
        <v>3987</v>
      </c>
      <c r="B2909" s="10" t="s">
        <v>4047</v>
      </c>
      <c r="C2909" s="19" t="s">
        <v>1708</v>
      </c>
      <c r="D2909" s="19" t="s">
        <v>3815</v>
      </c>
      <c r="E2909" s="20">
        <v>30</v>
      </c>
      <c r="F2909" s="11" t="s">
        <v>18</v>
      </c>
      <c r="G2909" s="21"/>
      <c r="H2909" s="21" t="s">
        <v>1</v>
      </c>
      <c r="I2909" s="21"/>
    </row>
    <row r="2910" spans="1:9" ht="63" customHeight="1">
      <c r="A2910" s="10" t="s">
        <v>3987</v>
      </c>
      <c r="B2910" s="10" t="s">
        <v>4047</v>
      </c>
      <c r="C2910" s="19" t="s">
        <v>4208</v>
      </c>
      <c r="D2910" s="19" t="s">
        <v>3815</v>
      </c>
      <c r="E2910" s="20">
        <v>30</v>
      </c>
      <c r="F2910" s="11" t="s">
        <v>18</v>
      </c>
      <c r="G2910" s="21"/>
      <c r="H2910" s="21" t="s">
        <v>1</v>
      </c>
      <c r="I2910" s="21"/>
    </row>
    <row r="2911" spans="1:9" ht="48" customHeight="1">
      <c r="A2911" s="10" t="s">
        <v>3987</v>
      </c>
      <c r="B2911" s="10" t="s">
        <v>4131</v>
      </c>
      <c r="C2911" s="19" t="s">
        <v>159</v>
      </c>
      <c r="D2911" s="19" t="s">
        <v>3815</v>
      </c>
      <c r="E2911" s="20">
        <v>30</v>
      </c>
      <c r="F2911" s="11" t="s">
        <v>18</v>
      </c>
      <c r="G2911" s="21"/>
      <c r="H2911" s="21" t="s">
        <v>1</v>
      </c>
      <c r="I2911" s="21"/>
    </row>
    <row r="2912" spans="1:9" ht="63" customHeight="1">
      <c r="A2912" s="10" t="s">
        <v>3987</v>
      </c>
      <c r="B2912" s="10" t="s">
        <v>4045</v>
      </c>
      <c r="C2912" s="19" t="s">
        <v>4315</v>
      </c>
      <c r="D2912" s="19" t="s">
        <v>3815</v>
      </c>
      <c r="E2912" s="20">
        <v>30</v>
      </c>
      <c r="F2912" s="11" t="s">
        <v>18</v>
      </c>
      <c r="G2912" s="21"/>
      <c r="H2912" s="21" t="s">
        <v>1</v>
      </c>
      <c r="I2912" s="21"/>
    </row>
    <row r="2913" spans="1:9" ht="71.25" customHeight="1">
      <c r="A2913" s="10" t="s">
        <v>3987</v>
      </c>
      <c r="B2913" s="10" t="s">
        <v>3988</v>
      </c>
      <c r="C2913" s="19" t="s">
        <v>1800</v>
      </c>
      <c r="D2913" s="19" t="s">
        <v>3815</v>
      </c>
      <c r="E2913" s="20">
        <v>29</v>
      </c>
      <c r="F2913" s="11" t="s">
        <v>18</v>
      </c>
      <c r="G2913" s="21"/>
      <c r="H2913" s="21" t="s">
        <v>1</v>
      </c>
      <c r="I2913" s="21"/>
    </row>
    <row r="2914" spans="1:9" ht="63" customHeight="1">
      <c r="A2914" s="10" t="s">
        <v>3987</v>
      </c>
      <c r="B2914" s="10" t="s">
        <v>4045</v>
      </c>
      <c r="C2914" s="19" t="s">
        <v>4155</v>
      </c>
      <c r="D2914" s="19" t="s">
        <v>3815</v>
      </c>
      <c r="E2914" s="20">
        <v>30</v>
      </c>
      <c r="F2914" s="11" t="s">
        <v>18</v>
      </c>
      <c r="G2914" s="21"/>
      <c r="H2914" s="21" t="s">
        <v>1</v>
      </c>
      <c r="I2914" s="21"/>
    </row>
    <row r="2915" spans="1:9" ht="63" customHeight="1">
      <c r="A2915" s="10" t="s">
        <v>3987</v>
      </c>
      <c r="B2915" s="10" t="s">
        <v>4045</v>
      </c>
      <c r="C2915" s="19" t="s">
        <v>4027</v>
      </c>
      <c r="D2915" s="19" t="s">
        <v>3815</v>
      </c>
      <c r="E2915" s="20">
        <v>30</v>
      </c>
      <c r="F2915" s="11" t="s">
        <v>18</v>
      </c>
      <c r="G2915" s="21"/>
      <c r="H2915" s="21" t="s">
        <v>1</v>
      </c>
      <c r="I2915" s="21"/>
    </row>
    <row r="2916" spans="1:9" ht="63" customHeight="1">
      <c r="A2916" s="10" t="s">
        <v>3987</v>
      </c>
      <c r="B2916" s="10" t="s">
        <v>4006</v>
      </c>
      <c r="C2916" s="19" t="s">
        <v>4149</v>
      </c>
      <c r="D2916" s="19" t="s">
        <v>3815</v>
      </c>
      <c r="E2916" s="20">
        <v>29</v>
      </c>
      <c r="F2916" s="11" t="s">
        <v>18</v>
      </c>
      <c r="G2916" s="21"/>
      <c r="H2916" s="21" t="s">
        <v>1</v>
      </c>
      <c r="I2916" s="21"/>
    </row>
    <row r="2917" spans="1:9" ht="68.25" customHeight="1">
      <c r="A2917" s="10" t="s">
        <v>3987</v>
      </c>
      <c r="B2917" s="10" t="s">
        <v>3988</v>
      </c>
      <c r="C2917" s="19" t="s">
        <v>291</v>
      </c>
      <c r="D2917" s="19" t="s">
        <v>3815</v>
      </c>
      <c r="E2917" s="20">
        <v>36</v>
      </c>
      <c r="F2917" s="11" t="s">
        <v>18</v>
      </c>
      <c r="G2917" s="21"/>
      <c r="H2917" s="21" t="s">
        <v>1</v>
      </c>
      <c r="I2917" s="21"/>
    </row>
    <row r="2918" spans="1:9" ht="73.5" customHeight="1">
      <c r="A2918" s="10" t="s">
        <v>3987</v>
      </c>
      <c r="B2918" s="10" t="s">
        <v>3988</v>
      </c>
      <c r="C2918" s="19" t="s">
        <v>1667</v>
      </c>
      <c r="D2918" s="19" t="s">
        <v>3815</v>
      </c>
      <c r="E2918" s="20">
        <v>36</v>
      </c>
      <c r="F2918" s="11" t="s">
        <v>18</v>
      </c>
      <c r="G2918" s="21"/>
      <c r="H2918" s="21" t="s">
        <v>1</v>
      </c>
      <c r="I2918" s="21"/>
    </row>
    <row r="2919" spans="1:9" ht="63" customHeight="1">
      <c r="A2919" s="10" t="s">
        <v>3987</v>
      </c>
      <c r="B2919" s="10" t="s">
        <v>4082</v>
      </c>
      <c r="C2919" s="19" t="s">
        <v>4194</v>
      </c>
      <c r="D2919" s="19" t="s">
        <v>3815</v>
      </c>
      <c r="E2919" s="20">
        <v>10</v>
      </c>
      <c r="F2919" s="11" t="s">
        <v>18</v>
      </c>
      <c r="G2919" s="21"/>
      <c r="H2919" s="21" t="s">
        <v>1</v>
      </c>
      <c r="I2919" s="21"/>
    </row>
    <row r="2920" spans="1:9" ht="52.5" customHeight="1">
      <c r="A2920" s="10" t="s">
        <v>3987</v>
      </c>
      <c r="B2920" s="10" t="s">
        <v>4045</v>
      </c>
      <c r="C2920" s="19" t="s">
        <v>2754</v>
      </c>
      <c r="D2920" s="19" t="s">
        <v>3815</v>
      </c>
      <c r="E2920" s="20">
        <v>30</v>
      </c>
      <c r="F2920" s="11" t="s">
        <v>18</v>
      </c>
      <c r="G2920" s="21"/>
      <c r="H2920" s="21" t="s">
        <v>1</v>
      </c>
      <c r="I2920" s="21"/>
    </row>
    <row r="2921" spans="1:9" ht="54.75" customHeight="1">
      <c r="A2921" s="10" t="s">
        <v>3987</v>
      </c>
      <c r="B2921" s="10" t="s">
        <v>4057</v>
      </c>
      <c r="C2921" s="19" t="s">
        <v>1832</v>
      </c>
      <c r="D2921" s="19" t="s">
        <v>3815</v>
      </c>
      <c r="E2921" s="20">
        <v>30</v>
      </c>
      <c r="F2921" s="11" t="s">
        <v>18</v>
      </c>
      <c r="G2921" s="21"/>
      <c r="H2921" s="21" t="s">
        <v>1</v>
      </c>
      <c r="I2921" s="21"/>
    </row>
    <row r="2922" spans="1:9" ht="64.5" customHeight="1">
      <c r="A2922" s="10" t="s">
        <v>3987</v>
      </c>
      <c r="B2922" s="10" t="s">
        <v>4006</v>
      </c>
      <c r="C2922" s="19" t="s">
        <v>4058</v>
      </c>
      <c r="D2922" s="19" t="s">
        <v>3815</v>
      </c>
      <c r="E2922" s="20">
        <v>36</v>
      </c>
      <c r="F2922" s="11" t="s">
        <v>18</v>
      </c>
      <c r="G2922" s="21"/>
      <c r="H2922" s="21" t="s">
        <v>1</v>
      </c>
      <c r="I2922" s="21"/>
    </row>
    <row r="2923" spans="1:9" ht="53.25" customHeight="1">
      <c r="A2923" s="10" t="s">
        <v>3987</v>
      </c>
      <c r="B2923" s="10" t="s">
        <v>4047</v>
      </c>
      <c r="C2923" s="19" t="s">
        <v>4316</v>
      </c>
      <c r="D2923" s="19" t="s">
        <v>3815</v>
      </c>
      <c r="E2923" s="20">
        <v>30</v>
      </c>
      <c r="F2923" s="11" t="s">
        <v>18</v>
      </c>
      <c r="G2923" s="21"/>
      <c r="H2923" s="21" t="s">
        <v>1</v>
      </c>
      <c r="I2923" s="21"/>
    </row>
    <row r="2924" spans="1:9" ht="53.25" customHeight="1">
      <c r="A2924" s="10" t="s">
        <v>3987</v>
      </c>
      <c r="B2924" s="10" t="s">
        <v>4047</v>
      </c>
      <c r="C2924" s="19" t="s">
        <v>1844</v>
      </c>
      <c r="D2924" s="19" t="s">
        <v>3815</v>
      </c>
      <c r="E2924" s="20">
        <v>30</v>
      </c>
      <c r="F2924" s="11" t="s">
        <v>18</v>
      </c>
      <c r="G2924" s="21"/>
      <c r="H2924" s="21" t="s">
        <v>1</v>
      </c>
      <c r="I2924" s="21"/>
    </row>
    <row r="2925" spans="1:9" ht="53.25" customHeight="1">
      <c r="A2925" s="10" t="s">
        <v>3987</v>
      </c>
      <c r="B2925" s="10" t="s">
        <v>4131</v>
      </c>
      <c r="C2925" s="19" t="s">
        <v>4188</v>
      </c>
      <c r="D2925" s="19" t="s">
        <v>3815</v>
      </c>
      <c r="E2925" s="20">
        <v>30</v>
      </c>
      <c r="F2925" s="11" t="s">
        <v>18</v>
      </c>
      <c r="G2925" s="21"/>
      <c r="H2925" s="21" t="s">
        <v>1</v>
      </c>
      <c r="I2925" s="21"/>
    </row>
    <row r="2926" spans="1:9" ht="53.25" customHeight="1">
      <c r="A2926" s="10" t="s">
        <v>3987</v>
      </c>
      <c r="B2926" s="10" t="s">
        <v>4131</v>
      </c>
      <c r="C2926" s="19" t="s">
        <v>159</v>
      </c>
      <c r="D2926" s="19" t="s">
        <v>3815</v>
      </c>
      <c r="E2926" s="20">
        <v>30</v>
      </c>
      <c r="F2926" s="11" t="s">
        <v>18</v>
      </c>
      <c r="G2926" s="21"/>
      <c r="H2926" s="21" t="s">
        <v>1</v>
      </c>
      <c r="I2926" s="21"/>
    </row>
    <row r="2927" spans="1:9" ht="65.25" customHeight="1">
      <c r="A2927" s="10" t="s">
        <v>3987</v>
      </c>
      <c r="B2927" s="10" t="s">
        <v>4045</v>
      </c>
      <c r="C2927" s="19" t="s">
        <v>161</v>
      </c>
      <c r="D2927" s="19" t="s">
        <v>3815</v>
      </c>
      <c r="E2927" s="20">
        <v>29</v>
      </c>
      <c r="F2927" s="11" t="s">
        <v>18</v>
      </c>
      <c r="G2927" s="21"/>
      <c r="H2927" s="21" t="s">
        <v>1</v>
      </c>
      <c r="I2927" s="21"/>
    </row>
    <row r="2928" spans="1:9" ht="44.25" customHeight="1">
      <c r="A2928" s="10" t="s">
        <v>3987</v>
      </c>
      <c r="B2928" s="10" t="s">
        <v>4047</v>
      </c>
      <c r="C2928" s="19" t="s">
        <v>4118</v>
      </c>
      <c r="D2928" s="19" t="s">
        <v>3815</v>
      </c>
      <c r="E2928" s="20">
        <v>30</v>
      </c>
      <c r="F2928" s="11" t="s">
        <v>18</v>
      </c>
      <c r="G2928" s="21"/>
      <c r="H2928" s="21" t="s">
        <v>1</v>
      </c>
      <c r="I2928" s="21"/>
    </row>
    <row r="2929" spans="1:9" ht="44.25" customHeight="1">
      <c r="A2929" s="10" t="s">
        <v>3987</v>
      </c>
      <c r="B2929" s="10" t="s">
        <v>4047</v>
      </c>
      <c r="C2929" s="19" t="s">
        <v>4091</v>
      </c>
      <c r="D2929" s="19" t="s">
        <v>3815</v>
      </c>
      <c r="E2929" s="20">
        <v>30</v>
      </c>
      <c r="F2929" s="11" t="s">
        <v>18</v>
      </c>
      <c r="G2929" s="21"/>
      <c r="H2929" s="21" t="s">
        <v>1</v>
      </c>
      <c r="I2929" s="21"/>
    </row>
    <row r="2930" spans="1:9" ht="65.25" customHeight="1">
      <c r="A2930" s="10" t="s">
        <v>3987</v>
      </c>
      <c r="B2930" s="10" t="s">
        <v>4006</v>
      </c>
      <c r="C2930" s="19" t="s">
        <v>4194</v>
      </c>
      <c r="D2930" s="19" t="s">
        <v>3815</v>
      </c>
      <c r="E2930" s="20">
        <v>24</v>
      </c>
      <c r="F2930" s="11" t="s">
        <v>18</v>
      </c>
      <c r="G2930" s="21"/>
      <c r="H2930" s="21" t="s">
        <v>1</v>
      </c>
      <c r="I2930" s="21"/>
    </row>
    <row r="2931" spans="1:9" ht="48" customHeight="1">
      <c r="A2931" s="10" t="s">
        <v>3987</v>
      </c>
      <c r="B2931" s="10" t="s">
        <v>4045</v>
      </c>
      <c r="C2931" s="19" t="s">
        <v>2903</v>
      </c>
      <c r="D2931" s="19" t="s">
        <v>3815</v>
      </c>
      <c r="E2931" s="20">
        <v>30</v>
      </c>
      <c r="F2931" s="11" t="s">
        <v>18</v>
      </c>
      <c r="G2931" s="21"/>
      <c r="H2931" s="21" t="s">
        <v>1</v>
      </c>
      <c r="I2931" s="21"/>
    </row>
    <row r="2932" spans="1:9" ht="61.5" customHeight="1">
      <c r="A2932" s="10" t="s">
        <v>3987</v>
      </c>
      <c r="B2932" s="10" t="s">
        <v>4047</v>
      </c>
      <c r="C2932" s="19" t="s">
        <v>4194</v>
      </c>
      <c r="D2932" s="19" t="s">
        <v>3815</v>
      </c>
      <c r="E2932" s="20">
        <v>30</v>
      </c>
      <c r="F2932" s="11" t="s">
        <v>18</v>
      </c>
      <c r="G2932" s="21"/>
      <c r="H2932" s="21" t="s">
        <v>1</v>
      </c>
      <c r="I2932" s="21"/>
    </row>
    <row r="2933" spans="1:9" ht="44.25" customHeight="1">
      <c r="A2933" s="10" t="s">
        <v>3987</v>
      </c>
      <c r="B2933" s="10" t="s">
        <v>4047</v>
      </c>
      <c r="C2933" s="19" t="s">
        <v>4308</v>
      </c>
      <c r="D2933" s="19" t="s">
        <v>3815</v>
      </c>
      <c r="E2933" s="20">
        <v>30</v>
      </c>
      <c r="F2933" s="11" t="s">
        <v>18</v>
      </c>
      <c r="G2933" s="21"/>
      <c r="H2933" s="21" t="s">
        <v>1</v>
      </c>
      <c r="I2933" s="21"/>
    </row>
    <row r="2934" spans="1:9" ht="60.75" customHeight="1">
      <c r="A2934" s="10" t="s">
        <v>3987</v>
      </c>
      <c r="B2934" s="10" t="s">
        <v>4047</v>
      </c>
      <c r="C2934" s="19" t="s">
        <v>4110</v>
      </c>
      <c r="D2934" s="19" t="s">
        <v>3815</v>
      </c>
      <c r="E2934" s="20">
        <v>30</v>
      </c>
      <c r="F2934" s="11" t="s">
        <v>18</v>
      </c>
      <c r="G2934" s="21"/>
      <c r="H2934" s="21" t="s">
        <v>1</v>
      </c>
      <c r="I2934" s="21"/>
    </row>
    <row r="2935" spans="1:9" ht="60.75" customHeight="1">
      <c r="A2935" s="10" t="s">
        <v>3987</v>
      </c>
      <c r="B2935" s="10" t="s">
        <v>4082</v>
      </c>
      <c r="C2935" s="19" t="s">
        <v>58</v>
      </c>
      <c r="D2935" s="19" t="s">
        <v>3815</v>
      </c>
      <c r="E2935" s="20">
        <v>10</v>
      </c>
      <c r="F2935" s="11" t="s">
        <v>18</v>
      </c>
      <c r="G2935" s="21"/>
      <c r="H2935" s="21" t="s">
        <v>1</v>
      </c>
      <c r="I2935" s="21"/>
    </row>
    <row r="2936" spans="1:9" ht="85.5" customHeight="1">
      <c r="A2936" s="10" t="s">
        <v>3987</v>
      </c>
      <c r="B2936" s="10" t="s">
        <v>4047</v>
      </c>
      <c r="C2936" s="19" t="s">
        <v>4183</v>
      </c>
      <c r="D2936" s="19" t="s">
        <v>3815</v>
      </c>
      <c r="E2936" s="20">
        <v>30</v>
      </c>
      <c r="F2936" s="11" t="s">
        <v>18</v>
      </c>
      <c r="G2936" s="21"/>
      <c r="H2936" s="21" t="s">
        <v>1</v>
      </c>
      <c r="I2936" s="21"/>
    </row>
    <row r="2937" spans="1:9" ht="67.5" customHeight="1">
      <c r="A2937" s="10" t="s">
        <v>3987</v>
      </c>
      <c r="B2937" s="10" t="s">
        <v>3988</v>
      </c>
      <c r="C2937" s="19" t="s">
        <v>3607</v>
      </c>
      <c r="D2937" s="19" t="s">
        <v>3815</v>
      </c>
      <c r="E2937" s="20">
        <v>36</v>
      </c>
      <c r="F2937" s="11" t="s">
        <v>18</v>
      </c>
      <c r="G2937" s="21"/>
      <c r="H2937" s="21" t="s">
        <v>1</v>
      </c>
      <c r="I2937" s="21"/>
    </row>
    <row r="2938" spans="1:9" ht="69.75" customHeight="1">
      <c r="A2938" s="10" t="s">
        <v>3987</v>
      </c>
      <c r="B2938" s="10" t="s">
        <v>3988</v>
      </c>
      <c r="C2938" s="19" t="s">
        <v>3814</v>
      </c>
      <c r="D2938" s="19" t="s">
        <v>3815</v>
      </c>
      <c r="E2938" s="20">
        <v>36</v>
      </c>
      <c r="F2938" s="11" t="s">
        <v>18</v>
      </c>
      <c r="G2938" s="21"/>
      <c r="H2938" s="21" t="s">
        <v>1</v>
      </c>
      <c r="I2938" s="21"/>
    </row>
    <row r="2939" spans="1:9" ht="44.25" customHeight="1">
      <c r="A2939" s="10" t="s">
        <v>3987</v>
      </c>
      <c r="B2939" s="10" t="s">
        <v>4317</v>
      </c>
      <c r="C2939" s="19" t="s">
        <v>2564</v>
      </c>
      <c r="D2939" s="19" t="s">
        <v>3815</v>
      </c>
      <c r="E2939" s="20">
        <v>20</v>
      </c>
      <c r="F2939" s="11" t="s">
        <v>18</v>
      </c>
      <c r="G2939" s="21"/>
      <c r="H2939" s="21" t="s">
        <v>1</v>
      </c>
      <c r="I2939" s="21"/>
    </row>
    <row r="2940" spans="1:9" ht="66.75" customHeight="1">
      <c r="A2940" s="10" t="s">
        <v>3987</v>
      </c>
      <c r="B2940" s="10" t="s">
        <v>4318</v>
      </c>
      <c r="C2940" s="19" t="s">
        <v>2589</v>
      </c>
      <c r="D2940" s="19" t="s">
        <v>3815</v>
      </c>
      <c r="E2940" s="20">
        <v>50</v>
      </c>
      <c r="F2940" s="11" t="s">
        <v>18</v>
      </c>
      <c r="G2940" s="21"/>
      <c r="H2940" s="21" t="s">
        <v>1</v>
      </c>
      <c r="I2940" s="21"/>
    </row>
    <row r="2941" spans="1:9" ht="66" customHeight="1">
      <c r="A2941" s="10" t="s">
        <v>3987</v>
      </c>
      <c r="B2941" s="10" t="s">
        <v>4006</v>
      </c>
      <c r="C2941" s="19" t="s">
        <v>4058</v>
      </c>
      <c r="D2941" s="19" t="s">
        <v>3815</v>
      </c>
      <c r="E2941" s="20">
        <v>36</v>
      </c>
      <c r="F2941" s="11" t="s">
        <v>18</v>
      </c>
      <c r="G2941" s="21"/>
      <c r="H2941" s="21" t="s">
        <v>1</v>
      </c>
      <c r="I2941" s="21"/>
    </row>
    <row r="2942" spans="1:9" ht="44.25" customHeight="1">
      <c r="A2942" s="10" t="s">
        <v>3987</v>
      </c>
      <c r="B2942" s="10" t="s">
        <v>4319</v>
      </c>
      <c r="C2942" s="19" t="s">
        <v>3950</v>
      </c>
      <c r="D2942" s="19" t="s">
        <v>3815</v>
      </c>
      <c r="E2942" s="20">
        <v>20</v>
      </c>
      <c r="F2942" s="11" t="s">
        <v>18</v>
      </c>
      <c r="G2942" s="21"/>
      <c r="H2942" s="21" t="s">
        <v>1</v>
      </c>
      <c r="I2942" s="21"/>
    </row>
    <row r="2943" spans="1:9" ht="66.75" customHeight="1">
      <c r="A2943" s="10" t="s">
        <v>3987</v>
      </c>
      <c r="B2943" s="10" t="s">
        <v>3988</v>
      </c>
      <c r="C2943" s="19" t="s">
        <v>1764</v>
      </c>
      <c r="D2943" s="19" t="s">
        <v>3815</v>
      </c>
      <c r="E2943" s="20">
        <v>36</v>
      </c>
      <c r="F2943" s="11" t="s">
        <v>18</v>
      </c>
      <c r="G2943" s="21"/>
      <c r="H2943" s="21" t="s">
        <v>1</v>
      </c>
      <c r="I2943" s="21"/>
    </row>
    <row r="2944" spans="1:9" ht="43.5" customHeight="1">
      <c r="A2944" s="10" t="s">
        <v>3987</v>
      </c>
      <c r="B2944" s="10" t="s">
        <v>4047</v>
      </c>
      <c r="C2944" s="19" t="s">
        <v>4320</v>
      </c>
      <c r="D2944" s="19" t="s">
        <v>3815</v>
      </c>
      <c r="E2944" s="20">
        <v>28</v>
      </c>
      <c r="F2944" s="11" t="s">
        <v>18</v>
      </c>
      <c r="G2944" s="21"/>
      <c r="H2944" s="21" t="s">
        <v>1</v>
      </c>
      <c r="I2944" s="21"/>
    </row>
    <row r="2945" spans="1:9" ht="69.75" customHeight="1">
      <c r="A2945" s="10" t="s">
        <v>3987</v>
      </c>
      <c r="B2945" s="10" t="s">
        <v>3988</v>
      </c>
      <c r="C2945" s="19" t="s">
        <v>4053</v>
      </c>
      <c r="D2945" s="19" t="s">
        <v>3815</v>
      </c>
      <c r="E2945" s="20">
        <v>36</v>
      </c>
      <c r="F2945" s="11" t="s">
        <v>18</v>
      </c>
      <c r="G2945" s="21"/>
      <c r="H2945" s="21" t="s">
        <v>1</v>
      </c>
      <c r="I2945" s="21"/>
    </row>
    <row r="2946" spans="1:9" ht="69.75" customHeight="1">
      <c r="A2946" s="10" t="s">
        <v>3987</v>
      </c>
      <c r="B2946" s="10" t="s">
        <v>3988</v>
      </c>
      <c r="C2946" s="19" t="s">
        <v>4154</v>
      </c>
      <c r="D2946" s="19" t="s">
        <v>3815</v>
      </c>
      <c r="E2946" s="20">
        <v>36</v>
      </c>
      <c r="F2946" s="11" t="s">
        <v>18</v>
      </c>
      <c r="G2946" s="21"/>
      <c r="H2946" s="21" t="s">
        <v>1</v>
      </c>
      <c r="I2946" s="21"/>
    </row>
    <row r="2947" spans="1:9" ht="68.25" customHeight="1">
      <c r="A2947" s="10" t="s">
        <v>3987</v>
      </c>
      <c r="B2947" s="10" t="s">
        <v>3988</v>
      </c>
      <c r="C2947" s="19" t="s">
        <v>4176</v>
      </c>
      <c r="D2947" s="19" t="s">
        <v>3815</v>
      </c>
      <c r="E2947" s="20">
        <v>36</v>
      </c>
      <c r="F2947" s="11" t="s">
        <v>18</v>
      </c>
      <c r="G2947" s="21"/>
      <c r="H2947" s="21" t="s">
        <v>1</v>
      </c>
      <c r="I2947" s="21"/>
    </row>
    <row r="2948" spans="1:9" ht="60" customHeight="1">
      <c r="A2948" s="10" t="s">
        <v>3987</v>
      </c>
      <c r="B2948" s="10" t="s">
        <v>4321</v>
      </c>
      <c r="C2948" s="19" t="s">
        <v>4176</v>
      </c>
      <c r="D2948" s="19" t="s">
        <v>3815</v>
      </c>
      <c r="E2948" s="20">
        <v>30</v>
      </c>
      <c r="F2948" s="11" t="s">
        <v>18</v>
      </c>
      <c r="G2948" s="21"/>
      <c r="H2948" s="21" t="s">
        <v>1</v>
      </c>
      <c r="I2948" s="21"/>
    </row>
    <row r="2949" spans="1:9" ht="66.75" customHeight="1">
      <c r="A2949" s="10" t="s">
        <v>3987</v>
      </c>
      <c r="B2949" s="10" t="s">
        <v>4142</v>
      </c>
      <c r="C2949" s="19" t="s">
        <v>4322</v>
      </c>
      <c r="D2949" s="19" t="s">
        <v>3815</v>
      </c>
      <c r="E2949" s="20">
        <v>30</v>
      </c>
      <c r="F2949" s="11" t="s">
        <v>18</v>
      </c>
      <c r="G2949" s="21"/>
      <c r="H2949" s="21" t="s">
        <v>1</v>
      </c>
      <c r="I2949" s="21"/>
    </row>
    <row r="2950" spans="1:9" ht="44.25" customHeight="1">
      <c r="A2950" s="10" t="s">
        <v>3987</v>
      </c>
      <c r="B2950" s="10" t="s">
        <v>4045</v>
      </c>
      <c r="C2950" s="19" t="s">
        <v>2950</v>
      </c>
      <c r="D2950" s="19" t="s">
        <v>3815</v>
      </c>
      <c r="E2950" s="20">
        <v>30</v>
      </c>
      <c r="F2950" s="11" t="s">
        <v>18</v>
      </c>
      <c r="G2950" s="21"/>
      <c r="H2950" s="21" t="s">
        <v>1</v>
      </c>
      <c r="I2950" s="21"/>
    </row>
    <row r="2951" spans="1:9" ht="67.5" customHeight="1">
      <c r="A2951" s="10" t="s">
        <v>3987</v>
      </c>
      <c r="B2951" s="10" t="s">
        <v>3988</v>
      </c>
      <c r="C2951" s="19" t="s">
        <v>4271</v>
      </c>
      <c r="D2951" s="19" t="s">
        <v>3815</v>
      </c>
      <c r="E2951" s="20">
        <v>36</v>
      </c>
      <c r="F2951" s="11" t="s">
        <v>18</v>
      </c>
      <c r="G2951" s="21"/>
      <c r="H2951" s="21" t="s">
        <v>1</v>
      </c>
      <c r="I2951" s="21"/>
    </row>
    <row r="2952" spans="1:9" ht="67.5" customHeight="1">
      <c r="A2952" s="10" t="s">
        <v>3987</v>
      </c>
      <c r="B2952" s="10" t="s">
        <v>3988</v>
      </c>
      <c r="C2952" s="19" t="s">
        <v>4277</v>
      </c>
      <c r="D2952" s="19" t="s">
        <v>3815</v>
      </c>
      <c r="E2952" s="20">
        <v>36</v>
      </c>
      <c r="F2952" s="11" t="s">
        <v>18</v>
      </c>
      <c r="G2952" s="21"/>
      <c r="H2952" s="21" t="s">
        <v>1</v>
      </c>
      <c r="I2952" s="21"/>
    </row>
    <row r="2953" spans="1:9" ht="67.5" customHeight="1">
      <c r="A2953" s="10" t="s">
        <v>3987</v>
      </c>
      <c r="B2953" s="10" t="s">
        <v>3988</v>
      </c>
      <c r="C2953" s="19" t="s">
        <v>4159</v>
      </c>
      <c r="D2953" s="19" t="s">
        <v>3815</v>
      </c>
      <c r="E2953" s="20">
        <v>36</v>
      </c>
      <c r="F2953" s="11" t="s">
        <v>18</v>
      </c>
      <c r="G2953" s="21"/>
      <c r="H2953" s="21" t="s">
        <v>1</v>
      </c>
      <c r="I2953" s="21"/>
    </row>
    <row r="2954" spans="1:9" ht="67.5" customHeight="1">
      <c r="A2954" s="10" t="s">
        <v>3987</v>
      </c>
      <c r="B2954" s="10" t="s">
        <v>3988</v>
      </c>
      <c r="C2954" s="19" t="s">
        <v>4051</v>
      </c>
      <c r="D2954" s="19" t="s">
        <v>3815</v>
      </c>
      <c r="E2954" s="20">
        <v>36</v>
      </c>
      <c r="F2954" s="11" t="s">
        <v>18</v>
      </c>
      <c r="G2954" s="21"/>
      <c r="H2954" s="21" t="s">
        <v>1</v>
      </c>
      <c r="I2954" s="21"/>
    </row>
    <row r="2955" spans="1:9" ht="64.5" customHeight="1">
      <c r="A2955" s="10" t="s">
        <v>3987</v>
      </c>
      <c r="B2955" s="10" t="s">
        <v>4006</v>
      </c>
      <c r="C2955" s="19" t="s">
        <v>1832</v>
      </c>
      <c r="D2955" s="19" t="s">
        <v>3815</v>
      </c>
      <c r="E2955" s="20">
        <v>36</v>
      </c>
      <c r="F2955" s="11" t="s">
        <v>18</v>
      </c>
      <c r="G2955" s="21"/>
      <c r="H2955" s="21" t="s">
        <v>1</v>
      </c>
      <c r="I2955" s="21"/>
    </row>
    <row r="2956" spans="1:9" ht="64.5" customHeight="1">
      <c r="A2956" s="10" t="s">
        <v>3987</v>
      </c>
      <c r="B2956" s="10" t="s">
        <v>4006</v>
      </c>
      <c r="C2956" s="19" t="s">
        <v>4261</v>
      </c>
      <c r="D2956" s="19" t="s">
        <v>3815</v>
      </c>
      <c r="E2956" s="20">
        <v>33</v>
      </c>
      <c r="F2956" s="11" t="s">
        <v>18</v>
      </c>
      <c r="G2956" s="21"/>
      <c r="H2956" s="21" t="s">
        <v>1</v>
      </c>
      <c r="I2956" s="21"/>
    </row>
    <row r="2957" spans="1:9" ht="66.75" customHeight="1">
      <c r="A2957" s="10" t="s">
        <v>3987</v>
      </c>
      <c r="B2957" s="10" t="s">
        <v>3988</v>
      </c>
      <c r="C2957" s="19" t="s">
        <v>66</v>
      </c>
      <c r="D2957" s="19" t="s">
        <v>3815</v>
      </c>
      <c r="E2957" s="20">
        <v>36</v>
      </c>
      <c r="F2957" s="11" t="s">
        <v>18</v>
      </c>
      <c r="G2957" s="21"/>
      <c r="H2957" s="21" t="s">
        <v>1</v>
      </c>
      <c r="I2957" s="21"/>
    </row>
    <row r="2958" spans="1:9" ht="67.5" customHeight="1">
      <c r="A2958" s="10" t="s">
        <v>3987</v>
      </c>
      <c r="B2958" s="10" t="s">
        <v>3988</v>
      </c>
      <c r="C2958" s="19" t="s">
        <v>4022</v>
      </c>
      <c r="D2958" s="19" t="s">
        <v>3815</v>
      </c>
      <c r="E2958" s="20">
        <v>36</v>
      </c>
      <c r="F2958" s="11" t="s">
        <v>18</v>
      </c>
      <c r="G2958" s="21"/>
      <c r="H2958" s="21" t="s">
        <v>1</v>
      </c>
      <c r="I2958" s="21"/>
    </row>
    <row r="2959" spans="1:9" ht="69.75" customHeight="1">
      <c r="A2959" s="10" t="s">
        <v>3987</v>
      </c>
      <c r="B2959" s="10" t="s">
        <v>4006</v>
      </c>
      <c r="C2959" s="19" t="s">
        <v>4137</v>
      </c>
      <c r="D2959" s="19" t="s">
        <v>3815</v>
      </c>
      <c r="E2959" s="20">
        <v>36</v>
      </c>
      <c r="F2959" s="11" t="s">
        <v>18</v>
      </c>
      <c r="G2959" s="21"/>
      <c r="H2959" s="21" t="s">
        <v>1</v>
      </c>
      <c r="I2959" s="21"/>
    </row>
    <row r="2960" spans="1:9" ht="69.75" customHeight="1">
      <c r="A2960" s="10" t="s">
        <v>3987</v>
      </c>
      <c r="B2960" s="10" t="s">
        <v>3988</v>
      </c>
      <c r="C2960" s="19" t="s">
        <v>1654</v>
      </c>
      <c r="D2960" s="19" t="s">
        <v>3815</v>
      </c>
      <c r="E2960" s="20">
        <v>72</v>
      </c>
      <c r="F2960" s="11" t="s">
        <v>18</v>
      </c>
      <c r="G2960" s="21"/>
      <c r="H2960" s="21" t="s">
        <v>1</v>
      </c>
      <c r="I2960" s="21"/>
    </row>
    <row r="2961" spans="1:9" ht="68.25" customHeight="1">
      <c r="A2961" s="10" t="s">
        <v>3987</v>
      </c>
      <c r="B2961" s="10" t="s">
        <v>3988</v>
      </c>
      <c r="C2961" s="19" t="s">
        <v>4084</v>
      </c>
      <c r="D2961" s="19" t="s">
        <v>3815</v>
      </c>
      <c r="E2961" s="20">
        <v>36</v>
      </c>
      <c r="F2961" s="11" t="s">
        <v>18</v>
      </c>
      <c r="G2961" s="21"/>
      <c r="H2961" s="21" t="s">
        <v>1</v>
      </c>
      <c r="I2961" s="21"/>
    </row>
    <row r="2962" spans="1:9" ht="91.5" customHeight="1">
      <c r="A2962" s="10" t="s">
        <v>3987</v>
      </c>
      <c r="B2962" s="10" t="s">
        <v>4259</v>
      </c>
      <c r="C2962" s="19" t="s">
        <v>4208</v>
      </c>
      <c r="D2962" s="19" t="s">
        <v>3815</v>
      </c>
      <c r="E2962" s="20">
        <v>36</v>
      </c>
      <c r="F2962" s="11" t="s">
        <v>18</v>
      </c>
      <c r="G2962" s="21"/>
      <c r="H2962" s="21" t="s">
        <v>1</v>
      </c>
      <c r="I2962" s="21"/>
    </row>
    <row r="2963" spans="1:9" ht="67.5" customHeight="1">
      <c r="A2963" s="10" t="s">
        <v>3987</v>
      </c>
      <c r="B2963" s="10" t="s">
        <v>3988</v>
      </c>
      <c r="C2963" s="19" t="s">
        <v>4170</v>
      </c>
      <c r="D2963" s="19" t="s">
        <v>3815</v>
      </c>
      <c r="E2963" s="20">
        <v>36</v>
      </c>
      <c r="F2963" s="11" t="s">
        <v>18</v>
      </c>
      <c r="G2963" s="21"/>
      <c r="H2963" s="21" t="s">
        <v>1</v>
      </c>
      <c r="I2963" s="21"/>
    </row>
    <row r="2964" spans="1:9" ht="68.25" customHeight="1">
      <c r="A2964" s="10" t="s">
        <v>3987</v>
      </c>
      <c r="B2964" s="10" t="s">
        <v>3988</v>
      </c>
      <c r="C2964" s="19" t="s">
        <v>4066</v>
      </c>
      <c r="D2964" s="19" t="s">
        <v>3815</v>
      </c>
      <c r="E2964" s="20">
        <v>36</v>
      </c>
      <c r="F2964" s="11" t="s">
        <v>18</v>
      </c>
      <c r="G2964" s="21"/>
      <c r="H2964" s="21" t="s">
        <v>1</v>
      </c>
      <c r="I2964" s="21"/>
    </row>
    <row r="2965" spans="1:9" ht="69.75" customHeight="1">
      <c r="A2965" s="10" t="s">
        <v>3987</v>
      </c>
      <c r="B2965" s="10" t="s">
        <v>3988</v>
      </c>
      <c r="C2965" s="19" t="s">
        <v>2335</v>
      </c>
      <c r="D2965" s="19" t="s">
        <v>3815</v>
      </c>
      <c r="E2965" s="20">
        <v>36</v>
      </c>
      <c r="F2965" s="11" t="s">
        <v>18</v>
      </c>
      <c r="G2965" s="21"/>
      <c r="H2965" s="21" t="s">
        <v>1</v>
      </c>
      <c r="I2965" s="21"/>
    </row>
    <row r="2966" spans="1:9" ht="70.5" customHeight="1">
      <c r="A2966" s="10" t="s">
        <v>3987</v>
      </c>
      <c r="B2966" s="10" t="s">
        <v>3988</v>
      </c>
      <c r="C2966" s="19" t="s">
        <v>4099</v>
      </c>
      <c r="D2966" s="19" t="s">
        <v>3815</v>
      </c>
      <c r="E2966" s="20">
        <v>36</v>
      </c>
      <c r="F2966" s="11" t="s">
        <v>18</v>
      </c>
      <c r="G2966" s="21"/>
      <c r="H2966" s="21" t="s">
        <v>1</v>
      </c>
      <c r="I2966" s="21"/>
    </row>
    <row r="2967" spans="1:9" ht="71.25" customHeight="1">
      <c r="A2967" s="10" t="s">
        <v>3987</v>
      </c>
      <c r="B2967" s="10" t="s">
        <v>3988</v>
      </c>
      <c r="C2967" s="19" t="s">
        <v>4046</v>
      </c>
      <c r="D2967" s="19" t="s">
        <v>3815</v>
      </c>
      <c r="E2967" s="20">
        <v>36</v>
      </c>
      <c r="F2967" s="11" t="s">
        <v>18</v>
      </c>
      <c r="G2967" s="21"/>
      <c r="H2967" s="21" t="s">
        <v>1</v>
      </c>
      <c r="I2967" s="21"/>
    </row>
    <row r="2968" spans="1:9" ht="52.5" customHeight="1">
      <c r="A2968" s="10" t="s">
        <v>3987</v>
      </c>
      <c r="B2968" s="10" t="s">
        <v>4190</v>
      </c>
      <c r="C2968" s="19" t="s">
        <v>4323</v>
      </c>
      <c r="D2968" s="19" t="s">
        <v>3815</v>
      </c>
      <c r="E2968" s="20">
        <v>188</v>
      </c>
      <c r="F2968" s="11" t="s">
        <v>18</v>
      </c>
      <c r="G2968" s="21"/>
      <c r="H2968" s="21" t="s">
        <v>1</v>
      </c>
      <c r="I2968" s="21"/>
    </row>
    <row r="2969" spans="1:9" ht="90" customHeight="1">
      <c r="A2969" s="10" t="s">
        <v>3987</v>
      </c>
      <c r="B2969" s="10" t="s">
        <v>4190</v>
      </c>
      <c r="C2969" s="19" t="s">
        <v>4324</v>
      </c>
      <c r="D2969" s="19" t="s">
        <v>3815</v>
      </c>
      <c r="E2969" s="20">
        <v>158</v>
      </c>
      <c r="F2969" s="11" t="s">
        <v>18</v>
      </c>
      <c r="G2969" s="21"/>
      <c r="H2969" s="21" t="s">
        <v>1</v>
      </c>
      <c r="I2969" s="21"/>
    </row>
    <row r="2970" spans="1:9" ht="76.5" customHeight="1">
      <c r="A2970" s="10" t="s">
        <v>3987</v>
      </c>
      <c r="B2970" s="10" t="s">
        <v>3988</v>
      </c>
      <c r="C2970" s="19" t="s">
        <v>4024</v>
      </c>
      <c r="D2970" s="19" t="s">
        <v>3815</v>
      </c>
      <c r="E2970" s="20">
        <v>36</v>
      </c>
      <c r="F2970" s="11" t="s">
        <v>18</v>
      </c>
      <c r="G2970" s="21"/>
      <c r="H2970" s="21" t="s">
        <v>1</v>
      </c>
      <c r="I2970" s="21"/>
    </row>
    <row r="2971" spans="1:9" ht="76.5" customHeight="1">
      <c r="A2971" s="10" t="s">
        <v>3987</v>
      </c>
      <c r="B2971" s="10" t="s">
        <v>4199</v>
      </c>
      <c r="C2971" s="19" t="s">
        <v>1613</v>
      </c>
      <c r="D2971" s="19" t="s">
        <v>3815</v>
      </c>
      <c r="E2971" s="20">
        <v>10</v>
      </c>
      <c r="F2971" s="11" t="s">
        <v>18</v>
      </c>
      <c r="G2971" s="21"/>
      <c r="H2971" s="21" t="s">
        <v>1</v>
      </c>
      <c r="I2971" s="21"/>
    </row>
    <row r="2972" spans="1:9" ht="72" customHeight="1">
      <c r="A2972" s="10" t="s">
        <v>3987</v>
      </c>
      <c r="B2972" s="10" t="s">
        <v>3988</v>
      </c>
      <c r="C2972" s="19" t="s">
        <v>3585</v>
      </c>
      <c r="D2972" s="19" t="s">
        <v>3815</v>
      </c>
      <c r="E2972" s="20">
        <v>36</v>
      </c>
      <c r="F2972" s="11" t="s">
        <v>18</v>
      </c>
      <c r="G2972" s="21"/>
      <c r="H2972" s="21" t="s">
        <v>1</v>
      </c>
      <c r="I2972" s="21"/>
    </row>
    <row r="2973" spans="1:9" ht="72" customHeight="1">
      <c r="A2973" s="10" t="s">
        <v>3987</v>
      </c>
      <c r="B2973" s="10" t="s">
        <v>4113</v>
      </c>
      <c r="C2973" s="19" t="s">
        <v>4068</v>
      </c>
      <c r="D2973" s="19" t="s">
        <v>3815</v>
      </c>
      <c r="E2973" s="20">
        <v>30</v>
      </c>
      <c r="F2973" s="11" t="s">
        <v>18</v>
      </c>
      <c r="G2973" s="21"/>
      <c r="H2973" s="21" t="s">
        <v>1</v>
      </c>
      <c r="I2973" s="21"/>
    </row>
    <row r="2974" spans="1:9" ht="69.75" customHeight="1">
      <c r="A2974" s="10" t="s">
        <v>3987</v>
      </c>
      <c r="B2974" s="10" t="s">
        <v>3988</v>
      </c>
      <c r="C2974" s="19" t="s">
        <v>4034</v>
      </c>
      <c r="D2974" s="19" t="s">
        <v>3815</v>
      </c>
      <c r="E2974" s="20">
        <v>36</v>
      </c>
      <c r="F2974" s="11" t="s">
        <v>18</v>
      </c>
      <c r="G2974" s="21"/>
      <c r="H2974" s="21" t="s">
        <v>1</v>
      </c>
      <c r="I2974" s="21"/>
    </row>
    <row r="2975" spans="1:9" ht="69.75" customHeight="1">
      <c r="A2975" s="10" t="s">
        <v>3987</v>
      </c>
      <c r="B2975" s="10" t="s">
        <v>3988</v>
      </c>
      <c r="C2975" s="19" t="s">
        <v>4095</v>
      </c>
      <c r="D2975" s="19" t="s">
        <v>3815</v>
      </c>
      <c r="E2975" s="20">
        <v>36</v>
      </c>
      <c r="F2975" s="11" t="s">
        <v>18</v>
      </c>
      <c r="G2975" s="21"/>
      <c r="H2975" s="21" t="s">
        <v>1</v>
      </c>
      <c r="I2975" s="21"/>
    </row>
    <row r="2976" spans="1:9" ht="63.75" customHeight="1">
      <c r="A2976" s="10" t="s">
        <v>3987</v>
      </c>
      <c r="B2976" s="10" t="s">
        <v>4039</v>
      </c>
      <c r="C2976" s="19" t="s">
        <v>4274</v>
      </c>
      <c r="D2976" s="19" t="s">
        <v>3815</v>
      </c>
      <c r="E2976" s="20">
        <v>25</v>
      </c>
      <c r="F2976" s="11" t="s">
        <v>18</v>
      </c>
      <c r="G2976" s="21"/>
      <c r="H2976" s="21" t="s">
        <v>1</v>
      </c>
      <c r="I2976" s="21"/>
    </row>
    <row r="2977" spans="1:9" ht="45.75" customHeight="1">
      <c r="A2977" s="10" t="s">
        <v>3987</v>
      </c>
      <c r="B2977" s="10" t="s">
        <v>4325</v>
      </c>
      <c r="C2977" s="19" t="s">
        <v>4326</v>
      </c>
      <c r="D2977" s="19" t="s">
        <v>3815</v>
      </c>
      <c r="E2977" s="20">
        <v>188</v>
      </c>
      <c r="F2977" s="11" t="s">
        <v>18</v>
      </c>
      <c r="G2977" s="21"/>
      <c r="H2977" s="21" t="s">
        <v>1</v>
      </c>
      <c r="I2977" s="21"/>
    </row>
    <row r="2978" spans="1:9" ht="45.75" customHeight="1">
      <c r="A2978" s="10" t="s">
        <v>3987</v>
      </c>
      <c r="B2978" s="10" t="s">
        <v>4190</v>
      </c>
      <c r="C2978" s="19" t="s">
        <v>1802</v>
      </c>
      <c r="D2978" s="19" t="s">
        <v>3815</v>
      </c>
      <c r="E2978" s="20">
        <v>270</v>
      </c>
      <c r="F2978" s="11" t="s">
        <v>18</v>
      </c>
      <c r="G2978" s="21"/>
      <c r="H2978" s="21" t="s">
        <v>1</v>
      </c>
      <c r="I2978" s="21"/>
    </row>
    <row r="2979" spans="1:9" ht="70.5" customHeight="1">
      <c r="A2979" s="10" t="s">
        <v>3987</v>
      </c>
      <c r="B2979" s="10" t="s">
        <v>4190</v>
      </c>
      <c r="C2979" s="19" t="s">
        <v>3729</v>
      </c>
      <c r="D2979" s="19" t="s">
        <v>3815</v>
      </c>
      <c r="E2979" s="20">
        <v>270</v>
      </c>
      <c r="F2979" s="11" t="s">
        <v>18</v>
      </c>
      <c r="G2979" s="21"/>
      <c r="H2979" s="21" t="s">
        <v>1</v>
      </c>
      <c r="I2979" s="21"/>
    </row>
    <row r="2980" spans="1:9" ht="51.75" customHeight="1">
      <c r="A2980" s="10" t="s">
        <v>3987</v>
      </c>
      <c r="B2980" s="10" t="s">
        <v>4190</v>
      </c>
      <c r="C2980" s="19" t="s">
        <v>1667</v>
      </c>
      <c r="D2980" s="19" t="s">
        <v>3815</v>
      </c>
      <c r="E2980" s="20">
        <v>270</v>
      </c>
      <c r="F2980" s="11" t="s">
        <v>18</v>
      </c>
      <c r="G2980" s="21"/>
      <c r="H2980" s="21" t="s">
        <v>1</v>
      </c>
      <c r="I2980" s="21"/>
    </row>
    <row r="2981" spans="1:9" ht="51.75" customHeight="1">
      <c r="A2981" s="10" t="s">
        <v>3987</v>
      </c>
      <c r="B2981" s="10" t="s">
        <v>4190</v>
      </c>
      <c r="C2981" s="19" t="s">
        <v>489</v>
      </c>
      <c r="D2981" s="19" t="s">
        <v>3815</v>
      </c>
      <c r="E2981" s="20">
        <v>270</v>
      </c>
      <c r="F2981" s="11" t="s">
        <v>18</v>
      </c>
      <c r="G2981" s="21"/>
      <c r="H2981" s="21" t="s">
        <v>1</v>
      </c>
      <c r="I2981" s="21"/>
    </row>
    <row r="2982" spans="1:9" ht="51.75" customHeight="1">
      <c r="A2982" s="10" t="s">
        <v>3987</v>
      </c>
      <c r="B2982" s="10" t="s">
        <v>4325</v>
      </c>
      <c r="C2982" s="19" t="s">
        <v>4054</v>
      </c>
      <c r="D2982" s="19" t="s">
        <v>3815</v>
      </c>
      <c r="E2982" s="20">
        <v>270</v>
      </c>
      <c r="F2982" s="11" t="s">
        <v>18</v>
      </c>
      <c r="G2982" s="21"/>
      <c r="H2982" s="21" t="s">
        <v>1</v>
      </c>
      <c r="I2982" s="21"/>
    </row>
    <row r="2983" spans="1:9" ht="51.75" customHeight="1">
      <c r="A2983" s="10" t="s">
        <v>3987</v>
      </c>
      <c r="B2983" s="10" t="s">
        <v>4325</v>
      </c>
      <c r="C2983" s="19" t="s">
        <v>1827</v>
      </c>
      <c r="D2983" s="19" t="s">
        <v>3815</v>
      </c>
      <c r="E2983" s="20">
        <v>188</v>
      </c>
      <c r="F2983" s="11" t="s">
        <v>18</v>
      </c>
      <c r="G2983" s="21"/>
      <c r="H2983" s="21" t="s">
        <v>1</v>
      </c>
      <c r="I2983" s="21"/>
    </row>
    <row r="2984" spans="1:9" ht="51.75" customHeight="1">
      <c r="A2984" s="10" t="s">
        <v>3987</v>
      </c>
      <c r="B2984" s="10" t="s">
        <v>4325</v>
      </c>
      <c r="C2984" s="19" t="s">
        <v>4327</v>
      </c>
      <c r="D2984" s="19" t="s">
        <v>3815</v>
      </c>
      <c r="E2984" s="20">
        <v>188</v>
      </c>
      <c r="F2984" s="11" t="s">
        <v>18</v>
      </c>
      <c r="G2984" s="21"/>
      <c r="H2984" s="21" t="s">
        <v>1</v>
      </c>
      <c r="I2984" s="21"/>
    </row>
    <row r="2985" spans="1:9" ht="51.75" customHeight="1">
      <c r="A2985" s="10" t="s">
        <v>3987</v>
      </c>
      <c r="B2985" s="10" t="s">
        <v>4325</v>
      </c>
      <c r="C2985" s="19" t="s">
        <v>4328</v>
      </c>
      <c r="D2985" s="19" t="s">
        <v>3815</v>
      </c>
      <c r="E2985" s="20">
        <v>188</v>
      </c>
      <c r="F2985" s="11" t="s">
        <v>18</v>
      </c>
      <c r="G2985" s="21"/>
      <c r="H2985" s="21" t="s">
        <v>1</v>
      </c>
      <c r="I2985" s="21"/>
    </row>
    <row r="2986" spans="1:9" ht="51.75" customHeight="1">
      <c r="A2986" s="10" t="s">
        <v>3987</v>
      </c>
      <c r="B2986" s="10" t="s">
        <v>4219</v>
      </c>
      <c r="C2986" s="19" t="s">
        <v>4329</v>
      </c>
      <c r="D2986" s="19" t="s">
        <v>3815</v>
      </c>
      <c r="E2986" s="20">
        <v>6</v>
      </c>
      <c r="F2986" s="11" t="s">
        <v>18</v>
      </c>
      <c r="G2986" s="21"/>
      <c r="H2986" s="21" t="s">
        <v>1</v>
      </c>
      <c r="I2986" s="21"/>
    </row>
    <row r="2987" spans="1:9" ht="77.25" customHeight="1">
      <c r="A2987" s="10" t="s">
        <v>3987</v>
      </c>
      <c r="B2987" s="10" t="s">
        <v>3988</v>
      </c>
      <c r="C2987" s="19" t="s">
        <v>4267</v>
      </c>
      <c r="D2987" s="19" t="s">
        <v>3815</v>
      </c>
      <c r="E2987" s="20">
        <v>108</v>
      </c>
      <c r="F2987" s="11" t="s">
        <v>18</v>
      </c>
      <c r="G2987" s="21"/>
      <c r="H2987" s="21" t="s">
        <v>1</v>
      </c>
      <c r="I2987" s="21"/>
    </row>
    <row r="2988" spans="1:9" ht="77.25" customHeight="1">
      <c r="A2988" s="10" t="s">
        <v>3987</v>
      </c>
      <c r="B2988" s="10" t="s">
        <v>3988</v>
      </c>
      <c r="C2988" s="19" t="s">
        <v>50</v>
      </c>
      <c r="D2988" s="19" t="s">
        <v>3815</v>
      </c>
      <c r="E2988" s="20">
        <v>36</v>
      </c>
      <c r="F2988" s="11" t="s">
        <v>18</v>
      </c>
      <c r="G2988" s="21"/>
      <c r="H2988" s="21" t="s">
        <v>1</v>
      </c>
      <c r="I2988" s="21"/>
    </row>
    <row r="2989" spans="1:9" ht="77.25" customHeight="1">
      <c r="A2989" s="10" t="s">
        <v>3987</v>
      </c>
      <c r="B2989" s="10" t="s">
        <v>3988</v>
      </c>
      <c r="C2989" s="19" t="s">
        <v>4185</v>
      </c>
      <c r="D2989" s="19" t="s">
        <v>3815</v>
      </c>
      <c r="E2989" s="20">
        <v>36</v>
      </c>
      <c r="F2989" s="11" t="s">
        <v>18</v>
      </c>
      <c r="G2989" s="21"/>
      <c r="H2989" s="21" t="s">
        <v>1</v>
      </c>
      <c r="I2989" s="21"/>
    </row>
    <row r="2990" spans="1:9" ht="45.75" customHeight="1">
      <c r="A2990" s="10" t="s">
        <v>3987</v>
      </c>
      <c r="B2990" s="10" t="s">
        <v>4330</v>
      </c>
      <c r="C2990" s="19" t="s">
        <v>4331</v>
      </c>
      <c r="D2990" s="19" t="s">
        <v>3815</v>
      </c>
      <c r="E2990" s="20">
        <v>30</v>
      </c>
      <c r="F2990" s="11" t="s">
        <v>18</v>
      </c>
      <c r="G2990" s="21"/>
      <c r="H2990" s="21" t="s">
        <v>1</v>
      </c>
      <c r="I2990" s="21"/>
    </row>
    <row r="2991" spans="1:9" ht="45.75" customHeight="1">
      <c r="A2991" s="10" t="s">
        <v>3987</v>
      </c>
      <c r="B2991" s="10" t="s">
        <v>4047</v>
      </c>
      <c r="C2991" s="19" t="s">
        <v>4332</v>
      </c>
      <c r="D2991" s="19" t="s">
        <v>3815</v>
      </c>
      <c r="E2991" s="20">
        <v>30</v>
      </c>
      <c r="F2991" s="11" t="s">
        <v>18</v>
      </c>
      <c r="G2991" s="21"/>
      <c r="H2991" s="21" t="s">
        <v>1</v>
      </c>
      <c r="I2991" s="21"/>
    </row>
    <row r="2992" spans="1:9" ht="45.75" customHeight="1">
      <c r="A2992" s="10" t="s">
        <v>3987</v>
      </c>
      <c r="B2992" s="10" t="s">
        <v>4047</v>
      </c>
      <c r="C2992" s="19" t="s">
        <v>4332</v>
      </c>
      <c r="D2992" s="19" t="s">
        <v>3815</v>
      </c>
      <c r="E2992" s="20">
        <v>30</v>
      </c>
      <c r="F2992" s="11" t="s">
        <v>18</v>
      </c>
      <c r="G2992" s="21"/>
      <c r="H2992" s="21" t="s">
        <v>1</v>
      </c>
      <c r="I2992" s="21"/>
    </row>
    <row r="2993" spans="1:9" ht="45.75" customHeight="1">
      <c r="A2993" s="10" t="s">
        <v>3987</v>
      </c>
      <c r="B2993" s="10" t="s">
        <v>4047</v>
      </c>
      <c r="C2993" s="19" t="s">
        <v>4332</v>
      </c>
      <c r="D2993" s="19" t="s">
        <v>3815</v>
      </c>
      <c r="E2993" s="20">
        <v>30</v>
      </c>
      <c r="F2993" s="11" t="s">
        <v>18</v>
      </c>
      <c r="G2993" s="21"/>
      <c r="H2993" s="21" t="s">
        <v>1</v>
      </c>
      <c r="I2993" s="21"/>
    </row>
    <row r="2994" spans="1:9" ht="45.75" customHeight="1">
      <c r="A2994" s="10" t="s">
        <v>3987</v>
      </c>
      <c r="B2994" s="10" t="s">
        <v>4047</v>
      </c>
      <c r="C2994" s="19" t="s">
        <v>4332</v>
      </c>
      <c r="D2994" s="19" t="s">
        <v>3815</v>
      </c>
      <c r="E2994" s="20">
        <v>20</v>
      </c>
      <c r="F2994" s="11" t="s">
        <v>18</v>
      </c>
      <c r="G2994" s="21"/>
      <c r="H2994" s="21" t="s">
        <v>1</v>
      </c>
      <c r="I2994" s="21"/>
    </row>
    <row r="2995" spans="1:9" ht="45.75" customHeight="1">
      <c r="A2995" s="10" t="s">
        <v>3987</v>
      </c>
      <c r="B2995" s="10" t="s">
        <v>4047</v>
      </c>
      <c r="C2995" s="19" t="s">
        <v>4332</v>
      </c>
      <c r="D2995" s="19" t="s">
        <v>3815</v>
      </c>
      <c r="E2995" s="20">
        <v>20</v>
      </c>
      <c r="F2995" s="11" t="s">
        <v>18</v>
      </c>
      <c r="G2995" s="21"/>
      <c r="H2995" s="21" t="s">
        <v>1</v>
      </c>
      <c r="I2995" s="21"/>
    </row>
    <row r="2996" spans="1:9" ht="45.75" customHeight="1">
      <c r="A2996" s="10" t="s">
        <v>3987</v>
      </c>
      <c r="B2996" s="10" t="s">
        <v>4047</v>
      </c>
      <c r="C2996" s="19" t="s">
        <v>4332</v>
      </c>
      <c r="D2996" s="19" t="s">
        <v>3815</v>
      </c>
      <c r="E2996" s="20">
        <v>20</v>
      </c>
      <c r="F2996" s="11" t="s">
        <v>18</v>
      </c>
      <c r="G2996" s="21"/>
      <c r="H2996" s="21" t="s">
        <v>1</v>
      </c>
      <c r="I2996" s="21"/>
    </row>
    <row r="2997" spans="1:9" ht="45.75" customHeight="1">
      <c r="A2997" s="10" t="s">
        <v>3987</v>
      </c>
      <c r="B2997" s="10" t="s">
        <v>4190</v>
      </c>
      <c r="C2997" s="19" t="s">
        <v>4333</v>
      </c>
      <c r="D2997" s="19" t="s">
        <v>3815</v>
      </c>
      <c r="E2997" s="20">
        <v>270</v>
      </c>
      <c r="F2997" s="11" t="s">
        <v>18</v>
      </c>
      <c r="G2997" s="21"/>
      <c r="H2997" s="21" t="s">
        <v>1</v>
      </c>
      <c r="I2997" s="21"/>
    </row>
    <row r="2998" spans="1:9" ht="48.75" customHeight="1">
      <c r="A2998" s="10" t="s">
        <v>3987</v>
      </c>
      <c r="B2998" s="10" t="s">
        <v>4190</v>
      </c>
      <c r="C2998" s="19" t="s">
        <v>4182</v>
      </c>
      <c r="D2998" s="19" t="s">
        <v>3815</v>
      </c>
      <c r="E2998" s="20">
        <v>270</v>
      </c>
      <c r="F2998" s="11" t="s">
        <v>18</v>
      </c>
      <c r="G2998" s="21"/>
      <c r="H2998" s="21" t="s">
        <v>1</v>
      </c>
      <c r="I2998" s="21"/>
    </row>
    <row r="2999" spans="1:9" ht="48.75" customHeight="1">
      <c r="A2999" s="10" t="s">
        <v>3987</v>
      </c>
      <c r="B2999" s="10" t="s">
        <v>4325</v>
      </c>
      <c r="C2999" s="19" t="s">
        <v>1832</v>
      </c>
      <c r="D2999" s="19" t="s">
        <v>3815</v>
      </c>
      <c r="E2999" s="20">
        <v>270</v>
      </c>
      <c r="F2999" s="11" t="s">
        <v>18</v>
      </c>
      <c r="G2999" s="21"/>
      <c r="H2999" s="21" t="s">
        <v>1</v>
      </c>
      <c r="I2999" s="21"/>
    </row>
    <row r="3000" spans="1:9" ht="48.75" customHeight="1">
      <c r="A3000" s="10" t="s">
        <v>3987</v>
      </c>
      <c r="B3000" s="10" t="s">
        <v>4190</v>
      </c>
      <c r="C3000" s="19" t="s">
        <v>1708</v>
      </c>
      <c r="D3000" s="19" t="s">
        <v>3815</v>
      </c>
      <c r="E3000" s="20">
        <v>188</v>
      </c>
      <c r="F3000" s="11" t="s">
        <v>18</v>
      </c>
      <c r="G3000" s="21"/>
      <c r="H3000" s="21" t="s">
        <v>1</v>
      </c>
      <c r="I3000" s="21"/>
    </row>
    <row r="3001" spans="1:9" ht="48.75" customHeight="1">
      <c r="A3001" s="10" t="s">
        <v>3987</v>
      </c>
      <c r="B3001" s="10" t="s">
        <v>4325</v>
      </c>
      <c r="C3001" s="19" t="s">
        <v>4334</v>
      </c>
      <c r="D3001" s="19" t="s">
        <v>3815</v>
      </c>
      <c r="E3001" s="20">
        <v>188</v>
      </c>
      <c r="F3001" s="11" t="s">
        <v>18</v>
      </c>
      <c r="G3001" s="21"/>
      <c r="H3001" s="21" t="s">
        <v>1</v>
      </c>
      <c r="I3001" s="21"/>
    </row>
    <row r="3002" spans="1:9" ht="66" customHeight="1">
      <c r="A3002" s="10" t="s">
        <v>3987</v>
      </c>
      <c r="B3002" s="10" t="s">
        <v>3988</v>
      </c>
      <c r="C3002" s="19" t="s">
        <v>161</v>
      </c>
      <c r="D3002" s="19" t="s">
        <v>3815</v>
      </c>
      <c r="E3002" s="20">
        <v>36</v>
      </c>
      <c r="F3002" s="11" t="s">
        <v>18</v>
      </c>
      <c r="G3002" s="21"/>
      <c r="H3002" s="21" t="s">
        <v>1</v>
      </c>
      <c r="I3002" s="21"/>
    </row>
    <row r="3003" spans="1:9" ht="43.5" customHeight="1">
      <c r="A3003" s="10" t="s">
        <v>3987</v>
      </c>
      <c r="B3003" s="10" t="s">
        <v>4047</v>
      </c>
      <c r="C3003" s="19" t="s">
        <v>4335</v>
      </c>
      <c r="D3003" s="19" t="s">
        <v>3815</v>
      </c>
      <c r="E3003" s="20">
        <v>30</v>
      </c>
      <c r="F3003" s="11" t="s">
        <v>18</v>
      </c>
      <c r="G3003" s="21"/>
      <c r="H3003" s="21" t="s">
        <v>1</v>
      </c>
      <c r="I3003" s="21"/>
    </row>
    <row r="3004" spans="1:9" ht="74.25" customHeight="1">
      <c r="A3004" s="10" t="s">
        <v>3987</v>
      </c>
      <c r="B3004" s="10" t="s">
        <v>4325</v>
      </c>
      <c r="C3004" s="19" t="s">
        <v>4126</v>
      </c>
      <c r="D3004" s="19" t="s">
        <v>3815</v>
      </c>
      <c r="E3004" s="20">
        <v>187</v>
      </c>
      <c r="F3004" s="11" t="s">
        <v>18</v>
      </c>
      <c r="G3004" s="21"/>
      <c r="H3004" s="21" t="s">
        <v>1</v>
      </c>
      <c r="I3004" s="21"/>
    </row>
    <row r="3005" spans="1:9" ht="74.25" customHeight="1">
      <c r="A3005" s="10" t="s">
        <v>3987</v>
      </c>
      <c r="B3005" s="10" t="s">
        <v>4190</v>
      </c>
      <c r="C3005" s="19" t="s">
        <v>4267</v>
      </c>
      <c r="D3005" s="19" t="s">
        <v>3815</v>
      </c>
      <c r="E3005" s="20">
        <v>270</v>
      </c>
      <c r="F3005" s="11" t="s">
        <v>18</v>
      </c>
      <c r="G3005" s="21"/>
      <c r="H3005" s="21" t="s">
        <v>1</v>
      </c>
      <c r="I3005" s="21"/>
    </row>
    <row r="3006" spans="1:9" ht="74.25" customHeight="1">
      <c r="A3006" s="10" t="s">
        <v>3987</v>
      </c>
      <c r="B3006" s="10" t="s">
        <v>4325</v>
      </c>
      <c r="C3006" s="19" t="s">
        <v>4336</v>
      </c>
      <c r="D3006" s="19" t="s">
        <v>3815</v>
      </c>
      <c r="E3006" s="20">
        <v>188</v>
      </c>
      <c r="F3006" s="11" t="s">
        <v>18</v>
      </c>
      <c r="G3006" s="21"/>
      <c r="H3006" s="21" t="s">
        <v>1</v>
      </c>
      <c r="I3006" s="21"/>
    </row>
    <row r="3007" spans="1:9" ht="51.75" customHeight="1">
      <c r="A3007" s="10" t="s">
        <v>3987</v>
      </c>
      <c r="B3007" s="10" t="s">
        <v>4190</v>
      </c>
      <c r="C3007" s="19" t="s">
        <v>4156</v>
      </c>
      <c r="D3007" s="19" t="s">
        <v>3815</v>
      </c>
      <c r="E3007" s="20">
        <v>270</v>
      </c>
      <c r="F3007" s="11" t="s">
        <v>18</v>
      </c>
      <c r="G3007" s="21"/>
      <c r="H3007" s="21" t="s">
        <v>1</v>
      </c>
      <c r="I3007" s="21"/>
    </row>
    <row r="3008" spans="1:9" ht="51.75" customHeight="1">
      <c r="A3008" s="10" t="s">
        <v>3987</v>
      </c>
      <c r="B3008" s="10" t="s">
        <v>4325</v>
      </c>
      <c r="C3008" s="19" t="s">
        <v>4231</v>
      </c>
      <c r="D3008" s="19" t="s">
        <v>3815</v>
      </c>
      <c r="E3008" s="20">
        <v>188</v>
      </c>
      <c r="F3008" s="11" t="s">
        <v>18</v>
      </c>
      <c r="G3008" s="21"/>
      <c r="H3008" s="21" t="s">
        <v>1</v>
      </c>
      <c r="I3008" s="21"/>
    </row>
    <row r="3009" spans="1:9" ht="51.75" customHeight="1">
      <c r="A3009" s="10" t="s">
        <v>3987</v>
      </c>
      <c r="B3009" s="10" t="s">
        <v>4325</v>
      </c>
      <c r="C3009" s="19" t="s">
        <v>4337</v>
      </c>
      <c r="D3009" s="19" t="s">
        <v>3815</v>
      </c>
      <c r="E3009" s="20">
        <v>188</v>
      </c>
      <c r="F3009" s="11" t="s">
        <v>18</v>
      </c>
      <c r="G3009" s="21"/>
      <c r="H3009" s="21" t="s">
        <v>1</v>
      </c>
      <c r="I3009" s="21"/>
    </row>
    <row r="3010" spans="1:9" ht="51.75" customHeight="1">
      <c r="A3010" s="10" t="s">
        <v>3987</v>
      </c>
      <c r="B3010" s="10" t="s">
        <v>4190</v>
      </c>
      <c r="C3010" s="19" t="s">
        <v>105</v>
      </c>
      <c r="D3010" s="19" t="s">
        <v>3815</v>
      </c>
      <c r="E3010" s="20">
        <v>188</v>
      </c>
      <c r="F3010" s="11" t="s">
        <v>18</v>
      </c>
      <c r="G3010" s="21"/>
      <c r="H3010" s="21" t="s">
        <v>1</v>
      </c>
      <c r="I3010" s="21"/>
    </row>
    <row r="3011" spans="1:9" ht="51.75" customHeight="1">
      <c r="A3011" s="10" t="s">
        <v>3987</v>
      </c>
      <c r="B3011" s="10" t="s">
        <v>4190</v>
      </c>
      <c r="C3011" s="19" t="s">
        <v>3107</v>
      </c>
      <c r="D3011" s="19" t="s">
        <v>3815</v>
      </c>
      <c r="E3011" s="20">
        <v>270</v>
      </c>
      <c r="F3011" s="11" t="s">
        <v>18</v>
      </c>
      <c r="G3011" s="21"/>
      <c r="H3011" s="21" t="s">
        <v>1</v>
      </c>
      <c r="I3011" s="21"/>
    </row>
    <row r="3012" spans="1:9" ht="51.75" customHeight="1">
      <c r="A3012" s="10" t="s">
        <v>3987</v>
      </c>
      <c r="B3012" s="10" t="s">
        <v>4325</v>
      </c>
      <c r="C3012" s="19" t="s">
        <v>4338</v>
      </c>
      <c r="D3012" s="19" t="s">
        <v>3815</v>
      </c>
      <c r="E3012" s="20">
        <v>188</v>
      </c>
      <c r="F3012" s="11" t="s">
        <v>18</v>
      </c>
      <c r="G3012" s="21"/>
      <c r="H3012" s="21" t="s">
        <v>1</v>
      </c>
      <c r="I3012" s="21"/>
    </row>
    <row r="3013" spans="1:9" ht="51.75" customHeight="1">
      <c r="A3013" s="10" t="s">
        <v>3987</v>
      </c>
      <c r="B3013" s="10" t="s">
        <v>4325</v>
      </c>
      <c r="C3013" s="19" t="s">
        <v>4339</v>
      </c>
      <c r="D3013" s="19" t="s">
        <v>3815</v>
      </c>
      <c r="E3013" s="20">
        <v>188</v>
      </c>
      <c r="F3013" s="11" t="s">
        <v>18</v>
      </c>
      <c r="G3013" s="21"/>
      <c r="H3013" s="21" t="s">
        <v>1</v>
      </c>
      <c r="I3013" s="21"/>
    </row>
    <row r="3014" spans="1:9" ht="76.5" customHeight="1">
      <c r="A3014" s="10" t="s">
        <v>3987</v>
      </c>
      <c r="B3014" s="10" t="s">
        <v>3988</v>
      </c>
      <c r="C3014" s="19" t="s">
        <v>135</v>
      </c>
      <c r="D3014" s="19" t="s">
        <v>3815</v>
      </c>
      <c r="E3014" s="20">
        <v>36</v>
      </c>
      <c r="F3014" s="11" t="s">
        <v>18</v>
      </c>
      <c r="G3014" s="21"/>
      <c r="H3014" s="21" t="s">
        <v>1</v>
      </c>
      <c r="I3014" s="21"/>
    </row>
    <row r="3015" spans="1:9" ht="76.5" customHeight="1">
      <c r="A3015" s="10" t="s">
        <v>3987</v>
      </c>
      <c r="B3015" s="10" t="s">
        <v>3988</v>
      </c>
      <c r="C3015" s="19" t="s">
        <v>4197</v>
      </c>
      <c r="D3015" s="19" t="s">
        <v>3815</v>
      </c>
      <c r="E3015" s="20">
        <v>36</v>
      </c>
      <c r="F3015" s="11" t="s">
        <v>18</v>
      </c>
      <c r="G3015" s="21"/>
      <c r="H3015" s="21" t="s">
        <v>1</v>
      </c>
      <c r="I3015" s="21"/>
    </row>
    <row r="3016" spans="1:9" ht="76.5" customHeight="1">
      <c r="A3016" s="10" t="s">
        <v>3987</v>
      </c>
      <c r="B3016" s="10" t="s">
        <v>3988</v>
      </c>
      <c r="C3016" s="19" t="s">
        <v>4032</v>
      </c>
      <c r="D3016" s="19" t="s">
        <v>3815</v>
      </c>
      <c r="E3016" s="20">
        <v>36</v>
      </c>
      <c r="F3016" s="11" t="s">
        <v>18</v>
      </c>
      <c r="G3016" s="21"/>
      <c r="H3016" s="21" t="s">
        <v>1</v>
      </c>
      <c r="I3016" s="21"/>
    </row>
    <row r="3017" spans="1:9" ht="76.5" customHeight="1">
      <c r="A3017" s="10" t="s">
        <v>3987</v>
      </c>
      <c r="B3017" s="10" t="s">
        <v>4006</v>
      </c>
      <c r="C3017" s="19" t="s">
        <v>4090</v>
      </c>
      <c r="D3017" s="19" t="s">
        <v>3815</v>
      </c>
      <c r="E3017" s="20">
        <v>36</v>
      </c>
      <c r="F3017" s="11" t="s">
        <v>18</v>
      </c>
      <c r="G3017" s="21"/>
      <c r="H3017" s="21" t="s">
        <v>1</v>
      </c>
      <c r="I3017" s="21"/>
    </row>
    <row r="3018" spans="1:9" ht="76.5" customHeight="1">
      <c r="A3018" s="10" t="s">
        <v>3987</v>
      </c>
      <c r="B3018" s="10" t="s">
        <v>4047</v>
      </c>
      <c r="C3018" s="19" t="s">
        <v>4015</v>
      </c>
      <c r="D3018" s="19" t="s">
        <v>3815</v>
      </c>
      <c r="E3018" s="20">
        <v>30</v>
      </c>
      <c r="F3018" s="11" t="s">
        <v>18</v>
      </c>
      <c r="G3018" s="21"/>
      <c r="H3018" s="21" t="s">
        <v>1</v>
      </c>
      <c r="I3018" s="21"/>
    </row>
    <row r="3019" spans="1:9" ht="65.25" customHeight="1">
      <c r="A3019" s="10" t="s">
        <v>3987</v>
      </c>
      <c r="B3019" s="10" t="s">
        <v>4045</v>
      </c>
      <c r="C3019" s="19" t="s">
        <v>1875</v>
      </c>
      <c r="D3019" s="19" t="s">
        <v>3815</v>
      </c>
      <c r="E3019" s="20">
        <v>30</v>
      </c>
      <c r="F3019" s="11" t="s">
        <v>18</v>
      </c>
      <c r="G3019" s="21"/>
      <c r="H3019" s="21" t="s">
        <v>1</v>
      </c>
      <c r="I3019" s="21"/>
    </row>
    <row r="3020" spans="1:9" ht="76.5" customHeight="1">
      <c r="A3020" s="10" t="s">
        <v>3987</v>
      </c>
      <c r="B3020" s="10" t="s">
        <v>4131</v>
      </c>
      <c r="C3020" s="19" t="s">
        <v>4340</v>
      </c>
      <c r="D3020" s="19" t="s">
        <v>3815</v>
      </c>
      <c r="E3020" s="20">
        <v>28</v>
      </c>
      <c r="F3020" s="11" t="s">
        <v>18</v>
      </c>
      <c r="G3020" s="21"/>
      <c r="H3020" s="21" t="s">
        <v>1</v>
      </c>
      <c r="I3020" s="21"/>
    </row>
    <row r="3021" spans="1:9" ht="76.5" customHeight="1">
      <c r="A3021" s="10" t="s">
        <v>3987</v>
      </c>
      <c r="B3021" s="10" t="s">
        <v>4047</v>
      </c>
      <c r="C3021" s="19" t="s">
        <v>3729</v>
      </c>
      <c r="D3021" s="19" t="s">
        <v>3815</v>
      </c>
      <c r="E3021" s="20">
        <v>30</v>
      </c>
      <c r="F3021" s="11" t="s">
        <v>18</v>
      </c>
      <c r="G3021" s="21"/>
      <c r="H3021" s="21" t="s">
        <v>1</v>
      </c>
      <c r="I3021" s="21"/>
    </row>
    <row r="3022" spans="1:9" ht="45.75" customHeight="1">
      <c r="A3022" s="10" t="s">
        <v>3987</v>
      </c>
      <c r="B3022" s="10" t="s">
        <v>4325</v>
      </c>
      <c r="C3022" s="19" t="s">
        <v>4263</v>
      </c>
      <c r="D3022" s="19" t="s">
        <v>3815</v>
      </c>
      <c r="E3022" s="20">
        <v>188</v>
      </c>
      <c r="F3022" s="11" t="s">
        <v>18</v>
      </c>
      <c r="G3022" s="21"/>
      <c r="H3022" s="21" t="s">
        <v>1</v>
      </c>
      <c r="I3022" s="21"/>
    </row>
    <row r="3023" spans="1:9" ht="45.75" customHeight="1">
      <c r="A3023" s="10" t="s">
        <v>3987</v>
      </c>
      <c r="B3023" s="10" t="s">
        <v>4325</v>
      </c>
      <c r="C3023" s="19" t="s">
        <v>4051</v>
      </c>
      <c r="D3023" s="19" t="s">
        <v>3815</v>
      </c>
      <c r="E3023" s="20">
        <v>510</v>
      </c>
      <c r="F3023" s="11" t="s">
        <v>18</v>
      </c>
      <c r="G3023" s="21"/>
      <c r="H3023" s="21" t="s">
        <v>1</v>
      </c>
      <c r="I3023" s="21"/>
    </row>
    <row r="3024" spans="1:9" ht="45.75" customHeight="1">
      <c r="A3024" s="10" t="s">
        <v>3987</v>
      </c>
      <c r="B3024" s="10" t="s">
        <v>4325</v>
      </c>
      <c r="C3024" s="19" t="s">
        <v>4021</v>
      </c>
      <c r="D3024" s="19" t="s">
        <v>3815</v>
      </c>
      <c r="E3024" s="20">
        <v>270</v>
      </c>
      <c r="F3024" s="11" t="s">
        <v>18</v>
      </c>
      <c r="G3024" s="21"/>
      <c r="H3024" s="21" t="s">
        <v>1</v>
      </c>
      <c r="I3024" s="21"/>
    </row>
    <row r="3025" spans="1:9" ht="45.75" customHeight="1">
      <c r="A3025" s="10" t="s">
        <v>3987</v>
      </c>
      <c r="B3025" s="10" t="s">
        <v>4325</v>
      </c>
      <c r="C3025" s="19" t="s">
        <v>4341</v>
      </c>
      <c r="D3025" s="19" t="s">
        <v>3815</v>
      </c>
      <c r="E3025" s="20">
        <v>270</v>
      </c>
      <c r="F3025" s="11" t="s">
        <v>18</v>
      </c>
      <c r="G3025" s="21"/>
      <c r="H3025" s="21" t="s">
        <v>1</v>
      </c>
      <c r="I3025" s="21"/>
    </row>
    <row r="3026" spans="1:9" ht="45.75" customHeight="1">
      <c r="A3026" s="10" t="s">
        <v>3987</v>
      </c>
      <c r="B3026" s="10" t="s">
        <v>4325</v>
      </c>
      <c r="C3026" s="19" t="s">
        <v>4049</v>
      </c>
      <c r="D3026" s="19" t="s">
        <v>3815</v>
      </c>
      <c r="E3026" s="20">
        <v>510</v>
      </c>
      <c r="F3026" s="11" t="s">
        <v>18</v>
      </c>
      <c r="G3026" s="21"/>
      <c r="H3026" s="21" t="s">
        <v>1</v>
      </c>
      <c r="I3026" s="21"/>
    </row>
    <row r="3027" spans="1:9" ht="45.75" customHeight="1">
      <c r="A3027" s="10" t="s">
        <v>3987</v>
      </c>
      <c r="B3027" s="10" t="s">
        <v>4325</v>
      </c>
      <c r="C3027" s="19" t="s">
        <v>4342</v>
      </c>
      <c r="D3027" s="19" t="s">
        <v>3815</v>
      </c>
      <c r="E3027" s="20">
        <v>510</v>
      </c>
      <c r="F3027" s="11" t="s">
        <v>18</v>
      </c>
      <c r="G3027" s="21"/>
      <c r="H3027" s="21" t="s">
        <v>1</v>
      </c>
      <c r="I3027" s="21"/>
    </row>
    <row r="3028" spans="1:9" ht="45.75" customHeight="1">
      <c r="A3028" s="10" t="s">
        <v>3987</v>
      </c>
      <c r="B3028" s="10" t="s">
        <v>4325</v>
      </c>
      <c r="C3028" s="19" t="s">
        <v>4154</v>
      </c>
      <c r="D3028" s="19" t="s">
        <v>3815</v>
      </c>
      <c r="E3028" s="20">
        <v>270</v>
      </c>
      <c r="F3028" s="11" t="s">
        <v>18</v>
      </c>
      <c r="G3028" s="21"/>
      <c r="H3028" s="21" t="s">
        <v>1</v>
      </c>
      <c r="I3028" s="21"/>
    </row>
    <row r="3029" spans="1:9" ht="45.75" customHeight="1">
      <c r="A3029" s="10" t="s">
        <v>3987</v>
      </c>
      <c r="B3029" s="10" t="s">
        <v>4325</v>
      </c>
      <c r="C3029" s="19" t="s">
        <v>3980</v>
      </c>
      <c r="D3029" s="19" t="s">
        <v>3815</v>
      </c>
      <c r="E3029" s="20">
        <v>270</v>
      </c>
      <c r="F3029" s="11" t="s">
        <v>18</v>
      </c>
      <c r="G3029" s="21"/>
      <c r="H3029" s="21" t="s">
        <v>1</v>
      </c>
      <c r="I3029" s="21"/>
    </row>
    <row r="3030" spans="1:9" ht="45.75" customHeight="1">
      <c r="A3030" s="10" t="s">
        <v>3987</v>
      </c>
      <c r="B3030" s="10" t="s">
        <v>4325</v>
      </c>
      <c r="C3030" s="19" t="s">
        <v>4188</v>
      </c>
      <c r="D3030" s="19" t="s">
        <v>3815</v>
      </c>
      <c r="E3030" s="20">
        <v>94</v>
      </c>
      <c r="F3030" s="11" t="s">
        <v>18</v>
      </c>
      <c r="G3030" s="21"/>
      <c r="H3030" s="21" t="s">
        <v>1</v>
      </c>
      <c r="I3030" s="21"/>
    </row>
    <row r="3031" spans="1:9" ht="45.75" customHeight="1">
      <c r="A3031" s="10" t="s">
        <v>3987</v>
      </c>
      <c r="B3031" s="10" t="s">
        <v>4325</v>
      </c>
      <c r="C3031" s="19" t="s">
        <v>4052</v>
      </c>
      <c r="D3031" s="19" t="s">
        <v>3815</v>
      </c>
      <c r="E3031" s="20">
        <v>270</v>
      </c>
      <c r="F3031" s="11" t="s">
        <v>18</v>
      </c>
      <c r="G3031" s="21"/>
      <c r="H3031" s="21" t="s">
        <v>1</v>
      </c>
      <c r="I3031" s="21"/>
    </row>
    <row r="3032" spans="1:9" ht="45.75" customHeight="1">
      <c r="A3032" s="10" t="s">
        <v>3987</v>
      </c>
      <c r="B3032" s="10" t="s">
        <v>4325</v>
      </c>
      <c r="C3032" s="19" t="s">
        <v>4261</v>
      </c>
      <c r="D3032" s="19" t="s">
        <v>3815</v>
      </c>
      <c r="E3032" s="20">
        <v>510</v>
      </c>
      <c r="F3032" s="11" t="s">
        <v>18</v>
      </c>
      <c r="G3032" s="21"/>
      <c r="H3032" s="21" t="s">
        <v>1</v>
      </c>
      <c r="I3032" s="21"/>
    </row>
    <row r="3033" spans="1:9" ht="45.75" customHeight="1">
      <c r="A3033" s="10" t="s">
        <v>3987</v>
      </c>
      <c r="B3033" s="10" t="s">
        <v>4325</v>
      </c>
      <c r="C3033" s="19" t="s">
        <v>4018</v>
      </c>
      <c r="D3033" s="19" t="s">
        <v>3815</v>
      </c>
      <c r="E3033" s="20">
        <v>270</v>
      </c>
      <c r="F3033" s="11" t="s">
        <v>18</v>
      </c>
      <c r="G3033" s="21"/>
      <c r="H3033" s="21" t="s">
        <v>1</v>
      </c>
      <c r="I3033" s="21"/>
    </row>
    <row r="3034" spans="1:9" ht="52.5" customHeight="1">
      <c r="A3034" s="10" t="s">
        <v>3987</v>
      </c>
      <c r="B3034" s="10" t="s">
        <v>4325</v>
      </c>
      <c r="C3034" s="19" t="s">
        <v>97</v>
      </c>
      <c r="D3034" s="19" t="s">
        <v>3815</v>
      </c>
      <c r="E3034" s="20">
        <v>188</v>
      </c>
      <c r="F3034" s="11" t="s">
        <v>18</v>
      </c>
      <c r="G3034" s="21"/>
      <c r="H3034" s="21" t="s">
        <v>1</v>
      </c>
      <c r="I3034" s="21"/>
    </row>
    <row r="3035" spans="1:9" ht="52.5" customHeight="1">
      <c r="A3035" s="10" t="s">
        <v>3987</v>
      </c>
      <c r="B3035" s="10" t="s">
        <v>4190</v>
      </c>
      <c r="C3035" s="19" t="s">
        <v>4184</v>
      </c>
      <c r="D3035" s="19" t="s">
        <v>3815</v>
      </c>
      <c r="E3035" s="20">
        <v>270</v>
      </c>
      <c r="F3035" s="11" t="s">
        <v>18</v>
      </c>
      <c r="G3035" s="21"/>
      <c r="H3035" s="21" t="s">
        <v>1</v>
      </c>
      <c r="I3035" s="21"/>
    </row>
    <row r="3036" spans="1:9" ht="52.5" customHeight="1">
      <c r="A3036" s="10" t="s">
        <v>3987</v>
      </c>
      <c r="B3036" s="10" t="s">
        <v>4190</v>
      </c>
      <c r="C3036" s="19" t="s">
        <v>1654</v>
      </c>
      <c r="D3036" s="19" t="s">
        <v>3815</v>
      </c>
      <c r="E3036" s="20">
        <v>203</v>
      </c>
      <c r="F3036" s="11" t="s">
        <v>18</v>
      </c>
      <c r="G3036" s="21"/>
      <c r="H3036" s="21" t="s">
        <v>1</v>
      </c>
      <c r="I3036" s="21"/>
    </row>
    <row r="3037" spans="1:9" ht="52.5" customHeight="1">
      <c r="A3037" s="10" t="s">
        <v>3987</v>
      </c>
      <c r="B3037" s="10" t="s">
        <v>4325</v>
      </c>
      <c r="C3037" s="19" t="s">
        <v>1635</v>
      </c>
      <c r="D3037" s="19" t="s">
        <v>3815</v>
      </c>
      <c r="E3037" s="20">
        <v>188</v>
      </c>
      <c r="F3037" s="11" t="s">
        <v>18</v>
      </c>
      <c r="G3037" s="21"/>
      <c r="H3037" s="21" t="s">
        <v>1</v>
      </c>
      <c r="I3037" s="21"/>
    </row>
    <row r="3038" spans="1:9" ht="65.25" customHeight="1">
      <c r="A3038" s="10" t="s">
        <v>3987</v>
      </c>
      <c r="B3038" s="10" t="s">
        <v>4325</v>
      </c>
      <c r="C3038" s="19" t="s">
        <v>4340</v>
      </c>
      <c r="D3038" s="19" t="s">
        <v>3815</v>
      </c>
      <c r="E3038" s="20">
        <v>188</v>
      </c>
      <c r="F3038" s="11" t="s">
        <v>18</v>
      </c>
      <c r="G3038" s="21"/>
      <c r="H3038" s="21" t="s">
        <v>1</v>
      </c>
      <c r="I3038" s="21"/>
    </row>
    <row r="3039" spans="1:9" ht="43.5" customHeight="1">
      <c r="A3039" s="10" t="s">
        <v>3987</v>
      </c>
      <c r="B3039" s="10" t="s">
        <v>4190</v>
      </c>
      <c r="C3039" s="19" t="s">
        <v>3989</v>
      </c>
      <c r="D3039" s="19" t="s">
        <v>3815</v>
      </c>
      <c r="E3039" s="20">
        <v>270</v>
      </c>
      <c r="F3039" s="11" t="s">
        <v>18</v>
      </c>
      <c r="G3039" s="21"/>
      <c r="H3039" s="21" t="s">
        <v>1</v>
      </c>
      <c r="I3039" s="21"/>
    </row>
    <row r="3040" spans="1:9" ht="43.5" customHeight="1">
      <c r="A3040" s="10" t="s">
        <v>3987</v>
      </c>
      <c r="B3040" s="10" t="s">
        <v>4325</v>
      </c>
      <c r="C3040" s="19" t="s">
        <v>4085</v>
      </c>
      <c r="D3040" s="19" t="s">
        <v>3815</v>
      </c>
      <c r="E3040" s="20">
        <v>188</v>
      </c>
      <c r="F3040" s="11" t="s">
        <v>18</v>
      </c>
      <c r="G3040" s="21"/>
      <c r="H3040" s="21" t="s">
        <v>1</v>
      </c>
      <c r="I3040" s="21"/>
    </row>
    <row r="3041" spans="1:9" ht="61.5" customHeight="1">
      <c r="A3041" s="10" t="s">
        <v>3987</v>
      </c>
      <c r="B3041" s="10" t="s">
        <v>4325</v>
      </c>
      <c r="C3041" s="19" t="s">
        <v>4274</v>
      </c>
      <c r="D3041" s="19" t="s">
        <v>3815</v>
      </c>
      <c r="E3041" s="20">
        <v>63</v>
      </c>
      <c r="F3041" s="11" t="s">
        <v>18</v>
      </c>
      <c r="G3041" s="21"/>
      <c r="H3041" s="21" t="s">
        <v>1</v>
      </c>
      <c r="I3041" s="21"/>
    </row>
    <row r="3042" spans="1:9" ht="46.5" customHeight="1">
      <c r="A3042" s="10" t="s">
        <v>3987</v>
      </c>
      <c r="B3042" s="10" t="s">
        <v>4039</v>
      </c>
      <c r="C3042" s="19" t="s">
        <v>4273</v>
      </c>
      <c r="D3042" s="19" t="s">
        <v>3815</v>
      </c>
      <c r="E3042" s="20">
        <v>30</v>
      </c>
      <c r="F3042" s="11" t="s">
        <v>18</v>
      </c>
      <c r="G3042" s="21"/>
      <c r="H3042" s="21" t="s">
        <v>1</v>
      </c>
      <c r="I3042" s="21"/>
    </row>
    <row r="3043" spans="1:9" ht="46.5" customHeight="1">
      <c r="A3043" s="10" t="s">
        <v>3987</v>
      </c>
      <c r="B3043" s="10" t="s">
        <v>4325</v>
      </c>
      <c r="C3043" s="19" t="s">
        <v>4343</v>
      </c>
      <c r="D3043" s="19" t="s">
        <v>3815</v>
      </c>
      <c r="E3043" s="20">
        <v>78</v>
      </c>
      <c r="F3043" s="11" t="s">
        <v>18</v>
      </c>
      <c r="G3043" s="21"/>
      <c r="H3043" s="21" t="s">
        <v>1</v>
      </c>
      <c r="I3043" s="21"/>
    </row>
    <row r="3044" spans="1:9" ht="62.25" customHeight="1">
      <c r="A3044" s="10" t="s">
        <v>3987</v>
      </c>
      <c r="B3044" s="10" t="s">
        <v>4325</v>
      </c>
      <c r="C3044" s="19" t="s">
        <v>4344</v>
      </c>
      <c r="D3044" s="19" t="s">
        <v>3815</v>
      </c>
      <c r="E3044" s="20">
        <v>188</v>
      </c>
      <c r="F3044" s="11" t="s">
        <v>18</v>
      </c>
      <c r="G3044" s="21"/>
      <c r="H3044" s="21" t="s">
        <v>1</v>
      </c>
      <c r="I3044" s="21"/>
    </row>
    <row r="3045" spans="1:9" ht="41.25" customHeight="1">
      <c r="A3045" s="10" t="s">
        <v>3987</v>
      </c>
      <c r="B3045" s="10" t="s">
        <v>4190</v>
      </c>
      <c r="C3045" s="19" t="s">
        <v>487</v>
      </c>
      <c r="D3045" s="19" t="s">
        <v>3815</v>
      </c>
      <c r="E3045" s="20">
        <v>270</v>
      </c>
      <c r="F3045" s="11" t="s">
        <v>18</v>
      </c>
      <c r="G3045" s="21"/>
      <c r="H3045" s="21" t="s">
        <v>1</v>
      </c>
      <c r="I3045" s="21"/>
    </row>
    <row r="3046" spans="1:9" ht="41.25" customHeight="1">
      <c r="A3046" s="10" t="s">
        <v>3987</v>
      </c>
      <c r="B3046" s="10" t="s">
        <v>4190</v>
      </c>
      <c r="C3046" s="19" t="s">
        <v>4208</v>
      </c>
      <c r="D3046" s="19" t="s">
        <v>3815</v>
      </c>
      <c r="E3046" s="20">
        <v>270</v>
      </c>
      <c r="F3046" s="11" t="s">
        <v>18</v>
      </c>
      <c r="G3046" s="21"/>
      <c r="H3046" s="21" t="s">
        <v>1</v>
      </c>
      <c r="I3046" s="21"/>
    </row>
    <row r="3047" spans="1:9" ht="41.25" customHeight="1">
      <c r="A3047" s="10" t="s">
        <v>3987</v>
      </c>
      <c r="B3047" s="10" t="s">
        <v>4190</v>
      </c>
      <c r="C3047" s="19" t="s">
        <v>3606</v>
      </c>
      <c r="D3047" s="19" t="s">
        <v>3815</v>
      </c>
      <c r="E3047" s="20">
        <v>188</v>
      </c>
      <c r="F3047" s="11" t="s">
        <v>18</v>
      </c>
      <c r="G3047" s="21"/>
      <c r="H3047" s="21" t="s">
        <v>1</v>
      </c>
      <c r="I3047" s="21"/>
    </row>
    <row r="3048" spans="1:9" ht="86.25" customHeight="1">
      <c r="A3048" s="10" t="s">
        <v>3987</v>
      </c>
      <c r="B3048" s="10" t="s">
        <v>4345</v>
      </c>
      <c r="C3048" s="19" t="s">
        <v>4183</v>
      </c>
      <c r="D3048" s="19" t="s">
        <v>3815</v>
      </c>
      <c r="E3048" s="20">
        <v>36</v>
      </c>
      <c r="F3048" s="11" t="s">
        <v>18</v>
      </c>
      <c r="G3048" s="21"/>
      <c r="H3048" s="21" t="s">
        <v>1</v>
      </c>
      <c r="I3048" s="21"/>
    </row>
    <row r="3049" spans="1:9" ht="81" customHeight="1">
      <c r="A3049" s="10" t="s">
        <v>3987</v>
      </c>
      <c r="B3049" s="10" t="s">
        <v>4345</v>
      </c>
      <c r="C3049" s="19" t="s">
        <v>3729</v>
      </c>
      <c r="D3049" s="19" t="s">
        <v>3815</v>
      </c>
      <c r="E3049" s="20">
        <v>36</v>
      </c>
      <c r="F3049" s="11" t="s">
        <v>18</v>
      </c>
      <c r="G3049" s="21"/>
      <c r="H3049" s="21" t="s">
        <v>1</v>
      </c>
      <c r="I3049" s="21"/>
    </row>
    <row r="3050" spans="1:9" ht="67.5" customHeight="1">
      <c r="A3050" s="10" t="s">
        <v>3987</v>
      </c>
      <c r="B3050" s="10" t="s">
        <v>3988</v>
      </c>
      <c r="C3050" s="19" t="s">
        <v>4086</v>
      </c>
      <c r="D3050" s="19" t="s">
        <v>3815</v>
      </c>
      <c r="E3050" s="20">
        <v>36</v>
      </c>
      <c r="F3050" s="11" t="s">
        <v>18</v>
      </c>
      <c r="G3050" s="21"/>
      <c r="H3050" s="21" t="s">
        <v>1</v>
      </c>
      <c r="I3050" s="21"/>
    </row>
    <row r="3051" spans="1:9" ht="50.25" customHeight="1">
      <c r="A3051" s="10" t="s">
        <v>3987</v>
      </c>
      <c r="B3051" s="10" t="s">
        <v>4057</v>
      </c>
      <c r="C3051" s="19" t="s">
        <v>4243</v>
      </c>
      <c r="D3051" s="19" t="s">
        <v>3815</v>
      </c>
      <c r="E3051" s="20">
        <v>30</v>
      </c>
      <c r="F3051" s="11" t="s">
        <v>18</v>
      </c>
      <c r="G3051" s="21"/>
      <c r="H3051" s="21" t="s">
        <v>1</v>
      </c>
      <c r="I3051" s="21"/>
    </row>
    <row r="3052" spans="1:9" ht="41.25" customHeight="1">
      <c r="A3052" s="10" t="s">
        <v>3987</v>
      </c>
      <c r="B3052" s="10" t="s">
        <v>4325</v>
      </c>
      <c r="C3052" s="19" t="s">
        <v>1808</v>
      </c>
      <c r="D3052" s="19" t="s">
        <v>3815</v>
      </c>
      <c r="E3052" s="20">
        <v>188</v>
      </c>
      <c r="F3052" s="11" t="s">
        <v>18</v>
      </c>
      <c r="G3052" s="21"/>
      <c r="H3052" s="21" t="s">
        <v>1</v>
      </c>
      <c r="I3052" s="21"/>
    </row>
    <row r="3053" spans="1:9" ht="41.25" customHeight="1">
      <c r="A3053" s="10" t="s">
        <v>3987</v>
      </c>
      <c r="B3053" s="10" t="s">
        <v>4325</v>
      </c>
      <c r="C3053" s="19" t="s">
        <v>1815</v>
      </c>
      <c r="D3053" s="19" t="s">
        <v>3815</v>
      </c>
      <c r="E3053" s="20">
        <v>188</v>
      </c>
      <c r="F3053" s="11" t="s">
        <v>18</v>
      </c>
      <c r="G3053" s="21"/>
      <c r="H3053" s="21" t="s">
        <v>1</v>
      </c>
      <c r="I3053" s="21"/>
    </row>
    <row r="3054" spans="1:9" ht="41.25" customHeight="1">
      <c r="A3054" s="10" t="s">
        <v>3987</v>
      </c>
      <c r="B3054" s="10" t="s">
        <v>4325</v>
      </c>
      <c r="C3054" s="19" t="s">
        <v>1778</v>
      </c>
      <c r="D3054" s="19" t="s">
        <v>3815</v>
      </c>
      <c r="E3054" s="20">
        <v>270</v>
      </c>
      <c r="F3054" s="11" t="s">
        <v>18</v>
      </c>
      <c r="G3054" s="21"/>
      <c r="H3054" s="21" t="s">
        <v>1</v>
      </c>
      <c r="I3054" s="21"/>
    </row>
    <row r="3055" spans="1:9" ht="41.25" customHeight="1">
      <c r="A3055" s="10" t="s">
        <v>3987</v>
      </c>
      <c r="B3055" s="10" t="s">
        <v>4325</v>
      </c>
      <c r="C3055" s="19" t="s">
        <v>1804</v>
      </c>
      <c r="D3055" s="19" t="s">
        <v>3815</v>
      </c>
      <c r="E3055" s="20">
        <v>270</v>
      </c>
      <c r="F3055" s="11" t="s">
        <v>18</v>
      </c>
      <c r="G3055" s="21"/>
      <c r="H3055" s="21" t="s">
        <v>1</v>
      </c>
      <c r="I3055" s="21"/>
    </row>
    <row r="3056" spans="1:9" ht="41.25" customHeight="1">
      <c r="A3056" s="10" t="s">
        <v>3987</v>
      </c>
      <c r="B3056" s="10" t="s">
        <v>4325</v>
      </c>
      <c r="C3056" s="19" t="s">
        <v>4055</v>
      </c>
      <c r="D3056" s="19" t="s">
        <v>3815</v>
      </c>
      <c r="E3056" s="20">
        <v>510</v>
      </c>
      <c r="F3056" s="11" t="s">
        <v>18</v>
      </c>
      <c r="G3056" s="21"/>
      <c r="H3056" s="21" t="s">
        <v>1</v>
      </c>
      <c r="I3056" s="21"/>
    </row>
    <row r="3057" spans="1:9" ht="41.25" customHeight="1">
      <c r="A3057" s="10" t="s">
        <v>3987</v>
      </c>
      <c r="B3057" s="10" t="s">
        <v>4325</v>
      </c>
      <c r="C3057" s="19" t="s">
        <v>4346</v>
      </c>
      <c r="D3057" s="19" t="s">
        <v>3815</v>
      </c>
      <c r="E3057" s="20">
        <v>270</v>
      </c>
      <c r="F3057" s="11" t="s">
        <v>18</v>
      </c>
      <c r="G3057" s="21"/>
      <c r="H3057" s="21" t="s">
        <v>1</v>
      </c>
      <c r="I3057" s="21"/>
    </row>
    <row r="3058" spans="1:9" ht="48.75" customHeight="1">
      <c r="A3058" s="10" t="s">
        <v>3987</v>
      </c>
      <c r="B3058" s="10" t="s">
        <v>4325</v>
      </c>
      <c r="C3058" s="19" t="s">
        <v>1806</v>
      </c>
      <c r="D3058" s="19" t="s">
        <v>3815</v>
      </c>
      <c r="E3058" s="20">
        <v>270</v>
      </c>
      <c r="F3058" s="11" t="s">
        <v>18</v>
      </c>
      <c r="G3058" s="21"/>
      <c r="H3058" s="21" t="s">
        <v>1</v>
      </c>
      <c r="I3058" s="21"/>
    </row>
    <row r="3059" spans="1:9" ht="48.75" customHeight="1">
      <c r="A3059" s="10" t="s">
        <v>3987</v>
      </c>
      <c r="B3059" s="10" t="s">
        <v>4325</v>
      </c>
      <c r="C3059" s="19" t="s">
        <v>4083</v>
      </c>
      <c r="D3059" s="19" t="s">
        <v>3815</v>
      </c>
      <c r="E3059" s="20">
        <v>510</v>
      </c>
      <c r="F3059" s="11" t="s">
        <v>18</v>
      </c>
      <c r="G3059" s="21"/>
      <c r="H3059" s="21" t="s">
        <v>1</v>
      </c>
      <c r="I3059" s="21"/>
    </row>
    <row r="3060" spans="1:9" ht="48.75" customHeight="1">
      <c r="A3060" s="10" t="s">
        <v>3987</v>
      </c>
      <c r="B3060" s="10" t="s">
        <v>4047</v>
      </c>
      <c r="C3060" s="19" t="s">
        <v>4347</v>
      </c>
      <c r="D3060" s="19" t="s">
        <v>3815</v>
      </c>
      <c r="E3060" s="20">
        <v>30</v>
      </c>
      <c r="F3060" s="11" t="s">
        <v>18</v>
      </c>
      <c r="G3060" s="21"/>
      <c r="H3060" s="21" t="s">
        <v>1</v>
      </c>
      <c r="I3060" s="21"/>
    </row>
    <row r="3061" spans="1:9" ht="61.5" customHeight="1">
      <c r="A3061" s="10" t="s">
        <v>3987</v>
      </c>
      <c r="B3061" s="10" t="s">
        <v>4131</v>
      </c>
      <c r="C3061" s="19" t="s">
        <v>4026</v>
      </c>
      <c r="D3061" s="19" t="s">
        <v>3815</v>
      </c>
      <c r="E3061" s="20">
        <v>30</v>
      </c>
      <c r="F3061" s="11" t="s">
        <v>18</v>
      </c>
      <c r="G3061" s="21"/>
      <c r="H3061" s="21" t="s">
        <v>1</v>
      </c>
      <c r="I3061" s="21"/>
    </row>
    <row r="3062" spans="1:9" ht="61.5" customHeight="1">
      <c r="A3062" s="10" t="s">
        <v>3987</v>
      </c>
      <c r="B3062" s="10" t="s">
        <v>4187</v>
      </c>
      <c r="C3062" s="19" t="s">
        <v>4348</v>
      </c>
      <c r="D3062" s="19" t="s">
        <v>3815</v>
      </c>
      <c r="E3062" s="20">
        <v>20</v>
      </c>
      <c r="F3062" s="11" t="s">
        <v>18</v>
      </c>
      <c r="G3062" s="21"/>
      <c r="H3062" s="21" t="s">
        <v>1</v>
      </c>
      <c r="I3062" s="21"/>
    </row>
    <row r="3063" spans="1:9" ht="61.5" customHeight="1">
      <c r="A3063" s="10" t="s">
        <v>3987</v>
      </c>
      <c r="B3063" s="10" t="s">
        <v>4121</v>
      </c>
      <c r="C3063" s="19" t="s">
        <v>4349</v>
      </c>
      <c r="D3063" s="19" t="s">
        <v>3815</v>
      </c>
      <c r="E3063" s="20">
        <v>30</v>
      </c>
      <c r="F3063" s="11" t="s">
        <v>18</v>
      </c>
      <c r="G3063" s="21"/>
      <c r="H3063" s="21" t="s">
        <v>1</v>
      </c>
      <c r="I3063" s="21"/>
    </row>
    <row r="3064" spans="1:9" ht="61.5" customHeight="1">
      <c r="A3064" s="10" t="s">
        <v>3987</v>
      </c>
      <c r="B3064" s="10" t="s">
        <v>4045</v>
      </c>
      <c r="C3064" s="19" t="s">
        <v>4159</v>
      </c>
      <c r="D3064" s="19" t="s">
        <v>3815</v>
      </c>
      <c r="E3064" s="20">
        <v>30</v>
      </c>
      <c r="F3064" s="11" t="s">
        <v>18</v>
      </c>
      <c r="G3064" s="21"/>
      <c r="H3064" s="21" t="s">
        <v>1</v>
      </c>
      <c r="I3064" s="21"/>
    </row>
    <row r="3065" spans="1:9" ht="49.5" customHeight="1">
      <c r="A3065" s="10" t="s">
        <v>3987</v>
      </c>
      <c r="B3065" s="10" t="s">
        <v>4045</v>
      </c>
      <c r="C3065" s="19" t="s">
        <v>4159</v>
      </c>
      <c r="D3065" s="19" t="s">
        <v>3815</v>
      </c>
      <c r="E3065" s="20">
        <v>30</v>
      </c>
      <c r="F3065" s="11" t="s">
        <v>18</v>
      </c>
      <c r="G3065" s="21"/>
      <c r="H3065" s="21" t="s">
        <v>1</v>
      </c>
      <c r="I3065" s="21"/>
    </row>
    <row r="3066" spans="1:9" ht="49.5" customHeight="1">
      <c r="A3066" s="10" t="s">
        <v>3987</v>
      </c>
      <c r="B3066" s="10" t="s">
        <v>4045</v>
      </c>
      <c r="C3066" s="19" t="s">
        <v>3919</v>
      </c>
      <c r="D3066" s="19" t="s">
        <v>3815</v>
      </c>
      <c r="E3066" s="20">
        <v>30</v>
      </c>
      <c r="F3066" s="11" t="s">
        <v>18</v>
      </c>
      <c r="G3066" s="21"/>
      <c r="H3066" s="21" t="s">
        <v>1</v>
      </c>
      <c r="I3066" s="21"/>
    </row>
    <row r="3067" spans="1:9" ht="68.25" customHeight="1">
      <c r="A3067" s="10" t="s">
        <v>3987</v>
      </c>
      <c r="B3067" s="10" t="s">
        <v>4045</v>
      </c>
      <c r="C3067" s="19" t="s">
        <v>4350</v>
      </c>
      <c r="D3067" s="19" t="s">
        <v>3815</v>
      </c>
      <c r="E3067" s="20">
        <v>30</v>
      </c>
      <c r="F3067" s="11" t="s">
        <v>18</v>
      </c>
      <c r="G3067" s="21"/>
      <c r="H3067" s="21" t="s">
        <v>1</v>
      </c>
      <c r="I3067" s="21"/>
    </row>
    <row r="3068" spans="1:9" ht="68.25" customHeight="1">
      <c r="A3068" s="10" t="s">
        <v>3987</v>
      </c>
      <c r="B3068" s="10" t="s">
        <v>3988</v>
      </c>
      <c r="C3068" s="19" t="s">
        <v>4063</v>
      </c>
      <c r="D3068" s="19" t="s">
        <v>3815</v>
      </c>
      <c r="E3068" s="20">
        <v>36</v>
      </c>
      <c r="F3068" s="11" t="s">
        <v>18</v>
      </c>
      <c r="G3068" s="21"/>
      <c r="H3068" s="21" t="s">
        <v>1</v>
      </c>
      <c r="I3068" s="21"/>
    </row>
    <row r="3069" spans="1:9" ht="48.75" customHeight="1">
      <c r="A3069" s="10" t="s">
        <v>3987</v>
      </c>
      <c r="B3069" s="10" t="s">
        <v>4190</v>
      </c>
      <c r="C3069" s="19" t="s">
        <v>4022</v>
      </c>
      <c r="D3069" s="19" t="s">
        <v>3815</v>
      </c>
      <c r="E3069" s="20">
        <v>510</v>
      </c>
      <c r="F3069" s="11" t="s">
        <v>18</v>
      </c>
      <c r="G3069" s="21"/>
      <c r="H3069" s="21" t="s">
        <v>1</v>
      </c>
      <c r="I3069" s="21"/>
    </row>
    <row r="3070" spans="1:9" ht="66" customHeight="1">
      <c r="A3070" s="10" t="s">
        <v>3987</v>
      </c>
      <c r="B3070" s="10" t="s">
        <v>4325</v>
      </c>
      <c r="C3070" s="19" t="s">
        <v>4351</v>
      </c>
      <c r="D3070" s="19" t="s">
        <v>3815</v>
      </c>
      <c r="E3070" s="20">
        <v>188</v>
      </c>
      <c r="F3070" s="11" t="s">
        <v>18</v>
      </c>
      <c r="G3070" s="21"/>
      <c r="H3070" s="21" t="s">
        <v>1</v>
      </c>
      <c r="I3070" s="21"/>
    </row>
    <row r="3071" spans="1:9" ht="45" customHeight="1">
      <c r="A3071" s="10" t="s">
        <v>3987</v>
      </c>
      <c r="B3071" s="10" t="s">
        <v>4325</v>
      </c>
      <c r="C3071" s="19" t="s">
        <v>4352</v>
      </c>
      <c r="D3071" s="19" t="s">
        <v>3815</v>
      </c>
      <c r="E3071" s="20">
        <v>188</v>
      </c>
      <c r="F3071" s="11" t="s">
        <v>18</v>
      </c>
      <c r="G3071" s="21"/>
      <c r="H3071" s="21" t="s">
        <v>1</v>
      </c>
      <c r="I3071" s="21"/>
    </row>
    <row r="3072" spans="1:9" ht="45" customHeight="1">
      <c r="A3072" s="10" t="s">
        <v>3987</v>
      </c>
      <c r="B3072" s="10" t="s">
        <v>4325</v>
      </c>
      <c r="C3072" s="19" t="s">
        <v>2130</v>
      </c>
      <c r="D3072" s="19" t="s">
        <v>3815</v>
      </c>
      <c r="E3072" s="20">
        <v>188</v>
      </c>
      <c r="F3072" s="11" t="s">
        <v>18</v>
      </c>
      <c r="G3072" s="21"/>
      <c r="H3072" s="21" t="s">
        <v>1</v>
      </c>
      <c r="I3072" s="21"/>
    </row>
    <row r="3073" spans="1:9" ht="45" customHeight="1">
      <c r="A3073" s="10" t="s">
        <v>3987</v>
      </c>
      <c r="B3073" s="10" t="s">
        <v>4325</v>
      </c>
      <c r="C3073" s="19" t="s">
        <v>2591</v>
      </c>
      <c r="D3073" s="19" t="s">
        <v>3815</v>
      </c>
      <c r="E3073" s="20">
        <v>188</v>
      </c>
      <c r="F3073" s="11" t="s">
        <v>18</v>
      </c>
      <c r="G3073" s="21"/>
      <c r="H3073" s="21" t="s">
        <v>1</v>
      </c>
      <c r="I3073" s="21"/>
    </row>
    <row r="3074" spans="1:9" ht="45" customHeight="1">
      <c r="A3074" s="10" t="s">
        <v>3987</v>
      </c>
      <c r="B3074" s="10" t="s">
        <v>4325</v>
      </c>
      <c r="C3074" s="19" t="s">
        <v>4046</v>
      </c>
      <c r="D3074" s="19" t="s">
        <v>3815</v>
      </c>
      <c r="E3074" s="20">
        <v>270</v>
      </c>
      <c r="F3074" s="11" t="s">
        <v>18</v>
      </c>
      <c r="G3074" s="21"/>
      <c r="H3074" s="21" t="s">
        <v>1</v>
      </c>
      <c r="I3074" s="21"/>
    </row>
    <row r="3075" spans="1:9" ht="69" customHeight="1">
      <c r="A3075" s="10" t="s">
        <v>3987</v>
      </c>
      <c r="B3075" s="10" t="s">
        <v>3988</v>
      </c>
      <c r="C3075" s="19" t="s">
        <v>4081</v>
      </c>
      <c r="D3075" s="19" t="s">
        <v>3815</v>
      </c>
      <c r="E3075" s="20">
        <v>33</v>
      </c>
      <c r="F3075" s="11" t="s">
        <v>18</v>
      </c>
      <c r="G3075" s="21"/>
      <c r="H3075" s="21" t="s">
        <v>1</v>
      </c>
      <c r="I3075" s="21"/>
    </row>
    <row r="3076" spans="1:9" ht="69" customHeight="1">
      <c r="A3076" s="10" t="s">
        <v>3987</v>
      </c>
      <c r="B3076" s="10" t="s">
        <v>3988</v>
      </c>
      <c r="C3076" s="19" t="s">
        <v>4080</v>
      </c>
      <c r="D3076" s="19" t="s">
        <v>3815</v>
      </c>
      <c r="E3076" s="20">
        <v>36</v>
      </c>
      <c r="F3076" s="11" t="s">
        <v>18</v>
      </c>
      <c r="G3076" s="21"/>
      <c r="H3076" s="21" t="s">
        <v>1</v>
      </c>
      <c r="I3076" s="21"/>
    </row>
    <row r="3077" spans="1:9" ht="69" customHeight="1">
      <c r="A3077" s="10" t="s">
        <v>3987</v>
      </c>
      <c r="B3077" s="10" t="s">
        <v>3988</v>
      </c>
      <c r="C3077" s="19" t="s">
        <v>631</v>
      </c>
      <c r="D3077" s="19" t="s">
        <v>3815</v>
      </c>
      <c r="E3077" s="20">
        <v>36</v>
      </c>
      <c r="F3077" s="11" t="s">
        <v>18</v>
      </c>
      <c r="G3077" s="21"/>
      <c r="H3077" s="21" t="s">
        <v>1</v>
      </c>
      <c r="I3077" s="21"/>
    </row>
    <row r="3078" spans="1:9" ht="49.5" customHeight="1">
      <c r="A3078" s="10" t="s">
        <v>3987</v>
      </c>
      <c r="B3078" s="10" t="s">
        <v>3993</v>
      </c>
      <c r="C3078" s="19" t="s">
        <v>4343</v>
      </c>
      <c r="D3078" s="19" t="s">
        <v>3815</v>
      </c>
      <c r="E3078" s="20">
        <v>38</v>
      </c>
      <c r="F3078" s="11" t="s">
        <v>18</v>
      </c>
      <c r="G3078" s="21"/>
      <c r="H3078" s="21" t="s">
        <v>1</v>
      </c>
      <c r="I3078" s="21"/>
    </row>
    <row r="3079" spans="1:9" ht="68.25" customHeight="1">
      <c r="A3079" s="10" t="s">
        <v>3987</v>
      </c>
      <c r="B3079" s="10" t="s">
        <v>3988</v>
      </c>
      <c r="C3079" s="19" t="s">
        <v>4028</v>
      </c>
      <c r="D3079" s="19" t="s">
        <v>3815</v>
      </c>
      <c r="E3079" s="20">
        <v>36</v>
      </c>
      <c r="F3079" s="11" t="s">
        <v>18</v>
      </c>
      <c r="G3079" s="21"/>
      <c r="H3079" s="21" t="s">
        <v>1</v>
      </c>
      <c r="I3079" s="21"/>
    </row>
    <row r="3080" spans="1:9" ht="69.75" customHeight="1">
      <c r="A3080" s="10" t="s">
        <v>3987</v>
      </c>
      <c r="B3080" s="10" t="s">
        <v>3988</v>
      </c>
      <c r="C3080" s="19" t="s">
        <v>4097</v>
      </c>
      <c r="D3080" s="19" t="s">
        <v>3815</v>
      </c>
      <c r="E3080" s="20">
        <v>36</v>
      </c>
      <c r="F3080" s="11" t="s">
        <v>18</v>
      </c>
      <c r="G3080" s="21"/>
      <c r="H3080" s="21" t="s">
        <v>1</v>
      </c>
      <c r="I3080" s="21"/>
    </row>
    <row r="3081" spans="1:9" ht="69.75" customHeight="1">
      <c r="A3081" s="10" t="s">
        <v>3987</v>
      </c>
      <c r="B3081" s="10" t="s">
        <v>3988</v>
      </c>
      <c r="C3081" s="19" t="s">
        <v>4124</v>
      </c>
      <c r="D3081" s="19" t="s">
        <v>3815</v>
      </c>
      <c r="E3081" s="20">
        <v>36</v>
      </c>
      <c r="F3081" s="11" t="s">
        <v>18</v>
      </c>
      <c r="G3081" s="21"/>
      <c r="H3081" s="21" t="s">
        <v>1</v>
      </c>
      <c r="I3081" s="21"/>
    </row>
    <row r="3082" spans="1:9" ht="69.75" customHeight="1">
      <c r="A3082" s="10" t="s">
        <v>3987</v>
      </c>
      <c r="B3082" s="10" t="s">
        <v>3988</v>
      </c>
      <c r="C3082" s="19" t="s">
        <v>4189</v>
      </c>
      <c r="D3082" s="19" t="s">
        <v>3815</v>
      </c>
      <c r="E3082" s="20">
        <v>36</v>
      </c>
      <c r="F3082" s="11" t="s">
        <v>18</v>
      </c>
      <c r="G3082" s="21"/>
      <c r="H3082" s="21" t="s">
        <v>1</v>
      </c>
      <c r="I3082" s="21"/>
    </row>
    <row r="3083" spans="1:9" ht="69.75" customHeight="1">
      <c r="A3083" s="10" t="s">
        <v>3987</v>
      </c>
      <c r="B3083" s="10" t="s">
        <v>3988</v>
      </c>
      <c r="C3083" s="19" t="s">
        <v>4029</v>
      </c>
      <c r="D3083" s="19" t="s">
        <v>3815</v>
      </c>
      <c r="E3083" s="20">
        <v>36</v>
      </c>
      <c r="F3083" s="11" t="s">
        <v>18</v>
      </c>
      <c r="G3083" s="21"/>
      <c r="H3083" s="21" t="s">
        <v>1</v>
      </c>
      <c r="I3083" s="21"/>
    </row>
    <row r="3084" spans="1:9" ht="69.75" customHeight="1">
      <c r="A3084" s="10" t="s">
        <v>3987</v>
      </c>
      <c r="B3084" s="10" t="s">
        <v>3988</v>
      </c>
      <c r="C3084" s="19" t="s">
        <v>3996</v>
      </c>
      <c r="D3084" s="19" t="s">
        <v>3815</v>
      </c>
      <c r="E3084" s="20">
        <v>36</v>
      </c>
      <c r="F3084" s="11" t="s">
        <v>18</v>
      </c>
      <c r="G3084" s="21"/>
      <c r="H3084" s="21" t="s">
        <v>1</v>
      </c>
      <c r="I3084" s="21"/>
    </row>
    <row r="3085" spans="1:9" ht="69.75" customHeight="1">
      <c r="A3085" s="10" t="s">
        <v>3987</v>
      </c>
      <c r="B3085" s="10" t="s">
        <v>3988</v>
      </c>
      <c r="C3085" s="19" t="s">
        <v>4008</v>
      </c>
      <c r="D3085" s="19" t="s">
        <v>3815</v>
      </c>
      <c r="E3085" s="20">
        <v>36</v>
      </c>
      <c r="F3085" s="11" t="s">
        <v>18</v>
      </c>
      <c r="G3085" s="21"/>
      <c r="H3085" s="21" t="s">
        <v>1</v>
      </c>
      <c r="I3085" s="21"/>
    </row>
    <row r="3086" spans="1:9" ht="69.75" customHeight="1">
      <c r="A3086" s="10" t="s">
        <v>3987</v>
      </c>
      <c r="B3086" s="10" t="s">
        <v>3988</v>
      </c>
      <c r="C3086" s="19" t="s">
        <v>4036</v>
      </c>
      <c r="D3086" s="19" t="s">
        <v>3815</v>
      </c>
      <c r="E3086" s="20">
        <v>36</v>
      </c>
      <c r="F3086" s="11" t="s">
        <v>18</v>
      </c>
      <c r="G3086" s="21"/>
      <c r="H3086" s="21" t="s">
        <v>1</v>
      </c>
      <c r="I3086" s="21"/>
    </row>
    <row r="3087" spans="1:9" ht="71.25" customHeight="1">
      <c r="A3087" s="10" t="s">
        <v>3987</v>
      </c>
      <c r="B3087" s="10" t="s">
        <v>4006</v>
      </c>
      <c r="C3087" s="19" t="s">
        <v>4104</v>
      </c>
      <c r="D3087" s="19" t="s">
        <v>3815</v>
      </c>
      <c r="E3087" s="20">
        <v>29</v>
      </c>
      <c r="F3087" s="11" t="s">
        <v>18</v>
      </c>
      <c r="G3087" s="21"/>
      <c r="H3087" s="21" t="s">
        <v>1</v>
      </c>
      <c r="I3087" s="21"/>
    </row>
    <row r="3088" spans="1:9" ht="71.25" customHeight="1">
      <c r="A3088" s="10" t="s">
        <v>3987</v>
      </c>
      <c r="B3088" s="10" t="s">
        <v>4353</v>
      </c>
      <c r="C3088" s="19" t="s">
        <v>4207</v>
      </c>
      <c r="D3088" s="19" t="s">
        <v>3815</v>
      </c>
      <c r="E3088" s="20">
        <v>48</v>
      </c>
      <c r="F3088" s="11" t="s">
        <v>18</v>
      </c>
      <c r="G3088" s="21"/>
      <c r="H3088" s="21" t="s">
        <v>1</v>
      </c>
      <c r="I3088" s="21"/>
    </row>
    <row r="3089" spans="1:9" ht="71.25" customHeight="1">
      <c r="A3089" s="10" t="s">
        <v>3987</v>
      </c>
      <c r="B3089" s="10" t="s">
        <v>3988</v>
      </c>
      <c r="C3089" s="19" t="s">
        <v>313</v>
      </c>
      <c r="D3089" s="19" t="s">
        <v>3815</v>
      </c>
      <c r="E3089" s="20">
        <v>36</v>
      </c>
      <c r="F3089" s="11" t="s">
        <v>18</v>
      </c>
      <c r="G3089" s="21"/>
      <c r="H3089" s="21" t="s">
        <v>1</v>
      </c>
      <c r="I3089" s="21"/>
    </row>
    <row r="3090" spans="1:9" ht="71.25" customHeight="1">
      <c r="A3090" s="10" t="s">
        <v>3987</v>
      </c>
      <c r="B3090" s="10" t="s">
        <v>3988</v>
      </c>
      <c r="C3090" s="19" t="s">
        <v>4014</v>
      </c>
      <c r="D3090" s="19" t="s">
        <v>3815</v>
      </c>
      <c r="E3090" s="20">
        <v>72</v>
      </c>
      <c r="F3090" s="11" t="s">
        <v>18</v>
      </c>
      <c r="G3090" s="21"/>
      <c r="H3090" s="21" t="s">
        <v>1</v>
      </c>
      <c r="I3090" s="21"/>
    </row>
    <row r="3091" spans="1:9" ht="71.25" customHeight="1">
      <c r="A3091" s="10" t="s">
        <v>3987</v>
      </c>
      <c r="B3091" s="10" t="s">
        <v>3988</v>
      </c>
      <c r="C3091" s="19" t="s">
        <v>3814</v>
      </c>
      <c r="D3091" s="19" t="s">
        <v>3815</v>
      </c>
      <c r="E3091" s="20">
        <v>36</v>
      </c>
      <c r="F3091" s="11" t="s">
        <v>18</v>
      </c>
      <c r="G3091" s="21"/>
      <c r="H3091" s="21" t="s">
        <v>1</v>
      </c>
      <c r="I3091" s="21"/>
    </row>
    <row r="3092" spans="1:9" ht="71.25" customHeight="1">
      <c r="A3092" s="10" t="s">
        <v>3987</v>
      </c>
      <c r="B3092" s="10" t="s">
        <v>3988</v>
      </c>
      <c r="C3092" s="19" t="s">
        <v>4023</v>
      </c>
      <c r="D3092" s="19" t="s">
        <v>3815</v>
      </c>
      <c r="E3092" s="20">
        <v>36</v>
      </c>
      <c r="F3092" s="11" t="s">
        <v>18</v>
      </c>
      <c r="G3092" s="21"/>
      <c r="H3092" s="21" t="s">
        <v>1</v>
      </c>
      <c r="I3092" s="21"/>
    </row>
    <row r="3093" spans="1:9" ht="71.25" customHeight="1">
      <c r="A3093" s="10" t="s">
        <v>3987</v>
      </c>
      <c r="B3093" s="10" t="s">
        <v>3988</v>
      </c>
      <c r="C3093" s="19" t="s">
        <v>3919</v>
      </c>
      <c r="D3093" s="19" t="s">
        <v>3815</v>
      </c>
      <c r="E3093" s="20">
        <v>36</v>
      </c>
      <c r="F3093" s="11" t="s">
        <v>18</v>
      </c>
      <c r="G3093" s="21"/>
      <c r="H3093" s="21" t="s">
        <v>1</v>
      </c>
      <c r="I3093" s="21"/>
    </row>
    <row r="3094" spans="1:9" ht="71.25" customHeight="1">
      <c r="A3094" s="10" t="s">
        <v>3987</v>
      </c>
      <c r="B3094" s="10" t="s">
        <v>3988</v>
      </c>
      <c r="C3094" s="19" t="s">
        <v>4161</v>
      </c>
      <c r="D3094" s="19" t="s">
        <v>3815</v>
      </c>
      <c r="E3094" s="20">
        <v>36</v>
      </c>
      <c r="F3094" s="11" t="s">
        <v>18</v>
      </c>
      <c r="G3094" s="21"/>
      <c r="H3094" s="21" t="s">
        <v>1</v>
      </c>
      <c r="I3094" s="21"/>
    </row>
    <row r="3095" spans="1:9" ht="71.25" customHeight="1">
      <c r="A3095" s="10" t="s">
        <v>3987</v>
      </c>
      <c r="B3095" s="10" t="s">
        <v>3988</v>
      </c>
      <c r="C3095" s="19" t="s">
        <v>4035</v>
      </c>
      <c r="D3095" s="19" t="s">
        <v>3815</v>
      </c>
      <c r="E3095" s="20">
        <v>36</v>
      </c>
      <c r="F3095" s="11" t="s">
        <v>18</v>
      </c>
      <c r="G3095" s="21"/>
      <c r="H3095" s="21" t="s">
        <v>1</v>
      </c>
      <c r="I3095" s="21"/>
    </row>
    <row r="3096" spans="1:9" ht="71.25" customHeight="1">
      <c r="A3096" s="10" t="s">
        <v>3987</v>
      </c>
      <c r="B3096" s="10" t="s">
        <v>4006</v>
      </c>
      <c r="C3096" s="19" t="s">
        <v>2903</v>
      </c>
      <c r="D3096" s="19" t="s">
        <v>3815</v>
      </c>
      <c r="E3096" s="20">
        <v>36</v>
      </c>
      <c r="F3096" s="11" t="s">
        <v>18</v>
      </c>
      <c r="G3096" s="21"/>
      <c r="H3096" s="21" t="s">
        <v>1</v>
      </c>
      <c r="I3096" s="21"/>
    </row>
    <row r="3097" spans="1:9" ht="70.5" customHeight="1">
      <c r="A3097" s="10" t="s">
        <v>3987</v>
      </c>
      <c r="B3097" s="10" t="s">
        <v>4006</v>
      </c>
      <c r="C3097" s="19" t="s">
        <v>4243</v>
      </c>
      <c r="D3097" s="19" t="s">
        <v>3815</v>
      </c>
      <c r="E3097" s="20">
        <v>36</v>
      </c>
      <c r="F3097" s="11" t="s">
        <v>18</v>
      </c>
      <c r="G3097" s="21"/>
      <c r="H3097" s="21" t="s">
        <v>1</v>
      </c>
      <c r="I3097" s="21"/>
    </row>
    <row r="3098" spans="1:9" ht="45" customHeight="1">
      <c r="A3098" s="10" t="s">
        <v>3987</v>
      </c>
      <c r="B3098" s="10" t="s">
        <v>4325</v>
      </c>
      <c r="C3098" s="19" t="s">
        <v>2142</v>
      </c>
      <c r="D3098" s="19" t="s">
        <v>3815</v>
      </c>
      <c r="E3098" s="20">
        <v>188</v>
      </c>
      <c r="F3098" s="11" t="s">
        <v>18</v>
      </c>
      <c r="G3098" s="21"/>
      <c r="H3098" s="21" t="s">
        <v>1</v>
      </c>
      <c r="I3098" s="21"/>
    </row>
    <row r="3099" spans="1:9" ht="77.25" customHeight="1">
      <c r="A3099" s="10" t="s">
        <v>3987</v>
      </c>
      <c r="B3099" s="10" t="s">
        <v>3988</v>
      </c>
      <c r="C3099" s="19" t="s">
        <v>4138</v>
      </c>
      <c r="D3099" s="19" t="s">
        <v>3815</v>
      </c>
      <c r="E3099" s="20">
        <v>36</v>
      </c>
      <c r="F3099" s="11" t="s">
        <v>18</v>
      </c>
      <c r="G3099" s="21"/>
      <c r="H3099" s="21" t="s">
        <v>1</v>
      </c>
      <c r="I3099" s="21"/>
    </row>
    <row r="3100" spans="1:9" ht="49.5" customHeight="1">
      <c r="A3100" s="10" t="s">
        <v>3987</v>
      </c>
      <c r="B3100" s="10" t="s">
        <v>4325</v>
      </c>
      <c r="C3100" s="19" t="s">
        <v>4354</v>
      </c>
      <c r="D3100" s="19" t="s">
        <v>3815</v>
      </c>
      <c r="E3100" s="20">
        <v>188</v>
      </c>
      <c r="F3100" s="11" t="s">
        <v>18</v>
      </c>
      <c r="G3100" s="21"/>
      <c r="H3100" s="21" t="s">
        <v>1</v>
      </c>
      <c r="I3100" s="21"/>
    </row>
    <row r="3101" spans="1:9" ht="49.5" customHeight="1">
      <c r="A3101" s="10" t="s">
        <v>3987</v>
      </c>
      <c r="B3101" s="10" t="s">
        <v>4325</v>
      </c>
      <c r="C3101" s="19" t="s">
        <v>1723</v>
      </c>
      <c r="D3101" s="19" t="s">
        <v>3815</v>
      </c>
      <c r="E3101" s="20">
        <v>188</v>
      </c>
      <c r="F3101" s="11" t="s">
        <v>18</v>
      </c>
      <c r="G3101" s="21"/>
      <c r="H3101" s="21" t="s">
        <v>1</v>
      </c>
      <c r="I3101" s="21"/>
    </row>
    <row r="3102" spans="1:9" ht="49.5" customHeight="1">
      <c r="A3102" s="10" t="s">
        <v>3987</v>
      </c>
      <c r="B3102" s="10" t="s">
        <v>4325</v>
      </c>
      <c r="C3102" s="19" t="s">
        <v>1810</v>
      </c>
      <c r="D3102" s="19" t="s">
        <v>3815</v>
      </c>
      <c r="E3102" s="20">
        <v>270</v>
      </c>
      <c r="F3102" s="11" t="s">
        <v>18</v>
      </c>
      <c r="G3102" s="21"/>
      <c r="H3102" s="21" t="s">
        <v>1</v>
      </c>
      <c r="I3102" s="21"/>
    </row>
    <row r="3103" spans="1:9" ht="66.75" customHeight="1">
      <c r="A3103" s="10" t="s">
        <v>3987</v>
      </c>
      <c r="B3103" s="10" t="s">
        <v>4325</v>
      </c>
      <c r="C3103" s="19" t="s">
        <v>4355</v>
      </c>
      <c r="D3103" s="19" t="s">
        <v>3815</v>
      </c>
      <c r="E3103" s="20">
        <v>510</v>
      </c>
      <c r="F3103" s="11" t="s">
        <v>18</v>
      </c>
      <c r="G3103" s="21"/>
      <c r="H3103" s="21" t="s">
        <v>1</v>
      </c>
      <c r="I3103" s="21"/>
    </row>
    <row r="3104" spans="1:9" ht="45.75" customHeight="1">
      <c r="A3104" s="10" t="s">
        <v>3987</v>
      </c>
      <c r="B3104" s="10" t="s">
        <v>4325</v>
      </c>
      <c r="C3104" s="19" t="s">
        <v>4356</v>
      </c>
      <c r="D3104" s="19" t="s">
        <v>3815</v>
      </c>
      <c r="E3104" s="20">
        <v>270</v>
      </c>
      <c r="F3104" s="11" t="s">
        <v>18</v>
      </c>
      <c r="G3104" s="21"/>
      <c r="H3104" s="21" t="s">
        <v>1</v>
      </c>
      <c r="I3104" s="21"/>
    </row>
    <row r="3105" spans="1:9" ht="45.75" customHeight="1">
      <c r="A3105" s="10" t="s">
        <v>3987</v>
      </c>
      <c r="B3105" s="10" t="s">
        <v>4325</v>
      </c>
      <c r="C3105" s="19" t="s">
        <v>4357</v>
      </c>
      <c r="D3105" s="19" t="s">
        <v>3815</v>
      </c>
      <c r="E3105" s="20">
        <v>270</v>
      </c>
      <c r="F3105" s="11" t="s">
        <v>18</v>
      </c>
      <c r="G3105" s="21"/>
      <c r="H3105" s="21" t="s">
        <v>1</v>
      </c>
      <c r="I3105" s="21"/>
    </row>
    <row r="3106" spans="1:9" ht="45.75" customHeight="1">
      <c r="A3106" s="10" t="s">
        <v>3987</v>
      </c>
      <c r="B3106" s="10" t="s">
        <v>4325</v>
      </c>
      <c r="C3106" s="19" t="s">
        <v>4358</v>
      </c>
      <c r="D3106" s="19" t="s">
        <v>3815</v>
      </c>
      <c r="E3106" s="20">
        <v>270</v>
      </c>
      <c r="F3106" s="11" t="s">
        <v>18</v>
      </c>
      <c r="G3106" s="21"/>
      <c r="H3106" s="21" t="s">
        <v>1</v>
      </c>
      <c r="I3106" s="21"/>
    </row>
    <row r="3107" spans="1:9" ht="45.75" customHeight="1">
      <c r="A3107" s="10" t="s">
        <v>3987</v>
      </c>
      <c r="B3107" s="10" t="s">
        <v>4325</v>
      </c>
      <c r="C3107" s="19" t="s">
        <v>4215</v>
      </c>
      <c r="D3107" s="19" t="s">
        <v>3815</v>
      </c>
      <c r="E3107" s="20">
        <v>188</v>
      </c>
      <c r="F3107" s="11" t="s">
        <v>18</v>
      </c>
      <c r="G3107" s="21"/>
      <c r="H3107" s="21" t="s">
        <v>1</v>
      </c>
      <c r="I3107" s="21"/>
    </row>
    <row r="3108" spans="1:9" ht="45.75" customHeight="1">
      <c r="A3108" s="10" t="s">
        <v>3987</v>
      </c>
      <c r="B3108" s="10" t="s">
        <v>4190</v>
      </c>
      <c r="C3108" s="19" t="s">
        <v>4359</v>
      </c>
      <c r="D3108" s="19" t="s">
        <v>3815</v>
      </c>
      <c r="E3108" s="20">
        <v>270</v>
      </c>
      <c r="F3108" s="11" t="s">
        <v>18</v>
      </c>
      <c r="G3108" s="21"/>
      <c r="H3108" s="21" t="s">
        <v>1</v>
      </c>
      <c r="I3108" s="21"/>
    </row>
    <row r="3109" spans="1:9" ht="45.75" customHeight="1">
      <c r="A3109" s="10" t="s">
        <v>3987</v>
      </c>
      <c r="B3109" s="10" t="s">
        <v>4190</v>
      </c>
      <c r="C3109" s="19" t="s">
        <v>4185</v>
      </c>
      <c r="D3109" s="19" t="s">
        <v>3815</v>
      </c>
      <c r="E3109" s="20">
        <v>270</v>
      </c>
      <c r="F3109" s="11" t="s">
        <v>18</v>
      </c>
      <c r="G3109" s="21"/>
      <c r="H3109" s="21" t="s">
        <v>1</v>
      </c>
      <c r="I3109" s="21"/>
    </row>
    <row r="3110" spans="1:9" ht="59.25" customHeight="1">
      <c r="A3110" s="10" t="s">
        <v>3987</v>
      </c>
      <c r="B3110" s="10" t="s">
        <v>4325</v>
      </c>
      <c r="C3110" s="19" t="s">
        <v>4360</v>
      </c>
      <c r="D3110" s="19" t="s">
        <v>3815</v>
      </c>
      <c r="E3110" s="20">
        <v>188</v>
      </c>
      <c r="F3110" s="11" t="s">
        <v>18</v>
      </c>
      <c r="G3110" s="21"/>
      <c r="H3110" s="21" t="s">
        <v>1</v>
      </c>
      <c r="I3110" s="21"/>
    </row>
    <row r="3111" spans="1:9" ht="66.75" customHeight="1">
      <c r="A3111" s="10" t="s">
        <v>3987</v>
      </c>
      <c r="B3111" s="10" t="s">
        <v>3988</v>
      </c>
      <c r="C3111" s="19" t="s">
        <v>1802</v>
      </c>
      <c r="D3111" s="19" t="s">
        <v>3815</v>
      </c>
      <c r="E3111" s="20">
        <v>36</v>
      </c>
      <c r="F3111" s="11" t="s">
        <v>18</v>
      </c>
      <c r="G3111" s="21"/>
      <c r="H3111" s="21" t="s">
        <v>1</v>
      </c>
      <c r="I3111" s="21"/>
    </row>
    <row r="3112" spans="1:9" ht="69" customHeight="1">
      <c r="A3112" s="10" t="s">
        <v>3987</v>
      </c>
      <c r="B3112" s="10" t="s">
        <v>3988</v>
      </c>
      <c r="C3112" s="19" t="s">
        <v>4181</v>
      </c>
      <c r="D3112" s="19" t="s">
        <v>3815</v>
      </c>
      <c r="E3112" s="20">
        <v>36</v>
      </c>
      <c r="F3112" s="11" t="s">
        <v>18</v>
      </c>
      <c r="G3112" s="21"/>
      <c r="H3112" s="21" t="s">
        <v>1</v>
      </c>
      <c r="I3112" s="21"/>
    </row>
    <row r="3113" spans="1:9" ht="46.5" customHeight="1">
      <c r="A3113" s="10" t="s">
        <v>3987</v>
      </c>
      <c r="B3113" s="10" t="s">
        <v>4325</v>
      </c>
      <c r="C3113" s="19" t="s">
        <v>4201</v>
      </c>
      <c r="D3113" s="19" t="s">
        <v>3815</v>
      </c>
      <c r="E3113" s="20">
        <v>188</v>
      </c>
      <c r="F3113" s="11" t="s">
        <v>18</v>
      </c>
      <c r="G3113" s="21"/>
      <c r="H3113" s="21" t="s">
        <v>1</v>
      </c>
      <c r="I3113" s="21"/>
    </row>
    <row r="3114" spans="1:9" ht="46.5" customHeight="1">
      <c r="A3114" s="10" t="s">
        <v>3987</v>
      </c>
      <c r="B3114" s="10" t="s">
        <v>4325</v>
      </c>
      <c r="C3114" s="19" t="s">
        <v>3126</v>
      </c>
      <c r="D3114" s="19" t="s">
        <v>3815</v>
      </c>
      <c r="E3114" s="20">
        <v>188</v>
      </c>
      <c r="F3114" s="11" t="s">
        <v>18</v>
      </c>
      <c r="G3114" s="21"/>
      <c r="H3114" s="21" t="s">
        <v>1</v>
      </c>
      <c r="I3114" s="21"/>
    </row>
    <row r="3115" spans="1:9" ht="46.5" customHeight="1">
      <c r="A3115" s="10" t="s">
        <v>3987</v>
      </c>
      <c r="B3115" s="10" t="s">
        <v>4325</v>
      </c>
      <c r="C3115" s="19" t="s">
        <v>2132</v>
      </c>
      <c r="D3115" s="19" t="s">
        <v>3815</v>
      </c>
      <c r="E3115" s="20">
        <v>510</v>
      </c>
      <c r="F3115" s="11" t="s">
        <v>18</v>
      </c>
      <c r="G3115" s="21"/>
      <c r="H3115" s="21" t="s">
        <v>1</v>
      </c>
      <c r="I3115" s="21"/>
    </row>
    <row r="3116" spans="1:9" ht="46.5" customHeight="1">
      <c r="A3116" s="10" t="s">
        <v>3987</v>
      </c>
      <c r="B3116" s="10" t="s">
        <v>4325</v>
      </c>
      <c r="C3116" s="19" t="s">
        <v>4069</v>
      </c>
      <c r="D3116" s="19" t="s">
        <v>3815</v>
      </c>
      <c r="E3116" s="20">
        <v>270</v>
      </c>
      <c r="F3116" s="11" t="s">
        <v>18</v>
      </c>
      <c r="G3116" s="21"/>
      <c r="H3116" s="21" t="s">
        <v>1</v>
      </c>
      <c r="I3116" s="21"/>
    </row>
    <row r="3117" spans="1:9" ht="46.5" customHeight="1">
      <c r="A3117" s="10" t="s">
        <v>3987</v>
      </c>
      <c r="B3117" s="10" t="s">
        <v>4325</v>
      </c>
      <c r="C3117" s="19" t="s">
        <v>4361</v>
      </c>
      <c r="D3117" s="19" t="s">
        <v>3815</v>
      </c>
      <c r="E3117" s="20">
        <v>188</v>
      </c>
      <c r="F3117" s="11" t="s">
        <v>18</v>
      </c>
      <c r="G3117" s="21"/>
      <c r="H3117" s="21" t="s">
        <v>1</v>
      </c>
      <c r="I3117" s="21"/>
    </row>
    <row r="3118" spans="1:9" ht="46.5" customHeight="1">
      <c r="A3118" s="10" t="s">
        <v>3987</v>
      </c>
      <c r="B3118" s="10" t="s">
        <v>4325</v>
      </c>
      <c r="C3118" s="19" t="s">
        <v>4362</v>
      </c>
      <c r="D3118" s="19" t="s">
        <v>3815</v>
      </c>
      <c r="E3118" s="20">
        <v>188</v>
      </c>
      <c r="F3118" s="11" t="s">
        <v>18</v>
      </c>
      <c r="G3118" s="21"/>
      <c r="H3118" s="21" t="s">
        <v>1</v>
      </c>
      <c r="I3118" s="21"/>
    </row>
    <row r="3119" spans="1:9" ht="46.5" customHeight="1">
      <c r="A3119" s="10" t="s">
        <v>3987</v>
      </c>
      <c r="B3119" s="10" t="s">
        <v>4190</v>
      </c>
      <c r="C3119" s="19" t="s">
        <v>4189</v>
      </c>
      <c r="D3119" s="19" t="s">
        <v>3815</v>
      </c>
      <c r="E3119" s="20">
        <v>270</v>
      </c>
      <c r="F3119" s="11" t="s">
        <v>18</v>
      </c>
      <c r="G3119" s="21"/>
      <c r="H3119" s="21" t="s">
        <v>1</v>
      </c>
      <c r="I3119" s="21"/>
    </row>
    <row r="3120" spans="1:9" ht="46.5" customHeight="1">
      <c r="A3120" s="10" t="s">
        <v>3987</v>
      </c>
      <c r="B3120" s="10" t="s">
        <v>4325</v>
      </c>
      <c r="C3120" s="19" t="s">
        <v>133</v>
      </c>
      <c r="D3120" s="19" t="s">
        <v>3815</v>
      </c>
      <c r="E3120" s="20">
        <v>188</v>
      </c>
      <c r="F3120" s="11" t="s">
        <v>18</v>
      </c>
      <c r="G3120" s="21"/>
      <c r="H3120" s="21" t="s">
        <v>1</v>
      </c>
      <c r="I3120" s="21"/>
    </row>
    <row r="3121" spans="1:9" ht="46.5" customHeight="1">
      <c r="A3121" s="10" t="s">
        <v>3987</v>
      </c>
      <c r="B3121" s="10" t="s">
        <v>4325</v>
      </c>
      <c r="C3121" s="19" t="s">
        <v>1585</v>
      </c>
      <c r="D3121" s="19" t="s">
        <v>3815</v>
      </c>
      <c r="E3121" s="20">
        <v>188</v>
      </c>
      <c r="F3121" s="11" t="s">
        <v>18</v>
      </c>
      <c r="G3121" s="21"/>
      <c r="H3121" s="21" t="s">
        <v>1</v>
      </c>
      <c r="I3121" s="21"/>
    </row>
    <row r="3122" spans="1:9" ht="46.5" customHeight="1">
      <c r="A3122" s="10" t="s">
        <v>3987</v>
      </c>
      <c r="B3122" s="10" t="s">
        <v>4325</v>
      </c>
      <c r="C3122" s="19" t="s">
        <v>1608</v>
      </c>
      <c r="D3122" s="19" t="s">
        <v>3815</v>
      </c>
      <c r="E3122" s="20">
        <v>188</v>
      </c>
      <c r="F3122" s="11" t="s">
        <v>18</v>
      </c>
      <c r="G3122" s="21"/>
      <c r="H3122" s="21" t="s">
        <v>1</v>
      </c>
      <c r="I3122" s="21"/>
    </row>
    <row r="3123" spans="1:9" ht="46.5" customHeight="1">
      <c r="A3123" s="10" t="s">
        <v>3987</v>
      </c>
      <c r="B3123" s="10" t="s">
        <v>4325</v>
      </c>
      <c r="C3123" s="19" t="s">
        <v>4363</v>
      </c>
      <c r="D3123" s="19" t="s">
        <v>3815</v>
      </c>
      <c r="E3123" s="20">
        <v>188</v>
      </c>
      <c r="F3123" s="11" t="s">
        <v>18</v>
      </c>
      <c r="G3123" s="21"/>
      <c r="H3123" s="21" t="s">
        <v>1</v>
      </c>
      <c r="I3123" s="21"/>
    </row>
    <row r="3124" spans="1:9" ht="42" customHeight="1">
      <c r="A3124" s="10" t="s">
        <v>3987</v>
      </c>
      <c r="B3124" s="10" t="s">
        <v>4325</v>
      </c>
      <c r="C3124" s="19" t="s">
        <v>4364</v>
      </c>
      <c r="D3124" s="19" t="s">
        <v>3815</v>
      </c>
      <c r="E3124" s="20">
        <v>188</v>
      </c>
      <c r="F3124" s="11" t="s">
        <v>18</v>
      </c>
      <c r="G3124" s="21"/>
      <c r="H3124" s="21" t="s">
        <v>1</v>
      </c>
      <c r="I3124" s="21"/>
    </row>
    <row r="3125" spans="1:9" ht="42" customHeight="1">
      <c r="A3125" s="10" t="s">
        <v>3987</v>
      </c>
      <c r="B3125" s="10" t="s">
        <v>4325</v>
      </c>
      <c r="C3125" s="19" t="s">
        <v>4145</v>
      </c>
      <c r="D3125" s="19" t="s">
        <v>3815</v>
      </c>
      <c r="E3125" s="20">
        <v>270</v>
      </c>
      <c r="F3125" s="11" t="s">
        <v>18</v>
      </c>
      <c r="G3125" s="21"/>
      <c r="H3125" s="21" t="s">
        <v>1</v>
      </c>
      <c r="I3125" s="21"/>
    </row>
    <row r="3126" spans="1:9" ht="42" customHeight="1">
      <c r="A3126" s="10" t="s">
        <v>3987</v>
      </c>
      <c r="B3126" s="10" t="s">
        <v>4190</v>
      </c>
      <c r="C3126" s="19" t="s">
        <v>4365</v>
      </c>
      <c r="D3126" s="19" t="s">
        <v>3815</v>
      </c>
      <c r="E3126" s="20">
        <v>270</v>
      </c>
      <c r="F3126" s="11" t="s">
        <v>18</v>
      </c>
      <c r="G3126" s="21"/>
      <c r="H3126" s="21" t="s">
        <v>1</v>
      </c>
      <c r="I3126" s="21"/>
    </row>
    <row r="3127" spans="1:9" ht="42" customHeight="1">
      <c r="A3127" s="10" t="s">
        <v>3987</v>
      </c>
      <c r="B3127" s="10" t="s">
        <v>4325</v>
      </c>
      <c r="C3127" s="19" t="s">
        <v>4366</v>
      </c>
      <c r="D3127" s="19" t="s">
        <v>3815</v>
      </c>
      <c r="E3127" s="20">
        <v>188</v>
      </c>
      <c r="F3127" s="11" t="s">
        <v>18</v>
      </c>
      <c r="G3127" s="21"/>
      <c r="H3127" s="21" t="s">
        <v>1</v>
      </c>
      <c r="I3127" s="21"/>
    </row>
    <row r="3128" spans="1:9" ht="42" customHeight="1">
      <c r="A3128" s="10" t="s">
        <v>3987</v>
      </c>
      <c r="B3128" s="10" t="s">
        <v>4325</v>
      </c>
      <c r="C3128" s="19" t="s">
        <v>4367</v>
      </c>
      <c r="D3128" s="19" t="s">
        <v>3815</v>
      </c>
      <c r="E3128" s="20">
        <v>188</v>
      </c>
      <c r="F3128" s="11" t="s">
        <v>18</v>
      </c>
      <c r="G3128" s="21"/>
      <c r="H3128" s="21" t="s">
        <v>1</v>
      </c>
      <c r="I3128" s="21"/>
    </row>
    <row r="3129" spans="1:9" ht="42" customHeight="1">
      <c r="A3129" s="10" t="s">
        <v>3987</v>
      </c>
      <c r="B3129" s="10" t="s">
        <v>4190</v>
      </c>
      <c r="C3129" s="19" t="s">
        <v>1891</v>
      </c>
      <c r="D3129" s="19" t="s">
        <v>3815</v>
      </c>
      <c r="E3129" s="20">
        <v>510</v>
      </c>
      <c r="F3129" s="11" t="s">
        <v>18</v>
      </c>
      <c r="G3129" s="21"/>
      <c r="H3129" s="21" t="s">
        <v>1</v>
      </c>
      <c r="I3129" s="21"/>
    </row>
    <row r="3130" spans="1:9" ht="42" customHeight="1">
      <c r="A3130" s="10" t="s">
        <v>3987</v>
      </c>
      <c r="B3130" s="10" t="s">
        <v>4047</v>
      </c>
      <c r="C3130" s="19" t="s">
        <v>4368</v>
      </c>
      <c r="D3130" s="19" t="s">
        <v>3815</v>
      </c>
      <c r="E3130" s="20">
        <v>30</v>
      </c>
      <c r="F3130" s="11" t="s">
        <v>18</v>
      </c>
      <c r="G3130" s="21"/>
      <c r="H3130" s="21" t="s">
        <v>1</v>
      </c>
      <c r="I3130" s="21"/>
    </row>
    <row r="3131" spans="1:9" ht="42" customHeight="1">
      <c r="A3131" s="10" t="s">
        <v>3987</v>
      </c>
      <c r="B3131" s="10" t="s">
        <v>4369</v>
      </c>
      <c r="C3131" s="19" t="s">
        <v>4370</v>
      </c>
      <c r="D3131" s="19" t="s">
        <v>3815</v>
      </c>
      <c r="E3131" s="20">
        <v>20</v>
      </c>
      <c r="F3131" s="11" t="s">
        <v>18</v>
      </c>
      <c r="G3131" s="21"/>
      <c r="H3131" s="21" t="s">
        <v>1</v>
      </c>
      <c r="I3131" s="21"/>
    </row>
    <row r="3132" spans="1:9" ht="42" customHeight="1">
      <c r="A3132" s="10" t="s">
        <v>3987</v>
      </c>
      <c r="B3132" s="10" t="s">
        <v>4190</v>
      </c>
      <c r="C3132" s="19" t="s">
        <v>1619</v>
      </c>
      <c r="D3132" s="19" t="s">
        <v>3815</v>
      </c>
      <c r="E3132" s="20">
        <v>270</v>
      </c>
      <c r="F3132" s="11" t="s">
        <v>18</v>
      </c>
      <c r="G3132" s="21"/>
      <c r="H3132" s="21" t="s">
        <v>1</v>
      </c>
      <c r="I3132" s="21"/>
    </row>
    <row r="3133" spans="1:9" ht="42" customHeight="1">
      <c r="A3133" s="10" t="s">
        <v>3987</v>
      </c>
      <c r="B3133" s="10" t="s">
        <v>4190</v>
      </c>
      <c r="C3133" s="19" t="s">
        <v>58</v>
      </c>
      <c r="D3133" s="19" t="s">
        <v>3815</v>
      </c>
      <c r="E3133" s="20">
        <v>270</v>
      </c>
      <c r="F3133" s="11" t="s">
        <v>18</v>
      </c>
      <c r="G3133" s="21"/>
      <c r="H3133" s="21" t="s">
        <v>1</v>
      </c>
      <c r="I3133" s="21"/>
    </row>
    <row r="3134" spans="1:9" ht="42" customHeight="1">
      <c r="A3134" s="10" t="s">
        <v>3987</v>
      </c>
      <c r="B3134" s="10" t="s">
        <v>4325</v>
      </c>
      <c r="C3134" s="19" t="s">
        <v>1896</v>
      </c>
      <c r="D3134" s="19" t="s">
        <v>3815</v>
      </c>
      <c r="E3134" s="20">
        <v>188</v>
      </c>
      <c r="F3134" s="11" t="s">
        <v>18</v>
      </c>
      <c r="G3134" s="21"/>
      <c r="H3134" s="21" t="s">
        <v>1</v>
      </c>
      <c r="I3134" s="21"/>
    </row>
    <row r="3135" spans="1:9" ht="42" customHeight="1">
      <c r="A3135" s="10" t="s">
        <v>3987</v>
      </c>
      <c r="B3135" s="10" t="s">
        <v>4325</v>
      </c>
      <c r="C3135" s="19" t="s">
        <v>1725</v>
      </c>
      <c r="D3135" s="19" t="s">
        <v>3815</v>
      </c>
      <c r="E3135" s="20">
        <v>270</v>
      </c>
      <c r="F3135" s="11" t="s">
        <v>18</v>
      </c>
      <c r="G3135" s="21"/>
      <c r="H3135" s="21" t="s">
        <v>1</v>
      </c>
      <c r="I3135" s="21"/>
    </row>
    <row r="3136" spans="1:9" ht="42" customHeight="1">
      <c r="A3136" s="10" t="s">
        <v>3987</v>
      </c>
      <c r="B3136" s="10" t="s">
        <v>4190</v>
      </c>
      <c r="C3136" s="19" t="s">
        <v>1764</v>
      </c>
      <c r="D3136" s="19" t="s">
        <v>3815</v>
      </c>
      <c r="E3136" s="20">
        <v>270</v>
      </c>
      <c r="F3136" s="11" t="s">
        <v>18</v>
      </c>
      <c r="G3136" s="21"/>
      <c r="H3136" s="21" t="s">
        <v>1</v>
      </c>
      <c r="I3136" s="21"/>
    </row>
    <row r="3137" spans="1:9" ht="45" customHeight="1">
      <c r="A3137" s="10" t="s">
        <v>3987</v>
      </c>
      <c r="B3137" s="10" t="s">
        <v>4190</v>
      </c>
      <c r="C3137" s="19" t="s">
        <v>4091</v>
      </c>
      <c r="D3137" s="19" t="s">
        <v>3815</v>
      </c>
      <c r="E3137" s="20">
        <v>270</v>
      </c>
      <c r="F3137" s="11" t="s">
        <v>18</v>
      </c>
      <c r="G3137" s="21"/>
      <c r="H3137" s="21" t="s">
        <v>1</v>
      </c>
      <c r="I3137" s="21"/>
    </row>
    <row r="3138" spans="1:9" ht="45" customHeight="1">
      <c r="A3138" s="10" t="s">
        <v>3987</v>
      </c>
      <c r="B3138" s="10" t="s">
        <v>4190</v>
      </c>
      <c r="C3138" s="19" t="s">
        <v>4371</v>
      </c>
      <c r="D3138" s="19" t="s">
        <v>3815</v>
      </c>
      <c r="E3138" s="20">
        <v>188</v>
      </c>
      <c r="F3138" s="11" t="s">
        <v>18</v>
      </c>
      <c r="G3138" s="21"/>
      <c r="H3138" s="21" t="s">
        <v>1</v>
      </c>
      <c r="I3138" s="21"/>
    </row>
    <row r="3139" spans="1:9" ht="45" customHeight="1">
      <c r="A3139" s="10" t="s">
        <v>3987</v>
      </c>
      <c r="B3139" s="10" t="s">
        <v>4325</v>
      </c>
      <c r="C3139" s="19" t="s">
        <v>4349</v>
      </c>
      <c r="D3139" s="19" t="s">
        <v>3815</v>
      </c>
      <c r="E3139" s="20">
        <v>188</v>
      </c>
      <c r="F3139" s="11" t="s">
        <v>18</v>
      </c>
      <c r="G3139" s="21"/>
      <c r="H3139" s="21" t="s">
        <v>1</v>
      </c>
      <c r="I3139" s="21"/>
    </row>
    <row r="3140" spans="1:9" ht="45" customHeight="1">
      <c r="A3140" s="10" t="s">
        <v>3987</v>
      </c>
      <c r="B3140" s="10" t="s">
        <v>4325</v>
      </c>
      <c r="C3140" s="19" t="s">
        <v>4148</v>
      </c>
      <c r="D3140" s="19" t="s">
        <v>3815</v>
      </c>
      <c r="E3140" s="20">
        <v>188</v>
      </c>
      <c r="F3140" s="11" t="s">
        <v>18</v>
      </c>
      <c r="G3140" s="21"/>
      <c r="H3140" s="21" t="s">
        <v>1</v>
      </c>
      <c r="I3140" s="21"/>
    </row>
    <row r="3141" spans="1:9" ht="62.25" customHeight="1">
      <c r="A3141" s="10" t="s">
        <v>3987</v>
      </c>
      <c r="B3141" s="10" t="s">
        <v>4190</v>
      </c>
      <c r="C3141" s="19" t="s">
        <v>3607</v>
      </c>
      <c r="D3141" s="19" t="s">
        <v>3815</v>
      </c>
      <c r="E3141" s="20">
        <v>510</v>
      </c>
      <c r="F3141" s="11" t="s">
        <v>18</v>
      </c>
      <c r="G3141" s="21"/>
      <c r="H3141" s="21" t="s">
        <v>1</v>
      </c>
      <c r="I3141" s="21"/>
    </row>
    <row r="3142" spans="1:9" ht="47.25" customHeight="1">
      <c r="A3142" s="10" t="s">
        <v>3987</v>
      </c>
      <c r="B3142" s="10" t="s">
        <v>4325</v>
      </c>
      <c r="C3142" s="19" t="s">
        <v>4372</v>
      </c>
      <c r="D3142" s="19" t="s">
        <v>3815</v>
      </c>
      <c r="E3142" s="20">
        <v>188</v>
      </c>
      <c r="F3142" s="11" t="s">
        <v>18</v>
      </c>
      <c r="G3142" s="21"/>
      <c r="H3142" s="21" t="s">
        <v>1</v>
      </c>
      <c r="I3142" s="21"/>
    </row>
    <row r="3143" spans="1:9" ht="47.25" customHeight="1">
      <c r="A3143" s="10" t="s">
        <v>3987</v>
      </c>
      <c r="B3143" s="10" t="s">
        <v>4325</v>
      </c>
      <c r="C3143" s="19" t="s">
        <v>4373</v>
      </c>
      <c r="D3143" s="19" t="s">
        <v>3815</v>
      </c>
      <c r="E3143" s="20">
        <v>188</v>
      </c>
      <c r="F3143" s="11" t="s">
        <v>18</v>
      </c>
      <c r="G3143" s="21"/>
      <c r="H3143" s="21" t="s">
        <v>1</v>
      </c>
      <c r="I3143" s="21"/>
    </row>
    <row r="3144" spans="1:9" ht="47.25" customHeight="1">
      <c r="A3144" s="10" t="s">
        <v>3987</v>
      </c>
      <c r="B3144" s="10" t="s">
        <v>4374</v>
      </c>
      <c r="C3144" s="19" t="s">
        <v>4375</v>
      </c>
      <c r="D3144" s="19" t="s">
        <v>3815</v>
      </c>
      <c r="E3144" s="20">
        <v>135</v>
      </c>
      <c r="F3144" s="11" t="s">
        <v>18</v>
      </c>
      <c r="G3144" s="21"/>
      <c r="H3144" s="21" t="s">
        <v>1</v>
      </c>
      <c r="I3144" s="21"/>
    </row>
    <row r="3145" spans="1:9" ht="47.25" customHeight="1">
      <c r="A3145" s="10" t="s">
        <v>3987</v>
      </c>
      <c r="B3145" s="10" t="s">
        <v>4190</v>
      </c>
      <c r="C3145" s="19" t="s">
        <v>4376</v>
      </c>
      <c r="D3145" s="19" t="s">
        <v>3815</v>
      </c>
      <c r="E3145" s="20">
        <v>510</v>
      </c>
      <c r="F3145" s="11" t="s">
        <v>18</v>
      </c>
      <c r="G3145" s="21"/>
      <c r="H3145" s="21" t="s">
        <v>1</v>
      </c>
      <c r="I3145" s="21"/>
    </row>
    <row r="3146" spans="1:9" ht="47.25" customHeight="1">
      <c r="A3146" s="10" t="s">
        <v>3987</v>
      </c>
      <c r="B3146" s="10" t="s">
        <v>4325</v>
      </c>
      <c r="C3146" s="19" t="s">
        <v>4377</v>
      </c>
      <c r="D3146" s="19" t="s">
        <v>3815</v>
      </c>
      <c r="E3146" s="20">
        <v>188</v>
      </c>
      <c r="F3146" s="11" t="s">
        <v>18</v>
      </c>
      <c r="G3146" s="21"/>
      <c r="H3146" s="21" t="s">
        <v>1</v>
      </c>
      <c r="I3146" s="21"/>
    </row>
    <row r="3147" spans="1:9" ht="45" customHeight="1">
      <c r="A3147" s="10" t="s">
        <v>3987</v>
      </c>
      <c r="B3147" s="10" t="s">
        <v>4325</v>
      </c>
      <c r="C3147" s="19" t="s">
        <v>4378</v>
      </c>
      <c r="D3147" s="19" t="s">
        <v>3815</v>
      </c>
      <c r="E3147" s="20">
        <v>188</v>
      </c>
      <c r="F3147" s="11" t="s">
        <v>18</v>
      </c>
      <c r="G3147" s="21"/>
      <c r="H3147" s="21" t="s">
        <v>1</v>
      </c>
      <c r="I3147" s="21"/>
    </row>
    <row r="3148" spans="1:9" ht="90" customHeight="1">
      <c r="A3148" s="10" t="s">
        <v>3987</v>
      </c>
      <c r="B3148" s="10" t="s">
        <v>4325</v>
      </c>
      <c r="C3148" s="19" t="s">
        <v>1716</v>
      </c>
      <c r="D3148" s="19" t="s">
        <v>3815</v>
      </c>
      <c r="E3148" s="20">
        <v>188</v>
      </c>
      <c r="F3148" s="11" t="s">
        <v>18</v>
      </c>
      <c r="G3148" s="21"/>
      <c r="H3148" s="21" t="s">
        <v>1</v>
      </c>
      <c r="I3148" s="21"/>
    </row>
    <row r="3149" spans="1:9" ht="47.25" customHeight="1">
      <c r="A3149" s="10" t="s">
        <v>3987</v>
      </c>
      <c r="B3149" s="10" t="s">
        <v>4325</v>
      </c>
      <c r="C3149" s="19" t="s">
        <v>4379</v>
      </c>
      <c r="D3149" s="19" t="s">
        <v>3815</v>
      </c>
      <c r="E3149" s="20">
        <v>188</v>
      </c>
      <c r="F3149" s="11" t="s">
        <v>18</v>
      </c>
      <c r="G3149" s="21"/>
      <c r="H3149" s="21" t="s">
        <v>1</v>
      </c>
      <c r="I3149" s="21"/>
    </row>
    <row r="3150" spans="1:9" ht="47.25" customHeight="1">
      <c r="A3150" s="10" t="s">
        <v>3987</v>
      </c>
      <c r="B3150" s="10" t="s">
        <v>4190</v>
      </c>
      <c r="C3150" s="19" t="s">
        <v>4243</v>
      </c>
      <c r="D3150" s="19" t="s">
        <v>3815</v>
      </c>
      <c r="E3150" s="20">
        <v>270</v>
      </c>
      <c r="F3150" s="11" t="s">
        <v>18</v>
      </c>
      <c r="G3150" s="21"/>
      <c r="H3150" s="21" t="s">
        <v>1</v>
      </c>
      <c r="I3150" s="21"/>
    </row>
    <row r="3151" spans="1:9" ht="47.25" customHeight="1">
      <c r="A3151" s="10" t="s">
        <v>3987</v>
      </c>
      <c r="B3151" s="10" t="s">
        <v>4325</v>
      </c>
      <c r="C3151" s="19" t="s">
        <v>4146</v>
      </c>
      <c r="D3151" s="19" t="s">
        <v>3815</v>
      </c>
      <c r="E3151" s="20">
        <v>188</v>
      </c>
      <c r="F3151" s="11" t="s">
        <v>18</v>
      </c>
      <c r="G3151" s="21"/>
      <c r="H3151" s="21" t="s">
        <v>1</v>
      </c>
      <c r="I3151" s="21"/>
    </row>
    <row r="3152" spans="1:9" ht="43.5" customHeight="1">
      <c r="A3152" s="10" t="s">
        <v>3987</v>
      </c>
      <c r="B3152" s="10" t="s">
        <v>4325</v>
      </c>
      <c r="C3152" s="19" t="s">
        <v>1813</v>
      </c>
      <c r="D3152" s="19" t="s">
        <v>3815</v>
      </c>
      <c r="E3152" s="20">
        <v>270</v>
      </c>
      <c r="F3152" s="11" t="s">
        <v>18</v>
      </c>
      <c r="G3152" s="21"/>
      <c r="H3152" s="21" t="s">
        <v>1</v>
      </c>
      <c r="I3152" s="21"/>
    </row>
    <row r="3153" spans="1:9" ht="59.25" customHeight="1">
      <c r="A3153" s="10" t="s">
        <v>3987</v>
      </c>
      <c r="B3153" s="10" t="s">
        <v>4190</v>
      </c>
      <c r="C3153" s="19" t="s">
        <v>3986</v>
      </c>
      <c r="D3153" s="19" t="s">
        <v>3815</v>
      </c>
      <c r="E3153" s="20">
        <v>270</v>
      </c>
      <c r="F3153" s="11" t="s">
        <v>18</v>
      </c>
      <c r="G3153" s="21"/>
      <c r="H3153" s="21" t="s">
        <v>1</v>
      </c>
      <c r="I3153" s="21"/>
    </row>
    <row r="3154" spans="1:9" ht="59.25" customHeight="1">
      <c r="A3154" s="10" t="s">
        <v>3987</v>
      </c>
      <c r="B3154" s="10" t="s">
        <v>4190</v>
      </c>
      <c r="C3154" s="19" t="s">
        <v>4111</v>
      </c>
      <c r="D3154" s="19" t="s">
        <v>3815</v>
      </c>
      <c r="E3154" s="20">
        <v>188</v>
      </c>
      <c r="F3154" s="11" t="s">
        <v>18</v>
      </c>
      <c r="G3154" s="21"/>
      <c r="H3154" s="21" t="s">
        <v>1</v>
      </c>
      <c r="I3154" s="21"/>
    </row>
    <row r="3155" spans="1:9" ht="69.75" customHeight="1">
      <c r="A3155" s="10" t="s">
        <v>3987</v>
      </c>
      <c r="B3155" s="10" t="s">
        <v>3988</v>
      </c>
      <c r="C3155" s="19" t="s">
        <v>3986</v>
      </c>
      <c r="D3155" s="19" t="s">
        <v>3815</v>
      </c>
      <c r="E3155" s="20">
        <v>36</v>
      </c>
      <c r="F3155" s="11" t="s">
        <v>18</v>
      </c>
      <c r="G3155" s="21"/>
      <c r="H3155" s="21" t="s">
        <v>1</v>
      </c>
      <c r="I3155" s="21"/>
    </row>
    <row r="3156" spans="1:9" ht="44.25" customHeight="1">
      <c r="A3156" s="10" t="s">
        <v>3987</v>
      </c>
      <c r="B3156" s="10" t="s">
        <v>4325</v>
      </c>
      <c r="C3156" s="19" t="s">
        <v>4380</v>
      </c>
      <c r="D3156" s="19" t="s">
        <v>3815</v>
      </c>
      <c r="E3156" s="20">
        <v>188</v>
      </c>
      <c r="F3156" s="11" t="s">
        <v>18</v>
      </c>
      <c r="G3156" s="21"/>
      <c r="H3156" s="21" t="s">
        <v>1</v>
      </c>
      <c r="I3156" s="21"/>
    </row>
    <row r="3157" spans="1:9" ht="44.25" customHeight="1">
      <c r="A3157" s="10" t="s">
        <v>3987</v>
      </c>
      <c r="B3157" s="10" t="s">
        <v>4190</v>
      </c>
      <c r="C3157" s="19" t="s">
        <v>4381</v>
      </c>
      <c r="D3157" s="19" t="s">
        <v>3815</v>
      </c>
      <c r="E3157" s="20">
        <v>653</v>
      </c>
      <c r="F3157" s="11" t="s">
        <v>18</v>
      </c>
      <c r="G3157" s="21"/>
      <c r="H3157" s="21" t="s">
        <v>1</v>
      </c>
      <c r="I3157" s="21"/>
    </row>
    <row r="3158" spans="1:9" ht="44.25" customHeight="1">
      <c r="A3158" s="10" t="s">
        <v>3987</v>
      </c>
      <c r="B3158" s="10" t="s">
        <v>4190</v>
      </c>
      <c r="C3158" s="19" t="s">
        <v>50</v>
      </c>
      <c r="D3158" s="19" t="s">
        <v>3815</v>
      </c>
      <c r="E3158" s="20">
        <v>510</v>
      </c>
      <c r="F3158" s="11" t="s">
        <v>18</v>
      </c>
      <c r="G3158" s="21"/>
      <c r="H3158" s="21" t="s">
        <v>1</v>
      </c>
      <c r="I3158" s="21"/>
    </row>
    <row r="3159" spans="1:9" ht="44.25" customHeight="1">
      <c r="A3159" s="10" t="s">
        <v>3987</v>
      </c>
      <c r="B3159" s="10" t="s">
        <v>4325</v>
      </c>
      <c r="C3159" s="19" t="s">
        <v>4382</v>
      </c>
      <c r="D3159" s="19" t="s">
        <v>3815</v>
      </c>
      <c r="E3159" s="20">
        <v>188</v>
      </c>
      <c r="F3159" s="11" t="s">
        <v>18</v>
      </c>
      <c r="G3159" s="21"/>
      <c r="H3159" s="21" t="s">
        <v>1</v>
      </c>
      <c r="I3159" s="21"/>
    </row>
    <row r="3160" spans="1:9" ht="44.25" customHeight="1">
      <c r="A3160" s="10" t="s">
        <v>3987</v>
      </c>
      <c r="B3160" s="10" t="s">
        <v>4190</v>
      </c>
      <c r="C3160" s="19" t="s">
        <v>4089</v>
      </c>
      <c r="D3160" s="19" t="s">
        <v>3815</v>
      </c>
      <c r="E3160" s="20">
        <v>636</v>
      </c>
      <c r="F3160" s="11" t="s">
        <v>18</v>
      </c>
      <c r="G3160" s="21"/>
      <c r="H3160" s="21" t="s">
        <v>1</v>
      </c>
      <c r="I3160" s="21"/>
    </row>
    <row r="3161" spans="1:9" ht="60" customHeight="1">
      <c r="A3161" s="10" t="s">
        <v>3987</v>
      </c>
      <c r="B3161" s="10" t="s">
        <v>4190</v>
      </c>
      <c r="C3161" s="19" t="s">
        <v>4315</v>
      </c>
      <c r="D3161" s="19" t="s">
        <v>3815</v>
      </c>
      <c r="E3161" s="20">
        <v>270</v>
      </c>
      <c r="F3161" s="11" t="s">
        <v>18</v>
      </c>
      <c r="G3161" s="21"/>
      <c r="H3161" s="21" t="s">
        <v>1</v>
      </c>
      <c r="I3161" s="21"/>
    </row>
    <row r="3162" spans="1:9" ht="51.75" customHeight="1">
      <c r="A3162" s="10" t="s">
        <v>3987</v>
      </c>
      <c r="B3162" s="10" t="s">
        <v>4190</v>
      </c>
      <c r="C3162" s="19" t="s">
        <v>192</v>
      </c>
      <c r="D3162" s="19" t="s">
        <v>3815</v>
      </c>
      <c r="E3162" s="20">
        <v>270</v>
      </c>
      <c r="F3162" s="11" t="s">
        <v>18</v>
      </c>
      <c r="G3162" s="21"/>
      <c r="H3162" s="21" t="s">
        <v>1</v>
      </c>
      <c r="I3162" s="21"/>
    </row>
    <row r="3163" spans="1:9" ht="51.75" customHeight="1">
      <c r="A3163" s="10" t="s">
        <v>3987</v>
      </c>
      <c r="B3163" s="10" t="s">
        <v>4190</v>
      </c>
      <c r="C3163" s="19" t="s">
        <v>4383</v>
      </c>
      <c r="D3163" s="19" t="s">
        <v>3815</v>
      </c>
      <c r="E3163" s="20">
        <v>270</v>
      </c>
      <c r="F3163" s="11" t="s">
        <v>18</v>
      </c>
      <c r="G3163" s="21"/>
      <c r="H3163" s="21" t="s">
        <v>1</v>
      </c>
      <c r="I3163" s="21"/>
    </row>
    <row r="3164" spans="1:9" ht="51.75" customHeight="1">
      <c r="A3164" s="10" t="s">
        <v>3987</v>
      </c>
      <c r="B3164" s="10" t="s">
        <v>4325</v>
      </c>
      <c r="C3164" s="19" t="s">
        <v>4036</v>
      </c>
      <c r="D3164" s="19" t="s">
        <v>3815</v>
      </c>
      <c r="E3164" s="20">
        <v>510</v>
      </c>
      <c r="F3164" s="11" t="s">
        <v>18</v>
      </c>
      <c r="G3164" s="21"/>
      <c r="H3164" s="21" t="s">
        <v>1</v>
      </c>
      <c r="I3164" s="21"/>
    </row>
    <row r="3165" spans="1:9" ht="51.75" customHeight="1">
      <c r="A3165" s="10" t="s">
        <v>3987</v>
      </c>
      <c r="B3165" s="10" t="s">
        <v>4325</v>
      </c>
      <c r="C3165" s="19" t="s">
        <v>4086</v>
      </c>
      <c r="D3165" s="19" t="s">
        <v>3815</v>
      </c>
      <c r="E3165" s="20">
        <v>634</v>
      </c>
      <c r="F3165" s="11" t="s">
        <v>18</v>
      </c>
      <c r="G3165" s="21"/>
      <c r="H3165" s="21" t="s">
        <v>1</v>
      </c>
      <c r="I3165" s="21"/>
    </row>
    <row r="3166" spans="1:9" ht="51.75" customHeight="1">
      <c r="A3166" s="10" t="s">
        <v>3987</v>
      </c>
      <c r="B3166" s="10" t="s">
        <v>4325</v>
      </c>
      <c r="C3166" s="19" t="s">
        <v>4384</v>
      </c>
      <c r="D3166" s="19" t="s">
        <v>3815</v>
      </c>
      <c r="E3166" s="20">
        <v>188</v>
      </c>
      <c r="F3166" s="11" t="s">
        <v>18</v>
      </c>
      <c r="G3166" s="21"/>
      <c r="H3166" s="21" t="s">
        <v>1</v>
      </c>
      <c r="I3166" s="21"/>
    </row>
    <row r="3167" spans="1:9" ht="51.75" customHeight="1">
      <c r="A3167" s="10" t="s">
        <v>3987</v>
      </c>
      <c r="B3167" s="10" t="s">
        <v>4325</v>
      </c>
      <c r="C3167" s="19" t="s">
        <v>4119</v>
      </c>
      <c r="D3167" s="19" t="s">
        <v>3815</v>
      </c>
      <c r="E3167" s="20">
        <v>188</v>
      </c>
      <c r="F3167" s="11" t="s">
        <v>18</v>
      </c>
      <c r="G3167" s="21"/>
      <c r="H3167" s="21" t="s">
        <v>1</v>
      </c>
      <c r="I3167" s="21"/>
    </row>
    <row r="3168" spans="1:9" ht="51.75" customHeight="1">
      <c r="A3168" s="10" t="s">
        <v>3987</v>
      </c>
      <c r="B3168" s="10" t="s">
        <v>4325</v>
      </c>
      <c r="C3168" s="19" t="s">
        <v>4385</v>
      </c>
      <c r="D3168" s="19" t="s">
        <v>3815</v>
      </c>
      <c r="E3168" s="20">
        <v>188</v>
      </c>
      <c r="F3168" s="11" t="s">
        <v>18</v>
      </c>
      <c r="G3168" s="21"/>
      <c r="H3168" s="21" t="s">
        <v>1</v>
      </c>
      <c r="I3168" s="21"/>
    </row>
    <row r="3169" spans="1:9" ht="51.75" customHeight="1">
      <c r="A3169" s="10" t="s">
        <v>3987</v>
      </c>
      <c r="B3169" s="10" t="s">
        <v>4325</v>
      </c>
      <c r="C3169" s="19" t="s">
        <v>4386</v>
      </c>
      <c r="D3169" s="19" t="s">
        <v>3815</v>
      </c>
      <c r="E3169" s="20">
        <v>188</v>
      </c>
      <c r="F3169" s="11" t="s">
        <v>18</v>
      </c>
      <c r="G3169" s="21"/>
      <c r="H3169" s="21" t="s">
        <v>1</v>
      </c>
      <c r="I3169" s="21"/>
    </row>
    <row r="3170" spans="1:9" ht="51.75" customHeight="1">
      <c r="A3170" s="10" t="s">
        <v>3987</v>
      </c>
      <c r="B3170" s="10" t="s">
        <v>4325</v>
      </c>
      <c r="C3170" s="19" t="s">
        <v>4387</v>
      </c>
      <c r="D3170" s="19" t="s">
        <v>3815</v>
      </c>
      <c r="E3170" s="20">
        <v>188</v>
      </c>
      <c r="F3170" s="11" t="s">
        <v>18</v>
      </c>
      <c r="G3170" s="21"/>
      <c r="H3170" s="21" t="s">
        <v>1</v>
      </c>
      <c r="I3170" s="21"/>
    </row>
    <row r="3171" spans="1:9" ht="64.5" customHeight="1">
      <c r="A3171" s="10" t="s">
        <v>3987</v>
      </c>
      <c r="B3171" s="10" t="s">
        <v>4325</v>
      </c>
      <c r="C3171" s="19" t="s">
        <v>4171</v>
      </c>
      <c r="D3171" s="19" t="s">
        <v>3815</v>
      </c>
      <c r="E3171" s="20">
        <v>188</v>
      </c>
      <c r="F3171" s="11" t="s">
        <v>18</v>
      </c>
      <c r="G3171" s="21"/>
      <c r="H3171" s="21" t="s">
        <v>1</v>
      </c>
      <c r="I3171" s="21"/>
    </row>
    <row r="3172" spans="1:9" ht="44.25" customHeight="1">
      <c r="A3172" s="10" t="s">
        <v>3987</v>
      </c>
      <c r="B3172" s="10" t="s">
        <v>4325</v>
      </c>
      <c r="C3172" s="19" t="s">
        <v>4388</v>
      </c>
      <c r="D3172" s="19" t="s">
        <v>3815</v>
      </c>
      <c r="E3172" s="20">
        <v>270</v>
      </c>
      <c r="F3172" s="11" t="s">
        <v>18</v>
      </c>
      <c r="G3172" s="21"/>
      <c r="H3172" s="21" t="s">
        <v>1</v>
      </c>
      <c r="I3172" s="21"/>
    </row>
    <row r="3173" spans="1:9" ht="64.5" customHeight="1">
      <c r="A3173" s="10" t="s">
        <v>3987</v>
      </c>
      <c r="B3173" s="10" t="s">
        <v>4325</v>
      </c>
      <c r="C3173" s="19" t="s">
        <v>4389</v>
      </c>
      <c r="D3173" s="19" t="s">
        <v>3815</v>
      </c>
      <c r="E3173" s="20">
        <v>270</v>
      </c>
      <c r="F3173" s="11" t="s">
        <v>18</v>
      </c>
      <c r="G3173" s="21"/>
      <c r="H3173" s="21" t="s">
        <v>1</v>
      </c>
      <c r="I3173" s="21"/>
    </row>
    <row r="3174" spans="1:9" ht="60.75" customHeight="1">
      <c r="A3174" s="10" t="s">
        <v>3987</v>
      </c>
      <c r="B3174" s="10" t="s">
        <v>4325</v>
      </c>
      <c r="C3174" s="19" t="s">
        <v>1689</v>
      </c>
      <c r="D3174" s="19" t="s">
        <v>3815</v>
      </c>
      <c r="E3174" s="20">
        <v>270</v>
      </c>
      <c r="F3174" s="11" t="s">
        <v>18</v>
      </c>
      <c r="G3174" s="21"/>
      <c r="H3174" s="21" t="s">
        <v>1</v>
      </c>
      <c r="I3174" s="21"/>
    </row>
    <row r="3175" spans="1:9" ht="45.75" customHeight="1">
      <c r="A3175" s="10" t="s">
        <v>3987</v>
      </c>
      <c r="B3175" s="10" t="s">
        <v>4190</v>
      </c>
      <c r="C3175" s="19" t="s">
        <v>4166</v>
      </c>
      <c r="D3175" s="19" t="s">
        <v>3815</v>
      </c>
      <c r="E3175" s="20">
        <v>571</v>
      </c>
      <c r="F3175" s="11" t="s">
        <v>18</v>
      </c>
      <c r="G3175" s="21"/>
      <c r="H3175" s="21" t="s">
        <v>1</v>
      </c>
      <c r="I3175" s="21"/>
    </row>
    <row r="3176" spans="1:9" ht="45.75" customHeight="1">
      <c r="A3176" s="10" t="s">
        <v>3987</v>
      </c>
      <c r="B3176" s="10" t="s">
        <v>4325</v>
      </c>
      <c r="C3176" s="19" t="s">
        <v>1633</v>
      </c>
      <c r="D3176" s="19" t="s">
        <v>3815</v>
      </c>
      <c r="E3176" s="20">
        <v>188</v>
      </c>
      <c r="F3176" s="11" t="s">
        <v>18</v>
      </c>
      <c r="G3176" s="21"/>
      <c r="H3176" s="21" t="s">
        <v>1</v>
      </c>
      <c r="I3176" s="21"/>
    </row>
    <row r="3177" spans="1:9" ht="45.75" customHeight="1">
      <c r="A3177" s="10" t="s">
        <v>3987</v>
      </c>
      <c r="B3177" s="10" t="s">
        <v>4325</v>
      </c>
      <c r="C3177" s="19" t="s">
        <v>3887</v>
      </c>
      <c r="D3177" s="19" t="s">
        <v>3815</v>
      </c>
      <c r="E3177" s="20">
        <v>188</v>
      </c>
      <c r="F3177" s="11" t="s">
        <v>18</v>
      </c>
      <c r="G3177" s="21"/>
      <c r="H3177" s="21" t="s">
        <v>1</v>
      </c>
      <c r="I3177" s="21"/>
    </row>
    <row r="3178" spans="1:9" ht="45.75" customHeight="1">
      <c r="A3178" s="10" t="s">
        <v>3987</v>
      </c>
      <c r="B3178" s="10" t="s">
        <v>4190</v>
      </c>
      <c r="C3178" s="19" t="s">
        <v>4079</v>
      </c>
      <c r="D3178" s="19" t="s">
        <v>3815</v>
      </c>
      <c r="E3178" s="20">
        <v>634</v>
      </c>
      <c r="F3178" s="11" t="s">
        <v>18</v>
      </c>
      <c r="G3178" s="21"/>
      <c r="H3178" s="21" t="s">
        <v>1</v>
      </c>
      <c r="I3178" s="21"/>
    </row>
    <row r="3179" spans="1:9" ht="45.75" customHeight="1">
      <c r="A3179" s="10" t="s">
        <v>3987</v>
      </c>
      <c r="B3179" s="10" t="s">
        <v>4325</v>
      </c>
      <c r="C3179" s="19" t="s">
        <v>1606</v>
      </c>
      <c r="D3179" s="19" t="s">
        <v>3815</v>
      </c>
      <c r="E3179" s="20">
        <v>188</v>
      </c>
      <c r="F3179" s="11" t="s">
        <v>18</v>
      </c>
      <c r="G3179" s="21"/>
      <c r="H3179" s="21" t="s">
        <v>1</v>
      </c>
      <c r="I3179" s="21"/>
    </row>
    <row r="3180" spans="1:9" ht="45.75" customHeight="1">
      <c r="A3180" s="10" t="s">
        <v>3987</v>
      </c>
      <c r="B3180" s="10" t="s">
        <v>4190</v>
      </c>
      <c r="C3180" s="19" t="s">
        <v>4390</v>
      </c>
      <c r="D3180" s="19" t="s">
        <v>3815</v>
      </c>
      <c r="E3180" s="20">
        <v>270</v>
      </c>
      <c r="F3180" s="11" t="s">
        <v>18</v>
      </c>
      <c r="G3180" s="21"/>
      <c r="H3180" s="21" t="s">
        <v>1</v>
      </c>
      <c r="I3180" s="21"/>
    </row>
    <row r="3181" spans="1:9" ht="61.5" customHeight="1">
      <c r="A3181" s="10" t="s">
        <v>3987</v>
      </c>
      <c r="B3181" s="10" t="s">
        <v>4190</v>
      </c>
      <c r="C3181" s="19" t="s">
        <v>4391</v>
      </c>
      <c r="D3181" s="19" t="s">
        <v>3815</v>
      </c>
      <c r="E3181" s="20">
        <v>270</v>
      </c>
      <c r="F3181" s="11" t="s">
        <v>18</v>
      </c>
      <c r="G3181" s="21"/>
      <c r="H3181" s="21" t="s">
        <v>1</v>
      </c>
      <c r="I3181" s="21"/>
    </row>
    <row r="3182" spans="1:9" ht="46.5" customHeight="1">
      <c r="A3182" s="10" t="s">
        <v>3987</v>
      </c>
      <c r="B3182" s="10" t="s">
        <v>4190</v>
      </c>
      <c r="C3182" s="19" t="s">
        <v>1776</v>
      </c>
      <c r="D3182" s="19" t="s">
        <v>3815</v>
      </c>
      <c r="E3182" s="20">
        <v>634</v>
      </c>
      <c r="F3182" s="11" t="s">
        <v>18</v>
      </c>
      <c r="G3182" s="21"/>
      <c r="H3182" s="21" t="s">
        <v>1</v>
      </c>
      <c r="I3182" s="21"/>
    </row>
    <row r="3183" spans="1:9" ht="64.5" customHeight="1">
      <c r="A3183" s="10" t="s">
        <v>3987</v>
      </c>
      <c r="B3183" s="10" t="s">
        <v>4190</v>
      </c>
      <c r="C3183" s="19" t="s">
        <v>4392</v>
      </c>
      <c r="D3183" s="19" t="s">
        <v>3815</v>
      </c>
      <c r="E3183" s="20">
        <v>270</v>
      </c>
      <c r="F3183" s="11" t="s">
        <v>18</v>
      </c>
      <c r="G3183" s="21"/>
      <c r="H3183" s="21" t="s">
        <v>1</v>
      </c>
      <c r="I3183" s="21"/>
    </row>
    <row r="3184" spans="1:9" ht="51.75" customHeight="1">
      <c r="A3184" s="10" t="s">
        <v>3987</v>
      </c>
      <c r="B3184" s="10" t="s">
        <v>4190</v>
      </c>
      <c r="C3184" s="19" t="s">
        <v>4162</v>
      </c>
      <c r="D3184" s="19" t="s">
        <v>3815</v>
      </c>
      <c r="E3184" s="20">
        <v>270</v>
      </c>
      <c r="F3184" s="11" t="s">
        <v>18</v>
      </c>
      <c r="G3184" s="21"/>
      <c r="H3184" s="21" t="s">
        <v>1</v>
      </c>
      <c r="I3184" s="21"/>
    </row>
    <row r="3185" spans="1:9" ht="51.75" customHeight="1">
      <c r="A3185" s="10" t="s">
        <v>3987</v>
      </c>
      <c r="B3185" s="10" t="s">
        <v>4190</v>
      </c>
      <c r="C3185" s="19" t="s">
        <v>1623</v>
      </c>
      <c r="D3185" s="19" t="s">
        <v>3815</v>
      </c>
      <c r="E3185" s="20">
        <v>270</v>
      </c>
      <c r="F3185" s="11" t="s">
        <v>18</v>
      </c>
      <c r="G3185" s="21"/>
      <c r="H3185" s="21" t="s">
        <v>1</v>
      </c>
      <c r="I3185" s="21"/>
    </row>
    <row r="3186" spans="1:9" ht="51.75" customHeight="1">
      <c r="A3186" s="10" t="s">
        <v>3987</v>
      </c>
      <c r="B3186" s="10" t="s">
        <v>4325</v>
      </c>
      <c r="C3186" s="19" t="s">
        <v>4129</v>
      </c>
      <c r="D3186" s="19" t="s">
        <v>3815</v>
      </c>
      <c r="E3186" s="20">
        <v>510</v>
      </c>
      <c r="F3186" s="11" t="s">
        <v>18</v>
      </c>
      <c r="G3186" s="21"/>
      <c r="H3186" s="21" t="s">
        <v>1</v>
      </c>
      <c r="I3186" s="21"/>
    </row>
    <row r="3187" spans="1:9" ht="51.75" customHeight="1">
      <c r="A3187" s="10" t="s">
        <v>3987</v>
      </c>
      <c r="B3187" s="10" t="s">
        <v>4325</v>
      </c>
      <c r="C3187" s="19" t="s">
        <v>111</v>
      </c>
      <c r="D3187" s="19" t="s">
        <v>3815</v>
      </c>
      <c r="E3187" s="20">
        <v>270</v>
      </c>
      <c r="F3187" s="11" t="s">
        <v>18</v>
      </c>
      <c r="G3187" s="21"/>
      <c r="H3187" s="21" t="s">
        <v>1</v>
      </c>
      <c r="I3187" s="21"/>
    </row>
    <row r="3188" spans="1:9" ht="51.75" customHeight="1">
      <c r="A3188" s="10" t="s">
        <v>3987</v>
      </c>
      <c r="B3188" s="10" t="s">
        <v>4190</v>
      </c>
      <c r="C3188" s="19" t="s">
        <v>1871</v>
      </c>
      <c r="D3188" s="19" t="s">
        <v>3815</v>
      </c>
      <c r="E3188" s="20">
        <v>510</v>
      </c>
      <c r="F3188" s="11" t="s">
        <v>18</v>
      </c>
      <c r="G3188" s="21"/>
      <c r="H3188" s="21" t="s">
        <v>1</v>
      </c>
      <c r="I3188" s="21"/>
    </row>
    <row r="3189" spans="1:9" ht="51.75" customHeight="1">
      <c r="A3189" s="10" t="s">
        <v>3987</v>
      </c>
      <c r="B3189" s="10" t="s">
        <v>4190</v>
      </c>
      <c r="C3189" s="19" t="s">
        <v>1864</v>
      </c>
      <c r="D3189" s="19" t="s">
        <v>3815</v>
      </c>
      <c r="E3189" s="20">
        <v>634</v>
      </c>
      <c r="F3189" s="11" t="s">
        <v>18</v>
      </c>
      <c r="G3189" s="21"/>
      <c r="H3189" s="21" t="s">
        <v>1</v>
      </c>
      <c r="I3189" s="21"/>
    </row>
    <row r="3190" spans="1:9" ht="51.75" customHeight="1">
      <c r="A3190" s="10" t="s">
        <v>3987</v>
      </c>
      <c r="B3190" s="10" t="s">
        <v>4190</v>
      </c>
      <c r="C3190" s="19" t="s">
        <v>4079</v>
      </c>
      <c r="D3190" s="19" t="s">
        <v>3815</v>
      </c>
      <c r="E3190" s="20">
        <v>17</v>
      </c>
      <c r="F3190" s="11" t="s">
        <v>18</v>
      </c>
      <c r="G3190" s="21"/>
      <c r="H3190" s="21" t="s">
        <v>1</v>
      </c>
      <c r="I3190" s="21"/>
    </row>
    <row r="3191" spans="1:9" ht="66" customHeight="1">
      <c r="A3191" s="10" t="s">
        <v>3987</v>
      </c>
      <c r="B3191" s="10" t="s">
        <v>4190</v>
      </c>
      <c r="C3191" s="19" t="s">
        <v>4020</v>
      </c>
      <c r="D3191" s="19" t="s">
        <v>3815</v>
      </c>
      <c r="E3191" s="20">
        <v>270</v>
      </c>
      <c r="F3191" s="11" t="s">
        <v>18</v>
      </c>
      <c r="G3191" s="21"/>
      <c r="H3191" s="21" t="s">
        <v>1</v>
      </c>
      <c r="I3191" s="21"/>
    </row>
    <row r="3192" spans="1:9" ht="44.25" customHeight="1">
      <c r="A3192" s="10" t="s">
        <v>3987</v>
      </c>
      <c r="B3192" s="10" t="s">
        <v>4190</v>
      </c>
      <c r="C3192" s="19" t="s">
        <v>291</v>
      </c>
      <c r="D3192" s="19" t="s">
        <v>3815</v>
      </c>
      <c r="E3192" s="20">
        <v>270</v>
      </c>
      <c r="F3192" s="11" t="s">
        <v>18</v>
      </c>
      <c r="G3192" s="21"/>
      <c r="H3192" s="21" t="s">
        <v>1</v>
      </c>
      <c r="I3192" s="21"/>
    </row>
    <row r="3193" spans="1:9" ht="44.25" customHeight="1">
      <c r="A3193" s="10" t="s">
        <v>3987</v>
      </c>
      <c r="B3193" s="10" t="s">
        <v>4325</v>
      </c>
      <c r="C3193" s="19" t="s">
        <v>4320</v>
      </c>
      <c r="D3193" s="19" t="s">
        <v>3815</v>
      </c>
      <c r="E3193" s="20">
        <v>188</v>
      </c>
      <c r="F3193" s="11" t="s">
        <v>18</v>
      </c>
      <c r="G3193" s="21"/>
      <c r="H3193" s="21" t="s">
        <v>1</v>
      </c>
      <c r="I3193" s="21"/>
    </row>
    <row r="3194" spans="1:9" ht="44.25" customHeight="1">
      <c r="A3194" s="10" t="s">
        <v>3987</v>
      </c>
      <c r="B3194" s="10" t="s">
        <v>4190</v>
      </c>
      <c r="C3194" s="19" t="s">
        <v>2335</v>
      </c>
      <c r="D3194" s="19" t="s">
        <v>3815</v>
      </c>
      <c r="E3194" s="20">
        <v>270</v>
      </c>
      <c r="F3194" s="11" t="s">
        <v>18</v>
      </c>
      <c r="G3194" s="21"/>
      <c r="H3194" s="21" t="s">
        <v>1</v>
      </c>
      <c r="I3194" s="21"/>
    </row>
    <row r="3195" spans="1:9" ht="70.5" customHeight="1">
      <c r="A3195" s="10" t="s">
        <v>3987</v>
      </c>
      <c r="B3195" s="10" t="s">
        <v>4006</v>
      </c>
      <c r="C3195" s="19" t="s">
        <v>959</v>
      </c>
      <c r="D3195" s="19" t="s">
        <v>3815</v>
      </c>
      <c r="E3195" s="20">
        <v>29</v>
      </c>
      <c r="F3195" s="11" t="s">
        <v>18</v>
      </c>
      <c r="G3195" s="21"/>
      <c r="H3195" s="21" t="s">
        <v>1</v>
      </c>
      <c r="I3195" s="21"/>
    </row>
    <row r="3196" spans="1:9" ht="70.5" customHeight="1">
      <c r="A3196" s="10" t="s">
        <v>3987</v>
      </c>
      <c r="B3196" s="10" t="s">
        <v>3988</v>
      </c>
      <c r="C3196" s="19" t="s">
        <v>3994</v>
      </c>
      <c r="D3196" s="19" t="s">
        <v>3815</v>
      </c>
      <c r="E3196" s="20">
        <v>36</v>
      </c>
      <c r="F3196" s="11" t="s">
        <v>18</v>
      </c>
      <c r="G3196" s="21"/>
      <c r="H3196" s="21" t="s">
        <v>1</v>
      </c>
      <c r="I3196" s="21"/>
    </row>
    <row r="3197" spans="1:9" ht="49.5" customHeight="1">
      <c r="A3197" s="10" t="s">
        <v>3987</v>
      </c>
      <c r="B3197" s="10" t="s">
        <v>4190</v>
      </c>
      <c r="C3197" s="19" t="s">
        <v>4103</v>
      </c>
      <c r="D3197" s="19" t="s">
        <v>3815</v>
      </c>
      <c r="E3197" s="20">
        <v>695</v>
      </c>
      <c r="F3197" s="11" t="s">
        <v>18</v>
      </c>
      <c r="G3197" s="21"/>
      <c r="H3197" s="21" t="s">
        <v>1</v>
      </c>
      <c r="I3197" s="21"/>
    </row>
    <row r="3198" spans="1:9" ht="49.5" customHeight="1">
      <c r="A3198" s="10" t="s">
        <v>3987</v>
      </c>
      <c r="B3198" s="10" t="s">
        <v>4190</v>
      </c>
      <c r="C3198" s="19" t="s">
        <v>4270</v>
      </c>
      <c r="D3198" s="19" t="s">
        <v>3815</v>
      </c>
      <c r="E3198" s="20">
        <v>188</v>
      </c>
      <c r="F3198" s="11" t="s">
        <v>18</v>
      </c>
      <c r="G3198" s="21"/>
      <c r="H3198" s="21" t="s">
        <v>1</v>
      </c>
      <c r="I3198" s="21"/>
    </row>
    <row r="3199" spans="1:9" ht="49.5" customHeight="1">
      <c r="A3199" s="10" t="s">
        <v>3987</v>
      </c>
      <c r="B3199" s="10" t="s">
        <v>4325</v>
      </c>
      <c r="C3199" s="19" t="s">
        <v>4086</v>
      </c>
      <c r="D3199" s="19" t="s">
        <v>3815</v>
      </c>
      <c r="E3199" s="20">
        <v>6</v>
      </c>
      <c r="F3199" s="11" t="s">
        <v>18</v>
      </c>
      <c r="G3199" s="21"/>
      <c r="H3199" s="21" t="s">
        <v>1</v>
      </c>
      <c r="I3199" s="21"/>
    </row>
    <row r="3200" spans="1:9" ht="69" customHeight="1">
      <c r="A3200" s="10" t="s">
        <v>3987</v>
      </c>
      <c r="B3200" s="10" t="s">
        <v>4190</v>
      </c>
      <c r="C3200" s="19" t="s">
        <v>4186</v>
      </c>
      <c r="D3200" s="19" t="s">
        <v>3815</v>
      </c>
      <c r="E3200" s="20">
        <v>14</v>
      </c>
      <c r="F3200" s="11" t="s">
        <v>18</v>
      </c>
      <c r="G3200" s="21"/>
      <c r="H3200" s="21" t="s">
        <v>1</v>
      </c>
      <c r="I3200" s="21"/>
    </row>
    <row r="3201" spans="1:9" ht="48.75" customHeight="1">
      <c r="A3201" s="10" t="s">
        <v>3987</v>
      </c>
      <c r="B3201" s="10" t="s">
        <v>4190</v>
      </c>
      <c r="C3201" s="19" t="s">
        <v>351</v>
      </c>
      <c r="D3201" s="19" t="s">
        <v>3815</v>
      </c>
      <c r="E3201" s="20">
        <v>255</v>
      </c>
      <c r="F3201" s="11" t="s">
        <v>18</v>
      </c>
      <c r="G3201" s="21"/>
      <c r="H3201" s="21" t="s">
        <v>1</v>
      </c>
      <c r="I3201" s="21"/>
    </row>
    <row r="3202" spans="1:9" ht="48.75" customHeight="1">
      <c r="A3202" s="10" t="s">
        <v>3987</v>
      </c>
      <c r="B3202" s="10" t="s">
        <v>4190</v>
      </c>
      <c r="C3202" s="19" t="s">
        <v>423</v>
      </c>
      <c r="D3202" s="19" t="s">
        <v>3815</v>
      </c>
      <c r="E3202" s="20">
        <v>510</v>
      </c>
      <c r="F3202" s="11" t="s">
        <v>18</v>
      </c>
      <c r="G3202" s="21"/>
      <c r="H3202" s="21" t="s">
        <v>1</v>
      </c>
      <c r="I3202" s="21"/>
    </row>
    <row r="3203" spans="1:9" ht="48.75" customHeight="1">
      <c r="A3203" s="10" t="s">
        <v>3987</v>
      </c>
      <c r="B3203" s="10" t="s">
        <v>4190</v>
      </c>
      <c r="C3203" s="19" t="s">
        <v>313</v>
      </c>
      <c r="D3203" s="19" t="s">
        <v>3815</v>
      </c>
      <c r="E3203" s="20">
        <v>270</v>
      </c>
      <c r="F3203" s="11" t="s">
        <v>18</v>
      </c>
      <c r="G3203" s="21"/>
      <c r="H3203" s="21" t="s">
        <v>1</v>
      </c>
      <c r="I3203" s="21"/>
    </row>
    <row r="3204" spans="1:9" ht="48.75" customHeight="1">
      <c r="A3204" s="10" t="s">
        <v>3987</v>
      </c>
      <c r="B3204" s="10" t="s">
        <v>4190</v>
      </c>
      <c r="C3204" s="19" t="s">
        <v>3823</v>
      </c>
      <c r="D3204" s="19" t="s">
        <v>3815</v>
      </c>
      <c r="E3204" s="20">
        <v>510</v>
      </c>
      <c r="F3204" s="11" t="s">
        <v>18</v>
      </c>
      <c r="G3204" s="21"/>
      <c r="H3204" s="21" t="s">
        <v>1</v>
      </c>
      <c r="I3204" s="21"/>
    </row>
    <row r="3205" spans="1:9" ht="48.75" customHeight="1">
      <c r="A3205" s="10" t="s">
        <v>3987</v>
      </c>
      <c r="B3205" s="10" t="s">
        <v>4190</v>
      </c>
      <c r="C3205" s="19" t="s">
        <v>4277</v>
      </c>
      <c r="D3205" s="19" t="s">
        <v>3815</v>
      </c>
      <c r="E3205" s="20">
        <v>270</v>
      </c>
      <c r="F3205" s="11" t="s">
        <v>18</v>
      </c>
      <c r="G3205" s="21"/>
      <c r="H3205" s="21" t="s">
        <v>1</v>
      </c>
      <c r="I3205" s="21"/>
    </row>
    <row r="3206" spans="1:9" ht="48.75" customHeight="1">
      <c r="A3206" s="10" t="s">
        <v>3987</v>
      </c>
      <c r="B3206" s="10" t="s">
        <v>4190</v>
      </c>
      <c r="C3206" s="19" t="s">
        <v>4093</v>
      </c>
      <c r="D3206" s="19" t="s">
        <v>3815</v>
      </c>
      <c r="E3206" s="20">
        <v>510</v>
      </c>
      <c r="F3206" s="11" t="s">
        <v>18</v>
      </c>
      <c r="G3206" s="21"/>
      <c r="H3206" s="21" t="s">
        <v>1</v>
      </c>
      <c r="I3206" s="21"/>
    </row>
    <row r="3207" spans="1:9" ht="48.75" customHeight="1">
      <c r="A3207" s="10" t="s">
        <v>3987</v>
      </c>
      <c r="B3207" s="10" t="s">
        <v>4190</v>
      </c>
      <c r="C3207" s="19" t="s">
        <v>374</v>
      </c>
      <c r="D3207" s="19" t="s">
        <v>3815</v>
      </c>
      <c r="E3207" s="20">
        <v>270</v>
      </c>
      <c r="F3207" s="11" t="s">
        <v>18</v>
      </c>
      <c r="G3207" s="21"/>
      <c r="H3207" s="21" t="s">
        <v>1</v>
      </c>
      <c r="I3207" s="21"/>
    </row>
    <row r="3208" spans="1:9" ht="48.75" customHeight="1">
      <c r="A3208" s="10" t="s">
        <v>3987</v>
      </c>
      <c r="B3208" s="10" t="s">
        <v>4325</v>
      </c>
      <c r="C3208" s="19" t="s">
        <v>4393</v>
      </c>
      <c r="D3208" s="19" t="s">
        <v>3815</v>
      </c>
      <c r="E3208" s="20">
        <v>188</v>
      </c>
      <c r="F3208" s="11" t="s">
        <v>18</v>
      </c>
      <c r="G3208" s="21"/>
      <c r="H3208" s="21" t="s">
        <v>1</v>
      </c>
      <c r="I3208" s="21"/>
    </row>
    <row r="3209" spans="1:9" ht="48.75" customHeight="1">
      <c r="A3209" s="10" t="s">
        <v>3987</v>
      </c>
      <c r="B3209" s="10" t="s">
        <v>4325</v>
      </c>
      <c r="C3209" s="19" t="s">
        <v>4394</v>
      </c>
      <c r="D3209" s="19" t="s">
        <v>3815</v>
      </c>
      <c r="E3209" s="20">
        <v>188</v>
      </c>
      <c r="F3209" s="11" t="s">
        <v>18</v>
      </c>
      <c r="G3209" s="21"/>
      <c r="H3209" s="21" t="s">
        <v>1</v>
      </c>
      <c r="I3209" s="21"/>
    </row>
    <row r="3210" spans="1:9" ht="48.75" customHeight="1">
      <c r="A3210" s="10" t="s">
        <v>3987</v>
      </c>
      <c r="B3210" s="10" t="s">
        <v>4325</v>
      </c>
      <c r="C3210" s="19" t="s">
        <v>4335</v>
      </c>
      <c r="D3210" s="19" t="s">
        <v>3815</v>
      </c>
      <c r="E3210" s="20">
        <v>188</v>
      </c>
      <c r="F3210" s="11" t="s">
        <v>18</v>
      </c>
      <c r="G3210" s="21"/>
      <c r="H3210" s="21" t="s">
        <v>1</v>
      </c>
      <c r="I3210" s="21"/>
    </row>
    <row r="3211" spans="1:9" ht="45.75" customHeight="1">
      <c r="A3211" s="10" t="s">
        <v>3987</v>
      </c>
      <c r="B3211" s="10" t="s">
        <v>4325</v>
      </c>
      <c r="C3211" s="19" t="s">
        <v>4395</v>
      </c>
      <c r="D3211" s="19" t="s">
        <v>3815</v>
      </c>
      <c r="E3211" s="20">
        <v>188</v>
      </c>
      <c r="F3211" s="11" t="s">
        <v>18</v>
      </c>
      <c r="G3211" s="21"/>
      <c r="H3211" s="21" t="s">
        <v>1</v>
      </c>
      <c r="I3211" s="21"/>
    </row>
    <row r="3212" spans="1:9" ht="67.5" customHeight="1">
      <c r="A3212" s="10" t="s">
        <v>3987</v>
      </c>
      <c r="B3212" s="10" t="s">
        <v>4325</v>
      </c>
      <c r="C3212" s="19" t="s">
        <v>4396</v>
      </c>
      <c r="D3212" s="19" t="s">
        <v>3815</v>
      </c>
      <c r="E3212" s="20">
        <v>188</v>
      </c>
      <c r="F3212" s="11" t="s">
        <v>18</v>
      </c>
      <c r="G3212" s="21"/>
      <c r="H3212" s="21" t="s">
        <v>1</v>
      </c>
      <c r="I3212" s="21"/>
    </row>
    <row r="3213" spans="1:9" ht="45.75" customHeight="1">
      <c r="A3213" s="10" t="s">
        <v>3987</v>
      </c>
      <c r="B3213" s="10" t="s">
        <v>4325</v>
      </c>
      <c r="C3213" s="19" t="s">
        <v>4397</v>
      </c>
      <c r="D3213" s="19" t="s">
        <v>3815</v>
      </c>
      <c r="E3213" s="20">
        <v>188</v>
      </c>
      <c r="F3213" s="11" t="s">
        <v>18</v>
      </c>
      <c r="G3213" s="21"/>
      <c r="H3213" s="21" t="s">
        <v>1</v>
      </c>
      <c r="I3213" s="21"/>
    </row>
    <row r="3214" spans="1:9" ht="45.75" customHeight="1">
      <c r="A3214" s="10" t="s">
        <v>3987</v>
      </c>
      <c r="B3214" s="10" t="s">
        <v>4325</v>
      </c>
      <c r="C3214" s="19" t="s">
        <v>4398</v>
      </c>
      <c r="D3214" s="19" t="s">
        <v>3815</v>
      </c>
      <c r="E3214" s="20">
        <v>188</v>
      </c>
      <c r="F3214" s="11" t="s">
        <v>18</v>
      </c>
      <c r="G3214" s="21"/>
      <c r="H3214" s="21" t="s">
        <v>1</v>
      </c>
      <c r="I3214" s="21"/>
    </row>
    <row r="3215" spans="1:9" ht="72" customHeight="1">
      <c r="A3215" s="10" t="s">
        <v>3987</v>
      </c>
      <c r="B3215" s="10" t="s">
        <v>4325</v>
      </c>
      <c r="C3215" s="19" t="s">
        <v>4399</v>
      </c>
      <c r="D3215" s="19" t="s">
        <v>3815</v>
      </c>
      <c r="E3215" s="20">
        <v>510</v>
      </c>
      <c r="F3215" s="11" t="s">
        <v>18</v>
      </c>
      <c r="G3215" s="21"/>
      <c r="H3215" s="21" t="s">
        <v>1</v>
      </c>
      <c r="I3215" s="21"/>
    </row>
    <row r="3216" spans="1:9" ht="48" customHeight="1">
      <c r="A3216" s="10" t="s">
        <v>3987</v>
      </c>
      <c r="B3216" s="10" t="s">
        <v>4325</v>
      </c>
      <c r="C3216" s="19" t="s">
        <v>4087</v>
      </c>
      <c r="D3216" s="19" t="s">
        <v>3815</v>
      </c>
      <c r="E3216" s="20">
        <v>270</v>
      </c>
      <c r="F3216" s="11" t="s">
        <v>18</v>
      </c>
      <c r="G3216" s="21"/>
      <c r="H3216" s="21" t="s">
        <v>1</v>
      </c>
      <c r="I3216" s="21"/>
    </row>
    <row r="3217" spans="1:9" ht="48" customHeight="1">
      <c r="A3217" s="10" t="s">
        <v>3987</v>
      </c>
      <c r="B3217" s="10" t="s">
        <v>4325</v>
      </c>
      <c r="C3217" s="19" t="s">
        <v>4400</v>
      </c>
      <c r="D3217" s="19" t="s">
        <v>3815</v>
      </c>
      <c r="E3217" s="20">
        <v>270</v>
      </c>
      <c r="F3217" s="11" t="s">
        <v>18</v>
      </c>
      <c r="G3217" s="21"/>
      <c r="H3217" s="21" t="s">
        <v>1</v>
      </c>
      <c r="I3217" s="21"/>
    </row>
    <row r="3218" spans="1:9" ht="70.5" customHeight="1">
      <c r="A3218" s="10" t="s">
        <v>3987</v>
      </c>
      <c r="B3218" s="10" t="s">
        <v>3988</v>
      </c>
      <c r="C3218" s="19" t="s">
        <v>4023</v>
      </c>
      <c r="D3218" s="19" t="s">
        <v>3815</v>
      </c>
      <c r="E3218" s="20">
        <v>36</v>
      </c>
      <c r="F3218" s="11" t="s">
        <v>18</v>
      </c>
      <c r="G3218" s="21"/>
      <c r="H3218" s="21" t="s">
        <v>1</v>
      </c>
      <c r="I3218" s="21"/>
    </row>
    <row r="3219" spans="1:9" ht="43.5" customHeight="1">
      <c r="A3219" s="10" t="s">
        <v>3987</v>
      </c>
      <c r="B3219" s="10" t="s">
        <v>4325</v>
      </c>
      <c r="C3219" s="19" t="s">
        <v>1875</v>
      </c>
      <c r="D3219" s="19" t="s">
        <v>3815</v>
      </c>
      <c r="E3219" s="20">
        <v>188</v>
      </c>
      <c r="F3219" s="11" t="s">
        <v>18</v>
      </c>
      <c r="G3219" s="21"/>
      <c r="H3219" s="21" t="s">
        <v>1</v>
      </c>
      <c r="I3219" s="21"/>
    </row>
    <row r="3220" spans="1:9" ht="69" customHeight="1">
      <c r="A3220" s="10" t="s">
        <v>3987</v>
      </c>
      <c r="B3220" s="10" t="s">
        <v>4190</v>
      </c>
      <c r="C3220" s="19" t="s">
        <v>4401</v>
      </c>
      <c r="D3220" s="19" t="s">
        <v>3815</v>
      </c>
      <c r="E3220" s="20">
        <v>510</v>
      </c>
      <c r="F3220" s="11" t="s">
        <v>18</v>
      </c>
      <c r="G3220" s="21"/>
      <c r="H3220" s="21" t="s">
        <v>1</v>
      </c>
      <c r="I3220" s="21"/>
    </row>
    <row r="3221" spans="1:9" ht="72" customHeight="1">
      <c r="A3221" s="10" t="s">
        <v>3987</v>
      </c>
      <c r="B3221" s="10" t="s">
        <v>4190</v>
      </c>
      <c r="C3221" s="19" t="s">
        <v>4402</v>
      </c>
      <c r="D3221" s="19" t="s">
        <v>3815</v>
      </c>
      <c r="E3221" s="20">
        <v>510</v>
      </c>
      <c r="F3221" s="11" t="s">
        <v>18</v>
      </c>
      <c r="G3221" s="21"/>
      <c r="H3221" s="21" t="s">
        <v>1</v>
      </c>
      <c r="I3221" s="21"/>
    </row>
    <row r="3222" spans="1:9" ht="72" customHeight="1">
      <c r="A3222" s="10" t="s">
        <v>3987</v>
      </c>
      <c r="B3222" s="10" t="s">
        <v>4325</v>
      </c>
      <c r="C3222" s="19" t="s">
        <v>4403</v>
      </c>
      <c r="D3222" s="19" t="s">
        <v>3815</v>
      </c>
      <c r="E3222" s="20">
        <v>188</v>
      </c>
      <c r="F3222" s="11" t="s">
        <v>18</v>
      </c>
      <c r="G3222" s="21"/>
      <c r="H3222" s="21" t="s">
        <v>1</v>
      </c>
      <c r="I3222" s="21"/>
    </row>
    <row r="3223" spans="1:9" ht="54" customHeight="1">
      <c r="A3223" s="10" t="s">
        <v>3987</v>
      </c>
      <c r="B3223" s="10" t="s">
        <v>4325</v>
      </c>
      <c r="C3223" s="19" t="s">
        <v>113</v>
      </c>
      <c r="D3223" s="19" t="s">
        <v>3815</v>
      </c>
      <c r="E3223" s="20">
        <v>188</v>
      </c>
      <c r="F3223" s="11" t="s">
        <v>18</v>
      </c>
      <c r="G3223" s="21"/>
      <c r="H3223" s="21" t="s">
        <v>1</v>
      </c>
      <c r="I3223" s="21"/>
    </row>
    <row r="3224" spans="1:9" ht="54" customHeight="1">
      <c r="A3224" s="10" t="s">
        <v>3987</v>
      </c>
      <c r="B3224" s="10" t="s">
        <v>4325</v>
      </c>
      <c r="C3224" s="19" t="s">
        <v>4404</v>
      </c>
      <c r="D3224" s="19" t="s">
        <v>3815</v>
      </c>
      <c r="E3224" s="20">
        <v>188</v>
      </c>
      <c r="F3224" s="11" t="s">
        <v>18</v>
      </c>
      <c r="G3224" s="21"/>
      <c r="H3224" s="21" t="s">
        <v>1</v>
      </c>
      <c r="I3224" s="21"/>
    </row>
    <row r="3225" spans="1:9" ht="54" customHeight="1">
      <c r="A3225" s="10" t="s">
        <v>3987</v>
      </c>
      <c r="B3225" s="10" t="s">
        <v>4325</v>
      </c>
      <c r="C3225" s="19" t="s">
        <v>4209</v>
      </c>
      <c r="D3225" s="19" t="s">
        <v>3815</v>
      </c>
      <c r="E3225" s="20">
        <v>188</v>
      </c>
      <c r="F3225" s="11" t="s">
        <v>18</v>
      </c>
      <c r="G3225" s="21"/>
      <c r="H3225" s="21" t="s">
        <v>1</v>
      </c>
      <c r="I3225" s="21"/>
    </row>
    <row r="3226" spans="1:9" ht="54" customHeight="1">
      <c r="A3226" s="10" t="s">
        <v>3987</v>
      </c>
      <c r="B3226" s="10" t="s">
        <v>4190</v>
      </c>
      <c r="C3226" s="19" t="s">
        <v>1648</v>
      </c>
      <c r="D3226" s="19" t="s">
        <v>3815</v>
      </c>
      <c r="E3226" s="20">
        <v>510</v>
      </c>
      <c r="F3226" s="11" t="s">
        <v>18</v>
      </c>
      <c r="G3226" s="21"/>
      <c r="H3226" s="21" t="s">
        <v>1</v>
      </c>
      <c r="I3226" s="21"/>
    </row>
    <row r="3227" spans="1:9" ht="54" customHeight="1">
      <c r="A3227" s="10" t="s">
        <v>3987</v>
      </c>
      <c r="B3227" s="10" t="s">
        <v>4190</v>
      </c>
      <c r="C3227" s="19" t="s">
        <v>4405</v>
      </c>
      <c r="D3227" s="19" t="s">
        <v>3815</v>
      </c>
      <c r="E3227" s="20">
        <v>510</v>
      </c>
      <c r="F3227" s="11" t="s">
        <v>18</v>
      </c>
      <c r="G3227" s="21"/>
      <c r="H3227" s="21" t="s">
        <v>1</v>
      </c>
      <c r="I3227" s="21"/>
    </row>
    <row r="3228" spans="1:9" ht="54" customHeight="1">
      <c r="A3228" s="10" t="s">
        <v>3987</v>
      </c>
      <c r="B3228" s="10" t="s">
        <v>4325</v>
      </c>
      <c r="C3228" s="19" t="s">
        <v>4128</v>
      </c>
      <c r="D3228" s="19" t="s">
        <v>3815</v>
      </c>
      <c r="E3228" s="20">
        <v>270</v>
      </c>
      <c r="F3228" s="11" t="s">
        <v>18</v>
      </c>
      <c r="G3228" s="21"/>
      <c r="H3228" s="21" t="s">
        <v>1</v>
      </c>
      <c r="I3228" s="21"/>
    </row>
    <row r="3229" spans="1:9" ht="54" customHeight="1">
      <c r="A3229" s="10" t="s">
        <v>3987</v>
      </c>
      <c r="B3229" s="10" t="s">
        <v>4190</v>
      </c>
      <c r="C3229" s="19" t="s">
        <v>71</v>
      </c>
      <c r="D3229" s="19" t="s">
        <v>3815</v>
      </c>
      <c r="E3229" s="20">
        <v>270</v>
      </c>
      <c r="F3229" s="11" t="s">
        <v>18</v>
      </c>
      <c r="G3229" s="21"/>
      <c r="H3229" s="21" t="s">
        <v>1</v>
      </c>
      <c r="I3229" s="21"/>
    </row>
    <row r="3230" spans="1:9" ht="54" customHeight="1">
      <c r="A3230" s="10" t="s">
        <v>3987</v>
      </c>
      <c r="B3230" s="10" t="s">
        <v>4325</v>
      </c>
      <c r="C3230" s="19" t="s">
        <v>1663</v>
      </c>
      <c r="D3230" s="19" t="s">
        <v>3815</v>
      </c>
      <c r="E3230" s="20">
        <v>188</v>
      </c>
      <c r="F3230" s="11" t="s">
        <v>18</v>
      </c>
      <c r="G3230" s="21"/>
      <c r="H3230" s="21" t="s">
        <v>1</v>
      </c>
      <c r="I3230" s="21"/>
    </row>
    <row r="3231" spans="1:9" ht="54" customHeight="1">
      <c r="A3231" s="10" t="s">
        <v>3987</v>
      </c>
      <c r="B3231" s="10" t="s">
        <v>4190</v>
      </c>
      <c r="C3231" s="19" t="s">
        <v>4135</v>
      </c>
      <c r="D3231" s="19" t="s">
        <v>3815</v>
      </c>
      <c r="E3231" s="20">
        <v>571</v>
      </c>
      <c r="F3231" s="11" t="s">
        <v>18</v>
      </c>
      <c r="G3231" s="21"/>
      <c r="H3231" s="21" t="s">
        <v>1</v>
      </c>
      <c r="I3231" s="21"/>
    </row>
    <row r="3232" spans="1:9" ht="64.5" customHeight="1">
      <c r="A3232" s="10" t="s">
        <v>3987</v>
      </c>
      <c r="B3232" s="10" t="s">
        <v>4190</v>
      </c>
      <c r="C3232" s="19" t="s">
        <v>4063</v>
      </c>
      <c r="D3232" s="19" t="s">
        <v>3815</v>
      </c>
      <c r="E3232" s="20">
        <v>40</v>
      </c>
      <c r="F3232" s="11" t="s">
        <v>18</v>
      </c>
      <c r="G3232" s="21"/>
      <c r="H3232" s="21" t="s">
        <v>1</v>
      </c>
      <c r="I3232" s="21"/>
    </row>
    <row r="3233" spans="1:9" ht="54.75" customHeight="1">
      <c r="A3233" s="10" t="s">
        <v>3987</v>
      </c>
      <c r="B3233" s="10" t="s">
        <v>4190</v>
      </c>
      <c r="C3233" s="19" t="s">
        <v>4406</v>
      </c>
      <c r="D3233" s="19" t="s">
        <v>3815</v>
      </c>
      <c r="E3233" s="20">
        <v>270</v>
      </c>
      <c r="F3233" s="11" t="s">
        <v>18</v>
      </c>
      <c r="G3233" s="21"/>
      <c r="H3233" s="21" t="s">
        <v>1</v>
      </c>
      <c r="I3233" s="21"/>
    </row>
    <row r="3234" spans="1:9" ht="47.25" customHeight="1">
      <c r="A3234" s="10" t="s">
        <v>3987</v>
      </c>
      <c r="B3234" s="10" t="s">
        <v>4190</v>
      </c>
      <c r="C3234" s="19" t="s">
        <v>4096</v>
      </c>
      <c r="D3234" s="19" t="s">
        <v>3815</v>
      </c>
      <c r="E3234" s="20">
        <v>270</v>
      </c>
      <c r="F3234" s="11" t="s">
        <v>18</v>
      </c>
      <c r="G3234" s="21"/>
      <c r="H3234" s="21" t="s">
        <v>1</v>
      </c>
      <c r="I3234" s="21"/>
    </row>
    <row r="3235" spans="1:9" ht="63" customHeight="1">
      <c r="A3235" s="10" t="s">
        <v>3987</v>
      </c>
      <c r="B3235" s="10" t="s">
        <v>4190</v>
      </c>
      <c r="C3235" s="19" t="s">
        <v>161</v>
      </c>
      <c r="D3235" s="19" t="s">
        <v>3815</v>
      </c>
      <c r="E3235" s="20">
        <v>270</v>
      </c>
      <c r="F3235" s="11" t="s">
        <v>18</v>
      </c>
      <c r="G3235" s="21"/>
      <c r="H3235" s="21" t="s">
        <v>1</v>
      </c>
      <c r="I3235" s="21"/>
    </row>
    <row r="3236" spans="1:9" ht="47.25" customHeight="1">
      <c r="A3236" s="10" t="s">
        <v>3987</v>
      </c>
      <c r="B3236" s="10" t="s">
        <v>4190</v>
      </c>
      <c r="C3236" s="19" t="s">
        <v>4407</v>
      </c>
      <c r="D3236" s="19" t="s">
        <v>3815</v>
      </c>
      <c r="E3236" s="20">
        <v>270</v>
      </c>
      <c r="F3236" s="11" t="s">
        <v>18</v>
      </c>
      <c r="G3236" s="21"/>
      <c r="H3236" s="21" t="s">
        <v>1</v>
      </c>
      <c r="I3236" s="21"/>
    </row>
    <row r="3237" spans="1:9" ht="47.25" customHeight="1">
      <c r="A3237" s="10" t="s">
        <v>3987</v>
      </c>
      <c r="B3237" s="10" t="s">
        <v>4190</v>
      </c>
      <c r="C3237" s="19" t="s">
        <v>1926</v>
      </c>
      <c r="D3237" s="19" t="s">
        <v>3815</v>
      </c>
      <c r="E3237" s="20">
        <v>510</v>
      </c>
      <c r="F3237" s="11" t="s">
        <v>18</v>
      </c>
      <c r="G3237" s="21"/>
      <c r="H3237" s="21" t="s">
        <v>1</v>
      </c>
      <c r="I3237" s="21"/>
    </row>
    <row r="3238" spans="1:9" ht="47.25" customHeight="1">
      <c r="A3238" s="10" t="s">
        <v>3987</v>
      </c>
      <c r="B3238" s="10" t="s">
        <v>4190</v>
      </c>
      <c r="C3238" s="19" t="s">
        <v>4408</v>
      </c>
      <c r="D3238" s="19" t="s">
        <v>3815</v>
      </c>
      <c r="E3238" s="20">
        <v>270</v>
      </c>
      <c r="F3238" s="11" t="s">
        <v>18</v>
      </c>
      <c r="G3238" s="21"/>
      <c r="H3238" s="21" t="s">
        <v>1</v>
      </c>
      <c r="I3238" s="21"/>
    </row>
    <row r="3239" spans="1:9" ht="47.25" customHeight="1">
      <c r="A3239" s="10" t="s">
        <v>3987</v>
      </c>
      <c r="B3239" s="10" t="s">
        <v>4190</v>
      </c>
      <c r="C3239" s="19" t="s">
        <v>4409</v>
      </c>
      <c r="D3239" s="19" t="s">
        <v>3815</v>
      </c>
      <c r="E3239" s="20">
        <v>270</v>
      </c>
      <c r="F3239" s="11" t="s">
        <v>18</v>
      </c>
      <c r="G3239" s="21"/>
      <c r="H3239" s="21" t="s">
        <v>1</v>
      </c>
      <c r="I3239" s="21"/>
    </row>
    <row r="3240" spans="1:9" ht="47.25" customHeight="1">
      <c r="A3240" s="10" t="s">
        <v>3987</v>
      </c>
      <c r="B3240" s="10" t="s">
        <v>4190</v>
      </c>
      <c r="C3240" s="19" t="s">
        <v>4095</v>
      </c>
      <c r="D3240" s="19" t="s">
        <v>3815</v>
      </c>
      <c r="E3240" s="20">
        <v>270</v>
      </c>
      <c r="F3240" s="11" t="s">
        <v>18</v>
      </c>
      <c r="G3240" s="21"/>
      <c r="H3240" s="21" t="s">
        <v>1</v>
      </c>
      <c r="I3240" s="21"/>
    </row>
    <row r="3241" spans="1:9" ht="47.25" customHeight="1">
      <c r="A3241" s="10" t="s">
        <v>3987</v>
      </c>
      <c r="B3241" s="10" t="s">
        <v>4190</v>
      </c>
      <c r="C3241" s="19" t="s">
        <v>3996</v>
      </c>
      <c r="D3241" s="19" t="s">
        <v>3815</v>
      </c>
      <c r="E3241" s="20">
        <v>270</v>
      </c>
      <c r="F3241" s="11" t="s">
        <v>18</v>
      </c>
      <c r="G3241" s="21"/>
      <c r="H3241" s="21" t="s">
        <v>1</v>
      </c>
      <c r="I3241" s="21"/>
    </row>
    <row r="3242" spans="1:9" ht="47.25" customHeight="1">
      <c r="A3242" s="10" t="s">
        <v>3987</v>
      </c>
      <c r="B3242" s="10" t="s">
        <v>4190</v>
      </c>
      <c r="C3242" s="19" t="s">
        <v>4410</v>
      </c>
      <c r="D3242" s="19" t="s">
        <v>3815</v>
      </c>
      <c r="E3242" s="20">
        <v>510</v>
      </c>
      <c r="F3242" s="11" t="s">
        <v>18</v>
      </c>
      <c r="G3242" s="21"/>
      <c r="H3242" s="21" t="s">
        <v>1</v>
      </c>
      <c r="I3242" s="21"/>
    </row>
    <row r="3243" spans="1:9" ht="51" customHeight="1">
      <c r="A3243" s="10" t="s">
        <v>3987</v>
      </c>
      <c r="B3243" s="10" t="s">
        <v>4190</v>
      </c>
      <c r="C3243" s="19" t="s">
        <v>4094</v>
      </c>
      <c r="D3243" s="19" t="s">
        <v>3815</v>
      </c>
      <c r="E3243" s="20">
        <v>270</v>
      </c>
      <c r="F3243" s="11" t="s">
        <v>18</v>
      </c>
      <c r="G3243" s="21"/>
      <c r="H3243" s="21" t="s">
        <v>1</v>
      </c>
      <c r="I3243" s="21"/>
    </row>
    <row r="3244" spans="1:9" ht="51" customHeight="1">
      <c r="A3244" s="10" t="s">
        <v>3987</v>
      </c>
      <c r="B3244" s="10" t="s">
        <v>4411</v>
      </c>
      <c r="C3244" s="19" t="s">
        <v>4011</v>
      </c>
      <c r="D3244" s="19" t="s">
        <v>3815</v>
      </c>
      <c r="E3244" s="20">
        <v>188</v>
      </c>
      <c r="F3244" s="11" t="s">
        <v>18</v>
      </c>
      <c r="G3244" s="21"/>
      <c r="H3244" s="21" t="s">
        <v>1</v>
      </c>
      <c r="I3244" s="21"/>
    </row>
    <row r="3245" spans="1:9" ht="51" customHeight="1">
      <c r="A3245" s="10" t="s">
        <v>3987</v>
      </c>
      <c r="B3245" s="10" t="s">
        <v>4325</v>
      </c>
      <c r="C3245" s="19" t="s">
        <v>4003</v>
      </c>
      <c r="D3245" s="19" t="s">
        <v>3815</v>
      </c>
      <c r="E3245" s="20">
        <v>188</v>
      </c>
      <c r="F3245" s="11" t="s">
        <v>18</v>
      </c>
      <c r="G3245" s="21"/>
      <c r="H3245" s="21" t="s">
        <v>1</v>
      </c>
      <c r="I3245" s="21"/>
    </row>
    <row r="3246" spans="1:9" ht="51" customHeight="1">
      <c r="A3246" s="10" t="s">
        <v>3987</v>
      </c>
      <c r="B3246" s="10" t="s">
        <v>4325</v>
      </c>
      <c r="C3246" s="19" t="s">
        <v>4412</v>
      </c>
      <c r="D3246" s="19" t="s">
        <v>3815</v>
      </c>
      <c r="E3246" s="20">
        <v>188</v>
      </c>
      <c r="F3246" s="11" t="s">
        <v>18</v>
      </c>
      <c r="G3246" s="21"/>
      <c r="H3246" s="21" t="s">
        <v>1</v>
      </c>
      <c r="I3246" s="21"/>
    </row>
    <row r="3247" spans="1:9" ht="51" customHeight="1">
      <c r="A3247" s="10" t="s">
        <v>3987</v>
      </c>
      <c r="B3247" s="10" t="s">
        <v>4190</v>
      </c>
      <c r="C3247" s="19" t="s">
        <v>4155</v>
      </c>
      <c r="D3247" s="19" t="s">
        <v>3815</v>
      </c>
      <c r="E3247" s="20">
        <v>270</v>
      </c>
      <c r="F3247" s="11" t="s">
        <v>18</v>
      </c>
      <c r="G3247" s="21"/>
      <c r="H3247" s="21" t="s">
        <v>1</v>
      </c>
      <c r="I3247" s="21"/>
    </row>
    <row r="3248" spans="1:9" ht="51" customHeight="1">
      <c r="A3248" s="10" t="s">
        <v>3987</v>
      </c>
      <c r="B3248" s="10" t="s">
        <v>4325</v>
      </c>
      <c r="C3248" s="19" t="s">
        <v>4307</v>
      </c>
      <c r="D3248" s="19" t="s">
        <v>3815</v>
      </c>
      <c r="E3248" s="20">
        <v>188</v>
      </c>
      <c r="F3248" s="11" t="s">
        <v>18</v>
      </c>
      <c r="G3248" s="21"/>
      <c r="H3248" s="21" t="s">
        <v>1</v>
      </c>
      <c r="I3248" s="21"/>
    </row>
    <row r="3249" spans="1:9" ht="51" customHeight="1">
      <c r="A3249" s="10" t="s">
        <v>3987</v>
      </c>
      <c r="B3249" s="10" t="s">
        <v>4190</v>
      </c>
      <c r="C3249" s="19" t="s">
        <v>4210</v>
      </c>
      <c r="D3249" s="19" t="s">
        <v>3815</v>
      </c>
      <c r="E3249" s="20">
        <v>270</v>
      </c>
      <c r="F3249" s="11" t="s">
        <v>18</v>
      </c>
      <c r="G3249" s="21"/>
      <c r="H3249" s="21" t="s">
        <v>1</v>
      </c>
      <c r="I3249" s="21"/>
    </row>
    <row r="3250" spans="1:9" ht="51" customHeight="1">
      <c r="A3250" s="10" t="s">
        <v>3987</v>
      </c>
      <c r="B3250" s="10" t="s">
        <v>4190</v>
      </c>
      <c r="C3250" s="19" t="s">
        <v>4413</v>
      </c>
      <c r="D3250" s="19" t="s">
        <v>3815</v>
      </c>
      <c r="E3250" s="20">
        <v>270</v>
      </c>
      <c r="F3250" s="11" t="s">
        <v>18</v>
      </c>
      <c r="G3250" s="21"/>
      <c r="H3250" s="21" t="s">
        <v>1</v>
      </c>
      <c r="I3250" s="21"/>
    </row>
    <row r="3251" spans="1:9" ht="68.25" customHeight="1">
      <c r="A3251" s="10" t="s">
        <v>3987</v>
      </c>
      <c r="B3251" s="10" t="s">
        <v>4190</v>
      </c>
      <c r="C3251" s="19" t="s">
        <v>4414</v>
      </c>
      <c r="D3251" s="19" t="s">
        <v>3815</v>
      </c>
      <c r="E3251" s="20">
        <v>270</v>
      </c>
      <c r="F3251" s="11" t="s">
        <v>18</v>
      </c>
      <c r="G3251" s="21"/>
      <c r="H3251" s="21" t="s">
        <v>1</v>
      </c>
      <c r="I3251" s="21"/>
    </row>
    <row r="3252" spans="1:9" ht="47.25" customHeight="1">
      <c r="A3252" s="10" t="s">
        <v>3987</v>
      </c>
      <c r="B3252" s="10" t="s">
        <v>4325</v>
      </c>
      <c r="C3252" s="19" t="s">
        <v>1658</v>
      </c>
      <c r="D3252" s="19" t="s">
        <v>3815</v>
      </c>
      <c r="E3252" s="20">
        <v>188</v>
      </c>
      <c r="F3252" s="11" t="s">
        <v>18</v>
      </c>
      <c r="G3252" s="21"/>
      <c r="H3252" s="21" t="s">
        <v>1</v>
      </c>
      <c r="I3252" s="21"/>
    </row>
    <row r="3253" spans="1:9" ht="63" customHeight="1">
      <c r="A3253" s="10" t="s">
        <v>3987</v>
      </c>
      <c r="B3253" s="10" t="s">
        <v>4325</v>
      </c>
      <c r="C3253" s="19" t="s">
        <v>4180</v>
      </c>
      <c r="D3253" s="19" t="s">
        <v>3815</v>
      </c>
      <c r="E3253" s="20">
        <v>188</v>
      </c>
      <c r="F3253" s="11" t="s">
        <v>18</v>
      </c>
      <c r="G3253" s="21"/>
      <c r="H3253" s="21" t="s">
        <v>1</v>
      </c>
      <c r="I3253" s="21"/>
    </row>
    <row r="3254" spans="1:9" ht="69" customHeight="1">
      <c r="A3254" s="10" t="s">
        <v>3987</v>
      </c>
      <c r="B3254" s="10" t="s">
        <v>4190</v>
      </c>
      <c r="C3254" s="19" t="s">
        <v>3578</v>
      </c>
      <c r="D3254" s="19" t="s">
        <v>3815</v>
      </c>
      <c r="E3254" s="20">
        <v>270</v>
      </c>
      <c r="F3254" s="11" t="s">
        <v>18</v>
      </c>
      <c r="G3254" s="21"/>
      <c r="H3254" s="21" t="s">
        <v>1</v>
      </c>
      <c r="I3254" s="21"/>
    </row>
    <row r="3255" spans="1:9" ht="49.5" customHeight="1">
      <c r="A3255" s="10" t="s">
        <v>3987</v>
      </c>
      <c r="B3255" s="10" t="s">
        <v>4325</v>
      </c>
      <c r="C3255" s="19" t="s">
        <v>4415</v>
      </c>
      <c r="D3255" s="19" t="s">
        <v>3815</v>
      </c>
      <c r="E3255" s="20">
        <v>188</v>
      </c>
      <c r="F3255" s="11" t="s">
        <v>18</v>
      </c>
      <c r="G3255" s="21"/>
      <c r="H3255" s="21" t="s">
        <v>1</v>
      </c>
      <c r="I3255" s="21"/>
    </row>
    <row r="3256" spans="1:9" ht="49.5" customHeight="1">
      <c r="A3256" s="10" t="s">
        <v>3987</v>
      </c>
      <c r="B3256" s="10" t="s">
        <v>4190</v>
      </c>
      <c r="C3256" s="19" t="s">
        <v>3738</v>
      </c>
      <c r="D3256" s="19" t="s">
        <v>3815</v>
      </c>
      <c r="E3256" s="20">
        <v>634</v>
      </c>
      <c r="F3256" s="11" t="s">
        <v>18</v>
      </c>
      <c r="G3256" s="21"/>
      <c r="H3256" s="21" t="s">
        <v>1</v>
      </c>
      <c r="I3256" s="21"/>
    </row>
    <row r="3257" spans="1:9" ht="71.25" customHeight="1">
      <c r="A3257" s="10" t="s">
        <v>3987</v>
      </c>
      <c r="B3257" s="10" t="s">
        <v>3988</v>
      </c>
      <c r="C3257" s="19" t="s">
        <v>4114</v>
      </c>
      <c r="D3257" s="19" t="s">
        <v>3815</v>
      </c>
      <c r="E3257" s="20">
        <v>36</v>
      </c>
      <c r="F3257" s="11" t="s">
        <v>18</v>
      </c>
      <c r="G3257" s="21"/>
      <c r="H3257" s="21" t="s">
        <v>1</v>
      </c>
      <c r="I3257" s="21"/>
    </row>
    <row r="3258" spans="1:9" ht="71.25" customHeight="1">
      <c r="A3258" s="10" t="s">
        <v>3987</v>
      </c>
      <c r="B3258" s="10" t="s">
        <v>3988</v>
      </c>
      <c r="C3258" s="19" t="s">
        <v>4134</v>
      </c>
      <c r="D3258" s="19" t="s">
        <v>3815</v>
      </c>
      <c r="E3258" s="20">
        <v>36</v>
      </c>
      <c r="F3258" s="11" t="s">
        <v>18</v>
      </c>
      <c r="G3258" s="21"/>
      <c r="H3258" s="21" t="s">
        <v>1</v>
      </c>
      <c r="I3258" s="21"/>
    </row>
    <row r="3259" spans="1:9" ht="72" customHeight="1">
      <c r="A3259" s="10" t="s">
        <v>3987</v>
      </c>
      <c r="B3259" s="10" t="s">
        <v>3988</v>
      </c>
      <c r="C3259" s="19" t="s">
        <v>4027</v>
      </c>
      <c r="D3259" s="19" t="s">
        <v>3815</v>
      </c>
      <c r="E3259" s="20">
        <v>36</v>
      </c>
      <c r="F3259" s="11" t="s">
        <v>18</v>
      </c>
      <c r="G3259" s="21"/>
      <c r="H3259" s="21" t="s">
        <v>1</v>
      </c>
      <c r="I3259" s="21"/>
    </row>
    <row r="3260" spans="1:9" ht="73.5" customHeight="1">
      <c r="A3260" s="10" t="s">
        <v>3987</v>
      </c>
      <c r="B3260" s="10" t="s">
        <v>4246</v>
      </c>
      <c r="C3260" s="19" t="s">
        <v>4283</v>
      </c>
      <c r="D3260" s="19" t="s">
        <v>3815</v>
      </c>
      <c r="E3260" s="20">
        <v>3</v>
      </c>
      <c r="F3260" s="11" t="s">
        <v>18</v>
      </c>
      <c r="G3260" s="21"/>
      <c r="H3260" s="21" t="s">
        <v>1</v>
      </c>
      <c r="I3260" s="21"/>
    </row>
    <row r="3261" spans="1:9" ht="51.75" customHeight="1">
      <c r="A3261" s="10" t="s">
        <v>3987</v>
      </c>
      <c r="B3261" s="10" t="s">
        <v>4057</v>
      </c>
      <c r="C3261" s="19" t="s">
        <v>58</v>
      </c>
      <c r="D3261" s="19" t="s">
        <v>3815</v>
      </c>
      <c r="E3261" s="20">
        <v>30</v>
      </c>
      <c r="F3261" s="11" t="s">
        <v>18</v>
      </c>
      <c r="G3261" s="21"/>
      <c r="H3261" s="21" t="s">
        <v>1</v>
      </c>
      <c r="I3261" s="21"/>
    </row>
    <row r="3262" spans="1:9" ht="60.75" customHeight="1">
      <c r="A3262" s="10" t="s">
        <v>3987</v>
      </c>
      <c r="B3262" s="10" t="s">
        <v>4416</v>
      </c>
      <c r="C3262" s="19" t="s">
        <v>4193</v>
      </c>
      <c r="D3262" s="19" t="s">
        <v>3815</v>
      </c>
      <c r="E3262" s="20">
        <v>9</v>
      </c>
      <c r="F3262" s="11" t="s">
        <v>18</v>
      </c>
      <c r="G3262" s="21"/>
      <c r="H3262" s="21" t="s">
        <v>1</v>
      </c>
      <c r="I3262" s="21"/>
    </row>
    <row r="3263" spans="1:9" ht="50.25" customHeight="1">
      <c r="A3263" s="10" t="s">
        <v>3987</v>
      </c>
      <c r="B3263" s="10" t="s">
        <v>4131</v>
      </c>
      <c r="C3263" s="19" t="s">
        <v>4283</v>
      </c>
      <c r="D3263" s="19" t="s">
        <v>3815</v>
      </c>
      <c r="E3263" s="20">
        <v>30</v>
      </c>
      <c r="F3263" s="11" t="s">
        <v>18</v>
      </c>
      <c r="G3263" s="21"/>
      <c r="H3263" s="21" t="s">
        <v>1</v>
      </c>
      <c r="I3263" s="21"/>
    </row>
    <row r="3264" spans="1:9" ht="88.5" customHeight="1">
      <c r="A3264" s="10" t="s">
        <v>3987</v>
      </c>
      <c r="B3264" s="10" t="s">
        <v>3988</v>
      </c>
      <c r="C3264" s="19" t="s">
        <v>4073</v>
      </c>
      <c r="D3264" s="19" t="s">
        <v>3815</v>
      </c>
      <c r="E3264" s="20">
        <v>36</v>
      </c>
      <c r="F3264" s="11" t="s">
        <v>18</v>
      </c>
      <c r="G3264" s="21"/>
      <c r="H3264" s="21" t="s">
        <v>1</v>
      </c>
      <c r="I3264" s="21"/>
    </row>
    <row r="3265" spans="1:9" ht="41.25" customHeight="1">
      <c r="A3265" s="10" t="s">
        <v>3987</v>
      </c>
      <c r="B3265" s="10" t="s">
        <v>4325</v>
      </c>
      <c r="C3265" s="19" t="s">
        <v>1611</v>
      </c>
      <c r="D3265" s="19" t="s">
        <v>3815</v>
      </c>
      <c r="E3265" s="20">
        <v>188</v>
      </c>
      <c r="F3265" s="11" t="s">
        <v>18</v>
      </c>
      <c r="G3265" s="21"/>
      <c r="H3265" s="21" t="s">
        <v>1</v>
      </c>
      <c r="I3265" s="21"/>
    </row>
    <row r="3266" spans="1:9" ht="57.75" customHeight="1">
      <c r="A3266" s="10" t="s">
        <v>3987</v>
      </c>
      <c r="B3266" s="10" t="s">
        <v>4325</v>
      </c>
      <c r="C3266" s="19" t="s">
        <v>1613</v>
      </c>
      <c r="D3266" s="19" t="s">
        <v>3815</v>
      </c>
      <c r="E3266" s="20">
        <v>188</v>
      </c>
      <c r="F3266" s="11" t="s">
        <v>18</v>
      </c>
      <c r="G3266" s="21"/>
      <c r="H3266" s="21" t="s">
        <v>1</v>
      </c>
      <c r="I3266" s="21"/>
    </row>
    <row r="3267" spans="1:9" ht="33">
      <c r="A3267" s="10" t="s">
        <v>3987</v>
      </c>
      <c r="B3267" s="10" t="s">
        <v>4325</v>
      </c>
      <c r="C3267" s="19" t="s">
        <v>4260</v>
      </c>
      <c r="D3267" s="19" t="s">
        <v>3815</v>
      </c>
      <c r="E3267" s="20">
        <v>188</v>
      </c>
      <c r="F3267" s="11" t="s">
        <v>18</v>
      </c>
      <c r="G3267" s="21"/>
      <c r="H3267" s="21" t="s">
        <v>1</v>
      </c>
      <c r="I3267" s="21"/>
    </row>
    <row r="3268" spans="1:9" ht="33">
      <c r="A3268" s="10" t="s">
        <v>3987</v>
      </c>
      <c r="B3268" s="10" t="s">
        <v>4325</v>
      </c>
      <c r="C3268" s="19" t="s">
        <v>4284</v>
      </c>
      <c r="D3268" s="19" t="s">
        <v>3815</v>
      </c>
      <c r="E3268" s="20">
        <v>188</v>
      </c>
      <c r="F3268" s="11" t="s">
        <v>18</v>
      </c>
      <c r="G3268" s="21"/>
      <c r="H3268" s="21" t="s">
        <v>1</v>
      </c>
      <c r="I3268" s="21"/>
    </row>
    <row r="3269" spans="1:9" ht="33">
      <c r="A3269" s="10" t="s">
        <v>3987</v>
      </c>
      <c r="B3269" s="10" t="s">
        <v>4325</v>
      </c>
      <c r="C3269" s="19" t="s">
        <v>1695</v>
      </c>
      <c r="D3269" s="19" t="s">
        <v>3815</v>
      </c>
      <c r="E3269" s="20">
        <v>188</v>
      </c>
      <c r="F3269" s="11" t="s">
        <v>18</v>
      </c>
      <c r="G3269" s="21"/>
      <c r="H3269" s="21" t="s">
        <v>1</v>
      </c>
      <c r="I3269" s="21"/>
    </row>
    <row r="3270" spans="1:9" ht="33">
      <c r="A3270" s="10" t="s">
        <v>3987</v>
      </c>
      <c r="B3270" s="10" t="s">
        <v>4190</v>
      </c>
      <c r="C3270" s="19" t="s">
        <v>393</v>
      </c>
      <c r="D3270" s="19" t="s">
        <v>3815</v>
      </c>
      <c r="E3270" s="20">
        <v>270</v>
      </c>
      <c r="F3270" s="11" t="s">
        <v>18</v>
      </c>
      <c r="G3270" s="21"/>
      <c r="H3270" s="21" t="s">
        <v>1</v>
      </c>
      <c r="I3270" s="21"/>
    </row>
    <row r="3271" spans="1:9" ht="54" customHeight="1">
      <c r="A3271" s="10" t="s">
        <v>3987</v>
      </c>
      <c r="B3271" s="10" t="s">
        <v>4190</v>
      </c>
      <c r="C3271" s="19" t="s">
        <v>4417</v>
      </c>
      <c r="D3271" s="19" t="s">
        <v>3815</v>
      </c>
      <c r="E3271" s="20">
        <v>270</v>
      </c>
      <c r="F3271" s="11" t="s">
        <v>18</v>
      </c>
      <c r="G3271" s="21"/>
      <c r="H3271" s="21" t="s">
        <v>1</v>
      </c>
      <c r="I3271" s="21"/>
    </row>
    <row r="3272" spans="1:9" ht="33">
      <c r="A3272" s="10" t="s">
        <v>3987</v>
      </c>
      <c r="B3272" s="10" t="s">
        <v>4190</v>
      </c>
      <c r="C3272" s="19" t="s">
        <v>4107</v>
      </c>
      <c r="D3272" s="19" t="s">
        <v>3815</v>
      </c>
      <c r="E3272" s="20">
        <v>510</v>
      </c>
      <c r="F3272" s="11" t="s">
        <v>18</v>
      </c>
      <c r="G3272" s="21"/>
      <c r="H3272" s="21" t="s">
        <v>1</v>
      </c>
      <c r="I3272" s="21"/>
    </row>
    <row r="3273" spans="1:9" ht="33">
      <c r="A3273" s="10" t="s">
        <v>3987</v>
      </c>
      <c r="B3273" s="10" t="s">
        <v>4325</v>
      </c>
      <c r="C3273" s="19" t="s">
        <v>4418</v>
      </c>
      <c r="D3273" s="19" t="s">
        <v>3815</v>
      </c>
      <c r="E3273" s="20">
        <v>188</v>
      </c>
      <c r="F3273" s="11" t="s">
        <v>18</v>
      </c>
      <c r="G3273" s="21"/>
      <c r="H3273" s="21" t="s">
        <v>1</v>
      </c>
      <c r="I3273" s="21"/>
    </row>
    <row r="3274" spans="1:9" ht="33">
      <c r="A3274" s="10" t="s">
        <v>3987</v>
      </c>
      <c r="B3274" s="10" t="s">
        <v>4325</v>
      </c>
      <c r="C3274" s="19" t="s">
        <v>4419</v>
      </c>
      <c r="D3274" s="19" t="s">
        <v>3815</v>
      </c>
      <c r="E3274" s="20">
        <v>188</v>
      </c>
      <c r="F3274" s="11" t="s">
        <v>18</v>
      </c>
      <c r="G3274" s="21"/>
      <c r="H3274" s="21" t="s">
        <v>1</v>
      </c>
      <c r="I3274" s="21"/>
    </row>
    <row r="3275" spans="1:9" ht="33">
      <c r="A3275" s="10" t="s">
        <v>3987</v>
      </c>
      <c r="B3275" s="10" t="s">
        <v>4190</v>
      </c>
      <c r="C3275" s="19" t="s">
        <v>4181</v>
      </c>
      <c r="D3275" s="19" t="s">
        <v>3815</v>
      </c>
      <c r="E3275" s="20">
        <v>270</v>
      </c>
      <c r="F3275" s="11" t="s">
        <v>18</v>
      </c>
      <c r="G3275" s="21"/>
      <c r="H3275" s="21" t="s">
        <v>1</v>
      </c>
      <c r="I3275" s="21"/>
    </row>
    <row r="3276" spans="1:9" ht="33">
      <c r="A3276" s="10" t="s">
        <v>3987</v>
      </c>
      <c r="B3276" s="10" t="s">
        <v>4190</v>
      </c>
      <c r="C3276" s="19" t="s">
        <v>4420</v>
      </c>
      <c r="D3276" s="19" t="s">
        <v>3815</v>
      </c>
      <c r="E3276" s="20">
        <v>270</v>
      </c>
      <c r="F3276" s="11" t="s">
        <v>18</v>
      </c>
      <c r="G3276" s="21"/>
      <c r="H3276" s="21" t="s">
        <v>1</v>
      </c>
      <c r="I3276" s="21"/>
    </row>
    <row r="3277" spans="1:9" ht="33">
      <c r="A3277" s="10" t="s">
        <v>3987</v>
      </c>
      <c r="B3277" s="10" t="s">
        <v>4190</v>
      </c>
      <c r="C3277" s="19" t="s">
        <v>4192</v>
      </c>
      <c r="D3277" s="19" t="s">
        <v>3815</v>
      </c>
      <c r="E3277" s="20">
        <v>510</v>
      </c>
      <c r="F3277" s="11" t="s">
        <v>18</v>
      </c>
      <c r="G3277" s="21"/>
      <c r="H3277" s="21" t="s">
        <v>1</v>
      </c>
      <c r="I3277" s="21"/>
    </row>
    <row r="3278" spans="1:9" ht="33">
      <c r="A3278" s="10" t="s">
        <v>3987</v>
      </c>
      <c r="B3278" s="10" t="s">
        <v>4190</v>
      </c>
      <c r="C3278" s="19" t="s">
        <v>4211</v>
      </c>
      <c r="D3278" s="19" t="s">
        <v>3815</v>
      </c>
      <c r="E3278" s="20">
        <v>616</v>
      </c>
      <c r="F3278" s="11" t="s">
        <v>18</v>
      </c>
      <c r="G3278" s="21"/>
      <c r="H3278" s="21" t="s">
        <v>1</v>
      </c>
      <c r="I3278" s="21"/>
    </row>
    <row r="3279" spans="1:9" ht="33">
      <c r="A3279" s="10" t="s">
        <v>3987</v>
      </c>
      <c r="B3279" s="10" t="s">
        <v>4190</v>
      </c>
      <c r="C3279" s="19" t="s">
        <v>151</v>
      </c>
      <c r="D3279" s="19" t="s">
        <v>3815</v>
      </c>
      <c r="E3279" s="20">
        <v>634</v>
      </c>
      <c r="F3279" s="11" t="s">
        <v>18</v>
      </c>
      <c r="G3279" s="21"/>
      <c r="H3279" s="21" t="s">
        <v>1</v>
      </c>
      <c r="I3279" s="21"/>
    </row>
    <row r="3280" spans="1:9" ht="33">
      <c r="A3280" s="10" t="s">
        <v>3987</v>
      </c>
      <c r="B3280" s="10" t="s">
        <v>4190</v>
      </c>
      <c r="C3280" s="19" t="s">
        <v>1800</v>
      </c>
      <c r="D3280" s="19" t="s">
        <v>3815</v>
      </c>
      <c r="E3280" s="20">
        <v>270</v>
      </c>
      <c r="F3280" s="11" t="s">
        <v>18</v>
      </c>
      <c r="G3280" s="21"/>
      <c r="H3280" s="21" t="s">
        <v>1</v>
      </c>
      <c r="I3280" s="21"/>
    </row>
    <row r="3281" spans="1:9" ht="69" customHeight="1">
      <c r="A3281" s="10" t="s">
        <v>3987</v>
      </c>
      <c r="B3281" s="10" t="s">
        <v>3988</v>
      </c>
      <c r="C3281" s="19" t="s">
        <v>4144</v>
      </c>
      <c r="D3281" s="19" t="s">
        <v>3815</v>
      </c>
      <c r="E3281" s="20">
        <v>36</v>
      </c>
      <c r="F3281" s="11" t="s">
        <v>18</v>
      </c>
      <c r="G3281" s="21"/>
      <c r="H3281" s="21" t="s">
        <v>1</v>
      </c>
      <c r="I3281" s="21"/>
    </row>
    <row r="3282" spans="1:9" ht="33">
      <c r="A3282" s="10" t="s">
        <v>3987</v>
      </c>
      <c r="B3282" s="10" t="s">
        <v>4325</v>
      </c>
      <c r="C3282" s="19" t="s">
        <v>38</v>
      </c>
      <c r="D3282" s="19" t="s">
        <v>3815</v>
      </c>
      <c r="E3282" s="20">
        <v>188</v>
      </c>
      <c r="F3282" s="11" t="s">
        <v>18</v>
      </c>
      <c r="G3282" s="21"/>
      <c r="H3282" s="21" t="s">
        <v>1</v>
      </c>
      <c r="I3282" s="21"/>
    </row>
    <row r="3283" spans="1:9" ht="33">
      <c r="A3283" s="10" t="s">
        <v>3987</v>
      </c>
      <c r="B3283" s="10" t="s">
        <v>4325</v>
      </c>
      <c r="C3283" s="19" t="s">
        <v>2882</v>
      </c>
      <c r="D3283" s="19" t="s">
        <v>3815</v>
      </c>
      <c r="E3283" s="20">
        <v>188</v>
      </c>
      <c r="F3283" s="11" t="s">
        <v>18</v>
      </c>
      <c r="G3283" s="21"/>
      <c r="H3283" s="21" t="s">
        <v>1</v>
      </c>
      <c r="I3283" s="21"/>
    </row>
    <row r="3284" spans="1:9" ht="49.5">
      <c r="A3284" s="10" t="s">
        <v>3987</v>
      </c>
      <c r="B3284" s="10" t="s">
        <v>4190</v>
      </c>
      <c r="C3284" s="19" t="s">
        <v>3607</v>
      </c>
      <c r="D3284" s="19" t="s">
        <v>3815</v>
      </c>
      <c r="E3284" s="20">
        <v>647</v>
      </c>
      <c r="F3284" s="11" t="s">
        <v>18</v>
      </c>
      <c r="G3284" s="21"/>
      <c r="H3284" s="21" t="s">
        <v>1</v>
      </c>
      <c r="I3284" s="21"/>
    </row>
    <row r="3285" spans="1:9" ht="33">
      <c r="A3285" s="10" t="s">
        <v>3987</v>
      </c>
      <c r="B3285" s="10" t="s">
        <v>4325</v>
      </c>
      <c r="C3285" s="19" t="s">
        <v>4421</v>
      </c>
      <c r="D3285" s="19" t="s">
        <v>3815</v>
      </c>
      <c r="E3285" s="20">
        <v>188</v>
      </c>
      <c r="F3285" s="11" t="s">
        <v>18</v>
      </c>
      <c r="G3285" s="21"/>
      <c r="H3285" s="21" t="s">
        <v>1</v>
      </c>
      <c r="I3285" s="21"/>
    </row>
    <row r="3286" spans="1:9" ht="33">
      <c r="A3286" s="10" t="s">
        <v>3987</v>
      </c>
      <c r="B3286" s="10" t="s">
        <v>4325</v>
      </c>
      <c r="C3286" s="19" t="s">
        <v>4074</v>
      </c>
      <c r="D3286" s="19" t="s">
        <v>3815</v>
      </c>
      <c r="E3286" s="20">
        <v>188</v>
      </c>
      <c r="F3286" s="11" t="s">
        <v>18</v>
      </c>
      <c r="G3286" s="21"/>
      <c r="H3286" s="21" t="s">
        <v>1</v>
      </c>
      <c r="I3286" s="21"/>
    </row>
    <row r="3287" spans="1:9" ht="33">
      <c r="A3287" s="10" t="s">
        <v>3987</v>
      </c>
      <c r="B3287" s="10" t="s">
        <v>4325</v>
      </c>
      <c r="C3287" s="19" t="s">
        <v>4422</v>
      </c>
      <c r="D3287" s="19" t="s">
        <v>3815</v>
      </c>
      <c r="E3287" s="20">
        <v>188</v>
      </c>
      <c r="F3287" s="11" t="s">
        <v>18</v>
      </c>
      <c r="G3287" s="21"/>
      <c r="H3287" s="21" t="s">
        <v>1</v>
      </c>
      <c r="I3287" s="21"/>
    </row>
    <row r="3288" spans="1:9" ht="33">
      <c r="A3288" s="10" t="s">
        <v>3987</v>
      </c>
      <c r="B3288" s="10" t="s">
        <v>4325</v>
      </c>
      <c r="C3288" s="19" t="s">
        <v>4423</v>
      </c>
      <c r="D3288" s="19" t="s">
        <v>3815</v>
      </c>
      <c r="E3288" s="20">
        <v>188</v>
      </c>
      <c r="F3288" s="11" t="s">
        <v>18</v>
      </c>
      <c r="G3288" s="21"/>
      <c r="H3288" s="21" t="s">
        <v>1</v>
      </c>
      <c r="I3288" s="21"/>
    </row>
    <row r="3289" spans="1:9" ht="33">
      <c r="A3289" s="10" t="s">
        <v>3987</v>
      </c>
      <c r="B3289" s="10" t="s">
        <v>4190</v>
      </c>
      <c r="C3289" s="19" t="s">
        <v>4424</v>
      </c>
      <c r="D3289" s="19" t="s">
        <v>3815</v>
      </c>
      <c r="E3289" s="20">
        <v>510</v>
      </c>
      <c r="F3289" s="11" t="s">
        <v>18</v>
      </c>
      <c r="G3289" s="21"/>
      <c r="H3289" s="21" t="s">
        <v>1</v>
      </c>
      <c r="I3289" s="21"/>
    </row>
    <row r="3290" spans="1:9" ht="33">
      <c r="A3290" s="10" t="s">
        <v>3987</v>
      </c>
      <c r="B3290" s="10" t="s">
        <v>4190</v>
      </c>
      <c r="C3290" s="19" t="s">
        <v>4127</v>
      </c>
      <c r="D3290" s="19" t="s">
        <v>3815</v>
      </c>
      <c r="E3290" s="20">
        <v>270</v>
      </c>
      <c r="F3290" s="11" t="s">
        <v>18</v>
      </c>
      <c r="G3290" s="21"/>
      <c r="H3290" s="21" t="s">
        <v>1</v>
      </c>
      <c r="I3290" s="21"/>
    </row>
    <row r="3291" spans="1:9" ht="33">
      <c r="A3291" s="10" t="s">
        <v>3987</v>
      </c>
      <c r="B3291" s="10" t="s">
        <v>4190</v>
      </c>
      <c r="C3291" s="19" t="s">
        <v>631</v>
      </c>
      <c r="D3291" s="19" t="s">
        <v>3815</v>
      </c>
      <c r="E3291" s="20">
        <v>270</v>
      </c>
      <c r="F3291" s="11" t="s">
        <v>18</v>
      </c>
      <c r="G3291" s="21"/>
      <c r="H3291" s="21" t="s">
        <v>1</v>
      </c>
      <c r="I3291" s="21"/>
    </row>
    <row r="3292" spans="1:9" ht="49.5">
      <c r="A3292" s="10" t="s">
        <v>3987</v>
      </c>
      <c r="B3292" s="10" t="s">
        <v>4190</v>
      </c>
      <c r="C3292" s="19" t="s">
        <v>4425</v>
      </c>
      <c r="D3292" s="19" t="s">
        <v>3815</v>
      </c>
      <c r="E3292" s="20">
        <v>510</v>
      </c>
      <c r="F3292" s="11" t="s">
        <v>18</v>
      </c>
      <c r="G3292" s="21"/>
      <c r="H3292" s="21" t="s">
        <v>1</v>
      </c>
      <c r="I3292" s="21"/>
    </row>
    <row r="3293" spans="1:9" ht="33">
      <c r="A3293" s="10" t="s">
        <v>3987</v>
      </c>
      <c r="B3293" s="10" t="s">
        <v>4190</v>
      </c>
      <c r="C3293" s="19" t="s">
        <v>4032</v>
      </c>
      <c r="D3293" s="19" t="s">
        <v>3815</v>
      </c>
      <c r="E3293" s="20">
        <v>270</v>
      </c>
      <c r="F3293" s="11" t="s">
        <v>18</v>
      </c>
      <c r="G3293" s="21"/>
      <c r="H3293" s="21" t="s">
        <v>1</v>
      </c>
      <c r="I3293" s="21"/>
    </row>
    <row r="3294" spans="1:9" ht="33">
      <c r="A3294" s="10" t="s">
        <v>3987</v>
      </c>
      <c r="B3294" s="10" t="s">
        <v>4325</v>
      </c>
      <c r="C3294" s="19" t="s">
        <v>4213</v>
      </c>
      <c r="D3294" s="19" t="s">
        <v>3815</v>
      </c>
      <c r="E3294" s="20">
        <v>188</v>
      </c>
      <c r="F3294" s="11" t="s">
        <v>18</v>
      </c>
      <c r="G3294" s="21"/>
      <c r="H3294" s="21" t="s">
        <v>1</v>
      </c>
      <c r="I3294" s="21"/>
    </row>
    <row r="3295" spans="1:9" ht="33">
      <c r="A3295" s="10" t="s">
        <v>3987</v>
      </c>
      <c r="B3295" s="10" t="s">
        <v>4325</v>
      </c>
      <c r="C3295" s="19" t="s">
        <v>1766</v>
      </c>
      <c r="D3295" s="19" t="s">
        <v>3815</v>
      </c>
      <c r="E3295" s="20">
        <v>188</v>
      </c>
      <c r="F3295" s="11" t="s">
        <v>18</v>
      </c>
      <c r="G3295" s="21"/>
      <c r="H3295" s="21" t="s">
        <v>1</v>
      </c>
      <c r="I3295" s="21"/>
    </row>
    <row r="3296" spans="1:9" ht="33">
      <c r="A3296" s="10" t="s">
        <v>3987</v>
      </c>
      <c r="B3296" s="10" t="s">
        <v>4190</v>
      </c>
      <c r="C3296" s="19" t="s">
        <v>4161</v>
      </c>
      <c r="D3296" s="19" t="s">
        <v>3815</v>
      </c>
      <c r="E3296" s="20">
        <v>270</v>
      </c>
      <c r="F3296" s="11" t="s">
        <v>18</v>
      </c>
      <c r="G3296" s="21"/>
      <c r="H3296" s="21" t="s">
        <v>1</v>
      </c>
      <c r="I3296" s="21"/>
    </row>
    <row r="3297" spans="1:9" ht="33">
      <c r="A3297" s="10" t="s">
        <v>3987</v>
      </c>
      <c r="B3297" s="10" t="s">
        <v>4190</v>
      </c>
      <c r="C3297" s="19" t="s">
        <v>4173</v>
      </c>
      <c r="D3297" s="19" t="s">
        <v>3815</v>
      </c>
      <c r="E3297" s="20">
        <v>270</v>
      </c>
      <c r="F3297" s="11" t="s">
        <v>18</v>
      </c>
      <c r="G3297" s="21"/>
      <c r="H3297" s="21" t="s">
        <v>1</v>
      </c>
      <c r="I3297" s="21"/>
    </row>
    <row r="3298" spans="1:9" ht="33">
      <c r="A3298" s="10" t="s">
        <v>3987</v>
      </c>
      <c r="B3298" s="10" t="s">
        <v>4190</v>
      </c>
      <c r="C3298" s="19" t="s">
        <v>4232</v>
      </c>
      <c r="D3298" s="19" t="s">
        <v>3815</v>
      </c>
      <c r="E3298" s="20">
        <v>270</v>
      </c>
      <c r="F3298" s="11" t="s">
        <v>18</v>
      </c>
      <c r="G3298" s="21"/>
      <c r="H3298" s="21" t="s">
        <v>1</v>
      </c>
      <c r="I3298" s="21"/>
    </row>
    <row r="3299" spans="1:9" ht="33">
      <c r="A3299" s="10" t="s">
        <v>3987</v>
      </c>
      <c r="B3299" s="10" t="s">
        <v>4325</v>
      </c>
      <c r="C3299" s="19" t="s">
        <v>4426</v>
      </c>
      <c r="D3299" s="19" t="s">
        <v>3815</v>
      </c>
      <c r="E3299" s="20">
        <v>188</v>
      </c>
      <c r="F3299" s="11" t="s">
        <v>18</v>
      </c>
      <c r="G3299" s="21"/>
      <c r="H3299" s="21" t="s">
        <v>1</v>
      </c>
      <c r="I3299" s="21"/>
    </row>
    <row r="3300" spans="1:9" ht="49.5">
      <c r="A3300" s="10" t="s">
        <v>3987</v>
      </c>
      <c r="B3300" s="10" t="s">
        <v>4325</v>
      </c>
      <c r="C3300" s="19" t="s">
        <v>4163</v>
      </c>
      <c r="D3300" s="19" t="s">
        <v>3815</v>
      </c>
      <c r="E3300" s="20">
        <v>188</v>
      </c>
      <c r="F3300" s="11" t="s">
        <v>18</v>
      </c>
      <c r="G3300" s="21"/>
      <c r="H3300" s="21" t="s">
        <v>1</v>
      </c>
      <c r="I3300" s="21"/>
    </row>
    <row r="3301" spans="1:9" ht="49.5">
      <c r="A3301" s="10" t="s">
        <v>3987</v>
      </c>
      <c r="B3301" s="10" t="s">
        <v>4190</v>
      </c>
      <c r="C3301" s="19" t="s">
        <v>4193</v>
      </c>
      <c r="D3301" s="19" t="s">
        <v>3815</v>
      </c>
      <c r="E3301" s="20">
        <v>56</v>
      </c>
      <c r="F3301" s="11" t="s">
        <v>18</v>
      </c>
      <c r="G3301" s="21"/>
      <c r="H3301" s="21" t="s">
        <v>1</v>
      </c>
      <c r="I3301" s="21"/>
    </row>
    <row r="3302" spans="1:9" ht="33">
      <c r="A3302" s="10" t="s">
        <v>3987</v>
      </c>
      <c r="B3302" s="10" t="s">
        <v>4190</v>
      </c>
      <c r="C3302" s="19" t="s">
        <v>959</v>
      </c>
      <c r="D3302" s="19" t="s">
        <v>3815</v>
      </c>
      <c r="E3302" s="20">
        <v>510</v>
      </c>
      <c r="F3302" s="11" t="s">
        <v>18</v>
      </c>
      <c r="G3302" s="21"/>
      <c r="H3302" s="21" t="s">
        <v>1</v>
      </c>
      <c r="I3302" s="21"/>
    </row>
    <row r="3303" spans="1:9" ht="49.5">
      <c r="A3303" s="10" t="s">
        <v>3987</v>
      </c>
      <c r="B3303" s="10" t="s">
        <v>4325</v>
      </c>
      <c r="C3303" s="19" t="s">
        <v>4194</v>
      </c>
      <c r="D3303" s="19" t="s">
        <v>3815</v>
      </c>
      <c r="E3303" s="20">
        <v>510</v>
      </c>
      <c r="F3303" s="11" t="s">
        <v>18</v>
      </c>
      <c r="G3303" s="21"/>
      <c r="H3303" s="21" t="s">
        <v>1</v>
      </c>
      <c r="I3303" s="21"/>
    </row>
    <row r="3304" spans="1:9" ht="33">
      <c r="A3304" s="10" t="s">
        <v>3987</v>
      </c>
      <c r="B3304" s="10" t="s">
        <v>4325</v>
      </c>
      <c r="C3304" s="19" t="s">
        <v>4195</v>
      </c>
      <c r="D3304" s="19" t="s">
        <v>3815</v>
      </c>
      <c r="E3304" s="20">
        <v>179</v>
      </c>
      <c r="F3304" s="11" t="s">
        <v>18</v>
      </c>
      <c r="G3304" s="21"/>
      <c r="H3304" s="21" t="s">
        <v>1</v>
      </c>
      <c r="I3304" s="21"/>
    </row>
    <row r="3305" spans="1:9" ht="33">
      <c r="A3305" s="10" t="s">
        <v>3987</v>
      </c>
      <c r="B3305" s="10" t="s">
        <v>4160</v>
      </c>
      <c r="C3305" s="19" t="s">
        <v>4005</v>
      </c>
      <c r="D3305" s="19" t="s">
        <v>3815</v>
      </c>
      <c r="E3305" s="20">
        <v>95</v>
      </c>
      <c r="F3305" s="11" t="s">
        <v>18</v>
      </c>
      <c r="G3305" s="21"/>
      <c r="H3305" s="21" t="s">
        <v>1</v>
      </c>
      <c r="I3305" s="21"/>
    </row>
    <row r="3306" spans="1:9" ht="33">
      <c r="A3306" s="10" t="s">
        <v>3987</v>
      </c>
      <c r="B3306" s="10" t="s">
        <v>4325</v>
      </c>
      <c r="C3306" s="19" t="s">
        <v>4136</v>
      </c>
      <c r="D3306" s="19" t="s">
        <v>3815</v>
      </c>
      <c r="E3306" s="20">
        <v>270</v>
      </c>
      <c r="F3306" s="11" t="s">
        <v>18</v>
      </c>
      <c r="G3306" s="21"/>
      <c r="H3306" s="21" t="s">
        <v>1</v>
      </c>
      <c r="I3306" s="21"/>
    </row>
    <row r="3307" spans="1:9" ht="49.5">
      <c r="A3307" s="10" t="s">
        <v>3987</v>
      </c>
      <c r="B3307" s="10" t="s">
        <v>4325</v>
      </c>
      <c r="C3307" s="19" t="s">
        <v>4427</v>
      </c>
      <c r="D3307" s="19" t="s">
        <v>3815</v>
      </c>
      <c r="E3307" s="20">
        <v>179</v>
      </c>
      <c r="F3307" s="11" t="s">
        <v>18</v>
      </c>
      <c r="G3307" s="21"/>
      <c r="H3307" s="21" t="s">
        <v>1</v>
      </c>
      <c r="I3307" s="21"/>
    </row>
    <row r="3308" spans="1:9" ht="33">
      <c r="A3308" s="10" t="s">
        <v>3987</v>
      </c>
      <c r="B3308" s="10" t="s">
        <v>4325</v>
      </c>
      <c r="C3308" s="19" t="s">
        <v>4140</v>
      </c>
      <c r="D3308" s="19" t="s">
        <v>3815</v>
      </c>
      <c r="E3308" s="20">
        <v>270</v>
      </c>
      <c r="F3308" s="11" t="s">
        <v>18</v>
      </c>
      <c r="G3308" s="21"/>
      <c r="H3308" s="21" t="s">
        <v>1</v>
      </c>
      <c r="I3308" s="21"/>
    </row>
    <row r="3309" spans="1:9" ht="33">
      <c r="A3309" s="10" t="s">
        <v>3987</v>
      </c>
      <c r="B3309" s="10" t="s">
        <v>4325</v>
      </c>
      <c r="C3309" s="19" t="s">
        <v>4428</v>
      </c>
      <c r="D3309" s="19" t="s">
        <v>3815</v>
      </c>
      <c r="E3309" s="20">
        <v>270</v>
      </c>
      <c r="F3309" s="11" t="s">
        <v>18</v>
      </c>
      <c r="G3309" s="21"/>
      <c r="H3309" s="21" t="s">
        <v>1</v>
      </c>
      <c r="I3309" s="21"/>
    </row>
    <row r="3310" spans="1:9" ht="49.5">
      <c r="A3310" s="10" t="s">
        <v>3987</v>
      </c>
      <c r="B3310" s="10" t="s">
        <v>4190</v>
      </c>
      <c r="C3310" s="19" t="s">
        <v>4429</v>
      </c>
      <c r="D3310" s="19" t="s">
        <v>3815</v>
      </c>
      <c r="E3310" s="20">
        <v>647</v>
      </c>
      <c r="F3310" s="11" t="s">
        <v>18</v>
      </c>
      <c r="G3310" s="21"/>
      <c r="H3310" s="21" t="s">
        <v>1</v>
      </c>
      <c r="I3310" s="21"/>
    </row>
    <row r="3311" spans="1:9" ht="33">
      <c r="A3311" s="10" t="s">
        <v>3987</v>
      </c>
      <c r="B3311" s="10" t="s">
        <v>4430</v>
      </c>
      <c r="C3311" s="19" t="s">
        <v>4105</v>
      </c>
      <c r="D3311" s="19" t="s">
        <v>3815</v>
      </c>
      <c r="E3311" s="20">
        <v>270</v>
      </c>
      <c r="F3311" s="11" t="s">
        <v>18</v>
      </c>
      <c r="G3311" s="21"/>
      <c r="H3311" s="21" t="s">
        <v>1</v>
      </c>
      <c r="I3311" s="21"/>
    </row>
    <row r="3312" spans="1:9" ht="33">
      <c r="A3312" s="10" t="s">
        <v>3987</v>
      </c>
      <c r="B3312" s="10" t="s">
        <v>4430</v>
      </c>
      <c r="C3312" s="19" t="s">
        <v>4149</v>
      </c>
      <c r="D3312" s="19" t="s">
        <v>3815</v>
      </c>
      <c r="E3312" s="20">
        <v>270</v>
      </c>
      <c r="F3312" s="11" t="s">
        <v>18</v>
      </c>
      <c r="G3312" s="21"/>
      <c r="H3312" s="21" t="s">
        <v>1</v>
      </c>
      <c r="I3312" s="21"/>
    </row>
    <row r="3313" spans="1:9" ht="33">
      <c r="A3313" s="10" t="s">
        <v>3987</v>
      </c>
      <c r="B3313" s="10" t="s">
        <v>4325</v>
      </c>
      <c r="C3313" s="19" t="s">
        <v>4431</v>
      </c>
      <c r="D3313" s="19" t="s">
        <v>3815</v>
      </c>
      <c r="E3313" s="20">
        <v>188</v>
      </c>
      <c r="F3313" s="11" t="s">
        <v>18</v>
      </c>
      <c r="G3313" s="21"/>
      <c r="H3313" s="21" t="s">
        <v>1</v>
      </c>
      <c r="I3313" s="21"/>
    </row>
    <row r="3314" spans="1:9" ht="33">
      <c r="A3314" s="10" t="s">
        <v>3987</v>
      </c>
      <c r="B3314" s="10" t="s">
        <v>4325</v>
      </c>
      <c r="C3314" s="19" t="s">
        <v>4432</v>
      </c>
      <c r="D3314" s="19" t="s">
        <v>3815</v>
      </c>
      <c r="E3314" s="20">
        <v>188</v>
      </c>
      <c r="F3314" s="11" t="s">
        <v>18</v>
      </c>
      <c r="G3314" s="21"/>
      <c r="H3314" s="21" t="s">
        <v>1</v>
      </c>
      <c r="I3314" s="21"/>
    </row>
    <row r="3315" spans="1:9" ht="33">
      <c r="A3315" s="10" t="s">
        <v>3987</v>
      </c>
      <c r="B3315" s="10" t="s">
        <v>4325</v>
      </c>
      <c r="C3315" s="19" t="s">
        <v>4433</v>
      </c>
      <c r="D3315" s="19" t="s">
        <v>3815</v>
      </c>
      <c r="E3315" s="20">
        <v>188</v>
      </c>
      <c r="F3315" s="11" t="s">
        <v>18</v>
      </c>
      <c r="G3315" s="21"/>
      <c r="H3315" s="21" t="s">
        <v>1</v>
      </c>
      <c r="I3315" s="21"/>
    </row>
    <row r="3316" spans="1:9" ht="49.5">
      <c r="A3316" s="10" t="s">
        <v>3987</v>
      </c>
      <c r="B3316" s="10" t="s">
        <v>4325</v>
      </c>
      <c r="C3316" s="19" t="s">
        <v>4434</v>
      </c>
      <c r="D3316" s="19" t="s">
        <v>3815</v>
      </c>
      <c r="E3316" s="20">
        <v>188</v>
      </c>
      <c r="F3316" s="11" t="s">
        <v>18</v>
      </c>
      <c r="G3316" s="21"/>
      <c r="H3316" s="21" t="s">
        <v>1</v>
      </c>
      <c r="I3316" s="21"/>
    </row>
    <row r="3317" spans="1:9" ht="49.5">
      <c r="A3317" s="10" t="s">
        <v>3987</v>
      </c>
      <c r="B3317" s="10" t="s">
        <v>4430</v>
      </c>
      <c r="C3317" s="19" t="s">
        <v>4435</v>
      </c>
      <c r="D3317" s="19" t="s">
        <v>3815</v>
      </c>
      <c r="E3317" s="20">
        <v>510</v>
      </c>
      <c r="F3317" s="11" t="s">
        <v>18</v>
      </c>
      <c r="G3317" s="21"/>
      <c r="H3317" s="21" t="s">
        <v>1</v>
      </c>
      <c r="I3317" s="21"/>
    </row>
    <row r="3318" spans="1:9" ht="33">
      <c r="A3318" s="10" t="s">
        <v>3987</v>
      </c>
      <c r="B3318" s="10" t="s">
        <v>4190</v>
      </c>
      <c r="C3318" s="19" t="s">
        <v>4137</v>
      </c>
      <c r="D3318" s="19" t="s">
        <v>3815</v>
      </c>
      <c r="E3318" s="20">
        <v>560</v>
      </c>
      <c r="F3318" s="11" t="s">
        <v>18</v>
      </c>
      <c r="G3318" s="21"/>
      <c r="H3318" s="21" t="s">
        <v>1</v>
      </c>
      <c r="I3318" s="21"/>
    </row>
    <row r="3319" spans="1:9" ht="33">
      <c r="A3319" s="10" t="s">
        <v>3987</v>
      </c>
      <c r="B3319" s="10" t="s">
        <v>4190</v>
      </c>
      <c r="C3319" s="19" t="s">
        <v>4168</v>
      </c>
      <c r="D3319" s="19" t="s">
        <v>3815</v>
      </c>
      <c r="E3319" s="20">
        <v>270</v>
      </c>
      <c r="F3319" s="11" t="s">
        <v>18</v>
      </c>
      <c r="G3319" s="21"/>
      <c r="H3319" s="21" t="s">
        <v>1</v>
      </c>
      <c r="I3319" s="21"/>
    </row>
    <row r="3320" spans="1:9" ht="33">
      <c r="A3320" s="10" t="s">
        <v>3987</v>
      </c>
      <c r="B3320" s="10" t="s">
        <v>4325</v>
      </c>
      <c r="C3320" s="19" t="s">
        <v>4436</v>
      </c>
      <c r="D3320" s="19" t="s">
        <v>3815</v>
      </c>
      <c r="E3320" s="20">
        <v>188</v>
      </c>
      <c r="F3320" s="11" t="s">
        <v>18</v>
      </c>
      <c r="G3320" s="21"/>
      <c r="H3320" s="21" t="s">
        <v>1</v>
      </c>
      <c r="I3320" s="21"/>
    </row>
    <row r="3321" spans="1:9" ht="33">
      <c r="A3321" s="10" t="s">
        <v>3987</v>
      </c>
      <c r="B3321" s="10" t="s">
        <v>4190</v>
      </c>
      <c r="C3321" s="19" t="s">
        <v>3994</v>
      </c>
      <c r="D3321" s="19" t="s">
        <v>3815</v>
      </c>
      <c r="E3321" s="20">
        <v>270</v>
      </c>
      <c r="F3321" s="11" t="s">
        <v>18</v>
      </c>
      <c r="G3321" s="21"/>
      <c r="H3321" s="21" t="s">
        <v>1</v>
      </c>
      <c r="I3321" s="21"/>
    </row>
    <row r="3322" spans="1:9" ht="33">
      <c r="A3322" s="10" t="s">
        <v>3987</v>
      </c>
      <c r="B3322" s="10" t="s">
        <v>4190</v>
      </c>
      <c r="C3322" s="19" t="s">
        <v>4437</v>
      </c>
      <c r="D3322" s="19" t="s">
        <v>3815</v>
      </c>
      <c r="E3322" s="20">
        <v>270</v>
      </c>
      <c r="F3322" s="11" t="s">
        <v>18</v>
      </c>
      <c r="G3322" s="21"/>
      <c r="H3322" s="21" t="s">
        <v>1</v>
      </c>
      <c r="I3322" s="21"/>
    </row>
    <row r="3323" spans="1:9" ht="33">
      <c r="A3323" s="10" t="s">
        <v>3987</v>
      </c>
      <c r="B3323" s="10" t="s">
        <v>4190</v>
      </c>
      <c r="C3323" s="19" t="s">
        <v>4438</v>
      </c>
      <c r="D3323" s="19" t="s">
        <v>3815</v>
      </c>
      <c r="E3323" s="20">
        <v>270</v>
      </c>
      <c r="F3323" s="11" t="s">
        <v>18</v>
      </c>
      <c r="G3323" s="21"/>
      <c r="H3323" s="21" t="s">
        <v>1</v>
      </c>
      <c r="I3323" s="21"/>
    </row>
    <row r="3324" spans="1:9" ht="33">
      <c r="A3324" s="10" t="s">
        <v>3987</v>
      </c>
      <c r="B3324" s="10" t="s">
        <v>4325</v>
      </c>
      <c r="C3324" s="19" t="s">
        <v>4309</v>
      </c>
      <c r="D3324" s="19" t="s">
        <v>3815</v>
      </c>
      <c r="E3324" s="20">
        <v>188</v>
      </c>
      <c r="F3324" s="11" t="s">
        <v>18</v>
      </c>
      <c r="G3324" s="21"/>
      <c r="H3324" s="21" t="s">
        <v>1</v>
      </c>
      <c r="I3324" s="21"/>
    </row>
    <row r="3325" spans="1:9" ht="49.5">
      <c r="A3325" s="10" t="s">
        <v>3987</v>
      </c>
      <c r="B3325" s="10" t="s">
        <v>4190</v>
      </c>
      <c r="C3325" s="19" t="s">
        <v>4141</v>
      </c>
      <c r="D3325" s="19" t="s">
        <v>3815</v>
      </c>
      <c r="E3325" s="20">
        <v>634</v>
      </c>
      <c r="F3325" s="11" t="s">
        <v>18</v>
      </c>
      <c r="G3325" s="21"/>
      <c r="H3325" s="21" t="s">
        <v>1</v>
      </c>
      <c r="I3325" s="21"/>
    </row>
    <row r="3326" spans="1:9" ht="49.5">
      <c r="A3326" s="10" t="s">
        <v>3987</v>
      </c>
      <c r="B3326" s="10" t="s">
        <v>4325</v>
      </c>
      <c r="C3326" s="19" t="s">
        <v>4439</v>
      </c>
      <c r="D3326" s="19" t="s">
        <v>3815</v>
      </c>
      <c r="E3326" s="20">
        <v>188</v>
      </c>
      <c r="F3326" s="11" t="s">
        <v>18</v>
      </c>
      <c r="G3326" s="21"/>
      <c r="H3326" s="21" t="s">
        <v>1</v>
      </c>
      <c r="I3326" s="21"/>
    </row>
    <row r="3327" spans="1:9" ht="33">
      <c r="A3327" s="10" t="s">
        <v>3987</v>
      </c>
      <c r="B3327" s="10" t="s">
        <v>4325</v>
      </c>
      <c r="C3327" s="19" t="s">
        <v>4295</v>
      </c>
      <c r="D3327" s="19" t="s">
        <v>3815</v>
      </c>
      <c r="E3327" s="20">
        <v>188</v>
      </c>
      <c r="F3327" s="11" t="s">
        <v>18</v>
      </c>
      <c r="G3327" s="21"/>
      <c r="H3327" s="21" t="s">
        <v>1</v>
      </c>
      <c r="I3327" s="21"/>
    </row>
    <row r="3328" spans="1:9" ht="33">
      <c r="A3328" s="10" t="s">
        <v>3987</v>
      </c>
      <c r="B3328" s="10" t="s">
        <v>4190</v>
      </c>
      <c r="C3328" s="19" t="s">
        <v>1771</v>
      </c>
      <c r="D3328" s="19" t="s">
        <v>3815</v>
      </c>
      <c r="E3328" s="20">
        <v>634</v>
      </c>
      <c r="F3328" s="11" t="s">
        <v>18</v>
      </c>
      <c r="G3328" s="21"/>
      <c r="H3328" s="21" t="s">
        <v>1</v>
      </c>
      <c r="I3328" s="21"/>
    </row>
    <row r="3329" spans="1:9" ht="33">
      <c r="A3329" s="10" t="s">
        <v>3987</v>
      </c>
      <c r="B3329" s="10" t="s">
        <v>4190</v>
      </c>
      <c r="C3329" s="19" t="s">
        <v>4014</v>
      </c>
      <c r="D3329" s="19" t="s">
        <v>3815</v>
      </c>
      <c r="E3329" s="20">
        <v>634</v>
      </c>
      <c r="F3329" s="11" t="s">
        <v>18</v>
      </c>
      <c r="G3329" s="21"/>
      <c r="H3329" s="21" t="s">
        <v>1</v>
      </c>
      <c r="I3329" s="21"/>
    </row>
    <row r="3330" spans="1:9" ht="33">
      <c r="A3330" s="10" t="s">
        <v>3987</v>
      </c>
      <c r="B3330" s="10" t="s">
        <v>4325</v>
      </c>
      <c r="C3330" s="19" t="s">
        <v>4248</v>
      </c>
      <c r="D3330" s="19" t="s">
        <v>3815</v>
      </c>
      <c r="E3330" s="20">
        <v>188</v>
      </c>
      <c r="F3330" s="11" t="s">
        <v>18</v>
      </c>
      <c r="G3330" s="21"/>
      <c r="H3330" s="21" t="s">
        <v>1</v>
      </c>
      <c r="I3330" s="21"/>
    </row>
    <row r="3331" spans="1:9" ht="33">
      <c r="A3331" s="10" t="s">
        <v>3987</v>
      </c>
      <c r="B3331" s="10" t="s">
        <v>4325</v>
      </c>
      <c r="C3331" s="19" t="s">
        <v>3922</v>
      </c>
      <c r="D3331" s="19" t="s">
        <v>3815</v>
      </c>
      <c r="E3331" s="20">
        <v>188</v>
      </c>
      <c r="F3331" s="11" t="s">
        <v>18</v>
      </c>
      <c r="G3331" s="21"/>
      <c r="H3331" s="21" t="s">
        <v>1</v>
      </c>
      <c r="I3331" s="21"/>
    </row>
    <row r="3332" spans="1:9" ht="33">
      <c r="A3332" s="10" t="s">
        <v>3987</v>
      </c>
      <c r="B3332" s="10" t="s">
        <v>4325</v>
      </c>
      <c r="C3332" s="19" t="s">
        <v>1375</v>
      </c>
      <c r="D3332" s="19" t="s">
        <v>3815</v>
      </c>
      <c r="E3332" s="20">
        <v>188</v>
      </c>
      <c r="F3332" s="11" t="s">
        <v>18</v>
      </c>
      <c r="G3332" s="21"/>
      <c r="H3332" s="21" t="s">
        <v>1</v>
      </c>
      <c r="I3332" s="21"/>
    </row>
    <row r="3333" spans="1:9" ht="33">
      <c r="A3333" s="10" t="s">
        <v>3987</v>
      </c>
      <c r="B3333" s="10" t="s">
        <v>4190</v>
      </c>
      <c r="C3333" s="19" t="s">
        <v>4440</v>
      </c>
      <c r="D3333" s="19" t="s">
        <v>3815</v>
      </c>
      <c r="E3333" s="20">
        <v>270</v>
      </c>
      <c r="F3333" s="11" t="s">
        <v>18</v>
      </c>
      <c r="G3333" s="21"/>
      <c r="H3333" s="21" t="s">
        <v>1</v>
      </c>
      <c r="I3333" s="21"/>
    </row>
    <row r="3334" spans="1:9" ht="33">
      <c r="A3334" s="10" t="s">
        <v>3987</v>
      </c>
      <c r="B3334" s="10" t="s">
        <v>4325</v>
      </c>
      <c r="C3334" s="19" t="s">
        <v>4118</v>
      </c>
      <c r="D3334" s="19" t="s">
        <v>3815</v>
      </c>
      <c r="E3334" s="20">
        <v>270</v>
      </c>
      <c r="F3334" s="11" t="s">
        <v>18</v>
      </c>
      <c r="G3334" s="21"/>
      <c r="H3334" s="21" t="s">
        <v>1</v>
      </c>
      <c r="I3334" s="21"/>
    </row>
    <row r="3335" spans="1:9" ht="49.5">
      <c r="A3335" s="10" t="s">
        <v>3987</v>
      </c>
      <c r="B3335" s="10" t="s">
        <v>4325</v>
      </c>
      <c r="C3335" s="19" t="s">
        <v>4441</v>
      </c>
      <c r="D3335" s="19" t="s">
        <v>3815</v>
      </c>
      <c r="E3335" s="20">
        <v>188</v>
      </c>
      <c r="F3335" s="11" t="s">
        <v>18</v>
      </c>
      <c r="G3335" s="21"/>
      <c r="H3335" s="21" t="s">
        <v>1</v>
      </c>
      <c r="I3335" s="21"/>
    </row>
    <row r="3336" spans="1:9" ht="49.5">
      <c r="A3336" s="10" t="s">
        <v>3987</v>
      </c>
      <c r="B3336" s="10" t="s">
        <v>4325</v>
      </c>
      <c r="C3336" s="19" t="s">
        <v>4442</v>
      </c>
      <c r="D3336" s="19" t="s">
        <v>3815</v>
      </c>
      <c r="E3336" s="20">
        <v>188</v>
      </c>
      <c r="F3336" s="11" t="s">
        <v>18</v>
      </c>
      <c r="G3336" s="21"/>
      <c r="H3336" s="21" t="s">
        <v>1</v>
      </c>
      <c r="I3336" s="21"/>
    </row>
    <row r="3337" spans="1:9" ht="33">
      <c r="A3337" s="10" t="s">
        <v>3987</v>
      </c>
      <c r="B3337" s="10" t="s">
        <v>4325</v>
      </c>
      <c r="C3337" s="19" t="s">
        <v>1873</v>
      </c>
      <c r="D3337" s="19" t="s">
        <v>3815</v>
      </c>
      <c r="E3337" s="20">
        <v>188</v>
      </c>
      <c r="F3337" s="11" t="s">
        <v>18</v>
      </c>
      <c r="G3337" s="21"/>
      <c r="H3337" s="21" t="s">
        <v>1</v>
      </c>
      <c r="I3337" s="21"/>
    </row>
    <row r="3338" spans="1:9" ht="33">
      <c r="A3338" s="10" t="s">
        <v>3987</v>
      </c>
      <c r="B3338" s="10" t="s">
        <v>4325</v>
      </c>
      <c r="C3338" s="19" t="s">
        <v>4301</v>
      </c>
      <c r="D3338" s="19" t="s">
        <v>3815</v>
      </c>
      <c r="E3338" s="20">
        <v>188</v>
      </c>
      <c r="F3338" s="11" t="s">
        <v>18</v>
      </c>
      <c r="G3338" s="21"/>
      <c r="H3338" s="21" t="s">
        <v>1</v>
      </c>
      <c r="I3338" s="21"/>
    </row>
    <row r="3339" spans="1:9" ht="33">
      <c r="A3339" s="10" t="s">
        <v>3987</v>
      </c>
      <c r="B3339" s="10" t="s">
        <v>4190</v>
      </c>
      <c r="C3339" s="19" t="s">
        <v>4080</v>
      </c>
      <c r="D3339" s="19" t="s">
        <v>3815</v>
      </c>
      <c r="E3339" s="20">
        <v>510</v>
      </c>
      <c r="F3339" s="11" t="s">
        <v>18</v>
      </c>
      <c r="G3339" s="21"/>
      <c r="H3339" s="21" t="s">
        <v>1</v>
      </c>
      <c r="I3339" s="21"/>
    </row>
    <row r="3340" spans="1:9" ht="33">
      <c r="A3340" s="10" t="s">
        <v>3987</v>
      </c>
      <c r="B3340" s="10" t="s">
        <v>4190</v>
      </c>
      <c r="C3340" s="19" t="s">
        <v>4207</v>
      </c>
      <c r="D3340" s="19" t="s">
        <v>3815</v>
      </c>
      <c r="E3340" s="20">
        <v>270</v>
      </c>
      <c r="F3340" s="11" t="s">
        <v>18</v>
      </c>
      <c r="G3340" s="21"/>
      <c r="H3340" s="21" t="s">
        <v>1</v>
      </c>
      <c r="I3340" s="21"/>
    </row>
    <row r="3341" spans="1:9" ht="33">
      <c r="A3341" s="10" t="s">
        <v>3987</v>
      </c>
      <c r="B3341" s="10" t="s">
        <v>4190</v>
      </c>
      <c r="C3341" s="19" t="s">
        <v>4013</v>
      </c>
      <c r="D3341" s="19" t="s">
        <v>3815</v>
      </c>
      <c r="E3341" s="20">
        <v>635</v>
      </c>
      <c r="F3341" s="11" t="s">
        <v>18</v>
      </c>
      <c r="G3341" s="21"/>
      <c r="H3341" s="21" t="s">
        <v>1</v>
      </c>
      <c r="I3341" s="21"/>
    </row>
    <row r="3342" spans="1:9" ht="33">
      <c r="A3342" s="10" t="s">
        <v>3987</v>
      </c>
      <c r="B3342" s="10" t="s">
        <v>4325</v>
      </c>
      <c r="C3342" s="19" t="s">
        <v>4443</v>
      </c>
      <c r="D3342" s="19" t="s">
        <v>3815</v>
      </c>
      <c r="E3342" s="20">
        <v>188</v>
      </c>
      <c r="F3342" s="11" t="s">
        <v>18</v>
      </c>
      <c r="G3342" s="21"/>
      <c r="H3342" s="21" t="s">
        <v>1</v>
      </c>
      <c r="I3342" s="21"/>
    </row>
    <row r="3343" spans="1:9" ht="33">
      <c r="A3343" s="10" t="s">
        <v>3987</v>
      </c>
      <c r="B3343" s="10" t="s">
        <v>4190</v>
      </c>
      <c r="C3343" s="19" t="s">
        <v>4444</v>
      </c>
      <c r="D3343" s="19" t="s">
        <v>3815</v>
      </c>
      <c r="E3343" s="20">
        <v>270</v>
      </c>
      <c r="F3343" s="11" t="s">
        <v>18</v>
      </c>
      <c r="G3343" s="21"/>
      <c r="H3343" s="21" t="s">
        <v>1</v>
      </c>
      <c r="I3343" s="21"/>
    </row>
    <row r="3344" spans="1:9" ht="33">
      <c r="A3344" s="10" t="s">
        <v>3987</v>
      </c>
      <c r="B3344" s="10" t="s">
        <v>4325</v>
      </c>
      <c r="C3344" s="19" t="s">
        <v>4445</v>
      </c>
      <c r="D3344" s="19" t="s">
        <v>3815</v>
      </c>
      <c r="E3344" s="20">
        <v>188</v>
      </c>
      <c r="F3344" s="11" t="s">
        <v>18</v>
      </c>
      <c r="G3344" s="21"/>
      <c r="H3344" s="21" t="s">
        <v>1</v>
      </c>
      <c r="I3344" s="21"/>
    </row>
    <row r="3345" spans="1:9" ht="33">
      <c r="A3345" s="10" t="s">
        <v>3987</v>
      </c>
      <c r="B3345" s="10" t="s">
        <v>4325</v>
      </c>
      <c r="C3345" s="19" t="s">
        <v>1598</v>
      </c>
      <c r="D3345" s="19" t="s">
        <v>3815</v>
      </c>
      <c r="E3345" s="20">
        <v>188</v>
      </c>
      <c r="F3345" s="11" t="s">
        <v>18</v>
      </c>
      <c r="G3345" s="21"/>
      <c r="H3345" s="21" t="s">
        <v>1</v>
      </c>
      <c r="I3345" s="21"/>
    </row>
    <row r="3346" spans="1:9" ht="33">
      <c r="A3346" s="10" t="s">
        <v>3987</v>
      </c>
      <c r="B3346" s="10" t="s">
        <v>4190</v>
      </c>
      <c r="C3346" s="19" t="s">
        <v>1617</v>
      </c>
      <c r="D3346" s="19" t="s">
        <v>3815</v>
      </c>
      <c r="E3346" s="20">
        <v>270</v>
      </c>
      <c r="F3346" s="11" t="s">
        <v>18</v>
      </c>
      <c r="G3346" s="21"/>
      <c r="H3346" s="21" t="s">
        <v>1</v>
      </c>
      <c r="I3346" s="21"/>
    </row>
    <row r="3347" spans="1:9" ht="33">
      <c r="A3347" s="10" t="s">
        <v>3987</v>
      </c>
      <c r="B3347" s="10" t="s">
        <v>4190</v>
      </c>
      <c r="C3347" s="19" t="s">
        <v>1676</v>
      </c>
      <c r="D3347" s="19" t="s">
        <v>3815</v>
      </c>
      <c r="E3347" s="20">
        <v>634</v>
      </c>
      <c r="F3347" s="11" t="s">
        <v>18</v>
      </c>
      <c r="G3347" s="21"/>
      <c r="H3347" s="21" t="s">
        <v>1</v>
      </c>
      <c r="I3347" s="21"/>
    </row>
    <row r="3348" spans="1:9" ht="33">
      <c r="A3348" s="10" t="s">
        <v>3987</v>
      </c>
      <c r="B3348" s="10" t="s">
        <v>4190</v>
      </c>
      <c r="C3348" s="19" t="s">
        <v>4197</v>
      </c>
      <c r="D3348" s="19" t="s">
        <v>3815</v>
      </c>
      <c r="E3348" s="20">
        <v>270</v>
      </c>
      <c r="F3348" s="11" t="s">
        <v>18</v>
      </c>
      <c r="G3348" s="21"/>
      <c r="H3348" s="21" t="s">
        <v>1</v>
      </c>
      <c r="I3348" s="21"/>
    </row>
    <row r="3349" spans="1:9" ht="33">
      <c r="A3349" s="10" t="s">
        <v>3987</v>
      </c>
      <c r="B3349" s="10" t="s">
        <v>4325</v>
      </c>
      <c r="C3349" s="19" t="s">
        <v>170</v>
      </c>
      <c r="D3349" s="19" t="s">
        <v>3815</v>
      </c>
      <c r="E3349" s="20">
        <v>270</v>
      </c>
      <c r="F3349" s="11" t="s">
        <v>18</v>
      </c>
      <c r="G3349" s="21"/>
      <c r="H3349" s="21" t="s">
        <v>1</v>
      </c>
      <c r="I3349" s="21"/>
    </row>
    <row r="3350" spans="1:9" ht="33">
      <c r="A3350" s="10" t="s">
        <v>3987</v>
      </c>
      <c r="B3350" s="10" t="s">
        <v>4190</v>
      </c>
      <c r="C3350" s="19" t="s">
        <v>153</v>
      </c>
      <c r="D3350" s="19" t="s">
        <v>3815</v>
      </c>
      <c r="E3350" s="20">
        <v>647</v>
      </c>
      <c r="F3350" s="11" t="s">
        <v>18</v>
      </c>
      <c r="G3350" s="21"/>
      <c r="H3350" s="21" t="s">
        <v>1</v>
      </c>
      <c r="I3350" s="21"/>
    </row>
    <row r="3351" spans="1:9" ht="33">
      <c r="A3351" s="10" t="s">
        <v>3987</v>
      </c>
      <c r="B3351" s="10" t="s">
        <v>4190</v>
      </c>
      <c r="C3351" s="19" t="s">
        <v>4446</v>
      </c>
      <c r="D3351" s="19" t="s">
        <v>3815</v>
      </c>
      <c r="E3351" s="20">
        <v>510</v>
      </c>
      <c r="F3351" s="11" t="s">
        <v>18</v>
      </c>
      <c r="G3351" s="21"/>
      <c r="H3351" s="21" t="s">
        <v>1</v>
      </c>
      <c r="I3351" s="21"/>
    </row>
    <row r="3352" spans="1:9" ht="49.5">
      <c r="A3352" s="10" t="s">
        <v>3987</v>
      </c>
      <c r="B3352" s="10" t="s">
        <v>4325</v>
      </c>
      <c r="C3352" s="19" t="s">
        <v>4241</v>
      </c>
      <c r="D3352" s="19" t="s">
        <v>3815</v>
      </c>
      <c r="E3352" s="20">
        <v>109</v>
      </c>
      <c r="F3352" s="11" t="s">
        <v>18</v>
      </c>
      <c r="G3352" s="21"/>
      <c r="H3352" s="21" t="s">
        <v>1</v>
      </c>
      <c r="I3352" s="21"/>
    </row>
    <row r="3353" spans="1:9" ht="49.5">
      <c r="A3353" s="10" t="s">
        <v>3987</v>
      </c>
      <c r="B3353" s="10" t="s">
        <v>4325</v>
      </c>
      <c r="C3353" s="19" t="s">
        <v>4194</v>
      </c>
      <c r="D3353" s="19" t="s">
        <v>3815</v>
      </c>
      <c r="E3353" s="20">
        <v>510</v>
      </c>
      <c r="F3353" s="11" t="s">
        <v>18</v>
      </c>
      <c r="G3353" s="21"/>
      <c r="H3353" s="21" t="s">
        <v>1</v>
      </c>
      <c r="I3353" s="21"/>
    </row>
    <row r="3354" spans="1:9" ht="49.5">
      <c r="A3354" s="10" t="s">
        <v>3987</v>
      </c>
      <c r="B3354" s="10" t="s">
        <v>4190</v>
      </c>
      <c r="C3354" s="19" t="s">
        <v>4141</v>
      </c>
      <c r="D3354" s="19" t="s">
        <v>3815</v>
      </c>
      <c r="E3354" s="20">
        <v>25</v>
      </c>
      <c r="F3354" s="11" t="s">
        <v>18</v>
      </c>
      <c r="G3354" s="21"/>
      <c r="H3354" s="21" t="s">
        <v>1</v>
      </c>
      <c r="I3354" s="21"/>
    </row>
    <row r="3355" spans="1:9" ht="33">
      <c r="A3355" s="10" t="s">
        <v>3987</v>
      </c>
      <c r="B3355" s="10" t="s">
        <v>4190</v>
      </c>
      <c r="C3355" s="19" t="s">
        <v>4202</v>
      </c>
      <c r="D3355" s="19" t="s">
        <v>3815</v>
      </c>
      <c r="E3355" s="20">
        <v>308</v>
      </c>
      <c r="F3355" s="11" t="s">
        <v>18</v>
      </c>
      <c r="G3355" s="21"/>
      <c r="H3355" s="21" t="s">
        <v>1</v>
      </c>
      <c r="I3355" s="21"/>
    </row>
    <row r="3356" spans="1:9" ht="49.5">
      <c r="A3356" s="10" t="s">
        <v>3987</v>
      </c>
      <c r="B3356" s="10" t="s">
        <v>4325</v>
      </c>
      <c r="C3356" s="19" t="s">
        <v>4300</v>
      </c>
      <c r="D3356" s="19" t="s">
        <v>3815</v>
      </c>
      <c r="E3356" s="20">
        <v>188</v>
      </c>
      <c r="F3356" s="11" t="s">
        <v>18</v>
      </c>
      <c r="G3356" s="21"/>
      <c r="H3356" s="21" t="s">
        <v>1</v>
      </c>
      <c r="I3356" s="21"/>
    </row>
    <row r="3357" spans="1:9" ht="49.5">
      <c r="A3357" s="10" t="s">
        <v>3987</v>
      </c>
      <c r="B3357" s="10" t="s">
        <v>4190</v>
      </c>
      <c r="C3357" s="19" t="s">
        <v>4007</v>
      </c>
      <c r="D3357" s="19" t="s">
        <v>3815</v>
      </c>
      <c r="E3357" s="20">
        <v>0.6</v>
      </c>
      <c r="F3357" s="11" t="s">
        <v>18</v>
      </c>
      <c r="G3357" s="21"/>
      <c r="H3357" s="21" t="s">
        <v>1</v>
      </c>
      <c r="I3357" s="21"/>
    </row>
    <row r="3358" spans="1:9" ht="49.5">
      <c r="A3358" s="10" t="s">
        <v>3987</v>
      </c>
      <c r="B3358" s="10" t="s">
        <v>4325</v>
      </c>
      <c r="C3358" s="19" t="s">
        <v>4258</v>
      </c>
      <c r="D3358" s="19" t="s">
        <v>3815</v>
      </c>
      <c r="E3358" s="20">
        <v>188</v>
      </c>
      <c r="F3358" s="11" t="s">
        <v>18</v>
      </c>
      <c r="G3358" s="21"/>
      <c r="H3358" s="21" t="s">
        <v>1</v>
      </c>
      <c r="I3358" s="21"/>
    </row>
    <row r="3359" spans="1:9" ht="49.5">
      <c r="A3359" s="10" t="s">
        <v>3987</v>
      </c>
      <c r="B3359" s="10" t="s">
        <v>4190</v>
      </c>
      <c r="C3359" s="19" t="s">
        <v>4101</v>
      </c>
      <c r="D3359" s="19" t="s">
        <v>3815</v>
      </c>
      <c r="E3359" s="20">
        <v>9</v>
      </c>
      <c r="F3359" s="11" t="s">
        <v>18</v>
      </c>
      <c r="G3359" s="21"/>
      <c r="H3359" s="21" t="s">
        <v>1</v>
      </c>
      <c r="I3359" s="21"/>
    </row>
    <row r="3360" spans="1:9" ht="33">
      <c r="A3360" s="10" t="s">
        <v>3987</v>
      </c>
      <c r="B3360" s="10" t="s">
        <v>4190</v>
      </c>
      <c r="C3360" s="19" t="s">
        <v>153</v>
      </c>
      <c r="D3360" s="19" t="s">
        <v>3815</v>
      </c>
      <c r="E3360" s="20">
        <v>43</v>
      </c>
      <c r="F3360" s="11" t="s">
        <v>18</v>
      </c>
      <c r="G3360" s="21"/>
      <c r="H3360" s="21" t="s">
        <v>1</v>
      </c>
      <c r="I3360" s="21"/>
    </row>
    <row r="3361" spans="1:9" ht="33">
      <c r="A3361" s="10" t="s">
        <v>3987</v>
      </c>
      <c r="B3361" s="10" t="s">
        <v>4325</v>
      </c>
      <c r="C3361" s="19" t="s">
        <v>4447</v>
      </c>
      <c r="D3361" s="19" t="s">
        <v>3815</v>
      </c>
      <c r="E3361" s="20">
        <v>188</v>
      </c>
      <c r="F3361" s="11" t="s">
        <v>18</v>
      </c>
      <c r="G3361" s="21"/>
      <c r="H3361" s="21" t="s">
        <v>1</v>
      </c>
      <c r="I3361" s="21"/>
    </row>
    <row r="3362" spans="1:9" ht="33">
      <c r="A3362" s="10" t="s">
        <v>3987</v>
      </c>
      <c r="B3362" s="10" t="s">
        <v>4190</v>
      </c>
      <c r="C3362" s="19" t="s">
        <v>4202</v>
      </c>
      <c r="D3362" s="19" t="s">
        <v>3815</v>
      </c>
      <c r="E3362" s="20">
        <v>348</v>
      </c>
      <c r="F3362" s="11" t="s">
        <v>18</v>
      </c>
      <c r="G3362" s="21"/>
      <c r="H3362" s="21" t="s">
        <v>1</v>
      </c>
      <c r="I3362" s="21"/>
    </row>
    <row r="3363" spans="1:9" ht="49.5">
      <c r="A3363" s="10" t="s">
        <v>3987</v>
      </c>
      <c r="B3363" s="10" t="s">
        <v>4190</v>
      </c>
      <c r="C3363" s="19" t="s">
        <v>4448</v>
      </c>
      <c r="D3363" s="19" t="s">
        <v>3815</v>
      </c>
      <c r="E3363" s="20">
        <v>270</v>
      </c>
      <c r="F3363" s="11" t="s">
        <v>18</v>
      </c>
      <c r="G3363" s="21"/>
      <c r="H3363" s="21" t="s">
        <v>1</v>
      </c>
      <c r="I3363" s="21"/>
    </row>
    <row r="3364" spans="1:9" ht="49.5">
      <c r="A3364" s="10" t="s">
        <v>3987</v>
      </c>
      <c r="B3364" s="10" t="s">
        <v>4325</v>
      </c>
      <c r="C3364" s="19" t="s">
        <v>4449</v>
      </c>
      <c r="D3364" s="19" t="s">
        <v>3815</v>
      </c>
      <c r="E3364" s="20">
        <v>270</v>
      </c>
      <c r="F3364" s="11" t="s">
        <v>18</v>
      </c>
      <c r="G3364" s="21"/>
      <c r="H3364" s="21" t="s">
        <v>1</v>
      </c>
      <c r="I3364" s="21"/>
    </row>
    <row r="3365" spans="1:9" ht="49.5">
      <c r="A3365" s="10" t="s">
        <v>3987</v>
      </c>
      <c r="B3365" s="10" t="s">
        <v>4325</v>
      </c>
      <c r="C3365" s="19" t="s">
        <v>4450</v>
      </c>
      <c r="D3365" s="19" t="s">
        <v>3815</v>
      </c>
      <c r="E3365" s="20">
        <v>270</v>
      </c>
      <c r="F3365" s="11" t="s">
        <v>18</v>
      </c>
      <c r="G3365" s="21"/>
      <c r="H3365" s="21" t="s">
        <v>1</v>
      </c>
      <c r="I3365" s="21"/>
    </row>
    <row r="3366" spans="1:9" ht="33">
      <c r="A3366" s="10" t="s">
        <v>3987</v>
      </c>
      <c r="B3366" s="10" t="s">
        <v>4325</v>
      </c>
      <c r="C3366" s="19" t="s">
        <v>4451</v>
      </c>
      <c r="D3366" s="19" t="s">
        <v>3815</v>
      </c>
      <c r="E3366" s="20">
        <v>270</v>
      </c>
      <c r="F3366" s="11" t="s">
        <v>18</v>
      </c>
      <c r="G3366" s="21"/>
      <c r="H3366" s="21" t="s">
        <v>1</v>
      </c>
      <c r="I3366" s="21"/>
    </row>
    <row r="3367" spans="1:9" ht="33">
      <c r="A3367" s="10" t="s">
        <v>3987</v>
      </c>
      <c r="B3367" s="10" t="s">
        <v>4325</v>
      </c>
      <c r="C3367" s="19" t="s">
        <v>4452</v>
      </c>
      <c r="D3367" s="19" t="s">
        <v>3815</v>
      </c>
      <c r="E3367" s="20">
        <v>188</v>
      </c>
      <c r="F3367" s="11" t="s">
        <v>18</v>
      </c>
      <c r="G3367" s="21"/>
      <c r="H3367" s="21" t="s">
        <v>1</v>
      </c>
      <c r="I3367" s="21"/>
    </row>
    <row r="3368" spans="1:9" ht="49.5">
      <c r="A3368" s="10" t="s">
        <v>3987</v>
      </c>
      <c r="B3368" s="10" t="s">
        <v>4325</v>
      </c>
      <c r="C3368" s="19" t="s">
        <v>4453</v>
      </c>
      <c r="D3368" s="19" t="s">
        <v>3815</v>
      </c>
      <c r="E3368" s="20">
        <v>188</v>
      </c>
      <c r="F3368" s="11" t="s">
        <v>18</v>
      </c>
      <c r="G3368" s="21"/>
      <c r="H3368" s="21" t="s">
        <v>1</v>
      </c>
      <c r="I3368" s="21"/>
    </row>
    <row r="3369" spans="1:9" ht="33">
      <c r="A3369" s="10" t="s">
        <v>3987</v>
      </c>
      <c r="B3369" s="10" t="s">
        <v>4325</v>
      </c>
      <c r="C3369" s="19" t="s">
        <v>4454</v>
      </c>
      <c r="D3369" s="19" t="s">
        <v>3815</v>
      </c>
      <c r="E3369" s="20">
        <v>188</v>
      </c>
      <c r="F3369" s="11" t="s">
        <v>18</v>
      </c>
      <c r="G3369" s="21"/>
      <c r="H3369" s="21" t="s">
        <v>1</v>
      </c>
      <c r="I3369" s="21"/>
    </row>
    <row r="3370" spans="1:9" ht="33">
      <c r="A3370" s="10" t="s">
        <v>3987</v>
      </c>
      <c r="B3370" s="10" t="s">
        <v>4190</v>
      </c>
      <c r="C3370" s="19" t="s">
        <v>4455</v>
      </c>
      <c r="D3370" s="19" t="s">
        <v>3815</v>
      </c>
      <c r="E3370" s="20">
        <v>188</v>
      </c>
      <c r="F3370" s="11" t="s">
        <v>18</v>
      </c>
      <c r="G3370" s="21"/>
      <c r="H3370" s="21" t="s">
        <v>1</v>
      </c>
      <c r="I3370" s="21"/>
    </row>
    <row r="3371" spans="1:9" ht="33">
      <c r="A3371" s="10" t="s">
        <v>3987</v>
      </c>
      <c r="B3371" s="10" t="s">
        <v>4325</v>
      </c>
      <c r="C3371" s="19" t="s">
        <v>4368</v>
      </c>
      <c r="D3371" s="19" t="s">
        <v>3815</v>
      </c>
      <c r="E3371" s="20">
        <v>188</v>
      </c>
      <c r="F3371" s="11" t="s">
        <v>18</v>
      </c>
      <c r="G3371" s="21"/>
      <c r="H3371" s="21" t="s">
        <v>1</v>
      </c>
      <c r="I3371" s="21"/>
    </row>
    <row r="3372" spans="1:9" ht="33">
      <c r="A3372" s="10" t="s">
        <v>3987</v>
      </c>
      <c r="B3372" s="10" t="s">
        <v>4325</v>
      </c>
      <c r="C3372" s="19" t="s">
        <v>4456</v>
      </c>
      <c r="D3372" s="19" t="s">
        <v>3815</v>
      </c>
      <c r="E3372" s="20">
        <v>188</v>
      </c>
      <c r="F3372" s="11" t="s">
        <v>18</v>
      </c>
      <c r="G3372" s="21"/>
      <c r="H3372" s="21" t="s">
        <v>1</v>
      </c>
      <c r="I3372" s="21"/>
    </row>
    <row r="3373" spans="1:9" ht="33">
      <c r="A3373" s="10" t="s">
        <v>3987</v>
      </c>
      <c r="B3373" s="10" t="s">
        <v>4325</v>
      </c>
      <c r="C3373" s="19" t="s">
        <v>1914</v>
      </c>
      <c r="D3373" s="19" t="s">
        <v>3815</v>
      </c>
      <c r="E3373" s="20">
        <v>188</v>
      </c>
      <c r="F3373" s="11" t="s">
        <v>18</v>
      </c>
      <c r="G3373" s="21"/>
      <c r="H3373" s="21" t="s">
        <v>1</v>
      </c>
      <c r="I3373" s="21"/>
    </row>
    <row r="3374" spans="1:9" ht="33">
      <c r="A3374" s="10" t="s">
        <v>3987</v>
      </c>
      <c r="B3374" s="10" t="s">
        <v>4190</v>
      </c>
      <c r="C3374" s="19" t="s">
        <v>4457</v>
      </c>
      <c r="D3374" s="19" t="s">
        <v>3815</v>
      </c>
      <c r="E3374" s="20">
        <v>270</v>
      </c>
      <c r="F3374" s="11" t="s">
        <v>18</v>
      </c>
      <c r="G3374" s="21"/>
      <c r="H3374" s="21" t="s">
        <v>1</v>
      </c>
      <c r="I3374" s="21"/>
    </row>
    <row r="3375" spans="1:9" ht="33">
      <c r="A3375" s="10" t="s">
        <v>3987</v>
      </c>
      <c r="B3375" s="10" t="s">
        <v>4190</v>
      </c>
      <c r="C3375" s="19" t="s">
        <v>4035</v>
      </c>
      <c r="D3375" s="19" t="s">
        <v>3815</v>
      </c>
      <c r="E3375" s="20">
        <v>270</v>
      </c>
      <c r="F3375" s="11" t="s">
        <v>18</v>
      </c>
      <c r="G3375" s="21"/>
      <c r="H3375" s="21" t="s">
        <v>1</v>
      </c>
      <c r="I3375" s="21"/>
    </row>
    <row r="3376" spans="1:9" ht="33">
      <c r="A3376" s="10" t="s">
        <v>3987</v>
      </c>
      <c r="B3376" s="10" t="s">
        <v>4325</v>
      </c>
      <c r="C3376" s="19" t="s">
        <v>4458</v>
      </c>
      <c r="D3376" s="19" t="s">
        <v>3815</v>
      </c>
      <c r="E3376" s="20">
        <v>188</v>
      </c>
      <c r="F3376" s="11" t="s">
        <v>18</v>
      </c>
      <c r="G3376" s="21"/>
      <c r="H3376" s="21" t="s">
        <v>1</v>
      </c>
      <c r="I3376" s="21"/>
    </row>
    <row r="3377" spans="1:9" ht="33">
      <c r="A3377" s="10" t="s">
        <v>3987</v>
      </c>
      <c r="B3377" s="10" t="s">
        <v>4325</v>
      </c>
      <c r="C3377" s="19" t="s">
        <v>4459</v>
      </c>
      <c r="D3377" s="19" t="s">
        <v>3815</v>
      </c>
      <c r="E3377" s="20">
        <v>188</v>
      </c>
      <c r="F3377" s="11" t="s">
        <v>18</v>
      </c>
      <c r="G3377" s="21"/>
      <c r="H3377" s="21" t="s">
        <v>1</v>
      </c>
      <c r="I3377" s="21"/>
    </row>
    <row r="3378" spans="1:9" ht="33">
      <c r="A3378" s="10" t="s">
        <v>3987</v>
      </c>
      <c r="B3378" s="10" t="s">
        <v>4325</v>
      </c>
      <c r="C3378" s="19" t="s">
        <v>4460</v>
      </c>
      <c r="D3378" s="19" t="s">
        <v>3815</v>
      </c>
      <c r="E3378" s="20">
        <v>188</v>
      </c>
      <c r="F3378" s="11" t="s">
        <v>18</v>
      </c>
      <c r="G3378" s="21"/>
      <c r="H3378" s="21" t="s">
        <v>1</v>
      </c>
      <c r="I3378" s="21"/>
    </row>
    <row r="3379" spans="1:9" ht="33">
      <c r="A3379" s="10" t="s">
        <v>3987</v>
      </c>
      <c r="B3379" s="10" t="s">
        <v>4325</v>
      </c>
      <c r="C3379" s="19" t="s">
        <v>4461</v>
      </c>
      <c r="D3379" s="19" t="s">
        <v>3815</v>
      </c>
      <c r="E3379" s="20">
        <v>188</v>
      </c>
      <c r="F3379" s="11" t="s">
        <v>18</v>
      </c>
      <c r="G3379" s="21"/>
      <c r="H3379" s="21" t="s">
        <v>1</v>
      </c>
      <c r="I3379" s="21"/>
    </row>
    <row r="3380" spans="1:9" ht="49.5">
      <c r="A3380" s="10" t="s">
        <v>3987</v>
      </c>
      <c r="B3380" s="10" t="s">
        <v>4325</v>
      </c>
      <c r="C3380" s="19" t="s">
        <v>4462</v>
      </c>
      <c r="D3380" s="19" t="s">
        <v>3815</v>
      </c>
      <c r="E3380" s="20">
        <v>270</v>
      </c>
      <c r="F3380" s="11" t="s">
        <v>18</v>
      </c>
      <c r="G3380" s="21"/>
      <c r="H3380" s="21" t="s">
        <v>1</v>
      </c>
      <c r="I3380" s="21"/>
    </row>
    <row r="3381" spans="1:9" ht="33">
      <c r="A3381" s="10" t="s">
        <v>3987</v>
      </c>
      <c r="B3381" s="10" t="s">
        <v>4325</v>
      </c>
      <c r="C3381" s="19" t="s">
        <v>4191</v>
      </c>
      <c r="D3381" s="19" t="s">
        <v>3815</v>
      </c>
      <c r="E3381" s="20">
        <v>270</v>
      </c>
      <c r="F3381" s="11" t="s">
        <v>18</v>
      </c>
      <c r="G3381" s="21"/>
      <c r="H3381" s="21" t="s">
        <v>1</v>
      </c>
      <c r="I3381" s="21"/>
    </row>
    <row r="3382" spans="1:9" ht="33">
      <c r="A3382" s="10" t="s">
        <v>3987</v>
      </c>
      <c r="B3382" s="10" t="s">
        <v>4325</v>
      </c>
      <c r="C3382" s="19" t="s">
        <v>4299</v>
      </c>
      <c r="D3382" s="19" t="s">
        <v>3815</v>
      </c>
      <c r="E3382" s="20">
        <v>270</v>
      </c>
      <c r="F3382" s="11" t="s">
        <v>18</v>
      </c>
      <c r="G3382" s="21"/>
      <c r="H3382" s="21" t="s">
        <v>1</v>
      </c>
      <c r="I3382" s="21"/>
    </row>
    <row r="3383" spans="1:9" ht="33">
      <c r="A3383" s="10" t="s">
        <v>3987</v>
      </c>
      <c r="B3383" s="10" t="s">
        <v>4325</v>
      </c>
      <c r="C3383" s="19" t="s">
        <v>4237</v>
      </c>
      <c r="D3383" s="19" t="s">
        <v>3815</v>
      </c>
      <c r="E3383" s="20">
        <v>270</v>
      </c>
      <c r="F3383" s="11" t="s">
        <v>18</v>
      </c>
      <c r="G3383" s="21"/>
      <c r="H3383" s="21" t="s">
        <v>1</v>
      </c>
      <c r="I3383" s="21"/>
    </row>
    <row r="3384" spans="1:9" ht="33">
      <c r="A3384" s="10" t="s">
        <v>3987</v>
      </c>
      <c r="B3384" s="10" t="s">
        <v>4190</v>
      </c>
      <c r="C3384" s="19" t="s">
        <v>4108</v>
      </c>
      <c r="D3384" s="19" t="s">
        <v>3815</v>
      </c>
      <c r="E3384" s="20">
        <v>270</v>
      </c>
      <c r="F3384" s="11" t="s">
        <v>18</v>
      </c>
      <c r="G3384" s="21"/>
      <c r="H3384" s="21" t="s">
        <v>1</v>
      </c>
      <c r="I3384" s="21"/>
    </row>
    <row r="3385" spans="1:9" ht="33">
      <c r="A3385" s="10" t="s">
        <v>3987</v>
      </c>
      <c r="B3385" s="10" t="s">
        <v>4190</v>
      </c>
      <c r="C3385" s="19" t="s">
        <v>4294</v>
      </c>
      <c r="D3385" s="19" t="s">
        <v>3815</v>
      </c>
      <c r="E3385" s="20">
        <v>270</v>
      </c>
      <c r="F3385" s="11" t="s">
        <v>18</v>
      </c>
      <c r="G3385" s="21"/>
      <c r="H3385" s="21" t="s">
        <v>1</v>
      </c>
      <c r="I3385" s="21"/>
    </row>
    <row r="3386" spans="1:9" ht="33">
      <c r="A3386" s="10" t="s">
        <v>3987</v>
      </c>
      <c r="B3386" s="10" t="s">
        <v>4190</v>
      </c>
      <c r="C3386" s="19" t="s">
        <v>129</v>
      </c>
      <c r="D3386" s="19" t="s">
        <v>3815</v>
      </c>
      <c r="E3386" s="20">
        <v>636</v>
      </c>
      <c r="F3386" s="11" t="s">
        <v>18</v>
      </c>
      <c r="G3386" s="21"/>
      <c r="H3386" s="21" t="s">
        <v>1</v>
      </c>
      <c r="I3386" s="21"/>
    </row>
    <row r="3387" spans="1:9" ht="33">
      <c r="A3387" s="10" t="s">
        <v>3987</v>
      </c>
      <c r="B3387" s="10" t="s">
        <v>4190</v>
      </c>
      <c r="C3387" s="19" t="s">
        <v>1898</v>
      </c>
      <c r="D3387" s="19" t="s">
        <v>3815</v>
      </c>
      <c r="E3387" s="20">
        <v>634</v>
      </c>
      <c r="F3387" s="11" t="s">
        <v>18</v>
      </c>
      <c r="G3387" s="21"/>
      <c r="H3387" s="21" t="s">
        <v>1</v>
      </c>
      <c r="I3387" s="21"/>
    </row>
    <row r="3388" spans="1:9" ht="33">
      <c r="A3388" s="10" t="s">
        <v>3987</v>
      </c>
      <c r="B3388" s="10" t="s">
        <v>4190</v>
      </c>
      <c r="C3388" s="19" t="s">
        <v>2566</v>
      </c>
      <c r="D3388" s="19" t="s">
        <v>3815</v>
      </c>
      <c r="E3388" s="20">
        <v>270</v>
      </c>
      <c r="F3388" s="11" t="s">
        <v>18</v>
      </c>
      <c r="G3388" s="21"/>
      <c r="H3388" s="21" t="s">
        <v>1</v>
      </c>
      <c r="I3388" s="21"/>
    </row>
    <row r="3389" spans="1:9" ht="33">
      <c r="A3389" s="10" t="s">
        <v>3987</v>
      </c>
      <c r="B3389" s="10" t="s">
        <v>4325</v>
      </c>
      <c r="C3389" s="19" t="s">
        <v>2561</v>
      </c>
      <c r="D3389" s="19" t="s">
        <v>3815</v>
      </c>
      <c r="E3389" s="20">
        <v>270</v>
      </c>
      <c r="F3389" s="11" t="s">
        <v>18</v>
      </c>
      <c r="G3389" s="21"/>
      <c r="H3389" s="21" t="s">
        <v>1</v>
      </c>
      <c r="I3389" s="21"/>
    </row>
    <row r="3390" spans="1:9" ht="33">
      <c r="A3390" s="10" t="s">
        <v>3987</v>
      </c>
      <c r="B3390" s="10" t="s">
        <v>4190</v>
      </c>
      <c r="C3390" s="19" t="s">
        <v>60</v>
      </c>
      <c r="D3390" s="19" t="s">
        <v>3815</v>
      </c>
      <c r="E3390" s="20">
        <v>539</v>
      </c>
      <c r="F3390" s="11" t="s">
        <v>18</v>
      </c>
      <c r="G3390" s="21"/>
      <c r="H3390" s="21" t="s">
        <v>1</v>
      </c>
      <c r="I3390" s="21"/>
    </row>
    <row r="3391" spans="1:9" ht="33">
      <c r="A3391" s="10" t="s">
        <v>3987</v>
      </c>
      <c r="B3391" s="10" t="s">
        <v>4190</v>
      </c>
      <c r="C3391" s="19" t="s">
        <v>138</v>
      </c>
      <c r="D3391" s="19" t="s">
        <v>3815</v>
      </c>
      <c r="E3391" s="20">
        <v>634</v>
      </c>
      <c r="F3391" s="11" t="s">
        <v>18</v>
      </c>
      <c r="G3391" s="21"/>
      <c r="H3391" s="21" t="s">
        <v>1</v>
      </c>
      <c r="I3391" s="21"/>
    </row>
    <row r="3392" spans="1:9" ht="33">
      <c r="A3392" s="10" t="s">
        <v>3987</v>
      </c>
      <c r="B3392" s="10" t="s">
        <v>4325</v>
      </c>
      <c r="C3392" s="19" t="s">
        <v>4463</v>
      </c>
      <c r="D3392" s="19" t="s">
        <v>3815</v>
      </c>
      <c r="E3392" s="20">
        <v>188</v>
      </c>
      <c r="F3392" s="11" t="s">
        <v>18</v>
      </c>
      <c r="G3392" s="21"/>
      <c r="H3392" s="21" t="s">
        <v>1</v>
      </c>
      <c r="I3392" s="21"/>
    </row>
    <row r="3393" spans="1:9" ht="33">
      <c r="A3393" s="10" t="s">
        <v>3987</v>
      </c>
      <c r="B3393" s="10" t="s">
        <v>4190</v>
      </c>
      <c r="C3393" s="19" t="s">
        <v>4009</v>
      </c>
      <c r="D3393" s="19" t="s">
        <v>3815</v>
      </c>
      <c r="E3393" s="20">
        <v>634</v>
      </c>
      <c r="F3393" s="11" t="s">
        <v>18</v>
      </c>
      <c r="G3393" s="21"/>
      <c r="H3393" s="21" t="s">
        <v>1</v>
      </c>
      <c r="I3393" s="21"/>
    </row>
    <row r="3394" spans="1:9" ht="33">
      <c r="A3394" s="10" t="s">
        <v>3987</v>
      </c>
      <c r="B3394" s="10" t="s">
        <v>4190</v>
      </c>
      <c r="C3394" s="19" t="s">
        <v>4143</v>
      </c>
      <c r="D3394" s="19" t="s">
        <v>3815</v>
      </c>
      <c r="E3394" s="20">
        <v>270</v>
      </c>
      <c r="F3394" s="11" t="s">
        <v>18</v>
      </c>
      <c r="G3394" s="21"/>
      <c r="H3394" s="21" t="s">
        <v>1</v>
      </c>
      <c r="I3394" s="21"/>
    </row>
    <row r="3395" spans="1:9" ht="33">
      <c r="A3395" s="10" t="s">
        <v>3987</v>
      </c>
      <c r="B3395" s="10" t="s">
        <v>4190</v>
      </c>
      <c r="C3395" s="19" t="s">
        <v>4464</v>
      </c>
      <c r="D3395" s="19" t="s">
        <v>3815</v>
      </c>
      <c r="E3395" s="20">
        <v>270</v>
      </c>
      <c r="F3395" s="11" t="s">
        <v>18</v>
      </c>
      <c r="G3395" s="21"/>
      <c r="H3395" s="21" t="s">
        <v>1</v>
      </c>
      <c r="I3395" s="21"/>
    </row>
    <row r="3396" spans="1:9" ht="33">
      <c r="A3396" s="10" t="s">
        <v>3987</v>
      </c>
      <c r="B3396" s="10" t="s">
        <v>4465</v>
      </c>
      <c r="C3396" s="19" t="s">
        <v>4437</v>
      </c>
      <c r="D3396" s="19" t="s">
        <v>3815</v>
      </c>
      <c r="E3396" s="20">
        <v>47</v>
      </c>
      <c r="F3396" s="11" t="s">
        <v>18</v>
      </c>
      <c r="G3396" s="21"/>
      <c r="H3396" s="21" t="s">
        <v>1</v>
      </c>
      <c r="I3396" s="21"/>
    </row>
    <row r="3397" spans="1:9" ht="49.5">
      <c r="A3397" s="10" t="s">
        <v>3987</v>
      </c>
      <c r="B3397" s="10" t="s">
        <v>4190</v>
      </c>
      <c r="C3397" s="19" t="s">
        <v>4117</v>
      </c>
      <c r="D3397" s="19" t="s">
        <v>3815</v>
      </c>
      <c r="E3397" s="20">
        <v>303</v>
      </c>
      <c r="F3397" s="11" t="s">
        <v>18</v>
      </c>
      <c r="G3397" s="21"/>
      <c r="H3397" s="21" t="s">
        <v>1</v>
      </c>
      <c r="I3397" s="21"/>
    </row>
    <row r="3398" spans="1:9" ht="33">
      <c r="A3398" s="10" t="s">
        <v>3987</v>
      </c>
      <c r="B3398" s="10" t="s">
        <v>4325</v>
      </c>
      <c r="C3398" s="19" t="s">
        <v>4217</v>
      </c>
      <c r="D3398" s="19" t="s">
        <v>3815</v>
      </c>
      <c r="E3398" s="20">
        <v>188</v>
      </c>
      <c r="F3398" s="11" t="s">
        <v>18</v>
      </c>
      <c r="G3398" s="21"/>
      <c r="H3398" s="21" t="s">
        <v>1</v>
      </c>
      <c r="I3398" s="21"/>
    </row>
    <row r="3399" spans="1:9" ht="33">
      <c r="A3399" s="10" t="s">
        <v>3987</v>
      </c>
      <c r="B3399" s="10" t="s">
        <v>4325</v>
      </c>
      <c r="C3399" s="19" t="s">
        <v>4466</v>
      </c>
      <c r="D3399" s="19" t="s">
        <v>3815</v>
      </c>
      <c r="E3399" s="20">
        <v>188</v>
      </c>
      <c r="F3399" s="11" t="s">
        <v>18</v>
      </c>
      <c r="G3399" s="21"/>
      <c r="H3399" s="21" t="s">
        <v>1</v>
      </c>
      <c r="I3399" s="21"/>
    </row>
    <row r="3400" spans="1:9" ht="33">
      <c r="A3400" s="10" t="s">
        <v>3987</v>
      </c>
      <c r="B3400" s="10" t="s">
        <v>4190</v>
      </c>
      <c r="C3400" s="19" t="s">
        <v>4009</v>
      </c>
      <c r="D3400" s="19" t="s">
        <v>3815</v>
      </c>
      <c r="E3400" s="20">
        <v>52</v>
      </c>
      <c r="F3400" s="11" t="s">
        <v>18</v>
      </c>
      <c r="G3400" s="21"/>
      <c r="H3400" s="21" t="s">
        <v>1</v>
      </c>
      <c r="I3400" s="21"/>
    </row>
    <row r="3401" spans="1:9" ht="33">
      <c r="A3401" s="10" t="s">
        <v>3987</v>
      </c>
      <c r="B3401" s="10" t="s">
        <v>4411</v>
      </c>
      <c r="C3401" s="19" t="s">
        <v>4279</v>
      </c>
      <c r="D3401" s="19" t="s">
        <v>3815</v>
      </c>
      <c r="E3401" s="20">
        <v>188</v>
      </c>
      <c r="F3401" s="11" t="s">
        <v>18</v>
      </c>
      <c r="G3401" s="21"/>
      <c r="H3401" s="21" t="s">
        <v>1</v>
      </c>
      <c r="I3401" s="21"/>
    </row>
    <row r="3402" spans="1:9" ht="33">
      <c r="A3402" s="10" t="s">
        <v>3987</v>
      </c>
      <c r="B3402" s="10" t="s">
        <v>4374</v>
      </c>
      <c r="C3402" s="19" t="s">
        <v>4130</v>
      </c>
      <c r="D3402" s="19" t="s">
        <v>3815</v>
      </c>
      <c r="E3402" s="20">
        <v>135</v>
      </c>
      <c r="F3402" s="11" t="s">
        <v>18</v>
      </c>
      <c r="G3402" s="21"/>
      <c r="H3402" s="21" t="s">
        <v>1</v>
      </c>
      <c r="I3402" s="21"/>
    </row>
    <row r="3403" spans="1:9" ht="33">
      <c r="A3403" s="10" t="s">
        <v>3987</v>
      </c>
      <c r="B3403" s="10" t="s">
        <v>4325</v>
      </c>
      <c r="C3403" s="19" t="s">
        <v>4467</v>
      </c>
      <c r="D3403" s="19" t="s">
        <v>3815</v>
      </c>
      <c r="E3403" s="20">
        <v>82</v>
      </c>
      <c r="F3403" s="11" t="s">
        <v>18</v>
      </c>
      <c r="G3403" s="21"/>
      <c r="H3403" s="21" t="s">
        <v>1</v>
      </c>
      <c r="I3403" s="21"/>
    </row>
    <row r="3404" spans="1:9" ht="33">
      <c r="A3404" s="10" t="s">
        <v>3987</v>
      </c>
      <c r="B3404" s="10" t="s">
        <v>4190</v>
      </c>
      <c r="C3404" s="19" t="s">
        <v>3726</v>
      </c>
      <c r="D3404" s="19" t="s">
        <v>3815</v>
      </c>
      <c r="E3404" s="20">
        <v>261</v>
      </c>
      <c r="F3404" s="11" t="s">
        <v>18</v>
      </c>
      <c r="G3404" s="21"/>
      <c r="H3404" s="21" t="s">
        <v>1</v>
      </c>
      <c r="I3404" s="21"/>
    </row>
    <row r="3405" spans="1:9" ht="33">
      <c r="A3405" s="10" t="s">
        <v>3987</v>
      </c>
      <c r="B3405" s="10" t="s">
        <v>4190</v>
      </c>
      <c r="C3405" s="19" t="s">
        <v>3585</v>
      </c>
      <c r="D3405" s="19" t="s">
        <v>3815</v>
      </c>
      <c r="E3405" s="20">
        <v>626</v>
      </c>
      <c r="F3405" s="11" t="s">
        <v>18</v>
      </c>
      <c r="G3405" s="21"/>
      <c r="H3405" s="21" t="s">
        <v>1</v>
      </c>
      <c r="I3405" s="21"/>
    </row>
    <row r="3406" spans="1:9" ht="33">
      <c r="A3406" s="10" t="s">
        <v>3987</v>
      </c>
      <c r="B3406" s="10" t="s">
        <v>4325</v>
      </c>
      <c r="C3406" s="19" t="s">
        <v>3586</v>
      </c>
      <c r="D3406" s="19" t="s">
        <v>3815</v>
      </c>
      <c r="E3406" s="20">
        <v>634</v>
      </c>
      <c r="F3406" s="11" t="s">
        <v>18</v>
      </c>
      <c r="G3406" s="21"/>
      <c r="H3406" s="21" t="s">
        <v>1</v>
      </c>
      <c r="I3406" s="21"/>
    </row>
    <row r="3407" spans="1:9" ht="33">
      <c r="A3407" s="10" t="s">
        <v>3987</v>
      </c>
      <c r="B3407" s="10" t="s">
        <v>4190</v>
      </c>
      <c r="C3407" s="19" t="s">
        <v>4084</v>
      </c>
      <c r="D3407" s="19" t="s">
        <v>3815</v>
      </c>
      <c r="E3407" s="20">
        <v>634</v>
      </c>
      <c r="F3407" s="11" t="s">
        <v>18</v>
      </c>
      <c r="G3407" s="21"/>
      <c r="H3407" s="21" t="s">
        <v>1</v>
      </c>
      <c r="I3407" s="21"/>
    </row>
    <row r="3408" spans="1:9" ht="33">
      <c r="A3408" s="10" t="s">
        <v>3987</v>
      </c>
      <c r="B3408" s="10" t="s">
        <v>4190</v>
      </c>
      <c r="C3408" s="19" t="s">
        <v>4291</v>
      </c>
      <c r="D3408" s="19" t="s">
        <v>3815</v>
      </c>
      <c r="E3408" s="20">
        <v>270</v>
      </c>
      <c r="F3408" s="11" t="s">
        <v>18</v>
      </c>
      <c r="G3408" s="21"/>
      <c r="H3408" s="21" t="s">
        <v>1</v>
      </c>
      <c r="I3408" s="21"/>
    </row>
    <row r="3409" spans="1:9" ht="33">
      <c r="A3409" s="10" t="s">
        <v>3987</v>
      </c>
      <c r="B3409" s="10" t="s">
        <v>4325</v>
      </c>
      <c r="C3409" s="19" t="s">
        <v>66</v>
      </c>
      <c r="D3409" s="19" t="s">
        <v>3815</v>
      </c>
      <c r="E3409" s="20">
        <v>270</v>
      </c>
      <c r="F3409" s="11" t="s">
        <v>18</v>
      </c>
      <c r="G3409" s="21"/>
      <c r="H3409" s="21" t="s">
        <v>1</v>
      </c>
      <c r="I3409" s="21"/>
    </row>
    <row r="3410" spans="1:9" ht="33">
      <c r="A3410" s="10" t="s">
        <v>3987</v>
      </c>
      <c r="B3410" s="10" t="s">
        <v>4190</v>
      </c>
      <c r="C3410" s="19" t="s">
        <v>4265</v>
      </c>
      <c r="D3410" s="19" t="s">
        <v>3815</v>
      </c>
      <c r="E3410" s="20">
        <v>270</v>
      </c>
      <c r="F3410" s="11" t="s">
        <v>18</v>
      </c>
      <c r="G3410" s="21"/>
      <c r="H3410" s="21" t="s">
        <v>1</v>
      </c>
      <c r="I3410" s="21"/>
    </row>
    <row r="3411" spans="1:9" ht="33">
      <c r="A3411" s="10" t="s">
        <v>3987</v>
      </c>
      <c r="B3411" s="10" t="s">
        <v>4190</v>
      </c>
      <c r="C3411" s="19" t="s">
        <v>1691</v>
      </c>
      <c r="D3411" s="19" t="s">
        <v>3815</v>
      </c>
      <c r="E3411" s="20">
        <v>510</v>
      </c>
      <c r="F3411" s="11" t="s">
        <v>18</v>
      </c>
      <c r="G3411" s="21"/>
      <c r="H3411" s="21" t="s">
        <v>1</v>
      </c>
      <c r="I3411" s="21"/>
    </row>
    <row r="3412" spans="1:9" ht="33">
      <c r="A3412" s="10" t="s">
        <v>3987</v>
      </c>
      <c r="B3412" s="10" t="s">
        <v>4325</v>
      </c>
      <c r="C3412" s="19" t="s">
        <v>2558</v>
      </c>
      <c r="D3412" s="19" t="s">
        <v>3815</v>
      </c>
      <c r="E3412" s="20">
        <v>188</v>
      </c>
      <c r="F3412" s="11" t="s">
        <v>18</v>
      </c>
      <c r="G3412" s="21"/>
      <c r="H3412" s="21" t="s">
        <v>1</v>
      </c>
      <c r="I3412" s="21"/>
    </row>
    <row r="3413" spans="1:9" ht="33">
      <c r="A3413" s="10" t="s">
        <v>3987</v>
      </c>
      <c r="B3413" s="10" t="s">
        <v>4325</v>
      </c>
      <c r="C3413" s="19" t="s">
        <v>2631</v>
      </c>
      <c r="D3413" s="19" t="s">
        <v>3815</v>
      </c>
      <c r="E3413" s="20">
        <v>188</v>
      </c>
      <c r="F3413" s="11" t="s">
        <v>18</v>
      </c>
      <c r="G3413" s="21"/>
      <c r="H3413" s="21" t="s">
        <v>1</v>
      </c>
      <c r="I3413" s="21"/>
    </row>
    <row r="3414" spans="1:9" ht="33">
      <c r="A3414" s="10" t="s">
        <v>3987</v>
      </c>
      <c r="B3414" s="10" t="s">
        <v>4190</v>
      </c>
      <c r="C3414" s="19" t="s">
        <v>4104</v>
      </c>
      <c r="D3414" s="19" t="s">
        <v>3815</v>
      </c>
      <c r="E3414" s="20">
        <v>674</v>
      </c>
      <c r="F3414" s="11" t="s">
        <v>18</v>
      </c>
      <c r="G3414" s="21"/>
      <c r="H3414" s="21" t="s">
        <v>1</v>
      </c>
      <c r="I3414" s="21"/>
    </row>
    <row r="3415" spans="1:9" ht="33">
      <c r="A3415" s="10" t="s">
        <v>3987</v>
      </c>
      <c r="B3415" s="10" t="s">
        <v>4430</v>
      </c>
      <c r="C3415" s="19" t="s">
        <v>4125</v>
      </c>
      <c r="D3415" s="19" t="s">
        <v>3815</v>
      </c>
      <c r="E3415" s="20">
        <v>510</v>
      </c>
      <c r="F3415" s="11" t="s">
        <v>18</v>
      </c>
      <c r="G3415" s="21"/>
      <c r="H3415" s="21" t="s">
        <v>1</v>
      </c>
      <c r="I3415" s="21"/>
    </row>
    <row r="3416" spans="1:9" ht="33">
      <c r="A3416" s="10" t="s">
        <v>3987</v>
      </c>
      <c r="B3416" s="10" t="s">
        <v>4430</v>
      </c>
      <c r="C3416" s="19" t="s">
        <v>4120</v>
      </c>
      <c r="D3416" s="19" t="s">
        <v>3815</v>
      </c>
      <c r="E3416" s="20">
        <v>270</v>
      </c>
      <c r="F3416" s="11" t="s">
        <v>18</v>
      </c>
      <c r="G3416" s="21"/>
      <c r="H3416" s="21" t="s">
        <v>1</v>
      </c>
      <c r="I3416" s="21"/>
    </row>
    <row r="3417" spans="1:9" ht="33">
      <c r="A3417" s="10" t="s">
        <v>3987</v>
      </c>
      <c r="B3417" s="10" t="s">
        <v>4190</v>
      </c>
      <c r="C3417" s="19" t="s">
        <v>4468</v>
      </c>
      <c r="D3417" s="19" t="s">
        <v>3815</v>
      </c>
      <c r="E3417" s="20">
        <v>634</v>
      </c>
      <c r="F3417" s="11" t="s">
        <v>18</v>
      </c>
      <c r="G3417" s="21"/>
      <c r="H3417" s="21" t="s">
        <v>1</v>
      </c>
      <c r="I3417" s="21"/>
    </row>
    <row r="3418" spans="1:9" ht="33">
      <c r="A3418" s="10" t="s">
        <v>3987</v>
      </c>
      <c r="B3418" s="10" t="s">
        <v>4190</v>
      </c>
      <c r="C3418" s="19" t="s">
        <v>4150</v>
      </c>
      <c r="D3418" s="19" t="s">
        <v>3815</v>
      </c>
      <c r="E3418" s="20">
        <v>634</v>
      </c>
      <c r="F3418" s="11" t="s">
        <v>18</v>
      </c>
      <c r="G3418" s="21"/>
      <c r="H3418" s="21" t="s">
        <v>1</v>
      </c>
      <c r="I3418" s="21"/>
    </row>
    <row r="3419" spans="1:9" ht="33">
      <c r="A3419" s="10" t="s">
        <v>3987</v>
      </c>
      <c r="B3419" s="10" t="s">
        <v>4190</v>
      </c>
      <c r="C3419" s="19" t="s">
        <v>2331</v>
      </c>
      <c r="D3419" s="19" t="s">
        <v>3815</v>
      </c>
      <c r="E3419" s="20">
        <v>270</v>
      </c>
      <c r="F3419" s="11" t="s">
        <v>18</v>
      </c>
      <c r="G3419" s="21"/>
      <c r="H3419" s="21" t="s">
        <v>1</v>
      </c>
      <c r="I3419" s="21"/>
    </row>
    <row r="3420" spans="1:9" ht="33">
      <c r="A3420" s="10" t="s">
        <v>3987</v>
      </c>
      <c r="B3420" s="10" t="s">
        <v>4190</v>
      </c>
      <c r="C3420" s="19" t="s">
        <v>4078</v>
      </c>
      <c r="D3420" s="19" t="s">
        <v>3815</v>
      </c>
      <c r="E3420" s="20">
        <v>270</v>
      </c>
      <c r="F3420" s="11" t="s">
        <v>18</v>
      </c>
      <c r="G3420" s="21"/>
      <c r="H3420" s="21" t="s">
        <v>1</v>
      </c>
      <c r="I3420" s="21"/>
    </row>
    <row r="3421" spans="1:9" ht="33">
      <c r="A3421" s="10" t="s">
        <v>3987</v>
      </c>
      <c r="B3421" s="10" t="s">
        <v>4190</v>
      </c>
      <c r="C3421" s="19" t="s">
        <v>4134</v>
      </c>
      <c r="D3421" s="19" t="s">
        <v>3815</v>
      </c>
      <c r="E3421" s="20">
        <v>510</v>
      </c>
      <c r="F3421" s="11" t="s">
        <v>18</v>
      </c>
      <c r="G3421" s="21"/>
      <c r="H3421" s="21" t="s">
        <v>1</v>
      </c>
      <c r="I3421" s="21"/>
    </row>
    <row r="3422" spans="1:9" ht="33">
      <c r="A3422" s="10" t="s">
        <v>3987</v>
      </c>
      <c r="B3422" s="10" t="s">
        <v>4325</v>
      </c>
      <c r="C3422" s="19" t="s">
        <v>4469</v>
      </c>
      <c r="D3422" s="19" t="s">
        <v>3815</v>
      </c>
      <c r="E3422" s="20">
        <v>188</v>
      </c>
      <c r="F3422" s="11" t="s">
        <v>18</v>
      </c>
      <c r="G3422" s="21"/>
      <c r="H3422" s="21" t="s">
        <v>1</v>
      </c>
      <c r="I3422" s="21"/>
    </row>
    <row r="3423" spans="1:9" ht="33">
      <c r="A3423" s="10" t="s">
        <v>3987</v>
      </c>
      <c r="B3423" s="10" t="s">
        <v>4325</v>
      </c>
      <c r="C3423" s="19" t="s">
        <v>4077</v>
      </c>
      <c r="D3423" s="19" t="s">
        <v>3815</v>
      </c>
      <c r="E3423" s="20">
        <v>188</v>
      </c>
      <c r="F3423" s="11" t="s">
        <v>18</v>
      </c>
      <c r="G3423" s="21"/>
      <c r="H3423" s="21" t="s">
        <v>1</v>
      </c>
      <c r="I3423" s="21"/>
    </row>
    <row r="3424" spans="1:9" ht="33">
      <c r="A3424" s="10" t="s">
        <v>3987</v>
      </c>
      <c r="B3424" s="10" t="s">
        <v>4325</v>
      </c>
      <c r="C3424" s="19" t="s">
        <v>4470</v>
      </c>
      <c r="D3424" s="19" t="s">
        <v>3815</v>
      </c>
      <c r="E3424" s="20">
        <v>188</v>
      </c>
      <c r="F3424" s="11" t="s">
        <v>18</v>
      </c>
      <c r="G3424" s="21"/>
      <c r="H3424" s="21" t="s">
        <v>1</v>
      </c>
      <c r="I3424" s="21"/>
    </row>
    <row r="3425" spans="1:9" ht="33">
      <c r="A3425" s="10" t="s">
        <v>3987</v>
      </c>
      <c r="B3425" s="10" t="s">
        <v>4325</v>
      </c>
      <c r="C3425" s="19" t="s">
        <v>4471</v>
      </c>
      <c r="D3425" s="19" t="s">
        <v>3815</v>
      </c>
      <c r="E3425" s="20">
        <v>188</v>
      </c>
      <c r="F3425" s="11" t="s">
        <v>18</v>
      </c>
      <c r="G3425" s="21"/>
      <c r="H3425" s="21" t="s">
        <v>1</v>
      </c>
      <c r="I3425" s="21"/>
    </row>
    <row r="3426" spans="1:9" ht="66">
      <c r="A3426" s="10" t="s">
        <v>3987</v>
      </c>
      <c r="B3426" s="10" t="s">
        <v>4190</v>
      </c>
      <c r="C3426" s="19" t="s">
        <v>4040</v>
      </c>
      <c r="D3426" s="19" t="s">
        <v>3815</v>
      </c>
      <c r="E3426" s="20">
        <v>270</v>
      </c>
      <c r="F3426" s="11" t="s">
        <v>18</v>
      </c>
      <c r="G3426" s="21"/>
      <c r="H3426" s="21" t="s">
        <v>1</v>
      </c>
      <c r="I3426" s="21"/>
    </row>
    <row r="3427" spans="1:9" ht="49.5">
      <c r="A3427" s="10" t="s">
        <v>3987</v>
      </c>
      <c r="B3427" s="10" t="s">
        <v>4190</v>
      </c>
      <c r="C3427" s="19" t="s">
        <v>4472</v>
      </c>
      <c r="D3427" s="19" t="s">
        <v>3815</v>
      </c>
      <c r="E3427" s="20">
        <v>510</v>
      </c>
      <c r="F3427" s="11" t="s">
        <v>18</v>
      </c>
      <c r="G3427" s="21"/>
      <c r="H3427" s="21" t="s">
        <v>1</v>
      </c>
      <c r="I3427" s="21"/>
    </row>
    <row r="3428" spans="1:9" ht="33">
      <c r="A3428" s="10" t="s">
        <v>3987</v>
      </c>
      <c r="B3428" s="10" t="s">
        <v>4325</v>
      </c>
      <c r="C3428" s="19" t="s">
        <v>3586</v>
      </c>
      <c r="D3428" s="19" t="s">
        <v>3815</v>
      </c>
      <c r="E3428" s="20">
        <v>40</v>
      </c>
      <c r="F3428" s="11" t="s">
        <v>18</v>
      </c>
      <c r="G3428" s="21"/>
      <c r="H3428" s="21" t="s">
        <v>1</v>
      </c>
      <c r="I3428" s="21"/>
    </row>
    <row r="3429" spans="1:9" ht="33">
      <c r="A3429" s="10" t="s">
        <v>3987</v>
      </c>
      <c r="B3429" s="10" t="s">
        <v>4047</v>
      </c>
      <c r="C3429" s="19" t="s">
        <v>1654</v>
      </c>
      <c r="D3429" s="19" t="s">
        <v>3815</v>
      </c>
      <c r="E3429" s="20">
        <v>30</v>
      </c>
      <c r="F3429" s="11" t="s">
        <v>18</v>
      </c>
      <c r="G3429" s="21"/>
      <c r="H3429" s="21" t="s">
        <v>1</v>
      </c>
      <c r="I3429" s="21"/>
    </row>
    <row r="3430" spans="1:9" ht="49.5">
      <c r="A3430" s="10" t="s">
        <v>3987</v>
      </c>
      <c r="B3430" s="10" t="s">
        <v>4325</v>
      </c>
      <c r="C3430" s="19" t="s">
        <v>4473</v>
      </c>
      <c r="D3430" s="19" t="s">
        <v>3815</v>
      </c>
      <c r="E3430" s="20">
        <v>510</v>
      </c>
      <c r="F3430" s="11" t="s">
        <v>18</v>
      </c>
      <c r="G3430" s="21"/>
      <c r="H3430" s="21" t="s">
        <v>1</v>
      </c>
      <c r="I3430" s="21"/>
    </row>
    <row r="3431" spans="1:9" ht="49.5">
      <c r="A3431" s="10" t="s">
        <v>3987</v>
      </c>
      <c r="B3431" s="10" t="s">
        <v>4325</v>
      </c>
      <c r="C3431" s="19" t="s">
        <v>4474</v>
      </c>
      <c r="D3431" s="19" t="s">
        <v>3815</v>
      </c>
      <c r="E3431" s="20">
        <v>173</v>
      </c>
      <c r="F3431" s="11" t="s">
        <v>18</v>
      </c>
      <c r="G3431" s="21"/>
      <c r="H3431" s="21" t="s">
        <v>1</v>
      </c>
      <c r="I3431" s="21"/>
    </row>
    <row r="3432" spans="1:9" ht="49.5">
      <c r="A3432" s="10" t="s">
        <v>3987</v>
      </c>
      <c r="B3432" s="10" t="s">
        <v>4475</v>
      </c>
      <c r="C3432" s="19" t="s">
        <v>3950</v>
      </c>
      <c r="D3432" s="19" t="s">
        <v>3815</v>
      </c>
      <c r="E3432" s="20">
        <v>2</v>
      </c>
      <c r="F3432" s="11" t="s">
        <v>18</v>
      </c>
      <c r="G3432" s="21"/>
      <c r="H3432" s="21" t="s">
        <v>1</v>
      </c>
      <c r="I3432" s="21"/>
    </row>
    <row r="3433" spans="1:9" ht="55.5" customHeight="1">
      <c r="A3433" s="10" t="s">
        <v>3987</v>
      </c>
      <c r="B3433" s="10" t="s">
        <v>4246</v>
      </c>
      <c r="C3433" s="19" t="s">
        <v>4375</v>
      </c>
      <c r="D3433" s="19" t="s">
        <v>3815</v>
      </c>
      <c r="E3433" s="20">
        <v>12</v>
      </c>
      <c r="F3433" s="11" t="s">
        <v>18</v>
      </c>
      <c r="G3433" s="21"/>
      <c r="H3433" s="21" t="s">
        <v>1</v>
      </c>
      <c r="I3433" s="21"/>
    </row>
    <row r="3434" spans="1:9" ht="56.25" customHeight="1">
      <c r="A3434" s="10" t="s">
        <v>3987</v>
      </c>
      <c r="B3434" s="10" t="s">
        <v>4476</v>
      </c>
      <c r="C3434" s="19" t="s">
        <v>4477</v>
      </c>
      <c r="D3434" s="19" t="s">
        <v>3815</v>
      </c>
      <c r="E3434" s="20">
        <v>6</v>
      </c>
      <c r="F3434" s="11" t="s">
        <v>18</v>
      </c>
      <c r="G3434" s="21"/>
      <c r="H3434" s="21" t="s">
        <v>1</v>
      </c>
      <c r="I3434" s="21"/>
    </row>
    <row r="3435" spans="1:9" ht="43.5" customHeight="1">
      <c r="A3435" s="10" t="s">
        <v>3987</v>
      </c>
      <c r="B3435" s="10" t="s">
        <v>4045</v>
      </c>
      <c r="C3435" s="19" t="s">
        <v>4265</v>
      </c>
      <c r="D3435" s="19" t="s">
        <v>3815</v>
      </c>
      <c r="E3435" s="20">
        <v>30</v>
      </c>
      <c r="F3435" s="11" t="s">
        <v>18</v>
      </c>
      <c r="G3435" s="21"/>
      <c r="H3435" s="21" t="s">
        <v>1</v>
      </c>
      <c r="I3435" s="21"/>
    </row>
    <row r="3436" spans="1:9" ht="57" customHeight="1">
      <c r="A3436" s="10" t="s">
        <v>3987</v>
      </c>
      <c r="B3436" s="10" t="s">
        <v>4475</v>
      </c>
      <c r="C3436" s="19" t="s">
        <v>4279</v>
      </c>
      <c r="D3436" s="19" t="s">
        <v>3815</v>
      </c>
      <c r="E3436" s="20">
        <v>180</v>
      </c>
      <c r="F3436" s="11" t="s">
        <v>18</v>
      </c>
      <c r="G3436" s="21"/>
      <c r="H3436" s="21" t="s">
        <v>1</v>
      </c>
      <c r="I3436" s="21"/>
    </row>
    <row r="3437" spans="1:9" ht="71.25" customHeight="1">
      <c r="A3437" s="10" t="s">
        <v>3987</v>
      </c>
      <c r="B3437" s="10" t="s">
        <v>3988</v>
      </c>
      <c r="C3437" s="19" t="s">
        <v>4109</v>
      </c>
      <c r="D3437" s="19" t="s">
        <v>3815</v>
      </c>
      <c r="E3437" s="20">
        <v>33</v>
      </c>
      <c r="F3437" s="11" t="s">
        <v>18</v>
      </c>
      <c r="G3437" s="21"/>
      <c r="H3437" s="21" t="s">
        <v>1</v>
      </c>
      <c r="I3437" s="21"/>
    </row>
    <row r="3438" spans="1:9" ht="72" customHeight="1">
      <c r="A3438" s="10" t="s">
        <v>3987</v>
      </c>
      <c r="B3438" s="10" t="s">
        <v>3988</v>
      </c>
      <c r="C3438" s="19" t="s">
        <v>4192</v>
      </c>
      <c r="D3438" s="19" t="s">
        <v>3815</v>
      </c>
      <c r="E3438" s="20">
        <v>27</v>
      </c>
      <c r="F3438" s="11" t="s">
        <v>18</v>
      </c>
      <c r="G3438" s="21"/>
      <c r="H3438" s="21" t="s">
        <v>1</v>
      </c>
      <c r="I3438" s="21"/>
    </row>
    <row r="3439" spans="1:9" ht="57" customHeight="1">
      <c r="A3439" s="10" t="s">
        <v>3987</v>
      </c>
      <c r="B3439" s="10" t="s">
        <v>3995</v>
      </c>
      <c r="C3439" s="19" t="s">
        <v>4437</v>
      </c>
      <c r="D3439" s="19" t="s">
        <v>3815</v>
      </c>
      <c r="E3439" s="20">
        <v>0.8</v>
      </c>
      <c r="F3439" s="11" t="s">
        <v>18</v>
      </c>
      <c r="G3439" s="21"/>
      <c r="H3439" s="21" t="s">
        <v>1</v>
      </c>
      <c r="I3439" s="21"/>
    </row>
    <row r="3440" spans="1:9" ht="55.5" customHeight="1">
      <c r="A3440" s="10" t="s">
        <v>3987</v>
      </c>
      <c r="B3440" s="10" t="s">
        <v>4187</v>
      </c>
      <c r="C3440" s="19" t="s">
        <v>4478</v>
      </c>
      <c r="D3440" s="19" t="s">
        <v>3815</v>
      </c>
      <c r="E3440" s="20">
        <v>20</v>
      </c>
      <c r="F3440" s="11" t="s">
        <v>18</v>
      </c>
      <c r="G3440" s="21"/>
      <c r="H3440" s="21" t="s">
        <v>1</v>
      </c>
      <c r="I3440" s="21"/>
    </row>
    <row r="3441" spans="1:9" ht="49.5">
      <c r="A3441" s="10" t="s">
        <v>3987</v>
      </c>
      <c r="B3441" s="10" t="s">
        <v>4475</v>
      </c>
      <c r="C3441" s="19" t="s">
        <v>4329</v>
      </c>
      <c r="D3441" s="19" t="s">
        <v>3815</v>
      </c>
      <c r="E3441" s="20">
        <v>7</v>
      </c>
      <c r="F3441" s="11" t="s">
        <v>18</v>
      </c>
      <c r="G3441" s="21"/>
      <c r="H3441" s="21" t="s">
        <v>1</v>
      </c>
      <c r="I3441" s="21"/>
    </row>
    <row r="3442" spans="1:9" ht="49.5">
      <c r="A3442" s="10" t="s">
        <v>3987</v>
      </c>
      <c r="B3442" s="10" t="s">
        <v>4475</v>
      </c>
      <c r="C3442" s="19" t="s">
        <v>2950</v>
      </c>
      <c r="D3442" s="19" t="s">
        <v>3815</v>
      </c>
      <c r="E3442" s="20">
        <v>18</v>
      </c>
      <c r="F3442" s="11" t="s">
        <v>18</v>
      </c>
      <c r="G3442" s="21"/>
      <c r="H3442" s="21" t="s">
        <v>1</v>
      </c>
      <c r="I3442" s="21"/>
    </row>
    <row r="3443" spans="1:9" ht="33">
      <c r="A3443" s="10" t="s">
        <v>3987</v>
      </c>
      <c r="B3443" s="10" t="s">
        <v>4190</v>
      </c>
      <c r="C3443" s="19" t="s">
        <v>3950</v>
      </c>
      <c r="D3443" s="19" t="s">
        <v>3815</v>
      </c>
      <c r="E3443" s="20">
        <v>47</v>
      </c>
      <c r="F3443" s="11" t="s">
        <v>18</v>
      </c>
      <c r="G3443" s="21"/>
      <c r="H3443" s="21" t="s">
        <v>1</v>
      </c>
      <c r="I3443" s="21"/>
    </row>
    <row r="3444" spans="1:9" ht="49.5">
      <c r="A3444" s="10" t="s">
        <v>3987</v>
      </c>
      <c r="B3444" s="10" t="s">
        <v>4187</v>
      </c>
      <c r="C3444" s="19" t="s">
        <v>427</v>
      </c>
      <c r="D3444" s="19" t="s">
        <v>3815</v>
      </c>
      <c r="E3444" s="20">
        <v>20</v>
      </c>
      <c r="F3444" s="11" t="s">
        <v>18</v>
      </c>
      <c r="G3444" s="21"/>
      <c r="H3444" s="21" t="s">
        <v>1</v>
      </c>
      <c r="I3444" s="21"/>
    </row>
    <row r="3445" spans="1:9" ht="49.5">
      <c r="A3445" s="10" t="s">
        <v>3987</v>
      </c>
      <c r="B3445" s="10" t="s">
        <v>4479</v>
      </c>
      <c r="C3445" s="19" t="s">
        <v>4480</v>
      </c>
      <c r="D3445" s="19" t="s">
        <v>3815</v>
      </c>
      <c r="E3445" s="20">
        <v>20</v>
      </c>
      <c r="F3445" s="11" t="s">
        <v>18</v>
      </c>
      <c r="G3445" s="21"/>
      <c r="H3445" s="21" t="s">
        <v>1</v>
      </c>
      <c r="I3445" s="21"/>
    </row>
    <row r="3446" spans="1:9" ht="33">
      <c r="A3446" s="10" t="s">
        <v>3987</v>
      </c>
      <c r="B3446" s="10" t="s">
        <v>4325</v>
      </c>
      <c r="C3446" s="19" t="s">
        <v>4481</v>
      </c>
      <c r="D3446" s="19" t="s">
        <v>3815</v>
      </c>
      <c r="E3446" s="20">
        <v>47</v>
      </c>
      <c r="F3446" s="11" t="s">
        <v>18</v>
      </c>
      <c r="G3446" s="21"/>
      <c r="H3446" s="21" t="s">
        <v>1</v>
      </c>
      <c r="I3446" s="21"/>
    </row>
    <row r="3447" spans="1:9" ht="49.5">
      <c r="A3447" s="10" t="s">
        <v>3987</v>
      </c>
      <c r="B3447" s="10" t="s">
        <v>3995</v>
      </c>
      <c r="C3447" s="19" t="s">
        <v>4134</v>
      </c>
      <c r="D3447" s="19" t="s">
        <v>3815</v>
      </c>
      <c r="E3447" s="20">
        <v>5</v>
      </c>
      <c r="F3447" s="11" t="s">
        <v>18</v>
      </c>
      <c r="G3447" s="21"/>
      <c r="H3447" s="21" t="s">
        <v>1</v>
      </c>
      <c r="I3447" s="21"/>
    </row>
    <row r="3448" spans="1:9" ht="51.75" customHeight="1">
      <c r="A3448" s="10" t="s">
        <v>3987</v>
      </c>
      <c r="B3448" s="10" t="s">
        <v>3995</v>
      </c>
      <c r="C3448" s="19" t="s">
        <v>4133</v>
      </c>
      <c r="D3448" s="19" t="s">
        <v>3815</v>
      </c>
      <c r="E3448" s="20">
        <v>7</v>
      </c>
      <c r="F3448" s="11" t="s">
        <v>18</v>
      </c>
      <c r="G3448" s="21"/>
      <c r="H3448" s="21" t="s">
        <v>1</v>
      </c>
      <c r="I3448" s="21"/>
    </row>
    <row r="3449" spans="1:9" ht="36" customHeight="1">
      <c r="A3449" s="10" t="s">
        <v>3987</v>
      </c>
      <c r="B3449" s="10" t="s">
        <v>4482</v>
      </c>
      <c r="C3449" s="19" t="s">
        <v>4481</v>
      </c>
      <c r="D3449" s="19" t="s">
        <v>3815</v>
      </c>
      <c r="E3449" s="20">
        <v>33</v>
      </c>
      <c r="F3449" s="11" t="s">
        <v>18</v>
      </c>
      <c r="G3449" s="21"/>
      <c r="H3449" s="21" t="s">
        <v>1</v>
      </c>
      <c r="I3449" s="21"/>
    </row>
    <row r="3450" spans="1:9" ht="49.5" customHeight="1">
      <c r="A3450" s="10" t="s">
        <v>3987</v>
      </c>
      <c r="B3450" s="10" t="s">
        <v>4075</v>
      </c>
      <c r="C3450" s="19" t="s">
        <v>1676</v>
      </c>
      <c r="D3450" s="19" t="s">
        <v>3815</v>
      </c>
      <c r="E3450" s="20">
        <v>10</v>
      </c>
      <c r="F3450" s="11" t="s">
        <v>18</v>
      </c>
      <c r="G3450" s="21"/>
      <c r="H3450" s="21" t="s">
        <v>1</v>
      </c>
      <c r="I3450" s="21"/>
    </row>
    <row r="3451" spans="1:9" ht="39" customHeight="1">
      <c r="A3451" s="10" t="s">
        <v>3987</v>
      </c>
      <c r="B3451" s="10" t="s">
        <v>4047</v>
      </c>
      <c r="C3451" s="19" t="s">
        <v>4437</v>
      </c>
      <c r="D3451" s="19" t="s">
        <v>3815</v>
      </c>
      <c r="E3451" s="20">
        <v>30</v>
      </c>
      <c r="F3451" s="11" t="s">
        <v>18</v>
      </c>
      <c r="G3451" s="21"/>
      <c r="H3451" s="21" t="s">
        <v>1</v>
      </c>
      <c r="I3451" s="21"/>
    </row>
    <row r="3452" spans="1:9" ht="49.5">
      <c r="A3452" s="10" t="s">
        <v>3987</v>
      </c>
      <c r="B3452" s="10" t="s">
        <v>4047</v>
      </c>
      <c r="C3452" s="19" t="s">
        <v>4151</v>
      </c>
      <c r="D3452" s="19" t="s">
        <v>3815</v>
      </c>
      <c r="E3452" s="20">
        <v>30</v>
      </c>
      <c r="F3452" s="11" t="s">
        <v>18</v>
      </c>
      <c r="G3452" s="21"/>
      <c r="H3452" s="21" t="s">
        <v>1</v>
      </c>
      <c r="I3452" s="21"/>
    </row>
    <row r="3453" spans="1:9" ht="54" customHeight="1">
      <c r="A3453" s="10" t="s">
        <v>3987</v>
      </c>
      <c r="B3453" s="10" t="s">
        <v>4037</v>
      </c>
      <c r="C3453" s="19" t="s">
        <v>4437</v>
      </c>
      <c r="D3453" s="19" t="s">
        <v>3815</v>
      </c>
      <c r="E3453" s="20">
        <v>40</v>
      </c>
      <c r="F3453" s="11" t="s">
        <v>18</v>
      </c>
      <c r="G3453" s="21"/>
      <c r="H3453" s="21" t="s">
        <v>1</v>
      </c>
      <c r="I3453" s="21"/>
    </row>
    <row r="3454" spans="1:9" ht="55.5" customHeight="1">
      <c r="A3454" s="10" t="s">
        <v>3987</v>
      </c>
      <c r="B3454" s="10" t="s">
        <v>3995</v>
      </c>
      <c r="C3454" s="19" t="s">
        <v>4213</v>
      </c>
      <c r="D3454" s="19" t="s">
        <v>3815</v>
      </c>
      <c r="E3454" s="20">
        <v>3</v>
      </c>
      <c r="F3454" s="11" t="s">
        <v>18</v>
      </c>
      <c r="G3454" s="21"/>
      <c r="H3454" s="21" t="s">
        <v>1</v>
      </c>
      <c r="I3454" s="21"/>
    </row>
    <row r="3455" spans="1:9" ht="40.5" customHeight="1">
      <c r="A3455" s="10" t="s">
        <v>3987</v>
      </c>
      <c r="B3455" s="10" t="s">
        <v>4045</v>
      </c>
      <c r="C3455" s="19" t="s">
        <v>4483</v>
      </c>
      <c r="D3455" s="19" t="s">
        <v>3815</v>
      </c>
      <c r="E3455" s="20">
        <v>30</v>
      </c>
      <c r="F3455" s="11" t="s">
        <v>18</v>
      </c>
      <c r="G3455" s="21"/>
      <c r="H3455" s="21" t="s">
        <v>1</v>
      </c>
      <c r="I3455" s="21"/>
    </row>
    <row r="3456" spans="1:9" ht="50.25" customHeight="1">
      <c r="A3456" s="10" t="s">
        <v>3987</v>
      </c>
      <c r="B3456" s="10" t="s">
        <v>4047</v>
      </c>
      <c r="C3456" s="19" t="s">
        <v>4180</v>
      </c>
      <c r="D3456" s="19" t="s">
        <v>3815</v>
      </c>
      <c r="E3456" s="20">
        <v>26</v>
      </c>
      <c r="F3456" s="11" t="s">
        <v>18</v>
      </c>
      <c r="G3456" s="21"/>
      <c r="H3456" s="21" t="s">
        <v>1</v>
      </c>
      <c r="I3456" s="21"/>
    </row>
    <row r="3457" spans="1:9" ht="50.25" customHeight="1">
      <c r="A3457" s="10" t="s">
        <v>3987</v>
      </c>
      <c r="B3457" s="10" t="s">
        <v>4057</v>
      </c>
      <c r="C3457" s="19" t="s">
        <v>4149</v>
      </c>
      <c r="D3457" s="19" t="s">
        <v>3815</v>
      </c>
      <c r="E3457" s="20">
        <v>30</v>
      </c>
      <c r="F3457" s="11" t="s">
        <v>18</v>
      </c>
      <c r="G3457" s="21"/>
      <c r="H3457" s="21" t="s">
        <v>1</v>
      </c>
      <c r="I3457" s="21"/>
    </row>
    <row r="3458" spans="1:9" ht="50.25" customHeight="1">
      <c r="A3458" s="10" t="s">
        <v>3987</v>
      </c>
      <c r="B3458" s="10" t="s">
        <v>4057</v>
      </c>
      <c r="C3458" s="19" t="s">
        <v>4431</v>
      </c>
      <c r="D3458" s="19" t="s">
        <v>3815</v>
      </c>
      <c r="E3458" s="20">
        <v>30</v>
      </c>
      <c r="F3458" s="11" t="s">
        <v>18</v>
      </c>
      <c r="G3458" s="21"/>
      <c r="H3458" s="21" t="s">
        <v>1</v>
      </c>
      <c r="I3458" s="21"/>
    </row>
    <row r="3459" spans="1:9" ht="50.25" customHeight="1">
      <c r="A3459" s="10" t="s">
        <v>3987</v>
      </c>
      <c r="B3459" s="10" t="s">
        <v>4047</v>
      </c>
      <c r="C3459" s="19" t="s">
        <v>4437</v>
      </c>
      <c r="D3459" s="19" t="s">
        <v>3815</v>
      </c>
      <c r="E3459" s="20">
        <v>29</v>
      </c>
      <c r="F3459" s="11" t="s">
        <v>18</v>
      </c>
      <c r="G3459" s="21"/>
      <c r="H3459" s="21" t="s">
        <v>1</v>
      </c>
      <c r="I3459" s="21"/>
    </row>
    <row r="3460" spans="1:9" ht="50.25" customHeight="1">
      <c r="A3460" s="10" t="s">
        <v>3987</v>
      </c>
      <c r="B3460" s="10" t="s">
        <v>4057</v>
      </c>
      <c r="C3460" s="19" t="s">
        <v>4295</v>
      </c>
      <c r="D3460" s="19" t="s">
        <v>3815</v>
      </c>
      <c r="E3460" s="20">
        <v>30</v>
      </c>
      <c r="F3460" s="11" t="s">
        <v>18</v>
      </c>
      <c r="G3460" s="21"/>
      <c r="H3460" s="21" t="s">
        <v>1</v>
      </c>
      <c r="I3460" s="21"/>
    </row>
    <row r="3461" spans="1:9" ht="49.5">
      <c r="A3461" s="10" t="s">
        <v>3987</v>
      </c>
      <c r="B3461" s="10" t="s">
        <v>4187</v>
      </c>
      <c r="C3461" s="19" t="s">
        <v>4477</v>
      </c>
      <c r="D3461" s="19" t="s">
        <v>3815</v>
      </c>
      <c r="E3461" s="20">
        <v>20</v>
      </c>
      <c r="F3461" s="11" t="s">
        <v>18</v>
      </c>
      <c r="G3461" s="21"/>
      <c r="H3461" s="21" t="s">
        <v>1</v>
      </c>
      <c r="I3461" s="21"/>
    </row>
    <row r="3462" spans="1:9" ht="49.5">
      <c r="A3462" s="10" t="s">
        <v>3987</v>
      </c>
      <c r="B3462" s="10" t="s">
        <v>4187</v>
      </c>
      <c r="C3462" s="19" t="s">
        <v>4484</v>
      </c>
      <c r="D3462" s="19" t="s">
        <v>3815</v>
      </c>
      <c r="E3462" s="20">
        <v>20</v>
      </c>
      <c r="F3462" s="11" t="s">
        <v>18</v>
      </c>
      <c r="G3462" s="21"/>
      <c r="H3462" s="21" t="s">
        <v>1</v>
      </c>
      <c r="I3462" s="21"/>
    </row>
    <row r="3463" spans="1:9" ht="33">
      <c r="A3463" s="10" t="s">
        <v>3987</v>
      </c>
      <c r="B3463" s="10" t="s">
        <v>4479</v>
      </c>
      <c r="C3463" s="19" t="s">
        <v>4485</v>
      </c>
      <c r="D3463" s="19" t="s">
        <v>3815</v>
      </c>
      <c r="E3463" s="20">
        <v>20</v>
      </c>
      <c r="F3463" s="11" t="s">
        <v>18</v>
      </c>
      <c r="G3463" s="21"/>
      <c r="H3463" s="21" t="s">
        <v>1</v>
      </c>
      <c r="I3463" s="21"/>
    </row>
    <row r="3464" spans="1:9" ht="49.5">
      <c r="A3464" s="10" t="s">
        <v>3987</v>
      </c>
      <c r="B3464" s="10" t="s">
        <v>4486</v>
      </c>
      <c r="C3464" s="19" t="s">
        <v>1682</v>
      </c>
      <c r="D3464" s="19" t="s">
        <v>3815</v>
      </c>
      <c r="E3464" s="20">
        <v>20</v>
      </c>
      <c r="F3464" s="11" t="s">
        <v>18</v>
      </c>
      <c r="G3464" s="21"/>
      <c r="H3464" s="21" t="s">
        <v>1</v>
      </c>
      <c r="I3464" s="21"/>
    </row>
    <row r="3465" spans="1:9" ht="33">
      <c r="A3465" s="10" t="s">
        <v>3987</v>
      </c>
      <c r="B3465" s="10" t="s">
        <v>4430</v>
      </c>
      <c r="C3465" s="19" t="s">
        <v>2950</v>
      </c>
      <c r="D3465" s="19" t="s">
        <v>3815</v>
      </c>
      <c r="E3465" s="20">
        <v>135</v>
      </c>
      <c r="F3465" s="11" t="s">
        <v>18</v>
      </c>
      <c r="G3465" s="21"/>
      <c r="H3465" s="21" t="s">
        <v>1</v>
      </c>
      <c r="I3465" s="21"/>
    </row>
    <row r="3466" spans="1:9" ht="49.5">
      <c r="A3466" s="10" t="s">
        <v>3987</v>
      </c>
      <c r="B3466" s="10" t="s">
        <v>4045</v>
      </c>
      <c r="C3466" s="19" t="s">
        <v>4487</v>
      </c>
      <c r="D3466" s="19" t="s">
        <v>3815</v>
      </c>
      <c r="E3466" s="20">
        <v>30</v>
      </c>
      <c r="F3466" s="11" t="s">
        <v>18</v>
      </c>
      <c r="G3466" s="21"/>
      <c r="H3466" s="21" t="s">
        <v>1</v>
      </c>
      <c r="I3466" s="21"/>
    </row>
    <row r="3467" spans="1:9" ht="49.5">
      <c r="A3467" s="10" t="s">
        <v>3987</v>
      </c>
      <c r="B3467" s="10" t="s">
        <v>4187</v>
      </c>
      <c r="C3467" s="19" t="s">
        <v>4488</v>
      </c>
      <c r="D3467" s="19" t="s">
        <v>3815</v>
      </c>
      <c r="E3467" s="20">
        <v>20</v>
      </c>
      <c r="F3467" s="11" t="s">
        <v>18</v>
      </c>
      <c r="G3467" s="21"/>
      <c r="H3467" s="21" t="s">
        <v>1</v>
      </c>
      <c r="I3467" s="21"/>
    </row>
    <row r="3468" spans="1:9" ht="49.5">
      <c r="A3468" s="10" t="s">
        <v>3987</v>
      </c>
      <c r="B3468" s="10" t="s">
        <v>4187</v>
      </c>
      <c r="C3468" s="19" t="s">
        <v>4489</v>
      </c>
      <c r="D3468" s="19" t="s">
        <v>3815</v>
      </c>
      <c r="E3468" s="20">
        <v>20</v>
      </c>
      <c r="F3468" s="11" t="s">
        <v>18</v>
      </c>
      <c r="G3468" s="21"/>
      <c r="H3468" s="21" t="s">
        <v>1</v>
      </c>
      <c r="I3468" s="21"/>
    </row>
    <row r="3469" spans="1:9" ht="33">
      <c r="A3469" s="10" t="s">
        <v>3987</v>
      </c>
      <c r="B3469" s="10" t="s">
        <v>4045</v>
      </c>
      <c r="C3469" s="19" t="s">
        <v>4437</v>
      </c>
      <c r="D3469" s="19" t="s">
        <v>3815</v>
      </c>
      <c r="E3469" s="20">
        <v>29</v>
      </c>
      <c r="F3469" s="11" t="s">
        <v>18</v>
      </c>
      <c r="G3469" s="21"/>
      <c r="H3469" s="21" t="s">
        <v>1</v>
      </c>
      <c r="I3469" s="21"/>
    </row>
    <row r="3470" spans="1:9" ht="33">
      <c r="A3470" s="10" t="s">
        <v>3987</v>
      </c>
      <c r="B3470" s="10" t="s">
        <v>4325</v>
      </c>
      <c r="C3470" s="19" t="s">
        <v>4490</v>
      </c>
      <c r="D3470" s="19" t="s">
        <v>3815</v>
      </c>
      <c r="E3470" s="20">
        <v>188</v>
      </c>
      <c r="F3470" s="11" t="s">
        <v>18</v>
      </c>
      <c r="G3470" s="21"/>
      <c r="H3470" s="21" t="s">
        <v>1</v>
      </c>
      <c r="I3470" s="21"/>
    </row>
    <row r="3471" spans="1:9" ht="33">
      <c r="A3471" s="10" t="s">
        <v>3987</v>
      </c>
      <c r="B3471" s="10" t="s">
        <v>4190</v>
      </c>
      <c r="C3471" s="19" t="s">
        <v>4491</v>
      </c>
      <c r="D3471" s="19" t="s">
        <v>3815</v>
      </c>
      <c r="E3471" s="20">
        <v>510</v>
      </c>
      <c r="F3471" s="11" t="s">
        <v>18</v>
      </c>
      <c r="G3471" s="21"/>
      <c r="H3471" s="21" t="s">
        <v>1</v>
      </c>
      <c r="I3471" s="21"/>
    </row>
    <row r="3472" spans="1:9" ht="33">
      <c r="A3472" s="10" t="s">
        <v>3987</v>
      </c>
      <c r="B3472" s="10" t="s">
        <v>4325</v>
      </c>
      <c r="C3472" s="19" t="s">
        <v>4252</v>
      </c>
      <c r="D3472" s="19" t="s">
        <v>3815</v>
      </c>
      <c r="E3472" s="20">
        <v>188</v>
      </c>
      <c r="F3472" s="11" t="s">
        <v>18</v>
      </c>
      <c r="G3472" s="21"/>
      <c r="H3472" s="21" t="s">
        <v>1</v>
      </c>
      <c r="I3472" s="21"/>
    </row>
    <row r="3473" spans="1:9" ht="33">
      <c r="A3473" s="10" t="s">
        <v>3987</v>
      </c>
      <c r="B3473" s="10" t="s">
        <v>4190</v>
      </c>
      <c r="C3473" s="19" t="s">
        <v>23</v>
      </c>
      <c r="D3473" s="19" t="s">
        <v>3815</v>
      </c>
      <c r="E3473" s="20">
        <v>634</v>
      </c>
      <c r="F3473" s="11" t="s">
        <v>18</v>
      </c>
      <c r="G3473" s="21"/>
      <c r="H3473" s="21" t="s">
        <v>1</v>
      </c>
      <c r="I3473" s="21"/>
    </row>
    <row r="3474" spans="1:9" ht="49.5">
      <c r="A3474" s="10" t="s">
        <v>3987</v>
      </c>
      <c r="B3474" s="10" t="s">
        <v>4430</v>
      </c>
      <c r="C3474" s="19" t="s">
        <v>4492</v>
      </c>
      <c r="D3474" s="19" t="s">
        <v>3815</v>
      </c>
      <c r="E3474" s="20">
        <v>270</v>
      </c>
      <c r="F3474" s="11" t="s">
        <v>18</v>
      </c>
      <c r="G3474" s="21"/>
      <c r="H3474" s="21" t="s">
        <v>1</v>
      </c>
      <c r="I3474" s="21"/>
    </row>
    <row r="3475" spans="1:9" ht="33">
      <c r="A3475" s="10" t="s">
        <v>3987</v>
      </c>
      <c r="B3475" s="10" t="s">
        <v>4430</v>
      </c>
      <c r="C3475" s="19" t="s">
        <v>4493</v>
      </c>
      <c r="D3475" s="19" t="s">
        <v>3815</v>
      </c>
      <c r="E3475" s="20">
        <v>270</v>
      </c>
      <c r="F3475" s="11" t="s">
        <v>18</v>
      </c>
      <c r="G3475" s="21"/>
      <c r="H3475" s="21" t="s">
        <v>1</v>
      </c>
      <c r="I3475" s="21"/>
    </row>
    <row r="3476" spans="1:9" ht="33">
      <c r="A3476" s="10" t="s">
        <v>3987</v>
      </c>
      <c r="B3476" s="10" t="s">
        <v>4430</v>
      </c>
      <c r="C3476" s="19" t="s">
        <v>1858</v>
      </c>
      <c r="D3476" s="19" t="s">
        <v>3815</v>
      </c>
      <c r="E3476" s="20">
        <v>270</v>
      </c>
      <c r="F3476" s="11" t="s">
        <v>18</v>
      </c>
      <c r="G3476" s="21"/>
      <c r="H3476" s="21" t="s">
        <v>1</v>
      </c>
      <c r="I3476" s="21"/>
    </row>
    <row r="3477" spans="1:9" ht="33">
      <c r="A3477" s="10" t="s">
        <v>3987</v>
      </c>
      <c r="B3477" s="10" t="s">
        <v>4430</v>
      </c>
      <c r="C3477" s="19" t="s">
        <v>2903</v>
      </c>
      <c r="D3477" s="19" t="s">
        <v>3815</v>
      </c>
      <c r="E3477" s="20">
        <v>270</v>
      </c>
      <c r="F3477" s="11" t="s">
        <v>18</v>
      </c>
      <c r="G3477" s="21"/>
      <c r="H3477" s="21" t="s">
        <v>1</v>
      </c>
      <c r="I3477" s="21"/>
    </row>
    <row r="3478" spans="1:9" ht="33">
      <c r="A3478" s="10" t="s">
        <v>3987</v>
      </c>
      <c r="B3478" s="10" t="s">
        <v>4325</v>
      </c>
      <c r="C3478" s="19" t="s">
        <v>4269</v>
      </c>
      <c r="D3478" s="19" t="s">
        <v>3815</v>
      </c>
      <c r="E3478" s="20">
        <v>188</v>
      </c>
      <c r="F3478" s="11" t="s">
        <v>18</v>
      </c>
      <c r="G3478" s="21"/>
      <c r="H3478" s="21" t="s">
        <v>1</v>
      </c>
      <c r="I3478" s="21"/>
    </row>
    <row r="3479" spans="1:9" ht="33">
      <c r="A3479" s="10" t="s">
        <v>3987</v>
      </c>
      <c r="B3479" s="10" t="s">
        <v>4325</v>
      </c>
      <c r="C3479" s="19" t="s">
        <v>4494</v>
      </c>
      <c r="D3479" s="19" t="s">
        <v>3815</v>
      </c>
      <c r="E3479" s="20">
        <v>188</v>
      </c>
      <c r="F3479" s="11" t="s">
        <v>18</v>
      </c>
      <c r="G3479" s="21"/>
      <c r="H3479" s="21" t="s">
        <v>1</v>
      </c>
      <c r="I3479" s="21"/>
    </row>
    <row r="3480" spans="1:9" ht="33">
      <c r="A3480" s="10" t="s">
        <v>3987</v>
      </c>
      <c r="B3480" s="10" t="s">
        <v>4190</v>
      </c>
      <c r="C3480" s="19" t="s">
        <v>3835</v>
      </c>
      <c r="D3480" s="19" t="s">
        <v>3815</v>
      </c>
      <c r="E3480" s="20">
        <v>270</v>
      </c>
      <c r="F3480" s="11" t="s">
        <v>18</v>
      </c>
      <c r="G3480" s="21"/>
      <c r="H3480" s="21" t="s">
        <v>1</v>
      </c>
      <c r="I3480" s="21"/>
    </row>
    <row r="3481" spans="1:9" ht="33">
      <c r="A3481" s="10" t="s">
        <v>3987</v>
      </c>
      <c r="B3481" s="10" t="s">
        <v>4325</v>
      </c>
      <c r="C3481" s="19" t="s">
        <v>4495</v>
      </c>
      <c r="D3481" s="19" t="s">
        <v>3815</v>
      </c>
      <c r="E3481" s="20">
        <v>149</v>
      </c>
      <c r="F3481" s="11" t="s">
        <v>18</v>
      </c>
      <c r="G3481" s="21"/>
      <c r="H3481" s="21" t="s">
        <v>1</v>
      </c>
      <c r="I3481" s="21"/>
    </row>
    <row r="3482" spans="1:9" ht="33">
      <c r="A3482" s="10" t="s">
        <v>3987</v>
      </c>
      <c r="B3482" s="10" t="s">
        <v>4325</v>
      </c>
      <c r="C3482" s="19" t="s">
        <v>1600</v>
      </c>
      <c r="D3482" s="19" t="s">
        <v>3815</v>
      </c>
      <c r="E3482" s="20">
        <v>188</v>
      </c>
      <c r="F3482" s="11" t="s">
        <v>18</v>
      </c>
      <c r="G3482" s="21"/>
      <c r="H3482" s="21" t="s">
        <v>1</v>
      </c>
      <c r="I3482" s="21"/>
    </row>
    <row r="3483" spans="1:9" ht="42.75" customHeight="1">
      <c r="A3483" s="10" t="s">
        <v>3987</v>
      </c>
      <c r="B3483" s="10" t="s">
        <v>4190</v>
      </c>
      <c r="C3483" s="19" t="s">
        <v>4437</v>
      </c>
      <c r="D3483" s="19" t="s">
        <v>3815</v>
      </c>
      <c r="E3483" s="20">
        <v>270</v>
      </c>
      <c r="F3483" s="11" t="s">
        <v>18</v>
      </c>
      <c r="G3483" s="21"/>
      <c r="H3483" s="21" t="s">
        <v>1</v>
      </c>
      <c r="I3483" s="21"/>
    </row>
    <row r="3484" spans="1:9" ht="42.75" customHeight="1">
      <c r="A3484" s="10" t="s">
        <v>3987</v>
      </c>
      <c r="B3484" s="10" t="s">
        <v>4325</v>
      </c>
      <c r="C3484" s="19" t="s">
        <v>4496</v>
      </c>
      <c r="D3484" s="19" t="s">
        <v>3815</v>
      </c>
      <c r="E3484" s="20">
        <v>188</v>
      </c>
      <c r="F3484" s="11" t="s">
        <v>18</v>
      </c>
      <c r="G3484" s="21"/>
      <c r="H3484" s="21" t="s">
        <v>1</v>
      </c>
      <c r="I3484" s="21"/>
    </row>
    <row r="3485" spans="1:9" ht="42.75" customHeight="1">
      <c r="A3485" s="10" t="s">
        <v>3987</v>
      </c>
      <c r="B3485" s="10" t="s">
        <v>4325</v>
      </c>
      <c r="C3485" s="19" t="s">
        <v>4497</v>
      </c>
      <c r="D3485" s="19" t="s">
        <v>3815</v>
      </c>
      <c r="E3485" s="20">
        <v>188</v>
      </c>
      <c r="F3485" s="11" t="s">
        <v>18</v>
      </c>
      <c r="G3485" s="21"/>
      <c r="H3485" s="21" t="s">
        <v>1</v>
      </c>
      <c r="I3485" s="21"/>
    </row>
    <row r="3486" spans="1:9" ht="42.75" customHeight="1">
      <c r="A3486" s="10" t="s">
        <v>3987</v>
      </c>
      <c r="B3486" s="10" t="s">
        <v>4190</v>
      </c>
      <c r="C3486" s="19" t="s">
        <v>4498</v>
      </c>
      <c r="D3486" s="19" t="s">
        <v>3815</v>
      </c>
      <c r="E3486" s="20">
        <v>270</v>
      </c>
      <c r="F3486" s="11" t="s">
        <v>18</v>
      </c>
      <c r="G3486" s="21"/>
      <c r="H3486" s="21" t="s">
        <v>1</v>
      </c>
      <c r="I3486" s="21"/>
    </row>
    <row r="3487" spans="1:9" ht="42.75" customHeight="1">
      <c r="A3487" s="10" t="s">
        <v>3987</v>
      </c>
      <c r="B3487" s="10" t="s">
        <v>4190</v>
      </c>
      <c r="C3487" s="19" t="s">
        <v>135</v>
      </c>
      <c r="D3487" s="19" t="s">
        <v>3815</v>
      </c>
      <c r="E3487" s="20">
        <v>670</v>
      </c>
      <c r="F3487" s="11" t="s">
        <v>18</v>
      </c>
      <c r="G3487" s="21"/>
      <c r="H3487" s="21" t="s">
        <v>1</v>
      </c>
      <c r="I3487" s="21"/>
    </row>
    <row r="3488" spans="1:9" ht="55.5" customHeight="1">
      <c r="A3488" s="10" t="s">
        <v>3987</v>
      </c>
      <c r="B3488" s="10" t="s">
        <v>4001</v>
      </c>
      <c r="C3488" s="19" t="s">
        <v>1582</v>
      </c>
      <c r="D3488" s="19" t="s">
        <v>3815</v>
      </c>
      <c r="E3488" s="20">
        <v>38</v>
      </c>
      <c r="F3488" s="11" t="s">
        <v>18</v>
      </c>
      <c r="G3488" s="21"/>
      <c r="H3488" s="21" t="s">
        <v>1</v>
      </c>
      <c r="I3488" s="21"/>
    </row>
    <row r="3489" spans="1:9" ht="56.25" customHeight="1">
      <c r="A3489" s="10" t="s">
        <v>3987</v>
      </c>
      <c r="B3489" s="10" t="s">
        <v>4190</v>
      </c>
      <c r="C3489" s="19" t="s">
        <v>4477</v>
      </c>
      <c r="D3489" s="19" t="s">
        <v>3815</v>
      </c>
      <c r="E3489" s="20">
        <v>45</v>
      </c>
      <c r="F3489" s="11" t="s">
        <v>18</v>
      </c>
      <c r="G3489" s="21"/>
      <c r="H3489" s="21" t="s">
        <v>1</v>
      </c>
      <c r="I3489" s="21"/>
    </row>
    <row r="3490" spans="1:9" ht="57" customHeight="1">
      <c r="A3490" s="10" t="s">
        <v>3987</v>
      </c>
      <c r="B3490" s="10" t="s">
        <v>4187</v>
      </c>
      <c r="C3490" s="19" t="s">
        <v>4499</v>
      </c>
      <c r="D3490" s="19" t="s">
        <v>3815</v>
      </c>
      <c r="E3490" s="20">
        <v>20</v>
      </c>
      <c r="F3490" s="11" t="s">
        <v>18</v>
      </c>
      <c r="G3490" s="21"/>
      <c r="H3490" s="21" t="s">
        <v>1</v>
      </c>
      <c r="I3490" s="21"/>
    </row>
    <row r="3491" spans="1:9" ht="41.25" customHeight="1">
      <c r="A3491" s="10" t="s">
        <v>3987</v>
      </c>
      <c r="B3491" s="10" t="s">
        <v>4039</v>
      </c>
      <c r="C3491" s="19" t="s">
        <v>4283</v>
      </c>
      <c r="D3491" s="19" t="s">
        <v>3815</v>
      </c>
      <c r="E3491" s="20">
        <v>8</v>
      </c>
      <c r="F3491" s="11" t="s">
        <v>18</v>
      </c>
      <c r="G3491" s="21"/>
      <c r="H3491" s="21" t="s">
        <v>1</v>
      </c>
      <c r="I3491" s="21"/>
    </row>
    <row r="3492" spans="1:9" ht="41.25" customHeight="1">
      <c r="A3492" s="10" t="s">
        <v>3987</v>
      </c>
      <c r="B3492" s="10" t="s">
        <v>3999</v>
      </c>
      <c r="C3492" s="19" t="s">
        <v>4000</v>
      </c>
      <c r="D3492" s="19" t="s">
        <v>3815</v>
      </c>
      <c r="E3492" s="20">
        <v>377</v>
      </c>
      <c r="F3492" s="11" t="s">
        <v>18</v>
      </c>
      <c r="G3492" s="21"/>
      <c r="H3492" s="21" t="s">
        <v>1</v>
      </c>
      <c r="I3492" s="21"/>
    </row>
    <row r="3493" spans="1:9" ht="54" customHeight="1">
      <c r="A3493" s="10" t="s">
        <v>3987</v>
      </c>
      <c r="B3493" s="10" t="s">
        <v>4057</v>
      </c>
      <c r="C3493" s="19" t="s">
        <v>3606</v>
      </c>
      <c r="D3493" s="19" t="s">
        <v>3815</v>
      </c>
      <c r="E3493" s="20">
        <v>30</v>
      </c>
      <c r="F3493" s="11" t="s">
        <v>18</v>
      </c>
      <c r="G3493" s="21"/>
      <c r="H3493" s="21" t="s">
        <v>1</v>
      </c>
      <c r="I3493" s="21"/>
    </row>
    <row r="3494" spans="1:9" ht="48.75" customHeight="1">
      <c r="A3494" s="10" t="s">
        <v>3987</v>
      </c>
      <c r="B3494" s="10" t="s">
        <v>3993</v>
      </c>
      <c r="C3494" s="19" t="s">
        <v>1974</v>
      </c>
      <c r="D3494" s="19" t="s">
        <v>3815</v>
      </c>
      <c r="E3494" s="20">
        <v>5</v>
      </c>
      <c r="F3494" s="11" t="s">
        <v>18</v>
      </c>
      <c r="G3494" s="21"/>
      <c r="H3494" s="21" t="s">
        <v>1</v>
      </c>
      <c r="I3494" s="21"/>
    </row>
    <row r="3495" spans="1:9" ht="60.75" customHeight="1">
      <c r="A3495" s="10" t="s">
        <v>3987</v>
      </c>
      <c r="B3495" s="10" t="s">
        <v>4500</v>
      </c>
      <c r="C3495" s="19" t="s">
        <v>4477</v>
      </c>
      <c r="D3495" s="19" t="s">
        <v>3815</v>
      </c>
      <c r="E3495" s="20">
        <v>17</v>
      </c>
      <c r="F3495" s="11" t="s">
        <v>18</v>
      </c>
      <c r="G3495" s="21"/>
      <c r="H3495" s="21" t="s">
        <v>1</v>
      </c>
      <c r="I3495" s="21"/>
    </row>
    <row r="3496" spans="1:9" ht="60.75" customHeight="1">
      <c r="A3496" s="10" t="s">
        <v>3987</v>
      </c>
      <c r="B3496" s="10" t="s">
        <v>4199</v>
      </c>
      <c r="C3496" s="19" t="s">
        <v>4375</v>
      </c>
      <c r="D3496" s="19" t="s">
        <v>3815</v>
      </c>
      <c r="E3496" s="20">
        <v>13</v>
      </c>
      <c r="F3496" s="11" t="s">
        <v>18</v>
      </c>
      <c r="G3496" s="21"/>
      <c r="H3496" s="21" t="s">
        <v>1</v>
      </c>
      <c r="I3496" s="21"/>
    </row>
    <row r="3497" spans="1:9" ht="68.25" customHeight="1">
      <c r="A3497" s="10" t="s">
        <v>3987</v>
      </c>
      <c r="B3497" s="10" t="s">
        <v>3988</v>
      </c>
      <c r="C3497" s="19" t="s">
        <v>4223</v>
      </c>
      <c r="D3497" s="19" t="s">
        <v>3815</v>
      </c>
      <c r="E3497" s="20">
        <v>36</v>
      </c>
      <c r="F3497" s="11" t="s">
        <v>18</v>
      </c>
      <c r="G3497" s="21"/>
      <c r="H3497" s="21" t="s">
        <v>1</v>
      </c>
      <c r="I3497" s="21"/>
    </row>
    <row r="3498" spans="1:9" ht="68.25" customHeight="1">
      <c r="A3498" s="10" t="s">
        <v>3987</v>
      </c>
      <c r="B3498" s="10" t="s">
        <v>3988</v>
      </c>
      <c r="C3498" s="19" t="s">
        <v>1848</v>
      </c>
      <c r="D3498" s="19" t="s">
        <v>3815</v>
      </c>
      <c r="E3498" s="20">
        <v>36</v>
      </c>
      <c r="F3498" s="11" t="s">
        <v>18</v>
      </c>
      <c r="G3498" s="21"/>
      <c r="H3498" s="21" t="s">
        <v>1</v>
      </c>
      <c r="I3498" s="21"/>
    </row>
    <row r="3499" spans="1:9" ht="68.25" customHeight="1">
      <c r="A3499" s="10" t="s">
        <v>3987</v>
      </c>
      <c r="B3499" s="10" t="s">
        <v>3988</v>
      </c>
      <c r="C3499" s="19" t="s">
        <v>4078</v>
      </c>
      <c r="D3499" s="19" t="s">
        <v>3815</v>
      </c>
      <c r="E3499" s="20">
        <v>36</v>
      </c>
      <c r="F3499" s="11" t="s">
        <v>18</v>
      </c>
      <c r="G3499" s="21"/>
      <c r="H3499" s="21" t="s">
        <v>1</v>
      </c>
      <c r="I3499" s="21"/>
    </row>
    <row r="3500" spans="1:9" ht="68.25" customHeight="1">
      <c r="A3500" s="10" t="s">
        <v>3987</v>
      </c>
      <c r="B3500" s="10" t="s">
        <v>3988</v>
      </c>
      <c r="C3500" s="19" t="s">
        <v>1676</v>
      </c>
      <c r="D3500" s="19" t="s">
        <v>3815</v>
      </c>
      <c r="E3500" s="20">
        <v>36</v>
      </c>
      <c r="F3500" s="11" t="s">
        <v>18</v>
      </c>
      <c r="G3500" s="21"/>
      <c r="H3500" s="21" t="s">
        <v>1</v>
      </c>
      <c r="I3500" s="21"/>
    </row>
    <row r="3501" spans="1:9" ht="43.5" customHeight="1">
      <c r="A3501" s="10" t="s">
        <v>3987</v>
      </c>
      <c r="B3501" s="10" t="s">
        <v>4325</v>
      </c>
      <c r="C3501" s="19" t="s">
        <v>4316</v>
      </c>
      <c r="D3501" s="19" t="s">
        <v>3815</v>
      </c>
      <c r="E3501" s="20">
        <v>188</v>
      </c>
      <c r="F3501" s="11" t="s">
        <v>18</v>
      </c>
      <c r="G3501" s="21"/>
      <c r="H3501" s="21" t="s">
        <v>1</v>
      </c>
      <c r="I3501" s="21"/>
    </row>
    <row r="3502" spans="1:9" ht="43.5" customHeight="1">
      <c r="A3502" s="10" t="s">
        <v>3987</v>
      </c>
      <c r="B3502" s="10" t="s">
        <v>4325</v>
      </c>
      <c r="C3502" s="19" t="s">
        <v>4071</v>
      </c>
      <c r="D3502" s="19" t="s">
        <v>3815</v>
      </c>
      <c r="E3502" s="20">
        <v>188</v>
      </c>
      <c r="F3502" s="11" t="s">
        <v>18</v>
      </c>
      <c r="G3502" s="21"/>
      <c r="H3502" s="21" t="s">
        <v>1</v>
      </c>
      <c r="I3502" s="21"/>
    </row>
    <row r="3503" spans="1:9" ht="43.5" customHeight="1">
      <c r="A3503" s="10" t="s">
        <v>3987</v>
      </c>
      <c r="B3503" s="10" t="s">
        <v>4190</v>
      </c>
      <c r="C3503" s="19" t="s">
        <v>1909</v>
      </c>
      <c r="D3503" s="19" t="s">
        <v>3815</v>
      </c>
      <c r="E3503" s="20">
        <v>551</v>
      </c>
      <c r="F3503" s="11" t="s">
        <v>18</v>
      </c>
      <c r="G3503" s="21"/>
      <c r="H3503" s="21" t="s">
        <v>1</v>
      </c>
      <c r="I3503" s="21"/>
    </row>
    <row r="3504" spans="1:9" ht="43.5" customHeight="1">
      <c r="A3504" s="10" t="s">
        <v>3987</v>
      </c>
      <c r="B3504" s="10" t="s">
        <v>4226</v>
      </c>
      <c r="C3504" s="19" t="s">
        <v>4216</v>
      </c>
      <c r="D3504" s="19" t="s">
        <v>3815</v>
      </c>
      <c r="E3504" s="20">
        <v>687</v>
      </c>
      <c r="F3504" s="11" t="s">
        <v>18</v>
      </c>
      <c r="G3504" s="21"/>
      <c r="H3504" s="21" t="s">
        <v>1</v>
      </c>
      <c r="I3504" s="21"/>
    </row>
    <row r="3505" spans="1:9" ht="43.5" customHeight="1">
      <c r="A3505" s="10" t="s">
        <v>3987</v>
      </c>
      <c r="B3505" s="10" t="s">
        <v>4190</v>
      </c>
      <c r="C3505" s="19" t="s">
        <v>4203</v>
      </c>
      <c r="D3505" s="19" t="s">
        <v>3815</v>
      </c>
      <c r="E3505" s="20">
        <v>534</v>
      </c>
      <c r="F3505" s="11" t="s">
        <v>18</v>
      </c>
      <c r="G3505" s="21"/>
      <c r="H3505" s="21" t="s">
        <v>1</v>
      </c>
      <c r="I3505" s="21"/>
    </row>
    <row r="3506" spans="1:9" ht="43.5" customHeight="1">
      <c r="A3506" s="10" t="s">
        <v>3987</v>
      </c>
      <c r="B3506" s="10" t="s">
        <v>4190</v>
      </c>
      <c r="C3506" s="19" t="s">
        <v>1848</v>
      </c>
      <c r="D3506" s="19" t="s">
        <v>3815</v>
      </c>
      <c r="E3506" s="20">
        <v>604</v>
      </c>
      <c r="F3506" s="11" t="s">
        <v>18</v>
      </c>
      <c r="G3506" s="21"/>
      <c r="H3506" s="21" t="s">
        <v>1</v>
      </c>
      <c r="I3506" s="21"/>
    </row>
    <row r="3507" spans="1:9" ht="43.5" customHeight="1">
      <c r="A3507" s="10" t="s">
        <v>3987</v>
      </c>
      <c r="B3507" s="10" t="s">
        <v>4325</v>
      </c>
      <c r="C3507" s="19" t="s">
        <v>4283</v>
      </c>
      <c r="D3507" s="19" t="s">
        <v>3815</v>
      </c>
      <c r="E3507" s="20">
        <v>47</v>
      </c>
      <c r="F3507" s="11" t="s">
        <v>18</v>
      </c>
      <c r="G3507" s="21"/>
      <c r="H3507" s="21" t="s">
        <v>1</v>
      </c>
      <c r="I3507" s="21"/>
    </row>
    <row r="3508" spans="1:9" ht="43.5" customHeight="1">
      <c r="A3508" s="10" t="s">
        <v>3987</v>
      </c>
      <c r="B3508" s="10" t="s">
        <v>4039</v>
      </c>
      <c r="C3508" s="19" t="s">
        <v>1873</v>
      </c>
      <c r="D3508" s="19" t="s">
        <v>3815</v>
      </c>
      <c r="E3508" s="20">
        <v>50</v>
      </c>
      <c r="F3508" s="11" t="s">
        <v>18</v>
      </c>
      <c r="G3508" s="21"/>
      <c r="H3508" s="21" t="s">
        <v>1</v>
      </c>
      <c r="I3508" s="21"/>
    </row>
    <row r="3509" spans="1:9" ht="49.5">
      <c r="A3509" s="10" t="s">
        <v>3987</v>
      </c>
      <c r="B3509" s="10" t="s">
        <v>3995</v>
      </c>
      <c r="C3509" s="19" t="s">
        <v>4236</v>
      </c>
      <c r="D3509" s="19" t="s">
        <v>3815</v>
      </c>
      <c r="E3509" s="20">
        <v>6</v>
      </c>
      <c r="F3509" s="11" t="s">
        <v>18</v>
      </c>
      <c r="G3509" s="21"/>
      <c r="H3509" s="21" t="s">
        <v>1</v>
      </c>
      <c r="I3509" s="21"/>
    </row>
    <row r="3510" spans="1:9" ht="68.25" customHeight="1">
      <c r="A3510" s="10" t="s">
        <v>3987</v>
      </c>
      <c r="B3510" s="10" t="s">
        <v>4187</v>
      </c>
      <c r="C3510" s="19" t="s">
        <v>382</v>
      </c>
      <c r="D3510" s="19" t="s">
        <v>3815</v>
      </c>
      <c r="E3510" s="20">
        <v>20</v>
      </c>
      <c r="F3510" s="11" t="s">
        <v>18</v>
      </c>
      <c r="G3510" s="21"/>
      <c r="H3510" s="21" t="s">
        <v>1</v>
      </c>
      <c r="I3510" s="21"/>
    </row>
    <row r="3511" spans="1:9" ht="68.25" customHeight="1">
      <c r="A3511" s="10" t="s">
        <v>3987</v>
      </c>
      <c r="B3511" s="10" t="s">
        <v>3988</v>
      </c>
      <c r="C3511" s="19" t="s">
        <v>4116</v>
      </c>
      <c r="D3511" s="19" t="s">
        <v>3815</v>
      </c>
      <c r="E3511" s="20">
        <v>34</v>
      </c>
      <c r="F3511" s="11" t="s">
        <v>18</v>
      </c>
      <c r="G3511" s="21"/>
      <c r="H3511" s="21" t="s">
        <v>1</v>
      </c>
      <c r="I3511" s="21"/>
    </row>
    <row r="3512" spans="1:9" ht="68.25" customHeight="1">
      <c r="A3512" s="10" t="s">
        <v>3987</v>
      </c>
      <c r="B3512" s="10" t="s">
        <v>3988</v>
      </c>
      <c r="C3512" s="19" t="s">
        <v>4202</v>
      </c>
      <c r="D3512" s="19" t="s">
        <v>3815</v>
      </c>
      <c r="E3512" s="20">
        <v>108</v>
      </c>
      <c r="F3512" s="11" t="s">
        <v>18</v>
      </c>
      <c r="G3512" s="21"/>
      <c r="H3512" s="21" t="s">
        <v>1</v>
      </c>
      <c r="I3512" s="21"/>
    </row>
    <row r="3513" spans="1:9" ht="68.25" customHeight="1">
      <c r="A3513" s="10" t="s">
        <v>3987</v>
      </c>
      <c r="B3513" s="10" t="s">
        <v>3988</v>
      </c>
      <c r="C3513" s="19" t="s">
        <v>60</v>
      </c>
      <c r="D3513" s="19" t="s">
        <v>3815</v>
      </c>
      <c r="E3513" s="20">
        <v>36</v>
      </c>
      <c r="F3513" s="11" t="s">
        <v>18</v>
      </c>
      <c r="G3513" s="21"/>
      <c r="H3513" s="21" t="s">
        <v>1</v>
      </c>
      <c r="I3513" s="21"/>
    </row>
    <row r="3514" spans="1:9" ht="68.25" customHeight="1">
      <c r="A3514" s="10" t="s">
        <v>3987</v>
      </c>
      <c r="B3514" s="10" t="s">
        <v>3988</v>
      </c>
      <c r="C3514" s="19" t="s">
        <v>1689</v>
      </c>
      <c r="D3514" s="19" t="s">
        <v>3815</v>
      </c>
      <c r="E3514" s="20">
        <v>36</v>
      </c>
      <c r="F3514" s="11" t="s">
        <v>18</v>
      </c>
      <c r="G3514" s="21"/>
      <c r="H3514" s="21" t="s">
        <v>1</v>
      </c>
      <c r="I3514" s="21"/>
    </row>
    <row r="3515" spans="1:9" ht="68.25" customHeight="1">
      <c r="A3515" s="10" t="s">
        <v>3987</v>
      </c>
      <c r="B3515" s="10" t="s">
        <v>3988</v>
      </c>
      <c r="C3515" s="19" t="s">
        <v>4222</v>
      </c>
      <c r="D3515" s="19" t="s">
        <v>3815</v>
      </c>
      <c r="E3515" s="20">
        <v>36</v>
      </c>
      <c r="F3515" s="11" t="s">
        <v>18</v>
      </c>
      <c r="G3515" s="21"/>
      <c r="H3515" s="21" t="s">
        <v>1</v>
      </c>
      <c r="I3515" s="21"/>
    </row>
    <row r="3516" spans="1:9" ht="68.25" customHeight="1">
      <c r="A3516" s="10" t="s">
        <v>3987</v>
      </c>
      <c r="B3516" s="10" t="s">
        <v>3988</v>
      </c>
      <c r="C3516" s="19" t="s">
        <v>4222</v>
      </c>
      <c r="D3516" s="19" t="s">
        <v>3815</v>
      </c>
      <c r="E3516" s="20">
        <v>36</v>
      </c>
      <c r="F3516" s="11" t="s">
        <v>18</v>
      </c>
      <c r="G3516" s="21"/>
      <c r="H3516" s="21" t="s">
        <v>1</v>
      </c>
      <c r="I3516" s="21"/>
    </row>
    <row r="3517" spans="1:9" ht="44.25" customHeight="1">
      <c r="A3517" s="10" t="s">
        <v>3987</v>
      </c>
      <c r="B3517" s="10" t="s">
        <v>4190</v>
      </c>
      <c r="C3517" s="19" t="s">
        <v>4264</v>
      </c>
      <c r="D3517" s="19" t="s">
        <v>3815</v>
      </c>
      <c r="E3517" s="20">
        <v>200</v>
      </c>
      <c r="F3517" s="11" t="s">
        <v>18</v>
      </c>
      <c r="G3517" s="21"/>
      <c r="H3517" s="21" t="s">
        <v>1</v>
      </c>
      <c r="I3517" s="21"/>
    </row>
    <row r="3518" spans="1:9" ht="60" customHeight="1">
      <c r="A3518" s="10" t="s">
        <v>3987</v>
      </c>
      <c r="B3518" s="10" t="s">
        <v>4006</v>
      </c>
      <c r="C3518" s="19" t="s">
        <v>4294</v>
      </c>
      <c r="D3518" s="19" t="s">
        <v>3815</v>
      </c>
      <c r="E3518" s="20">
        <v>36</v>
      </c>
      <c r="F3518" s="11" t="s">
        <v>18</v>
      </c>
      <c r="G3518" s="21"/>
      <c r="H3518" s="21" t="s">
        <v>1</v>
      </c>
      <c r="I3518" s="21"/>
    </row>
    <row r="3519" spans="1:9" ht="67.5" customHeight="1">
      <c r="A3519" s="10" t="s">
        <v>3987</v>
      </c>
      <c r="B3519" s="10" t="s">
        <v>3988</v>
      </c>
      <c r="C3519" s="19" t="s">
        <v>487</v>
      </c>
      <c r="D3519" s="19" t="s">
        <v>3815</v>
      </c>
      <c r="E3519" s="20">
        <v>36</v>
      </c>
      <c r="F3519" s="11" t="s">
        <v>18</v>
      </c>
      <c r="G3519" s="21"/>
      <c r="H3519" s="21" t="s">
        <v>1</v>
      </c>
      <c r="I3519" s="21"/>
    </row>
    <row r="3520" spans="1:9" ht="68.25" customHeight="1">
      <c r="A3520" s="10" t="s">
        <v>3987</v>
      </c>
      <c r="B3520" s="10" t="s">
        <v>3988</v>
      </c>
      <c r="C3520" s="19" t="s">
        <v>4139</v>
      </c>
      <c r="D3520" s="19" t="s">
        <v>3815</v>
      </c>
      <c r="E3520" s="20">
        <v>24</v>
      </c>
      <c r="F3520" s="11" t="s">
        <v>18</v>
      </c>
      <c r="G3520" s="21"/>
      <c r="H3520" s="21" t="s">
        <v>1</v>
      </c>
      <c r="I3520" s="21"/>
    </row>
    <row r="3521" spans="1:9" ht="68.25" customHeight="1">
      <c r="A3521" s="10" t="s">
        <v>3987</v>
      </c>
      <c r="B3521" s="10" t="s">
        <v>4006</v>
      </c>
      <c r="C3521" s="19" t="s">
        <v>4291</v>
      </c>
      <c r="D3521" s="19" t="s">
        <v>3815</v>
      </c>
      <c r="E3521" s="20">
        <v>36</v>
      </c>
      <c r="F3521" s="11" t="s">
        <v>18</v>
      </c>
      <c r="G3521" s="21"/>
      <c r="H3521" s="21" t="s">
        <v>1</v>
      </c>
      <c r="I3521" s="21"/>
    </row>
    <row r="3522" spans="1:9" ht="48.75" customHeight="1">
      <c r="A3522" s="10" t="s">
        <v>3987</v>
      </c>
      <c r="B3522" s="10" t="s">
        <v>4190</v>
      </c>
      <c r="C3522" s="19" t="s">
        <v>4150</v>
      </c>
      <c r="D3522" s="19" t="s">
        <v>3815</v>
      </c>
      <c r="E3522" s="20">
        <v>35</v>
      </c>
      <c r="F3522" s="11" t="s">
        <v>18</v>
      </c>
      <c r="G3522" s="21"/>
      <c r="H3522" s="21" t="s">
        <v>1</v>
      </c>
      <c r="I3522" s="21"/>
    </row>
    <row r="3523" spans="1:9" ht="48.75" customHeight="1">
      <c r="A3523" s="10" t="s">
        <v>3987</v>
      </c>
      <c r="B3523" s="10" t="s">
        <v>4501</v>
      </c>
      <c r="C3523" s="19" t="s">
        <v>959</v>
      </c>
      <c r="D3523" s="19" t="s">
        <v>3815</v>
      </c>
      <c r="E3523" s="20">
        <v>34</v>
      </c>
      <c r="F3523" s="11" t="s">
        <v>18</v>
      </c>
      <c r="G3523" s="21"/>
      <c r="H3523" s="21" t="s">
        <v>1</v>
      </c>
      <c r="I3523" s="21"/>
    </row>
    <row r="3524" spans="1:9" ht="68.25" customHeight="1">
      <c r="A3524" s="10" t="s">
        <v>3987</v>
      </c>
      <c r="B3524" s="10" t="s">
        <v>3988</v>
      </c>
      <c r="C3524" s="19" t="s">
        <v>4118</v>
      </c>
      <c r="D3524" s="19" t="s">
        <v>3815</v>
      </c>
      <c r="E3524" s="20">
        <v>36</v>
      </c>
      <c r="F3524" s="11" t="s">
        <v>18</v>
      </c>
      <c r="G3524" s="21"/>
      <c r="H3524" s="21" t="s">
        <v>1</v>
      </c>
      <c r="I3524" s="21"/>
    </row>
    <row r="3525" spans="1:9" ht="68.25" customHeight="1">
      <c r="A3525" s="10" t="s">
        <v>3987</v>
      </c>
      <c r="B3525" s="10" t="s">
        <v>4006</v>
      </c>
      <c r="C3525" s="19" t="s">
        <v>3986</v>
      </c>
      <c r="D3525" s="19" t="s">
        <v>3815</v>
      </c>
      <c r="E3525" s="20">
        <v>36</v>
      </c>
      <c r="F3525" s="11" t="s">
        <v>18</v>
      </c>
      <c r="G3525" s="21"/>
      <c r="H3525" s="21" t="s">
        <v>1</v>
      </c>
      <c r="I3525" s="21"/>
    </row>
    <row r="3526" spans="1:9" ht="68.25" customHeight="1">
      <c r="A3526" s="10" t="s">
        <v>3987</v>
      </c>
      <c r="B3526" s="10" t="s">
        <v>3988</v>
      </c>
      <c r="C3526" s="19" t="s">
        <v>170</v>
      </c>
      <c r="D3526" s="19" t="s">
        <v>3815</v>
      </c>
      <c r="E3526" s="20">
        <v>36</v>
      </c>
      <c r="F3526" s="11" t="s">
        <v>18</v>
      </c>
      <c r="G3526" s="21"/>
      <c r="H3526" s="21" t="s">
        <v>1</v>
      </c>
      <c r="I3526" s="21"/>
    </row>
    <row r="3527" spans="1:9" ht="68.25" customHeight="1">
      <c r="A3527" s="10" t="s">
        <v>3987</v>
      </c>
      <c r="B3527" s="10" t="s">
        <v>3995</v>
      </c>
      <c r="C3527" s="19" t="s">
        <v>959</v>
      </c>
      <c r="D3527" s="19" t="s">
        <v>3815</v>
      </c>
      <c r="E3527" s="20">
        <v>25</v>
      </c>
      <c r="F3527" s="11" t="s">
        <v>18</v>
      </c>
      <c r="G3527" s="21"/>
      <c r="H3527" s="21" t="s">
        <v>1</v>
      </c>
      <c r="I3527" s="21"/>
    </row>
    <row r="3528" spans="1:9" ht="68.25" customHeight="1">
      <c r="A3528" s="10" t="s">
        <v>3987</v>
      </c>
      <c r="B3528" s="10" t="s">
        <v>3988</v>
      </c>
      <c r="C3528" s="19" t="s">
        <v>4236</v>
      </c>
      <c r="D3528" s="19" t="s">
        <v>3815</v>
      </c>
      <c r="E3528" s="20">
        <v>36</v>
      </c>
      <c r="F3528" s="11" t="s">
        <v>18</v>
      </c>
      <c r="G3528" s="21"/>
      <c r="H3528" s="21" t="s">
        <v>1</v>
      </c>
      <c r="I3528" s="21"/>
    </row>
    <row r="3529" spans="1:9" ht="68.25" customHeight="1">
      <c r="A3529" s="10" t="s">
        <v>3987</v>
      </c>
      <c r="B3529" s="10" t="s">
        <v>3988</v>
      </c>
      <c r="C3529" s="19" t="s">
        <v>3919</v>
      </c>
      <c r="D3529" s="19" t="s">
        <v>3815</v>
      </c>
      <c r="E3529" s="20">
        <v>36</v>
      </c>
      <c r="F3529" s="11" t="s">
        <v>18</v>
      </c>
      <c r="G3529" s="21"/>
      <c r="H3529" s="21" t="s">
        <v>1</v>
      </c>
      <c r="I3529" s="21"/>
    </row>
    <row r="3530" spans="1:9" ht="74.25" customHeight="1">
      <c r="A3530" s="10" t="s">
        <v>3987</v>
      </c>
      <c r="B3530" s="10" t="s">
        <v>3988</v>
      </c>
      <c r="C3530" s="19" t="s">
        <v>4019</v>
      </c>
      <c r="D3530" s="19" t="s">
        <v>3815</v>
      </c>
      <c r="E3530" s="20">
        <v>36</v>
      </c>
      <c r="F3530" s="11" t="s">
        <v>18</v>
      </c>
      <c r="G3530" s="21"/>
      <c r="H3530" s="21" t="s">
        <v>1</v>
      </c>
      <c r="I3530" s="21"/>
    </row>
    <row r="3531" spans="1:9" ht="74.25" customHeight="1">
      <c r="A3531" s="10" t="s">
        <v>3987</v>
      </c>
      <c r="B3531" s="10" t="s">
        <v>4006</v>
      </c>
      <c r="C3531" s="19" t="s">
        <v>959</v>
      </c>
      <c r="D3531" s="19" t="s">
        <v>3815</v>
      </c>
      <c r="E3531" s="20">
        <v>30</v>
      </c>
      <c r="F3531" s="11" t="s">
        <v>18</v>
      </c>
      <c r="G3531" s="21"/>
      <c r="H3531" s="21" t="s">
        <v>1</v>
      </c>
      <c r="I3531" s="21"/>
    </row>
    <row r="3532" spans="1:9" ht="74.25" customHeight="1">
      <c r="A3532" s="10" t="s">
        <v>3987</v>
      </c>
      <c r="B3532" s="10" t="s">
        <v>4001</v>
      </c>
      <c r="C3532" s="19" t="s">
        <v>4194</v>
      </c>
      <c r="D3532" s="19" t="s">
        <v>3815</v>
      </c>
      <c r="E3532" s="20">
        <v>10</v>
      </c>
      <c r="F3532" s="11" t="s">
        <v>18</v>
      </c>
      <c r="G3532" s="21"/>
      <c r="H3532" s="21" t="s">
        <v>1</v>
      </c>
      <c r="I3532" s="21"/>
    </row>
    <row r="3533" spans="1:9" ht="74.25" customHeight="1">
      <c r="A3533" s="10" t="s">
        <v>3987</v>
      </c>
      <c r="B3533" s="10" t="s">
        <v>3988</v>
      </c>
      <c r="C3533" s="19" t="s">
        <v>4127</v>
      </c>
      <c r="D3533" s="19" t="s">
        <v>3815</v>
      </c>
      <c r="E3533" s="20">
        <v>36</v>
      </c>
      <c r="F3533" s="11" t="s">
        <v>18</v>
      </c>
      <c r="G3533" s="21"/>
      <c r="H3533" s="21" t="s">
        <v>1</v>
      </c>
      <c r="I3533" s="21"/>
    </row>
    <row r="3534" spans="1:9" ht="74.25" customHeight="1">
      <c r="A3534" s="10" t="s">
        <v>3987</v>
      </c>
      <c r="B3534" s="10" t="s">
        <v>3988</v>
      </c>
      <c r="C3534" s="19" t="s">
        <v>4130</v>
      </c>
      <c r="D3534" s="19" t="s">
        <v>3815</v>
      </c>
      <c r="E3534" s="20">
        <v>36</v>
      </c>
      <c r="F3534" s="11" t="s">
        <v>18</v>
      </c>
      <c r="G3534" s="21"/>
      <c r="H3534" s="21" t="s">
        <v>1</v>
      </c>
      <c r="I3534" s="21"/>
    </row>
    <row r="3535" spans="1:9" ht="74.25" customHeight="1">
      <c r="A3535" s="10" t="s">
        <v>3987</v>
      </c>
      <c r="B3535" s="10" t="s">
        <v>3988</v>
      </c>
      <c r="C3535" s="19" t="s">
        <v>4110</v>
      </c>
      <c r="D3535" s="19" t="s">
        <v>3815</v>
      </c>
      <c r="E3535" s="20">
        <v>36</v>
      </c>
      <c r="F3535" s="11" t="s">
        <v>18</v>
      </c>
      <c r="G3535" s="21"/>
      <c r="H3535" s="21" t="s">
        <v>1</v>
      </c>
      <c r="I3535" s="21"/>
    </row>
    <row r="3536" spans="1:9" ht="71.25" customHeight="1">
      <c r="A3536" s="10" t="s">
        <v>3987</v>
      </c>
      <c r="B3536" s="10" t="s">
        <v>3988</v>
      </c>
      <c r="C3536" s="19" t="s">
        <v>4210</v>
      </c>
      <c r="D3536" s="19" t="s">
        <v>3815</v>
      </c>
      <c r="E3536" s="20">
        <v>36</v>
      </c>
      <c r="F3536" s="11" t="s">
        <v>18</v>
      </c>
      <c r="G3536" s="21"/>
      <c r="H3536" s="21" t="s">
        <v>1</v>
      </c>
      <c r="I3536" s="21"/>
    </row>
    <row r="3537" spans="1:9" ht="71.25" customHeight="1">
      <c r="A3537" s="10" t="s">
        <v>3987</v>
      </c>
      <c r="B3537" s="10" t="s">
        <v>3988</v>
      </c>
      <c r="C3537" s="19" t="s">
        <v>4068</v>
      </c>
      <c r="D3537" s="19" t="s">
        <v>3815</v>
      </c>
      <c r="E3537" s="20">
        <v>36</v>
      </c>
      <c r="F3537" s="11" t="s">
        <v>18</v>
      </c>
      <c r="G3537" s="21"/>
      <c r="H3537" s="21" t="s">
        <v>1</v>
      </c>
      <c r="I3537" s="21"/>
    </row>
    <row r="3538" spans="1:9" ht="71.25" customHeight="1">
      <c r="A3538" s="10" t="s">
        <v>3987</v>
      </c>
      <c r="B3538" s="10" t="s">
        <v>3988</v>
      </c>
      <c r="C3538" s="19" t="s">
        <v>4167</v>
      </c>
      <c r="D3538" s="19" t="s">
        <v>3815</v>
      </c>
      <c r="E3538" s="20">
        <v>36</v>
      </c>
      <c r="F3538" s="11" t="s">
        <v>18</v>
      </c>
      <c r="G3538" s="21"/>
      <c r="H3538" s="21" t="s">
        <v>1</v>
      </c>
      <c r="I3538" s="21"/>
    </row>
    <row r="3539" spans="1:9" ht="71.25" customHeight="1">
      <c r="A3539" s="10" t="s">
        <v>3987</v>
      </c>
      <c r="B3539" s="10" t="s">
        <v>3988</v>
      </c>
      <c r="C3539" s="19" t="s">
        <v>4103</v>
      </c>
      <c r="D3539" s="19" t="s">
        <v>3815</v>
      </c>
      <c r="E3539" s="20">
        <v>36</v>
      </c>
      <c r="F3539" s="11" t="s">
        <v>18</v>
      </c>
      <c r="G3539" s="21"/>
      <c r="H3539" s="21" t="s">
        <v>1</v>
      </c>
      <c r="I3539" s="21"/>
    </row>
    <row r="3540" spans="1:9" ht="71.25" customHeight="1">
      <c r="A3540" s="10" t="s">
        <v>3987</v>
      </c>
      <c r="B3540" s="10" t="s">
        <v>4006</v>
      </c>
      <c r="C3540" s="19" t="s">
        <v>4150</v>
      </c>
      <c r="D3540" s="19" t="s">
        <v>3815</v>
      </c>
      <c r="E3540" s="20">
        <v>36</v>
      </c>
      <c r="F3540" s="11" t="s">
        <v>18</v>
      </c>
      <c r="G3540" s="21"/>
      <c r="H3540" s="21" t="s">
        <v>1</v>
      </c>
      <c r="I3540" s="21"/>
    </row>
    <row r="3541" spans="1:9" ht="69.75" customHeight="1">
      <c r="A3541" s="10" t="s">
        <v>3987</v>
      </c>
      <c r="B3541" s="10" t="s">
        <v>4121</v>
      </c>
      <c r="C3541" s="19" t="s">
        <v>1691</v>
      </c>
      <c r="D3541" s="19" t="s">
        <v>3815</v>
      </c>
      <c r="E3541" s="20">
        <v>20</v>
      </c>
      <c r="F3541" s="11" t="s">
        <v>18</v>
      </c>
      <c r="G3541" s="21"/>
      <c r="H3541" s="21" t="s">
        <v>1</v>
      </c>
      <c r="I3541" s="21"/>
    </row>
    <row r="3542" spans="1:9" ht="69.75" customHeight="1">
      <c r="A3542" s="10" t="s">
        <v>3987</v>
      </c>
      <c r="B3542" s="10" t="s">
        <v>4122</v>
      </c>
      <c r="C3542" s="19" t="s">
        <v>1691</v>
      </c>
      <c r="D3542" s="19" t="s">
        <v>3815</v>
      </c>
      <c r="E3542" s="20">
        <v>10</v>
      </c>
      <c r="F3542" s="11" t="s">
        <v>18</v>
      </c>
      <c r="G3542" s="21"/>
      <c r="H3542" s="21" t="s">
        <v>1</v>
      </c>
      <c r="I3542" s="21"/>
    </row>
    <row r="3543" spans="1:9" ht="69.75" customHeight="1">
      <c r="A3543" s="10" t="s">
        <v>3987</v>
      </c>
      <c r="B3543" s="10" t="s">
        <v>3988</v>
      </c>
      <c r="C3543" s="19" t="s">
        <v>4214</v>
      </c>
      <c r="D3543" s="19" t="s">
        <v>3815</v>
      </c>
      <c r="E3543" s="20">
        <v>36</v>
      </c>
      <c r="F3543" s="11" t="s">
        <v>18</v>
      </c>
      <c r="G3543" s="21"/>
      <c r="H3543" s="21" t="s">
        <v>1</v>
      </c>
      <c r="I3543" s="21"/>
    </row>
    <row r="3544" spans="1:9" ht="69.75" customHeight="1">
      <c r="A3544" s="10" t="s">
        <v>3987</v>
      </c>
      <c r="B3544" s="10" t="s">
        <v>4006</v>
      </c>
      <c r="C3544" s="19" t="s">
        <v>4042</v>
      </c>
      <c r="D3544" s="19" t="s">
        <v>3815</v>
      </c>
      <c r="E3544" s="20">
        <v>36</v>
      </c>
      <c r="F3544" s="11" t="s">
        <v>18</v>
      </c>
      <c r="G3544" s="21"/>
      <c r="H3544" s="21" t="s">
        <v>1</v>
      </c>
      <c r="I3544" s="21"/>
    </row>
    <row r="3545" spans="1:9" ht="69.75" customHeight="1">
      <c r="A3545" s="10" t="s">
        <v>3987</v>
      </c>
      <c r="B3545" s="10" t="s">
        <v>3988</v>
      </c>
      <c r="C3545" s="19" t="s">
        <v>3997</v>
      </c>
      <c r="D3545" s="19" t="s">
        <v>3815</v>
      </c>
      <c r="E3545" s="20">
        <v>36</v>
      </c>
      <c r="F3545" s="11" t="s">
        <v>18</v>
      </c>
      <c r="G3545" s="21"/>
      <c r="H3545" s="21" t="s">
        <v>1</v>
      </c>
      <c r="I3545" s="21"/>
    </row>
    <row r="3546" spans="1:9" ht="69.75" customHeight="1">
      <c r="A3546" s="10" t="s">
        <v>3987</v>
      </c>
      <c r="B3546" s="10" t="s">
        <v>4006</v>
      </c>
      <c r="C3546" s="19" t="s">
        <v>4149</v>
      </c>
      <c r="D3546" s="19" t="s">
        <v>3815</v>
      </c>
      <c r="E3546" s="20">
        <v>14</v>
      </c>
      <c r="F3546" s="11" t="s">
        <v>18</v>
      </c>
      <c r="G3546" s="21"/>
      <c r="H3546" s="21" t="s">
        <v>1</v>
      </c>
      <c r="I3546" s="21"/>
    </row>
    <row r="3547" spans="1:9" ht="69.75" customHeight="1">
      <c r="A3547" s="10" t="s">
        <v>3987</v>
      </c>
      <c r="B3547" s="10" t="s">
        <v>3988</v>
      </c>
      <c r="C3547" s="19" t="s">
        <v>4162</v>
      </c>
      <c r="D3547" s="19" t="s">
        <v>3815</v>
      </c>
      <c r="E3547" s="20">
        <v>27</v>
      </c>
      <c r="F3547" s="11" t="s">
        <v>18</v>
      </c>
      <c r="G3547" s="21"/>
      <c r="H3547" s="21" t="s">
        <v>1</v>
      </c>
      <c r="I3547" s="21"/>
    </row>
    <row r="3548" spans="1:9" ht="78" customHeight="1">
      <c r="A3548" s="10" t="s">
        <v>3987</v>
      </c>
      <c r="B3548" s="10" t="s">
        <v>3988</v>
      </c>
      <c r="C3548" s="19" t="s">
        <v>3919</v>
      </c>
      <c r="D3548" s="19" t="s">
        <v>3815</v>
      </c>
      <c r="E3548" s="20">
        <v>36</v>
      </c>
      <c r="F3548" s="11" t="s">
        <v>18</v>
      </c>
      <c r="G3548" s="21"/>
      <c r="H3548" s="21" t="s">
        <v>1</v>
      </c>
      <c r="I3548" s="21"/>
    </row>
    <row r="3549" spans="1:9" ht="78" customHeight="1">
      <c r="A3549" s="10" t="s">
        <v>3987</v>
      </c>
      <c r="B3549" s="10" t="s">
        <v>4006</v>
      </c>
      <c r="C3549" s="19" t="s">
        <v>2950</v>
      </c>
      <c r="D3549" s="19" t="s">
        <v>3815</v>
      </c>
      <c r="E3549" s="20">
        <v>36</v>
      </c>
      <c r="F3549" s="11" t="s">
        <v>18</v>
      </c>
      <c r="G3549" s="21"/>
      <c r="H3549" s="21" t="s">
        <v>1</v>
      </c>
      <c r="I3549" s="21"/>
    </row>
    <row r="3550" spans="1:9" ht="78" customHeight="1">
      <c r="A3550" s="10" t="s">
        <v>3987</v>
      </c>
      <c r="B3550" s="10" t="s">
        <v>4006</v>
      </c>
      <c r="C3550" s="19" t="s">
        <v>959</v>
      </c>
      <c r="D3550" s="19" t="s">
        <v>3815</v>
      </c>
      <c r="E3550" s="20">
        <v>12</v>
      </c>
      <c r="F3550" s="11" t="s">
        <v>18</v>
      </c>
      <c r="G3550" s="21"/>
      <c r="H3550" s="21" t="s">
        <v>1</v>
      </c>
      <c r="I3550" s="21"/>
    </row>
    <row r="3551" spans="1:9" ht="78" customHeight="1">
      <c r="A3551" s="10" t="s">
        <v>3987</v>
      </c>
      <c r="B3551" s="10" t="s">
        <v>4006</v>
      </c>
      <c r="C3551" s="19" t="s">
        <v>4282</v>
      </c>
      <c r="D3551" s="19" t="s">
        <v>3815</v>
      </c>
      <c r="E3551" s="20">
        <v>108</v>
      </c>
      <c r="F3551" s="11" t="s">
        <v>18</v>
      </c>
      <c r="G3551" s="21"/>
      <c r="H3551" s="21" t="s">
        <v>1</v>
      </c>
      <c r="I3551" s="21"/>
    </row>
    <row r="3552" spans="1:9" ht="78" customHeight="1">
      <c r="A3552" s="10" t="s">
        <v>3987</v>
      </c>
      <c r="B3552" s="10" t="s">
        <v>4006</v>
      </c>
      <c r="C3552" s="19" t="s">
        <v>4106</v>
      </c>
      <c r="D3552" s="19" t="s">
        <v>3815</v>
      </c>
      <c r="E3552" s="20">
        <v>36</v>
      </c>
      <c r="F3552" s="11" t="s">
        <v>18</v>
      </c>
      <c r="G3552" s="21"/>
      <c r="H3552" s="21" t="s">
        <v>1</v>
      </c>
      <c r="I3552" s="21"/>
    </row>
    <row r="3553" spans="1:9" ht="78" customHeight="1">
      <c r="A3553" s="10" t="s">
        <v>3987</v>
      </c>
      <c r="B3553" s="10" t="s">
        <v>3988</v>
      </c>
      <c r="C3553" s="19" t="s">
        <v>4033</v>
      </c>
      <c r="D3553" s="19" t="s">
        <v>3815</v>
      </c>
      <c r="E3553" s="20">
        <v>36</v>
      </c>
      <c r="F3553" s="11" t="s">
        <v>18</v>
      </c>
      <c r="G3553" s="21"/>
      <c r="H3553" s="21" t="s">
        <v>1</v>
      </c>
      <c r="I3553" s="21"/>
    </row>
    <row r="3554" spans="1:9" ht="78" customHeight="1">
      <c r="A3554" s="10" t="s">
        <v>3987</v>
      </c>
      <c r="B3554" s="10" t="s">
        <v>3988</v>
      </c>
      <c r="C3554" s="19" t="s">
        <v>4098</v>
      </c>
      <c r="D3554" s="19" t="s">
        <v>3815</v>
      </c>
      <c r="E3554" s="20">
        <v>36</v>
      </c>
      <c r="F3554" s="11" t="s">
        <v>18</v>
      </c>
      <c r="G3554" s="21"/>
      <c r="H3554" s="21" t="s">
        <v>1</v>
      </c>
      <c r="I3554" s="21"/>
    </row>
    <row r="3555" spans="1:9" ht="49.5" customHeight="1">
      <c r="A3555" s="10" t="s">
        <v>3987</v>
      </c>
      <c r="B3555" s="10" t="s">
        <v>4190</v>
      </c>
      <c r="C3555" s="19" t="s">
        <v>4008</v>
      </c>
      <c r="D3555" s="19" t="s">
        <v>3815</v>
      </c>
      <c r="E3555" s="20">
        <v>634</v>
      </c>
      <c r="F3555" s="11" t="s">
        <v>18</v>
      </c>
      <c r="G3555" s="21"/>
      <c r="H3555" s="21" t="s">
        <v>1</v>
      </c>
      <c r="I3555" s="21"/>
    </row>
    <row r="3556" spans="1:9" ht="49.5" customHeight="1">
      <c r="A3556" s="10" t="s">
        <v>3987</v>
      </c>
      <c r="B3556" s="10" t="s">
        <v>4190</v>
      </c>
      <c r="C3556" s="19" t="s">
        <v>4502</v>
      </c>
      <c r="D3556" s="19" t="s">
        <v>3815</v>
      </c>
      <c r="E3556" s="20">
        <v>270</v>
      </c>
      <c r="F3556" s="11" t="s">
        <v>18</v>
      </c>
      <c r="G3556" s="21"/>
      <c r="H3556" s="21" t="s">
        <v>1</v>
      </c>
      <c r="I3556" s="21"/>
    </row>
    <row r="3557" spans="1:9" ht="49.5" customHeight="1">
      <c r="A3557" s="10" t="s">
        <v>3987</v>
      </c>
      <c r="B3557" s="10" t="s">
        <v>4190</v>
      </c>
      <c r="C3557" s="19" t="s">
        <v>4503</v>
      </c>
      <c r="D3557" s="19" t="s">
        <v>3815</v>
      </c>
      <c r="E3557" s="20">
        <v>270</v>
      </c>
      <c r="F3557" s="11" t="s">
        <v>18</v>
      </c>
      <c r="G3557" s="21"/>
      <c r="H3557" s="21" t="s">
        <v>1</v>
      </c>
      <c r="I3557" s="21"/>
    </row>
    <row r="3558" spans="1:9" ht="49.5" customHeight="1">
      <c r="A3558" s="10" t="s">
        <v>3987</v>
      </c>
      <c r="B3558" s="10" t="s">
        <v>4190</v>
      </c>
      <c r="C3558" s="19" t="s">
        <v>959</v>
      </c>
      <c r="D3558" s="19" t="s">
        <v>3815</v>
      </c>
      <c r="E3558" s="20">
        <v>680</v>
      </c>
      <c r="F3558" s="11" t="s">
        <v>18</v>
      </c>
      <c r="G3558" s="21"/>
      <c r="H3558" s="21" t="s">
        <v>1</v>
      </c>
      <c r="I3558" s="21"/>
    </row>
    <row r="3559" spans="1:9" ht="62.25" customHeight="1">
      <c r="A3559" s="10" t="s">
        <v>3987</v>
      </c>
      <c r="B3559" s="10" t="s">
        <v>4190</v>
      </c>
      <c r="C3559" s="19" t="s">
        <v>4059</v>
      </c>
      <c r="D3559" s="19" t="s">
        <v>3815</v>
      </c>
      <c r="E3559" s="20">
        <v>270</v>
      </c>
      <c r="F3559" s="11" t="s">
        <v>18</v>
      </c>
      <c r="G3559" s="21"/>
      <c r="H3559" s="21" t="s">
        <v>1</v>
      </c>
      <c r="I3559" s="21"/>
    </row>
    <row r="3560" spans="1:9" ht="51" customHeight="1">
      <c r="A3560" s="10" t="s">
        <v>3987</v>
      </c>
      <c r="B3560" s="10" t="s">
        <v>4190</v>
      </c>
      <c r="C3560" s="19" t="s">
        <v>4504</v>
      </c>
      <c r="D3560" s="19" t="s">
        <v>3815</v>
      </c>
      <c r="E3560" s="20">
        <v>510</v>
      </c>
      <c r="F3560" s="11" t="s">
        <v>18</v>
      </c>
      <c r="G3560" s="21"/>
      <c r="H3560" s="21" t="s">
        <v>1</v>
      </c>
      <c r="I3560" s="21"/>
    </row>
    <row r="3561" spans="1:9" ht="62.25" customHeight="1">
      <c r="A3561" s="10" t="s">
        <v>3987</v>
      </c>
      <c r="B3561" s="10" t="s">
        <v>4430</v>
      </c>
      <c r="C3561" s="19" t="s">
        <v>4505</v>
      </c>
      <c r="D3561" s="19" t="s">
        <v>3815</v>
      </c>
      <c r="E3561" s="20">
        <v>480</v>
      </c>
      <c r="F3561" s="11" t="s">
        <v>18</v>
      </c>
      <c r="G3561" s="21"/>
      <c r="H3561" s="21" t="s">
        <v>1</v>
      </c>
      <c r="I3561" s="21"/>
    </row>
    <row r="3562" spans="1:9" ht="59.25" customHeight="1">
      <c r="A3562" s="10" t="s">
        <v>3987</v>
      </c>
      <c r="B3562" s="10" t="s">
        <v>4190</v>
      </c>
      <c r="C3562" s="19" t="s">
        <v>4506</v>
      </c>
      <c r="D3562" s="19" t="s">
        <v>3815</v>
      </c>
      <c r="E3562" s="20">
        <v>632</v>
      </c>
      <c r="F3562" s="11" t="s">
        <v>18</v>
      </c>
      <c r="G3562" s="21"/>
      <c r="H3562" s="21" t="s">
        <v>1</v>
      </c>
      <c r="I3562" s="21"/>
    </row>
    <row r="3563" spans="1:9" ht="45.75" customHeight="1">
      <c r="A3563" s="10" t="s">
        <v>3987</v>
      </c>
      <c r="B3563" s="10" t="s">
        <v>4190</v>
      </c>
      <c r="C3563" s="19" t="s">
        <v>3727</v>
      </c>
      <c r="D3563" s="19" t="s">
        <v>3815</v>
      </c>
      <c r="E3563" s="20">
        <v>647</v>
      </c>
      <c r="F3563" s="11" t="s">
        <v>18</v>
      </c>
      <c r="G3563" s="21"/>
      <c r="H3563" s="21" t="s">
        <v>1</v>
      </c>
      <c r="I3563" s="21"/>
    </row>
    <row r="3564" spans="1:9" ht="62.25" customHeight="1">
      <c r="A3564" s="10" t="s">
        <v>3987</v>
      </c>
      <c r="B3564" s="10" t="s">
        <v>4190</v>
      </c>
      <c r="C3564" s="19" t="s">
        <v>4110</v>
      </c>
      <c r="D3564" s="19" t="s">
        <v>3815</v>
      </c>
      <c r="E3564" s="20">
        <v>270</v>
      </c>
      <c r="F3564" s="11" t="s">
        <v>18</v>
      </c>
      <c r="G3564" s="21"/>
      <c r="H3564" s="21" t="s">
        <v>1</v>
      </c>
      <c r="I3564" s="21"/>
    </row>
    <row r="3565" spans="1:9" ht="48.75" customHeight="1">
      <c r="A3565" s="10" t="s">
        <v>3987</v>
      </c>
      <c r="B3565" s="10" t="s">
        <v>4325</v>
      </c>
      <c r="C3565" s="19" t="s">
        <v>166</v>
      </c>
      <c r="D3565" s="19" t="s">
        <v>3815</v>
      </c>
      <c r="E3565" s="20">
        <v>188</v>
      </c>
      <c r="F3565" s="11" t="s">
        <v>18</v>
      </c>
      <c r="G3565" s="21"/>
      <c r="H3565" s="21" t="s">
        <v>1</v>
      </c>
      <c r="I3565" s="21"/>
    </row>
    <row r="3566" spans="1:9" ht="48.75" customHeight="1">
      <c r="A3566" s="10" t="s">
        <v>3987</v>
      </c>
      <c r="B3566" s="10" t="s">
        <v>4325</v>
      </c>
      <c r="C3566" s="19" t="s">
        <v>4304</v>
      </c>
      <c r="D3566" s="19" t="s">
        <v>3815</v>
      </c>
      <c r="E3566" s="20">
        <v>188</v>
      </c>
      <c r="F3566" s="11" t="s">
        <v>18</v>
      </c>
      <c r="G3566" s="21"/>
      <c r="H3566" s="21" t="s">
        <v>1</v>
      </c>
      <c r="I3566" s="21"/>
    </row>
    <row r="3567" spans="1:9" ht="48.75" customHeight="1">
      <c r="A3567" s="10" t="s">
        <v>3987</v>
      </c>
      <c r="B3567" s="10" t="s">
        <v>4325</v>
      </c>
      <c r="C3567" s="19" t="s">
        <v>2338</v>
      </c>
      <c r="D3567" s="19" t="s">
        <v>3815</v>
      </c>
      <c r="E3567" s="20">
        <v>188</v>
      </c>
      <c r="F3567" s="11" t="s">
        <v>18</v>
      </c>
      <c r="G3567" s="21"/>
      <c r="H3567" s="21" t="s">
        <v>1</v>
      </c>
      <c r="I3567" s="21"/>
    </row>
    <row r="3568" spans="1:9" ht="48.75" customHeight="1">
      <c r="A3568" s="10" t="s">
        <v>3987</v>
      </c>
      <c r="B3568" s="10" t="s">
        <v>4325</v>
      </c>
      <c r="C3568" s="19" t="s">
        <v>2437</v>
      </c>
      <c r="D3568" s="19" t="s">
        <v>3815</v>
      </c>
      <c r="E3568" s="20">
        <v>188</v>
      </c>
      <c r="F3568" s="11" t="s">
        <v>18</v>
      </c>
      <c r="G3568" s="21"/>
      <c r="H3568" s="21" t="s">
        <v>1</v>
      </c>
      <c r="I3568" s="21"/>
    </row>
    <row r="3569" spans="1:9" ht="48.75" customHeight="1">
      <c r="A3569" s="10" t="s">
        <v>3987</v>
      </c>
      <c r="B3569" s="10" t="s">
        <v>4325</v>
      </c>
      <c r="C3569" s="19" t="s">
        <v>4507</v>
      </c>
      <c r="D3569" s="19" t="s">
        <v>3815</v>
      </c>
      <c r="E3569" s="20">
        <v>270</v>
      </c>
      <c r="F3569" s="11" t="s">
        <v>18</v>
      </c>
      <c r="G3569" s="21"/>
      <c r="H3569" s="21" t="s">
        <v>1</v>
      </c>
      <c r="I3569" s="21"/>
    </row>
    <row r="3570" spans="1:9" ht="65.25" customHeight="1">
      <c r="A3570" s="10" t="s">
        <v>3987</v>
      </c>
      <c r="B3570" s="10" t="s">
        <v>4190</v>
      </c>
      <c r="C3570" s="19" t="s">
        <v>4508</v>
      </c>
      <c r="D3570" s="19" t="s">
        <v>3815</v>
      </c>
      <c r="E3570" s="20">
        <v>634</v>
      </c>
      <c r="F3570" s="11" t="s">
        <v>18</v>
      </c>
      <c r="G3570" s="21"/>
      <c r="H3570" s="21" t="s">
        <v>1</v>
      </c>
      <c r="I3570" s="21"/>
    </row>
    <row r="3571" spans="1:9" ht="44.25" customHeight="1">
      <c r="A3571" s="10" t="s">
        <v>3987</v>
      </c>
      <c r="B3571" s="10" t="s">
        <v>4509</v>
      </c>
      <c r="C3571" s="19" t="s">
        <v>4437</v>
      </c>
      <c r="D3571" s="19" t="s">
        <v>3815</v>
      </c>
      <c r="E3571" s="20">
        <v>75</v>
      </c>
      <c r="F3571" s="11" t="s">
        <v>18</v>
      </c>
      <c r="G3571" s="21"/>
      <c r="H3571" s="21" t="s">
        <v>1</v>
      </c>
      <c r="I3571" s="21"/>
    </row>
    <row r="3572" spans="1:9" ht="72" customHeight="1">
      <c r="A3572" s="10" t="s">
        <v>3987</v>
      </c>
      <c r="B3572" s="10" t="s">
        <v>4006</v>
      </c>
      <c r="C3572" s="19" t="s">
        <v>3607</v>
      </c>
      <c r="D3572" s="19" t="s">
        <v>3815</v>
      </c>
      <c r="E3572" s="20">
        <v>36</v>
      </c>
      <c r="F3572" s="11" t="s">
        <v>18</v>
      </c>
      <c r="G3572" s="21"/>
      <c r="H3572" s="21" t="s">
        <v>1</v>
      </c>
      <c r="I3572" s="21"/>
    </row>
    <row r="3573" spans="1:9" ht="68.25" customHeight="1">
      <c r="A3573" s="10" t="s">
        <v>3987</v>
      </c>
      <c r="B3573" s="10" t="s">
        <v>3988</v>
      </c>
      <c r="C3573" s="19" t="s">
        <v>4437</v>
      </c>
      <c r="D3573" s="19" t="s">
        <v>3815</v>
      </c>
      <c r="E3573" s="20">
        <v>108</v>
      </c>
      <c r="F3573" s="11" t="s">
        <v>18</v>
      </c>
      <c r="G3573" s="21"/>
      <c r="H3573" s="21" t="s">
        <v>1</v>
      </c>
      <c r="I3573" s="21"/>
    </row>
    <row r="3574" spans="1:9" ht="68.25" customHeight="1">
      <c r="A3574" s="10" t="s">
        <v>3987</v>
      </c>
      <c r="B3574" s="10" t="s">
        <v>3988</v>
      </c>
      <c r="C3574" s="19" t="s">
        <v>4143</v>
      </c>
      <c r="D3574" s="19" t="s">
        <v>3815</v>
      </c>
      <c r="E3574" s="20">
        <v>36</v>
      </c>
      <c r="F3574" s="11" t="s">
        <v>18</v>
      </c>
      <c r="G3574" s="21"/>
      <c r="H3574" s="21" t="s">
        <v>1</v>
      </c>
      <c r="I3574" s="21"/>
    </row>
    <row r="3575" spans="1:9" ht="68.25" customHeight="1">
      <c r="A3575" s="10" t="s">
        <v>3987</v>
      </c>
      <c r="B3575" s="10" t="s">
        <v>3988</v>
      </c>
      <c r="C3575" s="19" t="s">
        <v>4510</v>
      </c>
      <c r="D3575" s="19" t="s">
        <v>3815</v>
      </c>
      <c r="E3575" s="20">
        <v>72</v>
      </c>
      <c r="F3575" s="11" t="s">
        <v>18</v>
      </c>
      <c r="G3575" s="21"/>
      <c r="H3575" s="21" t="s">
        <v>1</v>
      </c>
      <c r="I3575" s="21"/>
    </row>
    <row r="3576" spans="1:9" ht="68.25" customHeight="1">
      <c r="A3576" s="10" t="s">
        <v>3987</v>
      </c>
      <c r="B3576" s="10" t="s">
        <v>4479</v>
      </c>
      <c r="C3576" s="19" t="s">
        <v>4511</v>
      </c>
      <c r="D3576" s="19" t="s">
        <v>3815</v>
      </c>
      <c r="E3576" s="20">
        <v>20</v>
      </c>
      <c r="F3576" s="11" t="s">
        <v>18</v>
      </c>
      <c r="G3576" s="21"/>
      <c r="H3576" s="21" t="s">
        <v>1</v>
      </c>
      <c r="I3576" s="21"/>
    </row>
    <row r="3577" spans="1:9" ht="68.25" customHeight="1">
      <c r="A3577" s="10" t="s">
        <v>3987</v>
      </c>
      <c r="B3577" s="10" t="s">
        <v>3988</v>
      </c>
      <c r="C3577" s="19" t="s">
        <v>4487</v>
      </c>
      <c r="D3577" s="19" t="s">
        <v>3815</v>
      </c>
      <c r="E3577" s="20">
        <v>108</v>
      </c>
      <c r="F3577" s="11" t="s">
        <v>18</v>
      </c>
      <c r="G3577" s="21"/>
      <c r="H3577" s="21" t="s">
        <v>1</v>
      </c>
      <c r="I3577" s="21"/>
    </row>
    <row r="3578" spans="1:9" ht="68.25" customHeight="1">
      <c r="A3578" s="10" t="s">
        <v>3987</v>
      </c>
      <c r="B3578" s="10" t="s">
        <v>3988</v>
      </c>
      <c r="C3578" s="19" t="s">
        <v>4136</v>
      </c>
      <c r="D3578" s="19" t="s">
        <v>3815</v>
      </c>
      <c r="E3578" s="20">
        <v>36</v>
      </c>
      <c r="F3578" s="11" t="s">
        <v>18</v>
      </c>
      <c r="G3578" s="21"/>
      <c r="H3578" s="21" t="s">
        <v>1</v>
      </c>
      <c r="I3578" s="21"/>
    </row>
    <row r="3579" spans="1:9" ht="69" customHeight="1">
      <c r="A3579" s="10" t="s">
        <v>3987</v>
      </c>
      <c r="B3579" s="10" t="s">
        <v>3988</v>
      </c>
      <c r="C3579" s="19" t="s">
        <v>4135</v>
      </c>
      <c r="D3579" s="19" t="s">
        <v>3815</v>
      </c>
      <c r="E3579" s="20">
        <v>36</v>
      </c>
      <c r="F3579" s="11" t="s">
        <v>18</v>
      </c>
      <c r="G3579" s="21"/>
      <c r="H3579" s="21" t="s">
        <v>1</v>
      </c>
      <c r="I3579" s="21"/>
    </row>
    <row r="3580" spans="1:9" ht="69" customHeight="1">
      <c r="A3580" s="10" t="s">
        <v>3987</v>
      </c>
      <c r="B3580" s="10" t="s">
        <v>3988</v>
      </c>
      <c r="C3580" s="19" t="s">
        <v>153</v>
      </c>
      <c r="D3580" s="19" t="s">
        <v>3815</v>
      </c>
      <c r="E3580" s="20">
        <v>30</v>
      </c>
      <c r="F3580" s="11" t="s">
        <v>18</v>
      </c>
      <c r="G3580" s="21"/>
      <c r="H3580" s="21" t="s">
        <v>1</v>
      </c>
      <c r="I3580" s="21"/>
    </row>
    <row r="3581" spans="1:9" ht="69" customHeight="1">
      <c r="A3581" s="10" t="s">
        <v>3987</v>
      </c>
      <c r="B3581" s="10" t="s">
        <v>3988</v>
      </c>
      <c r="C3581" s="19" t="s">
        <v>111</v>
      </c>
      <c r="D3581" s="19" t="s">
        <v>3815</v>
      </c>
      <c r="E3581" s="20">
        <v>36</v>
      </c>
      <c r="F3581" s="11" t="s">
        <v>18</v>
      </c>
      <c r="G3581" s="21"/>
      <c r="H3581" s="21" t="s">
        <v>1</v>
      </c>
      <c r="I3581" s="21"/>
    </row>
    <row r="3582" spans="1:9" ht="69" customHeight="1">
      <c r="A3582" s="10" t="s">
        <v>3987</v>
      </c>
      <c r="B3582" s="10" t="s">
        <v>3988</v>
      </c>
      <c r="C3582" s="19" t="s">
        <v>4060</v>
      </c>
      <c r="D3582" s="19" t="s">
        <v>3815</v>
      </c>
      <c r="E3582" s="20">
        <v>36</v>
      </c>
      <c r="F3582" s="11" t="s">
        <v>18</v>
      </c>
      <c r="G3582" s="21"/>
      <c r="H3582" s="21" t="s">
        <v>1</v>
      </c>
      <c r="I3582" s="21"/>
    </row>
    <row r="3583" spans="1:9" ht="69" customHeight="1">
      <c r="A3583" s="10" t="s">
        <v>3987</v>
      </c>
      <c r="B3583" s="10" t="s">
        <v>3988</v>
      </c>
      <c r="C3583" s="19" t="s">
        <v>4234</v>
      </c>
      <c r="D3583" s="19" t="s">
        <v>3815</v>
      </c>
      <c r="E3583" s="20">
        <v>36</v>
      </c>
      <c r="F3583" s="11" t="s">
        <v>18</v>
      </c>
      <c r="G3583" s="21"/>
      <c r="H3583" s="21" t="s">
        <v>1</v>
      </c>
      <c r="I3583" s="21"/>
    </row>
    <row r="3584" spans="1:9" ht="69.75" customHeight="1">
      <c r="A3584" s="10" t="s">
        <v>3987</v>
      </c>
      <c r="B3584" s="10" t="s">
        <v>3995</v>
      </c>
      <c r="C3584" s="19" t="s">
        <v>4095</v>
      </c>
      <c r="D3584" s="19" t="s">
        <v>3815</v>
      </c>
      <c r="E3584" s="20">
        <v>30</v>
      </c>
      <c r="F3584" s="11" t="s">
        <v>18</v>
      </c>
      <c r="G3584" s="21"/>
      <c r="H3584" s="21" t="s">
        <v>1</v>
      </c>
      <c r="I3584" s="21"/>
    </row>
    <row r="3585" spans="1:9" ht="63" customHeight="1">
      <c r="A3585" s="10" t="s">
        <v>3987</v>
      </c>
      <c r="B3585" s="10" t="s">
        <v>4325</v>
      </c>
      <c r="C3585" s="19" t="s">
        <v>4512</v>
      </c>
      <c r="D3585" s="19" t="s">
        <v>3815</v>
      </c>
      <c r="E3585" s="20">
        <v>180</v>
      </c>
      <c r="F3585" s="11" t="s">
        <v>18</v>
      </c>
      <c r="G3585" s="21"/>
      <c r="H3585" s="21" t="s">
        <v>1</v>
      </c>
      <c r="I3585" s="21"/>
    </row>
    <row r="3586" spans="1:9" ht="58.5" customHeight="1">
      <c r="A3586" s="10" t="s">
        <v>3987</v>
      </c>
      <c r="B3586" s="10" t="s">
        <v>4190</v>
      </c>
      <c r="C3586" s="19" t="s">
        <v>4034</v>
      </c>
      <c r="D3586" s="19" t="s">
        <v>3815</v>
      </c>
      <c r="E3586" s="20">
        <v>634</v>
      </c>
      <c r="F3586" s="11" t="s">
        <v>18</v>
      </c>
      <c r="G3586" s="21"/>
      <c r="H3586" s="21" t="s">
        <v>1</v>
      </c>
      <c r="I3586" s="21"/>
    </row>
    <row r="3587" spans="1:9" ht="69.75" customHeight="1">
      <c r="A3587" s="10" t="s">
        <v>3987</v>
      </c>
      <c r="B3587" s="10" t="s">
        <v>3988</v>
      </c>
      <c r="C3587" s="19" t="s">
        <v>4132</v>
      </c>
      <c r="D3587" s="19" t="s">
        <v>3815</v>
      </c>
      <c r="E3587" s="20">
        <v>36</v>
      </c>
      <c r="F3587" s="11" t="s">
        <v>18</v>
      </c>
      <c r="G3587" s="21"/>
      <c r="H3587" s="21" t="s">
        <v>1</v>
      </c>
      <c r="I3587" s="21"/>
    </row>
    <row r="3588" spans="1:9" ht="69.75" customHeight="1">
      <c r="A3588" s="10" t="s">
        <v>3987</v>
      </c>
      <c r="B3588" s="10" t="s">
        <v>3988</v>
      </c>
      <c r="C3588" s="19" t="s">
        <v>4088</v>
      </c>
      <c r="D3588" s="19" t="s">
        <v>3815</v>
      </c>
      <c r="E3588" s="20">
        <v>36</v>
      </c>
      <c r="F3588" s="11" t="s">
        <v>18</v>
      </c>
      <c r="G3588" s="21"/>
      <c r="H3588" s="21" t="s">
        <v>1</v>
      </c>
      <c r="I3588" s="21"/>
    </row>
    <row r="3589" spans="1:9" ht="60" customHeight="1">
      <c r="A3589" s="10" t="s">
        <v>3987</v>
      </c>
      <c r="B3589" s="10" t="s">
        <v>4325</v>
      </c>
      <c r="C3589" s="19" t="s">
        <v>4513</v>
      </c>
      <c r="D3589" s="19" t="s">
        <v>3815</v>
      </c>
      <c r="E3589" s="20">
        <v>164</v>
      </c>
      <c r="F3589" s="11" t="s">
        <v>18</v>
      </c>
      <c r="G3589" s="21"/>
      <c r="H3589" s="21" t="s">
        <v>1</v>
      </c>
      <c r="I3589" s="21"/>
    </row>
    <row r="3590" spans="1:9" ht="69.75" customHeight="1">
      <c r="A3590" s="10" t="s">
        <v>3987</v>
      </c>
      <c r="B3590" s="10" t="s">
        <v>3988</v>
      </c>
      <c r="C3590" s="19" t="s">
        <v>3585</v>
      </c>
      <c r="D3590" s="19" t="s">
        <v>3815</v>
      </c>
      <c r="E3590" s="20">
        <v>36</v>
      </c>
      <c r="F3590" s="11" t="s">
        <v>18</v>
      </c>
      <c r="G3590" s="21"/>
      <c r="H3590" s="21" t="s">
        <v>1</v>
      </c>
      <c r="I3590" s="21"/>
    </row>
    <row r="3591" spans="1:9" ht="63.75" customHeight="1">
      <c r="A3591" s="10" t="s">
        <v>3987</v>
      </c>
      <c r="B3591" s="10" t="s">
        <v>4219</v>
      </c>
      <c r="C3591" s="19" t="s">
        <v>959</v>
      </c>
      <c r="D3591" s="19" t="s">
        <v>3815</v>
      </c>
      <c r="E3591" s="20">
        <v>20</v>
      </c>
      <c r="F3591" s="11" t="s">
        <v>18</v>
      </c>
      <c r="G3591" s="21"/>
      <c r="H3591" s="21" t="s">
        <v>1</v>
      </c>
      <c r="I3591" s="21"/>
    </row>
    <row r="3592" spans="1:9" ht="76.5" customHeight="1">
      <c r="A3592" s="10" t="s">
        <v>3987</v>
      </c>
      <c r="B3592" s="10" t="s">
        <v>3988</v>
      </c>
      <c r="C3592" s="19" t="s">
        <v>4277</v>
      </c>
      <c r="D3592" s="19" t="s">
        <v>3815</v>
      </c>
      <c r="E3592" s="20">
        <v>36</v>
      </c>
      <c r="F3592" s="11" t="s">
        <v>18</v>
      </c>
      <c r="G3592" s="21"/>
      <c r="H3592" s="21" t="s">
        <v>1</v>
      </c>
      <c r="I3592" s="21"/>
    </row>
    <row r="3593" spans="1:9" ht="76.5" customHeight="1">
      <c r="A3593" s="10" t="s">
        <v>3987</v>
      </c>
      <c r="B3593" s="10" t="s">
        <v>3988</v>
      </c>
      <c r="C3593" s="19" t="s">
        <v>4277</v>
      </c>
      <c r="D3593" s="19" t="s">
        <v>3815</v>
      </c>
      <c r="E3593" s="20">
        <v>36</v>
      </c>
      <c r="F3593" s="11" t="s">
        <v>18</v>
      </c>
      <c r="G3593" s="21"/>
      <c r="H3593" s="21" t="s">
        <v>1</v>
      </c>
      <c r="I3593" s="21"/>
    </row>
    <row r="3594" spans="1:9" ht="76.5" customHeight="1">
      <c r="A3594" s="10" t="s">
        <v>3987</v>
      </c>
      <c r="B3594" s="10" t="s">
        <v>4057</v>
      </c>
      <c r="C3594" s="19" t="s">
        <v>959</v>
      </c>
      <c r="D3594" s="19" t="s">
        <v>3815</v>
      </c>
      <c r="E3594" s="20">
        <v>24</v>
      </c>
      <c r="F3594" s="11" t="s">
        <v>18</v>
      </c>
      <c r="G3594" s="21"/>
      <c r="H3594" s="21" t="s">
        <v>1</v>
      </c>
      <c r="I3594" s="21"/>
    </row>
    <row r="3595" spans="1:9" ht="76.5" customHeight="1">
      <c r="A3595" s="10" t="s">
        <v>3987</v>
      </c>
      <c r="B3595" s="10" t="s">
        <v>3988</v>
      </c>
      <c r="C3595" s="19" t="s">
        <v>4107</v>
      </c>
      <c r="D3595" s="19" t="s">
        <v>3815</v>
      </c>
      <c r="E3595" s="20">
        <v>36</v>
      </c>
      <c r="F3595" s="11" t="s">
        <v>18</v>
      </c>
      <c r="G3595" s="21"/>
      <c r="H3595" s="21" t="s">
        <v>1</v>
      </c>
      <c r="I3595" s="21"/>
    </row>
    <row r="3596" spans="1:9" ht="72.75" customHeight="1">
      <c r="A3596" s="10" t="s">
        <v>3987</v>
      </c>
      <c r="B3596" s="10" t="s">
        <v>3988</v>
      </c>
      <c r="C3596" s="19" t="s">
        <v>3823</v>
      </c>
      <c r="D3596" s="19" t="s">
        <v>3815</v>
      </c>
      <c r="E3596" s="20">
        <v>36</v>
      </c>
      <c r="F3596" s="11" t="s">
        <v>18</v>
      </c>
      <c r="G3596" s="21"/>
      <c r="H3596" s="21" t="s">
        <v>1</v>
      </c>
      <c r="I3596" s="21"/>
    </row>
    <row r="3597" spans="1:9" ht="72.75" customHeight="1">
      <c r="A3597" s="10" t="s">
        <v>3987</v>
      </c>
      <c r="B3597" s="10" t="s">
        <v>3988</v>
      </c>
      <c r="C3597" s="19" t="s">
        <v>1891</v>
      </c>
      <c r="D3597" s="19" t="s">
        <v>3815</v>
      </c>
      <c r="E3597" s="20">
        <v>36</v>
      </c>
      <c r="F3597" s="11" t="s">
        <v>18</v>
      </c>
      <c r="G3597" s="21"/>
      <c r="H3597" s="21" t="s">
        <v>1</v>
      </c>
      <c r="I3597" s="21"/>
    </row>
    <row r="3598" spans="1:9" ht="72.75" customHeight="1">
      <c r="A3598" s="10" t="s">
        <v>3987</v>
      </c>
      <c r="B3598" s="10" t="s">
        <v>3988</v>
      </c>
      <c r="C3598" s="19" t="s">
        <v>374</v>
      </c>
      <c r="D3598" s="19" t="s">
        <v>3815</v>
      </c>
      <c r="E3598" s="20">
        <v>36</v>
      </c>
      <c r="F3598" s="11" t="s">
        <v>18</v>
      </c>
      <c r="G3598" s="21"/>
      <c r="H3598" s="21" t="s">
        <v>1</v>
      </c>
      <c r="I3598" s="21"/>
    </row>
    <row r="3599" spans="1:9" ht="72.75" customHeight="1">
      <c r="A3599" s="10" t="s">
        <v>3987</v>
      </c>
      <c r="B3599" s="10" t="s">
        <v>3988</v>
      </c>
      <c r="C3599" s="19" t="s">
        <v>4437</v>
      </c>
      <c r="D3599" s="19" t="s">
        <v>3815</v>
      </c>
      <c r="E3599" s="20">
        <v>108</v>
      </c>
      <c r="F3599" s="11" t="s">
        <v>18</v>
      </c>
      <c r="G3599" s="21"/>
      <c r="H3599" s="21" t="s">
        <v>1</v>
      </c>
      <c r="I3599" s="21"/>
    </row>
    <row r="3600" spans="1:9" ht="72.75" customHeight="1">
      <c r="A3600" s="10" t="s">
        <v>3987</v>
      </c>
      <c r="B3600" s="10" t="s">
        <v>3988</v>
      </c>
      <c r="C3600" s="19" t="s">
        <v>4156</v>
      </c>
      <c r="D3600" s="19" t="s">
        <v>3815</v>
      </c>
      <c r="E3600" s="20">
        <v>72</v>
      </c>
      <c r="F3600" s="11" t="s">
        <v>18</v>
      </c>
      <c r="G3600" s="21"/>
      <c r="H3600" s="21" t="s">
        <v>1</v>
      </c>
      <c r="I3600" s="21"/>
    </row>
    <row r="3601" spans="1:9" ht="54" customHeight="1">
      <c r="A3601" s="10" t="s">
        <v>3987</v>
      </c>
      <c r="B3601" s="10" t="s">
        <v>4325</v>
      </c>
      <c r="C3601" s="19" t="s">
        <v>4483</v>
      </c>
      <c r="D3601" s="19" t="s">
        <v>3815</v>
      </c>
      <c r="E3601" s="20">
        <v>133</v>
      </c>
      <c r="F3601" s="11" t="s">
        <v>18</v>
      </c>
      <c r="G3601" s="21"/>
      <c r="H3601" s="21" t="s">
        <v>1</v>
      </c>
      <c r="I3601" s="21"/>
    </row>
    <row r="3602" spans="1:9" ht="68.25" customHeight="1">
      <c r="A3602" s="10" t="s">
        <v>3987</v>
      </c>
      <c r="B3602" s="10" t="s">
        <v>3988</v>
      </c>
      <c r="C3602" s="19" t="s">
        <v>4101</v>
      </c>
      <c r="D3602" s="19" t="s">
        <v>3815</v>
      </c>
      <c r="E3602" s="20">
        <v>36</v>
      </c>
      <c r="F3602" s="11" t="s">
        <v>18</v>
      </c>
      <c r="G3602" s="21"/>
      <c r="H3602" s="21" t="s">
        <v>1</v>
      </c>
      <c r="I3602" s="21"/>
    </row>
    <row r="3603" spans="1:9" ht="68.25" customHeight="1">
      <c r="A3603" s="10" t="s">
        <v>3987</v>
      </c>
      <c r="B3603" s="10" t="s">
        <v>3988</v>
      </c>
      <c r="C3603" s="19" t="s">
        <v>4128</v>
      </c>
      <c r="D3603" s="19" t="s">
        <v>3815</v>
      </c>
      <c r="E3603" s="20">
        <v>36</v>
      </c>
      <c r="F3603" s="11" t="s">
        <v>18</v>
      </c>
      <c r="G3603" s="21"/>
      <c r="H3603" s="21" t="s">
        <v>1</v>
      </c>
      <c r="I3603" s="21"/>
    </row>
    <row r="3604" spans="1:9" ht="68.25" customHeight="1">
      <c r="A3604" s="10" t="s">
        <v>3987</v>
      </c>
      <c r="B3604" s="10" t="s">
        <v>3988</v>
      </c>
      <c r="C3604" s="19" t="s">
        <v>2132</v>
      </c>
      <c r="D3604" s="19" t="s">
        <v>3815</v>
      </c>
      <c r="E3604" s="20">
        <v>36</v>
      </c>
      <c r="F3604" s="11" t="s">
        <v>18</v>
      </c>
      <c r="G3604" s="21"/>
      <c r="H3604" s="21" t="s">
        <v>1</v>
      </c>
      <c r="I3604" s="21"/>
    </row>
    <row r="3605" spans="1:9" ht="68.25" customHeight="1">
      <c r="A3605" s="10" t="s">
        <v>3987</v>
      </c>
      <c r="B3605" s="10" t="s">
        <v>4006</v>
      </c>
      <c r="C3605" s="19" t="s">
        <v>3578</v>
      </c>
      <c r="D3605" s="19" t="s">
        <v>3815</v>
      </c>
      <c r="E3605" s="20">
        <v>36</v>
      </c>
      <c r="F3605" s="11" t="s">
        <v>18</v>
      </c>
      <c r="G3605" s="21"/>
      <c r="H3605" s="21" t="s">
        <v>1</v>
      </c>
      <c r="I3605" s="21"/>
    </row>
    <row r="3606" spans="1:9" ht="68.25" customHeight="1">
      <c r="A3606" s="10" t="s">
        <v>3987</v>
      </c>
      <c r="B3606" s="10" t="s">
        <v>3988</v>
      </c>
      <c r="C3606" s="19" t="s">
        <v>3980</v>
      </c>
      <c r="D3606" s="19" t="s">
        <v>3815</v>
      </c>
      <c r="E3606" s="20">
        <v>35</v>
      </c>
      <c r="F3606" s="11" t="s">
        <v>18</v>
      </c>
      <c r="G3606" s="21"/>
      <c r="H3606" s="21" t="s">
        <v>1</v>
      </c>
      <c r="I3606" s="21"/>
    </row>
    <row r="3607" spans="1:9" ht="68.25" customHeight="1">
      <c r="A3607" s="10" t="s">
        <v>3987</v>
      </c>
      <c r="B3607" s="10" t="s">
        <v>3988</v>
      </c>
      <c r="C3607" s="19" t="s">
        <v>4242</v>
      </c>
      <c r="D3607" s="19" t="s">
        <v>3815</v>
      </c>
      <c r="E3607" s="20">
        <v>24</v>
      </c>
      <c r="F3607" s="11" t="s">
        <v>18</v>
      </c>
      <c r="G3607" s="21"/>
      <c r="H3607" s="21" t="s">
        <v>1</v>
      </c>
      <c r="I3607" s="21"/>
    </row>
    <row r="3608" spans="1:9" ht="68.25" customHeight="1">
      <c r="A3608" s="10" t="s">
        <v>3987</v>
      </c>
      <c r="B3608" s="10" t="s">
        <v>4006</v>
      </c>
      <c r="C3608" s="19" t="s">
        <v>4072</v>
      </c>
      <c r="D3608" s="19" t="s">
        <v>3815</v>
      </c>
      <c r="E3608" s="20">
        <v>102</v>
      </c>
      <c r="F3608" s="11" t="s">
        <v>18</v>
      </c>
      <c r="G3608" s="21"/>
      <c r="H3608" s="21" t="s">
        <v>1</v>
      </c>
      <c r="I3608" s="21"/>
    </row>
    <row r="3609" spans="1:9" ht="69.75" customHeight="1">
      <c r="A3609" s="10" t="s">
        <v>3987</v>
      </c>
      <c r="B3609" s="10" t="s">
        <v>3988</v>
      </c>
      <c r="C3609" s="19" t="s">
        <v>1691</v>
      </c>
      <c r="D3609" s="19" t="s">
        <v>3815</v>
      </c>
      <c r="E3609" s="20">
        <v>72</v>
      </c>
      <c r="F3609" s="11" t="s">
        <v>18</v>
      </c>
      <c r="G3609" s="21"/>
      <c r="H3609" s="21" t="s">
        <v>1</v>
      </c>
      <c r="I3609" s="21"/>
    </row>
    <row r="3610" spans="1:9" ht="89.25" customHeight="1">
      <c r="A3610" s="10" t="s">
        <v>3987</v>
      </c>
      <c r="B3610" s="10" t="s">
        <v>4345</v>
      </c>
      <c r="C3610" s="19" t="s">
        <v>4184</v>
      </c>
      <c r="D3610" s="19" t="s">
        <v>3815</v>
      </c>
      <c r="E3610" s="20">
        <v>36</v>
      </c>
      <c r="F3610" s="11" t="s">
        <v>18</v>
      </c>
      <c r="G3610" s="21"/>
      <c r="H3610" s="21" t="s">
        <v>1</v>
      </c>
      <c r="I3610" s="21"/>
    </row>
    <row r="3611" spans="1:9" ht="72.75" customHeight="1">
      <c r="A3611" s="10" t="s">
        <v>3987</v>
      </c>
      <c r="B3611" s="10" t="s">
        <v>3988</v>
      </c>
      <c r="C3611" s="19" t="s">
        <v>489</v>
      </c>
      <c r="D3611" s="19" t="s">
        <v>3815</v>
      </c>
      <c r="E3611" s="20">
        <v>36</v>
      </c>
      <c r="F3611" s="11" t="s">
        <v>18</v>
      </c>
      <c r="G3611" s="21"/>
      <c r="H3611" s="21" t="s">
        <v>1</v>
      </c>
      <c r="I3611" s="21"/>
    </row>
    <row r="3612" spans="1:9" ht="72.75" customHeight="1">
      <c r="A3612" s="10" t="s">
        <v>3987</v>
      </c>
      <c r="B3612" s="10" t="s">
        <v>3988</v>
      </c>
      <c r="C3612" s="19" t="s">
        <v>138</v>
      </c>
      <c r="D3612" s="19" t="s">
        <v>3815</v>
      </c>
      <c r="E3612" s="20">
        <v>36</v>
      </c>
      <c r="F3612" s="11" t="s">
        <v>18</v>
      </c>
      <c r="G3612" s="21"/>
      <c r="H3612" s="21" t="s">
        <v>1</v>
      </c>
      <c r="I3612" s="21"/>
    </row>
    <row r="3613" spans="1:9" ht="67.5" customHeight="1">
      <c r="A3613" s="10" t="s">
        <v>3987</v>
      </c>
      <c r="B3613" s="10" t="s">
        <v>3988</v>
      </c>
      <c r="C3613" s="19" t="s">
        <v>4095</v>
      </c>
      <c r="D3613" s="19" t="s">
        <v>3815</v>
      </c>
      <c r="E3613" s="20">
        <v>36</v>
      </c>
      <c r="F3613" s="11" t="s">
        <v>18</v>
      </c>
      <c r="G3613" s="21"/>
      <c r="H3613" s="21" t="s">
        <v>1</v>
      </c>
      <c r="I3613" s="21"/>
    </row>
    <row r="3614" spans="1:9" ht="67.5" customHeight="1">
      <c r="A3614" s="10" t="s">
        <v>3987</v>
      </c>
      <c r="B3614" s="10" t="s">
        <v>3988</v>
      </c>
      <c r="C3614" s="19" t="s">
        <v>4141</v>
      </c>
      <c r="D3614" s="19" t="s">
        <v>3815</v>
      </c>
      <c r="E3614" s="20">
        <v>36</v>
      </c>
      <c r="F3614" s="11" t="s">
        <v>18</v>
      </c>
      <c r="G3614" s="21"/>
      <c r="H3614" s="21" t="s">
        <v>1</v>
      </c>
      <c r="I3614" s="21"/>
    </row>
    <row r="3615" spans="1:9" ht="67.5" customHeight="1">
      <c r="A3615" s="10" t="s">
        <v>3987</v>
      </c>
      <c r="B3615" s="10" t="s">
        <v>3988</v>
      </c>
      <c r="C3615" s="19" t="s">
        <v>4203</v>
      </c>
      <c r="D3615" s="19" t="s">
        <v>3815</v>
      </c>
      <c r="E3615" s="20">
        <v>108</v>
      </c>
      <c r="F3615" s="11" t="s">
        <v>18</v>
      </c>
      <c r="G3615" s="21"/>
      <c r="H3615" s="21" t="s">
        <v>1</v>
      </c>
      <c r="I3615" s="21"/>
    </row>
    <row r="3616" spans="1:9" ht="67.5" customHeight="1">
      <c r="A3616" s="10" t="s">
        <v>3987</v>
      </c>
      <c r="B3616" s="10" t="s">
        <v>3988</v>
      </c>
      <c r="C3616" s="19" t="s">
        <v>4206</v>
      </c>
      <c r="D3616" s="19" t="s">
        <v>3815</v>
      </c>
      <c r="E3616" s="20">
        <v>36</v>
      </c>
      <c r="F3616" s="11" t="s">
        <v>18</v>
      </c>
      <c r="G3616" s="21"/>
      <c r="H3616" s="21" t="s">
        <v>1</v>
      </c>
      <c r="I3616" s="21"/>
    </row>
    <row r="3617" spans="1:9" ht="67.5" customHeight="1">
      <c r="A3617" s="10" t="s">
        <v>3987</v>
      </c>
      <c r="B3617" s="10" t="s">
        <v>3988</v>
      </c>
      <c r="C3617" s="19" t="s">
        <v>4315</v>
      </c>
      <c r="D3617" s="19" t="s">
        <v>3815</v>
      </c>
      <c r="E3617" s="20">
        <v>72</v>
      </c>
      <c r="F3617" s="11" t="s">
        <v>18</v>
      </c>
      <c r="G3617" s="21"/>
      <c r="H3617" s="21" t="s">
        <v>1</v>
      </c>
      <c r="I3617" s="21"/>
    </row>
    <row r="3618" spans="1:9" ht="67.5" customHeight="1">
      <c r="A3618" s="10" t="s">
        <v>3987</v>
      </c>
      <c r="B3618" s="10" t="s">
        <v>3988</v>
      </c>
      <c r="C3618" s="19" t="s">
        <v>4202</v>
      </c>
      <c r="D3618" s="19" t="s">
        <v>3815</v>
      </c>
      <c r="E3618" s="20">
        <v>108</v>
      </c>
      <c r="F3618" s="11" t="s">
        <v>18</v>
      </c>
      <c r="G3618" s="21"/>
      <c r="H3618" s="21" t="s">
        <v>1</v>
      </c>
      <c r="I3618" s="21"/>
    </row>
    <row r="3619" spans="1:9" ht="67.5" customHeight="1">
      <c r="A3619" s="10" t="s">
        <v>3987</v>
      </c>
      <c r="B3619" s="10" t="s">
        <v>3988</v>
      </c>
      <c r="C3619" s="19" t="s">
        <v>4145</v>
      </c>
      <c r="D3619" s="19" t="s">
        <v>3815</v>
      </c>
      <c r="E3619" s="20">
        <v>36</v>
      </c>
      <c r="F3619" s="11" t="s">
        <v>18</v>
      </c>
      <c r="G3619" s="21"/>
      <c r="H3619" s="21" t="s">
        <v>1</v>
      </c>
      <c r="I3619" s="21"/>
    </row>
    <row r="3620" spans="1:9" ht="67.5" customHeight="1">
      <c r="A3620" s="10" t="s">
        <v>3987</v>
      </c>
      <c r="B3620" s="10" t="s">
        <v>3988</v>
      </c>
      <c r="C3620" s="19" t="s">
        <v>4079</v>
      </c>
      <c r="D3620" s="19" t="s">
        <v>3815</v>
      </c>
      <c r="E3620" s="20">
        <v>36</v>
      </c>
      <c r="F3620" s="11" t="s">
        <v>18</v>
      </c>
      <c r="G3620" s="21"/>
      <c r="H3620" s="21" t="s">
        <v>1</v>
      </c>
      <c r="I3620" s="21"/>
    </row>
    <row r="3621" spans="1:9" ht="67.5" customHeight="1">
      <c r="A3621" s="10" t="s">
        <v>3987</v>
      </c>
      <c r="B3621" s="10" t="s">
        <v>4006</v>
      </c>
      <c r="C3621" s="19" t="s">
        <v>4168</v>
      </c>
      <c r="D3621" s="19" t="s">
        <v>3815</v>
      </c>
      <c r="E3621" s="20">
        <v>36</v>
      </c>
      <c r="F3621" s="11" t="s">
        <v>18</v>
      </c>
      <c r="G3621" s="21"/>
      <c r="H3621" s="21" t="s">
        <v>1</v>
      </c>
      <c r="I3621" s="21"/>
    </row>
    <row r="3622" spans="1:9" ht="67.5" customHeight="1">
      <c r="A3622" s="10" t="s">
        <v>3987</v>
      </c>
      <c r="B3622" s="10" t="s">
        <v>3988</v>
      </c>
      <c r="C3622" s="19" t="s">
        <v>959</v>
      </c>
      <c r="D3622" s="19" t="s">
        <v>3815</v>
      </c>
      <c r="E3622" s="20">
        <v>26</v>
      </c>
      <c r="F3622" s="11" t="s">
        <v>18</v>
      </c>
      <c r="G3622" s="21"/>
      <c r="H3622" s="21" t="s">
        <v>1</v>
      </c>
      <c r="I3622" s="21"/>
    </row>
    <row r="3623" spans="1:9" ht="69" customHeight="1">
      <c r="A3623" s="10" t="s">
        <v>3987</v>
      </c>
      <c r="B3623" s="10" t="s">
        <v>3988</v>
      </c>
      <c r="C3623" s="19" t="s">
        <v>4064</v>
      </c>
      <c r="D3623" s="19" t="s">
        <v>3815</v>
      </c>
      <c r="E3623" s="20">
        <v>36</v>
      </c>
      <c r="F3623" s="11" t="s">
        <v>18</v>
      </c>
      <c r="G3623" s="21"/>
      <c r="H3623" s="21" t="s">
        <v>1</v>
      </c>
      <c r="I3623" s="21"/>
    </row>
    <row r="3624" spans="1:9" ht="69" customHeight="1">
      <c r="A3624" s="10" t="s">
        <v>3987</v>
      </c>
      <c r="B3624" s="10" t="s">
        <v>3988</v>
      </c>
      <c r="C3624" s="19" t="s">
        <v>4040</v>
      </c>
      <c r="D3624" s="19" t="s">
        <v>3815</v>
      </c>
      <c r="E3624" s="20">
        <v>36</v>
      </c>
      <c r="F3624" s="11" t="s">
        <v>18</v>
      </c>
      <c r="G3624" s="21"/>
      <c r="H3624" s="21" t="s">
        <v>1</v>
      </c>
      <c r="I3624" s="21"/>
    </row>
    <row r="3625" spans="1:9" ht="69" customHeight="1">
      <c r="A3625" s="10" t="s">
        <v>3987</v>
      </c>
      <c r="B3625" s="10" t="s">
        <v>3988</v>
      </c>
      <c r="C3625" s="19" t="s">
        <v>393</v>
      </c>
      <c r="D3625" s="19" t="s">
        <v>3815</v>
      </c>
      <c r="E3625" s="20">
        <v>108</v>
      </c>
      <c r="F3625" s="11" t="s">
        <v>18</v>
      </c>
      <c r="G3625" s="21"/>
      <c r="H3625" s="21" t="s">
        <v>1</v>
      </c>
      <c r="I3625" s="21"/>
    </row>
    <row r="3626" spans="1:9" ht="69" customHeight="1">
      <c r="A3626" s="10" t="s">
        <v>3987</v>
      </c>
      <c r="B3626" s="10" t="s">
        <v>3988</v>
      </c>
      <c r="C3626" s="19" t="s">
        <v>423</v>
      </c>
      <c r="D3626" s="19" t="s">
        <v>3815</v>
      </c>
      <c r="E3626" s="20">
        <v>36</v>
      </c>
      <c r="F3626" s="11" t="s">
        <v>18</v>
      </c>
      <c r="G3626" s="21"/>
      <c r="H3626" s="21" t="s">
        <v>1</v>
      </c>
      <c r="I3626" s="21"/>
    </row>
    <row r="3627" spans="1:9" ht="69" customHeight="1">
      <c r="A3627" s="10" t="s">
        <v>3987</v>
      </c>
      <c r="B3627" s="10" t="s">
        <v>3988</v>
      </c>
      <c r="C3627" s="19" t="s">
        <v>4194</v>
      </c>
      <c r="D3627" s="19" t="s">
        <v>3815</v>
      </c>
      <c r="E3627" s="20">
        <v>36</v>
      </c>
      <c r="F3627" s="11" t="s">
        <v>18</v>
      </c>
      <c r="G3627" s="21"/>
      <c r="H3627" s="21" t="s">
        <v>1</v>
      </c>
      <c r="I3627" s="21"/>
    </row>
    <row r="3628" spans="1:9" ht="68.25" customHeight="1">
      <c r="A3628" s="10" t="s">
        <v>3987</v>
      </c>
      <c r="B3628" s="10" t="s">
        <v>3988</v>
      </c>
      <c r="C3628" s="19" t="s">
        <v>4055</v>
      </c>
      <c r="D3628" s="19" t="s">
        <v>3815</v>
      </c>
      <c r="E3628" s="20">
        <v>36</v>
      </c>
      <c r="F3628" s="11" t="s">
        <v>18</v>
      </c>
      <c r="G3628" s="21"/>
      <c r="H3628" s="21" t="s">
        <v>1</v>
      </c>
      <c r="I3628" s="21"/>
    </row>
    <row r="3629" spans="1:9" ht="68.25" customHeight="1">
      <c r="A3629" s="10" t="s">
        <v>3987</v>
      </c>
      <c r="B3629" s="10" t="s">
        <v>3988</v>
      </c>
      <c r="C3629" s="19" t="s">
        <v>4089</v>
      </c>
      <c r="D3629" s="19" t="s">
        <v>3815</v>
      </c>
      <c r="E3629" s="20">
        <v>24</v>
      </c>
      <c r="F3629" s="11" t="s">
        <v>18</v>
      </c>
      <c r="G3629" s="21"/>
      <c r="H3629" s="21" t="s">
        <v>1</v>
      </c>
      <c r="I3629" s="21"/>
    </row>
    <row r="3630" spans="1:9" ht="68.25" customHeight="1">
      <c r="A3630" s="10" t="s">
        <v>3987</v>
      </c>
      <c r="B3630" s="10" t="s">
        <v>4479</v>
      </c>
      <c r="C3630" s="19" t="s">
        <v>4514</v>
      </c>
      <c r="D3630" s="19" t="s">
        <v>3815</v>
      </c>
      <c r="E3630" s="20">
        <v>20</v>
      </c>
      <c r="F3630" s="11" t="s">
        <v>18</v>
      </c>
      <c r="G3630" s="21"/>
      <c r="H3630" s="21" t="s">
        <v>1</v>
      </c>
      <c r="I3630" s="21"/>
    </row>
    <row r="3631" spans="1:9" ht="68.25" customHeight="1">
      <c r="A3631" s="10" t="s">
        <v>3987</v>
      </c>
      <c r="B3631" s="10" t="s">
        <v>4006</v>
      </c>
      <c r="C3631" s="19" t="s">
        <v>4473</v>
      </c>
      <c r="D3631" s="19" t="s">
        <v>3815</v>
      </c>
      <c r="E3631" s="20">
        <v>108</v>
      </c>
      <c r="F3631" s="11" t="s">
        <v>18</v>
      </c>
      <c r="G3631" s="21"/>
      <c r="H3631" s="21" t="s">
        <v>1</v>
      </c>
      <c r="I3631" s="21"/>
    </row>
    <row r="3632" spans="1:9" ht="68.25" customHeight="1">
      <c r="A3632" s="10" t="s">
        <v>3987</v>
      </c>
      <c r="B3632" s="10" t="s">
        <v>4045</v>
      </c>
      <c r="C3632" s="19" t="s">
        <v>4203</v>
      </c>
      <c r="D3632" s="19" t="s">
        <v>3815</v>
      </c>
      <c r="E3632" s="20">
        <v>30</v>
      </c>
      <c r="F3632" s="11" t="s">
        <v>18</v>
      </c>
      <c r="G3632" s="21"/>
      <c r="H3632" s="21" t="s">
        <v>1</v>
      </c>
      <c r="I3632" s="21"/>
    </row>
    <row r="3633" spans="1:9" ht="48.75" customHeight="1">
      <c r="A3633" s="10" t="s">
        <v>3987</v>
      </c>
      <c r="B3633" s="10" t="s">
        <v>4226</v>
      </c>
      <c r="C3633" s="19" t="s">
        <v>4216</v>
      </c>
      <c r="D3633" s="19" t="s">
        <v>3815</v>
      </c>
      <c r="E3633" s="20">
        <v>73</v>
      </c>
      <c r="F3633" s="11" t="s">
        <v>18</v>
      </c>
      <c r="G3633" s="21"/>
      <c r="H3633" s="21" t="s">
        <v>1</v>
      </c>
      <c r="I3633" s="21"/>
    </row>
    <row r="3634" spans="1:9" ht="71.25" customHeight="1">
      <c r="A3634" s="10" t="s">
        <v>3987</v>
      </c>
      <c r="B3634" s="10" t="s">
        <v>3988</v>
      </c>
      <c r="C3634" s="19" t="s">
        <v>4186</v>
      </c>
      <c r="D3634" s="19" t="s">
        <v>3815</v>
      </c>
      <c r="E3634" s="20">
        <v>36</v>
      </c>
      <c r="F3634" s="11" t="s">
        <v>18</v>
      </c>
      <c r="G3634" s="21"/>
      <c r="H3634" s="21" t="s">
        <v>1</v>
      </c>
      <c r="I3634" s="21"/>
    </row>
    <row r="3635" spans="1:9" ht="71.25" customHeight="1">
      <c r="A3635" s="10" t="s">
        <v>3987</v>
      </c>
      <c r="B3635" s="10" t="s">
        <v>3988</v>
      </c>
      <c r="C3635" s="19" t="s">
        <v>4094</v>
      </c>
      <c r="D3635" s="19" t="s">
        <v>3815</v>
      </c>
      <c r="E3635" s="20">
        <v>36</v>
      </c>
      <c r="F3635" s="11" t="s">
        <v>18</v>
      </c>
      <c r="G3635" s="21"/>
      <c r="H3635" s="21" t="s">
        <v>1</v>
      </c>
      <c r="I3635" s="21"/>
    </row>
    <row r="3636" spans="1:9" ht="71.25" customHeight="1">
      <c r="A3636" s="10" t="s">
        <v>3987</v>
      </c>
      <c r="B3636" s="10" t="s">
        <v>3988</v>
      </c>
      <c r="C3636" s="19" t="s">
        <v>4375</v>
      </c>
      <c r="D3636" s="19" t="s">
        <v>3815</v>
      </c>
      <c r="E3636" s="20">
        <v>36</v>
      </c>
      <c r="F3636" s="11" t="s">
        <v>18</v>
      </c>
      <c r="G3636" s="21"/>
      <c r="H3636" s="21" t="s">
        <v>1</v>
      </c>
      <c r="I3636" s="21"/>
    </row>
    <row r="3637" spans="1:9" ht="71.25" customHeight="1">
      <c r="A3637" s="10" t="s">
        <v>3987</v>
      </c>
      <c r="B3637" s="10" t="s">
        <v>3988</v>
      </c>
      <c r="C3637" s="19" t="s">
        <v>1764</v>
      </c>
      <c r="D3637" s="19" t="s">
        <v>3815</v>
      </c>
      <c r="E3637" s="20">
        <v>36</v>
      </c>
      <c r="F3637" s="11" t="s">
        <v>18</v>
      </c>
      <c r="G3637" s="21"/>
      <c r="H3637" s="21" t="s">
        <v>1</v>
      </c>
      <c r="I3637" s="21"/>
    </row>
    <row r="3638" spans="1:9" ht="71.25" customHeight="1">
      <c r="A3638" s="10" t="s">
        <v>3987</v>
      </c>
      <c r="B3638" s="10" t="s">
        <v>3988</v>
      </c>
      <c r="C3638" s="19" t="s">
        <v>4257</v>
      </c>
      <c r="D3638" s="19" t="s">
        <v>3815</v>
      </c>
      <c r="E3638" s="20">
        <v>108</v>
      </c>
      <c r="F3638" s="11" t="s">
        <v>18</v>
      </c>
      <c r="G3638" s="21"/>
      <c r="H3638" s="21" t="s">
        <v>1</v>
      </c>
      <c r="I3638" s="21"/>
    </row>
    <row r="3639" spans="1:9" ht="68.25" customHeight="1">
      <c r="A3639" s="10" t="s">
        <v>3987</v>
      </c>
      <c r="B3639" s="10" t="s">
        <v>3988</v>
      </c>
      <c r="C3639" s="19" t="s">
        <v>4087</v>
      </c>
      <c r="D3639" s="19" t="s">
        <v>3815</v>
      </c>
      <c r="E3639" s="20">
        <v>36</v>
      </c>
      <c r="F3639" s="11" t="s">
        <v>18</v>
      </c>
      <c r="G3639" s="21"/>
      <c r="H3639" s="21" t="s">
        <v>1</v>
      </c>
      <c r="I3639" s="21"/>
    </row>
    <row r="3640" spans="1:9" ht="74.25" customHeight="1">
      <c r="A3640" s="10" t="s">
        <v>3987</v>
      </c>
      <c r="B3640" s="10" t="s">
        <v>3988</v>
      </c>
      <c r="C3640" s="19" t="s">
        <v>4099</v>
      </c>
      <c r="D3640" s="19" t="s">
        <v>3815</v>
      </c>
      <c r="E3640" s="20">
        <v>18</v>
      </c>
      <c r="F3640" s="11" t="s">
        <v>18</v>
      </c>
      <c r="G3640" s="21"/>
      <c r="H3640" s="21" t="s">
        <v>1</v>
      </c>
      <c r="I3640" s="21"/>
    </row>
    <row r="3641" spans="1:9" ht="74.25" customHeight="1">
      <c r="A3641" s="10" t="s">
        <v>3987</v>
      </c>
      <c r="B3641" s="10" t="s">
        <v>3988</v>
      </c>
      <c r="C3641" s="19" t="s">
        <v>4015</v>
      </c>
      <c r="D3641" s="19" t="s">
        <v>3815</v>
      </c>
      <c r="E3641" s="20">
        <v>36</v>
      </c>
      <c r="F3641" s="11" t="s">
        <v>18</v>
      </c>
      <c r="G3641" s="21"/>
      <c r="H3641" s="21" t="s">
        <v>1</v>
      </c>
      <c r="I3641" s="21"/>
    </row>
    <row r="3642" spans="1:9" ht="74.25" customHeight="1">
      <c r="A3642" s="10" t="s">
        <v>3987</v>
      </c>
      <c r="B3642" s="10" t="s">
        <v>3988</v>
      </c>
      <c r="C3642" s="19" t="s">
        <v>4155</v>
      </c>
      <c r="D3642" s="19" t="s">
        <v>3815</v>
      </c>
      <c r="E3642" s="20">
        <v>36</v>
      </c>
      <c r="F3642" s="11" t="s">
        <v>18</v>
      </c>
      <c r="G3642" s="21"/>
      <c r="H3642" s="21" t="s">
        <v>1</v>
      </c>
      <c r="I3642" s="21"/>
    </row>
    <row r="3643" spans="1:9" ht="74.25" customHeight="1">
      <c r="A3643" s="10" t="s">
        <v>3987</v>
      </c>
      <c r="B3643" s="10" t="s">
        <v>3988</v>
      </c>
      <c r="C3643" s="19" t="s">
        <v>58</v>
      </c>
      <c r="D3643" s="19" t="s">
        <v>3815</v>
      </c>
      <c r="E3643" s="20">
        <v>36</v>
      </c>
      <c r="F3643" s="11" t="s">
        <v>18</v>
      </c>
      <c r="G3643" s="21"/>
      <c r="H3643" s="21" t="s">
        <v>1</v>
      </c>
      <c r="I3643" s="21"/>
    </row>
    <row r="3644" spans="1:9" ht="74.25" customHeight="1">
      <c r="A3644" s="10" t="s">
        <v>3987</v>
      </c>
      <c r="B3644" s="10" t="s">
        <v>3988</v>
      </c>
      <c r="C3644" s="19" t="s">
        <v>4173</v>
      </c>
      <c r="D3644" s="19" t="s">
        <v>3815</v>
      </c>
      <c r="E3644" s="20">
        <v>36</v>
      </c>
      <c r="F3644" s="11" t="s">
        <v>18</v>
      </c>
      <c r="G3644" s="21"/>
      <c r="H3644" s="21" t="s">
        <v>1</v>
      </c>
      <c r="I3644" s="21"/>
    </row>
    <row r="3645" spans="1:9" ht="74.25" customHeight="1">
      <c r="A3645" s="10" t="s">
        <v>3987</v>
      </c>
      <c r="B3645" s="10" t="s">
        <v>4006</v>
      </c>
      <c r="C3645" s="19" t="s">
        <v>4129</v>
      </c>
      <c r="D3645" s="19" t="s">
        <v>3815</v>
      </c>
      <c r="E3645" s="20">
        <v>36</v>
      </c>
      <c r="F3645" s="11" t="s">
        <v>18</v>
      </c>
      <c r="G3645" s="21"/>
      <c r="H3645" s="21" t="s">
        <v>1</v>
      </c>
      <c r="I3645" s="21"/>
    </row>
    <row r="3646" spans="1:9" ht="69.75" customHeight="1">
      <c r="A3646" s="10" t="s">
        <v>3987</v>
      </c>
      <c r="B3646" s="10" t="s">
        <v>3988</v>
      </c>
      <c r="C3646" s="19" t="s">
        <v>4232</v>
      </c>
      <c r="D3646" s="19" t="s">
        <v>3815</v>
      </c>
      <c r="E3646" s="20">
        <v>36</v>
      </c>
      <c r="F3646" s="11" t="s">
        <v>18</v>
      </c>
      <c r="G3646" s="21"/>
      <c r="H3646" s="21" t="s">
        <v>1</v>
      </c>
      <c r="I3646" s="21"/>
    </row>
    <row r="3647" spans="1:9" ht="69.75" customHeight="1">
      <c r="A3647" s="10" t="s">
        <v>3987</v>
      </c>
      <c r="B3647" s="10" t="s">
        <v>3988</v>
      </c>
      <c r="C3647" s="19" t="s">
        <v>3989</v>
      </c>
      <c r="D3647" s="19" t="s">
        <v>3815</v>
      </c>
      <c r="E3647" s="20">
        <v>36</v>
      </c>
      <c r="F3647" s="11" t="s">
        <v>18</v>
      </c>
      <c r="G3647" s="21"/>
      <c r="H3647" s="21" t="s">
        <v>1</v>
      </c>
      <c r="I3647" s="21"/>
    </row>
    <row r="3648" spans="1:9" ht="69.75" customHeight="1">
      <c r="A3648" s="10" t="s">
        <v>3987</v>
      </c>
      <c r="B3648" s="10" t="s">
        <v>4006</v>
      </c>
      <c r="C3648" s="19" t="s">
        <v>3726</v>
      </c>
      <c r="D3648" s="19" t="s">
        <v>3815</v>
      </c>
      <c r="E3648" s="20">
        <v>29</v>
      </c>
      <c r="F3648" s="11" t="s">
        <v>18</v>
      </c>
      <c r="G3648" s="21"/>
      <c r="H3648" s="21" t="s">
        <v>1</v>
      </c>
      <c r="I3648" s="21"/>
    </row>
    <row r="3649" spans="1:9" ht="69.75" customHeight="1">
      <c r="A3649" s="10" t="s">
        <v>3987</v>
      </c>
      <c r="B3649" s="10" t="s">
        <v>3988</v>
      </c>
      <c r="C3649" s="19" t="s">
        <v>4216</v>
      </c>
      <c r="D3649" s="19" t="s">
        <v>3815</v>
      </c>
      <c r="E3649" s="20">
        <v>36</v>
      </c>
      <c r="F3649" s="11" t="s">
        <v>18</v>
      </c>
      <c r="G3649" s="21"/>
      <c r="H3649" s="21" t="s">
        <v>1</v>
      </c>
      <c r="I3649" s="21"/>
    </row>
    <row r="3650" spans="1:9" ht="69.75" customHeight="1">
      <c r="A3650" s="10" t="s">
        <v>3987</v>
      </c>
      <c r="B3650" s="10" t="s">
        <v>3988</v>
      </c>
      <c r="C3650" s="19" t="s">
        <v>4147</v>
      </c>
      <c r="D3650" s="19" t="s">
        <v>3815</v>
      </c>
      <c r="E3650" s="20">
        <v>36</v>
      </c>
      <c r="F3650" s="11" t="s">
        <v>18</v>
      </c>
      <c r="G3650" s="21"/>
      <c r="H3650" s="21" t="s">
        <v>1</v>
      </c>
      <c r="I3650" s="21"/>
    </row>
    <row r="3651" spans="1:9" ht="69.75" customHeight="1">
      <c r="A3651" s="10" t="s">
        <v>3987</v>
      </c>
      <c r="B3651" s="10" t="s">
        <v>3988</v>
      </c>
      <c r="C3651" s="19" t="s">
        <v>1778</v>
      </c>
      <c r="D3651" s="19" t="s">
        <v>3815</v>
      </c>
      <c r="E3651" s="20">
        <v>36</v>
      </c>
      <c r="F3651" s="11" t="s">
        <v>18</v>
      </c>
      <c r="G3651" s="21"/>
      <c r="H3651" s="21" t="s">
        <v>1</v>
      </c>
      <c r="I3651" s="21"/>
    </row>
    <row r="3652" spans="1:9" ht="69.75" customHeight="1">
      <c r="A3652" s="10" t="s">
        <v>3987</v>
      </c>
      <c r="B3652" s="10" t="s">
        <v>3988</v>
      </c>
      <c r="C3652" s="19" t="s">
        <v>3586</v>
      </c>
      <c r="D3652" s="19" t="s">
        <v>3815</v>
      </c>
      <c r="E3652" s="20">
        <v>24</v>
      </c>
      <c r="F3652" s="11" t="s">
        <v>18</v>
      </c>
      <c r="G3652" s="21"/>
      <c r="H3652" s="21" t="s">
        <v>1</v>
      </c>
      <c r="I3652" s="21"/>
    </row>
    <row r="3653" spans="1:9" ht="70.5" customHeight="1">
      <c r="A3653" s="10" t="s">
        <v>3987</v>
      </c>
      <c r="B3653" s="10" t="s">
        <v>3988</v>
      </c>
      <c r="C3653" s="19" t="s">
        <v>4083</v>
      </c>
      <c r="D3653" s="19" t="s">
        <v>3815</v>
      </c>
      <c r="E3653" s="20">
        <v>36</v>
      </c>
      <c r="F3653" s="11" t="s">
        <v>18</v>
      </c>
      <c r="G3653" s="21"/>
      <c r="H3653" s="21" t="s">
        <v>1</v>
      </c>
      <c r="I3653" s="21"/>
    </row>
    <row r="3654" spans="1:9" ht="70.5" customHeight="1">
      <c r="A3654" s="10" t="s">
        <v>3987</v>
      </c>
      <c r="B3654" s="10" t="s">
        <v>3988</v>
      </c>
      <c r="C3654" s="19" t="s">
        <v>4050</v>
      </c>
      <c r="D3654" s="19" t="s">
        <v>3815</v>
      </c>
      <c r="E3654" s="20">
        <v>24</v>
      </c>
      <c r="F3654" s="11" t="s">
        <v>18</v>
      </c>
      <c r="G3654" s="21"/>
      <c r="H3654" s="21" t="s">
        <v>1</v>
      </c>
      <c r="I3654" s="21"/>
    </row>
    <row r="3655" spans="1:9" ht="70.5" customHeight="1">
      <c r="A3655" s="10" t="s">
        <v>3987</v>
      </c>
      <c r="B3655" s="10" t="s">
        <v>3988</v>
      </c>
      <c r="C3655" s="19" t="s">
        <v>4152</v>
      </c>
      <c r="D3655" s="19" t="s">
        <v>3815</v>
      </c>
      <c r="E3655" s="20">
        <v>36</v>
      </c>
      <c r="F3655" s="11" t="s">
        <v>18</v>
      </c>
      <c r="G3655" s="21"/>
      <c r="H3655" s="21" t="s">
        <v>1</v>
      </c>
      <c r="I3655" s="21"/>
    </row>
    <row r="3656" spans="1:9" ht="70.5" customHeight="1">
      <c r="A3656" s="10" t="s">
        <v>3987</v>
      </c>
      <c r="B3656" s="10" t="s">
        <v>3988</v>
      </c>
      <c r="C3656" s="19" t="s">
        <v>4021</v>
      </c>
      <c r="D3656" s="19" t="s">
        <v>3815</v>
      </c>
      <c r="E3656" s="20">
        <v>36</v>
      </c>
      <c r="F3656" s="11" t="s">
        <v>18</v>
      </c>
      <c r="G3656" s="21"/>
      <c r="H3656" s="21" t="s">
        <v>1</v>
      </c>
      <c r="I3656" s="21"/>
    </row>
    <row r="3657" spans="1:9" ht="70.5" customHeight="1">
      <c r="A3657" s="10" t="s">
        <v>3987</v>
      </c>
      <c r="B3657" s="10" t="s">
        <v>3988</v>
      </c>
      <c r="C3657" s="19" t="s">
        <v>4178</v>
      </c>
      <c r="D3657" s="19" t="s">
        <v>3815</v>
      </c>
      <c r="E3657" s="20">
        <v>36</v>
      </c>
      <c r="F3657" s="11" t="s">
        <v>18</v>
      </c>
      <c r="G3657" s="21"/>
      <c r="H3657" s="21" t="s">
        <v>1</v>
      </c>
      <c r="I3657" s="21"/>
    </row>
    <row r="3658" spans="1:9" ht="70.5" customHeight="1">
      <c r="A3658" s="10" t="s">
        <v>3987</v>
      </c>
      <c r="B3658" s="10" t="s">
        <v>4325</v>
      </c>
      <c r="C3658" s="19" t="s">
        <v>4130</v>
      </c>
      <c r="D3658" s="19" t="s">
        <v>3815</v>
      </c>
      <c r="E3658" s="20">
        <v>188</v>
      </c>
      <c r="F3658" s="11" t="s">
        <v>18</v>
      </c>
      <c r="G3658" s="21"/>
      <c r="H3658" s="21" t="s">
        <v>1</v>
      </c>
      <c r="I3658" s="21"/>
    </row>
    <row r="3659" spans="1:9" ht="75.75" customHeight="1">
      <c r="A3659" s="10" t="s">
        <v>3987</v>
      </c>
      <c r="B3659" s="10" t="s">
        <v>3988</v>
      </c>
      <c r="C3659" s="19" t="s">
        <v>3577</v>
      </c>
      <c r="D3659" s="19" t="s">
        <v>3815</v>
      </c>
      <c r="E3659" s="20">
        <v>36</v>
      </c>
      <c r="F3659" s="11" t="s">
        <v>18</v>
      </c>
      <c r="G3659" s="21"/>
      <c r="H3659" s="21" t="s">
        <v>1</v>
      </c>
      <c r="I3659" s="21"/>
    </row>
    <row r="3660" spans="1:9" ht="75.75" customHeight="1">
      <c r="A3660" s="10" t="s">
        <v>3987</v>
      </c>
      <c r="B3660" s="10" t="s">
        <v>3988</v>
      </c>
      <c r="C3660" s="19" t="s">
        <v>4177</v>
      </c>
      <c r="D3660" s="19" t="s">
        <v>3815</v>
      </c>
      <c r="E3660" s="20">
        <v>36</v>
      </c>
      <c r="F3660" s="11" t="s">
        <v>18</v>
      </c>
      <c r="G3660" s="21"/>
      <c r="H3660" s="21" t="s">
        <v>1</v>
      </c>
      <c r="I3660" s="21"/>
    </row>
    <row r="3661" spans="1:9" ht="75.75" customHeight="1">
      <c r="A3661" s="10" t="s">
        <v>3987</v>
      </c>
      <c r="B3661" s="10" t="s">
        <v>3988</v>
      </c>
      <c r="C3661" s="19" t="s">
        <v>4437</v>
      </c>
      <c r="D3661" s="19" t="s">
        <v>3815</v>
      </c>
      <c r="E3661" s="20">
        <v>108</v>
      </c>
      <c r="F3661" s="11" t="s">
        <v>18</v>
      </c>
      <c r="G3661" s="21"/>
      <c r="H3661" s="21" t="s">
        <v>1</v>
      </c>
      <c r="I3661" s="21"/>
    </row>
    <row r="3662" spans="1:9" ht="75.75" customHeight="1">
      <c r="A3662" s="10" t="s">
        <v>3987</v>
      </c>
      <c r="B3662" s="10" t="s">
        <v>3988</v>
      </c>
      <c r="C3662" s="19" t="s">
        <v>4140</v>
      </c>
      <c r="D3662" s="19" t="s">
        <v>3815</v>
      </c>
      <c r="E3662" s="20">
        <v>36</v>
      </c>
      <c r="F3662" s="11" t="s">
        <v>18</v>
      </c>
      <c r="G3662" s="21"/>
      <c r="H3662" s="21" t="s">
        <v>1</v>
      </c>
      <c r="I3662" s="21"/>
    </row>
    <row r="3663" spans="1:9" ht="97.5" customHeight="1">
      <c r="A3663" s="10" t="s">
        <v>3987</v>
      </c>
      <c r="B3663" s="10" t="s">
        <v>4515</v>
      </c>
      <c r="C3663" s="19" t="s">
        <v>4099</v>
      </c>
      <c r="D3663" s="19" t="s">
        <v>3815</v>
      </c>
      <c r="E3663" s="20">
        <v>36</v>
      </c>
      <c r="F3663" s="11" t="s">
        <v>18</v>
      </c>
      <c r="G3663" s="21"/>
      <c r="H3663" s="21" t="s">
        <v>1</v>
      </c>
      <c r="I3663" s="21"/>
    </row>
    <row r="3664" spans="1:9" ht="71.25" customHeight="1">
      <c r="A3664" s="10" t="s">
        <v>3987</v>
      </c>
      <c r="B3664" s="10" t="s">
        <v>3988</v>
      </c>
      <c r="C3664" s="19" t="s">
        <v>1844</v>
      </c>
      <c r="D3664" s="19" t="s">
        <v>3815</v>
      </c>
      <c r="E3664" s="20">
        <v>36</v>
      </c>
      <c r="F3664" s="11" t="s">
        <v>18</v>
      </c>
      <c r="G3664" s="21"/>
      <c r="H3664" s="21" t="s">
        <v>1</v>
      </c>
      <c r="I3664" s="21"/>
    </row>
    <row r="3665" spans="1:9" ht="56.25" customHeight="1">
      <c r="A3665" s="10" t="s">
        <v>3987</v>
      </c>
      <c r="B3665" s="10" t="s">
        <v>4187</v>
      </c>
      <c r="C3665" s="19" t="s">
        <v>4516</v>
      </c>
      <c r="D3665" s="19" t="s">
        <v>3815</v>
      </c>
      <c r="E3665" s="20">
        <v>20</v>
      </c>
      <c r="F3665" s="11" t="s">
        <v>18</v>
      </c>
      <c r="G3665" s="21"/>
      <c r="H3665" s="21" t="s">
        <v>1</v>
      </c>
      <c r="I3665" s="21"/>
    </row>
    <row r="3666" spans="1:9" ht="70.5" customHeight="1">
      <c r="A3666" s="10" t="s">
        <v>3987</v>
      </c>
      <c r="B3666" s="10" t="s">
        <v>3988</v>
      </c>
      <c r="C3666" s="19" t="s">
        <v>4191</v>
      </c>
      <c r="D3666" s="19" t="s">
        <v>3815</v>
      </c>
      <c r="E3666" s="20">
        <v>36</v>
      </c>
      <c r="F3666" s="11" t="s">
        <v>18</v>
      </c>
      <c r="G3666" s="21"/>
      <c r="H3666" s="21" t="s">
        <v>1</v>
      </c>
      <c r="I3666" s="21"/>
    </row>
    <row r="3667" spans="1:9" ht="70.5" customHeight="1">
      <c r="A3667" s="10" t="s">
        <v>3987</v>
      </c>
      <c r="B3667" s="10" t="s">
        <v>3988</v>
      </c>
      <c r="C3667" s="19" t="s">
        <v>4108</v>
      </c>
      <c r="D3667" s="19" t="s">
        <v>3815</v>
      </c>
      <c r="E3667" s="20">
        <v>36</v>
      </c>
      <c r="F3667" s="11" t="s">
        <v>18</v>
      </c>
      <c r="G3667" s="21"/>
      <c r="H3667" s="21" t="s">
        <v>1</v>
      </c>
      <c r="I3667" s="21"/>
    </row>
    <row r="3668" spans="1:9" ht="70.5" customHeight="1">
      <c r="A3668" s="10" t="s">
        <v>3987</v>
      </c>
      <c r="B3668" s="10" t="s">
        <v>3988</v>
      </c>
      <c r="C3668" s="19" t="s">
        <v>4151</v>
      </c>
      <c r="D3668" s="19" t="s">
        <v>3815</v>
      </c>
      <c r="E3668" s="20">
        <v>36</v>
      </c>
      <c r="F3668" s="11" t="s">
        <v>18</v>
      </c>
      <c r="G3668" s="21"/>
      <c r="H3668" s="21" t="s">
        <v>1</v>
      </c>
      <c r="I3668" s="21"/>
    </row>
    <row r="3669" spans="1:9" ht="70.5" customHeight="1">
      <c r="A3669" s="10" t="s">
        <v>3987</v>
      </c>
      <c r="B3669" s="10" t="s">
        <v>3988</v>
      </c>
      <c r="C3669" s="19" t="s">
        <v>4098</v>
      </c>
      <c r="D3669" s="19" t="s">
        <v>3815</v>
      </c>
      <c r="E3669" s="20">
        <v>36</v>
      </c>
      <c r="F3669" s="11" t="s">
        <v>18</v>
      </c>
      <c r="G3669" s="21"/>
      <c r="H3669" s="21" t="s">
        <v>1</v>
      </c>
      <c r="I3669" s="21"/>
    </row>
    <row r="3670" spans="1:9" ht="70.5" customHeight="1">
      <c r="A3670" s="10" t="s">
        <v>3987</v>
      </c>
      <c r="B3670" s="10" t="s">
        <v>3988</v>
      </c>
      <c r="C3670" s="19" t="s">
        <v>4133</v>
      </c>
      <c r="D3670" s="19" t="s">
        <v>3815</v>
      </c>
      <c r="E3670" s="20">
        <v>36</v>
      </c>
      <c r="F3670" s="11" t="s">
        <v>18</v>
      </c>
      <c r="G3670" s="21"/>
      <c r="H3670" s="21" t="s">
        <v>1</v>
      </c>
      <c r="I3670" s="21"/>
    </row>
    <row r="3671" spans="1:9" ht="64.5" customHeight="1">
      <c r="A3671" s="10" t="s">
        <v>3987</v>
      </c>
      <c r="B3671" s="10" t="s">
        <v>4190</v>
      </c>
      <c r="C3671" s="19" t="s">
        <v>1669</v>
      </c>
      <c r="D3671" s="19" t="s">
        <v>3815</v>
      </c>
      <c r="E3671" s="20">
        <v>270</v>
      </c>
      <c r="F3671" s="11" t="s">
        <v>18</v>
      </c>
      <c r="G3671" s="21"/>
      <c r="H3671" s="21" t="s">
        <v>1</v>
      </c>
      <c r="I3671" s="21"/>
    </row>
    <row r="3672" spans="1:9" ht="64.5" customHeight="1">
      <c r="A3672" s="10" t="s">
        <v>3987</v>
      </c>
      <c r="B3672" s="10" t="s">
        <v>4047</v>
      </c>
      <c r="C3672" s="19" t="s">
        <v>4517</v>
      </c>
      <c r="D3672" s="19" t="s">
        <v>3815</v>
      </c>
      <c r="E3672" s="20">
        <v>30</v>
      </c>
      <c r="F3672" s="11" t="s">
        <v>18</v>
      </c>
      <c r="G3672" s="21"/>
      <c r="H3672" s="21" t="s">
        <v>1</v>
      </c>
      <c r="I3672" s="21"/>
    </row>
    <row r="3673" spans="1:9" ht="76.5" customHeight="1">
      <c r="A3673" s="10" t="s">
        <v>3987</v>
      </c>
      <c r="B3673" s="10" t="s">
        <v>3988</v>
      </c>
      <c r="C3673" s="19" t="s">
        <v>4230</v>
      </c>
      <c r="D3673" s="19" t="s">
        <v>3815</v>
      </c>
      <c r="E3673" s="20">
        <v>27</v>
      </c>
      <c r="F3673" s="11" t="s">
        <v>18</v>
      </c>
      <c r="G3673" s="21"/>
      <c r="H3673" s="21" t="s">
        <v>1</v>
      </c>
      <c r="I3673" s="21"/>
    </row>
    <row r="3674" spans="1:9" ht="76.5" customHeight="1">
      <c r="A3674" s="10" t="s">
        <v>3987</v>
      </c>
      <c r="B3674" s="10" t="s">
        <v>3988</v>
      </c>
      <c r="C3674" s="19" t="s">
        <v>4265</v>
      </c>
      <c r="D3674" s="19" t="s">
        <v>3815</v>
      </c>
      <c r="E3674" s="20">
        <v>36</v>
      </c>
      <c r="F3674" s="11" t="s">
        <v>18</v>
      </c>
      <c r="G3674" s="21"/>
      <c r="H3674" s="21" t="s">
        <v>1</v>
      </c>
      <c r="I3674" s="21"/>
    </row>
    <row r="3675" spans="1:9" ht="76.5" customHeight="1">
      <c r="A3675" s="10" t="s">
        <v>3987</v>
      </c>
      <c r="B3675" s="10" t="s">
        <v>4057</v>
      </c>
      <c r="C3675" s="19" t="s">
        <v>3986</v>
      </c>
      <c r="D3675" s="19" t="s">
        <v>3815</v>
      </c>
      <c r="E3675" s="20">
        <v>30</v>
      </c>
      <c r="F3675" s="11" t="s">
        <v>18</v>
      </c>
      <c r="G3675" s="21"/>
      <c r="H3675" s="21" t="s">
        <v>1</v>
      </c>
      <c r="I3675" s="21"/>
    </row>
    <row r="3676" spans="1:9" ht="76.5" customHeight="1">
      <c r="A3676" s="10" t="s">
        <v>3987</v>
      </c>
      <c r="B3676" s="10" t="s">
        <v>4006</v>
      </c>
      <c r="C3676" s="19" t="s">
        <v>4125</v>
      </c>
      <c r="D3676" s="19" t="s">
        <v>3815</v>
      </c>
      <c r="E3676" s="20">
        <v>36</v>
      </c>
      <c r="F3676" s="11" t="s">
        <v>18</v>
      </c>
      <c r="G3676" s="21"/>
      <c r="H3676" s="21" t="s">
        <v>1</v>
      </c>
      <c r="I3676" s="21"/>
    </row>
    <row r="3677" spans="1:9" ht="69.75" customHeight="1">
      <c r="A3677" s="10" t="s">
        <v>3987</v>
      </c>
      <c r="B3677" s="10" t="s">
        <v>4006</v>
      </c>
      <c r="C3677" s="19" t="s">
        <v>4105</v>
      </c>
      <c r="D3677" s="19" t="s">
        <v>3815</v>
      </c>
      <c r="E3677" s="20">
        <v>36</v>
      </c>
      <c r="F3677" s="11" t="s">
        <v>18</v>
      </c>
      <c r="G3677" s="21"/>
      <c r="H3677" s="21" t="s">
        <v>1</v>
      </c>
      <c r="I3677" s="21"/>
    </row>
    <row r="3678" spans="1:9" ht="51" customHeight="1">
      <c r="A3678" s="10" t="s">
        <v>3987</v>
      </c>
      <c r="B3678" s="10" t="s">
        <v>4219</v>
      </c>
      <c r="C3678" s="19" t="s">
        <v>2950</v>
      </c>
      <c r="D3678" s="19" t="s">
        <v>3815</v>
      </c>
      <c r="E3678" s="20">
        <v>70</v>
      </c>
      <c r="F3678" s="11" t="s">
        <v>18</v>
      </c>
      <c r="G3678" s="21"/>
      <c r="H3678" s="21" t="s">
        <v>1</v>
      </c>
      <c r="I3678" s="21"/>
    </row>
    <row r="3679" spans="1:9" ht="51" customHeight="1">
      <c r="A3679" s="10" t="s">
        <v>3987</v>
      </c>
      <c r="B3679" s="10" t="s">
        <v>4325</v>
      </c>
      <c r="C3679" s="19" t="s">
        <v>1582</v>
      </c>
      <c r="D3679" s="19" t="s">
        <v>3815</v>
      </c>
      <c r="E3679" s="20">
        <v>47</v>
      </c>
      <c r="F3679" s="11" t="s">
        <v>18</v>
      </c>
      <c r="G3679" s="21"/>
      <c r="H3679" s="21" t="s">
        <v>1</v>
      </c>
      <c r="I3679" s="21"/>
    </row>
    <row r="3680" spans="1:9" ht="72.75" customHeight="1">
      <c r="A3680" s="10" t="s">
        <v>3987</v>
      </c>
      <c r="B3680" s="10" t="s">
        <v>3988</v>
      </c>
      <c r="C3680" s="19" t="s">
        <v>4056</v>
      </c>
      <c r="D3680" s="19" t="s">
        <v>3815</v>
      </c>
      <c r="E3680" s="20">
        <v>36</v>
      </c>
      <c r="F3680" s="11" t="s">
        <v>18</v>
      </c>
      <c r="G3680" s="21"/>
      <c r="H3680" s="21" t="s">
        <v>1</v>
      </c>
      <c r="I3680" s="21"/>
    </row>
    <row r="3681" spans="1:9" ht="72.75" customHeight="1">
      <c r="A3681" s="10" t="s">
        <v>3987</v>
      </c>
      <c r="B3681" s="10" t="s">
        <v>3988</v>
      </c>
      <c r="C3681" s="19" t="s">
        <v>4123</v>
      </c>
      <c r="D3681" s="19" t="s">
        <v>3815</v>
      </c>
      <c r="E3681" s="20">
        <v>36</v>
      </c>
      <c r="F3681" s="11" t="s">
        <v>18</v>
      </c>
      <c r="G3681" s="21"/>
      <c r="H3681" s="21" t="s">
        <v>1</v>
      </c>
      <c r="I3681" s="21"/>
    </row>
    <row r="3682" spans="1:9" ht="72.75" customHeight="1">
      <c r="A3682" s="10" t="s">
        <v>3987</v>
      </c>
      <c r="B3682" s="10" t="s">
        <v>3988</v>
      </c>
      <c r="C3682" s="19" t="s">
        <v>4234</v>
      </c>
      <c r="D3682" s="19" t="s">
        <v>3815</v>
      </c>
      <c r="E3682" s="20">
        <v>36</v>
      </c>
      <c r="F3682" s="11" t="s">
        <v>18</v>
      </c>
      <c r="G3682" s="21"/>
      <c r="H3682" s="21" t="s">
        <v>1</v>
      </c>
      <c r="I3682" s="21"/>
    </row>
    <row r="3683" spans="1:9" ht="40.5" customHeight="1">
      <c r="A3683" s="10" t="s">
        <v>3987</v>
      </c>
      <c r="B3683" s="10" t="s">
        <v>4190</v>
      </c>
      <c r="C3683" s="19" t="s">
        <v>959</v>
      </c>
      <c r="D3683" s="19" t="s">
        <v>3815</v>
      </c>
      <c r="E3683" s="20">
        <v>74</v>
      </c>
      <c r="F3683" s="11" t="s">
        <v>18</v>
      </c>
      <c r="G3683" s="21"/>
      <c r="H3683" s="21" t="s">
        <v>1</v>
      </c>
      <c r="I3683" s="21"/>
    </row>
    <row r="3684" spans="1:9" ht="40.5" customHeight="1">
      <c r="A3684" s="10" t="s">
        <v>3987</v>
      </c>
      <c r="B3684" s="10" t="s">
        <v>4190</v>
      </c>
      <c r="C3684" s="19" t="s">
        <v>4058</v>
      </c>
      <c r="D3684" s="19" t="s">
        <v>3815</v>
      </c>
      <c r="E3684" s="20">
        <v>17</v>
      </c>
      <c r="F3684" s="11" t="s">
        <v>18</v>
      </c>
      <c r="G3684" s="21"/>
      <c r="H3684" s="21" t="s">
        <v>1</v>
      </c>
      <c r="I3684" s="21"/>
    </row>
    <row r="3685" spans="1:9" ht="40.5" customHeight="1">
      <c r="A3685" s="10" t="s">
        <v>3987</v>
      </c>
      <c r="B3685" s="10" t="s">
        <v>4190</v>
      </c>
      <c r="C3685" s="19" t="s">
        <v>4008</v>
      </c>
      <c r="D3685" s="19" t="s">
        <v>3815</v>
      </c>
      <c r="E3685" s="20">
        <v>0.6</v>
      </c>
      <c r="F3685" s="11" t="s">
        <v>18</v>
      </c>
      <c r="G3685" s="21"/>
      <c r="H3685" s="21" t="s">
        <v>1</v>
      </c>
      <c r="I3685" s="21"/>
    </row>
    <row r="3686" spans="1:9" ht="70.5" customHeight="1">
      <c r="A3686" s="10" t="s">
        <v>3987</v>
      </c>
      <c r="B3686" s="10" t="s">
        <v>4006</v>
      </c>
      <c r="C3686" s="19" t="s">
        <v>4120</v>
      </c>
      <c r="D3686" s="19" t="s">
        <v>3815</v>
      </c>
      <c r="E3686" s="20">
        <v>108</v>
      </c>
      <c r="F3686" s="11" t="s">
        <v>18</v>
      </c>
      <c r="G3686" s="21"/>
      <c r="H3686" s="21" t="s">
        <v>1</v>
      </c>
      <c r="I3686" s="21"/>
    </row>
    <row r="3687" spans="1:9" ht="70.5" customHeight="1">
      <c r="A3687" s="10" t="s">
        <v>3987</v>
      </c>
      <c r="B3687" s="10" t="s">
        <v>4045</v>
      </c>
      <c r="C3687" s="19" t="s">
        <v>4186</v>
      </c>
      <c r="D3687" s="19" t="s">
        <v>3815</v>
      </c>
      <c r="E3687" s="20">
        <v>30</v>
      </c>
      <c r="F3687" s="11" t="s">
        <v>18</v>
      </c>
      <c r="G3687" s="21"/>
      <c r="H3687" s="21" t="s">
        <v>1</v>
      </c>
      <c r="I3687" s="21"/>
    </row>
    <row r="3688" spans="1:9" ht="70.5" customHeight="1">
      <c r="A3688" s="10" t="s">
        <v>3987</v>
      </c>
      <c r="B3688" s="10" t="s">
        <v>3988</v>
      </c>
      <c r="C3688" s="19" t="s">
        <v>4437</v>
      </c>
      <c r="D3688" s="19" t="s">
        <v>3815</v>
      </c>
      <c r="E3688" s="20">
        <v>108</v>
      </c>
      <c r="F3688" s="11" t="s">
        <v>18</v>
      </c>
      <c r="G3688" s="21"/>
      <c r="H3688" s="21" t="s">
        <v>1</v>
      </c>
      <c r="I3688" s="21"/>
    </row>
    <row r="3689" spans="1:9" ht="41.25" customHeight="1">
      <c r="A3689" s="10" t="s">
        <v>3987</v>
      </c>
      <c r="B3689" s="10" t="s">
        <v>4212</v>
      </c>
      <c r="C3689" s="19" t="s">
        <v>4000</v>
      </c>
      <c r="D3689" s="19" t="s">
        <v>3815</v>
      </c>
      <c r="E3689" s="20">
        <v>267</v>
      </c>
      <c r="F3689" s="11" t="s">
        <v>18</v>
      </c>
      <c r="G3689" s="21"/>
      <c r="H3689" s="21" t="s">
        <v>1</v>
      </c>
      <c r="I3689" s="21"/>
    </row>
    <row r="3690" spans="1:9" ht="78.75" customHeight="1">
      <c r="A3690" s="10" t="s">
        <v>3987</v>
      </c>
      <c r="B3690" s="10" t="s">
        <v>3988</v>
      </c>
      <c r="C3690" s="19" t="s">
        <v>4237</v>
      </c>
      <c r="D3690" s="19" t="s">
        <v>3815</v>
      </c>
      <c r="E3690" s="20">
        <v>36</v>
      </c>
      <c r="F3690" s="11" t="s">
        <v>18</v>
      </c>
      <c r="G3690" s="21"/>
      <c r="H3690" s="21" t="s">
        <v>1</v>
      </c>
      <c r="I3690" s="21"/>
    </row>
    <row r="3691" spans="1:9" ht="64.5" customHeight="1">
      <c r="A3691" s="10" t="s">
        <v>4518</v>
      </c>
      <c r="B3691" s="10" t="s">
        <v>4519</v>
      </c>
      <c r="C3691" s="19" t="s">
        <v>4520</v>
      </c>
      <c r="D3691" s="19" t="s">
        <v>3815</v>
      </c>
      <c r="E3691" s="20">
        <v>200</v>
      </c>
      <c r="F3691" s="11" t="s">
        <v>18</v>
      </c>
      <c r="G3691" s="21"/>
      <c r="H3691" s="21" t="s">
        <v>1</v>
      </c>
      <c r="I3691" s="21"/>
    </row>
    <row r="3692" spans="1:9" ht="43.5" customHeight="1">
      <c r="A3692" s="10" t="s">
        <v>4518</v>
      </c>
      <c r="B3692" s="10" t="s">
        <v>4521</v>
      </c>
      <c r="C3692" s="19" t="s">
        <v>4522</v>
      </c>
      <c r="D3692" s="19" t="s">
        <v>3815</v>
      </c>
      <c r="E3692" s="20">
        <v>164</v>
      </c>
      <c r="F3692" s="11" t="s">
        <v>18</v>
      </c>
      <c r="G3692" s="21"/>
      <c r="H3692" s="21" t="s">
        <v>1</v>
      </c>
      <c r="I3692" s="21"/>
    </row>
    <row r="3693" spans="1:9" ht="57.75" customHeight="1">
      <c r="A3693" s="10" t="s">
        <v>4518</v>
      </c>
      <c r="B3693" s="10" t="s">
        <v>4523</v>
      </c>
      <c r="C3693" s="19" t="s">
        <v>4520</v>
      </c>
      <c r="D3693" s="19" t="s">
        <v>3815</v>
      </c>
      <c r="E3693" s="20">
        <v>245</v>
      </c>
      <c r="F3693" s="11" t="s">
        <v>18</v>
      </c>
      <c r="G3693" s="21"/>
      <c r="H3693" s="21" t="s">
        <v>1</v>
      </c>
      <c r="I3693" s="21"/>
    </row>
    <row r="3694" spans="1:9" ht="45.75" customHeight="1">
      <c r="A3694" s="10" t="s">
        <v>4524</v>
      </c>
      <c r="B3694" s="10" t="s">
        <v>4525</v>
      </c>
      <c r="C3694" s="19" t="s">
        <v>4526</v>
      </c>
      <c r="D3694" s="19" t="s">
        <v>3815</v>
      </c>
      <c r="E3694" s="20">
        <v>581</v>
      </c>
      <c r="F3694" s="11" t="s">
        <v>18</v>
      </c>
      <c r="G3694" s="21"/>
      <c r="H3694" s="21" t="s">
        <v>1</v>
      </c>
      <c r="I3694" s="21"/>
    </row>
    <row r="3695" spans="1:9" ht="47.25" customHeight="1">
      <c r="A3695" s="10" t="s">
        <v>4524</v>
      </c>
      <c r="B3695" s="10" t="s">
        <v>4527</v>
      </c>
      <c r="C3695" s="19" t="s">
        <v>786</v>
      </c>
      <c r="D3695" s="19" t="s">
        <v>3815</v>
      </c>
      <c r="E3695" s="20">
        <v>797</v>
      </c>
      <c r="F3695" s="11" t="s">
        <v>18</v>
      </c>
      <c r="G3695" s="21"/>
      <c r="H3695" s="21" t="s">
        <v>1</v>
      </c>
      <c r="I3695" s="21"/>
    </row>
    <row r="3696" spans="1:9" ht="40.5" customHeight="1">
      <c r="A3696" s="10" t="s">
        <v>4524</v>
      </c>
      <c r="B3696" s="10" t="s">
        <v>4528</v>
      </c>
      <c r="C3696" s="19" t="s">
        <v>3891</v>
      </c>
      <c r="D3696" s="19" t="s">
        <v>3815</v>
      </c>
      <c r="E3696" s="20">
        <v>618</v>
      </c>
      <c r="F3696" s="11" t="s">
        <v>18</v>
      </c>
      <c r="G3696" s="21"/>
      <c r="H3696" s="21" t="s">
        <v>1</v>
      </c>
      <c r="I3696" s="21"/>
    </row>
    <row r="3697" spans="1:9" ht="56.25" customHeight="1">
      <c r="A3697" s="10" t="s">
        <v>4524</v>
      </c>
      <c r="B3697" s="10" t="s">
        <v>4529</v>
      </c>
      <c r="C3697" s="19" t="s">
        <v>4249</v>
      </c>
      <c r="D3697" s="19" t="s">
        <v>3815</v>
      </c>
      <c r="E3697" s="20">
        <v>1282</v>
      </c>
      <c r="F3697" s="11" t="s">
        <v>18</v>
      </c>
      <c r="G3697" s="21"/>
      <c r="H3697" s="21" t="s">
        <v>1</v>
      </c>
      <c r="I3697" s="21"/>
    </row>
    <row r="3698" spans="1:9" ht="40.5" customHeight="1">
      <c r="A3698" s="10" t="s">
        <v>4524</v>
      </c>
      <c r="B3698" s="10" t="s">
        <v>4529</v>
      </c>
      <c r="C3698" s="19" t="s">
        <v>4530</v>
      </c>
      <c r="D3698" s="19" t="s">
        <v>3815</v>
      </c>
      <c r="E3698" s="20">
        <v>1516</v>
      </c>
      <c r="F3698" s="11" t="s">
        <v>18</v>
      </c>
      <c r="G3698" s="21"/>
      <c r="H3698" s="21" t="s">
        <v>1</v>
      </c>
      <c r="I3698" s="21"/>
    </row>
    <row r="3699" spans="1:9" ht="60.75" customHeight="1">
      <c r="A3699" s="10" t="s">
        <v>4524</v>
      </c>
      <c r="B3699" s="10" t="s">
        <v>4529</v>
      </c>
      <c r="C3699" s="19" t="s">
        <v>4249</v>
      </c>
      <c r="D3699" s="19" t="s">
        <v>3815</v>
      </c>
      <c r="E3699" s="20">
        <v>2165</v>
      </c>
      <c r="F3699" s="11" t="s">
        <v>18</v>
      </c>
      <c r="G3699" s="21"/>
      <c r="H3699" s="21" t="s">
        <v>1</v>
      </c>
      <c r="I3699" s="21"/>
    </row>
    <row r="3700" spans="1:9" ht="55.5" customHeight="1">
      <c r="A3700" s="10" t="s">
        <v>4524</v>
      </c>
      <c r="B3700" s="10" t="s">
        <v>4531</v>
      </c>
      <c r="C3700" s="19" t="s">
        <v>4532</v>
      </c>
      <c r="D3700" s="19" t="s">
        <v>3815</v>
      </c>
      <c r="E3700" s="20">
        <v>825</v>
      </c>
      <c r="F3700" s="11" t="s">
        <v>18</v>
      </c>
      <c r="G3700" s="21"/>
      <c r="H3700" s="21" t="s">
        <v>1</v>
      </c>
      <c r="I3700" s="21"/>
    </row>
    <row r="3701" spans="1:9" ht="42.75" customHeight="1">
      <c r="A3701" s="10" t="s">
        <v>4524</v>
      </c>
      <c r="B3701" s="10" t="s">
        <v>4533</v>
      </c>
      <c r="C3701" s="19" t="s">
        <v>4534</v>
      </c>
      <c r="D3701" s="19" t="s">
        <v>3815</v>
      </c>
      <c r="E3701" s="20">
        <v>738</v>
      </c>
      <c r="F3701" s="11" t="s">
        <v>18</v>
      </c>
      <c r="G3701" s="21"/>
      <c r="H3701" s="21" t="s">
        <v>1</v>
      </c>
      <c r="I3701" s="21"/>
    </row>
    <row r="3702" spans="1:9" ht="62.25" customHeight="1">
      <c r="A3702" s="10" t="s">
        <v>4524</v>
      </c>
      <c r="B3702" s="10" t="s">
        <v>4535</v>
      </c>
      <c r="C3702" s="19" t="s">
        <v>4536</v>
      </c>
      <c r="D3702" s="19" t="s">
        <v>3815</v>
      </c>
      <c r="E3702" s="20">
        <v>8</v>
      </c>
      <c r="F3702" s="11" t="s">
        <v>18</v>
      </c>
      <c r="G3702" s="21"/>
      <c r="H3702" s="21" t="s">
        <v>1</v>
      </c>
      <c r="I3702" s="21"/>
    </row>
    <row r="3703" spans="1:9" ht="48.75" customHeight="1">
      <c r="A3703" s="10" t="s">
        <v>4524</v>
      </c>
      <c r="B3703" s="10" t="s">
        <v>4535</v>
      </c>
      <c r="C3703" s="19" t="s">
        <v>4537</v>
      </c>
      <c r="D3703" s="19" t="s">
        <v>3815</v>
      </c>
      <c r="E3703" s="20">
        <v>38</v>
      </c>
      <c r="F3703" s="11" t="s">
        <v>18</v>
      </c>
      <c r="G3703" s="21"/>
      <c r="H3703" s="21" t="s">
        <v>1</v>
      </c>
      <c r="I3703" s="21"/>
    </row>
    <row r="3704" spans="1:9" ht="48.75" customHeight="1">
      <c r="A3704" s="10" t="s">
        <v>4524</v>
      </c>
      <c r="B3704" s="10" t="s">
        <v>4538</v>
      </c>
      <c r="C3704" s="19" t="s">
        <v>4539</v>
      </c>
      <c r="D3704" s="19" t="s">
        <v>3815</v>
      </c>
      <c r="E3704" s="20">
        <v>9</v>
      </c>
      <c r="F3704" s="11" t="s">
        <v>18</v>
      </c>
      <c r="G3704" s="21"/>
      <c r="H3704" s="21" t="s">
        <v>1</v>
      </c>
      <c r="I3704" s="21"/>
    </row>
    <row r="3705" spans="1:9" ht="48.75" customHeight="1">
      <c r="A3705" s="10" t="s">
        <v>4524</v>
      </c>
      <c r="B3705" s="10" t="s">
        <v>4538</v>
      </c>
      <c r="C3705" s="19" t="s">
        <v>4320</v>
      </c>
      <c r="D3705" s="19" t="s">
        <v>3815</v>
      </c>
      <c r="E3705" s="20">
        <v>47</v>
      </c>
      <c r="F3705" s="11" t="s">
        <v>18</v>
      </c>
      <c r="G3705" s="21"/>
      <c r="H3705" s="21" t="s">
        <v>1</v>
      </c>
      <c r="I3705" s="21"/>
    </row>
    <row r="3706" spans="1:9" ht="48.75" customHeight="1">
      <c r="A3706" s="10" t="s">
        <v>4524</v>
      </c>
      <c r="B3706" s="10" t="s">
        <v>4538</v>
      </c>
      <c r="C3706" s="19" t="s">
        <v>3585</v>
      </c>
      <c r="D3706" s="19" t="s">
        <v>3815</v>
      </c>
      <c r="E3706" s="20">
        <v>14</v>
      </c>
      <c r="F3706" s="11" t="s">
        <v>18</v>
      </c>
      <c r="G3706" s="21"/>
      <c r="H3706" s="21" t="s">
        <v>1</v>
      </c>
      <c r="I3706" s="21"/>
    </row>
    <row r="3707" spans="1:9" ht="65.25" customHeight="1">
      <c r="A3707" s="10" t="s">
        <v>4524</v>
      </c>
      <c r="B3707" s="10" t="s">
        <v>4538</v>
      </c>
      <c r="C3707" s="19" t="s">
        <v>4540</v>
      </c>
      <c r="D3707" s="19" t="s">
        <v>3815</v>
      </c>
      <c r="E3707" s="20">
        <v>22</v>
      </c>
      <c r="F3707" s="11" t="s">
        <v>18</v>
      </c>
      <c r="G3707" s="21"/>
      <c r="H3707" s="21" t="s">
        <v>1</v>
      </c>
      <c r="I3707" s="21"/>
    </row>
    <row r="3708" spans="1:9" ht="45" customHeight="1">
      <c r="A3708" s="10" t="s">
        <v>4524</v>
      </c>
      <c r="B3708" s="10" t="s">
        <v>4541</v>
      </c>
      <c r="C3708" s="19" t="s">
        <v>4542</v>
      </c>
      <c r="D3708" s="19" t="s">
        <v>3815</v>
      </c>
      <c r="E3708" s="20">
        <v>40</v>
      </c>
      <c r="F3708" s="11" t="s">
        <v>18</v>
      </c>
      <c r="G3708" s="21"/>
      <c r="H3708" s="21" t="s">
        <v>1</v>
      </c>
      <c r="I3708" s="21"/>
    </row>
    <row r="3709" spans="1:9" ht="67.5" customHeight="1">
      <c r="A3709" s="10" t="s">
        <v>4524</v>
      </c>
      <c r="B3709" s="10" t="s">
        <v>4538</v>
      </c>
      <c r="C3709" s="19" t="s">
        <v>4249</v>
      </c>
      <c r="D3709" s="19" t="s">
        <v>3815</v>
      </c>
      <c r="E3709" s="20">
        <v>19</v>
      </c>
      <c r="F3709" s="11" t="s">
        <v>18</v>
      </c>
      <c r="G3709" s="21"/>
      <c r="H3709" s="21" t="s">
        <v>1</v>
      </c>
      <c r="I3709" s="21"/>
    </row>
    <row r="3710" spans="1:9" ht="44.25" customHeight="1">
      <c r="A3710" s="10" t="s">
        <v>4524</v>
      </c>
      <c r="B3710" s="10" t="s">
        <v>4543</v>
      </c>
      <c r="C3710" s="19" t="s">
        <v>4544</v>
      </c>
      <c r="D3710" s="19" t="s">
        <v>3815</v>
      </c>
      <c r="E3710" s="20">
        <v>172</v>
      </c>
      <c r="F3710" s="11" t="s">
        <v>18</v>
      </c>
      <c r="G3710" s="21"/>
      <c r="H3710" s="21" t="s">
        <v>1</v>
      </c>
      <c r="I3710" s="21"/>
    </row>
    <row r="3711" spans="1:9" ht="44.25" customHeight="1">
      <c r="A3711" s="10" t="s">
        <v>4524</v>
      </c>
      <c r="B3711" s="10" t="s">
        <v>4538</v>
      </c>
      <c r="C3711" s="19" t="s">
        <v>4530</v>
      </c>
      <c r="D3711" s="19" t="s">
        <v>3815</v>
      </c>
      <c r="E3711" s="20">
        <v>14</v>
      </c>
      <c r="F3711" s="11" t="s">
        <v>18</v>
      </c>
      <c r="G3711" s="21"/>
      <c r="H3711" s="21" t="s">
        <v>1</v>
      </c>
      <c r="I3711" s="21"/>
    </row>
    <row r="3712" spans="1:9" ht="81.75" customHeight="1">
      <c r="A3712" s="10" t="s">
        <v>4524</v>
      </c>
      <c r="B3712" s="10" t="s">
        <v>4535</v>
      </c>
      <c r="C3712" s="19" t="s">
        <v>4545</v>
      </c>
      <c r="D3712" s="19" t="s">
        <v>3815</v>
      </c>
      <c r="E3712" s="20">
        <v>36</v>
      </c>
      <c r="F3712" s="11" t="s">
        <v>18</v>
      </c>
      <c r="G3712" s="21"/>
      <c r="H3712" s="21" t="s">
        <v>1</v>
      </c>
      <c r="I3712" s="21"/>
    </row>
    <row r="3713" spans="1:9" ht="81.75" customHeight="1">
      <c r="A3713" s="10" t="s">
        <v>4524</v>
      </c>
      <c r="B3713" s="10" t="s">
        <v>4535</v>
      </c>
      <c r="C3713" s="19" t="s">
        <v>4546</v>
      </c>
      <c r="D3713" s="19" t="s">
        <v>3815</v>
      </c>
      <c r="E3713" s="20">
        <v>56</v>
      </c>
      <c r="F3713" s="11" t="s">
        <v>18</v>
      </c>
      <c r="G3713" s="21"/>
      <c r="H3713" s="21" t="s">
        <v>1</v>
      </c>
      <c r="I3713" s="21"/>
    </row>
    <row r="3714" spans="1:9" ht="45" customHeight="1">
      <c r="A3714" s="10" t="s">
        <v>4524</v>
      </c>
      <c r="B3714" s="10" t="s">
        <v>4538</v>
      </c>
      <c r="C3714" s="19" t="s">
        <v>4547</v>
      </c>
      <c r="D3714" s="19" t="s">
        <v>3815</v>
      </c>
      <c r="E3714" s="20">
        <v>13</v>
      </c>
      <c r="F3714" s="11" t="s">
        <v>18</v>
      </c>
      <c r="G3714" s="21"/>
      <c r="H3714" s="21" t="s">
        <v>1</v>
      </c>
      <c r="I3714" s="21"/>
    </row>
    <row r="3715" spans="1:9" ht="61.5" customHeight="1">
      <c r="A3715" s="10" t="s">
        <v>4524</v>
      </c>
      <c r="B3715" s="10" t="s">
        <v>4548</v>
      </c>
      <c r="C3715" s="19" t="s">
        <v>4549</v>
      </c>
      <c r="D3715" s="19" t="s">
        <v>3815</v>
      </c>
      <c r="E3715" s="20">
        <v>472</v>
      </c>
      <c r="F3715" s="11" t="s">
        <v>18</v>
      </c>
      <c r="G3715" s="21"/>
      <c r="H3715" s="21" t="s">
        <v>1</v>
      </c>
      <c r="I3715" s="21"/>
    </row>
    <row r="3716" spans="1:9" ht="61.5" customHeight="1">
      <c r="A3716" s="10" t="s">
        <v>4524</v>
      </c>
      <c r="B3716" s="10" t="s">
        <v>4548</v>
      </c>
      <c r="C3716" s="19" t="s">
        <v>4117</v>
      </c>
      <c r="D3716" s="19" t="s">
        <v>3815</v>
      </c>
      <c r="E3716" s="20">
        <v>358</v>
      </c>
      <c r="F3716" s="11" t="s">
        <v>18</v>
      </c>
      <c r="G3716" s="21"/>
      <c r="H3716" s="21" t="s">
        <v>1</v>
      </c>
      <c r="I3716" s="21"/>
    </row>
    <row r="3717" spans="1:9" ht="48.75" customHeight="1">
      <c r="A3717" s="10" t="s">
        <v>4524</v>
      </c>
      <c r="B3717" s="10" t="s">
        <v>4548</v>
      </c>
      <c r="C3717" s="19" t="s">
        <v>4550</v>
      </c>
      <c r="D3717" s="19" t="s">
        <v>3815</v>
      </c>
      <c r="E3717" s="20">
        <v>431</v>
      </c>
      <c r="F3717" s="11" t="s">
        <v>18</v>
      </c>
      <c r="G3717" s="21"/>
      <c r="H3717" s="21" t="s">
        <v>1</v>
      </c>
      <c r="I3717" s="21"/>
    </row>
    <row r="3718" spans="1:9" ht="78.75" customHeight="1">
      <c r="A3718" s="10" t="s">
        <v>4524</v>
      </c>
      <c r="B3718" s="10" t="s">
        <v>4548</v>
      </c>
      <c r="C3718" s="19" t="s">
        <v>4551</v>
      </c>
      <c r="D3718" s="19" t="s">
        <v>3815</v>
      </c>
      <c r="E3718" s="20">
        <v>374</v>
      </c>
      <c r="F3718" s="11" t="s">
        <v>18</v>
      </c>
      <c r="G3718" s="21"/>
      <c r="H3718" s="21" t="s">
        <v>1</v>
      </c>
      <c r="I3718" s="21"/>
    </row>
    <row r="3719" spans="1:9" ht="78.75" customHeight="1">
      <c r="A3719" s="10" t="s">
        <v>4524</v>
      </c>
      <c r="B3719" s="10" t="s">
        <v>4548</v>
      </c>
      <c r="C3719" s="19" t="s">
        <v>4552</v>
      </c>
      <c r="D3719" s="19" t="s">
        <v>3815</v>
      </c>
      <c r="E3719" s="20">
        <v>322</v>
      </c>
      <c r="F3719" s="11" t="s">
        <v>18</v>
      </c>
      <c r="G3719" s="21"/>
      <c r="H3719" s="21" t="s">
        <v>1</v>
      </c>
      <c r="I3719" s="21"/>
    </row>
    <row r="3720" spans="1:9" ht="45.75" customHeight="1">
      <c r="A3720" s="10" t="s">
        <v>4524</v>
      </c>
      <c r="B3720" s="10" t="s">
        <v>4548</v>
      </c>
      <c r="C3720" s="19" t="s">
        <v>3726</v>
      </c>
      <c r="D3720" s="19" t="s">
        <v>3815</v>
      </c>
      <c r="E3720" s="20">
        <v>434</v>
      </c>
      <c r="F3720" s="11" t="s">
        <v>18</v>
      </c>
      <c r="G3720" s="21"/>
      <c r="H3720" s="21" t="s">
        <v>1</v>
      </c>
      <c r="I3720" s="21"/>
    </row>
    <row r="3721" spans="1:9" ht="45.75" customHeight="1">
      <c r="A3721" s="10" t="s">
        <v>4524</v>
      </c>
      <c r="B3721" s="10" t="s">
        <v>4548</v>
      </c>
      <c r="C3721" s="19" t="s">
        <v>4550</v>
      </c>
      <c r="D3721" s="19" t="s">
        <v>3815</v>
      </c>
      <c r="E3721" s="20">
        <v>450</v>
      </c>
      <c r="F3721" s="11" t="s">
        <v>18</v>
      </c>
      <c r="G3721" s="21"/>
      <c r="H3721" s="21" t="s">
        <v>1</v>
      </c>
      <c r="I3721" s="21"/>
    </row>
    <row r="3722" spans="1:9" ht="69" customHeight="1">
      <c r="A3722" s="10" t="s">
        <v>4524</v>
      </c>
      <c r="B3722" s="10" t="s">
        <v>4553</v>
      </c>
      <c r="C3722" s="19" t="s">
        <v>4552</v>
      </c>
      <c r="D3722" s="19" t="s">
        <v>3815</v>
      </c>
      <c r="E3722" s="20">
        <v>70</v>
      </c>
      <c r="F3722" s="11" t="s">
        <v>18</v>
      </c>
      <c r="G3722" s="21"/>
      <c r="H3722" s="21" t="s">
        <v>1</v>
      </c>
      <c r="I3722" s="21"/>
    </row>
    <row r="3723" spans="1:9" ht="48.75" customHeight="1">
      <c r="A3723" s="10" t="s">
        <v>4524</v>
      </c>
      <c r="B3723" s="10" t="s">
        <v>4553</v>
      </c>
      <c r="C3723" s="19" t="s">
        <v>4554</v>
      </c>
      <c r="D3723" s="19" t="s">
        <v>3815</v>
      </c>
      <c r="E3723" s="20">
        <v>201</v>
      </c>
      <c r="F3723" s="11" t="s">
        <v>18</v>
      </c>
      <c r="G3723" s="21"/>
      <c r="H3723" s="21" t="s">
        <v>1</v>
      </c>
      <c r="I3723" s="21"/>
    </row>
    <row r="3724" spans="1:9" ht="63.75" customHeight="1">
      <c r="A3724" s="10" t="s">
        <v>4524</v>
      </c>
      <c r="B3724" s="10" t="s">
        <v>4553</v>
      </c>
      <c r="C3724" s="19" t="s">
        <v>161</v>
      </c>
      <c r="D3724" s="19" t="s">
        <v>3815</v>
      </c>
      <c r="E3724" s="20">
        <v>188</v>
      </c>
      <c r="F3724" s="11" t="s">
        <v>18</v>
      </c>
      <c r="G3724" s="21"/>
      <c r="H3724" s="21" t="s">
        <v>1</v>
      </c>
      <c r="I3724" s="21"/>
    </row>
    <row r="3725" spans="1:9" ht="48.75" customHeight="1">
      <c r="A3725" s="10" t="s">
        <v>4524</v>
      </c>
      <c r="B3725" s="10" t="s">
        <v>4553</v>
      </c>
      <c r="C3725" s="19" t="s">
        <v>4137</v>
      </c>
      <c r="D3725" s="19" t="s">
        <v>3815</v>
      </c>
      <c r="E3725" s="20">
        <v>87</v>
      </c>
      <c r="F3725" s="11" t="s">
        <v>18</v>
      </c>
      <c r="G3725" s="21"/>
      <c r="H3725" s="21" t="s">
        <v>1</v>
      </c>
      <c r="I3725" s="21"/>
    </row>
    <row r="3726" spans="1:9" ht="48.75" customHeight="1">
      <c r="A3726" s="10" t="s">
        <v>4524</v>
      </c>
      <c r="B3726" s="10" t="s">
        <v>4553</v>
      </c>
      <c r="C3726" s="19" t="s">
        <v>3726</v>
      </c>
      <c r="D3726" s="19" t="s">
        <v>3815</v>
      </c>
      <c r="E3726" s="20">
        <v>108</v>
      </c>
      <c r="F3726" s="11" t="s">
        <v>18</v>
      </c>
      <c r="G3726" s="21"/>
      <c r="H3726" s="21" t="s">
        <v>1</v>
      </c>
      <c r="I3726" s="21"/>
    </row>
    <row r="3727" spans="1:9" ht="62.25" customHeight="1">
      <c r="A3727" s="10" t="s">
        <v>4524</v>
      </c>
      <c r="B3727" s="10" t="s">
        <v>4555</v>
      </c>
      <c r="C3727" s="19" t="s">
        <v>4556</v>
      </c>
      <c r="D3727" s="19" t="s">
        <v>3815</v>
      </c>
      <c r="E3727" s="20">
        <v>204</v>
      </c>
      <c r="F3727" s="11" t="s">
        <v>18</v>
      </c>
      <c r="G3727" s="21"/>
      <c r="H3727" s="21" t="s">
        <v>1</v>
      </c>
      <c r="I3727" s="21"/>
    </row>
    <row r="3728" spans="1:9" ht="45.75" customHeight="1">
      <c r="A3728" s="10" t="s">
        <v>4524</v>
      </c>
      <c r="B3728" s="10" t="s">
        <v>4548</v>
      </c>
      <c r="C3728" s="19" t="s">
        <v>4557</v>
      </c>
      <c r="D3728" s="19" t="s">
        <v>3815</v>
      </c>
      <c r="E3728" s="20">
        <v>375</v>
      </c>
      <c r="F3728" s="11" t="s">
        <v>18</v>
      </c>
      <c r="G3728" s="21"/>
      <c r="H3728" s="21" t="s">
        <v>1</v>
      </c>
      <c r="I3728" s="21"/>
    </row>
    <row r="3729" spans="1:9" ht="62.25" customHeight="1">
      <c r="A3729" s="10" t="s">
        <v>4524</v>
      </c>
      <c r="B3729" s="10" t="s">
        <v>4548</v>
      </c>
      <c r="C3729" s="19" t="s">
        <v>3729</v>
      </c>
      <c r="D3729" s="19" t="s">
        <v>3815</v>
      </c>
      <c r="E3729" s="20">
        <v>485</v>
      </c>
      <c r="F3729" s="11" t="s">
        <v>18</v>
      </c>
      <c r="G3729" s="21"/>
      <c r="H3729" s="21" t="s">
        <v>1</v>
      </c>
      <c r="I3729" s="21"/>
    </row>
    <row r="3730" spans="1:9" ht="41.25" customHeight="1">
      <c r="A3730" s="10" t="s">
        <v>4524</v>
      </c>
      <c r="B3730" s="10" t="s">
        <v>4548</v>
      </c>
      <c r="C3730" s="19" t="s">
        <v>4329</v>
      </c>
      <c r="D3730" s="19" t="s">
        <v>3815</v>
      </c>
      <c r="E3730" s="20">
        <v>310</v>
      </c>
      <c r="F3730" s="11" t="s">
        <v>18</v>
      </c>
      <c r="G3730" s="21"/>
      <c r="H3730" s="21" t="s">
        <v>1</v>
      </c>
      <c r="I3730" s="21"/>
    </row>
    <row r="3731" spans="1:9" ht="41.25" customHeight="1">
      <c r="A3731" s="10" t="s">
        <v>4524</v>
      </c>
      <c r="B3731" s="10" t="s">
        <v>4558</v>
      </c>
      <c r="C3731" s="19" t="s">
        <v>4103</v>
      </c>
      <c r="D3731" s="19" t="s">
        <v>3815</v>
      </c>
      <c r="E3731" s="20">
        <v>84</v>
      </c>
      <c r="F3731" s="11" t="s">
        <v>18</v>
      </c>
      <c r="G3731" s="21"/>
      <c r="H3731" s="21" t="s">
        <v>1</v>
      </c>
      <c r="I3731" s="21"/>
    </row>
    <row r="3732" spans="1:9" ht="55.5" customHeight="1">
      <c r="A3732" s="10" t="s">
        <v>4524</v>
      </c>
      <c r="B3732" s="10" t="s">
        <v>4533</v>
      </c>
      <c r="C3732" s="19" t="s">
        <v>4534</v>
      </c>
      <c r="D3732" s="19" t="s">
        <v>3815</v>
      </c>
      <c r="E3732" s="20">
        <v>23</v>
      </c>
      <c r="F3732" s="11" t="s">
        <v>18</v>
      </c>
      <c r="G3732" s="21"/>
      <c r="H3732" s="21" t="s">
        <v>1</v>
      </c>
      <c r="I3732" s="21"/>
    </row>
    <row r="3733" spans="1:9" ht="55.5" customHeight="1">
      <c r="A3733" s="10" t="s">
        <v>4524</v>
      </c>
      <c r="B3733" s="10" t="s">
        <v>4559</v>
      </c>
      <c r="C3733" s="19" t="s">
        <v>4103</v>
      </c>
      <c r="D3733" s="19" t="s">
        <v>3815</v>
      </c>
      <c r="E3733" s="20">
        <v>450</v>
      </c>
      <c r="F3733" s="11" t="s">
        <v>18</v>
      </c>
      <c r="G3733" s="21"/>
      <c r="H3733" s="21" t="s">
        <v>1</v>
      </c>
      <c r="I3733" s="21"/>
    </row>
    <row r="3734" spans="1:9" ht="55.5" customHeight="1">
      <c r="A3734" s="10" t="s">
        <v>4524</v>
      </c>
      <c r="B3734" s="10" t="s">
        <v>4559</v>
      </c>
      <c r="C3734" s="19" t="s">
        <v>4560</v>
      </c>
      <c r="D3734" s="19" t="s">
        <v>3815</v>
      </c>
      <c r="E3734" s="20">
        <v>524</v>
      </c>
      <c r="F3734" s="11" t="s">
        <v>18</v>
      </c>
      <c r="G3734" s="21"/>
      <c r="H3734" s="21" t="s">
        <v>1</v>
      </c>
      <c r="I3734" s="21"/>
    </row>
    <row r="3735" spans="1:9" ht="55.5" customHeight="1">
      <c r="A3735" s="10" t="s">
        <v>4524</v>
      </c>
      <c r="B3735" s="10" t="s">
        <v>4561</v>
      </c>
      <c r="C3735" s="19" t="s">
        <v>4562</v>
      </c>
      <c r="D3735" s="19" t="s">
        <v>3815</v>
      </c>
      <c r="E3735" s="20">
        <v>443</v>
      </c>
      <c r="F3735" s="11" t="s">
        <v>18</v>
      </c>
      <c r="G3735" s="21"/>
      <c r="H3735" s="21" t="s">
        <v>1</v>
      </c>
      <c r="I3735" s="21"/>
    </row>
    <row r="3736" spans="1:9" ht="55.5" customHeight="1">
      <c r="A3736" s="10" t="s">
        <v>4524</v>
      </c>
      <c r="B3736" s="10" t="s">
        <v>4563</v>
      </c>
      <c r="C3736" s="19" t="s">
        <v>4526</v>
      </c>
      <c r="D3736" s="19" t="s">
        <v>3815</v>
      </c>
      <c r="E3736" s="20">
        <v>588</v>
      </c>
      <c r="F3736" s="11" t="s">
        <v>18</v>
      </c>
      <c r="G3736" s="21"/>
      <c r="H3736" s="21" t="s">
        <v>1</v>
      </c>
      <c r="I3736" s="21"/>
    </row>
    <row r="3737" spans="1:9" ht="55.5" customHeight="1">
      <c r="A3737" s="10" t="s">
        <v>4524</v>
      </c>
      <c r="B3737" s="10" t="s">
        <v>4564</v>
      </c>
      <c r="C3737" s="19" t="s">
        <v>3904</v>
      </c>
      <c r="D3737" s="19" t="s">
        <v>3815</v>
      </c>
      <c r="E3737" s="20">
        <v>48</v>
      </c>
      <c r="F3737" s="11" t="s">
        <v>18</v>
      </c>
      <c r="G3737" s="21"/>
      <c r="H3737" s="21" t="s">
        <v>1</v>
      </c>
      <c r="I3737" s="21"/>
    </row>
    <row r="3738" spans="1:9" ht="55.5" customHeight="1">
      <c r="A3738" s="10" t="s">
        <v>4524</v>
      </c>
      <c r="B3738" s="10" t="s">
        <v>4565</v>
      </c>
      <c r="C3738" s="19" t="s">
        <v>3904</v>
      </c>
      <c r="D3738" s="19" t="s">
        <v>3815</v>
      </c>
      <c r="E3738" s="20">
        <v>89</v>
      </c>
      <c r="F3738" s="11" t="s">
        <v>18</v>
      </c>
      <c r="G3738" s="21"/>
      <c r="H3738" s="21" t="s">
        <v>1</v>
      </c>
      <c r="I3738" s="21"/>
    </row>
    <row r="3739" spans="1:9" ht="55.5" customHeight="1">
      <c r="A3739" s="10" t="s">
        <v>4524</v>
      </c>
      <c r="B3739" s="10" t="s">
        <v>4566</v>
      </c>
      <c r="C3739" s="19" t="s">
        <v>4562</v>
      </c>
      <c r="D3739" s="19" t="s">
        <v>3815</v>
      </c>
      <c r="E3739" s="20">
        <v>433</v>
      </c>
      <c r="F3739" s="11" t="s">
        <v>18</v>
      </c>
      <c r="G3739" s="21"/>
      <c r="H3739" s="21" t="s">
        <v>1</v>
      </c>
      <c r="I3739" s="21"/>
    </row>
    <row r="3740" spans="1:9" ht="80.25" customHeight="1">
      <c r="A3740" s="10" t="s">
        <v>4524</v>
      </c>
      <c r="B3740" s="10" t="s">
        <v>4567</v>
      </c>
      <c r="C3740" s="19" t="s">
        <v>4545</v>
      </c>
      <c r="D3740" s="19" t="s">
        <v>3815</v>
      </c>
      <c r="E3740" s="20">
        <v>520</v>
      </c>
      <c r="F3740" s="11" t="s">
        <v>18</v>
      </c>
      <c r="G3740" s="21"/>
      <c r="H3740" s="21" t="s">
        <v>1</v>
      </c>
      <c r="I3740" s="21"/>
    </row>
    <row r="3741" spans="1:9" ht="50.25" customHeight="1">
      <c r="A3741" s="10" t="s">
        <v>4524</v>
      </c>
      <c r="B3741" s="10" t="s">
        <v>4568</v>
      </c>
      <c r="C3741" s="19" t="s">
        <v>4562</v>
      </c>
      <c r="D3741" s="19" t="s">
        <v>3815</v>
      </c>
      <c r="E3741" s="20">
        <v>387</v>
      </c>
      <c r="F3741" s="11" t="s">
        <v>18</v>
      </c>
      <c r="G3741" s="21"/>
      <c r="H3741" s="21" t="s">
        <v>1</v>
      </c>
      <c r="I3741" s="21"/>
    </row>
    <row r="3742" spans="1:9" ht="63.75" customHeight="1">
      <c r="A3742" s="10" t="s">
        <v>4524</v>
      </c>
      <c r="B3742" s="10" t="s">
        <v>4569</v>
      </c>
      <c r="C3742" s="19" t="s">
        <v>786</v>
      </c>
      <c r="D3742" s="19" t="s">
        <v>3815</v>
      </c>
      <c r="E3742" s="20">
        <v>529</v>
      </c>
      <c r="F3742" s="11" t="s">
        <v>18</v>
      </c>
      <c r="G3742" s="21"/>
      <c r="H3742" s="21" t="s">
        <v>1</v>
      </c>
      <c r="I3742" s="21"/>
    </row>
    <row r="3743" spans="1:9" ht="63.75" customHeight="1">
      <c r="A3743" s="10" t="s">
        <v>4524</v>
      </c>
      <c r="B3743" s="10" t="s">
        <v>4570</v>
      </c>
      <c r="C3743" s="19" t="s">
        <v>4562</v>
      </c>
      <c r="D3743" s="19" t="s">
        <v>3815</v>
      </c>
      <c r="E3743" s="20">
        <v>23</v>
      </c>
      <c r="F3743" s="11" t="s">
        <v>18</v>
      </c>
      <c r="G3743" s="21"/>
      <c r="H3743" s="21" t="s">
        <v>1</v>
      </c>
      <c r="I3743" s="21"/>
    </row>
    <row r="3744" spans="1:9" ht="63.75" customHeight="1">
      <c r="A3744" s="10" t="s">
        <v>4524</v>
      </c>
      <c r="B3744" s="10" t="s">
        <v>4571</v>
      </c>
      <c r="C3744" s="19" t="s">
        <v>786</v>
      </c>
      <c r="D3744" s="19" t="s">
        <v>3815</v>
      </c>
      <c r="E3744" s="20">
        <v>464</v>
      </c>
      <c r="F3744" s="11" t="s">
        <v>18</v>
      </c>
      <c r="G3744" s="21"/>
      <c r="H3744" s="21" t="s">
        <v>1</v>
      </c>
      <c r="I3744" s="21"/>
    </row>
    <row r="3745" spans="1:9" ht="63.75" customHeight="1">
      <c r="A3745" s="10" t="s">
        <v>4524</v>
      </c>
      <c r="B3745" s="10" t="s">
        <v>4572</v>
      </c>
      <c r="C3745" s="19" t="s">
        <v>786</v>
      </c>
      <c r="D3745" s="19" t="s">
        <v>3815</v>
      </c>
      <c r="E3745" s="20">
        <v>464</v>
      </c>
      <c r="F3745" s="11" t="s">
        <v>18</v>
      </c>
      <c r="G3745" s="21"/>
      <c r="H3745" s="21" t="s">
        <v>1</v>
      </c>
      <c r="I3745" s="21"/>
    </row>
    <row r="3746" spans="1:9" ht="63.75" customHeight="1">
      <c r="A3746" s="10" t="s">
        <v>4524</v>
      </c>
      <c r="B3746" s="10" t="s">
        <v>4573</v>
      </c>
      <c r="C3746" s="19" t="s">
        <v>4137</v>
      </c>
      <c r="D3746" s="19" t="s">
        <v>3815</v>
      </c>
      <c r="E3746" s="20">
        <v>408</v>
      </c>
      <c r="F3746" s="11" t="s">
        <v>18</v>
      </c>
      <c r="G3746" s="21"/>
      <c r="H3746" s="21" t="s">
        <v>1</v>
      </c>
      <c r="I3746" s="21"/>
    </row>
    <row r="3747" spans="1:9" ht="63.75" customHeight="1">
      <c r="A3747" s="10" t="s">
        <v>4524</v>
      </c>
      <c r="B3747" s="10" t="s">
        <v>4527</v>
      </c>
      <c r="C3747" s="19" t="s">
        <v>786</v>
      </c>
      <c r="D3747" s="19" t="s">
        <v>3815</v>
      </c>
      <c r="E3747" s="20">
        <v>873</v>
      </c>
      <c r="F3747" s="11" t="s">
        <v>18</v>
      </c>
      <c r="G3747" s="21"/>
      <c r="H3747" s="21" t="s">
        <v>1</v>
      </c>
      <c r="I3747" s="21"/>
    </row>
    <row r="3748" spans="1:9" ht="71.25" customHeight="1">
      <c r="A3748" s="10" t="s">
        <v>4524</v>
      </c>
      <c r="B3748" s="10" t="s">
        <v>4574</v>
      </c>
      <c r="C3748" s="19" t="s">
        <v>4549</v>
      </c>
      <c r="D3748" s="19" t="s">
        <v>3815</v>
      </c>
      <c r="E3748" s="20">
        <v>437</v>
      </c>
      <c r="F3748" s="11" t="s">
        <v>18</v>
      </c>
      <c r="G3748" s="21"/>
      <c r="H3748" s="21" t="s">
        <v>1</v>
      </c>
      <c r="I3748" s="21"/>
    </row>
    <row r="3749" spans="1:9" ht="48.75" customHeight="1">
      <c r="A3749" s="10" t="s">
        <v>4524</v>
      </c>
      <c r="B3749" s="10" t="s">
        <v>4575</v>
      </c>
      <c r="C3749" s="19" t="s">
        <v>4557</v>
      </c>
      <c r="D3749" s="19" t="s">
        <v>3815</v>
      </c>
      <c r="E3749" s="20">
        <v>359</v>
      </c>
      <c r="F3749" s="11" t="s">
        <v>18</v>
      </c>
      <c r="G3749" s="21"/>
      <c r="H3749" s="21" t="s">
        <v>1</v>
      </c>
      <c r="I3749" s="21"/>
    </row>
    <row r="3750" spans="1:9" ht="48.75" customHeight="1">
      <c r="A3750" s="10" t="s">
        <v>4524</v>
      </c>
      <c r="B3750" s="10" t="s">
        <v>4574</v>
      </c>
      <c r="C3750" s="19" t="s">
        <v>3726</v>
      </c>
      <c r="D3750" s="19" t="s">
        <v>3815</v>
      </c>
      <c r="E3750" s="20">
        <v>462</v>
      </c>
      <c r="F3750" s="11" t="s">
        <v>18</v>
      </c>
      <c r="G3750" s="21"/>
      <c r="H3750" s="21" t="s">
        <v>1</v>
      </c>
      <c r="I3750" s="21"/>
    </row>
    <row r="3751" spans="1:9" ht="48.75" customHeight="1">
      <c r="A3751" s="10" t="s">
        <v>4524</v>
      </c>
      <c r="B3751" s="10" t="s">
        <v>4574</v>
      </c>
      <c r="C3751" s="19" t="s">
        <v>4329</v>
      </c>
      <c r="D3751" s="19" t="s">
        <v>3815</v>
      </c>
      <c r="E3751" s="20">
        <v>345</v>
      </c>
      <c r="F3751" s="11" t="s">
        <v>18</v>
      </c>
      <c r="G3751" s="21"/>
      <c r="H3751" s="21" t="s">
        <v>1</v>
      </c>
      <c r="I3751" s="21"/>
    </row>
    <row r="3752" spans="1:9" ht="64.5" customHeight="1">
      <c r="A3752" s="10" t="s">
        <v>4524</v>
      </c>
      <c r="B3752" s="10" t="s">
        <v>4575</v>
      </c>
      <c r="C3752" s="19" t="s">
        <v>4552</v>
      </c>
      <c r="D3752" s="19" t="s">
        <v>3815</v>
      </c>
      <c r="E3752" s="20">
        <v>595</v>
      </c>
      <c r="F3752" s="11" t="s">
        <v>18</v>
      </c>
      <c r="G3752" s="21"/>
      <c r="H3752" s="21" t="s">
        <v>1</v>
      </c>
      <c r="I3752" s="21"/>
    </row>
    <row r="3753" spans="1:9" ht="44.25" customHeight="1">
      <c r="A3753" s="10" t="s">
        <v>4524</v>
      </c>
      <c r="B3753" s="10" t="s">
        <v>4531</v>
      </c>
      <c r="C3753" s="19" t="s">
        <v>4532</v>
      </c>
      <c r="D3753" s="19" t="s">
        <v>3815</v>
      </c>
      <c r="E3753" s="20">
        <v>880</v>
      </c>
      <c r="F3753" s="11" t="s">
        <v>18</v>
      </c>
      <c r="G3753" s="21"/>
      <c r="H3753" s="21" t="s">
        <v>1</v>
      </c>
      <c r="I3753" s="21"/>
    </row>
    <row r="3754" spans="1:9" ht="67.5" customHeight="1">
      <c r="A3754" s="10" t="s">
        <v>4524</v>
      </c>
      <c r="B3754" s="10" t="s">
        <v>4576</v>
      </c>
      <c r="C3754" s="19" t="s">
        <v>4249</v>
      </c>
      <c r="D3754" s="19" t="s">
        <v>3815</v>
      </c>
      <c r="E3754" s="20">
        <v>2296</v>
      </c>
      <c r="F3754" s="11" t="s">
        <v>18</v>
      </c>
      <c r="G3754" s="21"/>
      <c r="H3754" s="21" t="s">
        <v>1</v>
      </c>
      <c r="I3754" s="21"/>
    </row>
    <row r="3755" spans="1:9" ht="67.5" customHeight="1">
      <c r="A3755" s="10" t="s">
        <v>4524</v>
      </c>
      <c r="B3755" s="10" t="s">
        <v>4576</v>
      </c>
      <c r="C3755" s="19" t="s">
        <v>4249</v>
      </c>
      <c r="D3755" s="19" t="s">
        <v>3815</v>
      </c>
      <c r="E3755" s="20">
        <v>1365</v>
      </c>
      <c r="F3755" s="11" t="s">
        <v>18</v>
      </c>
      <c r="G3755" s="21"/>
      <c r="H3755" s="21" t="s">
        <v>1</v>
      </c>
      <c r="I3755" s="21"/>
    </row>
    <row r="3756" spans="1:9" ht="53.25" customHeight="1">
      <c r="A3756" s="10" t="s">
        <v>4524</v>
      </c>
      <c r="B3756" s="10" t="s">
        <v>4577</v>
      </c>
      <c r="C3756" s="19" t="s">
        <v>4530</v>
      </c>
      <c r="D3756" s="19" t="s">
        <v>3815</v>
      </c>
      <c r="E3756" s="20">
        <v>1658</v>
      </c>
      <c r="F3756" s="11" t="s">
        <v>18</v>
      </c>
      <c r="G3756" s="21"/>
      <c r="H3756" s="21" t="s">
        <v>1</v>
      </c>
      <c r="I3756" s="21"/>
    </row>
    <row r="3757" spans="1:9" ht="53.25" customHeight="1">
      <c r="A3757" s="10" t="s">
        <v>4524</v>
      </c>
      <c r="B3757" s="10" t="s">
        <v>4538</v>
      </c>
      <c r="C3757" s="19" t="s">
        <v>4539</v>
      </c>
      <c r="D3757" s="19" t="s">
        <v>3815</v>
      </c>
      <c r="E3757" s="20">
        <v>25</v>
      </c>
      <c r="F3757" s="11" t="s">
        <v>18</v>
      </c>
      <c r="G3757" s="21"/>
      <c r="H3757" s="21" t="s">
        <v>1</v>
      </c>
      <c r="I3757" s="21"/>
    </row>
    <row r="3758" spans="1:9" ht="53.25" customHeight="1">
      <c r="A3758" s="10" t="s">
        <v>4524</v>
      </c>
      <c r="B3758" s="10" t="s">
        <v>4538</v>
      </c>
      <c r="C3758" s="19" t="s">
        <v>4542</v>
      </c>
      <c r="D3758" s="19" t="s">
        <v>3815</v>
      </c>
      <c r="E3758" s="20">
        <v>58</v>
      </c>
      <c r="F3758" s="11" t="s">
        <v>18</v>
      </c>
      <c r="G3758" s="21"/>
      <c r="H3758" s="21" t="s">
        <v>1</v>
      </c>
      <c r="I3758" s="21"/>
    </row>
    <row r="3759" spans="1:9" ht="67.5" customHeight="1">
      <c r="A3759" s="10" t="s">
        <v>4524</v>
      </c>
      <c r="B3759" s="10" t="s">
        <v>4535</v>
      </c>
      <c r="C3759" s="19" t="s">
        <v>4536</v>
      </c>
      <c r="D3759" s="19" t="s">
        <v>3815</v>
      </c>
      <c r="E3759" s="20">
        <v>10</v>
      </c>
      <c r="F3759" s="11" t="s">
        <v>18</v>
      </c>
      <c r="G3759" s="21"/>
      <c r="H3759" s="21" t="s">
        <v>1</v>
      </c>
      <c r="I3759" s="21"/>
    </row>
    <row r="3760" spans="1:9" ht="67.5" customHeight="1">
      <c r="A3760" s="10" t="s">
        <v>4524</v>
      </c>
      <c r="B3760" s="10" t="s">
        <v>4538</v>
      </c>
      <c r="C3760" s="19" t="s">
        <v>4578</v>
      </c>
      <c r="D3760" s="19" t="s">
        <v>3815</v>
      </c>
      <c r="E3760" s="20">
        <v>18</v>
      </c>
      <c r="F3760" s="11" t="s">
        <v>18</v>
      </c>
      <c r="G3760" s="21"/>
      <c r="H3760" s="21" t="s">
        <v>1</v>
      </c>
      <c r="I3760" s="21"/>
    </row>
    <row r="3761" spans="1:9" ht="67.5" customHeight="1">
      <c r="A3761" s="10" t="s">
        <v>4524</v>
      </c>
      <c r="B3761" s="10" t="s">
        <v>4538</v>
      </c>
      <c r="C3761" s="19" t="s">
        <v>4540</v>
      </c>
      <c r="D3761" s="19" t="s">
        <v>3815</v>
      </c>
      <c r="E3761" s="20">
        <v>15</v>
      </c>
      <c r="F3761" s="11" t="s">
        <v>18</v>
      </c>
      <c r="G3761" s="21"/>
      <c r="H3761" s="21" t="s">
        <v>1</v>
      </c>
      <c r="I3761" s="21"/>
    </row>
    <row r="3762" spans="1:9" ht="47.25" customHeight="1">
      <c r="A3762" s="10" t="s">
        <v>4524</v>
      </c>
      <c r="B3762" s="10" t="s">
        <v>4535</v>
      </c>
      <c r="C3762" s="19" t="s">
        <v>4537</v>
      </c>
      <c r="D3762" s="19" t="s">
        <v>3815</v>
      </c>
      <c r="E3762" s="20">
        <v>54</v>
      </c>
      <c r="F3762" s="11" t="s">
        <v>18</v>
      </c>
      <c r="G3762" s="21"/>
      <c r="H3762" s="21" t="s">
        <v>1</v>
      </c>
      <c r="I3762" s="21"/>
    </row>
    <row r="3763" spans="1:9" ht="45" customHeight="1">
      <c r="A3763" s="10" t="s">
        <v>4524</v>
      </c>
      <c r="B3763" s="10" t="s">
        <v>4574</v>
      </c>
      <c r="C3763" s="19" t="s">
        <v>4550</v>
      </c>
      <c r="D3763" s="19" t="s">
        <v>3815</v>
      </c>
      <c r="E3763" s="20">
        <v>475</v>
      </c>
      <c r="F3763" s="11" t="s">
        <v>18</v>
      </c>
      <c r="G3763" s="21"/>
      <c r="H3763" s="21" t="s">
        <v>1</v>
      </c>
      <c r="I3763" s="21"/>
    </row>
    <row r="3764" spans="1:9" ht="93" customHeight="1">
      <c r="A3764" s="10" t="s">
        <v>4524</v>
      </c>
      <c r="B3764" s="10" t="s">
        <v>4579</v>
      </c>
      <c r="C3764" s="19" t="s">
        <v>4540</v>
      </c>
      <c r="D3764" s="19" t="s">
        <v>3815</v>
      </c>
      <c r="E3764" s="20">
        <v>336</v>
      </c>
      <c r="F3764" s="11" t="s">
        <v>18</v>
      </c>
      <c r="G3764" s="21"/>
      <c r="H3764" s="21" t="s">
        <v>1</v>
      </c>
      <c r="I3764" s="21"/>
    </row>
    <row r="3765" spans="1:9" ht="93" customHeight="1">
      <c r="A3765" s="10" t="s">
        <v>4524</v>
      </c>
      <c r="B3765" s="10" t="s">
        <v>4574</v>
      </c>
      <c r="C3765" s="19" t="s">
        <v>4117</v>
      </c>
      <c r="D3765" s="19" t="s">
        <v>3815</v>
      </c>
      <c r="E3765" s="20">
        <v>439</v>
      </c>
      <c r="F3765" s="11" t="s">
        <v>18</v>
      </c>
      <c r="G3765" s="21"/>
      <c r="H3765" s="21" t="s">
        <v>1</v>
      </c>
      <c r="I3765" s="21"/>
    </row>
    <row r="3766" spans="1:9" ht="93" customHeight="1">
      <c r="A3766" s="10" t="s">
        <v>4524</v>
      </c>
      <c r="B3766" s="10" t="s">
        <v>4574</v>
      </c>
      <c r="C3766" s="19" t="s">
        <v>4551</v>
      </c>
      <c r="D3766" s="19" t="s">
        <v>3815</v>
      </c>
      <c r="E3766" s="20">
        <v>375</v>
      </c>
      <c r="F3766" s="11" t="s">
        <v>18</v>
      </c>
      <c r="G3766" s="21"/>
      <c r="H3766" s="21" t="s">
        <v>1</v>
      </c>
      <c r="I3766" s="21"/>
    </row>
    <row r="3767" spans="1:9" ht="93" customHeight="1">
      <c r="A3767" s="10" t="s">
        <v>4524</v>
      </c>
      <c r="B3767" s="10" t="s">
        <v>4580</v>
      </c>
      <c r="C3767" s="19" t="s">
        <v>3729</v>
      </c>
      <c r="D3767" s="19" t="s">
        <v>3815</v>
      </c>
      <c r="E3767" s="20">
        <v>456</v>
      </c>
      <c r="F3767" s="11" t="s">
        <v>18</v>
      </c>
      <c r="G3767" s="21"/>
      <c r="H3767" s="21" t="s">
        <v>1</v>
      </c>
      <c r="I3767" s="21"/>
    </row>
    <row r="3768" spans="1:9" ht="49.5" customHeight="1">
      <c r="A3768" s="10" t="s">
        <v>4524</v>
      </c>
      <c r="B3768" s="10" t="s">
        <v>4553</v>
      </c>
      <c r="C3768" s="19" t="s">
        <v>3726</v>
      </c>
      <c r="D3768" s="19" t="s">
        <v>3815</v>
      </c>
      <c r="E3768" s="20">
        <v>105</v>
      </c>
      <c r="F3768" s="11" t="s">
        <v>18</v>
      </c>
      <c r="G3768" s="21"/>
      <c r="H3768" s="21" t="s">
        <v>1</v>
      </c>
      <c r="I3768" s="21"/>
    </row>
    <row r="3769" spans="1:9" ht="49.5" customHeight="1">
      <c r="A3769" s="10" t="s">
        <v>4524</v>
      </c>
      <c r="B3769" s="10" t="s">
        <v>4581</v>
      </c>
      <c r="C3769" s="19" t="s">
        <v>4544</v>
      </c>
      <c r="D3769" s="19" t="s">
        <v>3815</v>
      </c>
      <c r="E3769" s="20">
        <v>16</v>
      </c>
      <c r="F3769" s="11" t="s">
        <v>18</v>
      </c>
      <c r="G3769" s="21"/>
      <c r="H3769" s="21" t="s">
        <v>1</v>
      </c>
      <c r="I3769" s="21"/>
    </row>
    <row r="3770" spans="1:9" ht="49.5" customHeight="1">
      <c r="A3770" s="10" t="s">
        <v>4524</v>
      </c>
      <c r="B3770" s="10" t="s">
        <v>4581</v>
      </c>
      <c r="C3770" s="19" t="s">
        <v>4544</v>
      </c>
      <c r="D3770" s="19" t="s">
        <v>3815</v>
      </c>
      <c r="E3770" s="20">
        <v>326</v>
      </c>
      <c r="F3770" s="11" t="s">
        <v>18</v>
      </c>
      <c r="G3770" s="21"/>
      <c r="H3770" s="21" t="s">
        <v>1</v>
      </c>
      <c r="I3770" s="21"/>
    </row>
    <row r="3771" spans="1:9" ht="72" customHeight="1">
      <c r="A3771" s="10" t="s">
        <v>4524</v>
      </c>
      <c r="B3771" s="10" t="s">
        <v>4553</v>
      </c>
      <c r="C3771" s="19" t="s">
        <v>4582</v>
      </c>
      <c r="D3771" s="19" t="s">
        <v>3815</v>
      </c>
      <c r="E3771" s="20">
        <v>194</v>
      </c>
      <c r="F3771" s="11" t="s">
        <v>18</v>
      </c>
      <c r="G3771" s="21"/>
      <c r="H3771" s="21" t="s">
        <v>1</v>
      </c>
      <c r="I3771" s="21"/>
    </row>
    <row r="3772" spans="1:9" ht="72" customHeight="1">
      <c r="A3772" s="10" t="s">
        <v>4524</v>
      </c>
      <c r="B3772" s="10" t="s">
        <v>4538</v>
      </c>
      <c r="C3772" s="19" t="s">
        <v>4249</v>
      </c>
      <c r="D3772" s="19" t="s">
        <v>3815</v>
      </c>
      <c r="E3772" s="20">
        <v>39</v>
      </c>
      <c r="F3772" s="11" t="s">
        <v>18</v>
      </c>
      <c r="G3772" s="21"/>
      <c r="H3772" s="21" t="s">
        <v>1</v>
      </c>
      <c r="I3772" s="21"/>
    </row>
    <row r="3773" spans="1:9" ht="85.5" customHeight="1">
      <c r="A3773" s="10" t="s">
        <v>4524</v>
      </c>
      <c r="B3773" s="10" t="s">
        <v>4535</v>
      </c>
      <c r="C3773" s="19" t="s">
        <v>4545</v>
      </c>
      <c r="D3773" s="19" t="s">
        <v>3815</v>
      </c>
      <c r="E3773" s="20">
        <v>70</v>
      </c>
      <c r="F3773" s="11" t="s">
        <v>18</v>
      </c>
      <c r="G3773" s="21"/>
      <c r="H3773" s="21" t="s">
        <v>1</v>
      </c>
      <c r="I3773" s="21"/>
    </row>
    <row r="3774" spans="1:9" ht="45" customHeight="1">
      <c r="A3774" s="10" t="s">
        <v>4524</v>
      </c>
      <c r="B3774" s="10" t="s">
        <v>4538</v>
      </c>
      <c r="C3774" s="19" t="s">
        <v>4583</v>
      </c>
      <c r="D3774" s="19" t="s">
        <v>3815</v>
      </c>
      <c r="E3774" s="20">
        <v>0.9</v>
      </c>
      <c r="F3774" s="11" t="s">
        <v>18</v>
      </c>
      <c r="G3774" s="21"/>
      <c r="H3774" s="21" t="s">
        <v>1</v>
      </c>
      <c r="I3774" s="21"/>
    </row>
    <row r="3775" spans="1:9" ht="83.25" customHeight="1">
      <c r="A3775" s="10" t="s">
        <v>4524</v>
      </c>
      <c r="B3775" s="10" t="s">
        <v>4535</v>
      </c>
      <c r="C3775" s="19" t="s">
        <v>4546</v>
      </c>
      <c r="D3775" s="19" t="s">
        <v>3815</v>
      </c>
      <c r="E3775" s="20">
        <v>63</v>
      </c>
      <c r="F3775" s="11" t="s">
        <v>18</v>
      </c>
      <c r="G3775" s="21"/>
      <c r="H3775" s="21" t="s">
        <v>1</v>
      </c>
      <c r="I3775" s="21"/>
    </row>
    <row r="3776" spans="1:9" ht="48" customHeight="1">
      <c r="A3776" s="10" t="s">
        <v>4524</v>
      </c>
      <c r="B3776" s="10" t="s">
        <v>4538</v>
      </c>
      <c r="C3776" s="19" t="s">
        <v>3585</v>
      </c>
      <c r="D3776" s="19" t="s">
        <v>3815</v>
      </c>
      <c r="E3776" s="20">
        <v>29</v>
      </c>
      <c r="F3776" s="11" t="s">
        <v>18</v>
      </c>
      <c r="G3776" s="21"/>
      <c r="H3776" s="21" t="s">
        <v>1</v>
      </c>
      <c r="I3776" s="21"/>
    </row>
    <row r="3777" spans="1:9" ht="59.25" customHeight="1">
      <c r="A3777" s="10" t="s">
        <v>4524</v>
      </c>
      <c r="B3777" s="10" t="s">
        <v>4553</v>
      </c>
      <c r="C3777" s="19" t="s">
        <v>161</v>
      </c>
      <c r="D3777" s="19" t="s">
        <v>3815</v>
      </c>
      <c r="E3777" s="20">
        <v>217</v>
      </c>
      <c r="F3777" s="11" t="s">
        <v>18</v>
      </c>
      <c r="G3777" s="21"/>
      <c r="H3777" s="21" t="s">
        <v>1</v>
      </c>
      <c r="I3777" s="21"/>
    </row>
    <row r="3778" spans="1:9" ht="33">
      <c r="A3778" s="10" t="s">
        <v>4524</v>
      </c>
      <c r="B3778" s="10" t="s">
        <v>4538</v>
      </c>
      <c r="C3778" s="19" t="s">
        <v>4530</v>
      </c>
      <c r="D3778" s="19" t="s">
        <v>3815</v>
      </c>
      <c r="E3778" s="20">
        <v>28</v>
      </c>
      <c r="F3778" s="11" t="s">
        <v>18</v>
      </c>
      <c r="G3778" s="21"/>
      <c r="H3778" s="21" t="s">
        <v>1</v>
      </c>
      <c r="I3778" s="21"/>
    </row>
    <row r="3779" spans="1:9" ht="33">
      <c r="A3779" s="10" t="s">
        <v>4524</v>
      </c>
      <c r="B3779" s="10" t="s">
        <v>4538</v>
      </c>
      <c r="C3779" s="19" t="s">
        <v>4320</v>
      </c>
      <c r="D3779" s="19" t="s">
        <v>3815</v>
      </c>
      <c r="E3779" s="20">
        <v>28</v>
      </c>
      <c r="F3779" s="11" t="s">
        <v>18</v>
      </c>
      <c r="G3779" s="21"/>
      <c r="H3779" s="21" t="s">
        <v>1</v>
      </c>
      <c r="I3779" s="21"/>
    </row>
    <row r="3780" spans="1:9" ht="49.5">
      <c r="A3780" s="10" t="s">
        <v>4524</v>
      </c>
      <c r="B3780" s="10" t="s">
        <v>4553</v>
      </c>
      <c r="C3780" s="19" t="s">
        <v>4552</v>
      </c>
      <c r="D3780" s="19" t="s">
        <v>3815</v>
      </c>
      <c r="E3780" s="20">
        <v>70</v>
      </c>
      <c r="F3780" s="11" t="s">
        <v>18</v>
      </c>
      <c r="G3780" s="21"/>
      <c r="H3780" s="21" t="s">
        <v>1</v>
      </c>
      <c r="I3780" s="21"/>
    </row>
    <row r="3781" spans="1:9" ht="49.5">
      <c r="A3781" s="10" t="s">
        <v>4524</v>
      </c>
      <c r="B3781" s="10" t="s">
        <v>4555</v>
      </c>
      <c r="C3781" s="19" t="s">
        <v>4556</v>
      </c>
      <c r="D3781" s="19" t="s">
        <v>3815</v>
      </c>
      <c r="E3781" s="20">
        <v>195</v>
      </c>
      <c r="F3781" s="11" t="s">
        <v>18</v>
      </c>
      <c r="G3781" s="21"/>
      <c r="H3781" s="21" t="s">
        <v>1</v>
      </c>
      <c r="I3781" s="21"/>
    </row>
    <row r="3782" spans="1:9" ht="33">
      <c r="A3782" s="10" t="s">
        <v>4524</v>
      </c>
      <c r="B3782" s="10" t="s">
        <v>4553</v>
      </c>
      <c r="C3782" s="19" t="s">
        <v>4137</v>
      </c>
      <c r="D3782" s="19" t="s">
        <v>3815</v>
      </c>
      <c r="E3782" s="20">
        <v>78</v>
      </c>
      <c r="F3782" s="11" t="s">
        <v>18</v>
      </c>
      <c r="G3782" s="21"/>
      <c r="H3782" s="21" t="s">
        <v>1</v>
      </c>
      <c r="I3782" s="21"/>
    </row>
    <row r="3783" spans="1:9" ht="33">
      <c r="A3783" s="10" t="s">
        <v>4524</v>
      </c>
      <c r="B3783" s="10" t="s">
        <v>4528</v>
      </c>
      <c r="C3783" s="19" t="s">
        <v>3891</v>
      </c>
      <c r="D3783" s="19" t="s">
        <v>3815</v>
      </c>
      <c r="E3783" s="20">
        <v>1032</v>
      </c>
      <c r="F3783" s="11" t="s">
        <v>18</v>
      </c>
      <c r="G3783" s="21"/>
      <c r="H3783" s="21" t="s">
        <v>1</v>
      </c>
      <c r="I3783" s="21"/>
    </row>
    <row r="3784" spans="1:9" ht="33">
      <c r="A3784" s="10" t="s">
        <v>4524</v>
      </c>
      <c r="B3784" s="10" t="s">
        <v>4538</v>
      </c>
      <c r="C3784" s="19" t="s">
        <v>4547</v>
      </c>
      <c r="D3784" s="19" t="s">
        <v>3815</v>
      </c>
      <c r="E3784" s="20">
        <v>49</v>
      </c>
      <c r="F3784" s="11" t="s">
        <v>18</v>
      </c>
      <c r="G3784" s="21"/>
      <c r="H3784" s="21" t="s">
        <v>1</v>
      </c>
      <c r="I3784" s="21"/>
    </row>
    <row r="3785" spans="1:9" ht="33">
      <c r="A3785" s="10" t="s">
        <v>4524</v>
      </c>
      <c r="B3785" s="10" t="s">
        <v>4533</v>
      </c>
      <c r="C3785" s="19" t="s">
        <v>4534</v>
      </c>
      <c r="D3785" s="19" t="s">
        <v>3815</v>
      </c>
      <c r="E3785" s="20">
        <v>74</v>
      </c>
      <c r="F3785" s="11" t="s">
        <v>18</v>
      </c>
      <c r="G3785" s="21"/>
      <c r="H3785" s="21" t="s">
        <v>1</v>
      </c>
      <c r="I3785" s="21"/>
    </row>
    <row r="3786" spans="1:9" ht="33">
      <c r="A3786" s="10" t="s">
        <v>4524</v>
      </c>
      <c r="B3786" s="10" t="s">
        <v>4574</v>
      </c>
      <c r="C3786" s="19" t="s">
        <v>4550</v>
      </c>
      <c r="D3786" s="19" t="s">
        <v>3815</v>
      </c>
      <c r="E3786" s="20">
        <v>376</v>
      </c>
      <c r="F3786" s="11" t="s">
        <v>18</v>
      </c>
      <c r="G3786" s="21"/>
      <c r="H3786" s="21" t="s">
        <v>1</v>
      </c>
      <c r="I3786" s="21"/>
    </row>
    <row r="3787" spans="1:9" ht="43.5" customHeight="1">
      <c r="A3787" s="10" t="s">
        <v>4524</v>
      </c>
      <c r="B3787" s="10" t="s">
        <v>4584</v>
      </c>
      <c r="C3787" s="19" t="s">
        <v>4537</v>
      </c>
      <c r="D3787" s="19" t="s">
        <v>3815</v>
      </c>
      <c r="E3787" s="20">
        <v>57</v>
      </c>
      <c r="F3787" s="11" t="s">
        <v>18</v>
      </c>
      <c r="G3787" s="21"/>
      <c r="H3787" s="21" t="s">
        <v>1</v>
      </c>
      <c r="I3787" s="21"/>
    </row>
    <row r="3788" spans="1:9" ht="75.75" customHeight="1">
      <c r="A3788" s="10" t="s">
        <v>4524</v>
      </c>
      <c r="B3788" s="10" t="s">
        <v>4585</v>
      </c>
      <c r="C3788" s="19" t="s">
        <v>4545</v>
      </c>
      <c r="D3788" s="19" t="s">
        <v>3815</v>
      </c>
      <c r="E3788" s="20">
        <v>522</v>
      </c>
      <c r="F3788" s="11" t="s">
        <v>18</v>
      </c>
      <c r="G3788" s="21"/>
      <c r="H3788" s="21" t="s">
        <v>1</v>
      </c>
      <c r="I3788" s="21"/>
    </row>
    <row r="3789" spans="1:9" ht="33">
      <c r="A3789" s="10" t="s">
        <v>4524</v>
      </c>
      <c r="B3789" s="10" t="s">
        <v>4531</v>
      </c>
      <c r="C3789" s="19" t="s">
        <v>4532</v>
      </c>
      <c r="D3789" s="19" t="s">
        <v>3815</v>
      </c>
      <c r="E3789" s="20">
        <v>973</v>
      </c>
      <c r="F3789" s="11" t="s">
        <v>18</v>
      </c>
      <c r="G3789" s="21"/>
      <c r="H3789" s="21" t="s">
        <v>1</v>
      </c>
      <c r="I3789" s="21"/>
    </row>
    <row r="3790" spans="1:9" ht="54" customHeight="1">
      <c r="A3790" s="10" t="s">
        <v>4524</v>
      </c>
      <c r="B3790" s="10" t="s">
        <v>4529</v>
      </c>
      <c r="C3790" s="19" t="s">
        <v>4249</v>
      </c>
      <c r="D3790" s="19" t="s">
        <v>3815</v>
      </c>
      <c r="E3790" s="20">
        <v>230</v>
      </c>
      <c r="F3790" s="11" t="s">
        <v>18</v>
      </c>
      <c r="G3790" s="21"/>
      <c r="H3790" s="21" t="s">
        <v>1</v>
      </c>
      <c r="I3790" s="21"/>
    </row>
    <row r="3791" spans="1:9" ht="33">
      <c r="A3791" s="10" t="s">
        <v>4524</v>
      </c>
      <c r="B3791" s="10" t="s">
        <v>4527</v>
      </c>
      <c r="C3791" s="19" t="s">
        <v>786</v>
      </c>
      <c r="D3791" s="19" t="s">
        <v>3815</v>
      </c>
      <c r="E3791" s="20">
        <v>836</v>
      </c>
      <c r="F3791" s="11" t="s">
        <v>18</v>
      </c>
      <c r="G3791" s="21"/>
      <c r="H3791" s="21" t="s">
        <v>1</v>
      </c>
      <c r="I3791" s="21"/>
    </row>
    <row r="3792" spans="1:9" ht="49.5">
      <c r="A3792" s="10" t="s">
        <v>4524</v>
      </c>
      <c r="B3792" s="10" t="s">
        <v>4548</v>
      </c>
      <c r="C3792" s="19" t="s">
        <v>4549</v>
      </c>
      <c r="D3792" s="19" t="s">
        <v>3815</v>
      </c>
      <c r="E3792" s="20">
        <v>489</v>
      </c>
      <c r="F3792" s="11" t="s">
        <v>18</v>
      </c>
      <c r="G3792" s="21"/>
      <c r="H3792" s="21" t="s">
        <v>1</v>
      </c>
      <c r="I3792" s="21"/>
    </row>
    <row r="3793" spans="1:9" ht="33">
      <c r="A3793" s="10" t="s">
        <v>4524</v>
      </c>
      <c r="B3793" s="10" t="s">
        <v>4548</v>
      </c>
      <c r="C3793" s="19" t="s">
        <v>3726</v>
      </c>
      <c r="D3793" s="19" t="s">
        <v>3815</v>
      </c>
      <c r="E3793" s="20">
        <v>502</v>
      </c>
      <c r="F3793" s="11" t="s">
        <v>18</v>
      </c>
      <c r="G3793" s="21"/>
      <c r="H3793" s="21" t="s">
        <v>1</v>
      </c>
      <c r="I3793" s="21"/>
    </row>
    <row r="3794" spans="1:9" ht="33">
      <c r="A3794" s="10" t="s">
        <v>4524</v>
      </c>
      <c r="B3794" s="10" t="s">
        <v>4548</v>
      </c>
      <c r="C3794" s="19" t="s">
        <v>4329</v>
      </c>
      <c r="D3794" s="19" t="s">
        <v>3815</v>
      </c>
      <c r="E3794" s="20">
        <v>435</v>
      </c>
      <c r="F3794" s="11" t="s">
        <v>18</v>
      </c>
      <c r="G3794" s="21"/>
      <c r="H3794" s="21" t="s">
        <v>1</v>
      </c>
      <c r="I3794" s="21"/>
    </row>
    <row r="3795" spans="1:9" ht="33">
      <c r="A3795" s="10" t="s">
        <v>4524</v>
      </c>
      <c r="B3795" s="10" t="s">
        <v>4548</v>
      </c>
      <c r="C3795" s="19" t="s">
        <v>4550</v>
      </c>
      <c r="D3795" s="19" t="s">
        <v>3815</v>
      </c>
      <c r="E3795" s="20">
        <v>483</v>
      </c>
      <c r="F3795" s="11" t="s">
        <v>18</v>
      </c>
      <c r="G3795" s="21"/>
      <c r="H3795" s="21" t="s">
        <v>1</v>
      </c>
      <c r="I3795" s="21"/>
    </row>
    <row r="3796" spans="1:9" ht="44.25" customHeight="1">
      <c r="A3796" s="10" t="s">
        <v>4524</v>
      </c>
      <c r="B3796" s="10" t="s">
        <v>4548</v>
      </c>
      <c r="C3796" s="19" t="s">
        <v>4550</v>
      </c>
      <c r="D3796" s="19" t="s">
        <v>3815</v>
      </c>
      <c r="E3796" s="20">
        <v>457</v>
      </c>
      <c r="F3796" s="11" t="s">
        <v>18</v>
      </c>
      <c r="G3796" s="21"/>
      <c r="H3796" s="21" t="s">
        <v>1</v>
      </c>
      <c r="I3796" s="21"/>
    </row>
    <row r="3797" spans="1:9" ht="69.75" customHeight="1">
      <c r="A3797" s="10" t="s">
        <v>4524</v>
      </c>
      <c r="B3797" s="10" t="s">
        <v>4548</v>
      </c>
      <c r="C3797" s="19" t="s">
        <v>4551</v>
      </c>
      <c r="D3797" s="19" t="s">
        <v>3815</v>
      </c>
      <c r="E3797" s="20">
        <v>421</v>
      </c>
      <c r="F3797" s="11" t="s">
        <v>18</v>
      </c>
      <c r="G3797" s="21"/>
      <c r="H3797" s="21" t="s">
        <v>1</v>
      </c>
      <c r="I3797" s="21"/>
    </row>
    <row r="3798" spans="1:9" ht="33">
      <c r="A3798" s="10" t="s">
        <v>4524</v>
      </c>
      <c r="B3798" s="10" t="s">
        <v>4548</v>
      </c>
      <c r="C3798" s="19" t="s">
        <v>4557</v>
      </c>
      <c r="D3798" s="19" t="s">
        <v>3815</v>
      </c>
      <c r="E3798" s="20">
        <v>437</v>
      </c>
      <c r="F3798" s="11" t="s">
        <v>18</v>
      </c>
      <c r="G3798" s="21"/>
      <c r="H3798" s="21" t="s">
        <v>1</v>
      </c>
      <c r="I3798" s="21"/>
    </row>
    <row r="3799" spans="1:9" ht="33">
      <c r="A3799" s="10" t="s">
        <v>4524</v>
      </c>
      <c r="B3799" s="10" t="s">
        <v>4533</v>
      </c>
      <c r="C3799" s="19" t="s">
        <v>4534</v>
      </c>
      <c r="D3799" s="19" t="s">
        <v>3815</v>
      </c>
      <c r="E3799" s="20">
        <v>267</v>
      </c>
      <c r="F3799" s="11" t="s">
        <v>18</v>
      </c>
      <c r="G3799" s="21"/>
      <c r="H3799" s="21" t="s">
        <v>1</v>
      </c>
      <c r="I3799" s="21"/>
    </row>
    <row r="3800" spans="1:9" ht="44.25" customHeight="1">
      <c r="A3800" s="10" t="s">
        <v>4524</v>
      </c>
      <c r="B3800" s="10" t="s">
        <v>4586</v>
      </c>
      <c r="C3800" s="19" t="s">
        <v>4534</v>
      </c>
      <c r="D3800" s="19" t="s">
        <v>3815</v>
      </c>
      <c r="E3800" s="20">
        <v>1400</v>
      </c>
      <c r="F3800" s="11" t="s">
        <v>18</v>
      </c>
      <c r="G3800" s="21"/>
      <c r="H3800" s="21" t="s">
        <v>1</v>
      </c>
      <c r="I3800" s="21"/>
    </row>
    <row r="3801" spans="1:9" ht="73.5" customHeight="1">
      <c r="A3801" s="10" t="s">
        <v>4524</v>
      </c>
      <c r="B3801" s="10" t="s">
        <v>4535</v>
      </c>
      <c r="C3801" s="19" t="s">
        <v>4545</v>
      </c>
      <c r="D3801" s="19" t="s">
        <v>3815</v>
      </c>
      <c r="E3801" s="20">
        <v>84</v>
      </c>
      <c r="F3801" s="11" t="s">
        <v>18</v>
      </c>
      <c r="G3801" s="21"/>
      <c r="H3801" s="21" t="s">
        <v>1</v>
      </c>
      <c r="I3801" s="21"/>
    </row>
    <row r="3802" spans="1:9" ht="53.25" customHeight="1">
      <c r="A3802" s="10" t="s">
        <v>4524</v>
      </c>
      <c r="B3802" s="10" t="s">
        <v>4538</v>
      </c>
      <c r="C3802" s="19" t="s">
        <v>3585</v>
      </c>
      <c r="D3802" s="19" t="s">
        <v>3815</v>
      </c>
      <c r="E3802" s="20">
        <v>39</v>
      </c>
      <c r="F3802" s="11" t="s">
        <v>18</v>
      </c>
      <c r="G3802" s="21"/>
      <c r="H3802" s="21" t="s">
        <v>1</v>
      </c>
      <c r="I3802" s="21"/>
    </row>
    <row r="3803" spans="1:9" ht="54.75" customHeight="1">
      <c r="A3803" s="10" t="s">
        <v>4524</v>
      </c>
      <c r="B3803" s="10" t="s">
        <v>4538</v>
      </c>
      <c r="C3803" s="19" t="s">
        <v>4320</v>
      </c>
      <c r="D3803" s="19" t="s">
        <v>3815</v>
      </c>
      <c r="E3803" s="20">
        <v>14</v>
      </c>
      <c r="F3803" s="11" t="s">
        <v>18</v>
      </c>
      <c r="G3803" s="21"/>
      <c r="H3803" s="21" t="s">
        <v>1</v>
      </c>
      <c r="I3803" s="21"/>
    </row>
    <row r="3804" spans="1:9" ht="33">
      <c r="A3804" s="10" t="s">
        <v>4524</v>
      </c>
      <c r="B3804" s="10" t="s">
        <v>4538</v>
      </c>
      <c r="C3804" s="19" t="s">
        <v>4530</v>
      </c>
      <c r="D3804" s="19" t="s">
        <v>3815</v>
      </c>
      <c r="E3804" s="20">
        <v>34</v>
      </c>
      <c r="F3804" s="11" t="s">
        <v>18</v>
      </c>
      <c r="G3804" s="21"/>
      <c r="H3804" s="21" t="s">
        <v>1</v>
      </c>
      <c r="I3804" s="21"/>
    </row>
    <row r="3805" spans="1:9" ht="33">
      <c r="A3805" s="10" t="s">
        <v>4524</v>
      </c>
      <c r="B3805" s="10" t="s">
        <v>4533</v>
      </c>
      <c r="C3805" s="19" t="s">
        <v>3891</v>
      </c>
      <c r="D3805" s="19" t="s">
        <v>3815</v>
      </c>
      <c r="E3805" s="20">
        <v>630</v>
      </c>
      <c r="F3805" s="11" t="s">
        <v>18</v>
      </c>
      <c r="G3805" s="21"/>
      <c r="H3805" s="21" t="s">
        <v>1</v>
      </c>
      <c r="I3805" s="21"/>
    </row>
    <row r="3806" spans="1:9" ht="49.5">
      <c r="A3806" s="10" t="s">
        <v>4524</v>
      </c>
      <c r="B3806" s="10" t="s">
        <v>4538</v>
      </c>
      <c r="C3806" s="19" t="s">
        <v>4578</v>
      </c>
      <c r="D3806" s="19" t="s">
        <v>3815</v>
      </c>
      <c r="E3806" s="20">
        <v>19</v>
      </c>
      <c r="F3806" s="11" t="s">
        <v>18</v>
      </c>
      <c r="G3806" s="21"/>
      <c r="H3806" s="21" t="s">
        <v>1</v>
      </c>
      <c r="I3806" s="21"/>
    </row>
    <row r="3807" spans="1:9" ht="33">
      <c r="A3807" s="10" t="s">
        <v>4524</v>
      </c>
      <c r="B3807" s="10" t="s">
        <v>4563</v>
      </c>
      <c r="C3807" s="19" t="s">
        <v>4526</v>
      </c>
      <c r="D3807" s="19" t="s">
        <v>3815</v>
      </c>
      <c r="E3807" s="20">
        <v>636</v>
      </c>
      <c r="F3807" s="11" t="s">
        <v>18</v>
      </c>
      <c r="G3807" s="21"/>
      <c r="H3807" s="21" t="s">
        <v>1</v>
      </c>
      <c r="I3807" s="21"/>
    </row>
    <row r="3808" spans="1:9" ht="49.5">
      <c r="A3808" s="10" t="s">
        <v>4524</v>
      </c>
      <c r="B3808" s="10" t="s">
        <v>4538</v>
      </c>
      <c r="C3808" s="19" t="s">
        <v>4249</v>
      </c>
      <c r="D3808" s="19" t="s">
        <v>3815</v>
      </c>
      <c r="E3808" s="20">
        <v>86</v>
      </c>
      <c r="F3808" s="11" t="s">
        <v>18</v>
      </c>
      <c r="G3808" s="21"/>
      <c r="H3808" s="21" t="s">
        <v>1</v>
      </c>
      <c r="I3808" s="21"/>
    </row>
    <row r="3809" spans="1:9" ht="33">
      <c r="A3809" s="10" t="s">
        <v>4524</v>
      </c>
      <c r="B3809" s="10" t="s">
        <v>4538</v>
      </c>
      <c r="C3809" s="19" t="s">
        <v>4542</v>
      </c>
      <c r="D3809" s="19" t="s">
        <v>3815</v>
      </c>
      <c r="E3809" s="20">
        <v>77</v>
      </c>
      <c r="F3809" s="11" t="s">
        <v>18</v>
      </c>
      <c r="G3809" s="21"/>
      <c r="H3809" s="21" t="s">
        <v>1</v>
      </c>
      <c r="I3809" s="21"/>
    </row>
    <row r="3810" spans="1:9" ht="49.5">
      <c r="A3810" s="10" t="s">
        <v>4524</v>
      </c>
      <c r="B3810" s="10" t="s">
        <v>4548</v>
      </c>
      <c r="C3810" s="19" t="s">
        <v>3729</v>
      </c>
      <c r="D3810" s="19" t="s">
        <v>3815</v>
      </c>
      <c r="E3810" s="20">
        <v>530</v>
      </c>
      <c r="F3810" s="11" t="s">
        <v>18</v>
      </c>
      <c r="G3810" s="21"/>
      <c r="H3810" s="21" t="s">
        <v>1</v>
      </c>
      <c r="I3810" s="21"/>
    </row>
    <row r="3811" spans="1:9" ht="49.5">
      <c r="A3811" s="10" t="s">
        <v>4524</v>
      </c>
      <c r="B3811" s="10" t="s">
        <v>4538</v>
      </c>
      <c r="C3811" s="19" t="s">
        <v>4540</v>
      </c>
      <c r="D3811" s="19" t="s">
        <v>3815</v>
      </c>
      <c r="E3811" s="20">
        <v>35</v>
      </c>
      <c r="F3811" s="11" t="s">
        <v>18</v>
      </c>
      <c r="G3811" s="21"/>
      <c r="H3811" s="21" t="s">
        <v>1</v>
      </c>
      <c r="I3811" s="21"/>
    </row>
    <row r="3812" spans="1:9" ht="33">
      <c r="A3812" s="10" t="s">
        <v>4524</v>
      </c>
      <c r="B3812" s="10" t="s">
        <v>4538</v>
      </c>
      <c r="C3812" s="19" t="s">
        <v>4539</v>
      </c>
      <c r="D3812" s="19" t="s">
        <v>3815</v>
      </c>
      <c r="E3812" s="20">
        <v>30</v>
      </c>
      <c r="F3812" s="11" t="s">
        <v>18</v>
      </c>
      <c r="G3812" s="21"/>
      <c r="H3812" s="21" t="s">
        <v>1</v>
      </c>
      <c r="I3812" s="21"/>
    </row>
    <row r="3813" spans="1:9" ht="69" customHeight="1">
      <c r="A3813" s="10" t="s">
        <v>4524</v>
      </c>
      <c r="B3813" s="10" t="s">
        <v>4535</v>
      </c>
      <c r="C3813" s="19" t="s">
        <v>4546</v>
      </c>
      <c r="D3813" s="19" t="s">
        <v>3815</v>
      </c>
      <c r="E3813" s="20">
        <v>35</v>
      </c>
      <c r="F3813" s="11" t="s">
        <v>18</v>
      </c>
      <c r="G3813" s="21"/>
      <c r="H3813" s="21" t="s">
        <v>1</v>
      </c>
      <c r="I3813" s="21"/>
    </row>
    <row r="3814" spans="1:9" ht="48" customHeight="1">
      <c r="A3814" s="10" t="s">
        <v>4524</v>
      </c>
      <c r="B3814" s="10" t="s">
        <v>4535</v>
      </c>
      <c r="C3814" s="19" t="s">
        <v>4537</v>
      </c>
      <c r="D3814" s="19" t="s">
        <v>3815</v>
      </c>
      <c r="E3814" s="20">
        <v>57</v>
      </c>
      <c r="F3814" s="11" t="s">
        <v>18</v>
      </c>
      <c r="G3814" s="21"/>
      <c r="H3814" s="21" t="s">
        <v>1</v>
      </c>
      <c r="I3814" s="21"/>
    </row>
    <row r="3815" spans="1:9" ht="49.5">
      <c r="A3815" s="10" t="s">
        <v>4524</v>
      </c>
      <c r="B3815" s="10" t="s">
        <v>4535</v>
      </c>
      <c r="C3815" s="19" t="s">
        <v>4536</v>
      </c>
      <c r="D3815" s="19" t="s">
        <v>3815</v>
      </c>
      <c r="E3815" s="20">
        <v>9</v>
      </c>
      <c r="F3815" s="11" t="s">
        <v>18</v>
      </c>
      <c r="G3815" s="21"/>
      <c r="H3815" s="21" t="s">
        <v>1</v>
      </c>
      <c r="I3815" s="21"/>
    </row>
    <row r="3816" spans="1:9" ht="49.5">
      <c r="A3816" s="10" t="s">
        <v>4524</v>
      </c>
      <c r="B3816" s="10" t="s">
        <v>4574</v>
      </c>
      <c r="C3816" s="19" t="s">
        <v>4117</v>
      </c>
      <c r="D3816" s="19" t="s">
        <v>3815</v>
      </c>
      <c r="E3816" s="20">
        <v>474</v>
      </c>
      <c r="F3816" s="11" t="s">
        <v>18</v>
      </c>
      <c r="G3816" s="21"/>
      <c r="H3816" s="21" t="s">
        <v>1</v>
      </c>
      <c r="I3816" s="21"/>
    </row>
    <row r="3817" spans="1:9" ht="54" customHeight="1">
      <c r="A3817" s="10" t="s">
        <v>4524</v>
      </c>
      <c r="B3817" s="10" t="s">
        <v>4575</v>
      </c>
      <c r="C3817" s="19" t="s">
        <v>4552</v>
      </c>
      <c r="D3817" s="19" t="s">
        <v>3815</v>
      </c>
      <c r="E3817" s="20">
        <v>409</v>
      </c>
      <c r="F3817" s="11" t="s">
        <v>18</v>
      </c>
      <c r="G3817" s="21"/>
      <c r="H3817" s="21" t="s">
        <v>1</v>
      </c>
      <c r="I3817" s="21"/>
    </row>
    <row r="3818" spans="1:9" ht="33">
      <c r="A3818" s="10" t="s">
        <v>4524</v>
      </c>
      <c r="B3818" s="10" t="s">
        <v>4587</v>
      </c>
      <c r="C3818" s="19" t="s">
        <v>3891</v>
      </c>
      <c r="D3818" s="19" t="s">
        <v>3815</v>
      </c>
      <c r="E3818" s="20">
        <v>1136</v>
      </c>
      <c r="F3818" s="11" t="s">
        <v>18</v>
      </c>
      <c r="G3818" s="21"/>
      <c r="H3818" s="21" t="s">
        <v>1</v>
      </c>
      <c r="I3818" s="21"/>
    </row>
    <row r="3819" spans="1:9" ht="33">
      <c r="A3819" s="10" t="s">
        <v>4524</v>
      </c>
      <c r="B3819" s="10" t="s">
        <v>4538</v>
      </c>
      <c r="C3819" s="19" t="s">
        <v>4547</v>
      </c>
      <c r="D3819" s="19" t="s">
        <v>3815</v>
      </c>
      <c r="E3819" s="20">
        <v>49</v>
      </c>
      <c r="F3819" s="11" t="s">
        <v>18</v>
      </c>
      <c r="G3819" s="21"/>
      <c r="H3819" s="21" t="s">
        <v>1</v>
      </c>
      <c r="I3819" s="21"/>
    </row>
    <row r="3820" spans="1:9" ht="33">
      <c r="A3820" s="10" t="s">
        <v>4524</v>
      </c>
      <c r="B3820" s="10" t="s">
        <v>4533</v>
      </c>
      <c r="C3820" s="19" t="s">
        <v>4534</v>
      </c>
      <c r="D3820" s="19" t="s">
        <v>3815</v>
      </c>
      <c r="E3820" s="20">
        <v>9</v>
      </c>
      <c r="F3820" s="11" t="s">
        <v>18</v>
      </c>
      <c r="G3820" s="21"/>
      <c r="H3820" s="21" t="s">
        <v>1</v>
      </c>
      <c r="I3820" s="21"/>
    </row>
    <row r="3821" spans="1:9" ht="33">
      <c r="A3821" s="10" t="s">
        <v>4524</v>
      </c>
      <c r="B3821" s="10" t="s">
        <v>4581</v>
      </c>
      <c r="C3821" s="19" t="s">
        <v>4544</v>
      </c>
      <c r="D3821" s="19" t="s">
        <v>3815</v>
      </c>
      <c r="E3821" s="20">
        <v>61</v>
      </c>
      <c r="F3821" s="11" t="s">
        <v>18</v>
      </c>
      <c r="G3821" s="21"/>
      <c r="H3821" s="21" t="s">
        <v>1</v>
      </c>
      <c r="I3821" s="21"/>
    </row>
    <row r="3822" spans="1:9" ht="33">
      <c r="A3822" s="10" t="s">
        <v>4524</v>
      </c>
      <c r="B3822" s="10" t="s">
        <v>4581</v>
      </c>
      <c r="C3822" s="19" t="s">
        <v>4544</v>
      </c>
      <c r="D3822" s="19" t="s">
        <v>3815</v>
      </c>
      <c r="E3822" s="20">
        <v>290</v>
      </c>
      <c r="F3822" s="11" t="s">
        <v>18</v>
      </c>
      <c r="G3822" s="21"/>
      <c r="H3822" s="21" t="s">
        <v>1</v>
      </c>
      <c r="I3822" s="21"/>
    </row>
    <row r="3823" spans="1:9" ht="33">
      <c r="A3823" s="10" t="s">
        <v>4524</v>
      </c>
      <c r="B3823" s="10" t="s">
        <v>4588</v>
      </c>
      <c r="C3823" s="19" t="s">
        <v>4103</v>
      </c>
      <c r="D3823" s="19" t="s">
        <v>3815</v>
      </c>
      <c r="E3823" s="20">
        <v>53</v>
      </c>
      <c r="F3823" s="11" t="s">
        <v>18</v>
      </c>
      <c r="G3823" s="21"/>
      <c r="H3823" s="21" t="s">
        <v>1</v>
      </c>
      <c r="I3823" s="21"/>
    </row>
    <row r="3824" spans="1:9" ht="33">
      <c r="A3824" s="10" t="s">
        <v>4524</v>
      </c>
      <c r="B3824" s="10" t="s">
        <v>4559</v>
      </c>
      <c r="C3824" s="19" t="s">
        <v>4560</v>
      </c>
      <c r="D3824" s="19" t="s">
        <v>3815</v>
      </c>
      <c r="E3824" s="20">
        <v>539</v>
      </c>
      <c r="F3824" s="11" t="s">
        <v>18</v>
      </c>
      <c r="G3824" s="21"/>
      <c r="H3824" s="21" t="s">
        <v>1</v>
      </c>
      <c r="I3824" s="21"/>
    </row>
    <row r="3825" spans="1:9" ht="68.25" customHeight="1">
      <c r="A3825" s="10" t="s">
        <v>4524</v>
      </c>
      <c r="B3825" s="10" t="s">
        <v>4589</v>
      </c>
      <c r="C3825" s="19" t="s">
        <v>4103</v>
      </c>
      <c r="D3825" s="19" t="s">
        <v>3815</v>
      </c>
      <c r="E3825" s="20">
        <v>176</v>
      </c>
      <c r="F3825" s="11" t="s">
        <v>18</v>
      </c>
      <c r="G3825" s="21"/>
      <c r="H3825" s="21" t="s">
        <v>1</v>
      </c>
      <c r="I3825" s="21"/>
    </row>
    <row r="3826" spans="1:9" ht="49.5">
      <c r="A3826" s="10" t="s">
        <v>4524</v>
      </c>
      <c r="B3826" s="10" t="s">
        <v>4548</v>
      </c>
      <c r="C3826" s="19" t="s">
        <v>4549</v>
      </c>
      <c r="D3826" s="19" t="s">
        <v>3815</v>
      </c>
      <c r="E3826" s="20">
        <v>601</v>
      </c>
      <c r="F3826" s="11" t="s">
        <v>18</v>
      </c>
      <c r="G3826" s="21"/>
      <c r="H3826" s="21" t="s">
        <v>1</v>
      </c>
      <c r="I3826" s="21"/>
    </row>
    <row r="3827" spans="1:9" ht="56.25" customHeight="1">
      <c r="A3827" s="10" t="s">
        <v>4524</v>
      </c>
      <c r="B3827" s="10" t="s">
        <v>4576</v>
      </c>
      <c r="C3827" s="19" t="s">
        <v>4249</v>
      </c>
      <c r="D3827" s="19" t="s">
        <v>3815</v>
      </c>
      <c r="E3827" s="20">
        <v>1616</v>
      </c>
      <c r="F3827" s="11" t="s">
        <v>18</v>
      </c>
      <c r="G3827" s="21"/>
      <c r="H3827" s="21" t="s">
        <v>1</v>
      </c>
      <c r="I3827" s="21"/>
    </row>
    <row r="3828" spans="1:9" ht="56.25" customHeight="1">
      <c r="A3828" s="10" t="s">
        <v>4524</v>
      </c>
      <c r="B3828" s="10" t="s">
        <v>4553</v>
      </c>
      <c r="C3828" s="19" t="s">
        <v>161</v>
      </c>
      <c r="D3828" s="19" t="s">
        <v>3815</v>
      </c>
      <c r="E3828" s="20">
        <v>227</v>
      </c>
      <c r="F3828" s="11" t="s">
        <v>18</v>
      </c>
      <c r="G3828" s="21"/>
      <c r="H3828" s="21" t="s">
        <v>1</v>
      </c>
      <c r="I3828" s="21"/>
    </row>
    <row r="3829" spans="1:9" ht="56.25" customHeight="1">
      <c r="A3829" s="10" t="s">
        <v>4524</v>
      </c>
      <c r="B3829" s="10" t="s">
        <v>4590</v>
      </c>
      <c r="C3829" s="19" t="s">
        <v>4544</v>
      </c>
      <c r="D3829" s="19" t="s">
        <v>3815</v>
      </c>
      <c r="E3829" s="20">
        <v>226</v>
      </c>
      <c r="F3829" s="11" t="s">
        <v>18</v>
      </c>
      <c r="G3829" s="21"/>
      <c r="H3829" s="21" t="s">
        <v>1</v>
      </c>
      <c r="I3829" s="21"/>
    </row>
    <row r="3830" spans="1:9" ht="56.25" customHeight="1">
      <c r="A3830" s="10" t="s">
        <v>4524</v>
      </c>
      <c r="B3830" s="10" t="s">
        <v>4548</v>
      </c>
      <c r="C3830" s="19" t="s">
        <v>4117</v>
      </c>
      <c r="D3830" s="19" t="s">
        <v>3815</v>
      </c>
      <c r="E3830" s="20">
        <v>527</v>
      </c>
      <c r="F3830" s="11" t="s">
        <v>18</v>
      </c>
      <c r="G3830" s="21"/>
      <c r="H3830" s="21" t="s">
        <v>1</v>
      </c>
      <c r="I3830" s="21"/>
    </row>
    <row r="3831" spans="1:9" ht="48" customHeight="1">
      <c r="A3831" s="10" t="s">
        <v>4524</v>
      </c>
      <c r="B3831" s="10" t="s">
        <v>4548</v>
      </c>
      <c r="C3831" s="19" t="s">
        <v>4550</v>
      </c>
      <c r="D3831" s="19" t="s">
        <v>3815</v>
      </c>
      <c r="E3831" s="20">
        <v>522</v>
      </c>
      <c r="F3831" s="11" t="s">
        <v>18</v>
      </c>
      <c r="G3831" s="21"/>
      <c r="H3831" s="21" t="s">
        <v>1</v>
      </c>
      <c r="I3831" s="21"/>
    </row>
    <row r="3832" spans="1:9" ht="48" customHeight="1">
      <c r="A3832" s="10" t="s">
        <v>4524</v>
      </c>
      <c r="B3832" s="10" t="s">
        <v>4591</v>
      </c>
      <c r="C3832" s="19" t="s">
        <v>4329</v>
      </c>
      <c r="D3832" s="19" t="s">
        <v>3815</v>
      </c>
      <c r="E3832" s="20">
        <v>729</v>
      </c>
      <c r="F3832" s="11" t="s">
        <v>18</v>
      </c>
      <c r="G3832" s="21"/>
      <c r="H3832" s="21" t="s">
        <v>1</v>
      </c>
      <c r="I3832" s="21"/>
    </row>
    <row r="3833" spans="1:9" ht="48" customHeight="1">
      <c r="A3833" s="10" t="s">
        <v>4524</v>
      </c>
      <c r="B3833" s="10" t="s">
        <v>4548</v>
      </c>
      <c r="C3833" s="19" t="s">
        <v>4557</v>
      </c>
      <c r="D3833" s="19" t="s">
        <v>3815</v>
      </c>
      <c r="E3833" s="20">
        <v>530</v>
      </c>
      <c r="F3833" s="11" t="s">
        <v>18</v>
      </c>
      <c r="G3833" s="21"/>
      <c r="H3833" s="21" t="s">
        <v>1</v>
      </c>
      <c r="I3833" s="21"/>
    </row>
    <row r="3834" spans="1:9" ht="48" customHeight="1">
      <c r="A3834" s="10" t="s">
        <v>4524</v>
      </c>
      <c r="B3834" s="10" t="s">
        <v>4592</v>
      </c>
      <c r="C3834" s="19" t="s">
        <v>786</v>
      </c>
      <c r="D3834" s="19" t="s">
        <v>3815</v>
      </c>
      <c r="E3834" s="20">
        <v>42</v>
      </c>
      <c r="F3834" s="11" t="s">
        <v>18</v>
      </c>
      <c r="G3834" s="21"/>
      <c r="H3834" s="21" t="s">
        <v>1</v>
      </c>
      <c r="I3834" s="21"/>
    </row>
    <row r="3835" spans="1:9" ht="53.25" customHeight="1">
      <c r="A3835" s="10" t="s">
        <v>4524</v>
      </c>
      <c r="B3835" s="10" t="s">
        <v>4571</v>
      </c>
      <c r="C3835" s="19" t="s">
        <v>786</v>
      </c>
      <c r="D3835" s="19" t="s">
        <v>3815</v>
      </c>
      <c r="E3835" s="20">
        <v>462</v>
      </c>
      <c r="F3835" s="11" t="s">
        <v>18</v>
      </c>
      <c r="G3835" s="21"/>
      <c r="H3835" s="21" t="s">
        <v>1</v>
      </c>
      <c r="I3835" s="21"/>
    </row>
    <row r="3836" spans="1:9" ht="53.25" customHeight="1">
      <c r="A3836" s="10" t="s">
        <v>4524</v>
      </c>
      <c r="B3836" s="10" t="s">
        <v>4593</v>
      </c>
      <c r="C3836" s="19" t="s">
        <v>4562</v>
      </c>
      <c r="D3836" s="19" t="s">
        <v>3815</v>
      </c>
      <c r="E3836" s="20">
        <v>401</v>
      </c>
      <c r="F3836" s="11" t="s">
        <v>18</v>
      </c>
      <c r="G3836" s="21"/>
      <c r="H3836" s="21" t="s">
        <v>1</v>
      </c>
      <c r="I3836" s="21"/>
    </row>
    <row r="3837" spans="1:9" ht="53.25" customHeight="1">
      <c r="A3837" s="10" t="s">
        <v>4524</v>
      </c>
      <c r="B3837" s="10" t="s">
        <v>4594</v>
      </c>
      <c r="C3837" s="19" t="s">
        <v>4562</v>
      </c>
      <c r="D3837" s="19" t="s">
        <v>3815</v>
      </c>
      <c r="E3837" s="20">
        <v>432</v>
      </c>
      <c r="F3837" s="11" t="s">
        <v>18</v>
      </c>
      <c r="G3837" s="21"/>
      <c r="H3837" s="21" t="s">
        <v>1</v>
      </c>
      <c r="I3837" s="21"/>
    </row>
    <row r="3838" spans="1:9" ht="84" customHeight="1">
      <c r="A3838" s="10" t="s">
        <v>4524</v>
      </c>
      <c r="B3838" s="10" t="s">
        <v>4567</v>
      </c>
      <c r="C3838" s="19" t="s">
        <v>4545</v>
      </c>
      <c r="D3838" s="19" t="s">
        <v>3815</v>
      </c>
      <c r="E3838" s="20">
        <v>478</v>
      </c>
      <c r="F3838" s="11" t="s">
        <v>18</v>
      </c>
      <c r="G3838" s="21"/>
      <c r="H3838" s="21" t="s">
        <v>1</v>
      </c>
      <c r="I3838" s="21"/>
    </row>
    <row r="3839" spans="1:9" ht="57.75" customHeight="1">
      <c r="A3839" s="10" t="s">
        <v>4524</v>
      </c>
      <c r="B3839" s="10" t="s">
        <v>4595</v>
      </c>
      <c r="C3839" s="19" t="s">
        <v>3726</v>
      </c>
      <c r="D3839" s="19" t="s">
        <v>3815</v>
      </c>
      <c r="E3839" s="20">
        <v>341</v>
      </c>
      <c r="F3839" s="11" t="s">
        <v>18</v>
      </c>
      <c r="G3839" s="21"/>
      <c r="H3839" s="21" t="s">
        <v>1</v>
      </c>
      <c r="I3839" s="21"/>
    </row>
    <row r="3840" spans="1:9" ht="45.75" customHeight="1">
      <c r="A3840" s="10" t="s">
        <v>4524</v>
      </c>
      <c r="B3840" s="10" t="s">
        <v>4596</v>
      </c>
      <c r="C3840" s="19" t="s">
        <v>4597</v>
      </c>
      <c r="D3840" s="19" t="s">
        <v>3815</v>
      </c>
      <c r="E3840" s="20">
        <v>163</v>
      </c>
      <c r="F3840" s="11" t="s">
        <v>18</v>
      </c>
      <c r="G3840" s="21"/>
      <c r="H3840" s="21" t="s">
        <v>1</v>
      </c>
      <c r="I3840" s="21"/>
    </row>
    <row r="3841" spans="1:9" ht="45.75" customHeight="1">
      <c r="A3841" s="10" t="s">
        <v>4524</v>
      </c>
      <c r="B3841" s="10" t="s">
        <v>4577</v>
      </c>
      <c r="C3841" s="19" t="s">
        <v>4530</v>
      </c>
      <c r="D3841" s="19" t="s">
        <v>3815</v>
      </c>
      <c r="E3841" s="20">
        <v>111</v>
      </c>
      <c r="F3841" s="11" t="s">
        <v>18</v>
      </c>
      <c r="G3841" s="21"/>
      <c r="H3841" s="21" t="s">
        <v>1</v>
      </c>
      <c r="I3841" s="21"/>
    </row>
    <row r="3842" spans="1:9" ht="52.5" customHeight="1">
      <c r="A3842" s="10" t="s">
        <v>4524</v>
      </c>
      <c r="B3842" s="10" t="s">
        <v>4598</v>
      </c>
      <c r="C3842" s="19" t="s">
        <v>786</v>
      </c>
      <c r="D3842" s="19" t="s">
        <v>3815</v>
      </c>
      <c r="E3842" s="20">
        <v>547</v>
      </c>
      <c r="F3842" s="11" t="s">
        <v>18</v>
      </c>
      <c r="G3842" s="21"/>
      <c r="H3842" s="21" t="s">
        <v>1</v>
      </c>
      <c r="I3842" s="21"/>
    </row>
    <row r="3843" spans="1:9" ht="53.25" customHeight="1">
      <c r="A3843" s="10" t="s">
        <v>4524</v>
      </c>
      <c r="B3843" s="10" t="s">
        <v>4561</v>
      </c>
      <c r="C3843" s="19" t="s">
        <v>4562</v>
      </c>
      <c r="D3843" s="19" t="s">
        <v>3815</v>
      </c>
      <c r="E3843" s="20">
        <v>439</v>
      </c>
      <c r="F3843" s="11" t="s">
        <v>18</v>
      </c>
      <c r="G3843" s="21"/>
      <c r="H3843" s="21" t="s">
        <v>1</v>
      </c>
      <c r="I3843" s="21"/>
    </row>
    <row r="3844" spans="1:9" ht="45.75" customHeight="1">
      <c r="A3844" s="10" t="s">
        <v>4524</v>
      </c>
      <c r="B3844" s="10" t="s">
        <v>4563</v>
      </c>
      <c r="C3844" s="19" t="s">
        <v>4526</v>
      </c>
      <c r="D3844" s="19" t="s">
        <v>3815</v>
      </c>
      <c r="E3844" s="20">
        <v>652</v>
      </c>
      <c r="F3844" s="11" t="s">
        <v>18</v>
      </c>
      <c r="G3844" s="21"/>
      <c r="H3844" s="21" t="s">
        <v>1</v>
      </c>
      <c r="I3844" s="21"/>
    </row>
    <row r="3845" spans="1:9" ht="59.25" customHeight="1">
      <c r="A3845" s="10" t="s">
        <v>4524</v>
      </c>
      <c r="B3845" s="10" t="s">
        <v>4579</v>
      </c>
      <c r="C3845" s="19" t="s">
        <v>4540</v>
      </c>
      <c r="D3845" s="19" t="s">
        <v>3815</v>
      </c>
      <c r="E3845" s="20">
        <v>244</v>
      </c>
      <c r="F3845" s="11" t="s">
        <v>18</v>
      </c>
      <c r="G3845" s="21"/>
      <c r="H3845" s="21" t="s">
        <v>1</v>
      </c>
      <c r="I3845" s="21"/>
    </row>
    <row r="3846" spans="1:9" ht="57" customHeight="1">
      <c r="A3846" s="10" t="s">
        <v>4524</v>
      </c>
      <c r="B3846" s="10" t="s">
        <v>4570</v>
      </c>
      <c r="C3846" s="19" t="s">
        <v>4562</v>
      </c>
      <c r="D3846" s="19" t="s">
        <v>3815</v>
      </c>
      <c r="E3846" s="20">
        <v>158</v>
      </c>
      <c r="F3846" s="11" t="s">
        <v>18</v>
      </c>
      <c r="G3846" s="21"/>
      <c r="H3846" s="21" t="s">
        <v>1</v>
      </c>
      <c r="I3846" s="21"/>
    </row>
    <row r="3847" spans="1:9" ht="44.25" customHeight="1">
      <c r="A3847" s="10" t="s">
        <v>4524</v>
      </c>
      <c r="B3847" s="10" t="s">
        <v>4559</v>
      </c>
      <c r="C3847" s="19" t="s">
        <v>4103</v>
      </c>
      <c r="D3847" s="19" t="s">
        <v>3815</v>
      </c>
      <c r="E3847" s="20">
        <v>484</v>
      </c>
      <c r="F3847" s="11" t="s">
        <v>18</v>
      </c>
      <c r="G3847" s="21"/>
      <c r="H3847" s="21" t="s">
        <v>1</v>
      </c>
      <c r="I3847" s="21"/>
    </row>
    <row r="3848" spans="1:9" ht="64.5" customHeight="1">
      <c r="A3848" s="10" t="s">
        <v>4524</v>
      </c>
      <c r="B3848" s="10" t="s">
        <v>4575</v>
      </c>
      <c r="C3848" s="19" t="s">
        <v>4552</v>
      </c>
      <c r="D3848" s="19" t="s">
        <v>3815</v>
      </c>
      <c r="E3848" s="20">
        <v>597</v>
      </c>
      <c r="F3848" s="11" t="s">
        <v>18</v>
      </c>
      <c r="G3848" s="21"/>
      <c r="H3848" s="21" t="s">
        <v>1</v>
      </c>
      <c r="I3848" s="21"/>
    </row>
    <row r="3849" spans="1:9" ht="44.25" customHeight="1">
      <c r="A3849" s="10" t="s">
        <v>4524</v>
      </c>
      <c r="B3849" s="10" t="s">
        <v>4587</v>
      </c>
      <c r="C3849" s="19" t="s">
        <v>3891</v>
      </c>
      <c r="D3849" s="19" t="s">
        <v>3815</v>
      </c>
      <c r="E3849" s="20">
        <v>425</v>
      </c>
      <c r="F3849" s="11" t="s">
        <v>18</v>
      </c>
      <c r="G3849" s="21"/>
      <c r="H3849" s="21" t="s">
        <v>1</v>
      </c>
      <c r="I3849" s="21"/>
    </row>
    <row r="3850" spans="1:9" ht="44.25" customHeight="1">
      <c r="A3850" s="10" t="s">
        <v>4524</v>
      </c>
      <c r="B3850" s="10" t="s">
        <v>4599</v>
      </c>
      <c r="C3850" s="19" t="s">
        <v>4137</v>
      </c>
      <c r="D3850" s="19" t="s">
        <v>3815</v>
      </c>
      <c r="E3850" s="20">
        <v>583</v>
      </c>
      <c r="F3850" s="11" t="s">
        <v>18</v>
      </c>
      <c r="G3850" s="21"/>
      <c r="H3850" s="21" t="s">
        <v>1</v>
      </c>
      <c r="I3850" s="21"/>
    </row>
    <row r="3851" spans="1:9" ht="63.75" customHeight="1">
      <c r="A3851" s="10" t="s">
        <v>4524</v>
      </c>
      <c r="B3851" s="10" t="s">
        <v>4574</v>
      </c>
      <c r="C3851" s="19" t="s">
        <v>3729</v>
      </c>
      <c r="D3851" s="19" t="s">
        <v>3815</v>
      </c>
      <c r="E3851" s="20">
        <v>532</v>
      </c>
      <c r="F3851" s="11" t="s">
        <v>18</v>
      </c>
      <c r="G3851" s="21"/>
      <c r="H3851" s="21" t="s">
        <v>1</v>
      </c>
      <c r="I3851" s="21"/>
    </row>
    <row r="3852" spans="1:9" ht="43.5" customHeight="1">
      <c r="A3852" s="10" t="s">
        <v>4524</v>
      </c>
      <c r="B3852" s="10" t="s">
        <v>4531</v>
      </c>
      <c r="C3852" s="19" t="s">
        <v>4532</v>
      </c>
      <c r="D3852" s="19" t="s">
        <v>3815</v>
      </c>
      <c r="E3852" s="20">
        <v>760</v>
      </c>
      <c r="F3852" s="11" t="s">
        <v>18</v>
      </c>
      <c r="G3852" s="21"/>
      <c r="H3852" s="21" t="s">
        <v>1</v>
      </c>
      <c r="I3852" s="21"/>
    </row>
    <row r="3853" spans="1:9" ht="78" customHeight="1">
      <c r="A3853" s="10" t="s">
        <v>4524</v>
      </c>
      <c r="B3853" s="10" t="s">
        <v>4574</v>
      </c>
      <c r="C3853" s="19" t="s">
        <v>4551</v>
      </c>
      <c r="D3853" s="19" t="s">
        <v>3815</v>
      </c>
      <c r="E3853" s="20">
        <v>531</v>
      </c>
      <c r="F3853" s="11" t="s">
        <v>18</v>
      </c>
      <c r="G3853" s="21"/>
      <c r="H3853" s="21" t="s">
        <v>1</v>
      </c>
      <c r="I3853" s="21"/>
    </row>
    <row r="3854" spans="1:9" ht="51" customHeight="1">
      <c r="A3854" s="10" t="s">
        <v>4524</v>
      </c>
      <c r="B3854" s="10" t="s">
        <v>4574</v>
      </c>
      <c r="C3854" s="19" t="s">
        <v>4550</v>
      </c>
      <c r="D3854" s="19" t="s">
        <v>3815</v>
      </c>
      <c r="E3854" s="20">
        <v>519</v>
      </c>
      <c r="F3854" s="11" t="s">
        <v>18</v>
      </c>
      <c r="G3854" s="21"/>
      <c r="H3854" s="21" t="s">
        <v>1</v>
      </c>
      <c r="I3854" s="21"/>
    </row>
    <row r="3855" spans="1:9" ht="51" customHeight="1">
      <c r="A3855" s="10" t="s">
        <v>4524</v>
      </c>
      <c r="B3855" s="10" t="s">
        <v>4574</v>
      </c>
      <c r="C3855" s="19" t="s">
        <v>3726</v>
      </c>
      <c r="D3855" s="19" t="s">
        <v>3815</v>
      </c>
      <c r="E3855" s="20">
        <v>589</v>
      </c>
      <c r="F3855" s="11" t="s">
        <v>18</v>
      </c>
      <c r="G3855" s="21"/>
      <c r="H3855" s="21" t="s">
        <v>1</v>
      </c>
      <c r="I3855" s="21"/>
    </row>
    <row r="3856" spans="1:9" ht="51" customHeight="1">
      <c r="A3856" s="10" t="s">
        <v>4524</v>
      </c>
      <c r="B3856" s="10" t="s">
        <v>4600</v>
      </c>
      <c r="C3856" s="19" t="s">
        <v>4534</v>
      </c>
      <c r="D3856" s="19" t="s">
        <v>3815</v>
      </c>
      <c r="E3856" s="20">
        <v>51</v>
      </c>
      <c r="F3856" s="11" t="s">
        <v>18</v>
      </c>
      <c r="G3856" s="21"/>
      <c r="H3856" s="21" t="s">
        <v>1</v>
      </c>
      <c r="I3856" s="21"/>
    </row>
    <row r="3857" spans="1:9" ht="51" customHeight="1">
      <c r="A3857" s="10" t="s">
        <v>4524</v>
      </c>
      <c r="B3857" s="10" t="s">
        <v>4601</v>
      </c>
      <c r="C3857" s="19" t="s">
        <v>4534</v>
      </c>
      <c r="D3857" s="19" t="s">
        <v>3815</v>
      </c>
      <c r="E3857" s="20">
        <v>458</v>
      </c>
      <c r="F3857" s="11" t="s">
        <v>18</v>
      </c>
      <c r="G3857" s="21"/>
      <c r="H3857" s="21" t="s">
        <v>1</v>
      </c>
      <c r="I3857" s="21"/>
    </row>
    <row r="3858" spans="1:9" ht="51" customHeight="1">
      <c r="A3858" s="10" t="s">
        <v>4524</v>
      </c>
      <c r="B3858" s="10" t="s">
        <v>4527</v>
      </c>
      <c r="C3858" s="19" t="s">
        <v>786</v>
      </c>
      <c r="D3858" s="19" t="s">
        <v>3815</v>
      </c>
      <c r="E3858" s="20">
        <v>1008</v>
      </c>
      <c r="F3858" s="11" t="s">
        <v>18</v>
      </c>
      <c r="G3858" s="21"/>
      <c r="H3858" s="21" t="s">
        <v>1</v>
      </c>
      <c r="I3858" s="21"/>
    </row>
    <row r="3859" spans="1:9" ht="51" customHeight="1">
      <c r="A3859" s="10" t="s">
        <v>4524</v>
      </c>
      <c r="B3859" s="10" t="s">
        <v>4572</v>
      </c>
      <c r="C3859" s="19" t="s">
        <v>786</v>
      </c>
      <c r="D3859" s="19" t="s">
        <v>3815</v>
      </c>
      <c r="E3859" s="20">
        <v>469</v>
      </c>
      <c r="F3859" s="11" t="s">
        <v>18</v>
      </c>
      <c r="G3859" s="21"/>
      <c r="H3859" s="21" t="s">
        <v>1</v>
      </c>
      <c r="I3859" s="21"/>
    </row>
    <row r="3860" spans="1:9" ht="66.75" customHeight="1">
      <c r="A3860" s="10" t="s">
        <v>4524</v>
      </c>
      <c r="B3860" s="10" t="s">
        <v>4555</v>
      </c>
      <c r="C3860" s="19" t="s">
        <v>4556</v>
      </c>
      <c r="D3860" s="19" t="s">
        <v>3815</v>
      </c>
      <c r="E3860" s="20">
        <v>260</v>
      </c>
      <c r="F3860" s="11" t="s">
        <v>18</v>
      </c>
      <c r="G3860" s="21"/>
      <c r="H3860" s="21" t="s">
        <v>1</v>
      </c>
      <c r="I3860" s="21"/>
    </row>
    <row r="3861" spans="1:9" ht="66.75" customHeight="1">
      <c r="A3861" s="10" t="s">
        <v>4524</v>
      </c>
      <c r="B3861" s="10" t="s">
        <v>4553</v>
      </c>
      <c r="C3861" s="19" t="s">
        <v>4582</v>
      </c>
      <c r="D3861" s="19" t="s">
        <v>3815</v>
      </c>
      <c r="E3861" s="20">
        <v>257</v>
      </c>
      <c r="F3861" s="11" t="s">
        <v>18</v>
      </c>
      <c r="G3861" s="21"/>
      <c r="H3861" s="21" t="s">
        <v>1</v>
      </c>
      <c r="I3861" s="21"/>
    </row>
    <row r="3862" spans="1:9" ht="47.25" customHeight="1">
      <c r="A3862" s="10" t="s">
        <v>4524</v>
      </c>
      <c r="B3862" s="10" t="s">
        <v>4602</v>
      </c>
      <c r="C3862" s="19" t="s">
        <v>3904</v>
      </c>
      <c r="D3862" s="19" t="s">
        <v>3815</v>
      </c>
      <c r="E3862" s="20">
        <v>77</v>
      </c>
      <c r="F3862" s="11" t="s">
        <v>18</v>
      </c>
      <c r="G3862" s="21"/>
      <c r="H3862" s="21" t="s">
        <v>1</v>
      </c>
      <c r="I3862" s="21"/>
    </row>
    <row r="3863" spans="1:9" ht="47.25" customHeight="1">
      <c r="A3863" s="10" t="s">
        <v>4524</v>
      </c>
      <c r="B3863" s="10" t="s">
        <v>4603</v>
      </c>
      <c r="C3863" s="19" t="s">
        <v>3904</v>
      </c>
      <c r="D3863" s="19" t="s">
        <v>3815</v>
      </c>
      <c r="E3863" s="20">
        <v>115</v>
      </c>
      <c r="F3863" s="11" t="s">
        <v>18</v>
      </c>
      <c r="G3863" s="21"/>
      <c r="H3863" s="21" t="s">
        <v>1</v>
      </c>
      <c r="I3863" s="21"/>
    </row>
    <row r="3864" spans="1:9" ht="57" customHeight="1">
      <c r="A3864" s="10" t="s">
        <v>4524</v>
      </c>
      <c r="B3864" s="10" t="s">
        <v>4604</v>
      </c>
      <c r="C3864" s="19" t="s">
        <v>3904</v>
      </c>
      <c r="D3864" s="19" t="s">
        <v>3815</v>
      </c>
      <c r="E3864" s="20">
        <v>48</v>
      </c>
      <c r="F3864" s="11" t="s">
        <v>18</v>
      </c>
      <c r="G3864" s="21"/>
      <c r="H3864" s="21" t="s">
        <v>1</v>
      </c>
      <c r="I3864" s="21"/>
    </row>
    <row r="3865" spans="1:9" ht="53.25" customHeight="1">
      <c r="A3865" s="10" t="s">
        <v>4524</v>
      </c>
      <c r="B3865" s="10" t="s">
        <v>4533</v>
      </c>
      <c r="C3865" s="19" t="s">
        <v>3891</v>
      </c>
      <c r="D3865" s="19" t="s">
        <v>3815</v>
      </c>
      <c r="E3865" s="20">
        <v>1182</v>
      </c>
      <c r="F3865" s="11" t="s">
        <v>18</v>
      </c>
      <c r="G3865" s="21"/>
      <c r="H3865" s="21" t="s">
        <v>1</v>
      </c>
      <c r="I3865" s="21"/>
    </row>
    <row r="3866" spans="1:9" ht="53.25" customHeight="1">
      <c r="A3866" s="10" t="s">
        <v>4524</v>
      </c>
      <c r="B3866" s="10" t="s">
        <v>4553</v>
      </c>
      <c r="C3866" s="19" t="s">
        <v>4137</v>
      </c>
      <c r="D3866" s="19" t="s">
        <v>3815</v>
      </c>
      <c r="E3866" s="20">
        <v>83</v>
      </c>
      <c r="F3866" s="11" t="s">
        <v>18</v>
      </c>
      <c r="G3866" s="21"/>
      <c r="H3866" s="21" t="s">
        <v>1</v>
      </c>
      <c r="I3866" s="21"/>
    </row>
    <row r="3867" spans="1:9" ht="45.75" customHeight="1">
      <c r="A3867" s="10" t="s">
        <v>4524</v>
      </c>
      <c r="B3867" s="10" t="s">
        <v>4533</v>
      </c>
      <c r="C3867" s="19" t="s">
        <v>4534</v>
      </c>
      <c r="D3867" s="19" t="s">
        <v>3815</v>
      </c>
      <c r="E3867" s="20">
        <v>864</v>
      </c>
      <c r="F3867" s="11" t="s">
        <v>18</v>
      </c>
      <c r="G3867" s="21"/>
      <c r="H3867" s="21" t="s">
        <v>1</v>
      </c>
      <c r="I3867" s="21"/>
    </row>
    <row r="3868" spans="1:9" ht="64.5" customHeight="1">
      <c r="A3868" s="10" t="s">
        <v>4524</v>
      </c>
      <c r="B3868" s="10" t="s">
        <v>4538</v>
      </c>
      <c r="C3868" s="19" t="s">
        <v>4249</v>
      </c>
      <c r="D3868" s="19" t="s">
        <v>3815</v>
      </c>
      <c r="E3868" s="20">
        <v>3</v>
      </c>
      <c r="F3868" s="11" t="s">
        <v>18</v>
      </c>
      <c r="G3868" s="21"/>
      <c r="H3868" s="21" t="s">
        <v>1</v>
      </c>
      <c r="I3868" s="21"/>
    </row>
    <row r="3869" spans="1:9" ht="64.5" customHeight="1">
      <c r="A3869" s="10" t="s">
        <v>4524</v>
      </c>
      <c r="B3869" s="10" t="s">
        <v>4605</v>
      </c>
      <c r="C3869" s="19" t="s">
        <v>4216</v>
      </c>
      <c r="D3869" s="19" t="s">
        <v>3815</v>
      </c>
      <c r="E3869" s="20">
        <v>200</v>
      </c>
      <c r="F3869" s="11" t="s">
        <v>18</v>
      </c>
      <c r="G3869" s="21"/>
      <c r="H3869" s="21" t="s">
        <v>1</v>
      </c>
      <c r="I3869" s="21"/>
    </row>
    <row r="3870" spans="1:9" ht="72" customHeight="1">
      <c r="A3870" s="10" t="s">
        <v>4524</v>
      </c>
      <c r="B3870" s="10" t="s">
        <v>4606</v>
      </c>
      <c r="C3870" s="19" t="s">
        <v>4582</v>
      </c>
      <c r="D3870" s="19" t="s">
        <v>3815</v>
      </c>
      <c r="E3870" s="20">
        <v>15</v>
      </c>
      <c r="F3870" s="11" t="s">
        <v>18</v>
      </c>
      <c r="G3870" s="21"/>
      <c r="H3870" s="21" t="s">
        <v>1</v>
      </c>
      <c r="I3870" s="21"/>
    </row>
    <row r="3871" spans="1:9" ht="72" customHeight="1">
      <c r="A3871" s="10" t="s">
        <v>4524</v>
      </c>
      <c r="B3871" s="10" t="s">
        <v>4606</v>
      </c>
      <c r="C3871" s="19" t="s">
        <v>3707</v>
      </c>
      <c r="D3871" s="19" t="s">
        <v>3815</v>
      </c>
      <c r="E3871" s="20">
        <v>9</v>
      </c>
      <c r="F3871" s="11" t="s">
        <v>18</v>
      </c>
      <c r="G3871" s="21"/>
      <c r="H3871" s="21" t="s">
        <v>1</v>
      </c>
      <c r="I3871" s="21"/>
    </row>
    <row r="3872" spans="1:9" ht="72" customHeight="1">
      <c r="A3872" s="10" t="s">
        <v>4524</v>
      </c>
      <c r="B3872" s="10" t="s">
        <v>4606</v>
      </c>
      <c r="C3872" s="19" t="s">
        <v>4282</v>
      </c>
      <c r="D3872" s="19" t="s">
        <v>3815</v>
      </c>
      <c r="E3872" s="20">
        <v>10</v>
      </c>
      <c r="F3872" s="11" t="s">
        <v>18</v>
      </c>
      <c r="G3872" s="21"/>
      <c r="H3872" s="21" t="s">
        <v>1</v>
      </c>
      <c r="I3872" s="21"/>
    </row>
    <row r="3873" spans="1:9" ht="86.25" customHeight="1">
      <c r="A3873" s="10" t="s">
        <v>4524</v>
      </c>
      <c r="B3873" s="10" t="s">
        <v>4607</v>
      </c>
      <c r="C3873" s="19" t="s">
        <v>4545</v>
      </c>
      <c r="D3873" s="19" t="s">
        <v>3815</v>
      </c>
      <c r="E3873" s="20">
        <v>614</v>
      </c>
      <c r="F3873" s="11" t="s">
        <v>18</v>
      </c>
      <c r="G3873" s="21"/>
      <c r="H3873" s="21" t="s">
        <v>1</v>
      </c>
      <c r="I3873" s="21"/>
    </row>
    <row r="3874" spans="1:9" ht="45.75" customHeight="1">
      <c r="A3874" s="10" t="s">
        <v>4524</v>
      </c>
      <c r="B3874" s="10" t="s">
        <v>4606</v>
      </c>
      <c r="C3874" s="19" t="s">
        <v>4034</v>
      </c>
      <c r="D3874" s="19" t="s">
        <v>3815</v>
      </c>
      <c r="E3874" s="20">
        <v>27</v>
      </c>
      <c r="F3874" s="11" t="s">
        <v>18</v>
      </c>
      <c r="G3874" s="21"/>
      <c r="H3874" s="21" t="s">
        <v>1</v>
      </c>
      <c r="I3874" s="21"/>
    </row>
    <row r="3875" spans="1:9" ht="45.75" customHeight="1">
      <c r="A3875" s="10" t="s">
        <v>4524</v>
      </c>
      <c r="B3875" s="10" t="s">
        <v>4606</v>
      </c>
      <c r="C3875" s="19" t="s">
        <v>50</v>
      </c>
      <c r="D3875" s="19" t="s">
        <v>3815</v>
      </c>
      <c r="E3875" s="20">
        <v>8</v>
      </c>
      <c r="F3875" s="11" t="s">
        <v>18</v>
      </c>
      <c r="G3875" s="21"/>
      <c r="H3875" s="21" t="s">
        <v>1</v>
      </c>
      <c r="I3875" s="21"/>
    </row>
    <row r="3876" spans="1:9" ht="45.75" customHeight="1">
      <c r="A3876" s="10" t="s">
        <v>4524</v>
      </c>
      <c r="B3876" s="10" t="s">
        <v>4606</v>
      </c>
      <c r="C3876" s="19" t="s">
        <v>4608</v>
      </c>
      <c r="D3876" s="19" t="s">
        <v>3815</v>
      </c>
      <c r="E3876" s="20">
        <v>11</v>
      </c>
      <c r="F3876" s="11" t="s">
        <v>18</v>
      </c>
      <c r="G3876" s="21"/>
      <c r="H3876" s="21" t="s">
        <v>1</v>
      </c>
      <c r="I3876" s="21"/>
    </row>
    <row r="3877" spans="1:9" ht="61.5" customHeight="1">
      <c r="A3877" s="10" t="s">
        <v>4524</v>
      </c>
      <c r="B3877" s="10" t="s">
        <v>4606</v>
      </c>
      <c r="C3877" s="19" t="s">
        <v>1613</v>
      </c>
      <c r="D3877" s="19" t="s">
        <v>3815</v>
      </c>
      <c r="E3877" s="20">
        <v>7</v>
      </c>
      <c r="F3877" s="11" t="s">
        <v>18</v>
      </c>
      <c r="G3877" s="21"/>
      <c r="H3877" s="21" t="s">
        <v>1</v>
      </c>
      <c r="I3877" s="21"/>
    </row>
    <row r="3878" spans="1:9" ht="45.75" customHeight="1">
      <c r="A3878" s="10" t="s">
        <v>4524</v>
      </c>
      <c r="B3878" s="10" t="s">
        <v>4606</v>
      </c>
      <c r="C3878" s="19" t="s">
        <v>2335</v>
      </c>
      <c r="D3878" s="19" t="s">
        <v>3815</v>
      </c>
      <c r="E3878" s="20">
        <v>9</v>
      </c>
      <c r="F3878" s="11" t="s">
        <v>18</v>
      </c>
      <c r="G3878" s="21"/>
      <c r="H3878" s="21" t="s">
        <v>1</v>
      </c>
      <c r="I3878" s="21"/>
    </row>
    <row r="3879" spans="1:9" ht="45.75" customHeight="1">
      <c r="A3879" s="10" t="s">
        <v>4524</v>
      </c>
      <c r="B3879" s="10" t="s">
        <v>4606</v>
      </c>
      <c r="C3879" s="19" t="s">
        <v>4609</v>
      </c>
      <c r="D3879" s="19" t="s">
        <v>3815</v>
      </c>
      <c r="E3879" s="20">
        <v>73</v>
      </c>
      <c r="F3879" s="11" t="s">
        <v>18</v>
      </c>
      <c r="G3879" s="21"/>
      <c r="H3879" s="21" t="s">
        <v>1</v>
      </c>
      <c r="I3879" s="21"/>
    </row>
    <row r="3880" spans="1:9" ht="45.75" customHeight="1">
      <c r="A3880" s="10" t="s">
        <v>4524</v>
      </c>
      <c r="B3880" s="10" t="s">
        <v>4606</v>
      </c>
      <c r="C3880" s="19" t="s">
        <v>4009</v>
      </c>
      <c r="D3880" s="19" t="s">
        <v>3815</v>
      </c>
      <c r="E3880" s="20">
        <v>13</v>
      </c>
      <c r="F3880" s="11" t="s">
        <v>18</v>
      </c>
      <c r="G3880" s="21"/>
      <c r="H3880" s="21" t="s">
        <v>1</v>
      </c>
      <c r="I3880" s="21"/>
    </row>
    <row r="3881" spans="1:9" ht="45.75" customHeight="1">
      <c r="A3881" s="10" t="s">
        <v>4524</v>
      </c>
      <c r="B3881" s="10" t="s">
        <v>4606</v>
      </c>
      <c r="C3881" s="19" t="s">
        <v>4550</v>
      </c>
      <c r="D3881" s="19" t="s">
        <v>3815</v>
      </c>
      <c r="E3881" s="20">
        <v>39</v>
      </c>
      <c r="F3881" s="11" t="s">
        <v>18</v>
      </c>
      <c r="G3881" s="21"/>
      <c r="H3881" s="21" t="s">
        <v>1</v>
      </c>
      <c r="I3881" s="21"/>
    </row>
    <row r="3882" spans="1:9" ht="66.75" customHeight="1">
      <c r="A3882" s="10" t="s">
        <v>4524</v>
      </c>
      <c r="B3882" s="10" t="s">
        <v>4606</v>
      </c>
      <c r="C3882" s="19" t="s">
        <v>4249</v>
      </c>
      <c r="D3882" s="19" t="s">
        <v>3815</v>
      </c>
      <c r="E3882" s="20">
        <v>11</v>
      </c>
      <c r="F3882" s="11" t="s">
        <v>18</v>
      </c>
      <c r="G3882" s="21"/>
      <c r="H3882" s="21" t="s">
        <v>1</v>
      </c>
      <c r="I3882" s="21"/>
    </row>
    <row r="3883" spans="1:9" ht="66.75" customHeight="1">
      <c r="A3883" s="10" t="s">
        <v>4524</v>
      </c>
      <c r="B3883" s="10" t="s">
        <v>4577</v>
      </c>
      <c r="C3883" s="19" t="s">
        <v>4249</v>
      </c>
      <c r="D3883" s="19" t="s">
        <v>3815</v>
      </c>
      <c r="E3883" s="20">
        <v>672</v>
      </c>
      <c r="F3883" s="11" t="s">
        <v>18</v>
      </c>
      <c r="G3883" s="21"/>
      <c r="H3883" s="21" t="s">
        <v>1</v>
      </c>
      <c r="I3883" s="21"/>
    </row>
    <row r="3884" spans="1:9" ht="66.75" customHeight="1">
      <c r="A3884" s="10" t="s">
        <v>4524</v>
      </c>
      <c r="B3884" s="10" t="s">
        <v>4576</v>
      </c>
      <c r="C3884" s="19" t="s">
        <v>4249</v>
      </c>
      <c r="D3884" s="19" t="s">
        <v>3815</v>
      </c>
      <c r="E3884" s="20">
        <v>857</v>
      </c>
      <c r="F3884" s="11" t="s">
        <v>18</v>
      </c>
      <c r="G3884" s="21"/>
      <c r="H3884" s="21" t="s">
        <v>1</v>
      </c>
      <c r="I3884" s="21"/>
    </row>
    <row r="3885" spans="1:9" ht="50.25" customHeight="1">
      <c r="A3885" s="10" t="s">
        <v>4524</v>
      </c>
      <c r="B3885" s="10" t="s">
        <v>4577</v>
      </c>
      <c r="C3885" s="19" t="s">
        <v>4530</v>
      </c>
      <c r="D3885" s="19" t="s">
        <v>3815</v>
      </c>
      <c r="E3885" s="20">
        <v>594</v>
      </c>
      <c r="F3885" s="11" t="s">
        <v>18</v>
      </c>
      <c r="G3885" s="21"/>
      <c r="H3885" s="21" t="s">
        <v>1</v>
      </c>
      <c r="I3885" s="21"/>
    </row>
    <row r="3886" spans="1:9" ht="61.5" customHeight="1">
      <c r="A3886" s="10" t="s">
        <v>4610</v>
      </c>
      <c r="B3886" s="10" t="s">
        <v>4611</v>
      </c>
      <c r="C3886" s="19" t="s">
        <v>26</v>
      </c>
      <c r="D3886" s="19" t="s">
        <v>3815</v>
      </c>
      <c r="E3886" s="20">
        <v>20</v>
      </c>
      <c r="F3886" s="11" t="s">
        <v>18</v>
      </c>
      <c r="G3886" s="21"/>
      <c r="H3886" s="21" t="s">
        <v>1</v>
      </c>
      <c r="I3886" s="21"/>
    </row>
    <row r="3887" spans="1:9" ht="46.5" customHeight="1">
      <c r="A3887" s="10" t="s">
        <v>4610</v>
      </c>
      <c r="B3887" s="10" t="s">
        <v>4612</v>
      </c>
      <c r="C3887" s="19" t="s">
        <v>289</v>
      </c>
      <c r="D3887" s="19" t="s">
        <v>3815</v>
      </c>
      <c r="E3887" s="20">
        <v>10</v>
      </c>
      <c r="F3887" s="11" t="s">
        <v>18</v>
      </c>
      <c r="G3887" s="21"/>
      <c r="H3887" s="21" t="s">
        <v>1</v>
      </c>
      <c r="I3887" s="21"/>
    </row>
    <row r="3888" spans="1:9" ht="46.5" customHeight="1">
      <c r="A3888" s="10" t="s">
        <v>4610</v>
      </c>
      <c r="B3888" s="10" t="s">
        <v>4613</v>
      </c>
      <c r="C3888" s="19" t="s">
        <v>30</v>
      </c>
      <c r="D3888" s="19" t="s">
        <v>3815</v>
      </c>
      <c r="E3888" s="20">
        <v>12</v>
      </c>
      <c r="F3888" s="11" t="s">
        <v>18</v>
      </c>
      <c r="G3888" s="21"/>
      <c r="H3888" s="21" t="s">
        <v>1</v>
      </c>
      <c r="I3888" s="21"/>
    </row>
    <row r="3889" spans="1:9" ht="61.5" customHeight="1">
      <c r="A3889" s="10" t="s">
        <v>4610</v>
      </c>
      <c r="B3889" s="10" t="s">
        <v>4614</v>
      </c>
      <c r="C3889" s="19" t="s">
        <v>28</v>
      </c>
      <c r="D3889" s="19" t="s">
        <v>3815</v>
      </c>
      <c r="E3889" s="20">
        <v>20</v>
      </c>
      <c r="F3889" s="11" t="s">
        <v>18</v>
      </c>
      <c r="G3889" s="21"/>
      <c r="H3889" s="21" t="s">
        <v>1</v>
      </c>
      <c r="I3889" s="21"/>
    </row>
    <row r="3890" spans="1:9" ht="61.5" customHeight="1">
      <c r="A3890" s="10" t="s">
        <v>4610</v>
      </c>
      <c r="B3890" s="10" t="s">
        <v>4615</v>
      </c>
      <c r="C3890" s="19" t="s">
        <v>4616</v>
      </c>
      <c r="D3890" s="19" t="s">
        <v>3815</v>
      </c>
      <c r="E3890" s="20">
        <v>20</v>
      </c>
      <c r="F3890" s="11" t="s">
        <v>18</v>
      </c>
      <c r="G3890" s="21"/>
      <c r="H3890" s="21" t="s">
        <v>1</v>
      </c>
      <c r="I3890" s="21"/>
    </row>
    <row r="3891" spans="1:9" ht="46.5" customHeight="1">
      <c r="A3891" s="10" t="s">
        <v>4610</v>
      </c>
      <c r="B3891" s="10" t="s">
        <v>4617</v>
      </c>
      <c r="C3891" s="19" t="s">
        <v>4618</v>
      </c>
      <c r="D3891" s="19" t="s">
        <v>3815</v>
      </c>
      <c r="E3891" s="20">
        <v>12</v>
      </c>
      <c r="F3891" s="11" t="s">
        <v>18</v>
      </c>
      <c r="G3891" s="21"/>
      <c r="H3891" s="21" t="s">
        <v>1</v>
      </c>
      <c r="I3891" s="21"/>
    </row>
    <row r="3892" spans="1:9" ht="46.5" customHeight="1">
      <c r="A3892" s="10" t="s">
        <v>4610</v>
      </c>
      <c r="B3892" s="10" t="s">
        <v>4619</v>
      </c>
      <c r="C3892" s="19" t="s">
        <v>4620</v>
      </c>
      <c r="D3892" s="19" t="s">
        <v>3815</v>
      </c>
      <c r="E3892" s="20">
        <v>20</v>
      </c>
      <c r="F3892" s="11" t="s">
        <v>18</v>
      </c>
      <c r="G3892" s="21"/>
      <c r="H3892" s="21" t="s">
        <v>1</v>
      </c>
      <c r="I3892" s="21"/>
    </row>
    <row r="3893" spans="1:9" ht="46.5" customHeight="1">
      <c r="A3893" s="10" t="s">
        <v>4610</v>
      </c>
      <c r="B3893" s="10" t="s">
        <v>4621</v>
      </c>
      <c r="C3893" s="19" t="s">
        <v>4622</v>
      </c>
      <c r="D3893" s="19" t="s">
        <v>3815</v>
      </c>
      <c r="E3893" s="20">
        <v>19</v>
      </c>
      <c r="F3893" s="11" t="s">
        <v>18</v>
      </c>
      <c r="G3893" s="21"/>
      <c r="H3893" s="21" t="s">
        <v>1</v>
      </c>
      <c r="I3893" s="21"/>
    </row>
    <row r="3894" spans="1:9" ht="46.5" customHeight="1">
      <c r="A3894" s="10" t="s">
        <v>4610</v>
      </c>
      <c r="B3894" s="10" t="s">
        <v>4623</v>
      </c>
      <c r="C3894" s="19" t="s">
        <v>4624</v>
      </c>
      <c r="D3894" s="19" t="s">
        <v>3815</v>
      </c>
      <c r="E3894" s="20">
        <v>10</v>
      </c>
      <c r="F3894" s="11" t="s">
        <v>18</v>
      </c>
      <c r="G3894" s="21"/>
      <c r="H3894" s="21" t="s">
        <v>1</v>
      </c>
      <c r="I3894" s="21"/>
    </row>
    <row r="3895" spans="1:9" ht="46.5" customHeight="1">
      <c r="A3895" s="10" t="s">
        <v>4610</v>
      </c>
      <c r="B3895" s="10" t="s">
        <v>4625</v>
      </c>
      <c r="C3895" s="19" t="s">
        <v>3586</v>
      </c>
      <c r="D3895" s="19" t="s">
        <v>3815</v>
      </c>
      <c r="E3895" s="20">
        <v>20</v>
      </c>
      <c r="F3895" s="11" t="s">
        <v>18</v>
      </c>
      <c r="G3895" s="21"/>
      <c r="H3895" s="21" t="s">
        <v>1</v>
      </c>
      <c r="I3895" s="21"/>
    </row>
    <row r="3896" spans="1:9" ht="46.5" customHeight="1">
      <c r="A3896" s="10" t="s">
        <v>4610</v>
      </c>
      <c r="B3896" s="10" t="s">
        <v>4626</v>
      </c>
      <c r="C3896" s="19" t="s">
        <v>4627</v>
      </c>
      <c r="D3896" s="19" t="s">
        <v>3815</v>
      </c>
      <c r="E3896" s="20">
        <v>20</v>
      </c>
      <c r="F3896" s="11" t="s">
        <v>18</v>
      </c>
      <c r="G3896" s="21"/>
      <c r="H3896" s="21" t="s">
        <v>1</v>
      </c>
      <c r="I3896" s="21"/>
    </row>
    <row r="3897" spans="1:9" ht="45.75" customHeight="1">
      <c r="A3897" s="10" t="s">
        <v>4610</v>
      </c>
      <c r="B3897" s="10" t="s">
        <v>4628</v>
      </c>
      <c r="C3897" s="19" t="s">
        <v>1329</v>
      </c>
      <c r="D3897" s="19" t="s">
        <v>3815</v>
      </c>
      <c r="E3897" s="20">
        <v>8</v>
      </c>
      <c r="F3897" s="11" t="s">
        <v>18</v>
      </c>
      <c r="G3897" s="21"/>
      <c r="H3897" s="21" t="s">
        <v>1</v>
      </c>
      <c r="I3897" s="21"/>
    </row>
    <row r="3898" spans="1:9" ht="45.75" customHeight="1">
      <c r="A3898" s="10" t="s">
        <v>4610</v>
      </c>
      <c r="B3898" s="10" t="s">
        <v>4629</v>
      </c>
      <c r="C3898" s="19" t="s">
        <v>4630</v>
      </c>
      <c r="D3898" s="19" t="s">
        <v>3815</v>
      </c>
      <c r="E3898" s="20">
        <v>13</v>
      </c>
      <c r="F3898" s="11" t="s">
        <v>18</v>
      </c>
      <c r="G3898" s="21"/>
      <c r="H3898" s="21" t="s">
        <v>1</v>
      </c>
      <c r="I3898" s="21"/>
    </row>
    <row r="3899" spans="1:9" ht="45.75" customHeight="1">
      <c r="A3899" s="10" t="s">
        <v>4610</v>
      </c>
      <c r="B3899" s="10" t="s">
        <v>4631</v>
      </c>
      <c r="C3899" s="19" t="s">
        <v>4632</v>
      </c>
      <c r="D3899" s="19" t="s">
        <v>3815</v>
      </c>
      <c r="E3899" s="20">
        <v>13</v>
      </c>
      <c r="F3899" s="11" t="s">
        <v>18</v>
      </c>
      <c r="G3899" s="21"/>
      <c r="H3899" s="21" t="s">
        <v>1</v>
      </c>
      <c r="I3899" s="21"/>
    </row>
    <row r="3900" spans="1:9" ht="45.75" customHeight="1">
      <c r="A3900" s="10" t="s">
        <v>4610</v>
      </c>
      <c r="B3900" s="10" t="s">
        <v>4633</v>
      </c>
      <c r="C3900" s="19" t="s">
        <v>4634</v>
      </c>
      <c r="D3900" s="19" t="s">
        <v>3815</v>
      </c>
      <c r="E3900" s="20">
        <v>12</v>
      </c>
      <c r="F3900" s="11" t="s">
        <v>18</v>
      </c>
      <c r="G3900" s="21"/>
      <c r="H3900" s="21" t="s">
        <v>1</v>
      </c>
      <c r="I3900" s="21"/>
    </row>
    <row r="3901" spans="1:9" ht="45.75" customHeight="1">
      <c r="A3901" s="10" t="s">
        <v>4610</v>
      </c>
      <c r="B3901" s="10" t="s">
        <v>4635</v>
      </c>
      <c r="C3901" s="19" t="s">
        <v>4038</v>
      </c>
      <c r="D3901" s="19" t="s">
        <v>3815</v>
      </c>
      <c r="E3901" s="20">
        <v>18</v>
      </c>
      <c r="F3901" s="11" t="s">
        <v>18</v>
      </c>
      <c r="G3901" s="21"/>
      <c r="H3901" s="21" t="s">
        <v>1</v>
      </c>
      <c r="I3901" s="21"/>
    </row>
    <row r="3902" spans="1:9" ht="45.75" customHeight="1">
      <c r="A3902" s="10" t="s">
        <v>4610</v>
      </c>
      <c r="B3902" s="10" t="s">
        <v>4636</v>
      </c>
      <c r="C3902" s="19" t="s">
        <v>4637</v>
      </c>
      <c r="D3902" s="19" t="s">
        <v>3815</v>
      </c>
      <c r="E3902" s="20">
        <v>20</v>
      </c>
      <c r="F3902" s="11" t="s">
        <v>18</v>
      </c>
      <c r="G3902" s="21"/>
      <c r="H3902" s="21" t="s">
        <v>1</v>
      </c>
      <c r="I3902" s="21"/>
    </row>
    <row r="3903" spans="1:9" ht="64.5" customHeight="1">
      <c r="A3903" s="10" t="s">
        <v>4610</v>
      </c>
      <c r="B3903" s="10" t="s">
        <v>4638</v>
      </c>
      <c r="C3903" s="19" t="s">
        <v>4639</v>
      </c>
      <c r="D3903" s="19" t="s">
        <v>3815</v>
      </c>
      <c r="E3903" s="20">
        <v>12</v>
      </c>
      <c r="F3903" s="11" t="s">
        <v>18</v>
      </c>
      <c r="G3903" s="21"/>
      <c r="H3903" s="21" t="s">
        <v>1</v>
      </c>
      <c r="I3903" s="21"/>
    </row>
    <row r="3904" spans="1:9" ht="48" customHeight="1">
      <c r="A3904" s="10" t="s">
        <v>4610</v>
      </c>
      <c r="B3904" s="10" t="s">
        <v>4640</v>
      </c>
      <c r="C3904" s="19" t="s">
        <v>4641</v>
      </c>
      <c r="D3904" s="19" t="s">
        <v>3815</v>
      </c>
      <c r="E3904" s="20">
        <v>15</v>
      </c>
      <c r="F3904" s="11" t="s">
        <v>18</v>
      </c>
      <c r="G3904" s="21"/>
      <c r="H3904" s="21" t="s">
        <v>1</v>
      </c>
      <c r="I3904" s="21"/>
    </row>
    <row r="3905" spans="1:9" ht="48" customHeight="1">
      <c r="A3905" s="10" t="s">
        <v>4610</v>
      </c>
      <c r="B3905" s="10" t="s">
        <v>4642</v>
      </c>
      <c r="C3905" s="19" t="s">
        <v>3870</v>
      </c>
      <c r="D3905" s="19" t="s">
        <v>3815</v>
      </c>
      <c r="E3905" s="20">
        <v>20</v>
      </c>
      <c r="F3905" s="11" t="s">
        <v>18</v>
      </c>
      <c r="G3905" s="21"/>
      <c r="H3905" s="21" t="s">
        <v>1</v>
      </c>
      <c r="I3905" s="21"/>
    </row>
    <row r="3906" spans="1:9" ht="48" customHeight="1">
      <c r="A3906" s="10" t="s">
        <v>4610</v>
      </c>
      <c r="B3906" s="10" t="s">
        <v>43</v>
      </c>
      <c r="C3906" s="19" t="s">
        <v>42</v>
      </c>
      <c r="D3906" s="19" t="s">
        <v>3815</v>
      </c>
      <c r="E3906" s="20">
        <v>8</v>
      </c>
      <c r="F3906" s="11" t="s">
        <v>18</v>
      </c>
      <c r="G3906" s="21"/>
      <c r="H3906" s="21" t="s">
        <v>1</v>
      </c>
      <c r="I3906" s="21"/>
    </row>
    <row r="3907" spans="1:9" ht="62.25" customHeight="1">
      <c r="A3907" s="10" t="s">
        <v>4610</v>
      </c>
      <c r="B3907" s="10" t="s">
        <v>4643</v>
      </c>
      <c r="C3907" s="19" t="s">
        <v>4644</v>
      </c>
      <c r="D3907" s="19" t="s">
        <v>3815</v>
      </c>
      <c r="E3907" s="20">
        <v>20</v>
      </c>
      <c r="F3907" s="11" t="s">
        <v>18</v>
      </c>
      <c r="G3907" s="21"/>
      <c r="H3907" s="21" t="s">
        <v>1</v>
      </c>
      <c r="I3907" s="21"/>
    </row>
    <row r="3908" spans="1:9" ht="50.25" customHeight="1">
      <c r="A3908" s="10" t="s">
        <v>4610</v>
      </c>
      <c r="B3908" s="10" t="s">
        <v>4645</v>
      </c>
      <c r="C3908" s="19" t="s">
        <v>4646</v>
      </c>
      <c r="D3908" s="19" t="s">
        <v>3815</v>
      </c>
      <c r="E3908" s="20">
        <v>10</v>
      </c>
      <c r="F3908" s="11" t="s">
        <v>18</v>
      </c>
      <c r="G3908" s="21"/>
      <c r="H3908" s="21" t="s">
        <v>1</v>
      </c>
      <c r="I3908" s="21"/>
    </row>
    <row r="3909" spans="1:9" ht="65.25" customHeight="1">
      <c r="A3909" s="10" t="s">
        <v>4610</v>
      </c>
      <c r="B3909" s="10" t="s">
        <v>4647</v>
      </c>
      <c r="C3909" s="19" t="s">
        <v>2610</v>
      </c>
      <c r="D3909" s="19" t="s">
        <v>3815</v>
      </c>
      <c r="E3909" s="20">
        <v>50</v>
      </c>
      <c r="F3909" s="11" t="s">
        <v>18</v>
      </c>
      <c r="G3909" s="21"/>
      <c r="H3909" s="21" t="s">
        <v>1</v>
      </c>
      <c r="I3909" s="21"/>
    </row>
    <row r="3910" spans="1:9" ht="50.25" customHeight="1">
      <c r="A3910" s="10" t="s">
        <v>4610</v>
      </c>
      <c r="B3910" s="10" t="s">
        <v>4648</v>
      </c>
      <c r="C3910" s="19" t="s">
        <v>4649</v>
      </c>
      <c r="D3910" s="19" t="s">
        <v>3815</v>
      </c>
      <c r="E3910" s="20">
        <v>18</v>
      </c>
      <c r="F3910" s="11" t="s">
        <v>18</v>
      </c>
      <c r="G3910" s="21"/>
      <c r="H3910" s="21" t="s">
        <v>1</v>
      </c>
      <c r="I3910" s="21"/>
    </row>
    <row r="3911" spans="1:9" ht="50.25" customHeight="1">
      <c r="A3911" s="10" t="s">
        <v>4610</v>
      </c>
      <c r="B3911" s="10" t="s">
        <v>4650</v>
      </c>
      <c r="C3911" s="19" t="s">
        <v>4651</v>
      </c>
      <c r="D3911" s="19" t="s">
        <v>3815</v>
      </c>
      <c r="E3911" s="20">
        <v>18</v>
      </c>
      <c r="F3911" s="11" t="s">
        <v>18</v>
      </c>
      <c r="G3911" s="21"/>
      <c r="H3911" s="21" t="s">
        <v>1</v>
      </c>
      <c r="I3911" s="21"/>
    </row>
    <row r="3912" spans="1:9" ht="65.25" customHeight="1">
      <c r="A3912" s="10" t="s">
        <v>4610</v>
      </c>
      <c r="B3912" s="10" t="s">
        <v>4652</v>
      </c>
      <c r="C3912" s="19" t="s">
        <v>4653</v>
      </c>
      <c r="D3912" s="19" t="s">
        <v>3815</v>
      </c>
      <c r="E3912" s="20">
        <v>18</v>
      </c>
      <c r="F3912" s="11" t="s">
        <v>18</v>
      </c>
      <c r="G3912" s="21"/>
      <c r="H3912" s="21" t="s">
        <v>1</v>
      </c>
      <c r="I3912" s="21"/>
    </row>
    <row r="3913" spans="1:9" ht="44.25" customHeight="1">
      <c r="A3913" s="10" t="s">
        <v>4610</v>
      </c>
      <c r="B3913" s="10" t="s">
        <v>4654</v>
      </c>
      <c r="C3913" s="19" t="s">
        <v>2378</v>
      </c>
      <c r="D3913" s="19" t="s">
        <v>3815</v>
      </c>
      <c r="E3913" s="20">
        <v>20</v>
      </c>
      <c r="F3913" s="11" t="s">
        <v>18</v>
      </c>
      <c r="G3913" s="21"/>
      <c r="H3913" s="21" t="s">
        <v>1</v>
      </c>
      <c r="I3913" s="21"/>
    </row>
    <row r="3914" spans="1:9" ht="54.75" customHeight="1">
      <c r="A3914" s="10" t="s">
        <v>4610</v>
      </c>
      <c r="B3914" s="10" t="s">
        <v>4655</v>
      </c>
      <c r="C3914" s="19" t="s">
        <v>4656</v>
      </c>
      <c r="D3914" s="19" t="s">
        <v>3815</v>
      </c>
      <c r="E3914" s="20">
        <v>14</v>
      </c>
      <c r="F3914" s="11" t="s">
        <v>18</v>
      </c>
      <c r="G3914" s="21"/>
      <c r="H3914" s="21" t="s">
        <v>1</v>
      </c>
      <c r="I3914" s="21"/>
    </row>
    <row r="3915" spans="1:9" ht="48" customHeight="1">
      <c r="A3915" s="10" t="s">
        <v>4610</v>
      </c>
      <c r="B3915" s="10" t="s">
        <v>4657</v>
      </c>
      <c r="C3915" s="19" t="s">
        <v>4658</v>
      </c>
      <c r="D3915" s="19" t="s">
        <v>3815</v>
      </c>
      <c r="E3915" s="20">
        <v>18</v>
      </c>
      <c r="F3915" s="11" t="s">
        <v>18</v>
      </c>
      <c r="G3915" s="21"/>
      <c r="H3915" s="21" t="s">
        <v>1</v>
      </c>
      <c r="I3915" s="21"/>
    </row>
    <row r="3916" spans="1:9" ht="48" customHeight="1">
      <c r="A3916" s="10" t="s">
        <v>4610</v>
      </c>
      <c r="B3916" s="10" t="s">
        <v>4659</v>
      </c>
      <c r="C3916" s="19" t="s">
        <v>303</v>
      </c>
      <c r="D3916" s="19" t="s">
        <v>3815</v>
      </c>
      <c r="E3916" s="20">
        <v>12</v>
      </c>
      <c r="F3916" s="11" t="s">
        <v>18</v>
      </c>
      <c r="G3916" s="21"/>
      <c r="H3916" s="21" t="s">
        <v>1</v>
      </c>
      <c r="I3916" s="21"/>
    </row>
    <row r="3917" spans="1:9" ht="48" customHeight="1">
      <c r="A3917" s="10" t="s">
        <v>4610</v>
      </c>
      <c r="B3917" s="10" t="s">
        <v>4660</v>
      </c>
      <c r="C3917" s="19" t="s">
        <v>4661</v>
      </c>
      <c r="D3917" s="19" t="s">
        <v>3815</v>
      </c>
      <c r="E3917" s="20">
        <v>12</v>
      </c>
      <c r="F3917" s="11" t="s">
        <v>18</v>
      </c>
      <c r="G3917" s="21"/>
      <c r="H3917" s="21" t="s">
        <v>1</v>
      </c>
      <c r="I3917" s="21"/>
    </row>
    <row r="3918" spans="1:9" ht="48" customHeight="1">
      <c r="A3918" s="10" t="s">
        <v>4610</v>
      </c>
      <c r="B3918" s="10" t="s">
        <v>4662</v>
      </c>
      <c r="C3918" s="19" t="s">
        <v>4663</v>
      </c>
      <c r="D3918" s="19" t="s">
        <v>3815</v>
      </c>
      <c r="E3918" s="20">
        <v>20</v>
      </c>
      <c r="F3918" s="11" t="s">
        <v>18</v>
      </c>
      <c r="G3918" s="21"/>
      <c r="H3918" s="21" t="s">
        <v>1</v>
      </c>
      <c r="I3918" s="21"/>
    </row>
    <row r="3919" spans="1:9" ht="48" customHeight="1">
      <c r="A3919" s="10" t="s">
        <v>4610</v>
      </c>
      <c r="B3919" s="10" t="s">
        <v>4664</v>
      </c>
      <c r="C3919" s="19" t="s">
        <v>4665</v>
      </c>
      <c r="D3919" s="19" t="s">
        <v>3815</v>
      </c>
      <c r="E3919" s="20">
        <v>20</v>
      </c>
      <c r="F3919" s="11" t="s">
        <v>18</v>
      </c>
      <c r="G3919" s="21"/>
      <c r="H3919" s="21" t="s">
        <v>1</v>
      </c>
      <c r="I3919" s="21"/>
    </row>
    <row r="3920" spans="1:9" ht="48" customHeight="1">
      <c r="A3920" s="10" t="s">
        <v>4610</v>
      </c>
      <c r="B3920" s="10" t="s">
        <v>4666</v>
      </c>
      <c r="C3920" s="19" t="s">
        <v>4667</v>
      </c>
      <c r="D3920" s="19" t="s">
        <v>3815</v>
      </c>
      <c r="E3920" s="20">
        <v>20</v>
      </c>
      <c r="F3920" s="11" t="s">
        <v>18</v>
      </c>
      <c r="G3920" s="21"/>
      <c r="H3920" s="21" t="s">
        <v>1</v>
      </c>
      <c r="I3920" s="21"/>
    </row>
    <row r="3921" spans="1:9" ht="48" customHeight="1">
      <c r="A3921" s="10" t="s">
        <v>4610</v>
      </c>
      <c r="B3921" s="10" t="s">
        <v>4668</v>
      </c>
      <c r="C3921" s="19" t="s">
        <v>4669</v>
      </c>
      <c r="D3921" s="19" t="s">
        <v>3815</v>
      </c>
      <c r="E3921" s="20">
        <v>16</v>
      </c>
      <c r="F3921" s="11" t="s">
        <v>18</v>
      </c>
      <c r="G3921" s="21"/>
      <c r="H3921" s="21" t="s">
        <v>1</v>
      </c>
      <c r="I3921" s="21"/>
    </row>
    <row r="3922" spans="1:9" ht="47.25" customHeight="1">
      <c r="A3922" s="10" t="s">
        <v>4610</v>
      </c>
      <c r="B3922" s="10" t="s">
        <v>4670</v>
      </c>
      <c r="C3922" s="19" t="s">
        <v>4671</v>
      </c>
      <c r="D3922" s="19" t="s">
        <v>3815</v>
      </c>
      <c r="E3922" s="20">
        <v>13</v>
      </c>
      <c r="F3922" s="11" t="s">
        <v>18</v>
      </c>
      <c r="G3922" s="21"/>
      <c r="H3922" s="21" t="s">
        <v>1</v>
      </c>
      <c r="I3922" s="21"/>
    </row>
    <row r="3923" spans="1:9" ht="47.25" customHeight="1">
      <c r="A3923" s="10" t="s">
        <v>4610</v>
      </c>
      <c r="B3923" s="10" t="s">
        <v>4672</v>
      </c>
      <c r="C3923" s="19" t="s">
        <v>4673</v>
      </c>
      <c r="D3923" s="19" t="s">
        <v>3815</v>
      </c>
      <c r="E3923" s="20">
        <v>20</v>
      </c>
      <c r="F3923" s="11" t="s">
        <v>18</v>
      </c>
      <c r="G3923" s="21"/>
      <c r="H3923" s="21" t="s">
        <v>1</v>
      </c>
      <c r="I3923" s="21"/>
    </row>
    <row r="3924" spans="1:9" ht="47.25" customHeight="1">
      <c r="A3924" s="10" t="s">
        <v>4610</v>
      </c>
      <c r="B3924" s="10" t="s">
        <v>4674</v>
      </c>
      <c r="C3924" s="19" t="s">
        <v>4675</v>
      </c>
      <c r="D3924" s="19" t="s">
        <v>3815</v>
      </c>
      <c r="E3924" s="20">
        <v>12</v>
      </c>
      <c r="F3924" s="11" t="s">
        <v>18</v>
      </c>
      <c r="G3924" s="21"/>
      <c r="H3924" s="21" t="s">
        <v>1</v>
      </c>
      <c r="I3924" s="21"/>
    </row>
    <row r="3925" spans="1:9" ht="47.25" customHeight="1">
      <c r="A3925" s="10" t="s">
        <v>4610</v>
      </c>
      <c r="B3925" s="10" t="s">
        <v>4676</v>
      </c>
      <c r="C3925" s="19" t="s">
        <v>4677</v>
      </c>
      <c r="D3925" s="19" t="s">
        <v>3815</v>
      </c>
      <c r="E3925" s="20">
        <v>14</v>
      </c>
      <c r="F3925" s="11" t="s">
        <v>18</v>
      </c>
      <c r="G3925" s="21"/>
      <c r="H3925" s="21" t="s">
        <v>1</v>
      </c>
      <c r="I3925" s="21"/>
    </row>
    <row r="3926" spans="1:9" ht="60.75" customHeight="1">
      <c r="A3926" s="10" t="s">
        <v>4610</v>
      </c>
      <c r="B3926" s="10" t="s">
        <v>4678</v>
      </c>
      <c r="C3926" s="19" t="s">
        <v>4679</v>
      </c>
      <c r="D3926" s="19" t="s">
        <v>3815</v>
      </c>
      <c r="E3926" s="20">
        <v>10</v>
      </c>
      <c r="F3926" s="11" t="s">
        <v>18</v>
      </c>
      <c r="G3926" s="21"/>
      <c r="H3926" s="21" t="s">
        <v>1</v>
      </c>
      <c r="I3926" s="21"/>
    </row>
    <row r="3927" spans="1:9" ht="51" customHeight="1">
      <c r="A3927" s="10" t="s">
        <v>4610</v>
      </c>
      <c r="B3927" s="10" t="s">
        <v>4680</v>
      </c>
      <c r="C3927" s="19" t="s">
        <v>580</v>
      </c>
      <c r="D3927" s="19" t="s">
        <v>3815</v>
      </c>
      <c r="E3927" s="20">
        <v>20</v>
      </c>
      <c r="F3927" s="11" t="s">
        <v>18</v>
      </c>
      <c r="G3927" s="21"/>
      <c r="H3927" s="21" t="s">
        <v>1</v>
      </c>
      <c r="I3927" s="21"/>
    </row>
    <row r="3928" spans="1:9" ht="75.75" customHeight="1">
      <c r="A3928" s="10" t="s">
        <v>4610</v>
      </c>
      <c r="B3928" s="10" t="s">
        <v>4681</v>
      </c>
      <c r="C3928" s="19" t="s">
        <v>4682</v>
      </c>
      <c r="D3928" s="19" t="s">
        <v>3815</v>
      </c>
      <c r="E3928" s="20">
        <v>16</v>
      </c>
      <c r="F3928" s="11" t="s">
        <v>18</v>
      </c>
      <c r="G3928" s="21"/>
      <c r="H3928" s="21" t="s">
        <v>1</v>
      </c>
      <c r="I3928" s="21"/>
    </row>
    <row r="3929" spans="1:9" ht="48" customHeight="1">
      <c r="A3929" s="10" t="s">
        <v>4610</v>
      </c>
      <c r="B3929" s="10" t="s">
        <v>4683</v>
      </c>
      <c r="C3929" s="19" t="s">
        <v>4684</v>
      </c>
      <c r="D3929" s="19" t="s">
        <v>3815</v>
      </c>
      <c r="E3929" s="20">
        <v>20</v>
      </c>
      <c r="F3929" s="11" t="s">
        <v>18</v>
      </c>
      <c r="G3929" s="21"/>
      <c r="H3929" s="21" t="s">
        <v>1</v>
      </c>
      <c r="I3929" s="21"/>
    </row>
    <row r="3930" spans="1:9" ht="63" customHeight="1">
      <c r="A3930" s="10" t="s">
        <v>4610</v>
      </c>
      <c r="B3930" s="10" t="s">
        <v>4685</v>
      </c>
      <c r="C3930" s="19" t="s">
        <v>4686</v>
      </c>
      <c r="D3930" s="19" t="s">
        <v>3815</v>
      </c>
      <c r="E3930" s="20">
        <v>20</v>
      </c>
      <c r="F3930" s="11" t="s">
        <v>18</v>
      </c>
      <c r="G3930" s="21"/>
      <c r="H3930" s="21" t="s">
        <v>1</v>
      </c>
      <c r="I3930" s="21"/>
    </row>
    <row r="3931" spans="1:9" ht="54" customHeight="1">
      <c r="A3931" s="10" t="s">
        <v>4610</v>
      </c>
      <c r="B3931" s="10" t="s">
        <v>4687</v>
      </c>
      <c r="C3931" s="19" t="s">
        <v>4688</v>
      </c>
      <c r="D3931" s="19" t="s">
        <v>3815</v>
      </c>
      <c r="E3931" s="20">
        <v>18</v>
      </c>
      <c r="F3931" s="11" t="s">
        <v>18</v>
      </c>
      <c r="G3931" s="21"/>
      <c r="H3931" s="21" t="s">
        <v>1</v>
      </c>
      <c r="I3931" s="21"/>
    </row>
    <row r="3932" spans="1:9" ht="54" customHeight="1">
      <c r="A3932" s="10" t="s">
        <v>4610</v>
      </c>
      <c r="B3932" s="10" t="s">
        <v>4689</v>
      </c>
      <c r="C3932" s="19" t="s">
        <v>4690</v>
      </c>
      <c r="D3932" s="19" t="s">
        <v>3815</v>
      </c>
      <c r="E3932" s="20">
        <v>20</v>
      </c>
      <c r="F3932" s="11" t="s">
        <v>18</v>
      </c>
      <c r="G3932" s="21"/>
      <c r="H3932" s="21" t="s">
        <v>1</v>
      </c>
      <c r="I3932" s="21"/>
    </row>
    <row r="3933" spans="1:9" ht="54" customHeight="1">
      <c r="A3933" s="10" t="s">
        <v>4610</v>
      </c>
      <c r="B3933" s="10" t="s">
        <v>4691</v>
      </c>
      <c r="C3933" s="19" t="s">
        <v>2416</v>
      </c>
      <c r="D3933" s="19" t="s">
        <v>3815</v>
      </c>
      <c r="E3933" s="20">
        <v>20</v>
      </c>
      <c r="F3933" s="11" t="s">
        <v>18</v>
      </c>
      <c r="G3933" s="21"/>
      <c r="H3933" s="21" t="s">
        <v>1</v>
      </c>
      <c r="I3933" s="21"/>
    </row>
    <row r="3934" spans="1:9" ht="75" customHeight="1">
      <c r="A3934" s="10" t="s">
        <v>4610</v>
      </c>
      <c r="B3934" s="10" t="s">
        <v>4692</v>
      </c>
      <c r="C3934" s="19" t="s">
        <v>4073</v>
      </c>
      <c r="D3934" s="19" t="s">
        <v>3815</v>
      </c>
      <c r="E3934" s="20">
        <v>2</v>
      </c>
      <c r="F3934" s="11" t="s">
        <v>18</v>
      </c>
      <c r="G3934" s="21"/>
      <c r="H3934" s="21" t="s">
        <v>1</v>
      </c>
      <c r="I3934" s="21"/>
    </row>
    <row r="3935" spans="1:9" ht="45" customHeight="1">
      <c r="A3935" s="10" t="s">
        <v>4610</v>
      </c>
      <c r="B3935" s="10" t="s">
        <v>4693</v>
      </c>
      <c r="C3935" s="19" t="s">
        <v>4694</v>
      </c>
      <c r="D3935" s="19" t="s">
        <v>3815</v>
      </c>
      <c r="E3935" s="20">
        <v>8</v>
      </c>
      <c r="F3935" s="11" t="s">
        <v>18</v>
      </c>
      <c r="G3935" s="21"/>
      <c r="H3935" s="21" t="s">
        <v>1</v>
      </c>
      <c r="I3935" s="21"/>
    </row>
    <row r="3936" spans="1:9" ht="66.75" customHeight="1">
      <c r="A3936" s="10" t="s">
        <v>4610</v>
      </c>
      <c r="B3936" s="10" t="s">
        <v>4692</v>
      </c>
      <c r="C3936" s="19" t="s">
        <v>4094</v>
      </c>
      <c r="D3936" s="19" t="s">
        <v>3815</v>
      </c>
      <c r="E3936" s="20">
        <v>5</v>
      </c>
      <c r="F3936" s="11" t="s">
        <v>18</v>
      </c>
      <c r="G3936" s="21"/>
      <c r="H3936" s="21" t="s">
        <v>1</v>
      </c>
      <c r="I3936" s="21"/>
    </row>
    <row r="3937" spans="1:9" ht="46.5" customHeight="1">
      <c r="A3937" s="10" t="s">
        <v>4610</v>
      </c>
      <c r="B3937" s="10" t="s">
        <v>4695</v>
      </c>
      <c r="C3937" s="19" t="s">
        <v>1782</v>
      </c>
      <c r="D3937" s="19" t="s">
        <v>3815</v>
      </c>
      <c r="E3937" s="20">
        <v>15</v>
      </c>
      <c r="F3937" s="11" t="s">
        <v>18</v>
      </c>
      <c r="G3937" s="21"/>
      <c r="H3937" s="21" t="s">
        <v>1</v>
      </c>
      <c r="I3937" s="21"/>
    </row>
    <row r="3938" spans="1:9" ht="151.5" customHeight="1">
      <c r="A3938" s="10" t="s">
        <v>4610</v>
      </c>
      <c r="B3938" s="10" t="s">
        <v>4696</v>
      </c>
      <c r="C3938" s="19" t="s">
        <v>4697</v>
      </c>
      <c r="D3938" s="19" t="s">
        <v>3815</v>
      </c>
      <c r="E3938" s="20">
        <v>220</v>
      </c>
      <c r="F3938" s="11" t="s">
        <v>18</v>
      </c>
      <c r="G3938" s="21"/>
      <c r="H3938" s="21" t="s">
        <v>1</v>
      </c>
      <c r="I3938" s="21"/>
    </row>
    <row r="3939" spans="1:9" ht="45" customHeight="1">
      <c r="A3939" s="10" t="s">
        <v>4610</v>
      </c>
      <c r="B3939" s="10" t="s">
        <v>4698</v>
      </c>
      <c r="C3939" s="19" t="s">
        <v>4699</v>
      </c>
      <c r="D3939" s="19" t="s">
        <v>3815</v>
      </c>
      <c r="E3939" s="20">
        <v>30</v>
      </c>
      <c r="F3939" s="11" t="s">
        <v>18</v>
      </c>
      <c r="G3939" s="21"/>
      <c r="H3939" s="21" t="s">
        <v>1</v>
      </c>
      <c r="I3939" s="21"/>
    </row>
    <row r="3940" spans="1:9" ht="45" customHeight="1">
      <c r="A3940" s="10" t="s">
        <v>4610</v>
      </c>
      <c r="B3940" s="10" t="s">
        <v>4700</v>
      </c>
      <c r="C3940" s="19" t="s">
        <v>1753</v>
      </c>
      <c r="D3940" s="19" t="s">
        <v>3815</v>
      </c>
      <c r="E3940" s="20">
        <v>20</v>
      </c>
      <c r="F3940" s="11" t="s">
        <v>18</v>
      </c>
      <c r="G3940" s="21"/>
      <c r="H3940" s="21" t="s">
        <v>1</v>
      </c>
      <c r="I3940" s="21"/>
    </row>
    <row r="3941" spans="1:9" ht="45" customHeight="1">
      <c r="A3941" s="10" t="s">
        <v>4610</v>
      </c>
      <c r="B3941" s="10" t="s">
        <v>4701</v>
      </c>
      <c r="C3941" s="19" t="s">
        <v>4702</v>
      </c>
      <c r="D3941" s="19" t="s">
        <v>3815</v>
      </c>
      <c r="E3941" s="20">
        <v>17</v>
      </c>
      <c r="F3941" s="11" t="s">
        <v>18</v>
      </c>
      <c r="G3941" s="21"/>
      <c r="H3941" s="21" t="s">
        <v>1</v>
      </c>
      <c r="I3941" s="21"/>
    </row>
    <row r="3942" spans="1:9" ht="45" customHeight="1">
      <c r="A3942" s="10" t="s">
        <v>4610</v>
      </c>
      <c r="B3942" s="10" t="s">
        <v>4703</v>
      </c>
      <c r="C3942" s="19" t="s">
        <v>2595</v>
      </c>
      <c r="D3942" s="19" t="s">
        <v>3815</v>
      </c>
      <c r="E3942" s="20">
        <v>13</v>
      </c>
      <c r="F3942" s="11" t="s">
        <v>18</v>
      </c>
      <c r="G3942" s="21"/>
      <c r="H3942" s="21" t="s">
        <v>1</v>
      </c>
      <c r="I3942" s="21"/>
    </row>
    <row r="3943" spans="1:9" ht="49.5">
      <c r="A3943" s="10" t="s">
        <v>4610</v>
      </c>
      <c r="B3943" s="10" t="s">
        <v>4704</v>
      </c>
      <c r="C3943" s="19" t="s">
        <v>1851</v>
      </c>
      <c r="D3943" s="19" t="s">
        <v>3815</v>
      </c>
      <c r="E3943" s="20">
        <v>12</v>
      </c>
      <c r="F3943" s="11" t="s">
        <v>18</v>
      </c>
      <c r="G3943" s="21"/>
      <c r="H3943" s="21" t="s">
        <v>1</v>
      </c>
      <c r="I3943" s="21"/>
    </row>
    <row r="3944" spans="1:9" ht="33">
      <c r="A3944" s="10" t="s">
        <v>4610</v>
      </c>
      <c r="B3944" s="10" t="s">
        <v>4705</v>
      </c>
      <c r="C3944" s="19" t="s">
        <v>4706</v>
      </c>
      <c r="D3944" s="19" t="s">
        <v>3815</v>
      </c>
      <c r="E3944" s="20">
        <v>20</v>
      </c>
      <c r="F3944" s="11" t="s">
        <v>18</v>
      </c>
      <c r="G3944" s="21"/>
      <c r="H3944" s="21" t="s">
        <v>1</v>
      </c>
      <c r="I3944" s="21"/>
    </row>
    <row r="3945" spans="1:9" ht="33">
      <c r="A3945" s="10" t="s">
        <v>4610</v>
      </c>
      <c r="B3945" s="10" t="s">
        <v>4707</v>
      </c>
      <c r="C3945" s="19" t="s">
        <v>4708</v>
      </c>
      <c r="D3945" s="19" t="s">
        <v>3815</v>
      </c>
      <c r="E3945" s="20">
        <v>69</v>
      </c>
      <c r="F3945" s="11" t="s">
        <v>18</v>
      </c>
      <c r="G3945" s="21"/>
      <c r="H3945" s="21" t="s">
        <v>1</v>
      </c>
      <c r="I3945" s="21"/>
    </row>
    <row r="3946" spans="1:9" ht="49.5">
      <c r="A3946" s="10" t="s">
        <v>4610</v>
      </c>
      <c r="B3946" s="10" t="s">
        <v>4709</v>
      </c>
      <c r="C3946" s="19" t="s">
        <v>4710</v>
      </c>
      <c r="D3946" s="19" t="s">
        <v>3815</v>
      </c>
      <c r="E3946" s="20">
        <v>100</v>
      </c>
      <c r="F3946" s="11" t="s">
        <v>18</v>
      </c>
      <c r="G3946" s="21"/>
      <c r="H3946" s="21" t="s">
        <v>1</v>
      </c>
      <c r="I3946" s="21"/>
    </row>
    <row r="3947" spans="1:9" ht="33">
      <c r="A3947" s="10" t="s">
        <v>4610</v>
      </c>
      <c r="B3947" s="10" t="s">
        <v>4711</v>
      </c>
      <c r="C3947" s="19" t="s">
        <v>2518</v>
      </c>
      <c r="D3947" s="19" t="s">
        <v>3815</v>
      </c>
      <c r="E3947" s="20">
        <v>18</v>
      </c>
      <c r="F3947" s="11" t="s">
        <v>18</v>
      </c>
      <c r="G3947" s="21"/>
      <c r="H3947" s="21" t="s">
        <v>1</v>
      </c>
      <c r="I3947" s="21"/>
    </row>
    <row r="3948" spans="1:9" ht="33">
      <c r="A3948" s="10" t="s">
        <v>4610</v>
      </c>
      <c r="B3948" s="10" t="s">
        <v>4712</v>
      </c>
      <c r="C3948" s="19" t="s">
        <v>4713</v>
      </c>
      <c r="D3948" s="19" t="s">
        <v>3815</v>
      </c>
      <c r="E3948" s="20">
        <v>20</v>
      </c>
      <c r="F3948" s="11" t="s">
        <v>18</v>
      </c>
      <c r="G3948" s="21"/>
      <c r="H3948" s="21" t="s">
        <v>1</v>
      </c>
      <c r="I3948" s="21"/>
    </row>
    <row r="3949" spans="1:9" ht="33">
      <c r="A3949" s="10" t="s">
        <v>4610</v>
      </c>
      <c r="B3949" s="10" t="s">
        <v>4714</v>
      </c>
      <c r="C3949" s="19" t="s">
        <v>4715</v>
      </c>
      <c r="D3949" s="19" t="s">
        <v>3815</v>
      </c>
      <c r="E3949" s="20">
        <v>20</v>
      </c>
      <c r="F3949" s="11" t="s">
        <v>18</v>
      </c>
      <c r="G3949" s="21"/>
      <c r="H3949" s="21" t="s">
        <v>1</v>
      </c>
      <c r="I3949" s="21"/>
    </row>
    <row r="3950" spans="1:9" ht="33">
      <c r="A3950" s="10" t="s">
        <v>4610</v>
      </c>
      <c r="B3950" s="10" t="s">
        <v>4716</v>
      </c>
      <c r="C3950" s="19" t="s">
        <v>4717</v>
      </c>
      <c r="D3950" s="19" t="s">
        <v>3815</v>
      </c>
      <c r="E3950" s="20">
        <v>12</v>
      </c>
      <c r="F3950" s="11" t="s">
        <v>18</v>
      </c>
      <c r="G3950" s="21"/>
      <c r="H3950" s="21" t="s">
        <v>1</v>
      </c>
      <c r="I3950" s="21"/>
    </row>
    <row r="3951" spans="1:9" ht="33">
      <c r="A3951" s="10" t="s">
        <v>4610</v>
      </c>
      <c r="B3951" s="10" t="s">
        <v>4718</v>
      </c>
      <c r="C3951" s="19" t="s">
        <v>4719</v>
      </c>
      <c r="D3951" s="19" t="s">
        <v>3815</v>
      </c>
      <c r="E3951" s="20">
        <v>15</v>
      </c>
      <c r="F3951" s="11" t="s">
        <v>18</v>
      </c>
      <c r="G3951" s="21"/>
      <c r="H3951" s="21" t="s">
        <v>1</v>
      </c>
      <c r="I3951" s="21"/>
    </row>
    <row r="3952" spans="1:9" ht="33">
      <c r="A3952" s="10" t="s">
        <v>4610</v>
      </c>
      <c r="B3952" s="10" t="s">
        <v>4720</v>
      </c>
      <c r="C3952" s="19" t="s">
        <v>52</v>
      </c>
      <c r="D3952" s="19" t="s">
        <v>3815</v>
      </c>
      <c r="E3952" s="20">
        <v>18</v>
      </c>
      <c r="F3952" s="11" t="s">
        <v>18</v>
      </c>
      <c r="G3952" s="21"/>
      <c r="H3952" s="21" t="s">
        <v>1</v>
      </c>
      <c r="I3952" s="21"/>
    </row>
    <row r="3953" spans="1:9" ht="33">
      <c r="A3953" s="10" t="s">
        <v>4610</v>
      </c>
      <c r="B3953" s="10" t="s">
        <v>4721</v>
      </c>
      <c r="C3953" s="19" t="s">
        <v>2507</v>
      </c>
      <c r="D3953" s="19" t="s">
        <v>3815</v>
      </c>
      <c r="E3953" s="20">
        <v>20</v>
      </c>
      <c r="F3953" s="11" t="s">
        <v>18</v>
      </c>
      <c r="G3953" s="21"/>
      <c r="H3953" s="21" t="s">
        <v>1</v>
      </c>
      <c r="I3953" s="21"/>
    </row>
    <row r="3954" spans="1:9" ht="33">
      <c r="A3954" s="10" t="s">
        <v>4610</v>
      </c>
      <c r="B3954" s="10" t="s">
        <v>4722</v>
      </c>
      <c r="C3954" s="19" t="s">
        <v>4723</v>
      </c>
      <c r="D3954" s="19" t="s">
        <v>3815</v>
      </c>
      <c r="E3954" s="20">
        <v>15</v>
      </c>
      <c r="F3954" s="11" t="s">
        <v>18</v>
      </c>
      <c r="G3954" s="21"/>
      <c r="H3954" s="21" t="s">
        <v>1</v>
      </c>
      <c r="I3954" s="21"/>
    </row>
    <row r="3955" spans="1:9" ht="33">
      <c r="A3955" s="10" t="s">
        <v>4610</v>
      </c>
      <c r="B3955" s="10" t="s">
        <v>4724</v>
      </c>
      <c r="C3955" s="19" t="s">
        <v>4725</v>
      </c>
      <c r="D3955" s="19" t="s">
        <v>3815</v>
      </c>
      <c r="E3955" s="20">
        <v>14</v>
      </c>
      <c r="F3955" s="11" t="s">
        <v>18</v>
      </c>
      <c r="G3955" s="21"/>
      <c r="H3955" s="21" t="s">
        <v>1</v>
      </c>
      <c r="I3955" s="21"/>
    </row>
    <row r="3956" spans="1:9" ht="33">
      <c r="A3956" s="10" t="s">
        <v>4610</v>
      </c>
      <c r="B3956" s="10" t="s">
        <v>4726</v>
      </c>
      <c r="C3956" s="19" t="s">
        <v>4727</v>
      </c>
      <c r="D3956" s="19" t="s">
        <v>3815</v>
      </c>
      <c r="E3956" s="20">
        <v>20</v>
      </c>
      <c r="F3956" s="11" t="s">
        <v>18</v>
      </c>
      <c r="G3956" s="21"/>
      <c r="H3956" s="21" t="s">
        <v>1</v>
      </c>
      <c r="I3956" s="21"/>
    </row>
    <row r="3957" spans="1:9" ht="33">
      <c r="A3957" s="10" t="s">
        <v>4610</v>
      </c>
      <c r="B3957" s="10" t="s">
        <v>4728</v>
      </c>
      <c r="C3957" s="19" t="s">
        <v>2905</v>
      </c>
      <c r="D3957" s="19" t="s">
        <v>3815</v>
      </c>
      <c r="E3957" s="20">
        <v>14</v>
      </c>
      <c r="F3957" s="11" t="s">
        <v>18</v>
      </c>
      <c r="G3957" s="21"/>
      <c r="H3957" s="21" t="s">
        <v>1</v>
      </c>
      <c r="I3957" s="21"/>
    </row>
    <row r="3958" spans="1:9" ht="33">
      <c r="A3958" s="10" t="s">
        <v>4610</v>
      </c>
      <c r="B3958" s="10" t="s">
        <v>4729</v>
      </c>
      <c r="C3958" s="19" t="s">
        <v>584</v>
      </c>
      <c r="D3958" s="19" t="s">
        <v>3815</v>
      </c>
      <c r="E3958" s="20">
        <v>50</v>
      </c>
      <c r="F3958" s="11" t="s">
        <v>18</v>
      </c>
      <c r="G3958" s="21"/>
      <c r="H3958" s="21" t="s">
        <v>1</v>
      </c>
      <c r="I3958" s="21"/>
    </row>
    <row r="3959" spans="1:9" ht="33">
      <c r="A3959" s="10" t="s">
        <v>4610</v>
      </c>
      <c r="B3959" s="10" t="s">
        <v>4730</v>
      </c>
      <c r="C3959" s="19" t="s">
        <v>4202</v>
      </c>
      <c r="D3959" s="19" t="s">
        <v>3815</v>
      </c>
      <c r="E3959" s="20">
        <v>90</v>
      </c>
      <c r="F3959" s="11" t="s">
        <v>18</v>
      </c>
      <c r="G3959" s="21"/>
      <c r="H3959" s="21" t="s">
        <v>1</v>
      </c>
      <c r="I3959" s="21"/>
    </row>
    <row r="3960" spans="1:9" ht="33">
      <c r="A3960" s="10" t="s">
        <v>4610</v>
      </c>
      <c r="B3960" s="10" t="s">
        <v>4731</v>
      </c>
      <c r="C3960" s="19" t="s">
        <v>4732</v>
      </c>
      <c r="D3960" s="19" t="s">
        <v>3815</v>
      </c>
      <c r="E3960" s="20">
        <v>12</v>
      </c>
      <c r="F3960" s="11" t="s">
        <v>18</v>
      </c>
      <c r="G3960" s="21"/>
      <c r="H3960" s="21" t="s">
        <v>1</v>
      </c>
      <c r="I3960" s="21"/>
    </row>
    <row r="3961" spans="1:9" ht="33">
      <c r="A3961" s="10" t="s">
        <v>4610</v>
      </c>
      <c r="B3961" s="10" t="s">
        <v>4733</v>
      </c>
      <c r="C3961" s="19" t="s">
        <v>4734</v>
      </c>
      <c r="D3961" s="19" t="s">
        <v>3815</v>
      </c>
      <c r="E3961" s="20">
        <v>20</v>
      </c>
      <c r="F3961" s="11" t="s">
        <v>18</v>
      </c>
      <c r="G3961" s="21"/>
      <c r="H3961" s="21" t="s">
        <v>1</v>
      </c>
      <c r="I3961" s="21"/>
    </row>
    <row r="3962" spans="1:9" ht="33">
      <c r="A3962" s="10" t="s">
        <v>4610</v>
      </c>
      <c r="B3962" s="10" t="s">
        <v>4703</v>
      </c>
      <c r="C3962" s="19" t="s">
        <v>4735</v>
      </c>
      <c r="D3962" s="19" t="s">
        <v>3815</v>
      </c>
      <c r="E3962" s="20">
        <v>18</v>
      </c>
      <c r="F3962" s="11" t="s">
        <v>18</v>
      </c>
      <c r="G3962" s="21"/>
      <c r="H3962" s="21" t="s">
        <v>1</v>
      </c>
      <c r="I3962" s="21"/>
    </row>
    <row r="3963" spans="1:9" ht="49.5">
      <c r="A3963" s="10" t="s">
        <v>4610</v>
      </c>
      <c r="B3963" s="10" t="s">
        <v>4736</v>
      </c>
      <c r="C3963" s="19" t="s">
        <v>4737</v>
      </c>
      <c r="D3963" s="19" t="s">
        <v>3815</v>
      </c>
      <c r="E3963" s="20">
        <v>13</v>
      </c>
      <c r="F3963" s="11" t="s">
        <v>18</v>
      </c>
      <c r="G3963" s="21"/>
      <c r="H3963" s="21" t="s">
        <v>1</v>
      </c>
      <c r="I3963" s="21"/>
    </row>
    <row r="3964" spans="1:9" ht="33">
      <c r="A3964" s="10" t="s">
        <v>4610</v>
      </c>
      <c r="B3964" s="10" t="s">
        <v>4738</v>
      </c>
      <c r="C3964" s="19" t="s">
        <v>4739</v>
      </c>
      <c r="D3964" s="19" t="s">
        <v>3815</v>
      </c>
      <c r="E3964" s="20">
        <v>12</v>
      </c>
      <c r="F3964" s="11" t="s">
        <v>18</v>
      </c>
      <c r="G3964" s="21"/>
      <c r="H3964" s="21" t="s">
        <v>1</v>
      </c>
      <c r="I3964" s="21"/>
    </row>
    <row r="3965" spans="1:9" ht="33">
      <c r="A3965" s="10" t="s">
        <v>4610</v>
      </c>
      <c r="B3965" s="10" t="s">
        <v>4740</v>
      </c>
      <c r="C3965" s="19" t="s">
        <v>3117</v>
      </c>
      <c r="D3965" s="19" t="s">
        <v>3815</v>
      </c>
      <c r="E3965" s="20">
        <v>18</v>
      </c>
      <c r="F3965" s="11" t="s">
        <v>18</v>
      </c>
      <c r="G3965" s="21"/>
      <c r="H3965" s="21" t="s">
        <v>1</v>
      </c>
      <c r="I3965" s="21"/>
    </row>
    <row r="3966" spans="1:9" ht="49.5">
      <c r="A3966" s="10" t="s">
        <v>4610</v>
      </c>
      <c r="B3966" s="10" t="s">
        <v>4741</v>
      </c>
      <c r="C3966" s="19" t="s">
        <v>2363</v>
      </c>
      <c r="D3966" s="19" t="s">
        <v>3815</v>
      </c>
      <c r="E3966" s="20">
        <v>12</v>
      </c>
      <c r="F3966" s="11" t="s">
        <v>18</v>
      </c>
      <c r="G3966" s="21"/>
      <c r="H3966" s="21" t="s">
        <v>1</v>
      </c>
      <c r="I3966" s="21"/>
    </row>
    <row r="3967" spans="1:9" ht="33">
      <c r="A3967" s="10" t="s">
        <v>4610</v>
      </c>
      <c r="B3967" s="10" t="s">
        <v>4742</v>
      </c>
      <c r="C3967" s="19" t="s">
        <v>4743</v>
      </c>
      <c r="D3967" s="19" t="s">
        <v>3815</v>
      </c>
      <c r="E3967" s="20">
        <v>10</v>
      </c>
      <c r="F3967" s="11" t="s">
        <v>18</v>
      </c>
      <c r="G3967" s="21"/>
      <c r="H3967" s="21" t="s">
        <v>1</v>
      </c>
      <c r="I3967" s="21"/>
    </row>
    <row r="3968" spans="1:9" ht="33">
      <c r="A3968" s="10" t="s">
        <v>4610</v>
      </c>
      <c r="B3968" s="10" t="s">
        <v>4744</v>
      </c>
      <c r="C3968" s="19" t="s">
        <v>4745</v>
      </c>
      <c r="D3968" s="19" t="s">
        <v>3815</v>
      </c>
      <c r="E3968" s="20">
        <v>20</v>
      </c>
      <c r="F3968" s="11" t="s">
        <v>18</v>
      </c>
      <c r="G3968" s="21"/>
      <c r="H3968" s="21" t="s">
        <v>1</v>
      </c>
      <c r="I3968" s="21"/>
    </row>
    <row r="3969" spans="1:9" ht="33">
      <c r="A3969" s="10" t="s">
        <v>4610</v>
      </c>
      <c r="B3969" s="10" t="s">
        <v>4746</v>
      </c>
      <c r="C3969" s="19" t="s">
        <v>4207</v>
      </c>
      <c r="D3969" s="19" t="s">
        <v>3815</v>
      </c>
      <c r="E3969" s="20">
        <v>17</v>
      </c>
      <c r="F3969" s="11" t="s">
        <v>18</v>
      </c>
      <c r="G3969" s="21"/>
      <c r="H3969" s="21" t="s">
        <v>1</v>
      </c>
      <c r="I3969" s="21"/>
    </row>
    <row r="3970" spans="1:9" ht="33">
      <c r="A3970" s="10" t="s">
        <v>4610</v>
      </c>
      <c r="B3970" s="10" t="s">
        <v>4747</v>
      </c>
      <c r="C3970" s="19" t="s">
        <v>4748</v>
      </c>
      <c r="D3970" s="19" t="s">
        <v>3815</v>
      </c>
      <c r="E3970" s="20">
        <v>12</v>
      </c>
      <c r="F3970" s="11" t="s">
        <v>18</v>
      </c>
      <c r="G3970" s="21"/>
      <c r="H3970" s="21" t="s">
        <v>1</v>
      </c>
      <c r="I3970" s="21"/>
    </row>
    <row r="3971" spans="1:9" ht="33">
      <c r="A3971" s="10" t="s">
        <v>4610</v>
      </c>
      <c r="B3971" s="10" t="s">
        <v>4749</v>
      </c>
      <c r="C3971" s="19" t="s">
        <v>4750</v>
      </c>
      <c r="D3971" s="19" t="s">
        <v>3815</v>
      </c>
      <c r="E3971" s="20">
        <v>20</v>
      </c>
      <c r="F3971" s="11" t="s">
        <v>18</v>
      </c>
      <c r="G3971" s="21"/>
      <c r="H3971" s="21" t="s">
        <v>1</v>
      </c>
      <c r="I3971" s="21"/>
    </row>
    <row r="3972" spans="1:9" ht="33">
      <c r="A3972" s="10" t="s">
        <v>4610</v>
      </c>
      <c r="B3972" s="10" t="s">
        <v>4751</v>
      </c>
      <c r="C3972" s="19" t="s">
        <v>4752</v>
      </c>
      <c r="D3972" s="19" t="s">
        <v>3815</v>
      </c>
      <c r="E3972" s="20">
        <v>100</v>
      </c>
      <c r="F3972" s="11" t="s">
        <v>18</v>
      </c>
      <c r="G3972" s="21"/>
      <c r="H3972" s="21" t="s">
        <v>1</v>
      </c>
      <c r="I3972" s="21"/>
    </row>
    <row r="3973" spans="1:9" ht="49.5">
      <c r="A3973" s="10" t="s">
        <v>4610</v>
      </c>
      <c r="B3973" s="10" t="s">
        <v>4753</v>
      </c>
      <c r="C3973" s="19" t="s">
        <v>4754</v>
      </c>
      <c r="D3973" s="19" t="s">
        <v>3815</v>
      </c>
      <c r="E3973" s="20">
        <v>60</v>
      </c>
      <c r="F3973" s="11" t="s">
        <v>18</v>
      </c>
      <c r="G3973" s="21"/>
      <c r="H3973" s="21" t="s">
        <v>1</v>
      </c>
      <c r="I3973" s="21"/>
    </row>
    <row r="3974" spans="1:9" ht="33">
      <c r="A3974" s="10" t="s">
        <v>4610</v>
      </c>
      <c r="B3974" s="10" t="s">
        <v>4755</v>
      </c>
      <c r="C3974" s="19" t="s">
        <v>4756</v>
      </c>
      <c r="D3974" s="19" t="s">
        <v>3815</v>
      </c>
      <c r="E3974" s="20">
        <v>15</v>
      </c>
      <c r="F3974" s="11" t="s">
        <v>18</v>
      </c>
      <c r="G3974" s="21"/>
      <c r="H3974" s="21" t="s">
        <v>1</v>
      </c>
      <c r="I3974" s="21"/>
    </row>
    <row r="3975" spans="1:9" ht="33">
      <c r="A3975" s="10" t="s">
        <v>4610</v>
      </c>
      <c r="B3975" s="10" t="s">
        <v>4757</v>
      </c>
      <c r="C3975" s="19" t="s">
        <v>40</v>
      </c>
      <c r="D3975" s="19" t="s">
        <v>3815</v>
      </c>
      <c r="E3975" s="20">
        <v>50</v>
      </c>
      <c r="F3975" s="11" t="s">
        <v>18</v>
      </c>
      <c r="G3975" s="21"/>
      <c r="H3975" s="21" t="s">
        <v>1</v>
      </c>
      <c r="I3975" s="21"/>
    </row>
    <row r="3976" spans="1:9" ht="66">
      <c r="A3976" s="10" t="s">
        <v>4610</v>
      </c>
      <c r="B3976" s="10" t="s">
        <v>4758</v>
      </c>
      <c r="C3976" s="19" t="s">
        <v>4759</v>
      </c>
      <c r="D3976" s="19" t="s">
        <v>3815</v>
      </c>
      <c r="E3976" s="20">
        <v>16</v>
      </c>
      <c r="F3976" s="11" t="s">
        <v>18</v>
      </c>
      <c r="G3976" s="21"/>
      <c r="H3976" s="21" t="s">
        <v>1</v>
      </c>
      <c r="I3976" s="21"/>
    </row>
    <row r="3977" spans="1:9" ht="33">
      <c r="A3977" s="10" t="s">
        <v>4610</v>
      </c>
      <c r="B3977" s="10" t="s">
        <v>4760</v>
      </c>
      <c r="C3977" s="19" t="s">
        <v>334</v>
      </c>
      <c r="D3977" s="19" t="s">
        <v>3815</v>
      </c>
      <c r="E3977" s="20">
        <v>12</v>
      </c>
      <c r="F3977" s="11" t="s">
        <v>18</v>
      </c>
      <c r="G3977" s="21"/>
      <c r="H3977" s="21" t="s">
        <v>1</v>
      </c>
      <c r="I3977" s="21"/>
    </row>
    <row r="3978" spans="1:9" ht="33">
      <c r="A3978" s="10" t="s">
        <v>4610</v>
      </c>
      <c r="B3978" s="10" t="s">
        <v>4761</v>
      </c>
      <c r="C3978" s="19" t="s">
        <v>4762</v>
      </c>
      <c r="D3978" s="19" t="s">
        <v>3815</v>
      </c>
      <c r="E3978" s="20">
        <v>13</v>
      </c>
      <c r="F3978" s="11" t="s">
        <v>18</v>
      </c>
      <c r="G3978" s="21"/>
      <c r="H3978" s="21" t="s">
        <v>1</v>
      </c>
      <c r="I3978" s="21"/>
    </row>
    <row r="3979" spans="1:9" ht="49.5">
      <c r="A3979" s="10" t="s">
        <v>4610</v>
      </c>
      <c r="B3979" s="10" t="s">
        <v>4692</v>
      </c>
      <c r="C3979" s="19" t="s">
        <v>4763</v>
      </c>
      <c r="D3979" s="19" t="s">
        <v>3815</v>
      </c>
      <c r="E3979" s="20">
        <v>2</v>
      </c>
      <c r="F3979" s="11" t="s">
        <v>18</v>
      </c>
      <c r="G3979" s="21"/>
      <c r="H3979" s="21" t="s">
        <v>1</v>
      </c>
      <c r="I3979" s="21"/>
    </row>
    <row r="3980" spans="1:9" ht="49.5">
      <c r="A3980" s="10" t="s">
        <v>4610</v>
      </c>
      <c r="B3980" s="10" t="s">
        <v>4764</v>
      </c>
      <c r="C3980" s="19" t="s">
        <v>4765</v>
      </c>
      <c r="D3980" s="19" t="s">
        <v>3815</v>
      </c>
      <c r="E3980" s="20">
        <v>15</v>
      </c>
      <c r="F3980" s="11" t="s">
        <v>18</v>
      </c>
      <c r="G3980" s="21"/>
      <c r="H3980" s="21" t="s">
        <v>1</v>
      </c>
      <c r="I3980" s="21"/>
    </row>
    <row r="3981" spans="1:9" ht="49.5">
      <c r="A3981" s="10" t="s">
        <v>4610</v>
      </c>
      <c r="B3981" s="10" t="s">
        <v>4766</v>
      </c>
      <c r="C3981" s="19" t="s">
        <v>343</v>
      </c>
      <c r="D3981" s="19" t="s">
        <v>3815</v>
      </c>
      <c r="E3981" s="20">
        <v>12</v>
      </c>
      <c r="F3981" s="11" t="s">
        <v>18</v>
      </c>
      <c r="G3981" s="21"/>
      <c r="H3981" s="21" t="s">
        <v>1</v>
      </c>
      <c r="I3981" s="21"/>
    </row>
    <row r="3982" spans="1:9" ht="33">
      <c r="A3982" s="10" t="s">
        <v>4610</v>
      </c>
      <c r="B3982" s="10" t="s">
        <v>4767</v>
      </c>
      <c r="C3982" s="19" t="s">
        <v>4768</v>
      </c>
      <c r="D3982" s="19" t="s">
        <v>3815</v>
      </c>
      <c r="E3982" s="20">
        <v>20</v>
      </c>
      <c r="F3982" s="11" t="s">
        <v>18</v>
      </c>
      <c r="G3982" s="21"/>
      <c r="H3982" s="21" t="s">
        <v>1</v>
      </c>
      <c r="I3982" s="21"/>
    </row>
    <row r="3983" spans="1:9" ht="33">
      <c r="A3983" s="10" t="s">
        <v>4610</v>
      </c>
      <c r="B3983" s="10" t="s">
        <v>4769</v>
      </c>
      <c r="C3983" s="19" t="s">
        <v>4770</v>
      </c>
      <c r="D3983" s="19" t="s">
        <v>3815</v>
      </c>
      <c r="E3983" s="20">
        <v>20</v>
      </c>
      <c r="F3983" s="11" t="s">
        <v>18</v>
      </c>
      <c r="G3983" s="21"/>
      <c r="H3983" s="21" t="s">
        <v>1</v>
      </c>
      <c r="I3983" s="21"/>
    </row>
    <row r="3984" spans="1:9" ht="33">
      <c r="A3984" s="10" t="s">
        <v>4610</v>
      </c>
      <c r="B3984" s="10" t="s">
        <v>4771</v>
      </c>
      <c r="C3984" s="19" t="s">
        <v>4772</v>
      </c>
      <c r="D3984" s="19" t="s">
        <v>3815</v>
      </c>
      <c r="E3984" s="20">
        <v>15</v>
      </c>
      <c r="F3984" s="11" t="s">
        <v>18</v>
      </c>
      <c r="G3984" s="21"/>
      <c r="H3984" s="21" t="s">
        <v>1</v>
      </c>
      <c r="I3984" s="21"/>
    </row>
    <row r="3985" spans="1:9" ht="33">
      <c r="A3985" s="10" t="s">
        <v>4610</v>
      </c>
      <c r="B3985" s="10" t="s">
        <v>4773</v>
      </c>
      <c r="C3985" s="19" t="s">
        <v>4418</v>
      </c>
      <c r="D3985" s="19" t="s">
        <v>3815</v>
      </c>
      <c r="E3985" s="20">
        <v>20</v>
      </c>
      <c r="F3985" s="11" t="s">
        <v>18</v>
      </c>
      <c r="G3985" s="21"/>
      <c r="H3985" s="21" t="s">
        <v>1</v>
      </c>
      <c r="I3985" s="21"/>
    </row>
    <row r="3986" spans="1:9" ht="33">
      <c r="A3986" s="10" t="s">
        <v>4610</v>
      </c>
      <c r="B3986" s="10" t="s">
        <v>4774</v>
      </c>
      <c r="C3986" s="19" t="s">
        <v>4775</v>
      </c>
      <c r="D3986" s="19" t="s">
        <v>3815</v>
      </c>
      <c r="E3986" s="20">
        <v>20</v>
      </c>
      <c r="F3986" s="11" t="s">
        <v>18</v>
      </c>
      <c r="G3986" s="21"/>
      <c r="H3986" s="21" t="s">
        <v>1</v>
      </c>
      <c r="I3986" s="21"/>
    </row>
    <row r="3987" spans="1:9" ht="33">
      <c r="A3987" s="10" t="s">
        <v>4610</v>
      </c>
      <c r="B3987" s="10" t="s">
        <v>4776</v>
      </c>
      <c r="C3987" s="19" t="s">
        <v>4777</v>
      </c>
      <c r="D3987" s="19" t="s">
        <v>3815</v>
      </c>
      <c r="E3987" s="20">
        <v>15</v>
      </c>
      <c r="F3987" s="11" t="s">
        <v>18</v>
      </c>
      <c r="G3987" s="21"/>
      <c r="H3987" s="21" t="s">
        <v>1</v>
      </c>
      <c r="I3987" s="21"/>
    </row>
    <row r="3988" spans="1:9" ht="33">
      <c r="A3988" s="10" t="s">
        <v>4610</v>
      </c>
      <c r="B3988" s="10" t="s">
        <v>4778</v>
      </c>
      <c r="C3988" s="19" t="s">
        <v>4779</v>
      </c>
      <c r="D3988" s="19" t="s">
        <v>3815</v>
      </c>
      <c r="E3988" s="20">
        <v>12</v>
      </c>
      <c r="F3988" s="11" t="s">
        <v>18</v>
      </c>
      <c r="G3988" s="21"/>
      <c r="H3988" s="21" t="s">
        <v>1</v>
      </c>
      <c r="I3988" s="21"/>
    </row>
    <row r="3989" spans="1:9" ht="49.5">
      <c r="A3989" s="10" t="s">
        <v>4610</v>
      </c>
      <c r="B3989" s="10" t="s">
        <v>4780</v>
      </c>
      <c r="C3989" s="19" t="s">
        <v>4781</v>
      </c>
      <c r="D3989" s="19" t="s">
        <v>3815</v>
      </c>
      <c r="E3989" s="20">
        <v>20</v>
      </c>
      <c r="F3989" s="11" t="s">
        <v>18</v>
      </c>
      <c r="G3989" s="21"/>
      <c r="H3989" s="21" t="s">
        <v>1</v>
      </c>
      <c r="I3989" s="21"/>
    </row>
    <row r="3990" spans="1:9" ht="33">
      <c r="A3990" s="10" t="s">
        <v>4610</v>
      </c>
      <c r="B3990" s="10" t="s">
        <v>4782</v>
      </c>
      <c r="C3990" s="19" t="s">
        <v>1598</v>
      </c>
      <c r="D3990" s="19" t="s">
        <v>3815</v>
      </c>
      <c r="E3990" s="20">
        <v>4</v>
      </c>
      <c r="F3990" s="11" t="s">
        <v>18</v>
      </c>
      <c r="G3990" s="21"/>
      <c r="H3990" s="21" t="s">
        <v>1</v>
      </c>
      <c r="I3990" s="21"/>
    </row>
    <row r="3991" spans="1:9" ht="43.5" customHeight="1">
      <c r="A3991" s="10" t="s">
        <v>4610</v>
      </c>
      <c r="B3991" s="10" t="s">
        <v>4782</v>
      </c>
      <c r="C3991" s="19" t="s">
        <v>190</v>
      </c>
      <c r="D3991" s="19" t="s">
        <v>3815</v>
      </c>
      <c r="E3991" s="20">
        <v>0.9</v>
      </c>
      <c r="F3991" s="11" t="s">
        <v>18</v>
      </c>
      <c r="G3991" s="21"/>
      <c r="H3991" s="21" t="s">
        <v>1</v>
      </c>
      <c r="I3991" s="21"/>
    </row>
    <row r="3992" spans="1:9" ht="78" customHeight="1">
      <c r="A3992" s="10" t="s">
        <v>4610</v>
      </c>
      <c r="B3992" s="10" t="s">
        <v>4782</v>
      </c>
      <c r="C3992" s="19" t="s">
        <v>4783</v>
      </c>
      <c r="D3992" s="19" t="s">
        <v>3815</v>
      </c>
      <c r="E3992" s="20">
        <v>16</v>
      </c>
      <c r="F3992" s="11" t="s">
        <v>18</v>
      </c>
      <c r="G3992" s="21"/>
      <c r="H3992" s="21" t="s">
        <v>1</v>
      </c>
      <c r="I3992" s="21"/>
    </row>
    <row r="3993" spans="1:9" ht="49.5">
      <c r="A3993" s="10" t="s">
        <v>4610</v>
      </c>
      <c r="B3993" s="10" t="s">
        <v>4782</v>
      </c>
      <c r="C3993" s="19" t="s">
        <v>1689</v>
      </c>
      <c r="D3993" s="19" t="s">
        <v>3815</v>
      </c>
      <c r="E3993" s="20">
        <v>5</v>
      </c>
      <c r="F3993" s="11" t="s">
        <v>18</v>
      </c>
      <c r="G3993" s="21"/>
      <c r="H3993" s="21" t="s">
        <v>1</v>
      </c>
      <c r="I3993" s="21"/>
    </row>
    <row r="3994" spans="1:9" ht="33">
      <c r="A3994" s="10" t="s">
        <v>4610</v>
      </c>
      <c r="B3994" s="10" t="s">
        <v>4782</v>
      </c>
      <c r="C3994" s="19" t="s">
        <v>4013</v>
      </c>
      <c r="D3994" s="19" t="s">
        <v>3815</v>
      </c>
      <c r="E3994" s="20">
        <v>4</v>
      </c>
      <c r="F3994" s="11" t="s">
        <v>18</v>
      </c>
      <c r="G3994" s="21"/>
      <c r="H3994" s="21" t="s">
        <v>1</v>
      </c>
      <c r="I3994" s="21"/>
    </row>
    <row r="3995" spans="1:9" ht="33">
      <c r="A3995" s="10" t="s">
        <v>4610</v>
      </c>
      <c r="B3995" s="10" t="s">
        <v>4782</v>
      </c>
      <c r="C3995" s="19" t="s">
        <v>4710</v>
      </c>
      <c r="D3995" s="19" t="s">
        <v>3815</v>
      </c>
      <c r="E3995" s="20">
        <v>25</v>
      </c>
      <c r="F3995" s="11" t="s">
        <v>18</v>
      </c>
      <c r="G3995" s="21"/>
      <c r="H3995" s="21" t="s">
        <v>1</v>
      </c>
      <c r="I3995" s="21"/>
    </row>
    <row r="3996" spans="1:9" ht="33">
      <c r="A3996" s="10" t="s">
        <v>4610</v>
      </c>
      <c r="B3996" s="10" t="s">
        <v>4782</v>
      </c>
      <c r="C3996" s="19" t="s">
        <v>4097</v>
      </c>
      <c r="D3996" s="19" t="s">
        <v>3815</v>
      </c>
      <c r="E3996" s="20">
        <v>4</v>
      </c>
      <c r="F3996" s="11" t="s">
        <v>18</v>
      </c>
      <c r="G3996" s="21"/>
      <c r="H3996" s="21" t="s">
        <v>1</v>
      </c>
      <c r="I3996" s="21"/>
    </row>
    <row r="3997" spans="1:9" ht="33">
      <c r="A3997" s="10" t="s">
        <v>4610</v>
      </c>
      <c r="B3997" s="10" t="s">
        <v>4782</v>
      </c>
      <c r="C3997" s="19" t="s">
        <v>4083</v>
      </c>
      <c r="D3997" s="19" t="s">
        <v>3815</v>
      </c>
      <c r="E3997" s="20">
        <v>4</v>
      </c>
      <c r="F3997" s="11" t="s">
        <v>18</v>
      </c>
      <c r="G3997" s="21"/>
      <c r="H3997" s="21" t="s">
        <v>1</v>
      </c>
      <c r="I3997" s="21"/>
    </row>
    <row r="3998" spans="1:9" ht="33">
      <c r="A3998" s="10" t="s">
        <v>4610</v>
      </c>
      <c r="B3998" s="10" t="s">
        <v>4782</v>
      </c>
      <c r="C3998" s="19" t="s">
        <v>3989</v>
      </c>
      <c r="D3998" s="19" t="s">
        <v>3815</v>
      </c>
      <c r="E3998" s="20">
        <v>4</v>
      </c>
      <c r="F3998" s="11" t="s">
        <v>18</v>
      </c>
      <c r="G3998" s="21"/>
      <c r="H3998" s="21" t="s">
        <v>1</v>
      </c>
      <c r="I3998" s="21"/>
    </row>
    <row r="3999" spans="1:9" ht="33">
      <c r="A3999" s="10" t="s">
        <v>4610</v>
      </c>
      <c r="B3999" s="10" t="s">
        <v>4782</v>
      </c>
      <c r="C3999" s="19" t="s">
        <v>4328</v>
      </c>
      <c r="D3999" s="19" t="s">
        <v>3815</v>
      </c>
      <c r="E3999" s="20">
        <v>23</v>
      </c>
      <c r="F3999" s="11" t="s">
        <v>18</v>
      </c>
      <c r="G3999" s="21"/>
      <c r="H3999" s="21" t="s">
        <v>1</v>
      </c>
      <c r="I3999" s="21"/>
    </row>
    <row r="4000" spans="1:9" ht="49.5">
      <c r="A4000" s="10" t="s">
        <v>4610</v>
      </c>
      <c r="B4000" s="10" t="s">
        <v>4782</v>
      </c>
      <c r="C4000" s="19" t="s">
        <v>4050</v>
      </c>
      <c r="D4000" s="19" t="s">
        <v>3815</v>
      </c>
      <c r="E4000" s="20">
        <v>4</v>
      </c>
      <c r="F4000" s="11" t="s">
        <v>18</v>
      </c>
      <c r="G4000" s="21"/>
      <c r="H4000" s="21" t="s">
        <v>1</v>
      </c>
      <c r="I4000" s="21"/>
    </row>
    <row r="4001" spans="1:9" ht="33">
      <c r="A4001" s="10" t="s">
        <v>4610</v>
      </c>
      <c r="B4001" s="10" t="s">
        <v>4782</v>
      </c>
      <c r="C4001" s="19" t="s">
        <v>4446</v>
      </c>
      <c r="D4001" s="19" t="s">
        <v>3815</v>
      </c>
      <c r="E4001" s="20">
        <v>2</v>
      </c>
      <c r="F4001" s="11" t="s">
        <v>18</v>
      </c>
      <c r="G4001" s="21"/>
      <c r="H4001" s="21" t="s">
        <v>1</v>
      </c>
      <c r="I4001" s="21"/>
    </row>
    <row r="4002" spans="1:9" ht="49.5">
      <c r="A4002" s="10" t="s">
        <v>4610</v>
      </c>
      <c r="B4002" s="10" t="s">
        <v>4784</v>
      </c>
      <c r="C4002" s="19" t="s">
        <v>4785</v>
      </c>
      <c r="D4002" s="19" t="s">
        <v>3815</v>
      </c>
      <c r="E4002" s="20">
        <v>3</v>
      </c>
      <c r="F4002" s="11" t="s">
        <v>18</v>
      </c>
      <c r="G4002" s="21"/>
      <c r="H4002" s="21" t="s">
        <v>1</v>
      </c>
      <c r="I4002" s="21"/>
    </row>
    <row r="4003" spans="1:9" ht="33">
      <c r="A4003" s="10" t="s">
        <v>4610</v>
      </c>
      <c r="B4003" s="10" t="s">
        <v>4786</v>
      </c>
      <c r="C4003" s="19" t="s">
        <v>4787</v>
      </c>
      <c r="D4003" s="19" t="s">
        <v>3815</v>
      </c>
      <c r="E4003" s="20">
        <v>20</v>
      </c>
      <c r="F4003" s="11" t="s">
        <v>18</v>
      </c>
      <c r="G4003" s="21"/>
      <c r="H4003" s="21" t="s">
        <v>1</v>
      </c>
      <c r="I4003" s="21"/>
    </row>
    <row r="4004" spans="1:9" ht="49.5">
      <c r="A4004" s="10" t="s">
        <v>4610</v>
      </c>
      <c r="B4004" s="10" t="s">
        <v>4784</v>
      </c>
      <c r="C4004" s="19" t="s">
        <v>1623</v>
      </c>
      <c r="D4004" s="19" t="s">
        <v>3815</v>
      </c>
      <c r="E4004" s="20">
        <v>4</v>
      </c>
      <c r="F4004" s="11" t="s">
        <v>18</v>
      </c>
      <c r="G4004" s="21"/>
      <c r="H4004" s="21" t="s">
        <v>1</v>
      </c>
      <c r="I4004" s="21"/>
    </row>
    <row r="4005" spans="1:9" ht="49.5">
      <c r="A4005" s="10" t="s">
        <v>4610</v>
      </c>
      <c r="B4005" s="10" t="s">
        <v>4784</v>
      </c>
      <c r="C4005" s="19" t="s">
        <v>959</v>
      </c>
      <c r="D4005" s="19" t="s">
        <v>3815</v>
      </c>
      <c r="E4005" s="20">
        <v>3</v>
      </c>
      <c r="F4005" s="11" t="s">
        <v>18</v>
      </c>
      <c r="G4005" s="21"/>
      <c r="H4005" s="21" t="s">
        <v>1</v>
      </c>
      <c r="I4005" s="21"/>
    </row>
    <row r="4006" spans="1:9" ht="49.5">
      <c r="A4006" s="10" t="s">
        <v>4610</v>
      </c>
      <c r="B4006" s="10" t="s">
        <v>4784</v>
      </c>
      <c r="C4006" s="19" t="s">
        <v>4788</v>
      </c>
      <c r="D4006" s="19" t="s">
        <v>3815</v>
      </c>
      <c r="E4006" s="20">
        <v>4</v>
      </c>
      <c r="F4006" s="11" t="s">
        <v>18</v>
      </c>
      <c r="G4006" s="21"/>
      <c r="H4006" s="21" t="s">
        <v>1</v>
      </c>
      <c r="I4006" s="21"/>
    </row>
    <row r="4007" spans="1:9" ht="49.5">
      <c r="A4007" s="10" t="s">
        <v>4610</v>
      </c>
      <c r="B4007" s="10" t="s">
        <v>4784</v>
      </c>
      <c r="C4007" s="19" t="s">
        <v>4789</v>
      </c>
      <c r="D4007" s="19" t="s">
        <v>3815</v>
      </c>
      <c r="E4007" s="20">
        <v>4</v>
      </c>
      <c r="F4007" s="11" t="s">
        <v>18</v>
      </c>
      <c r="G4007" s="21"/>
      <c r="H4007" s="21" t="s">
        <v>1</v>
      </c>
      <c r="I4007" s="21"/>
    </row>
    <row r="4008" spans="1:9" ht="49.5">
      <c r="A4008" s="10" t="s">
        <v>4610</v>
      </c>
      <c r="B4008" s="10" t="s">
        <v>4692</v>
      </c>
      <c r="C4008" s="19" t="s">
        <v>4056</v>
      </c>
      <c r="D4008" s="19" t="s">
        <v>3815</v>
      </c>
      <c r="E4008" s="20">
        <v>5</v>
      </c>
      <c r="F4008" s="11" t="s">
        <v>18</v>
      </c>
      <c r="G4008" s="21"/>
      <c r="H4008" s="21" t="s">
        <v>1</v>
      </c>
      <c r="I4008" s="21"/>
    </row>
    <row r="4009" spans="1:9" ht="49.5">
      <c r="A4009" s="10" t="s">
        <v>4610</v>
      </c>
      <c r="B4009" s="10" t="s">
        <v>4790</v>
      </c>
      <c r="C4009" s="19" t="s">
        <v>4791</v>
      </c>
      <c r="D4009" s="19" t="s">
        <v>3815</v>
      </c>
      <c r="E4009" s="20">
        <v>15</v>
      </c>
      <c r="F4009" s="11" t="s">
        <v>18</v>
      </c>
      <c r="G4009" s="21"/>
      <c r="H4009" s="21" t="s">
        <v>1</v>
      </c>
      <c r="I4009" s="21"/>
    </row>
    <row r="4010" spans="1:9" ht="33">
      <c r="A4010" s="10" t="s">
        <v>4610</v>
      </c>
      <c r="B4010" s="10" t="s">
        <v>4792</v>
      </c>
      <c r="C4010" s="19" t="s">
        <v>4793</v>
      </c>
      <c r="D4010" s="19" t="s">
        <v>3815</v>
      </c>
      <c r="E4010" s="20">
        <v>18</v>
      </c>
      <c r="F4010" s="11" t="s">
        <v>18</v>
      </c>
      <c r="G4010" s="21"/>
      <c r="H4010" s="21" t="s">
        <v>1</v>
      </c>
      <c r="I4010" s="21"/>
    </row>
    <row r="4011" spans="1:9" ht="33">
      <c r="A4011" s="10" t="s">
        <v>4610</v>
      </c>
      <c r="B4011" s="10" t="s">
        <v>4794</v>
      </c>
      <c r="C4011" s="19" t="s">
        <v>4795</v>
      </c>
      <c r="D4011" s="19" t="s">
        <v>3815</v>
      </c>
      <c r="E4011" s="20">
        <v>20</v>
      </c>
      <c r="F4011" s="11" t="s">
        <v>18</v>
      </c>
      <c r="G4011" s="21"/>
      <c r="H4011" s="21" t="s">
        <v>1</v>
      </c>
      <c r="I4011" s="21"/>
    </row>
    <row r="4012" spans="1:9" ht="33">
      <c r="A4012" s="10" t="s">
        <v>4610</v>
      </c>
      <c r="B4012" s="10" t="s">
        <v>4796</v>
      </c>
      <c r="C4012" s="19" t="s">
        <v>4797</v>
      </c>
      <c r="D4012" s="19" t="s">
        <v>3815</v>
      </c>
      <c r="E4012" s="20">
        <v>15</v>
      </c>
      <c r="F4012" s="11" t="s">
        <v>18</v>
      </c>
      <c r="G4012" s="21"/>
      <c r="H4012" s="21" t="s">
        <v>1</v>
      </c>
      <c r="I4012" s="21"/>
    </row>
    <row r="4013" spans="1:9" ht="33">
      <c r="A4013" s="10" t="s">
        <v>4610</v>
      </c>
      <c r="B4013" s="10" t="s">
        <v>4798</v>
      </c>
      <c r="C4013" s="19" t="s">
        <v>4799</v>
      </c>
      <c r="D4013" s="19" t="s">
        <v>3815</v>
      </c>
      <c r="E4013" s="20">
        <v>2</v>
      </c>
      <c r="F4013" s="11" t="s">
        <v>18</v>
      </c>
      <c r="G4013" s="21"/>
      <c r="H4013" s="21" t="s">
        <v>1</v>
      </c>
      <c r="I4013" s="21"/>
    </row>
    <row r="4014" spans="1:9" ht="52.5" customHeight="1">
      <c r="A4014" s="10" t="s">
        <v>4610</v>
      </c>
      <c r="B4014" s="10" t="s">
        <v>4800</v>
      </c>
      <c r="C4014" s="19" t="s">
        <v>2601</v>
      </c>
      <c r="D4014" s="19" t="s">
        <v>3815</v>
      </c>
      <c r="E4014" s="20">
        <v>12</v>
      </c>
      <c r="F4014" s="11" t="s">
        <v>18</v>
      </c>
      <c r="G4014" s="21"/>
      <c r="H4014" s="21" t="s">
        <v>1</v>
      </c>
      <c r="I4014" s="21"/>
    </row>
    <row r="4015" spans="1:9" ht="49.5">
      <c r="A4015" s="10" t="s">
        <v>4610</v>
      </c>
      <c r="B4015" s="10" t="s">
        <v>4692</v>
      </c>
      <c r="C4015" s="19" t="s">
        <v>4801</v>
      </c>
      <c r="D4015" s="19" t="s">
        <v>3815</v>
      </c>
      <c r="E4015" s="20">
        <v>6</v>
      </c>
      <c r="F4015" s="11" t="s">
        <v>18</v>
      </c>
      <c r="G4015" s="21"/>
      <c r="H4015" s="21" t="s">
        <v>1</v>
      </c>
      <c r="I4015" s="21"/>
    </row>
    <row r="4016" spans="1:9" ht="49.5">
      <c r="A4016" s="10" t="s">
        <v>4610</v>
      </c>
      <c r="B4016" s="10" t="s">
        <v>4692</v>
      </c>
      <c r="C4016" s="19" t="s">
        <v>4024</v>
      </c>
      <c r="D4016" s="19" t="s">
        <v>3815</v>
      </c>
      <c r="E4016" s="20">
        <v>2</v>
      </c>
      <c r="F4016" s="11" t="s">
        <v>18</v>
      </c>
      <c r="G4016" s="21"/>
      <c r="H4016" s="21" t="s">
        <v>1</v>
      </c>
      <c r="I4016" s="21"/>
    </row>
    <row r="4017" spans="1:9" ht="49.5">
      <c r="A4017" s="10" t="s">
        <v>4610</v>
      </c>
      <c r="B4017" s="10" t="s">
        <v>4692</v>
      </c>
      <c r="C4017" s="19" t="s">
        <v>3752</v>
      </c>
      <c r="D4017" s="19" t="s">
        <v>3815</v>
      </c>
      <c r="E4017" s="20">
        <v>0.8</v>
      </c>
      <c r="F4017" s="11" t="s">
        <v>18</v>
      </c>
      <c r="G4017" s="21"/>
      <c r="H4017" s="21" t="s">
        <v>1</v>
      </c>
      <c r="I4017" s="21"/>
    </row>
    <row r="4018" spans="1:9" ht="33">
      <c r="A4018" s="10" t="s">
        <v>4610</v>
      </c>
      <c r="B4018" s="10" t="s">
        <v>4802</v>
      </c>
      <c r="C4018" s="19" t="s">
        <v>4803</v>
      </c>
      <c r="D4018" s="19" t="s">
        <v>3815</v>
      </c>
      <c r="E4018" s="20">
        <v>10</v>
      </c>
      <c r="F4018" s="11" t="s">
        <v>18</v>
      </c>
      <c r="G4018" s="21"/>
      <c r="H4018" s="21" t="s">
        <v>1</v>
      </c>
      <c r="I4018" s="21"/>
    </row>
    <row r="4019" spans="1:9" ht="33">
      <c r="A4019" s="10" t="s">
        <v>4610</v>
      </c>
      <c r="B4019" s="10" t="s">
        <v>4804</v>
      </c>
      <c r="C4019" s="19" t="s">
        <v>2618</v>
      </c>
      <c r="D4019" s="19" t="s">
        <v>3815</v>
      </c>
      <c r="E4019" s="20">
        <v>15</v>
      </c>
      <c r="F4019" s="11" t="s">
        <v>18</v>
      </c>
      <c r="G4019" s="21"/>
      <c r="H4019" s="21" t="s">
        <v>1</v>
      </c>
      <c r="I4019" s="21"/>
    </row>
    <row r="4020" spans="1:9" ht="33">
      <c r="A4020" s="10" t="s">
        <v>4610</v>
      </c>
      <c r="B4020" s="10" t="s">
        <v>4805</v>
      </c>
      <c r="C4020" s="19" t="s">
        <v>4806</v>
      </c>
      <c r="D4020" s="19" t="s">
        <v>3815</v>
      </c>
      <c r="E4020" s="20">
        <v>15</v>
      </c>
      <c r="F4020" s="11" t="s">
        <v>18</v>
      </c>
      <c r="G4020" s="21"/>
      <c r="H4020" s="21" t="s">
        <v>1</v>
      </c>
      <c r="I4020" s="21"/>
    </row>
    <row r="4021" spans="1:9" ht="33">
      <c r="A4021" s="10" t="s">
        <v>4610</v>
      </c>
      <c r="B4021" s="10" t="s">
        <v>4798</v>
      </c>
      <c r="C4021" s="19" t="s">
        <v>4807</v>
      </c>
      <c r="D4021" s="19" t="s">
        <v>3815</v>
      </c>
      <c r="E4021" s="20">
        <v>2</v>
      </c>
      <c r="F4021" s="11" t="s">
        <v>18</v>
      </c>
      <c r="G4021" s="21"/>
      <c r="H4021" s="21" t="s">
        <v>1</v>
      </c>
      <c r="I4021" s="21"/>
    </row>
    <row r="4022" spans="1:9" ht="49.5">
      <c r="A4022" s="10" t="s">
        <v>4610</v>
      </c>
      <c r="B4022" s="10" t="s">
        <v>4692</v>
      </c>
      <c r="C4022" s="19" t="s">
        <v>4808</v>
      </c>
      <c r="D4022" s="19" t="s">
        <v>3815</v>
      </c>
      <c r="E4022" s="20">
        <v>2</v>
      </c>
      <c r="F4022" s="11" t="s">
        <v>18</v>
      </c>
      <c r="G4022" s="21"/>
      <c r="H4022" s="21" t="s">
        <v>1</v>
      </c>
      <c r="I4022" s="21"/>
    </row>
    <row r="4023" spans="1:9" ht="33">
      <c r="A4023" s="10" t="s">
        <v>4610</v>
      </c>
      <c r="B4023" s="10" t="s">
        <v>4798</v>
      </c>
      <c r="C4023" s="19" t="s">
        <v>4809</v>
      </c>
      <c r="D4023" s="19" t="s">
        <v>3815</v>
      </c>
      <c r="E4023" s="20">
        <v>3</v>
      </c>
      <c r="F4023" s="11" t="s">
        <v>18</v>
      </c>
      <c r="G4023" s="21"/>
      <c r="H4023" s="21" t="s">
        <v>1</v>
      </c>
      <c r="I4023" s="21"/>
    </row>
    <row r="4024" spans="1:9" ht="49.5">
      <c r="A4024" s="10" t="s">
        <v>4610</v>
      </c>
      <c r="B4024" s="10" t="s">
        <v>4692</v>
      </c>
      <c r="C4024" s="19" t="s">
        <v>4154</v>
      </c>
      <c r="D4024" s="19" t="s">
        <v>3815</v>
      </c>
      <c r="E4024" s="20">
        <v>6</v>
      </c>
      <c r="F4024" s="11" t="s">
        <v>18</v>
      </c>
      <c r="G4024" s="21"/>
      <c r="H4024" s="21" t="s">
        <v>1</v>
      </c>
      <c r="I4024" s="21"/>
    </row>
    <row r="4025" spans="1:9" ht="49.5">
      <c r="A4025" s="10" t="s">
        <v>4610</v>
      </c>
      <c r="B4025" s="10" t="s">
        <v>4692</v>
      </c>
      <c r="C4025" s="19" t="s">
        <v>4263</v>
      </c>
      <c r="D4025" s="19" t="s">
        <v>3815</v>
      </c>
      <c r="E4025" s="20">
        <v>5</v>
      </c>
      <c r="F4025" s="11" t="s">
        <v>18</v>
      </c>
      <c r="G4025" s="21"/>
      <c r="H4025" s="21" t="s">
        <v>1</v>
      </c>
      <c r="I4025" s="21"/>
    </row>
    <row r="4026" spans="1:9" ht="49.5">
      <c r="A4026" s="10" t="s">
        <v>4610</v>
      </c>
      <c r="B4026" s="10" t="s">
        <v>4692</v>
      </c>
      <c r="C4026" s="19" t="s">
        <v>4055</v>
      </c>
      <c r="D4026" s="19" t="s">
        <v>3815</v>
      </c>
      <c r="E4026" s="20">
        <v>7</v>
      </c>
      <c r="F4026" s="11" t="s">
        <v>18</v>
      </c>
      <c r="G4026" s="21"/>
      <c r="H4026" s="21" t="s">
        <v>1</v>
      </c>
      <c r="I4026" s="21"/>
    </row>
    <row r="4027" spans="1:9" ht="49.5">
      <c r="A4027" s="10" t="s">
        <v>4610</v>
      </c>
      <c r="B4027" s="10" t="s">
        <v>4692</v>
      </c>
      <c r="C4027" s="19" t="s">
        <v>4231</v>
      </c>
      <c r="D4027" s="19" t="s">
        <v>3815</v>
      </c>
      <c r="E4027" s="20">
        <v>3</v>
      </c>
      <c r="F4027" s="11" t="s">
        <v>18</v>
      </c>
      <c r="G4027" s="21"/>
      <c r="H4027" s="21" t="s">
        <v>1</v>
      </c>
      <c r="I4027" s="21"/>
    </row>
    <row r="4028" spans="1:9" ht="49.5">
      <c r="A4028" s="10" t="s">
        <v>4610</v>
      </c>
      <c r="B4028" s="10" t="s">
        <v>4692</v>
      </c>
      <c r="C4028" s="19" t="s">
        <v>4810</v>
      </c>
      <c r="D4028" s="19" t="s">
        <v>3815</v>
      </c>
      <c r="E4028" s="20">
        <v>2</v>
      </c>
      <c r="F4028" s="11" t="s">
        <v>18</v>
      </c>
      <c r="G4028" s="21"/>
      <c r="H4028" s="21" t="s">
        <v>1</v>
      </c>
      <c r="I4028" s="21"/>
    </row>
    <row r="4029" spans="1:9" ht="49.5">
      <c r="A4029" s="10" t="s">
        <v>4610</v>
      </c>
      <c r="B4029" s="10" t="s">
        <v>4692</v>
      </c>
      <c r="C4029" s="19" t="s">
        <v>4304</v>
      </c>
      <c r="D4029" s="19" t="s">
        <v>3815</v>
      </c>
      <c r="E4029" s="20">
        <v>5</v>
      </c>
      <c r="F4029" s="11" t="s">
        <v>18</v>
      </c>
      <c r="G4029" s="21"/>
      <c r="H4029" s="21" t="s">
        <v>1</v>
      </c>
      <c r="I4029" s="21"/>
    </row>
    <row r="4030" spans="1:9" ht="49.5">
      <c r="A4030" s="10" t="s">
        <v>4610</v>
      </c>
      <c r="B4030" s="10" t="s">
        <v>4692</v>
      </c>
      <c r="C4030" s="19" t="s">
        <v>4811</v>
      </c>
      <c r="D4030" s="19" t="s">
        <v>3815</v>
      </c>
      <c r="E4030" s="20">
        <v>0.5</v>
      </c>
      <c r="F4030" s="11" t="s">
        <v>18</v>
      </c>
      <c r="G4030" s="21"/>
      <c r="H4030" s="21" t="s">
        <v>1</v>
      </c>
      <c r="I4030" s="21"/>
    </row>
    <row r="4031" spans="1:9" ht="33">
      <c r="A4031" s="10" t="s">
        <v>4610</v>
      </c>
      <c r="B4031" s="10" t="s">
        <v>4798</v>
      </c>
      <c r="C4031" s="19" t="s">
        <v>1800</v>
      </c>
      <c r="D4031" s="19" t="s">
        <v>3815</v>
      </c>
      <c r="E4031" s="20">
        <v>3</v>
      </c>
      <c r="F4031" s="11" t="s">
        <v>18</v>
      </c>
      <c r="G4031" s="21"/>
      <c r="H4031" s="21" t="s">
        <v>1</v>
      </c>
      <c r="I4031" s="21"/>
    </row>
    <row r="4032" spans="1:9" ht="33">
      <c r="A4032" s="10" t="s">
        <v>4610</v>
      </c>
      <c r="B4032" s="10" t="s">
        <v>4798</v>
      </c>
      <c r="C4032" s="19" t="s">
        <v>4661</v>
      </c>
      <c r="D4032" s="19" t="s">
        <v>3815</v>
      </c>
      <c r="E4032" s="20">
        <v>0.8</v>
      </c>
      <c r="F4032" s="11" t="s">
        <v>18</v>
      </c>
      <c r="G4032" s="21"/>
      <c r="H4032" s="21" t="s">
        <v>1</v>
      </c>
      <c r="I4032" s="21"/>
    </row>
    <row r="4033" spans="1:9" ht="66">
      <c r="A4033" s="10" t="s">
        <v>4610</v>
      </c>
      <c r="B4033" s="10" t="s">
        <v>4692</v>
      </c>
      <c r="C4033" s="19" t="s">
        <v>4812</v>
      </c>
      <c r="D4033" s="19" t="s">
        <v>3815</v>
      </c>
      <c r="E4033" s="20">
        <v>2</v>
      </c>
      <c r="F4033" s="11" t="s">
        <v>18</v>
      </c>
      <c r="G4033" s="21"/>
      <c r="H4033" s="21" t="s">
        <v>1</v>
      </c>
      <c r="I4033" s="21"/>
    </row>
    <row r="4034" spans="1:9" ht="33">
      <c r="A4034" s="10" t="s">
        <v>4610</v>
      </c>
      <c r="B4034" s="10" t="s">
        <v>4798</v>
      </c>
      <c r="C4034" s="19" t="s">
        <v>3895</v>
      </c>
      <c r="D4034" s="19" t="s">
        <v>3815</v>
      </c>
      <c r="E4034" s="20">
        <v>2</v>
      </c>
      <c r="F4034" s="11" t="s">
        <v>18</v>
      </c>
      <c r="G4034" s="21"/>
      <c r="H4034" s="21" t="s">
        <v>1</v>
      </c>
      <c r="I4034" s="21"/>
    </row>
    <row r="4035" spans="1:9" ht="49.5">
      <c r="A4035" s="10" t="s">
        <v>4610</v>
      </c>
      <c r="B4035" s="10" t="s">
        <v>4798</v>
      </c>
      <c r="C4035" s="19" t="s">
        <v>4267</v>
      </c>
      <c r="D4035" s="19" t="s">
        <v>3815</v>
      </c>
      <c r="E4035" s="20">
        <v>6</v>
      </c>
      <c r="F4035" s="11" t="s">
        <v>18</v>
      </c>
      <c r="G4035" s="21"/>
      <c r="H4035" s="21" t="s">
        <v>1</v>
      </c>
      <c r="I4035" s="21"/>
    </row>
    <row r="4036" spans="1:9" ht="33">
      <c r="A4036" s="10" t="s">
        <v>4610</v>
      </c>
      <c r="B4036" s="10" t="s">
        <v>4798</v>
      </c>
      <c r="C4036" s="19" t="s">
        <v>4813</v>
      </c>
      <c r="D4036" s="19" t="s">
        <v>3815</v>
      </c>
      <c r="E4036" s="20">
        <v>3</v>
      </c>
      <c r="F4036" s="11" t="s">
        <v>18</v>
      </c>
      <c r="G4036" s="21"/>
      <c r="H4036" s="21" t="s">
        <v>1</v>
      </c>
      <c r="I4036" s="21"/>
    </row>
    <row r="4037" spans="1:9" ht="33">
      <c r="A4037" s="10" t="s">
        <v>4610</v>
      </c>
      <c r="B4037" s="10" t="s">
        <v>4798</v>
      </c>
      <c r="C4037" s="19" t="s">
        <v>4814</v>
      </c>
      <c r="D4037" s="19" t="s">
        <v>3815</v>
      </c>
      <c r="E4037" s="20">
        <v>12</v>
      </c>
      <c r="F4037" s="11" t="s">
        <v>18</v>
      </c>
      <c r="G4037" s="21"/>
      <c r="H4037" s="21" t="s">
        <v>1</v>
      </c>
      <c r="I4037" s="21"/>
    </row>
    <row r="4038" spans="1:9" ht="49.5">
      <c r="A4038" s="10" t="s">
        <v>4610</v>
      </c>
      <c r="B4038" s="10" t="s">
        <v>4692</v>
      </c>
      <c r="C4038" s="19" t="s">
        <v>786</v>
      </c>
      <c r="D4038" s="19" t="s">
        <v>3815</v>
      </c>
      <c r="E4038" s="20">
        <v>26</v>
      </c>
      <c r="F4038" s="11" t="s">
        <v>18</v>
      </c>
      <c r="G4038" s="21"/>
      <c r="H4038" s="21" t="s">
        <v>1</v>
      </c>
      <c r="I4038" s="21"/>
    </row>
    <row r="4039" spans="1:9" ht="49.5">
      <c r="A4039" s="10" t="s">
        <v>4610</v>
      </c>
      <c r="B4039" s="10" t="s">
        <v>4692</v>
      </c>
      <c r="C4039" s="19" t="s">
        <v>4363</v>
      </c>
      <c r="D4039" s="19" t="s">
        <v>3815</v>
      </c>
      <c r="E4039" s="20">
        <v>4</v>
      </c>
      <c r="F4039" s="11" t="s">
        <v>18</v>
      </c>
      <c r="G4039" s="21"/>
      <c r="H4039" s="21" t="s">
        <v>1</v>
      </c>
      <c r="I4039" s="21"/>
    </row>
    <row r="4040" spans="1:9" ht="49.5">
      <c r="A4040" s="10" t="s">
        <v>4610</v>
      </c>
      <c r="B4040" s="10" t="s">
        <v>4692</v>
      </c>
      <c r="C4040" s="19" t="s">
        <v>4085</v>
      </c>
      <c r="D4040" s="19" t="s">
        <v>3815</v>
      </c>
      <c r="E4040" s="20">
        <v>3</v>
      </c>
      <c r="F4040" s="11" t="s">
        <v>18</v>
      </c>
      <c r="G4040" s="21"/>
      <c r="H4040" s="21" t="s">
        <v>1</v>
      </c>
      <c r="I4040" s="21"/>
    </row>
    <row r="4041" spans="1:9" ht="49.5">
      <c r="A4041" s="10" t="s">
        <v>4610</v>
      </c>
      <c r="B4041" s="10" t="s">
        <v>4692</v>
      </c>
      <c r="C4041" s="19" t="s">
        <v>4326</v>
      </c>
      <c r="D4041" s="19" t="s">
        <v>3815</v>
      </c>
      <c r="E4041" s="20">
        <v>7</v>
      </c>
      <c r="F4041" s="11" t="s">
        <v>18</v>
      </c>
      <c r="G4041" s="21"/>
      <c r="H4041" s="21" t="s">
        <v>1</v>
      </c>
      <c r="I4041" s="21"/>
    </row>
    <row r="4042" spans="1:9" ht="33">
      <c r="A4042" s="10" t="s">
        <v>4610</v>
      </c>
      <c r="B4042" s="10" t="s">
        <v>4815</v>
      </c>
      <c r="C4042" s="19" t="s">
        <v>4816</v>
      </c>
      <c r="D4042" s="19" t="s">
        <v>3815</v>
      </c>
      <c r="E4042" s="20">
        <v>20</v>
      </c>
      <c r="F4042" s="11" t="s">
        <v>18</v>
      </c>
      <c r="G4042" s="21"/>
      <c r="H4042" s="21" t="s">
        <v>1</v>
      </c>
      <c r="I4042" s="21"/>
    </row>
    <row r="4043" spans="1:9" ht="33">
      <c r="A4043" s="10" t="s">
        <v>4610</v>
      </c>
      <c r="B4043" s="10" t="s">
        <v>4817</v>
      </c>
      <c r="C4043" s="19" t="s">
        <v>971</v>
      </c>
      <c r="D4043" s="19" t="s">
        <v>3815</v>
      </c>
      <c r="E4043" s="20">
        <v>15</v>
      </c>
      <c r="F4043" s="11" t="s">
        <v>18</v>
      </c>
      <c r="G4043" s="21"/>
      <c r="H4043" s="21" t="s">
        <v>1</v>
      </c>
      <c r="I4043" s="21"/>
    </row>
    <row r="4044" spans="1:9" ht="33">
      <c r="A4044" s="10" t="s">
        <v>4610</v>
      </c>
      <c r="B4044" s="10" t="s">
        <v>4659</v>
      </c>
      <c r="C4044" s="19" t="s">
        <v>382</v>
      </c>
      <c r="D4044" s="19" t="s">
        <v>3815</v>
      </c>
      <c r="E4044" s="20">
        <v>15</v>
      </c>
      <c r="F4044" s="11" t="s">
        <v>18</v>
      </c>
      <c r="G4044" s="21"/>
      <c r="H4044" s="21" t="s">
        <v>1</v>
      </c>
      <c r="I4044" s="21"/>
    </row>
    <row r="4045" spans="1:9" ht="49.5">
      <c r="A4045" s="10" t="s">
        <v>4610</v>
      </c>
      <c r="B4045" s="10" t="s">
        <v>4818</v>
      </c>
      <c r="C4045" s="19" t="s">
        <v>4819</v>
      </c>
      <c r="D4045" s="19" t="s">
        <v>3815</v>
      </c>
      <c r="E4045" s="20">
        <v>20</v>
      </c>
      <c r="F4045" s="11" t="s">
        <v>18</v>
      </c>
      <c r="G4045" s="21"/>
      <c r="H4045" s="21" t="s">
        <v>1</v>
      </c>
      <c r="I4045" s="21"/>
    </row>
    <row r="4046" spans="1:9" ht="33">
      <c r="A4046" s="10" t="s">
        <v>4610</v>
      </c>
      <c r="B4046" s="10" t="s">
        <v>4820</v>
      </c>
      <c r="C4046" s="19" t="s">
        <v>2528</v>
      </c>
      <c r="D4046" s="19" t="s">
        <v>3815</v>
      </c>
      <c r="E4046" s="20">
        <v>12</v>
      </c>
      <c r="F4046" s="11" t="s">
        <v>18</v>
      </c>
      <c r="G4046" s="21"/>
      <c r="H4046" s="21" t="s">
        <v>1</v>
      </c>
      <c r="I4046" s="21"/>
    </row>
    <row r="4047" spans="1:9" ht="33">
      <c r="A4047" s="10" t="s">
        <v>4610</v>
      </c>
      <c r="B4047" s="10" t="s">
        <v>4821</v>
      </c>
      <c r="C4047" s="19" t="s">
        <v>328</v>
      </c>
      <c r="D4047" s="19" t="s">
        <v>3815</v>
      </c>
      <c r="E4047" s="20">
        <v>20</v>
      </c>
      <c r="F4047" s="11" t="s">
        <v>18</v>
      </c>
      <c r="G4047" s="21"/>
      <c r="H4047" s="21" t="s">
        <v>1</v>
      </c>
      <c r="I4047" s="21"/>
    </row>
    <row r="4048" spans="1:9" ht="33">
      <c r="A4048" s="10" t="s">
        <v>4610</v>
      </c>
      <c r="B4048" s="10" t="s">
        <v>4798</v>
      </c>
      <c r="C4048" s="19" t="s">
        <v>4049</v>
      </c>
      <c r="D4048" s="19" t="s">
        <v>3815</v>
      </c>
      <c r="E4048" s="20">
        <v>5</v>
      </c>
      <c r="F4048" s="11" t="s">
        <v>18</v>
      </c>
      <c r="G4048" s="21"/>
      <c r="H4048" s="21" t="s">
        <v>1</v>
      </c>
      <c r="I4048" s="21"/>
    </row>
    <row r="4049" spans="1:9" ht="33">
      <c r="A4049" s="10" t="s">
        <v>4610</v>
      </c>
      <c r="B4049" s="10" t="s">
        <v>4822</v>
      </c>
      <c r="C4049" s="19" t="s">
        <v>4823</v>
      </c>
      <c r="D4049" s="19" t="s">
        <v>3815</v>
      </c>
      <c r="E4049" s="20">
        <v>15</v>
      </c>
      <c r="F4049" s="11" t="s">
        <v>18</v>
      </c>
      <c r="G4049" s="21"/>
      <c r="H4049" s="21" t="s">
        <v>1</v>
      </c>
      <c r="I4049" s="21"/>
    </row>
    <row r="4050" spans="1:9" ht="33">
      <c r="A4050" s="10" t="s">
        <v>4610</v>
      </c>
      <c r="B4050" s="10" t="s">
        <v>4824</v>
      </c>
      <c r="C4050" s="19" t="s">
        <v>4825</v>
      </c>
      <c r="D4050" s="19" t="s">
        <v>3815</v>
      </c>
      <c r="E4050" s="20">
        <v>12</v>
      </c>
      <c r="F4050" s="11" t="s">
        <v>18</v>
      </c>
      <c r="G4050" s="21"/>
      <c r="H4050" s="21" t="s">
        <v>1</v>
      </c>
      <c r="I4050" s="21"/>
    </row>
    <row r="4051" spans="1:9" ht="33">
      <c r="A4051" s="10" t="s">
        <v>4610</v>
      </c>
      <c r="B4051" s="10" t="s">
        <v>4826</v>
      </c>
      <c r="C4051" s="19" t="s">
        <v>4827</v>
      </c>
      <c r="D4051" s="19" t="s">
        <v>3815</v>
      </c>
      <c r="E4051" s="20">
        <v>13</v>
      </c>
      <c r="F4051" s="11" t="s">
        <v>18</v>
      </c>
      <c r="G4051" s="21"/>
      <c r="H4051" s="21" t="s">
        <v>1</v>
      </c>
      <c r="I4051" s="21"/>
    </row>
    <row r="4052" spans="1:9" ht="33">
      <c r="A4052" s="10" t="s">
        <v>4610</v>
      </c>
      <c r="B4052" s="10" t="s">
        <v>4828</v>
      </c>
      <c r="C4052" s="19" t="s">
        <v>4829</v>
      </c>
      <c r="D4052" s="19" t="s">
        <v>3815</v>
      </c>
      <c r="E4052" s="20">
        <v>10</v>
      </c>
      <c r="F4052" s="11" t="s">
        <v>18</v>
      </c>
      <c r="G4052" s="21"/>
      <c r="H4052" s="21" t="s">
        <v>1</v>
      </c>
      <c r="I4052" s="21"/>
    </row>
    <row r="4053" spans="1:9" ht="49.5">
      <c r="A4053" s="10" t="s">
        <v>4610</v>
      </c>
      <c r="B4053" s="10" t="s">
        <v>4692</v>
      </c>
      <c r="C4053" s="19" t="s">
        <v>4830</v>
      </c>
      <c r="D4053" s="19" t="s">
        <v>3815</v>
      </c>
      <c r="E4053" s="20">
        <v>1</v>
      </c>
      <c r="F4053" s="11" t="s">
        <v>18</v>
      </c>
      <c r="G4053" s="21"/>
      <c r="H4053" s="21" t="s">
        <v>1</v>
      </c>
      <c r="I4053" s="21"/>
    </row>
    <row r="4054" spans="1:9" ht="33">
      <c r="A4054" s="10" t="s">
        <v>4610</v>
      </c>
      <c r="B4054" s="10" t="s">
        <v>4798</v>
      </c>
      <c r="C4054" s="19" t="s">
        <v>4382</v>
      </c>
      <c r="D4054" s="19" t="s">
        <v>3815</v>
      </c>
      <c r="E4054" s="20">
        <v>3</v>
      </c>
      <c r="F4054" s="11" t="s">
        <v>18</v>
      </c>
      <c r="G4054" s="21"/>
      <c r="H4054" s="21" t="s">
        <v>1</v>
      </c>
      <c r="I4054" s="21"/>
    </row>
    <row r="4055" spans="1:9" ht="33">
      <c r="A4055" s="10" t="s">
        <v>4610</v>
      </c>
      <c r="B4055" s="10" t="s">
        <v>4831</v>
      </c>
      <c r="C4055" s="19" t="s">
        <v>4832</v>
      </c>
      <c r="D4055" s="19" t="s">
        <v>3815</v>
      </c>
      <c r="E4055" s="20">
        <v>100</v>
      </c>
      <c r="F4055" s="11" t="s">
        <v>18</v>
      </c>
      <c r="G4055" s="21"/>
      <c r="H4055" s="21" t="s">
        <v>1</v>
      </c>
      <c r="I4055" s="21"/>
    </row>
    <row r="4056" spans="1:9" ht="33">
      <c r="A4056" s="10" t="s">
        <v>4610</v>
      </c>
      <c r="B4056" s="10" t="s">
        <v>4833</v>
      </c>
      <c r="C4056" s="19" t="s">
        <v>4834</v>
      </c>
      <c r="D4056" s="19" t="s">
        <v>3815</v>
      </c>
      <c r="E4056" s="20">
        <v>12</v>
      </c>
      <c r="F4056" s="11" t="s">
        <v>18</v>
      </c>
      <c r="G4056" s="21"/>
      <c r="H4056" s="21" t="s">
        <v>1</v>
      </c>
      <c r="I4056" s="21"/>
    </row>
    <row r="4057" spans="1:9" ht="33">
      <c r="A4057" s="10" t="s">
        <v>4610</v>
      </c>
      <c r="B4057" s="10" t="s">
        <v>4835</v>
      </c>
      <c r="C4057" s="19" t="s">
        <v>4836</v>
      </c>
      <c r="D4057" s="19" t="s">
        <v>3815</v>
      </c>
      <c r="E4057" s="20">
        <v>10</v>
      </c>
      <c r="F4057" s="11" t="s">
        <v>18</v>
      </c>
      <c r="G4057" s="21"/>
      <c r="H4057" s="21" t="s">
        <v>1</v>
      </c>
      <c r="I4057" s="21"/>
    </row>
    <row r="4058" spans="1:9" ht="33">
      <c r="A4058" s="10" t="s">
        <v>4610</v>
      </c>
      <c r="B4058" s="10" t="s">
        <v>4837</v>
      </c>
      <c r="C4058" s="19" t="s">
        <v>4838</v>
      </c>
      <c r="D4058" s="19" t="s">
        <v>3815</v>
      </c>
      <c r="E4058" s="20">
        <v>12</v>
      </c>
      <c r="F4058" s="11" t="s">
        <v>18</v>
      </c>
      <c r="G4058" s="21"/>
      <c r="H4058" s="21" t="s">
        <v>1</v>
      </c>
      <c r="I4058" s="21"/>
    </row>
    <row r="4059" spans="1:9" ht="33">
      <c r="A4059" s="10" t="s">
        <v>4610</v>
      </c>
      <c r="B4059" s="10" t="s">
        <v>4839</v>
      </c>
      <c r="C4059" s="19" t="s">
        <v>4840</v>
      </c>
      <c r="D4059" s="19" t="s">
        <v>3815</v>
      </c>
      <c r="E4059" s="20">
        <v>20</v>
      </c>
      <c r="F4059" s="11" t="s">
        <v>18</v>
      </c>
      <c r="G4059" s="21"/>
      <c r="H4059" s="21" t="s">
        <v>1</v>
      </c>
      <c r="I4059" s="21"/>
    </row>
    <row r="4060" spans="1:9" ht="33">
      <c r="A4060" s="10" t="s">
        <v>4610</v>
      </c>
      <c r="B4060" s="10" t="s">
        <v>4841</v>
      </c>
      <c r="C4060" s="19" t="s">
        <v>4842</v>
      </c>
      <c r="D4060" s="19" t="s">
        <v>3815</v>
      </c>
      <c r="E4060" s="20">
        <v>20</v>
      </c>
      <c r="F4060" s="11" t="s">
        <v>18</v>
      </c>
      <c r="G4060" s="21"/>
      <c r="H4060" s="21" t="s">
        <v>1</v>
      </c>
      <c r="I4060" s="21"/>
    </row>
    <row r="4061" spans="1:9" ht="33">
      <c r="A4061" s="10" t="s">
        <v>4610</v>
      </c>
      <c r="B4061" s="10" t="s">
        <v>4798</v>
      </c>
      <c r="C4061" s="19" t="s">
        <v>4843</v>
      </c>
      <c r="D4061" s="19" t="s">
        <v>3815</v>
      </c>
      <c r="E4061" s="20">
        <v>3</v>
      </c>
      <c r="F4061" s="11" t="s">
        <v>18</v>
      </c>
      <c r="G4061" s="21"/>
      <c r="H4061" s="21" t="s">
        <v>1</v>
      </c>
      <c r="I4061" s="21"/>
    </row>
    <row r="4062" spans="1:9" ht="33">
      <c r="A4062" s="10" t="s">
        <v>4610</v>
      </c>
      <c r="B4062" s="10" t="s">
        <v>4798</v>
      </c>
      <c r="C4062" s="19" t="s">
        <v>4289</v>
      </c>
      <c r="D4062" s="19" t="s">
        <v>3815</v>
      </c>
      <c r="E4062" s="20">
        <v>4</v>
      </c>
      <c r="F4062" s="11" t="s">
        <v>18</v>
      </c>
      <c r="G4062" s="21"/>
      <c r="H4062" s="21" t="s">
        <v>1</v>
      </c>
      <c r="I4062" s="21"/>
    </row>
    <row r="4063" spans="1:9" ht="33">
      <c r="A4063" s="10" t="s">
        <v>4610</v>
      </c>
      <c r="B4063" s="10" t="s">
        <v>4844</v>
      </c>
      <c r="C4063" s="19" t="s">
        <v>4845</v>
      </c>
      <c r="D4063" s="19" t="s">
        <v>3815</v>
      </c>
      <c r="E4063" s="20">
        <v>13</v>
      </c>
      <c r="F4063" s="11" t="s">
        <v>18</v>
      </c>
      <c r="G4063" s="21"/>
      <c r="H4063" s="21" t="s">
        <v>1</v>
      </c>
      <c r="I4063" s="21"/>
    </row>
    <row r="4064" spans="1:9" ht="33">
      <c r="A4064" s="10" t="s">
        <v>4610</v>
      </c>
      <c r="B4064" s="10" t="s">
        <v>4846</v>
      </c>
      <c r="C4064" s="19" t="s">
        <v>4847</v>
      </c>
      <c r="D4064" s="19" t="s">
        <v>3815</v>
      </c>
      <c r="E4064" s="20">
        <v>15</v>
      </c>
      <c r="F4064" s="11" t="s">
        <v>18</v>
      </c>
      <c r="G4064" s="21"/>
      <c r="H4064" s="21" t="s">
        <v>1</v>
      </c>
      <c r="I4064" s="21"/>
    </row>
    <row r="4065" spans="1:9" ht="49.5">
      <c r="A4065" s="10" t="s">
        <v>4610</v>
      </c>
      <c r="B4065" s="10" t="s">
        <v>4692</v>
      </c>
      <c r="C4065" s="19" t="s">
        <v>4848</v>
      </c>
      <c r="D4065" s="19" t="s">
        <v>3815</v>
      </c>
      <c r="E4065" s="20">
        <v>10</v>
      </c>
      <c r="F4065" s="11" t="s">
        <v>18</v>
      </c>
      <c r="G4065" s="21"/>
      <c r="H4065" s="21" t="s">
        <v>1</v>
      </c>
      <c r="I4065" s="21"/>
    </row>
    <row r="4066" spans="1:9" ht="33">
      <c r="A4066" s="10" t="s">
        <v>4610</v>
      </c>
      <c r="B4066" s="10" t="s">
        <v>4849</v>
      </c>
      <c r="C4066" s="19" t="s">
        <v>2526</v>
      </c>
      <c r="D4066" s="19" t="s">
        <v>3815</v>
      </c>
      <c r="E4066" s="20">
        <v>12</v>
      </c>
      <c r="F4066" s="11" t="s">
        <v>18</v>
      </c>
      <c r="G4066" s="21"/>
      <c r="H4066" s="21" t="s">
        <v>1</v>
      </c>
      <c r="I4066" s="21"/>
    </row>
    <row r="4067" spans="1:9" ht="33">
      <c r="A4067" s="10" t="s">
        <v>4610</v>
      </c>
      <c r="B4067" s="10" t="s">
        <v>4850</v>
      </c>
      <c r="C4067" s="19" t="s">
        <v>4851</v>
      </c>
      <c r="D4067" s="19" t="s">
        <v>3815</v>
      </c>
      <c r="E4067" s="20">
        <v>12</v>
      </c>
      <c r="F4067" s="11" t="s">
        <v>18</v>
      </c>
      <c r="G4067" s="21"/>
      <c r="H4067" s="21" t="s">
        <v>1</v>
      </c>
      <c r="I4067" s="21"/>
    </row>
    <row r="4068" spans="1:9" ht="49.5">
      <c r="A4068" s="10" t="s">
        <v>4610</v>
      </c>
      <c r="B4068" s="10" t="s">
        <v>4852</v>
      </c>
      <c r="C4068" s="19" t="s">
        <v>4853</v>
      </c>
      <c r="D4068" s="19" t="s">
        <v>3815</v>
      </c>
      <c r="E4068" s="20">
        <v>20</v>
      </c>
      <c r="F4068" s="11" t="s">
        <v>18</v>
      </c>
      <c r="G4068" s="21"/>
      <c r="H4068" s="21" t="s">
        <v>1</v>
      </c>
      <c r="I4068" s="21"/>
    </row>
    <row r="4069" spans="1:9" ht="33">
      <c r="A4069" s="10" t="s">
        <v>4610</v>
      </c>
      <c r="B4069" s="10" t="s">
        <v>4854</v>
      </c>
      <c r="C4069" s="19" t="s">
        <v>357</v>
      </c>
      <c r="D4069" s="19" t="s">
        <v>3815</v>
      </c>
      <c r="E4069" s="20">
        <v>10</v>
      </c>
      <c r="F4069" s="11" t="s">
        <v>18</v>
      </c>
      <c r="G4069" s="21"/>
      <c r="H4069" s="21" t="s">
        <v>1</v>
      </c>
      <c r="I4069" s="21"/>
    </row>
    <row r="4070" spans="1:9" ht="33">
      <c r="A4070" s="10" t="s">
        <v>4610</v>
      </c>
      <c r="B4070" s="10" t="s">
        <v>4855</v>
      </c>
      <c r="C4070" s="19" t="s">
        <v>3827</v>
      </c>
      <c r="D4070" s="19" t="s">
        <v>3815</v>
      </c>
      <c r="E4070" s="20">
        <v>30</v>
      </c>
      <c r="F4070" s="11" t="s">
        <v>18</v>
      </c>
      <c r="G4070" s="21"/>
      <c r="H4070" s="21" t="s">
        <v>1</v>
      </c>
      <c r="I4070" s="21"/>
    </row>
    <row r="4071" spans="1:9" ht="33">
      <c r="A4071" s="10" t="s">
        <v>4610</v>
      </c>
      <c r="B4071" s="10" t="s">
        <v>4856</v>
      </c>
      <c r="C4071" s="19" t="s">
        <v>4857</v>
      </c>
      <c r="D4071" s="19" t="s">
        <v>3815</v>
      </c>
      <c r="E4071" s="20">
        <v>15</v>
      </c>
      <c r="F4071" s="11" t="s">
        <v>18</v>
      </c>
      <c r="G4071" s="21"/>
      <c r="H4071" s="21" t="s">
        <v>1</v>
      </c>
      <c r="I4071" s="21"/>
    </row>
    <row r="4072" spans="1:9" ht="94.5" customHeight="1">
      <c r="A4072" s="10" t="s">
        <v>4610</v>
      </c>
      <c r="B4072" s="10" t="s">
        <v>4858</v>
      </c>
      <c r="C4072" s="19" t="s">
        <v>4859</v>
      </c>
      <c r="D4072" s="19" t="s">
        <v>3815</v>
      </c>
      <c r="E4072" s="20">
        <v>12</v>
      </c>
      <c r="F4072" s="11" t="s">
        <v>18</v>
      </c>
      <c r="G4072" s="21"/>
      <c r="H4072" s="21" t="s">
        <v>1</v>
      </c>
      <c r="I4072" s="21"/>
    </row>
    <row r="4073" spans="1:9" ht="48.75" customHeight="1">
      <c r="A4073" s="10" t="s">
        <v>4610</v>
      </c>
      <c r="B4073" s="10" t="s">
        <v>4860</v>
      </c>
      <c r="C4073" s="19" t="s">
        <v>4861</v>
      </c>
      <c r="D4073" s="19" t="s">
        <v>3815</v>
      </c>
      <c r="E4073" s="20">
        <v>10</v>
      </c>
      <c r="F4073" s="11" t="s">
        <v>18</v>
      </c>
      <c r="G4073" s="21"/>
      <c r="H4073" s="21" t="s">
        <v>1</v>
      </c>
      <c r="I4073" s="21"/>
    </row>
    <row r="4074" spans="1:9" ht="54" customHeight="1">
      <c r="A4074" s="10" t="s">
        <v>4610</v>
      </c>
      <c r="B4074" s="10" t="s">
        <v>4862</v>
      </c>
      <c r="C4074" s="19" t="s">
        <v>4863</v>
      </c>
      <c r="D4074" s="19" t="s">
        <v>3815</v>
      </c>
      <c r="E4074" s="20">
        <v>20</v>
      </c>
      <c r="F4074" s="11" t="s">
        <v>18</v>
      </c>
      <c r="G4074" s="21"/>
      <c r="H4074" s="21" t="s">
        <v>1</v>
      </c>
      <c r="I4074" s="21"/>
    </row>
    <row r="4075" spans="1:9" ht="39" customHeight="1">
      <c r="A4075" s="10" t="s">
        <v>4610</v>
      </c>
      <c r="B4075" s="10" t="s">
        <v>4864</v>
      </c>
      <c r="C4075" s="19" t="s">
        <v>4865</v>
      </c>
      <c r="D4075" s="19" t="s">
        <v>3815</v>
      </c>
      <c r="E4075" s="20">
        <v>20</v>
      </c>
      <c r="F4075" s="11" t="s">
        <v>18</v>
      </c>
      <c r="G4075" s="21"/>
      <c r="H4075" s="21" t="s">
        <v>1</v>
      </c>
      <c r="I4075" s="21"/>
    </row>
    <row r="4076" spans="1:9" ht="33">
      <c r="A4076" s="10" t="s">
        <v>4610</v>
      </c>
      <c r="B4076" s="10" t="s">
        <v>4866</v>
      </c>
      <c r="C4076" s="19" t="s">
        <v>345</v>
      </c>
      <c r="D4076" s="19" t="s">
        <v>3815</v>
      </c>
      <c r="E4076" s="20">
        <v>20</v>
      </c>
      <c r="F4076" s="11" t="s">
        <v>18</v>
      </c>
      <c r="G4076" s="21"/>
      <c r="H4076" s="21" t="s">
        <v>1</v>
      </c>
      <c r="I4076" s="21"/>
    </row>
    <row r="4077" spans="1:9" ht="49.5">
      <c r="A4077" s="10" t="s">
        <v>4610</v>
      </c>
      <c r="B4077" s="10" t="s">
        <v>4867</v>
      </c>
      <c r="C4077" s="19" t="s">
        <v>4868</v>
      </c>
      <c r="D4077" s="19" t="s">
        <v>3815</v>
      </c>
      <c r="E4077" s="20">
        <v>20</v>
      </c>
      <c r="F4077" s="11" t="s">
        <v>18</v>
      </c>
      <c r="G4077" s="21"/>
      <c r="H4077" s="21" t="s">
        <v>1</v>
      </c>
      <c r="I4077" s="21"/>
    </row>
    <row r="4078" spans="1:9" ht="33">
      <c r="A4078" s="10" t="s">
        <v>4610</v>
      </c>
      <c r="B4078" s="10" t="s">
        <v>4869</v>
      </c>
      <c r="C4078" s="19" t="s">
        <v>4870</v>
      </c>
      <c r="D4078" s="19" t="s">
        <v>3815</v>
      </c>
      <c r="E4078" s="20">
        <v>15</v>
      </c>
      <c r="F4078" s="11" t="s">
        <v>18</v>
      </c>
      <c r="G4078" s="21"/>
      <c r="H4078" s="21" t="s">
        <v>1</v>
      </c>
      <c r="I4078" s="21"/>
    </row>
    <row r="4079" spans="1:9" ht="33">
      <c r="A4079" s="10" t="s">
        <v>4610</v>
      </c>
      <c r="B4079" s="10" t="s">
        <v>4871</v>
      </c>
      <c r="C4079" s="19" t="s">
        <v>4872</v>
      </c>
      <c r="D4079" s="19" t="s">
        <v>3815</v>
      </c>
      <c r="E4079" s="20">
        <v>15</v>
      </c>
      <c r="F4079" s="11" t="s">
        <v>18</v>
      </c>
      <c r="G4079" s="21"/>
      <c r="H4079" s="21" t="s">
        <v>1</v>
      </c>
      <c r="I4079" s="21"/>
    </row>
    <row r="4080" spans="1:9" ht="49.5">
      <c r="A4080" s="10" t="s">
        <v>4610</v>
      </c>
      <c r="B4080" s="10" t="s">
        <v>4692</v>
      </c>
      <c r="C4080" s="19" t="s">
        <v>4115</v>
      </c>
      <c r="D4080" s="19" t="s">
        <v>3815</v>
      </c>
      <c r="E4080" s="20">
        <v>3</v>
      </c>
      <c r="F4080" s="11" t="s">
        <v>18</v>
      </c>
      <c r="G4080" s="21"/>
      <c r="H4080" s="21" t="s">
        <v>1</v>
      </c>
      <c r="I4080" s="21"/>
    </row>
    <row r="4081" spans="1:9" ht="33">
      <c r="A4081" s="10" t="s">
        <v>4610</v>
      </c>
      <c r="B4081" s="10" t="s">
        <v>4873</v>
      </c>
      <c r="C4081" s="19" t="s">
        <v>4874</v>
      </c>
      <c r="D4081" s="19" t="s">
        <v>3815</v>
      </c>
      <c r="E4081" s="20">
        <v>12</v>
      </c>
      <c r="F4081" s="11" t="s">
        <v>18</v>
      </c>
      <c r="G4081" s="21"/>
      <c r="H4081" s="21" t="s">
        <v>1</v>
      </c>
      <c r="I4081" s="21"/>
    </row>
    <row r="4082" spans="1:9" ht="49.5">
      <c r="A4082" s="10" t="s">
        <v>4610</v>
      </c>
      <c r="B4082" s="10" t="s">
        <v>4875</v>
      </c>
      <c r="C4082" s="19" t="s">
        <v>2127</v>
      </c>
      <c r="D4082" s="19" t="s">
        <v>3815</v>
      </c>
      <c r="E4082" s="20">
        <v>16</v>
      </c>
      <c r="F4082" s="11" t="s">
        <v>18</v>
      </c>
      <c r="G4082" s="21"/>
      <c r="H4082" s="21" t="s">
        <v>1</v>
      </c>
      <c r="I4082" s="21"/>
    </row>
    <row r="4083" spans="1:9" ht="33">
      <c r="A4083" s="10" t="s">
        <v>4610</v>
      </c>
      <c r="B4083" s="10" t="s">
        <v>4876</v>
      </c>
      <c r="C4083" s="19" t="s">
        <v>4877</v>
      </c>
      <c r="D4083" s="19" t="s">
        <v>3815</v>
      </c>
      <c r="E4083" s="20">
        <v>10</v>
      </c>
      <c r="F4083" s="11" t="s">
        <v>18</v>
      </c>
      <c r="G4083" s="21"/>
      <c r="H4083" s="21" t="s">
        <v>1</v>
      </c>
      <c r="I4083" s="21"/>
    </row>
    <row r="4084" spans="1:9" ht="33">
      <c r="A4084" s="10" t="s">
        <v>4610</v>
      </c>
      <c r="B4084" s="10" t="s">
        <v>4878</v>
      </c>
      <c r="C4084" s="19" t="s">
        <v>4879</v>
      </c>
      <c r="D4084" s="19" t="s">
        <v>3815</v>
      </c>
      <c r="E4084" s="20">
        <v>10</v>
      </c>
      <c r="F4084" s="11" t="s">
        <v>18</v>
      </c>
      <c r="G4084" s="21"/>
      <c r="H4084" s="21" t="s">
        <v>1</v>
      </c>
      <c r="I4084" s="21"/>
    </row>
    <row r="4085" spans="1:9" ht="33">
      <c r="A4085" s="10" t="s">
        <v>4610</v>
      </c>
      <c r="B4085" s="10" t="s">
        <v>4880</v>
      </c>
      <c r="C4085" s="19" t="s">
        <v>4881</v>
      </c>
      <c r="D4085" s="19" t="s">
        <v>3815</v>
      </c>
      <c r="E4085" s="20">
        <v>12</v>
      </c>
      <c r="F4085" s="11" t="s">
        <v>18</v>
      </c>
      <c r="G4085" s="21"/>
      <c r="H4085" s="21" t="s">
        <v>1</v>
      </c>
      <c r="I4085" s="21"/>
    </row>
    <row r="4086" spans="1:9" ht="49.5">
      <c r="A4086" s="10" t="s">
        <v>4610</v>
      </c>
      <c r="B4086" s="10" t="s">
        <v>4692</v>
      </c>
      <c r="C4086" s="19" t="s">
        <v>2903</v>
      </c>
      <c r="D4086" s="19" t="s">
        <v>3815</v>
      </c>
      <c r="E4086" s="20">
        <v>5</v>
      </c>
      <c r="F4086" s="11" t="s">
        <v>18</v>
      </c>
      <c r="G4086" s="21"/>
      <c r="H4086" s="21" t="s">
        <v>1</v>
      </c>
      <c r="I4086" s="21"/>
    </row>
    <row r="4087" spans="1:9" ht="49.5">
      <c r="A4087" s="10" t="s">
        <v>4610</v>
      </c>
      <c r="B4087" s="10" t="s">
        <v>4798</v>
      </c>
      <c r="C4087" s="19" t="s">
        <v>4164</v>
      </c>
      <c r="D4087" s="19" t="s">
        <v>3815</v>
      </c>
      <c r="E4087" s="20">
        <v>3</v>
      </c>
      <c r="F4087" s="11" t="s">
        <v>18</v>
      </c>
      <c r="G4087" s="21"/>
      <c r="H4087" s="21" t="s">
        <v>1</v>
      </c>
      <c r="I4087" s="21"/>
    </row>
    <row r="4088" spans="1:9" ht="33">
      <c r="A4088" s="10" t="s">
        <v>4610</v>
      </c>
      <c r="B4088" s="10" t="s">
        <v>4882</v>
      </c>
      <c r="C4088" s="19" t="s">
        <v>4883</v>
      </c>
      <c r="D4088" s="19" t="s">
        <v>3815</v>
      </c>
      <c r="E4088" s="20">
        <v>15</v>
      </c>
      <c r="F4088" s="11" t="s">
        <v>18</v>
      </c>
      <c r="G4088" s="21"/>
      <c r="H4088" s="21" t="s">
        <v>1</v>
      </c>
      <c r="I4088" s="21"/>
    </row>
    <row r="4089" spans="1:9" ht="49.5">
      <c r="A4089" s="10" t="s">
        <v>4610</v>
      </c>
      <c r="B4089" s="10" t="s">
        <v>4884</v>
      </c>
      <c r="C4089" s="19" t="s">
        <v>3976</v>
      </c>
      <c r="D4089" s="19" t="s">
        <v>3815</v>
      </c>
      <c r="E4089" s="20">
        <v>20</v>
      </c>
      <c r="F4089" s="11" t="s">
        <v>18</v>
      </c>
      <c r="G4089" s="21"/>
      <c r="H4089" s="21" t="s">
        <v>1</v>
      </c>
      <c r="I4089" s="21"/>
    </row>
    <row r="4090" spans="1:9" ht="33">
      <c r="A4090" s="10" t="s">
        <v>4610</v>
      </c>
      <c r="B4090" s="10" t="s">
        <v>4798</v>
      </c>
      <c r="C4090" s="19" t="s">
        <v>3839</v>
      </c>
      <c r="D4090" s="19" t="s">
        <v>3815</v>
      </c>
      <c r="E4090" s="20">
        <v>3</v>
      </c>
      <c r="F4090" s="11" t="s">
        <v>18</v>
      </c>
      <c r="G4090" s="21"/>
      <c r="H4090" s="21" t="s">
        <v>1</v>
      </c>
      <c r="I4090" s="21"/>
    </row>
    <row r="4091" spans="1:9" ht="49.5">
      <c r="A4091" s="10" t="s">
        <v>4610</v>
      </c>
      <c r="B4091" s="10" t="s">
        <v>4692</v>
      </c>
      <c r="C4091" s="19" t="s">
        <v>4059</v>
      </c>
      <c r="D4091" s="19" t="s">
        <v>3815</v>
      </c>
      <c r="E4091" s="20">
        <v>3</v>
      </c>
      <c r="F4091" s="11" t="s">
        <v>18</v>
      </c>
      <c r="G4091" s="21"/>
      <c r="H4091" s="21" t="s">
        <v>1</v>
      </c>
      <c r="I4091" s="21"/>
    </row>
    <row r="4092" spans="1:9" ht="39.75" customHeight="1">
      <c r="A4092" s="10" t="s">
        <v>4610</v>
      </c>
      <c r="B4092" s="10" t="s">
        <v>4885</v>
      </c>
      <c r="C4092" s="19" t="s">
        <v>4886</v>
      </c>
      <c r="D4092" s="19" t="s">
        <v>3815</v>
      </c>
      <c r="E4092" s="20">
        <v>18</v>
      </c>
      <c r="F4092" s="11" t="s">
        <v>18</v>
      </c>
      <c r="G4092" s="21"/>
      <c r="H4092" s="21" t="s">
        <v>1</v>
      </c>
      <c r="I4092" s="21"/>
    </row>
    <row r="4093" spans="1:9" ht="33">
      <c r="A4093" s="10" t="s">
        <v>4610</v>
      </c>
      <c r="B4093" s="10" t="s">
        <v>4887</v>
      </c>
      <c r="C4093" s="19" t="s">
        <v>1094</v>
      </c>
      <c r="D4093" s="19" t="s">
        <v>3815</v>
      </c>
      <c r="E4093" s="20">
        <v>12</v>
      </c>
      <c r="F4093" s="11" t="s">
        <v>18</v>
      </c>
      <c r="G4093" s="21"/>
      <c r="H4093" s="21" t="s">
        <v>1</v>
      </c>
      <c r="I4093" s="21"/>
    </row>
    <row r="4094" spans="1:9" ht="33">
      <c r="A4094" s="10" t="s">
        <v>4610</v>
      </c>
      <c r="B4094" s="10" t="s">
        <v>4888</v>
      </c>
      <c r="C4094" s="19" t="s">
        <v>390</v>
      </c>
      <c r="D4094" s="19" t="s">
        <v>3815</v>
      </c>
      <c r="E4094" s="20">
        <v>12</v>
      </c>
      <c r="F4094" s="11" t="s">
        <v>18</v>
      </c>
      <c r="G4094" s="21"/>
      <c r="H4094" s="21" t="s">
        <v>1</v>
      </c>
      <c r="I4094" s="21"/>
    </row>
    <row r="4095" spans="1:9" ht="33">
      <c r="A4095" s="10" t="s">
        <v>4610</v>
      </c>
      <c r="B4095" s="10" t="s">
        <v>4889</v>
      </c>
      <c r="C4095" s="19" t="s">
        <v>4890</v>
      </c>
      <c r="D4095" s="19" t="s">
        <v>3815</v>
      </c>
      <c r="E4095" s="20">
        <v>20</v>
      </c>
      <c r="F4095" s="11" t="s">
        <v>18</v>
      </c>
      <c r="G4095" s="21"/>
      <c r="H4095" s="21" t="s">
        <v>1</v>
      </c>
      <c r="I4095" s="21"/>
    </row>
    <row r="4096" spans="1:9" ht="49.5">
      <c r="A4096" s="10" t="s">
        <v>4610</v>
      </c>
      <c r="B4096" s="10" t="s">
        <v>4891</v>
      </c>
      <c r="C4096" s="19" t="s">
        <v>1221</v>
      </c>
      <c r="D4096" s="19" t="s">
        <v>3815</v>
      </c>
      <c r="E4096" s="20">
        <v>18</v>
      </c>
      <c r="F4096" s="11" t="s">
        <v>18</v>
      </c>
      <c r="G4096" s="21"/>
      <c r="H4096" s="21" t="s">
        <v>1</v>
      </c>
      <c r="I4096" s="21"/>
    </row>
    <row r="4097" spans="1:9" ht="33">
      <c r="A4097" s="10" t="s">
        <v>4610</v>
      </c>
      <c r="B4097" s="10" t="s">
        <v>4892</v>
      </c>
      <c r="C4097" s="19" t="s">
        <v>2942</v>
      </c>
      <c r="D4097" s="19" t="s">
        <v>3815</v>
      </c>
      <c r="E4097" s="20">
        <v>10</v>
      </c>
      <c r="F4097" s="11" t="s">
        <v>18</v>
      </c>
      <c r="G4097" s="21"/>
      <c r="H4097" s="21" t="s">
        <v>1</v>
      </c>
      <c r="I4097" s="21"/>
    </row>
    <row r="4098" spans="1:9" ht="49.5">
      <c r="A4098" s="10" t="s">
        <v>4610</v>
      </c>
      <c r="B4098" s="10" t="s">
        <v>4692</v>
      </c>
      <c r="C4098" s="19" t="s">
        <v>4622</v>
      </c>
      <c r="D4098" s="19" t="s">
        <v>3815</v>
      </c>
      <c r="E4098" s="20">
        <v>5</v>
      </c>
      <c r="F4098" s="11" t="s">
        <v>18</v>
      </c>
      <c r="G4098" s="21"/>
      <c r="H4098" s="21" t="s">
        <v>1</v>
      </c>
      <c r="I4098" s="21"/>
    </row>
    <row r="4099" spans="1:9" ht="49.5">
      <c r="A4099" s="10" t="s">
        <v>4610</v>
      </c>
      <c r="B4099" s="10" t="s">
        <v>4893</v>
      </c>
      <c r="C4099" s="19" t="s">
        <v>4894</v>
      </c>
      <c r="D4099" s="19" t="s">
        <v>3815</v>
      </c>
      <c r="E4099" s="20">
        <v>10</v>
      </c>
      <c r="F4099" s="11" t="s">
        <v>18</v>
      </c>
      <c r="G4099" s="21"/>
      <c r="H4099" s="21" t="s">
        <v>1</v>
      </c>
      <c r="I4099" s="21"/>
    </row>
    <row r="4100" spans="1:9" ht="49.5">
      <c r="A4100" s="10" t="s">
        <v>4610</v>
      </c>
      <c r="B4100" s="10" t="s">
        <v>4692</v>
      </c>
      <c r="C4100" s="19" t="s">
        <v>4895</v>
      </c>
      <c r="D4100" s="19" t="s">
        <v>3815</v>
      </c>
      <c r="E4100" s="20">
        <v>4</v>
      </c>
      <c r="F4100" s="11" t="s">
        <v>18</v>
      </c>
      <c r="G4100" s="21"/>
      <c r="H4100" s="21" t="s">
        <v>1</v>
      </c>
      <c r="I4100" s="21"/>
    </row>
    <row r="4101" spans="1:9" ht="33">
      <c r="A4101" s="10" t="s">
        <v>4610</v>
      </c>
      <c r="B4101" s="10" t="s">
        <v>4896</v>
      </c>
      <c r="C4101" s="19" t="s">
        <v>4897</v>
      </c>
      <c r="D4101" s="19" t="s">
        <v>3815</v>
      </c>
      <c r="E4101" s="20">
        <v>13</v>
      </c>
      <c r="F4101" s="11" t="s">
        <v>18</v>
      </c>
      <c r="G4101" s="21"/>
      <c r="H4101" s="21" t="s">
        <v>1</v>
      </c>
      <c r="I4101" s="21"/>
    </row>
    <row r="4102" spans="1:9" ht="49.5">
      <c r="A4102" s="10" t="s">
        <v>4610</v>
      </c>
      <c r="B4102" s="10" t="s">
        <v>4692</v>
      </c>
      <c r="C4102" s="19" t="s">
        <v>4473</v>
      </c>
      <c r="D4102" s="19" t="s">
        <v>3815</v>
      </c>
      <c r="E4102" s="20">
        <v>3</v>
      </c>
      <c r="F4102" s="11" t="s">
        <v>18</v>
      </c>
      <c r="G4102" s="21"/>
      <c r="H4102" s="21" t="s">
        <v>1</v>
      </c>
      <c r="I4102" s="21"/>
    </row>
    <row r="4103" spans="1:9" ht="49.5">
      <c r="A4103" s="10" t="s">
        <v>4610</v>
      </c>
      <c r="B4103" s="10" t="s">
        <v>4692</v>
      </c>
      <c r="C4103" s="19" t="s">
        <v>4295</v>
      </c>
      <c r="D4103" s="19" t="s">
        <v>3815</v>
      </c>
      <c r="E4103" s="20">
        <v>133</v>
      </c>
      <c r="F4103" s="11" t="s">
        <v>18</v>
      </c>
      <c r="G4103" s="21"/>
      <c r="H4103" s="21" t="s">
        <v>1</v>
      </c>
      <c r="I4103" s="21"/>
    </row>
    <row r="4104" spans="1:9" ht="33">
      <c r="A4104" s="10" t="s">
        <v>4610</v>
      </c>
      <c r="B4104" s="10" t="s">
        <v>4898</v>
      </c>
      <c r="C4104" s="19" t="s">
        <v>4899</v>
      </c>
      <c r="D4104" s="19" t="s">
        <v>3815</v>
      </c>
      <c r="E4104" s="20">
        <v>17</v>
      </c>
      <c r="F4104" s="11" t="s">
        <v>18</v>
      </c>
      <c r="G4104" s="21"/>
      <c r="H4104" s="21" t="s">
        <v>1</v>
      </c>
      <c r="I4104" s="21"/>
    </row>
    <row r="4105" spans="1:9" ht="33">
      <c r="A4105" s="10" t="s">
        <v>4610</v>
      </c>
      <c r="B4105" s="10" t="s">
        <v>4900</v>
      </c>
      <c r="C4105" s="19" t="s">
        <v>4901</v>
      </c>
      <c r="D4105" s="19" t="s">
        <v>3815</v>
      </c>
      <c r="E4105" s="20">
        <v>15</v>
      </c>
      <c r="F4105" s="11" t="s">
        <v>18</v>
      </c>
      <c r="G4105" s="21"/>
      <c r="H4105" s="21" t="s">
        <v>1</v>
      </c>
      <c r="I4105" s="21"/>
    </row>
    <row r="4106" spans="1:9" ht="33">
      <c r="A4106" s="10" t="s">
        <v>4610</v>
      </c>
      <c r="B4106" s="10" t="s">
        <v>4902</v>
      </c>
      <c r="C4106" s="19" t="s">
        <v>4903</v>
      </c>
      <c r="D4106" s="19" t="s">
        <v>3815</v>
      </c>
      <c r="E4106" s="20">
        <v>7</v>
      </c>
      <c r="F4106" s="11" t="s">
        <v>18</v>
      </c>
      <c r="G4106" s="21"/>
      <c r="H4106" s="21" t="s">
        <v>1</v>
      </c>
      <c r="I4106" s="21"/>
    </row>
    <row r="4107" spans="1:9" ht="33">
      <c r="A4107" s="10" t="s">
        <v>4610</v>
      </c>
      <c r="B4107" s="10" t="s">
        <v>4904</v>
      </c>
      <c r="C4107" s="19" t="s">
        <v>4905</v>
      </c>
      <c r="D4107" s="19" t="s">
        <v>3815</v>
      </c>
      <c r="E4107" s="20">
        <v>12</v>
      </c>
      <c r="F4107" s="11" t="s">
        <v>18</v>
      </c>
      <c r="G4107" s="21"/>
      <c r="H4107" s="21" t="s">
        <v>1</v>
      </c>
      <c r="I4107" s="21"/>
    </row>
    <row r="4108" spans="1:9" ht="33">
      <c r="A4108" s="10" t="s">
        <v>4610</v>
      </c>
      <c r="B4108" s="10" t="s">
        <v>4906</v>
      </c>
      <c r="C4108" s="19" t="s">
        <v>4907</v>
      </c>
      <c r="D4108" s="19" t="s">
        <v>3815</v>
      </c>
      <c r="E4108" s="20">
        <v>15</v>
      </c>
      <c r="F4108" s="11" t="s">
        <v>18</v>
      </c>
      <c r="G4108" s="21"/>
      <c r="H4108" s="21" t="s">
        <v>1</v>
      </c>
      <c r="I4108" s="21"/>
    </row>
    <row r="4109" spans="1:9" ht="49.5">
      <c r="A4109" s="10" t="s">
        <v>4610</v>
      </c>
      <c r="B4109" s="10" t="s">
        <v>4692</v>
      </c>
      <c r="C4109" s="19" t="s">
        <v>4140</v>
      </c>
      <c r="D4109" s="19" t="s">
        <v>3815</v>
      </c>
      <c r="E4109" s="20">
        <v>2</v>
      </c>
      <c r="F4109" s="11" t="s">
        <v>18</v>
      </c>
      <c r="G4109" s="21"/>
      <c r="H4109" s="21" t="s">
        <v>1</v>
      </c>
      <c r="I4109" s="21"/>
    </row>
    <row r="4110" spans="1:9" ht="49.5">
      <c r="A4110" s="10" t="s">
        <v>4610</v>
      </c>
      <c r="B4110" s="10" t="s">
        <v>4692</v>
      </c>
      <c r="C4110" s="19" t="s">
        <v>4087</v>
      </c>
      <c r="D4110" s="19" t="s">
        <v>3815</v>
      </c>
      <c r="E4110" s="20">
        <v>17</v>
      </c>
      <c r="F4110" s="11" t="s">
        <v>18</v>
      </c>
      <c r="G4110" s="21"/>
      <c r="H4110" s="21" t="s">
        <v>1</v>
      </c>
      <c r="I4110" s="21"/>
    </row>
    <row r="4111" spans="1:9" ht="49.5">
      <c r="A4111" s="10" t="s">
        <v>4610</v>
      </c>
      <c r="B4111" s="10" t="s">
        <v>4908</v>
      </c>
      <c r="C4111" s="19" t="s">
        <v>4909</v>
      </c>
      <c r="D4111" s="19" t="s">
        <v>3815</v>
      </c>
      <c r="E4111" s="20">
        <v>20</v>
      </c>
      <c r="F4111" s="11" t="s">
        <v>18</v>
      </c>
      <c r="G4111" s="21"/>
      <c r="H4111" s="21" t="s">
        <v>1</v>
      </c>
      <c r="I4111" s="21"/>
    </row>
    <row r="4112" spans="1:9" ht="33">
      <c r="A4112" s="10" t="s">
        <v>4610</v>
      </c>
      <c r="B4112" s="10" t="s">
        <v>4910</v>
      </c>
      <c r="C4112" s="19" t="s">
        <v>4911</v>
      </c>
      <c r="D4112" s="19" t="s">
        <v>3815</v>
      </c>
      <c r="E4112" s="20">
        <v>20</v>
      </c>
      <c r="F4112" s="11" t="s">
        <v>18</v>
      </c>
      <c r="G4112" s="21"/>
      <c r="H4112" s="21" t="s">
        <v>1</v>
      </c>
      <c r="I4112" s="21"/>
    </row>
    <row r="4113" spans="1:9" ht="33">
      <c r="A4113" s="10" t="s">
        <v>4610</v>
      </c>
      <c r="B4113" s="10" t="s">
        <v>4798</v>
      </c>
      <c r="C4113" s="19" t="s">
        <v>4912</v>
      </c>
      <c r="D4113" s="19" t="s">
        <v>3815</v>
      </c>
      <c r="E4113" s="20">
        <v>17</v>
      </c>
      <c r="F4113" s="11" t="s">
        <v>18</v>
      </c>
      <c r="G4113" s="21"/>
      <c r="H4113" s="21" t="s">
        <v>1</v>
      </c>
      <c r="I4113" s="21"/>
    </row>
    <row r="4114" spans="1:9" ht="33">
      <c r="A4114" s="10" t="s">
        <v>4610</v>
      </c>
      <c r="B4114" s="10" t="s">
        <v>4913</v>
      </c>
      <c r="C4114" s="19" t="s">
        <v>3950</v>
      </c>
      <c r="D4114" s="19" t="s">
        <v>3815</v>
      </c>
      <c r="E4114" s="20">
        <v>20</v>
      </c>
      <c r="F4114" s="11" t="s">
        <v>18</v>
      </c>
      <c r="G4114" s="21"/>
      <c r="H4114" s="21" t="s">
        <v>1</v>
      </c>
      <c r="I4114" s="21"/>
    </row>
    <row r="4115" spans="1:9" ht="33">
      <c r="A4115" s="10" t="s">
        <v>4610</v>
      </c>
      <c r="B4115" s="10" t="s">
        <v>4914</v>
      </c>
      <c r="C4115" s="19" t="s">
        <v>367</v>
      </c>
      <c r="D4115" s="19" t="s">
        <v>3815</v>
      </c>
      <c r="E4115" s="20">
        <v>20</v>
      </c>
      <c r="F4115" s="11" t="s">
        <v>18</v>
      </c>
      <c r="G4115" s="21"/>
      <c r="H4115" s="21" t="s">
        <v>1</v>
      </c>
      <c r="I4115" s="21"/>
    </row>
    <row r="4116" spans="1:9" ht="33">
      <c r="A4116" s="10" t="s">
        <v>4610</v>
      </c>
      <c r="B4116" s="10" t="s">
        <v>4835</v>
      </c>
      <c r="C4116" s="19" t="s">
        <v>4915</v>
      </c>
      <c r="D4116" s="19" t="s">
        <v>3815</v>
      </c>
      <c r="E4116" s="20">
        <v>10</v>
      </c>
      <c r="F4116" s="11" t="s">
        <v>18</v>
      </c>
      <c r="G4116" s="21"/>
      <c r="H4116" s="21" t="s">
        <v>1</v>
      </c>
      <c r="I4116" s="21"/>
    </row>
    <row r="4117" spans="1:9" ht="69.75" customHeight="1">
      <c r="A4117" s="10" t="s">
        <v>4610</v>
      </c>
      <c r="B4117" s="10" t="s">
        <v>4916</v>
      </c>
      <c r="C4117" s="19" t="s">
        <v>4917</v>
      </c>
      <c r="D4117" s="19" t="s">
        <v>3815</v>
      </c>
      <c r="E4117" s="20">
        <v>20</v>
      </c>
      <c r="F4117" s="11" t="s">
        <v>18</v>
      </c>
      <c r="G4117" s="21"/>
      <c r="H4117" s="21" t="s">
        <v>1</v>
      </c>
      <c r="I4117" s="21"/>
    </row>
    <row r="4118" spans="1:9" ht="60.75" customHeight="1">
      <c r="A4118" s="10" t="s">
        <v>4610</v>
      </c>
      <c r="B4118" s="10" t="s">
        <v>4918</v>
      </c>
      <c r="C4118" s="19" t="s">
        <v>4919</v>
      </c>
      <c r="D4118" s="19" t="s">
        <v>3815</v>
      </c>
      <c r="E4118" s="20">
        <v>8</v>
      </c>
      <c r="F4118" s="11" t="s">
        <v>18</v>
      </c>
      <c r="G4118" s="21"/>
      <c r="H4118" s="21" t="s">
        <v>1</v>
      </c>
      <c r="I4118" s="21"/>
    </row>
    <row r="4119" spans="1:9" ht="36.75" customHeight="1">
      <c r="A4119" s="10" t="s">
        <v>4610</v>
      </c>
      <c r="B4119" s="10" t="s">
        <v>4920</v>
      </c>
      <c r="C4119" s="19" t="s">
        <v>4921</v>
      </c>
      <c r="D4119" s="19" t="s">
        <v>3815</v>
      </c>
      <c r="E4119" s="20">
        <v>20</v>
      </c>
      <c r="F4119" s="11" t="s">
        <v>18</v>
      </c>
      <c r="G4119" s="21"/>
      <c r="H4119" s="21" t="s">
        <v>1</v>
      </c>
      <c r="I4119" s="21"/>
    </row>
    <row r="4120" spans="1:9" ht="33">
      <c r="A4120" s="10" t="s">
        <v>4610</v>
      </c>
      <c r="B4120" s="10" t="s">
        <v>4922</v>
      </c>
      <c r="C4120" s="19" t="s">
        <v>3835</v>
      </c>
      <c r="D4120" s="19" t="s">
        <v>3815</v>
      </c>
      <c r="E4120" s="20">
        <v>20</v>
      </c>
      <c r="F4120" s="11" t="s">
        <v>18</v>
      </c>
      <c r="G4120" s="21"/>
      <c r="H4120" s="21" t="s">
        <v>1</v>
      </c>
      <c r="I4120" s="21"/>
    </row>
    <row r="4121" spans="1:9" ht="49.5">
      <c r="A4121" s="10" t="s">
        <v>4610</v>
      </c>
      <c r="B4121" s="10" t="s">
        <v>4692</v>
      </c>
      <c r="C4121" s="19" t="s">
        <v>4223</v>
      </c>
      <c r="D4121" s="19" t="s">
        <v>3815</v>
      </c>
      <c r="E4121" s="20">
        <v>3</v>
      </c>
      <c r="F4121" s="11" t="s">
        <v>18</v>
      </c>
      <c r="G4121" s="21"/>
      <c r="H4121" s="21" t="s">
        <v>1</v>
      </c>
      <c r="I4121" s="21"/>
    </row>
    <row r="4122" spans="1:9" ht="49.5">
      <c r="A4122" s="10" t="s">
        <v>4610</v>
      </c>
      <c r="B4122" s="10" t="s">
        <v>4692</v>
      </c>
      <c r="C4122" s="19" t="s">
        <v>1736</v>
      </c>
      <c r="D4122" s="19" t="s">
        <v>3815</v>
      </c>
      <c r="E4122" s="20">
        <v>3</v>
      </c>
      <c r="F4122" s="11" t="s">
        <v>18</v>
      </c>
      <c r="G4122" s="21"/>
      <c r="H4122" s="21" t="s">
        <v>1</v>
      </c>
      <c r="I4122" s="21"/>
    </row>
    <row r="4123" spans="1:9" ht="33">
      <c r="A4123" s="10" t="s">
        <v>4610</v>
      </c>
      <c r="B4123" s="10" t="s">
        <v>4835</v>
      </c>
      <c r="C4123" s="19" t="s">
        <v>4923</v>
      </c>
      <c r="D4123" s="19" t="s">
        <v>3815</v>
      </c>
      <c r="E4123" s="20">
        <v>10</v>
      </c>
      <c r="F4123" s="11" t="s">
        <v>18</v>
      </c>
      <c r="G4123" s="21"/>
      <c r="H4123" s="21" t="s">
        <v>1</v>
      </c>
      <c r="I4123" s="21"/>
    </row>
    <row r="4124" spans="1:9" ht="33">
      <c r="A4124" s="10" t="s">
        <v>4610</v>
      </c>
      <c r="B4124" s="10" t="s">
        <v>4878</v>
      </c>
      <c r="C4124" s="19" t="s">
        <v>4924</v>
      </c>
      <c r="D4124" s="19" t="s">
        <v>3815</v>
      </c>
      <c r="E4124" s="20">
        <v>10</v>
      </c>
      <c r="F4124" s="11" t="s">
        <v>18</v>
      </c>
      <c r="G4124" s="21"/>
      <c r="H4124" s="21" t="s">
        <v>1</v>
      </c>
      <c r="I4124" s="21"/>
    </row>
    <row r="4125" spans="1:9" ht="33">
      <c r="A4125" s="10" t="s">
        <v>4610</v>
      </c>
      <c r="B4125" s="10" t="s">
        <v>4925</v>
      </c>
      <c r="C4125" s="19" t="s">
        <v>4926</v>
      </c>
      <c r="D4125" s="19" t="s">
        <v>3815</v>
      </c>
      <c r="E4125" s="20">
        <v>12</v>
      </c>
      <c r="F4125" s="11" t="s">
        <v>18</v>
      </c>
      <c r="G4125" s="21"/>
      <c r="H4125" s="21" t="s">
        <v>1</v>
      </c>
      <c r="I4125" s="21"/>
    </row>
    <row r="4126" spans="1:9" ht="33">
      <c r="A4126" s="10" t="s">
        <v>4610</v>
      </c>
      <c r="B4126" s="10" t="s">
        <v>4927</v>
      </c>
      <c r="C4126" s="19" t="s">
        <v>4928</v>
      </c>
      <c r="D4126" s="19" t="s">
        <v>3815</v>
      </c>
      <c r="E4126" s="20">
        <v>12</v>
      </c>
      <c r="F4126" s="11" t="s">
        <v>18</v>
      </c>
      <c r="G4126" s="21"/>
      <c r="H4126" s="21" t="s">
        <v>1</v>
      </c>
      <c r="I4126" s="21"/>
    </row>
    <row r="4127" spans="1:9" ht="60.75" customHeight="1">
      <c r="A4127" s="10" t="s">
        <v>4610</v>
      </c>
      <c r="B4127" s="10" t="s">
        <v>4929</v>
      </c>
      <c r="C4127" s="19" t="s">
        <v>4930</v>
      </c>
      <c r="D4127" s="19" t="s">
        <v>3815</v>
      </c>
      <c r="E4127" s="20">
        <v>18</v>
      </c>
      <c r="F4127" s="11" t="s">
        <v>18</v>
      </c>
      <c r="G4127" s="21"/>
      <c r="H4127" s="21" t="s">
        <v>1</v>
      </c>
      <c r="I4127" s="21"/>
    </row>
    <row r="4128" spans="1:9" ht="60.75" customHeight="1">
      <c r="A4128" s="10" t="s">
        <v>4610</v>
      </c>
      <c r="B4128" s="10" t="s">
        <v>4931</v>
      </c>
      <c r="C4128" s="19" t="s">
        <v>4932</v>
      </c>
      <c r="D4128" s="19" t="s">
        <v>3815</v>
      </c>
      <c r="E4128" s="20">
        <v>17</v>
      </c>
      <c r="F4128" s="11" t="s">
        <v>18</v>
      </c>
      <c r="G4128" s="21"/>
      <c r="H4128" s="21" t="s">
        <v>1</v>
      </c>
      <c r="I4128" s="21"/>
    </row>
    <row r="4129" spans="1:9" ht="60.75" customHeight="1">
      <c r="A4129" s="10" t="s">
        <v>4610</v>
      </c>
      <c r="B4129" s="10" t="s">
        <v>4933</v>
      </c>
      <c r="C4129" s="19" t="s">
        <v>4934</v>
      </c>
      <c r="D4129" s="19" t="s">
        <v>3815</v>
      </c>
      <c r="E4129" s="20">
        <v>29</v>
      </c>
      <c r="F4129" s="11" t="s">
        <v>18</v>
      </c>
      <c r="G4129" s="21"/>
      <c r="H4129" s="21" t="s">
        <v>1</v>
      </c>
      <c r="I4129" s="21"/>
    </row>
    <row r="4130" spans="1:9" ht="60.75" customHeight="1">
      <c r="A4130" s="10" t="s">
        <v>4610</v>
      </c>
      <c r="B4130" s="10" t="s">
        <v>4935</v>
      </c>
      <c r="C4130" s="19" t="s">
        <v>4936</v>
      </c>
      <c r="D4130" s="19" t="s">
        <v>3815</v>
      </c>
      <c r="E4130" s="20">
        <v>13</v>
      </c>
      <c r="F4130" s="11" t="s">
        <v>18</v>
      </c>
      <c r="G4130" s="21"/>
      <c r="H4130" s="21" t="s">
        <v>1</v>
      </c>
      <c r="I4130" s="21"/>
    </row>
    <row r="4131" spans="1:9" ht="60.75" customHeight="1">
      <c r="A4131" s="10" t="s">
        <v>4610</v>
      </c>
      <c r="B4131" s="10" t="s">
        <v>4937</v>
      </c>
      <c r="C4131" s="19" t="s">
        <v>363</v>
      </c>
      <c r="D4131" s="19" t="s">
        <v>3815</v>
      </c>
      <c r="E4131" s="20">
        <v>12</v>
      </c>
      <c r="F4131" s="11" t="s">
        <v>18</v>
      </c>
      <c r="G4131" s="21"/>
      <c r="H4131" s="21" t="s">
        <v>1</v>
      </c>
      <c r="I4131" s="21"/>
    </row>
    <row r="4132" spans="1:9" ht="60.75" customHeight="1">
      <c r="A4132" s="10" t="s">
        <v>4610</v>
      </c>
      <c r="B4132" s="10" t="s">
        <v>4938</v>
      </c>
      <c r="C4132" s="19" t="s">
        <v>4939</v>
      </c>
      <c r="D4132" s="19" t="s">
        <v>3815</v>
      </c>
      <c r="E4132" s="20">
        <v>10</v>
      </c>
      <c r="F4132" s="11" t="s">
        <v>18</v>
      </c>
      <c r="G4132" s="21"/>
      <c r="H4132" s="21" t="s">
        <v>1</v>
      </c>
      <c r="I4132" s="21"/>
    </row>
    <row r="4133" spans="1:9" ht="60.75" customHeight="1">
      <c r="A4133" s="10" t="s">
        <v>4610</v>
      </c>
      <c r="B4133" s="10" t="s">
        <v>4940</v>
      </c>
      <c r="C4133" s="19" t="s">
        <v>4941</v>
      </c>
      <c r="D4133" s="19" t="s">
        <v>3815</v>
      </c>
      <c r="E4133" s="20">
        <v>20</v>
      </c>
      <c r="F4133" s="11" t="s">
        <v>18</v>
      </c>
      <c r="G4133" s="21"/>
      <c r="H4133" s="21" t="s">
        <v>1</v>
      </c>
      <c r="I4133" s="21"/>
    </row>
    <row r="4134" spans="1:9" ht="60.75" customHeight="1">
      <c r="A4134" s="10" t="s">
        <v>4610</v>
      </c>
      <c r="B4134" s="10" t="s">
        <v>4942</v>
      </c>
      <c r="C4134" s="19" t="s">
        <v>4624</v>
      </c>
      <c r="D4134" s="19" t="s">
        <v>3815</v>
      </c>
      <c r="E4134" s="20">
        <v>10</v>
      </c>
      <c r="F4134" s="11" t="s">
        <v>18</v>
      </c>
      <c r="G4134" s="21"/>
      <c r="H4134" s="21" t="s">
        <v>1</v>
      </c>
      <c r="I4134" s="21"/>
    </row>
    <row r="4135" spans="1:9" ht="60.75" customHeight="1">
      <c r="A4135" s="10" t="s">
        <v>4610</v>
      </c>
      <c r="B4135" s="10" t="s">
        <v>4835</v>
      </c>
      <c r="C4135" s="19" t="s">
        <v>4943</v>
      </c>
      <c r="D4135" s="19" t="s">
        <v>3815</v>
      </c>
      <c r="E4135" s="20">
        <v>10</v>
      </c>
      <c r="F4135" s="11" t="s">
        <v>18</v>
      </c>
      <c r="G4135" s="21"/>
      <c r="H4135" s="21" t="s">
        <v>1</v>
      </c>
      <c r="I4135" s="21"/>
    </row>
    <row r="4136" spans="1:9" ht="42" customHeight="1">
      <c r="A4136" s="10" t="s">
        <v>4610</v>
      </c>
      <c r="B4136" s="10" t="s">
        <v>4944</v>
      </c>
      <c r="C4136" s="19" t="s">
        <v>54</v>
      </c>
      <c r="D4136" s="19" t="s">
        <v>3815</v>
      </c>
      <c r="E4136" s="20">
        <v>15</v>
      </c>
      <c r="F4136" s="11" t="s">
        <v>18</v>
      </c>
      <c r="G4136" s="21"/>
      <c r="H4136" s="21" t="s">
        <v>1</v>
      </c>
      <c r="I4136" s="21"/>
    </row>
    <row r="4137" spans="1:9" ht="42" customHeight="1">
      <c r="A4137" s="10" t="s">
        <v>4610</v>
      </c>
      <c r="B4137" s="10" t="s">
        <v>4945</v>
      </c>
      <c r="C4137" s="19" t="s">
        <v>4946</v>
      </c>
      <c r="D4137" s="19" t="s">
        <v>3815</v>
      </c>
      <c r="E4137" s="20">
        <v>15</v>
      </c>
      <c r="F4137" s="11" t="s">
        <v>18</v>
      </c>
      <c r="G4137" s="21"/>
      <c r="H4137" s="21" t="s">
        <v>1</v>
      </c>
      <c r="I4137" s="21"/>
    </row>
    <row r="4138" spans="1:9" ht="45" customHeight="1">
      <c r="A4138" s="10" t="s">
        <v>4610</v>
      </c>
      <c r="B4138" s="10" t="s">
        <v>4947</v>
      </c>
      <c r="C4138" s="19" t="s">
        <v>4948</v>
      </c>
      <c r="D4138" s="19" t="s">
        <v>3815</v>
      </c>
      <c r="E4138" s="20">
        <v>14</v>
      </c>
      <c r="F4138" s="11" t="s">
        <v>18</v>
      </c>
      <c r="G4138" s="21"/>
      <c r="H4138" s="21" t="s">
        <v>1</v>
      </c>
      <c r="I4138" s="21"/>
    </row>
    <row r="4139" spans="1:9" ht="45" customHeight="1">
      <c r="A4139" s="10" t="s">
        <v>4610</v>
      </c>
      <c r="B4139" s="10" t="s">
        <v>4949</v>
      </c>
      <c r="C4139" s="19" t="s">
        <v>4948</v>
      </c>
      <c r="D4139" s="19" t="s">
        <v>3815</v>
      </c>
      <c r="E4139" s="20">
        <v>6</v>
      </c>
      <c r="F4139" s="11" t="s">
        <v>18</v>
      </c>
      <c r="G4139" s="21"/>
      <c r="H4139" s="21" t="s">
        <v>1</v>
      </c>
      <c r="I4139" s="21"/>
    </row>
    <row r="4140" spans="1:9" ht="45" customHeight="1">
      <c r="A4140" s="10" t="s">
        <v>4610</v>
      </c>
      <c r="B4140" s="10" t="s">
        <v>4950</v>
      </c>
      <c r="C4140" s="19" t="s">
        <v>4951</v>
      </c>
      <c r="D4140" s="19" t="s">
        <v>3815</v>
      </c>
      <c r="E4140" s="20">
        <v>20</v>
      </c>
      <c r="F4140" s="11" t="s">
        <v>18</v>
      </c>
      <c r="G4140" s="21"/>
      <c r="H4140" s="21" t="s">
        <v>1</v>
      </c>
      <c r="I4140" s="21"/>
    </row>
    <row r="4141" spans="1:9" ht="54" customHeight="1">
      <c r="A4141" s="10" t="s">
        <v>4610</v>
      </c>
      <c r="B4141" s="10" t="s">
        <v>4952</v>
      </c>
      <c r="C4141" s="19" t="s">
        <v>4953</v>
      </c>
      <c r="D4141" s="19" t="s">
        <v>3815</v>
      </c>
      <c r="E4141" s="20">
        <v>15</v>
      </c>
      <c r="F4141" s="11" t="s">
        <v>18</v>
      </c>
      <c r="G4141" s="21"/>
      <c r="H4141" s="21" t="s">
        <v>1</v>
      </c>
      <c r="I4141" s="21"/>
    </row>
    <row r="4142" spans="1:9" ht="45" customHeight="1">
      <c r="A4142" s="10" t="s">
        <v>4610</v>
      </c>
      <c r="B4142" s="10" t="s">
        <v>4954</v>
      </c>
      <c r="C4142" s="19" t="s">
        <v>1391</v>
      </c>
      <c r="D4142" s="19" t="s">
        <v>3815</v>
      </c>
      <c r="E4142" s="20">
        <v>48</v>
      </c>
      <c r="F4142" s="11" t="s">
        <v>18</v>
      </c>
      <c r="G4142" s="21"/>
      <c r="H4142" s="21" t="s">
        <v>1</v>
      </c>
      <c r="I4142" s="21"/>
    </row>
    <row r="4143" spans="1:9" ht="45" customHeight="1">
      <c r="A4143" s="10" t="s">
        <v>4610</v>
      </c>
      <c r="B4143" s="10" t="s">
        <v>4955</v>
      </c>
      <c r="C4143" s="19" t="s">
        <v>4956</v>
      </c>
      <c r="D4143" s="19" t="s">
        <v>3815</v>
      </c>
      <c r="E4143" s="20">
        <v>100</v>
      </c>
      <c r="F4143" s="11" t="s">
        <v>18</v>
      </c>
      <c r="G4143" s="21"/>
      <c r="H4143" s="21" t="s">
        <v>1</v>
      </c>
      <c r="I4143" s="21"/>
    </row>
    <row r="4144" spans="1:9" ht="61.5" customHeight="1">
      <c r="A4144" s="10" t="s">
        <v>4610</v>
      </c>
      <c r="B4144" s="10" t="s">
        <v>4692</v>
      </c>
      <c r="C4144" s="19" t="s">
        <v>4957</v>
      </c>
      <c r="D4144" s="19" t="s">
        <v>3815</v>
      </c>
      <c r="E4144" s="20">
        <v>2</v>
      </c>
      <c r="F4144" s="11" t="s">
        <v>18</v>
      </c>
      <c r="G4144" s="21"/>
      <c r="H4144" s="21" t="s">
        <v>1</v>
      </c>
      <c r="I4144" s="21"/>
    </row>
    <row r="4145" spans="1:9" ht="45" customHeight="1">
      <c r="A4145" s="10" t="s">
        <v>4610</v>
      </c>
      <c r="B4145" s="10" t="s">
        <v>4958</v>
      </c>
      <c r="C4145" s="19" t="s">
        <v>4959</v>
      </c>
      <c r="D4145" s="19" t="s">
        <v>3815</v>
      </c>
      <c r="E4145" s="20">
        <v>15</v>
      </c>
      <c r="F4145" s="11" t="s">
        <v>18</v>
      </c>
      <c r="G4145" s="21"/>
      <c r="H4145" s="21" t="s">
        <v>1</v>
      </c>
      <c r="I4145" s="21"/>
    </row>
    <row r="4146" spans="1:9" ht="45" customHeight="1">
      <c r="A4146" s="10" t="s">
        <v>4610</v>
      </c>
      <c r="B4146" s="10" t="s">
        <v>4960</v>
      </c>
      <c r="C4146" s="19" t="s">
        <v>868</v>
      </c>
      <c r="D4146" s="19" t="s">
        <v>3815</v>
      </c>
      <c r="E4146" s="20">
        <v>50</v>
      </c>
      <c r="F4146" s="11" t="s">
        <v>18</v>
      </c>
      <c r="G4146" s="21"/>
      <c r="H4146" s="21" t="s">
        <v>1</v>
      </c>
      <c r="I4146" s="21"/>
    </row>
    <row r="4147" spans="1:9" ht="45" customHeight="1">
      <c r="A4147" s="10" t="s">
        <v>4610</v>
      </c>
      <c r="B4147" s="10" t="s">
        <v>4961</v>
      </c>
      <c r="C4147" s="19" t="s">
        <v>1329</v>
      </c>
      <c r="D4147" s="19" t="s">
        <v>3815</v>
      </c>
      <c r="E4147" s="20">
        <v>8</v>
      </c>
      <c r="F4147" s="11" t="s">
        <v>18</v>
      </c>
      <c r="G4147" s="21"/>
      <c r="H4147" s="21" t="s">
        <v>1</v>
      </c>
      <c r="I4147" s="21"/>
    </row>
    <row r="4148" spans="1:9" ht="66.75" customHeight="1">
      <c r="A4148" s="10" t="s">
        <v>4610</v>
      </c>
      <c r="B4148" s="10" t="s">
        <v>4692</v>
      </c>
      <c r="C4148" s="19" t="s">
        <v>4962</v>
      </c>
      <c r="D4148" s="19" t="s">
        <v>3815</v>
      </c>
      <c r="E4148" s="20">
        <v>4</v>
      </c>
      <c r="F4148" s="11" t="s">
        <v>18</v>
      </c>
      <c r="G4148" s="21"/>
      <c r="H4148" s="21" t="s">
        <v>1</v>
      </c>
      <c r="I4148" s="21"/>
    </row>
    <row r="4149" spans="1:9" ht="49.5" customHeight="1">
      <c r="A4149" s="10" t="s">
        <v>4610</v>
      </c>
      <c r="B4149" s="10" t="s">
        <v>4963</v>
      </c>
      <c r="C4149" s="19" t="s">
        <v>4964</v>
      </c>
      <c r="D4149" s="19" t="s">
        <v>3815</v>
      </c>
      <c r="E4149" s="20">
        <v>10</v>
      </c>
      <c r="F4149" s="11" t="s">
        <v>18</v>
      </c>
      <c r="G4149" s="21"/>
      <c r="H4149" s="21" t="s">
        <v>1</v>
      </c>
      <c r="I4149" s="21"/>
    </row>
    <row r="4150" spans="1:9" ht="49.5" customHeight="1">
      <c r="A4150" s="10" t="s">
        <v>4610</v>
      </c>
      <c r="B4150" s="10" t="s">
        <v>4965</v>
      </c>
      <c r="C4150" s="19" t="s">
        <v>4966</v>
      </c>
      <c r="D4150" s="19" t="s">
        <v>3815</v>
      </c>
      <c r="E4150" s="20">
        <v>13</v>
      </c>
      <c r="F4150" s="11" t="s">
        <v>18</v>
      </c>
      <c r="G4150" s="21"/>
      <c r="H4150" s="21" t="s">
        <v>1</v>
      </c>
      <c r="I4150" s="21"/>
    </row>
    <row r="4151" spans="1:9" ht="52.5" customHeight="1">
      <c r="A4151" s="10" t="s">
        <v>4610</v>
      </c>
      <c r="B4151" s="10" t="s">
        <v>4967</v>
      </c>
      <c r="C4151" s="19" t="s">
        <v>2437</v>
      </c>
      <c r="D4151" s="19" t="s">
        <v>3815</v>
      </c>
      <c r="E4151" s="20">
        <v>15</v>
      </c>
      <c r="F4151" s="11" t="s">
        <v>18</v>
      </c>
      <c r="G4151" s="21"/>
      <c r="H4151" s="21" t="s">
        <v>1</v>
      </c>
      <c r="I4151" s="21"/>
    </row>
    <row r="4152" spans="1:9" ht="49.5" customHeight="1">
      <c r="A4152" s="10" t="s">
        <v>4610</v>
      </c>
      <c r="B4152" s="10" t="s">
        <v>4968</v>
      </c>
      <c r="C4152" s="19" t="s">
        <v>384</v>
      </c>
      <c r="D4152" s="19" t="s">
        <v>3815</v>
      </c>
      <c r="E4152" s="20">
        <v>12</v>
      </c>
      <c r="F4152" s="11" t="s">
        <v>18</v>
      </c>
      <c r="G4152" s="21"/>
      <c r="H4152" s="21" t="s">
        <v>1</v>
      </c>
      <c r="I4152" s="21"/>
    </row>
    <row r="4153" spans="1:9" ht="49.5" customHeight="1">
      <c r="A4153" s="10" t="s">
        <v>4610</v>
      </c>
      <c r="B4153" s="10" t="s">
        <v>4969</v>
      </c>
      <c r="C4153" s="19" t="s">
        <v>4970</v>
      </c>
      <c r="D4153" s="19" t="s">
        <v>3815</v>
      </c>
      <c r="E4153" s="20">
        <v>15</v>
      </c>
      <c r="F4153" s="11" t="s">
        <v>18</v>
      </c>
      <c r="G4153" s="21"/>
      <c r="H4153" s="21" t="s">
        <v>1</v>
      </c>
      <c r="I4153" s="21"/>
    </row>
    <row r="4154" spans="1:9" ht="49.5" customHeight="1">
      <c r="A4154" s="10" t="s">
        <v>4610</v>
      </c>
      <c r="B4154" s="10" t="s">
        <v>4971</v>
      </c>
      <c r="C4154" s="19" t="s">
        <v>4972</v>
      </c>
      <c r="D4154" s="19" t="s">
        <v>3815</v>
      </c>
      <c r="E4154" s="20">
        <v>12</v>
      </c>
      <c r="F4154" s="11" t="s">
        <v>18</v>
      </c>
      <c r="G4154" s="21"/>
      <c r="H4154" s="21" t="s">
        <v>1</v>
      </c>
      <c r="I4154" s="21"/>
    </row>
    <row r="4155" spans="1:9" ht="49.5" customHeight="1">
      <c r="A4155" s="10" t="s">
        <v>4610</v>
      </c>
      <c r="B4155" s="10" t="s">
        <v>4973</v>
      </c>
      <c r="C4155" s="19" t="s">
        <v>4974</v>
      </c>
      <c r="D4155" s="19" t="s">
        <v>3815</v>
      </c>
      <c r="E4155" s="20">
        <v>30</v>
      </c>
      <c r="F4155" s="11" t="s">
        <v>18</v>
      </c>
      <c r="G4155" s="21"/>
      <c r="H4155" s="21" t="s">
        <v>1</v>
      </c>
      <c r="I4155" s="21"/>
    </row>
    <row r="4156" spans="1:9" ht="68.25" customHeight="1">
      <c r="A4156" s="10" t="s">
        <v>4610</v>
      </c>
      <c r="B4156" s="10" t="s">
        <v>4692</v>
      </c>
      <c r="C4156" s="19" t="s">
        <v>4975</v>
      </c>
      <c r="D4156" s="19" t="s">
        <v>3815</v>
      </c>
      <c r="E4156" s="20">
        <v>6</v>
      </c>
      <c r="F4156" s="11" t="s">
        <v>18</v>
      </c>
      <c r="G4156" s="21"/>
      <c r="H4156" s="21" t="s">
        <v>1</v>
      </c>
      <c r="I4156" s="21"/>
    </row>
    <row r="4157" spans="1:9" ht="48.75" customHeight="1">
      <c r="A4157" s="10" t="s">
        <v>4610</v>
      </c>
      <c r="B4157" s="10" t="s">
        <v>4976</v>
      </c>
      <c r="C4157" s="19" t="s">
        <v>2524</v>
      </c>
      <c r="D4157" s="19" t="s">
        <v>3815</v>
      </c>
      <c r="E4157" s="20">
        <v>18</v>
      </c>
      <c r="F4157" s="11" t="s">
        <v>18</v>
      </c>
      <c r="G4157" s="21"/>
      <c r="H4157" s="21" t="s">
        <v>1</v>
      </c>
      <c r="I4157" s="21"/>
    </row>
    <row r="4158" spans="1:9" ht="48.75" customHeight="1">
      <c r="A4158" s="10" t="s">
        <v>4610</v>
      </c>
      <c r="B4158" s="10" t="s">
        <v>4977</v>
      </c>
      <c r="C4158" s="19" t="s">
        <v>4120</v>
      </c>
      <c r="D4158" s="19" t="s">
        <v>3815</v>
      </c>
      <c r="E4158" s="20">
        <v>18</v>
      </c>
      <c r="F4158" s="11" t="s">
        <v>18</v>
      </c>
      <c r="G4158" s="21"/>
      <c r="H4158" s="21" t="s">
        <v>1</v>
      </c>
      <c r="I4158" s="21"/>
    </row>
    <row r="4159" spans="1:9" ht="66" customHeight="1">
      <c r="A4159" s="10" t="s">
        <v>4610</v>
      </c>
      <c r="B4159" s="10" t="s">
        <v>4692</v>
      </c>
      <c r="C4159" s="19" t="s">
        <v>4978</v>
      </c>
      <c r="D4159" s="19" t="s">
        <v>3815</v>
      </c>
      <c r="E4159" s="20">
        <v>3</v>
      </c>
      <c r="F4159" s="11" t="s">
        <v>18</v>
      </c>
      <c r="G4159" s="21"/>
      <c r="H4159" s="21" t="s">
        <v>1</v>
      </c>
      <c r="I4159" s="21"/>
    </row>
    <row r="4160" spans="1:9" ht="46.5" customHeight="1">
      <c r="A4160" s="10" t="s">
        <v>4610</v>
      </c>
      <c r="B4160" s="10" t="s">
        <v>4979</v>
      </c>
      <c r="C4160" s="19" t="s">
        <v>3796</v>
      </c>
      <c r="D4160" s="19" t="s">
        <v>3815</v>
      </c>
      <c r="E4160" s="20">
        <v>14</v>
      </c>
      <c r="F4160" s="11" t="s">
        <v>18</v>
      </c>
      <c r="G4160" s="21"/>
      <c r="H4160" s="21" t="s">
        <v>1</v>
      </c>
      <c r="I4160" s="21"/>
    </row>
    <row r="4161" spans="1:9" ht="46.5" customHeight="1">
      <c r="A4161" s="10" t="s">
        <v>4610</v>
      </c>
      <c r="B4161" s="10" t="s">
        <v>4980</v>
      </c>
      <c r="C4161" s="19" t="s">
        <v>1642</v>
      </c>
      <c r="D4161" s="19" t="s">
        <v>3815</v>
      </c>
      <c r="E4161" s="20">
        <v>16</v>
      </c>
      <c r="F4161" s="11" t="s">
        <v>18</v>
      </c>
      <c r="G4161" s="21"/>
      <c r="H4161" s="21" t="s">
        <v>1</v>
      </c>
      <c r="I4161" s="21"/>
    </row>
    <row r="4162" spans="1:9" ht="46.5" customHeight="1">
      <c r="A4162" s="10" t="s">
        <v>4610</v>
      </c>
      <c r="B4162" s="10" t="s">
        <v>4981</v>
      </c>
      <c r="C4162" s="19" t="s">
        <v>3949</v>
      </c>
      <c r="D4162" s="19" t="s">
        <v>3815</v>
      </c>
      <c r="E4162" s="20">
        <v>10</v>
      </c>
      <c r="F4162" s="11" t="s">
        <v>18</v>
      </c>
      <c r="G4162" s="21"/>
      <c r="H4162" s="21" t="s">
        <v>1</v>
      </c>
      <c r="I4162" s="21"/>
    </row>
    <row r="4163" spans="1:9" ht="46.5" customHeight="1">
      <c r="A4163" s="10" t="s">
        <v>4610</v>
      </c>
      <c r="B4163" s="10" t="s">
        <v>4982</v>
      </c>
      <c r="C4163" s="19" t="s">
        <v>4983</v>
      </c>
      <c r="D4163" s="19" t="s">
        <v>3815</v>
      </c>
      <c r="E4163" s="20">
        <v>18</v>
      </c>
      <c r="F4163" s="11" t="s">
        <v>18</v>
      </c>
      <c r="G4163" s="21"/>
      <c r="H4163" s="21" t="s">
        <v>1</v>
      </c>
      <c r="I4163" s="21"/>
    </row>
    <row r="4164" spans="1:9" ht="63" customHeight="1">
      <c r="A4164" s="10" t="s">
        <v>4610</v>
      </c>
      <c r="B4164" s="10" t="s">
        <v>4984</v>
      </c>
      <c r="C4164" s="19" t="s">
        <v>4985</v>
      </c>
      <c r="D4164" s="19" t="s">
        <v>3815</v>
      </c>
      <c r="E4164" s="20">
        <v>12</v>
      </c>
      <c r="F4164" s="11" t="s">
        <v>18</v>
      </c>
      <c r="G4164" s="21"/>
      <c r="H4164" s="21" t="s">
        <v>1</v>
      </c>
      <c r="I4164" s="21"/>
    </row>
    <row r="4165" spans="1:9" ht="42.75" customHeight="1">
      <c r="A4165" s="10" t="s">
        <v>4610</v>
      </c>
      <c r="B4165" s="10" t="s">
        <v>4986</v>
      </c>
      <c r="C4165" s="19" t="s">
        <v>4987</v>
      </c>
      <c r="D4165" s="19" t="s">
        <v>3815</v>
      </c>
      <c r="E4165" s="20">
        <v>20</v>
      </c>
      <c r="F4165" s="11" t="s">
        <v>18</v>
      </c>
      <c r="G4165" s="21"/>
      <c r="H4165" s="21" t="s">
        <v>1</v>
      </c>
      <c r="I4165" s="21"/>
    </row>
    <row r="4166" spans="1:9" ht="42.75" customHeight="1">
      <c r="A4166" s="10" t="s">
        <v>4610</v>
      </c>
      <c r="B4166" s="10" t="s">
        <v>4988</v>
      </c>
      <c r="C4166" s="19" t="s">
        <v>2370</v>
      </c>
      <c r="D4166" s="19" t="s">
        <v>3815</v>
      </c>
      <c r="E4166" s="20">
        <v>20</v>
      </c>
      <c r="F4166" s="11" t="s">
        <v>18</v>
      </c>
      <c r="G4166" s="21"/>
      <c r="H4166" s="21" t="s">
        <v>1</v>
      </c>
      <c r="I4166" s="21"/>
    </row>
    <row r="4167" spans="1:9" ht="42.75" customHeight="1">
      <c r="A4167" s="10" t="s">
        <v>4610</v>
      </c>
      <c r="B4167" s="10" t="s">
        <v>4989</v>
      </c>
      <c r="C4167" s="19" t="s">
        <v>4990</v>
      </c>
      <c r="D4167" s="19" t="s">
        <v>3815</v>
      </c>
      <c r="E4167" s="20">
        <v>30</v>
      </c>
      <c r="F4167" s="11" t="s">
        <v>18</v>
      </c>
      <c r="G4167" s="21"/>
      <c r="H4167" s="21" t="s">
        <v>1</v>
      </c>
      <c r="I4167" s="21"/>
    </row>
    <row r="4168" spans="1:9" ht="65.25" customHeight="1">
      <c r="A4168" s="10" t="s">
        <v>4610</v>
      </c>
      <c r="B4168" s="10" t="s">
        <v>4692</v>
      </c>
      <c r="C4168" s="19" t="s">
        <v>4290</v>
      </c>
      <c r="D4168" s="19" t="s">
        <v>3815</v>
      </c>
      <c r="E4168" s="20">
        <v>3</v>
      </c>
      <c r="F4168" s="11" t="s">
        <v>18</v>
      </c>
      <c r="G4168" s="21"/>
      <c r="H4168" s="21" t="s">
        <v>1</v>
      </c>
      <c r="I4168" s="21"/>
    </row>
    <row r="4169" spans="1:9" ht="58.5" customHeight="1">
      <c r="A4169" s="10" t="s">
        <v>4610</v>
      </c>
      <c r="B4169" s="10" t="s">
        <v>4991</v>
      </c>
      <c r="C4169" s="19" t="s">
        <v>4789</v>
      </c>
      <c r="D4169" s="19" t="s">
        <v>3815</v>
      </c>
      <c r="E4169" s="20">
        <v>10</v>
      </c>
      <c r="F4169" s="11" t="s">
        <v>18</v>
      </c>
      <c r="G4169" s="21"/>
      <c r="H4169" s="21" t="s">
        <v>1</v>
      </c>
      <c r="I4169" s="21"/>
    </row>
    <row r="4170" spans="1:9" ht="58.5" customHeight="1">
      <c r="A4170" s="10" t="s">
        <v>4610</v>
      </c>
      <c r="B4170" s="10" t="s">
        <v>4992</v>
      </c>
      <c r="C4170" s="19" t="s">
        <v>4993</v>
      </c>
      <c r="D4170" s="19" t="s">
        <v>3815</v>
      </c>
      <c r="E4170" s="20">
        <v>14</v>
      </c>
      <c r="F4170" s="11" t="s">
        <v>18</v>
      </c>
      <c r="G4170" s="21"/>
      <c r="H4170" s="21" t="s">
        <v>1</v>
      </c>
      <c r="I4170" s="21"/>
    </row>
    <row r="4171" spans="1:9" ht="63" customHeight="1">
      <c r="A4171" s="10" t="s">
        <v>4610</v>
      </c>
      <c r="B4171" s="10" t="s">
        <v>4692</v>
      </c>
      <c r="C4171" s="19" t="s">
        <v>4052</v>
      </c>
      <c r="D4171" s="19" t="s">
        <v>3815</v>
      </c>
      <c r="E4171" s="20">
        <v>2</v>
      </c>
      <c r="F4171" s="11" t="s">
        <v>18</v>
      </c>
      <c r="G4171" s="21"/>
      <c r="H4171" s="21" t="s">
        <v>1</v>
      </c>
      <c r="I4171" s="21"/>
    </row>
    <row r="4172" spans="1:9" ht="39" customHeight="1">
      <c r="A4172" s="10" t="s">
        <v>4610</v>
      </c>
      <c r="B4172" s="10" t="s">
        <v>4994</v>
      </c>
      <c r="C4172" s="19" t="s">
        <v>4995</v>
      </c>
      <c r="D4172" s="19" t="s">
        <v>3815</v>
      </c>
      <c r="E4172" s="20">
        <v>12</v>
      </c>
      <c r="F4172" s="11" t="s">
        <v>18</v>
      </c>
      <c r="G4172" s="21"/>
      <c r="H4172" s="21" t="s">
        <v>1</v>
      </c>
      <c r="I4172" s="21"/>
    </row>
    <row r="4173" spans="1:9" ht="39.75" customHeight="1">
      <c r="A4173" s="10" t="s">
        <v>4610</v>
      </c>
      <c r="B4173" s="10" t="s">
        <v>4996</v>
      </c>
      <c r="C4173" s="19" t="s">
        <v>4997</v>
      </c>
      <c r="D4173" s="19" t="s">
        <v>3815</v>
      </c>
      <c r="E4173" s="20">
        <v>20</v>
      </c>
      <c r="F4173" s="11" t="s">
        <v>18</v>
      </c>
      <c r="G4173" s="21"/>
      <c r="H4173" s="21" t="s">
        <v>1</v>
      </c>
      <c r="I4173" s="21"/>
    </row>
    <row r="4174" spans="1:9" ht="45" customHeight="1">
      <c r="A4174" s="10" t="s">
        <v>4610</v>
      </c>
      <c r="B4174" s="10" t="s">
        <v>4998</v>
      </c>
      <c r="C4174" s="19" t="s">
        <v>4999</v>
      </c>
      <c r="D4174" s="19" t="s">
        <v>3815</v>
      </c>
      <c r="E4174" s="20">
        <v>10</v>
      </c>
      <c r="F4174" s="11" t="s">
        <v>18</v>
      </c>
      <c r="G4174" s="21"/>
      <c r="H4174" s="21" t="s">
        <v>1</v>
      </c>
      <c r="I4174" s="21"/>
    </row>
    <row r="4175" spans="1:9" ht="61.5" customHeight="1">
      <c r="A4175" s="10" t="s">
        <v>4610</v>
      </c>
      <c r="B4175" s="10" t="s">
        <v>229</v>
      </c>
      <c r="C4175" s="19" t="s">
        <v>216</v>
      </c>
      <c r="D4175" s="19" t="s">
        <v>3815</v>
      </c>
      <c r="E4175" s="20">
        <v>20</v>
      </c>
      <c r="F4175" s="11" t="s">
        <v>18</v>
      </c>
      <c r="G4175" s="21"/>
      <c r="H4175" s="21" t="s">
        <v>1</v>
      </c>
      <c r="I4175" s="21"/>
    </row>
    <row r="4176" spans="1:9" ht="42" customHeight="1">
      <c r="A4176" s="10" t="s">
        <v>4610</v>
      </c>
      <c r="B4176" s="10" t="s">
        <v>5000</v>
      </c>
      <c r="C4176" s="19" t="s">
        <v>5001</v>
      </c>
      <c r="D4176" s="19" t="s">
        <v>3815</v>
      </c>
      <c r="E4176" s="20">
        <v>13</v>
      </c>
      <c r="F4176" s="11" t="s">
        <v>18</v>
      </c>
      <c r="G4176" s="21"/>
      <c r="H4176" s="21" t="s">
        <v>1</v>
      </c>
      <c r="I4176" s="21"/>
    </row>
    <row r="4177" spans="1:9" ht="60" customHeight="1">
      <c r="A4177" s="10" t="s">
        <v>4610</v>
      </c>
      <c r="B4177" s="10" t="s">
        <v>4692</v>
      </c>
      <c r="C4177" s="19" t="s">
        <v>4250</v>
      </c>
      <c r="D4177" s="19" t="s">
        <v>3815</v>
      </c>
      <c r="E4177" s="20">
        <v>2</v>
      </c>
      <c r="F4177" s="11" t="s">
        <v>18</v>
      </c>
      <c r="G4177" s="21"/>
      <c r="H4177" s="21" t="s">
        <v>1</v>
      </c>
      <c r="I4177" s="21"/>
    </row>
    <row r="4178" spans="1:9" ht="43.5" customHeight="1">
      <c r="A4178" s="10" t="s">
        <v>4610</v>
      </c>
      <c r="B4178" s="10" t="s">
        <v>5002</v>
      </c>
      <c r="C4178" s="19" t="s">
        <v>5003</v>
      </c>
      <c r="D4178" s="19" t="s">
        <v>3815</v>
      </c>
      <c r="E4178" s="20">
        <v>10</v>
      </c>
      <c r="F4178" s="11" t="s">
        <v>18</v>
      </c>
      <c r="G4178" s="21"/>
      <c r="H4178" s="21" t="s">
        <v>1</v>
      </c>
      <c r="I4178" s="21"/>
    </row>
    <row r="4179" spans="1:9" ht="43.5" customHeight="1">
      <c r="A4179" s="10" t="s">
        <v>4610</v>
      </c>
      <c r="B4179" s="10" t="s">
        <v>5004</v>
      </c>
      <c r="C4179" s="19" t="s">
        <v>5005</v>
      </c>
      <c r="D4179" s="19" t="s">
        <v>3815</v>
      </c>
      <c r="E4179" s="20">
        <v>20</v>
      </c>
      <c r="F4179" s="11" t="s">
        <v>18</v>
      </c>
      <c r="G4179" s="21"/>
      <c r="H4179" s="21" t="s">
        <v>1</v>
      </c>
      <c r="I4179" s="21"/>
    </row>
    <row r="4180" spans="1:9" ht="45" customHeight="1">
      <c r="A4180" s="10" t="s">
        <v>4610</v>
      </c>
      <c r="B4180" s="10" t="s">
        <v>5006</v>
      </c>
      <c r="C4180" s="19" t="s">
        <v>5007</v>
      </c>
      <c r="D4180" s="19" t="s">
        <v>3815</v>
      </c>
      <c r="E4180" s="20">
        <v>20</v>
      </c>
      <c r="F4180" s="11" t="s">
        <v>18</v>
      </c>
      <c r="G4180" s="21"/>
      <c r="H4180" s="21" t="s">
        <v>1</v>
      </c>
      <c r="I4180" s="21"/>
    </row>
    <row r="4181" spans="1:9" ht="64.5" customHeight="1">
      <c r="A4181" s="10" t="s">
        <v>4610</v>
      </c>
      <c r="B4181" s="10" t="s">
        <v>4692</v>
      </c>
      <c r="C4181" s="19" t="s">
        <v>4146</v>
      </c>
      <c r="D4181" s="19" t="s">
        <v>3815</v>
      </c>
      <c r="E4181" s="20">
        <v>3</v>
      </c>
      <c r="F4181" s="11" t="s">
        <v>18</v>
      </c>
      <c r="G4181" s="21"/>
      <c r="H4181" s="21" t="s">
        <v>1</v>
      </c>
      <c r="I4181" s="21"/>
    </row>
    <row r="4182" spans="1:9" ht="47.25" customHeight="1">
      <c r="A4182" s="10" t="s">
        <v>4610</v>
      </c>
      <c r="B4182" s="10" t="s">
        <v>5008</v>
      </c>
      <c r="C4182" s="19" t="s">
        <v>4622</v>
      </c>
      <c r="D4182" s="19" t="s">
        <v>3815</v>
      </c>
      <c r="E4182" s="20">
        <v>21</v>
      </c>
      <c r="F4182" s="11" t="s">
        <v>18</v>
      </c>
      <c r="G4182" s="21"/>
      <c r="H4182" s="21" t="s">
        <v>1</v>
      </c>
      <c r="I4182" s="21"/>
    </row>
    <row r="4183" spans="1:9" ht="47.25" customHeight="1">
      <c r="A4183" s="10" t="s">
        <v>4610</v>
      </c>
      <c r="B4183" s="10" t="s">
        <v>5009</v>
      </c>
      <c r="C4183" s="19" t="s">
        <v>5010</v>
      </c>
      <c r="D4183" s="19" t="s">
        <v>3815</v>
      </c>
      <c r="E4183" s="20">
        <v>20</v>
      </c>
      <c r="F4183" s="11" t="s">
        <v>18</v>
      </c>
      <c r="G4183" s="21"/>
      <c r="H4183" s="21" t="s">
        <v>1</v>
      </c>
      <c r="I4183" s="21"/>
    </row>
    <row r="4184" spans="1:9" ht="47.25" customHeight="1">
      <c r="A4184" s="10" t="s">
        <v>4610</v>
      </c>
      <c r="B4184" s="10" t="s">
        <v>2912</v>
      </c>
      <c r="C4184" s="19" t="s">
        <v>2913</v>
      </c>
      <c r="D4184" s="19" t="s">
        <v>3815</v>
      </c>
      <c r="E4184" s="20">
        <v>20</v>
      </c>
      <c r="F4184" s="11" t="s">
        <v>18</v>
      </c>
      <c r="G4184" s="21"/>
      <c r="H4184" s="21" t="s">
        <v>1</v>
      </c>
      <c r="I4184" s="21"/>
    </row>
    <row r="4185" spans="1:9" ht="47.25" customHeight="1">
      <c r="A4185" s="10" t="s">
        <v>4610</v>
      </c>
      <c r="B4185" s="10" t="s">
        <v>5011</v>
      </c>
      <c r="C4185" s="19" t="s">
        <v>3837</v>
      </c>
      <c r="D4185" s="19" t="s">
        <v>3815</v>
      </c>
      <c r="E4185" s="20">
        <v>12</v>
      </c>
      <c r="F4185" s="11" t="s">
        <v>18</v>
      </c>
      <c r="G4185" s="21"/>
      <c r="H4185" s="21" t="s">
        <v>1</v>
      </c>
      <c r="I4185" s="21"/>
    </row>
    <row r="4186" spans="1:9" ht="47.25" customHeight="1">
      <c r="A4186" s="10" t="s">
        <v>4610</v>
      </c>
      <c r="B4186" s="10" t="s">
        <v>5012</v>
      </c>
      <c r="C4186" s="19" t="s">
        <v>5013</v>
      </c>
      <c r="D4186" s="19" t="s">
        <v>3815</v>
      </c>
      <c r="E4186" s="20">
        <v>20</v>
      </c>
      <c r="F4186" s="11" t="s">
        <v>18</v>
      </c>
      <c r="G4186" s="21"/>
      <c r="H4186" s="21" t="s">
        <v>1</v>
      </c>
      <c r="I4186" s="21"/>
    </row>
    <row r="4187" spans="1:9" ht="47.25" customHeight="1">
      <c r="A4187" s="10" t="s">
        <v>4610</v>
      </c>
      <c r="B4187" s="10" t="s">
        <v>5014</v>
      </c>
      <c r="C4187" s="19" t="s">
        <v>5015</v>
      </c>
      <c r="D4187" s="19" t="s">
        <v>3815</v>
      </c>
      <c r="E4187" s="20">
        <v>11</v>
      </c>
      <c r="F4187" s="11" t="s">
        <v>18</v>
      </c>
      <c r="G4187" s="21"/>
      <c r="H4187" s="21" t="s">
        <v>1</v>
      </c>
      <c r="I4187" s="21"/>
    </row>
    <row r="4188" spans="1:9" ht="83.25" customHeight="1">
      <c r="A4188" s="10" t="s">
        <v>4610</v>
      </c>
      <c r="B4188" s="10" t="s">
        <v>5016</v>
      </c>
      <c r="C4188" s="19" t="s">
        <v>5017</v>
      </c>
      <c r="D4188" s="19" t="s">
        <v>3815</v>
      </c>
      <c r="E4188" s="20">
        <v>12</v>
      </c>
      <c r="F4188" s="11" t="s">
        <v>18</v>
      </c>
      <c r="G4188" s="21"/>
      <c r="H4188" s="21" t="s">
        <v>1</v>
      </c>
      <c r="I4188" s="21"/>
    </row>
    <row r="4189" spans="1:9" ht="70.5" customHeight="1">
      <c r="A4189" s="10" t="s">
        <v>4610</v>
      </c>
      <c r="B4189" s="10" t="s">
        <v>5018</v>
      </c>
      <c r="C4189" s="19" t="s">
        <v>5019</v>
      </c>
      <c r="D4189" s="19" t="s">
        <v>3815</v>
      </c>
      <c r="E4189" s="20">
        <v>30</v>
      </c>
      <c r="F4189" s="11" t="s">
        <v>18</v>
      </c>
      <c r="G4189" s="21"/>
      <c r="H4189" s="21" t="s">
        <v>1</v>
      </c>
      <c r="I4189" s="21"/>
    </row>
    <row r="4190" spans="1:9" ht="45.75" customHeight="1">
      <c r="A4190" s="10" t="s">
        <v>4610</v>
      </c>
      <c r="B4190" s="10" t="s">
        <v>5020</v>
      </c>
      <c r="C4190" s="19" t="s">
        <v>5021</v>
      </c>
      <c r="D4190" s="19" t="s">
        <v>3815</v>
      </c>
      <c r="E4190" s="20">
        <v>20</v>
      </c>
      <c r="F4190" s="11" t="s">
        <v>18</v>
      </c>
      <c r="G4190" s="21"/>
      <c r="H4190" s="21" t="s">
        <v>1</v>
      </c>
      <c r="I4190" s="21"/>
    </row>
    <row r="4191" spans="1:9" ht="45.75" customHeight="1">
      <c r="A4191" s="10" t="s">
        <v>4610</v>
      </c>
      <c r="B4191" s="10" t="s">
        <v>5022</v>
      </c>
      <c r="C4191" s="19" t="s">
        <v>5023</v>
      </c>
      <c r="D4191" s="19" t="s">
        <v>3815</v>
      </c>
      <c r="E4191" s="20">
        <v>10</v>
      </c>
      <c r="F4191" s="11" t="s">
        <v>18</v>
      </c>
      <c r="G4191" s="21"/>
      <c r="H4191" s="21" t="s">
        <v>1</v>
      </c>
      <c r="I4191" s="21"/>
    </row>
    <row r="4192" spans="1:9" ht="60.75" customHeight="1">
      <c r="A4192" s="10" t="s">
        <v>4610</v>
      </c>
      <c r="B4192" s="10" t="s">
        <v>4692</v>
      </c>
      <c r="C4192" s="19" t="s">
        <v>4242</v>
      </c>
      <c r="D4192" s="19" t="s">
        <v>3815</v>
      </c>
      <c r="E4192" s="20">
        <v>7</v>
      </c>
      <c r="F4192" s="11" t="s">
        <v>18</v>
      </c>
      <c r="G4192" s="21"/>
      <c r="H4192" s="21" t="s">
        <v>1</v>
      </c>
      <c r="I4192" s="21"/>
    </row>
    <row r="4193" spans="1:9" ht="43.5" customHeight="1">
      <c r="A4193" s="10" t="s">
        <v>4610</v>
      </c>
      <c r="B4193" s="10" t="s">
        <v>5024</v>
      </c>
      <c r="C4193" s="19" t="s">
        <v>2511</v>
      </c>
      <c r="D4193" s="19" t="s">
        <v>3815</v>
      </c>
      <c r="E4193" s="20">
        <v>20</v>
      </c>
      <c r="F4193" s="11" t="s">
        <v>18</v>
      </c>
      <c r="G4193" s="21"/>
      <c r="H4193" s="21" t="s">
        <v>1</v>
      </c>
      <c r="I4193" s="21"/>
    </row>
    <row r="4194" spans="1:9" ht="84.75" customHeight="1">
      <c r="A4194" s="10" t="s">
        <v>4610</v>
      </c>
      <c r="B4194" s="10" t="s">
        <v>5025</v>
      </c>
      <c r="C4194" s="19" t="s">
        <v>5026</v>
      </c>
      <c r="D4194" s="19" t="s">
        <v>3815</v>
      </c>
      <c r="E4194" s="20">
        <v>50</v>
      </c>
      <c r="F4194" s="11" t="s">
        <v>18</v>
      </c>
      <c r="G4194" s="21"/>
      <c r="H4194" s="21" t="s">
        <v>1</v>
      </c>
      <c r="I4194" s="21"/>
    </row>
    <row r="4195" spans="1:9" ht="48" customHeight="1">
      <c r="A4195" s="10" t="s">
        <v>4610</v>
      </c>
      <c r="B4195" s="10" t="s">
        <v>5027</v>
      </c>
      <c r="C4195" s="19" t="s">
        <v>5028</v>
      </c>
      <c r="D4195" s="19" t="s">
        <v>3815</v>
      </c>
      <c r="E4195" s="20">
        <v>18</v>
      </c>
      <c r="F4195" s="11" t="s">
        <v>18</v>
      </c>
      <c r="G4195" s="21"/>
      <c r="H4195" s="21" t="s">
        <v>1</v>
      </c>
      <c r="I4195" s="21"/>
    </row>
    <row r="4196" spans="1:9" ht="67.5" customHeight="1">
      <c r="A4196" s="10" t="s">
        <v>4610</v>
      </c>
      <c r="B4196" s="10" t="s">
        <v>4692</v>
      </c>
      <c r="C4196" s="19" t="s">
        <v>4270</v>
      </c>
      <c r="D4196" s="19" t="s">
        <v>3815</v>
      </c>
      <c r="E4196" s="20">
        <v>2</v>
      </c>
      <c r="F4196" s="11" t="s">
        <v>18</v>
      </c>
      <c r="G4196" s="21"/>
      <c r="H4196" s="21" t="s">
        <v>1</v>
      </c>
      <c r="I4196" s="21"/>
    </row>
    <row r="4197" spans="1:9" ht="62.25" customHeight="1">
      <c r="A4197" s="10" t="s">
        <v>4610</v>
      </c>
      <c r="B4197" s="10" t="s">
        <v>5029</v>
      </c>
      <c r="C4197" s="19" t="s">
        <v>5030</v>
      </c>
      <c r="D4197" s="19" t="s">
        <v>3815</v>
      </c>
      <c r="E4197" s="20">
        <v>18</v>
      </c>
      <c r="F4197" s="11" t="s">
        <v>18</v>
      </c>
      <c r="G4197" s="21"/>
      <c r="H4197" s="21" t="s">
        <v>1</v>
      </c>
      <c r="I4197" s="21"/>
    </row>
    <row r="4198" spans="1:9" ht="58.5" customHeight="1">
      <c r="A4198" s="10" t="s">
        <v>4610</v>
      </c>
      <c r="B4198" s="10" t="s">
        <v>4692</v>
      </c>
      <c r="C4198" s="19" t="s">
        <v>5031</v>
      </c>
      <c r="D4198" s="19" t="s">
        <v>3815</v>
      </c>
      <c r="E4198" s="20">
        <v>15</v>
      </c>
      <c r="F4198" s="11" t="s">
        <v>18</v>
      </c>
      <c r="G4198" s="21"/>
      <c r="H4198" s="21" t="s">
        <v>1</v>
      </c>
      <c r="I4198" s="21"/>
    </row>
    <row r="4199" spans="1:9" ht="42" customHeight="1">
      <c r="A4199" s="10" t="s">
        <v>4610</v>
      </c>
      <c r="B4199" s="10" t="s">
        <v>5032</v>
      </c>
      <c r="C4199" s="19" t="s">
        <v>5033</v>
      </c>
      <c r="D4199" s="19" t="s">
        <v>3815</v>
      </c>
      <c r="E4199" s="20">
        <v>20</v>
      </c>
      <c r="F4199" s="11" t="s">
        <v>18</v>
      </c>
      <c r="G4199" s="21"/>
      <c r="H4199" s="21" t="s">
        <v>1</v>
      </c>
      <c r="I4199" s="21"/>
    </row>
    <row r="4200" spans="1:9" ht="42" customHeight="1">
      <c r="A4200" s="10" t="s">
        <v>4610</v>
      </c>
      <c r="B4200" s="10" t="s">
        <v>5034</v>
      </c>
      <c r="C4200" s="19" t="s">
        <v>5035</v>
      </c>
      <c r="D4200" s="19" t="s">
        <v>3815</v>
      </c>
      <c r="E4200" s="20">
        <v>10</v>
      </c>
      <c r="F4200" s="11" t="s">
        <v>18</v>
      </c>
      <c r="G4200" s="21"/>
      <c r="H4200" s="21" t="s">
        <v>1</v>
      </c>
      <c r="I4200" s="21"/>
    </row>
    <row r="4201" spans="1:9" ht="60.75" customHeight="1">
      <c r="A4201" s="10" t="s">
        <v>4610</v>
      </c>
      <c r="B4201" s="10" t="s">
        <v>4692</v>
      </c>
      <c r="C4201" s="19" t="s">
        <v>4109</v>
      </c>
      <c r="D4201" s="19" t="s">
        <v>3815</v>
      </c>
      <c r="E4201" s="20">
        <v>3</v>
      </c>
      <c r="F4201" s="11" t="s">
        <v>18</v>
      </c>
      <c r="G4201" s="21"/>
      <c r="H4201" s="21" t="s">
        <v>1</v>
      </c>
      <c r="I4201" s="21"/>
    </row>
    <row r="4202" spans="1:9" ht="78" customHeight="1">
      <c r="A4202" s="10" t="s">
        <v>4610</v>
      </c>
      <c r="B4202" s="10" t="s">
        <v>5036</v>
      </c>
      <c r="C4202" s="19" t="s">
        <v>4814</v>
      </c>
      <c r="D4202" s="19" t="s">
        <v>3815</v>
      </c>
      <c r="E4202" s="20">
        <v>90</v>
      </c>
      <c r="F4202" s="11" t="s">
        <v>18</v>
      </c>
      <c r="G4202" s="21"/>
      <c r="H4202" s="21" t="s">
        <v>1</v>
      </c>
      <c r="I4202" s="21"/>
    </row>
    <row r="4203" spans="1:9" ht="78" customHeight="1">
      <c r="A4203" s="10" t="s">
        <v>4610</v>
      </c>
      <c r="B4203" s="10" t="s">
        <v>5037</v>
      </c>
      <c r="C4203" s="19" t="s">
        <v>5038</v>
      </c>
      <c r="D4203" s="19" t="s">
        <v>3815</v>
      </c>
      <c r="E4203" s="20">
        <v>15</v>
      </c>
      <c r="F4203" s="11" t="s">
        <v>18</v>
      </c>
      <c r="G4203" s="21"/>
      <c r="H4203" s="21" t="s">
        <v>1</v>
      </c>
      <c r="I4203" s="21"/>
    </row>
    <row r="4204" spans="1:9" ht="78" customHeight="1">
      <c r="A4204" s="10" t="s">
        <v>4610</v>
      </c>
      <c r="B4204" s="10" t="s">
        <v>5039</v>
      </c>
      <c r="C4204" s="19" t="s">
        <v>107</v>
      </c>
      <c r="D4204" s="19" t="s">
        <v>3815</v>
      </c>
      <c r="E4204" s="20">
        <v>42</v>
      </c>
      <c r="F4204" s="11" t="s">
        <v>18</v>
      </c>
      <c r="G4204" s="21"/>
      <c r="H4204" s="21" t="s">
        <v>1</v>
      </c>
      <c r="I4204" s="21"/>
    </row>
    <row r="4205" spans="1:9" ht="78" customHeight="1">
      <c r="A4205" s="10" t="s">
        <v>4610</v>
      </c>
      <c r="B4205" s="10" t="s">
        <v>5040</v>
      </c>
      <c r="C4205" s="19" t="s">
        <v>5041</v>
      </c>
      <c r="D4205" s="19" t="s">
        <v>3815</v>
      </c>
      <c r="E4205" s="20">
        <v>16</v>
      </c>
      <c r="F4205" s="11" t="s">
        <v>18</v>
      </c>
      <c r="G4205" s="21"/>
      <c r="H4205" s="21" t="s">
        <v>1</v>
      </c>
      <c r="I4205" s="21"/>
    </row>
    <row r="4206" spans="1:9" ht="78" customHeight="1">
      <c r="A4206" s="10" t="s">
        <v>4610</v>
      </c>
      <c r="B4206" s="10" t="s">
        <v>5042</v>
      </c>
      <c r="C4206" s="19" t="s">
        <v>3087</v>
      </c>
      <c r="D4206" s="19" t="s">
        <v>3815</v>
      </c>
      <c r="E4206" s="20">
        <v>19</v>
      </c>
      <c r="F4206" s="11" t="s">
        <v>18</v>
      </c>
      <c r="G4206" s="21"/>
      <c r="H4206" s="21" t="s">
        <v>1</v>
      </c>
      <c r="I4206" s="21"/>
    </row>
    <row r="4207" spans="1:9" ht="78" customHeight="1">
      <c r="A4207" s="10" t="s">
        <v>4610</v>
      </c>
      <c r="B4207" s="10" t="s">
        <v>4692</v>
      </c>
      <c r="C4207" s="19" t="s">
        <v>1602</v>
      </c>
      <c r="D4207" s="19" t="s">
        <v>3815</v>
      </c>
      <c r="E4207" s="20">
        <v>3</v>
      </c>
      <c r="F4207" s="11" t="s">
        <v>18</v>
      </c>
      <c r="G4207" s="21"/>
      <c r="H4207" s="21" t="s">
        <v>1</v>
      </c>
      <c r="I4207" s="21"/>
    </row>
    <row r="4208" spans="1:9" ht="78" customHeight="1">
      <c r="A4208" s="10" t="s">
        <v>4610</v>
      </c>
      <c r="B4208" s="10" t="s">
        <v>5043</v>
      </c>
      <c r="C4208" s="19" t="s">
        <v>4140</v>
      </c>
      <c r="D4208" s="19" t="s">
        <v>3815</v>
      </c>
      <c r="E4208" s="20">
        <v>12</v>
      </c>
      <c r="F4208" s="11" t="s">
        <v>18</v>
      </c>
      <c r="G4208" s="21"/>
      <c r="H4208" s="21" t="s">
        <v>1</v>
      </c>
      <c r="I4208" s="21"/>
    </row>
    <row r="4209" spans="1:9" ht="78" customHeight="1">
      <c r="A4209" s="10" t="s">
        <v>4610</v>
      </c>
      <c r="B4209" s="10" t="s">
        <v>5044</v>
      </c>
      <c r="C4209" s="19" t="s">
        <v>4349</v>
      </c>
      <c r="D4209" s="19" t="s">
        <v>3815</v>
      </c>
      <c r="E4209" s="20">
        <v>46</v>
      </c>
      <c r="F4209" s="11" t="s">
        <v>18</v>
      </c>
      <c r="G4209" s="21"/>
      <c r="H4209" s="21" t="s">
        <v>1</v>
      </c>
      <c r="I4209" s="21"/>
    </row>
    <row r="4210" spans="1:9" ht="52.5" customHeight="1">
      <c r="A4210" s="10" t="s">
        <v>4610</v>
      </c>
      <c r="B4210" s="10" t="s">
        <v>5045</v>
      </c>
      <c r="C4210" s="19" t="s">
        <v>5046</v>
      </c>
      <c r="D4210" s="19" t="s">
        <v>3815</v>
      </c>
      <c r="E4210" s="20">
        <v>20</v>
      </c>
      <c r="F4210" s="11" t="s">
        <v>18</v>
      </c>
      <c r="G4210" s="21"/>
      <c r="H4210" s="21" t="s">
        <v>1</v>
      </c>
      <c r="I4210" s="21"/>
    </row>
    <row r="4211" spans="1:9" ht="48.75" customHeight="1">
      <c r="A4211" s="10" t="s">
        <v>4610</v>
      </c>
      <c r="B4211" s="10" t="s">
        <v>5047</v>
      </c>
      <c r="C4211" s="19" t="s">
        <v>216</v>
      </c>
      <c r="D4211" s="19" t="s">
        <v>3815</v>
      </c>
      <c r="E4211" s="20">
        <v>20</v>
      </c>
      <c r="F4211" s="11" t="s">
        <v>18</v>
      </c>
      <c r="G4211" s="21"/>
      <c r="H4211" s="21" t="s">
        <v>1</v>
      </c>
      <c r="I4211" s="21"/>
    </row>
    <row r="4212" spans="1:9" ht="48.75" customHeight="1">
      <c r="A4212" s="10" t="s">
        <v>4610</v>
      </c>
      <c r="B4212" s="10" t="s">
        <v>5048</v>
      </c>
      <c r="C4212" s="19" t="s">
        <v>5049</v>
      </c>
      <c r="D4212" s="19" t="s">
        <v>3815</v>
      </c>
      <c r="E4212" s="20">
        <v>15</v>
      </c>
      <c r="F4212" s="11" t="s">
        <v>18</v>
      </c>
      <c r="G4212" s="21"/>
      <c r="H4212" s="21" t="s">
        <v>1</v>
      </c>
      <c r="I4212" s="21"/>
    </row>
    <row r="4213" spans="1:9" ht="63" customHeight="1">
      <c r="A4213" s="10" t="s">
        <v>4610</v>
      </c>
      <c r="B4213" s="10" t="s">
        <v>4692</v>
      </c>
      <c r="C4213" s="19" t="s">
        <v>1776</v>
      </c>
      <c r="D4213" s="19" t="s">
        <v>3815</v>
      </c>
      <c r="E4213" s="20">
        <v>8</v>
      </c>
      <c r="F4213" s="11" t="s">
        <v>18</v>
      </c>
      <c r="G4213" s="21"/>
      <c r="H4213" s="21" t="s">
        <v>1</v>
      </c>
      <c r="I4213" s="21"/>
    </row>
    <row r="4214" spans="1:9" ht="45" customHeight="1">
      <c r="A4214" s="10" t="s">
        <v>4610</v>
      </c>
      <c r="B4214" s="10" t="s">
        <v>5008</v>
      </c>
      <c r="C4214" s="19" t="s">
        <v>4289</v>
      </c>
      <c r="D4214" s="19" t="s">
        <v>3815</v>
      </c>
      <c r="E4214" s="20">
        <v>30</v>
      </c>
      <c r="F4214" s="11" t="s">
        <v>18</v>
      </c>
      <c r="G4214" s="21"/>
      <c r="H4214" s="21" t="s">
        <v>1</v>
      </c>
      <c r="I4214" s="21"/>
    </row>
    <row r="4215" spans="1:9" ht="45" customHeight="1">
      <c r="A4215" s="10" t="s">
        <v>4610</v>
      </c>
      <c r="B4215" s="10" t="s">
        <v>5050</v>
      </c>
      <c r="C4215" s="19" t="s">
        <v>5051</v>
      </c>
      <c r="D4215" s="19" t="s">
        <v>3815</v>
      </c>
      <c r="E4215" s="20">
        <v>125</v>
      </c>
      <c r="F4215" s="11" t="s">
        <v>18</v>
      </c>
      <c r="G4215" s="21"/>
      <c r="H4215" s="21" t="s">
        <v>1</v>
      </c>
      <c r="I4215" s="21"/>
    </row>
    <row r="4216" spans="1:9" ht="45" customHeight="1">
      <c r="A4216" s="10" t="s">
        <v>4610</v>
      </c>
      <c r="B4216" s="10" t="s">
        <v>4626</v>
      </c>
      <c r="C4216" s="19" t="s">
        <v>2574</v>
      </c>
      <c r="D4216" s="19" t="s">
        <v>3815</v>
      </c>
      <c r="E4216" s="20">
        <v>20</v>
      </c>
      <c r="F4216" s="11" t="s">
        <v>18</v>
      </c>
      <c r="G4216" s="21"/>
      <c r="H4216" s="21" t="s">
        <v>1</v>
      </c>
      <c r="I4216" s="21"/>
    </row>
    <row r="4217" spans="1:9" ht="57.75" customHeight="1">
      <c r="A4217" s="10" t="s">
        <v>4610</v>
      </c>
      <c r="B4217" s="10" t="s">
        <v>4692</v>
      </c>
      <c r="C4217" s="19" t="s">
        <v>5023</v>
      </c>
      <c r="D4217" s="19" t="s">
        <v>3815</v>
      </c>
      <c r="E4217" s="20">
        <v>2</v>
      </c>
      <c r="F4217" s="11" t="s">
        <v>18</v>
      </c>
      <c r="G4217" s="21"/>
      <c r="H4217" s="21" t="s">
        <v>1</v>
      </c>
      <c r="I4217" s="21"/>
    </row>
    <row r="4218" spans="1:9" ht="42" customHeight="1">
      <c r="A4218" s="10" t="s">
        <v>4610</v>
      </c>
      <c r="B4218" s="10" t="s">
        <v>5052</v>
      </c>
      <c r="C4218" s="19" t="s">
        <v>5053</v>
      </c>
      <c r="D4218" s="19" t="s">
        <v>3815</v>
      </c>
      <c r="E4218" s="20">
        <v>14</v>
      </c>
      <c r="F4218" s="11" t="s">
        <v>18</v>
      </c>
      <c r="G4218" s="21"/>
      <c r="H4218" s="21" t="s">
        <v>1</v>
      </c>
      <c r="I4218" s="21"/>
    </row>
    <row r="4219" spans="1:9" ht="64.5" customHeight="1">
      <c r="A4219" s="10" t="s">
        <v>4610</v>
      </c>
      <c r="B4219" s="10" t="s">
        <v>5054</v>
      </c>
      <c r="C4219" s="19" t="s">
        <v>4814</v>
      </c>
      <c r="D4219" s="19" t="s">
        <v>3815</v>
      </c>
      <c r="E4219" s="20">
        <v>77</v>
      </c>
      <c r="F4219" s="11" t="s">
        <v>18</v>
      </c>
      <c r="G4219" s="21"/>
      <c r="H4219" s="21" t="s">
        <v>1</v>
      </c>
      <c r="I4219" s="21"/>
    </row>
    <row r="4220" spans="1:9" ht="65.25" customHeight="1">
      <c r="A4220" s="10" t="s">
        <v>4610</v>
      </c>
      <c r="B4220" s="10" t="s">
        <v>4692</v>
      </c>
      <c r="C4220" s="19" t="s">
        <v>4138</v>
      </c>
      <c r="D4220" s="19" t="s">
        <v>3815</v>
      </c>
      <c r="E4220" s="20">
        <v>3</v>
      </c>
      <c r="F4220" s="11" t="s">
        <v>18</v>
      </c>
      <c r="G4220" s="21"/>
      <c r="H4220" s="21" t="s">
        <v>1</v>
      </c>
      <c r="I4220" s="21"/>
    </row>
    <row r="4221" spans="1:9" ht="65.25" customHeight="1">
      <c r="A4221" s="10" t="s">
        <v>4610</v>
      </c>
      <c r="B4221" s="10" t="s">
        <v>4692</v>
      </c>
      <c r="C4221" s="19" t="s">
        <v>4215</v>
      </c>
      <c r="D4221" s="19" t="s">
        <v>3815</v>
      </c>
      <c r="E4221" s="20">
        <v>3</v>
      </c>
      <c r="F4221" s="11" t="s">
        <v>18</v>
      </c>
      <c r="G4221" s="21"/>
      <c r="H4221" s="21" t="s">
        <v>1</v>
      </c>
      <c r="I4221" s="21"/>
    </row>
    <row r="4222" spans="1:9" ht="65.25" customHeight="1">
      <c r="A4222" s="10" t="s">
        <v>4610</v>
      </c>
      <c r="B4222" s="10" t="s">
        <v>5008</v>
      </c>
      <c r="C4222" s="19" t="s">
        <v>5055</v>
      </c>
      <c r="D4222" s="19" t="s">
        <v>3815</v>
      </c>
      <c r="E4222" s="20">
        <v>30</v>
      </c>
      <c r="F4222" s="11" t="s">
        <v>18</v>
      </c>
      <c r="G4222" s="21"/>
      <c r="H4222" s="21" t="s">
        <v>1</v>
      </c>
      <c r="I4222" s="21"/>
    </row>
    <row r="4223" spans="1:9" ht="41.25" customHeight="1">
      <c r="A4223" s="10" t="s">
        <v>4610</v>
      </c>
      <c r="B4223" s="10" t="s">
        <v>5056</v>
      </c>
      <c r="C4223" s="19" t="s">
        <v>5057</v>
      </c>
      <c r="D4223" s="19" t="s">
        <v>3815</v>
      </c>
      <c r="E4223" s="20">
        <v>15</v>
      </c>
      <c r="F4223" s="11" t="s">
        <v>18</v>
      </c>
      <c r="G4223" s="21"/>
      <c r="H4223" s="21" t="s">
        <v>1</v>
      </c>
      <c r="I4223" s="21"/>
    </row>
    <row r="4224" spans="1:9" ht="70.5" customHeight="1">
      <c r="A4224" s="10" t="s">
        <v>4610</v>
      </c>
      <c r="B4224" s="10" t="s">
        <v>4692</v>
      </c>
      <c r="C4224" s="19" t="s">
        <v>393</v>
      </c>
      <c r="D4224" s="19" t="s">
        <v>3815</v>
      </c>
      <c r="E4224" s="20">
        <v>5</v>
      </c>
      <c r="F4224" s="11" t="s">
        <v>18</v>
      </c>
      <c r="G4224" s="21"/>
      <c r="H4224" s="21" t="s">
        <v>1</v>
      </c>
      <c r="I4224" s="21"/>
    </row>
    <row r="4225" spans="1:9" ht="70.5" customHeight="1">
      <c r="A4225" s="10" t="s">
        <v>4610</v>
      </c>
      <c r="B4225" s="10" t="s">
        <v>5039</v>
      </c>
      <c r="C4225" s="19" t="s">
        <v>5058</v>
      </c>
      <c r="D4225" s="19" t="s">
        <v>3815</v>
      </c>
      <c r="E4225" s="20">
        <v>52</v>
      </c>
      <c r="F4225" s="11" t="s">
        <v>18</v>
      </c>
      <c r="G4225" s="21"/>
      <c r="H4225" s="21" t="s">
        <v>1</v>
      </c>
      <c r="I4225" s="21"/>
    </row>
    <row r="4226" spans="1:9" ht="46.5" customHeight="1">
      <c r="A4226" s="10" t="s">
        <v>4610</v>
      </c>
      <c r="B4226" s="10" t="s">
        <v>5059</v>
      </c>
      <c r="C4226" s="19" t="s">
        <v>748</v>
      </c>
      <c r="D4226" s="19" t="s">
        <v>3815</v>
      </c>
      <c r="E4226" s="20">
        <v>20</v>
      </c>
      <c r="F4226" s="11" t="s">
        <v>18</v>
      </c>
      <c r="G4226" s="21"/>
      <c r="H4226" s="21" t="s">
        <v>1</v>
      </c>
      <c r="I4226" s="21"/>
    </row>
    <row r="4227" spans="1:9" ht="46.5" customHeight="1">
      <c r="A4227" s="10" t="s">
        <v>4610</v>
      </c>
      <c r="B4227" s="10" t="s">
        <v>5060</v>
      </c>
      <c r="C4227" s="19" t="s">
        <v>707</v>
      </c>
      <c r="D4227" s="19" t="s">
        <v>3815</v>
      </c>
      <c r="E4227" s="20">
        <v>15</v>
      </c>
      <c r="F4227" s="11" t="s">
        <v>18</v>
      </c>
      <c r="G4227" s="21"/>
      <c r="H4227" s="21" t="s">
        <v>1</v>
      </c>
      <c r="I4227" s="21"/>
    </row>
    <row r="4228" spans="1:9" ht="43.5" customHeight="1">
      <c r="A4228" s="10" t="s">
        <v>4610</v>
      </c>
      <c r="B4228" s="10" t="s">
        <v>5061</v>
      </c>
      <c r="C4228" s="19" t="s">
        <v>782</v>
      </c>
      <c r="D4228" s="19" t="s">
        <v>3815</v>
      </c>
      <c r="E4228" s="20">
        <v>15</v>
      </c>
      <c r="F4228" s="11" t="s">
        <v>18</v>
      </c>
      <c r="G4228" s="21"/>
      <c r="H4228" s="21" t="s">
        <v>1</v>
      </c>
      <c r="I4228" s="21"/>
    </row>
    <row r="4229" spans="1:9" ht="66" customHeight="1">
      <c r="A4229" s="10" t="s">
        <v>4610</v>
      </c>
      <c r="B4229" s="10" t="s">
        <v>5062</v>
      </c>
      <c r="C4229" s="19" t="s">
        <v>5063</v>
      </c>
      <c r="D4229" s="19" t="s">
        <v>3815</v>
      </c>
      <c r="E4229" s="20">
        <v>20</v>
      </c>
      <c r="F4229" s="11" t="s">
        <v>18</v>
      </c>
      <c r="G4229" s="21"/>
      <c r="H4229" s="21" t="s">
        <v>1</v>
      </c>
      <c r="I4229" s="21"/>
    </row>
    <row r="4230" spans="1:9" ht="47.25" customHeight="1">
      <c r="A4230" s="10" t="s">
        <v>4610</v>
      </c>
      <c r="B4230" s="10" t="s">
        <v>5064</v>
      </c>
      <c r="C4230" s="19" t="s">
        <v>2984</v>
      </c>
      <c r="D4230" s="19" t="s">
        <v>3815</v>
      </c>
      <c r="E4230" s="20">
        <v>20</v>
      </c>
      <c r="F4230" s="11" t="s">
        <v>18</v>
      </c>
      <c r="G4230" s="21"/>
      <c r="H4230" s="21" t="s">
        <v>1</v>
      </c>
      <c r="I4230" s="21"/>
    </row>
    <row r="4231" spans="1:9" ht="47.25" customHeight="1">
      <c r="A4231" s="10" t="s">
        <v>4610</v>
      </c>
      <c r="B4231" s="10" t="s">
        <v>5065</v>
      </c>
      <c r="C4231" s="19" t="s">
        <v>2603</v>
      </c>
      <c r="D4231" s="19" t="s">
        <v>3815</v>
      </c>
      <c r="E4231" s="20">
        <v>20</v>
      </c>
      <c r="F4231" s="11" t="s">
        <v>18</v>
      </c>
      <c r="G4231" s="21"/>
      <c r="H4231" s="21" t="s">
        <v>1</v>
      </c>
      <c r="I4231" s="21"/>
    </row>
    <row r="4232" spans="1:9" ht="67.5" customHeight="1">
      <c r="A4232" s="10" t="s">
        <v>4610</v>
      </c>
      <c r="B4232" s="10" t="s">
        <v>5066</v>
      </c>
      <c r="C4232" s="19" t="s">
        <v>5067</v>
      </c>
      <c r="D4232" s="19" t="s">
        <v>3815</v>
      </c>
      <c r="E4232" s="20">
        <v>18</v>
      </c>
      <c r="F4232" s="11" t="s">
        <v>18</v>
      </c>
      <c r="G4232" s="21"/>
      <c r="H4232" s="21" t="s">
        <v>1</v>
      </c>
      <c r="I4232" s="21"/>
    </row>
    <row r="4233" spans="1:9" ht="67.5" customHeight="1">
      <c r="A4233" s="10" t="s">
        <v>4610</v>
      </c>
      <c r="B4233" s="10" t="s">
        <v>5068</v>
      </c>
      <c r="C4233" s="19" t="s">
        <v>5069</v>
      </c>
      <c r="D4233" s="19" t="s">
        <v>3815</v>
      </c>
      <c r="E4233" s="20">
        <v>20</v>
      </c>
      <c r="F4233" s="11" t="s">
        <v>18</v>
      </c>
      <c r="G4233" s="21"/>
      <c r="H4233" s="21" t="s">
        <v>1</v>
      </c>
      <c r="I4233" s="21"/>
    </row>
    <row r="4234" spans="1:9" ht="42.75" customHeight="1">
      <c r="A4234" s="10" t="s">
        <v>4610</v>
      </c>
      <c r="B4234" s="10" t="s">
        <v>5070</v>
      </c>
      <c r="C4234" s="19" t="s">
        <v>5071</v>
      </c>
      <c r="D4234" s="19" t="s">
        <v>3815</v>
      </c>
      <c r="E4234" s="20">
        <v>15</v>
      </c>
      <c r="F4234" s="11" t="s">
        <v>18</v>
      </c>
      <c r="G4234" s="21"/>
      <c r="H4234" s="21" t="s">
        <v>1</v>
      </c>
      <c r="I4234" s="21"/>
    </row>
    <row r="4235" spans="1:9" ht="42.75" customHeight="1">
      <c r="A4235" s="10" t="s">
        <v>4610</v>
      </c>
      <c r="B4235" s="10" t="s">
        <v>5072</v>
      </c>
      <c r="C4235" s="19" t="s">
        <v>5073</v>
      </c>
      <c r="D4235" s="19" t="s">
        <v>3815</v>
      </c>
      <c r="E4235" s="20">
        <v>20</v>
      </c>
      <c r="F4235" s="11" t="s">
        <v>18</v>
      </c>
      <c r="G4235" s="21"/>
      <c r="H4235" s="21" t="s">
        <v>1</v>
      </c>
      <c r="I4235" s="21"/>
    </row>
    <row r="4236" spans="1:9" ht="42.75" customHeight="1">
      <c r="A4236" s="10" t="s">
        <v>4610</v>
      </c>
      <c r="B4236" s="10" t="s">
        <v>5074</v>
      </c>
      <c r="C4236" s="19" t="s">
        <v>5075</v>
      </c>
      <c r="D4236" s="19" t="s">
        <v>3815</v>
      </c>
      <c r="E4236" s="20">
        <v>18</v>
      </c>
      <c r="F4236" s="11" t="s">
        <v>18</v>
      </c>
      <c r="G4236" s="21"/>
      <c r="H4236" s="21" t="s">
        <v>1</v>
      </c>
      <c r="I4236" s="21"/>
    </row>
    <row r="4237" spans="1:9" ht="72" customHeight="1">
      <c r="A4237" s="10" t="s">
        <v>4610</v>
      </c>
      <c r="B4237" s="10" t="s">
        <v>5039</v>
      </c>
      <c r="C4237" s="19" t="s">
        <v>4295</v>
      </c>
      <c r="D4237" s="19" t="s">
        <v>3815</v>
      </c>
      <c r="E4237" s="20">
        <v>50</v>
      </c>
      <c r="F4237" s="11" t="s">
        <v>18</v>
      </c>
      <c r="G4237" s="21"/>
      <c r="H4237" s="21" t="s">
        <v>1</v>
      </c>
      <c r="I4237" s="21"/>
    </row>
    <row r="4238" spans="1:9" ht="51.75" customHeight="1">
      <c r="A4238" s="10" t="s">
        <v>4610</v>
      </c>
      <c r="B4238" s="10" t="s">
        <v>5076</v>
      </c>
      <c r="C4238" s="19" t="s">
        <v>4699</v>
      </c>
      <c r="D4238" s="19" t="s">
        <v>3815</v>
      </c>
      <c r="E4238" s="20">
        <v>30</v>
      </c>
      <c r="F4238" s="11" t="s">
        <v>18</v>
      </c>
      <c r="G4238" s="21"/>
      <c r="H4238" s="21" t="s">
        <v>1</v>
      </c>
      <c r="I4238" s="21"/>
    </row>
    <row r="4239" spans="1:9" ht="51.75" customHeight="1">
      <c r="A4239" s="10" t="s">
        <v>4610</v>
      </c>
      <c r="B4239" s="10" t="s">
        <v>5077</v>
      </c>
      <c r="C4239" s="19" t="s">
        <v>1771</v>
      </c>
      <c r="D4239" s="19" t="s">
        <v>3815</v>
      </c>
      <c r="E4239" s="20">
        <v>88</v>
      </c>
      <c r="F4239" s="11" t="s">
        <v>18</v>
      </c>
      <c r="G4239" s="21"/>
      <c r="H4239" s="21" t="s">
        <v>1</v>
      </c>
      <c r="I4239" s="21"/>
    </row>
    <row r="4240" spans="1:9" ht="60.75" customHeight="1">
      <c r="A4240" s="10" t="s">
        <v>4610</v>
      </c>
      <c r="B4240" s="10" t="s">
        <v>4898</v>
      </c>
      <c r="C4240" s="19" t="s">
        <v>3580</v>
      </c>
      <c r="D4240" s="19" t="s">
        <v>3815</v>
      </c>
      <c r="E4240" s="20">
        <v>13</v>
      </c>
      <c r="F4240" s="11" t="s">
        <v>18</v>
      </c>
      <c r="G4240" s="21"/>
      <c r="H4240" s="21" t="s">
        <v>1</v>
      </c>
      <c r="I4240" s="21"/>
    </row>
    <row r="4241" spans="1:9" ht="47.25" customHeight="1">
      <c r="A4241" s="10" t="s">
        <v>4610</v>
      </c>
      <c r="B4241" s="10" t="s">
        <v>5078</v>
      </c>
      <c r="C4241" s="19" t="s">
        <v>5051</v>
      </c>
      <c r="D4241" s="19" t="s">
        <v>3815</v>
      </c>
      <c r="E4241" s="20">
        <v>18</v>
      </c>
      <c r="F4241" s="11" t="s">
        <v>18</v>
      </c>
      <c r="G4241" s="21"/>
      <c r="H4241" s="21" t="s">
        <v>1</v>
      </c>
      <c r="I4241" s="21"/>
    </row>
    <row r="4242" spans="1:9" ht="47.25" customHeight="1">
      <c r="A4242" s="10" t="s">
        <v>4610</v>
      </c>
      <c r="B4242" s="10" t="s">
        <v>5079</v>
      </c>
      <c r="C4242" s="19" t="s">
        <v>4917</v>
      </c>
      <c r="D4242" s="19" t="s">
        <v>3815</v>
      </c>
      <c r="E4242" s="20">
        <v>9</v>
      </c>
      <c r="F4242" s="11" t="s">
        <v>18</v>
      </c>
      <c r="G4242" s="21"/>
      <c r="H4242" s="21" t="s">
        <v>1</v>
      </c>
      <c r="I4242" s="21"/>
    </row>
    <row r="4243" spans="1:9" ht="47.25" customHeight="1">
      <c r="A4243" s="10" t="s">
        <v>4610</v>
      </c>
      <c r="B4243" s="10" t="s">
        <v>5080</v>
      </c>
      <c r="C4243" s="19" t="s">
        <v>5081</v>
      </c>
      <c r="D4243" s="19" t="s">
        <v>3815</v>
      </c>
      <c r="E4243" s="20">
        <v>20</v>
      </c>
      <c r="F4243" s="11" t="s">
        <v>18</v>
      </c>
      <c r="G4243" s="21"/>
      <c r="H4243" s="21" t="s">
        <v>1</v>
      </c>
      <c r="I4243" s="21"/>
    </row>
    <row r="4244" spans="1:9" ht="47.25" customHeight="1">
      <c r="A4244" s="10" t="s">
        <v>4610</v>
      </c>
      <c r="B4244" s="10" t="s">
        <v>5082</v>
      </c>
      <c r="C4244" s="19" t="s">
        <v>5083</v>
      </c>
      <c r="D4244" s="19" t="s">
        <v>3815</v>
      </c>
      <c r="E4244" s="20">
        <v>12</v>
      </c>
      <c r="F4244" s="11" t="s">
        <v>18</v>
      </c>
      <c r="G4244" s="21"/>
      <c r="H4244" s="21" t="s">
        <v>1</v>
      </c>
      <c r="I4244" s="21"/>
    </row>
    <row r="4245" spans="1:9" ht="47.25" customHeight="1">
      <c r="A4245" s="10" t="s">
        <v>4610</v>
      </c>
      <c r="B4245" s="10" t="s">
        <v>5084</v>
      </c>
      <c r="C4245" s="19" t="s">
        <v>5085</v>
      </c>
      <c r="D4245" s="19" t="s">
        <v>3815</v>
      </c>
      <c r="E4245" s="20">
        <v>15</v>
      </c>
      <c r="F4245" s="11" t="s">
        <v>18</v>
      </c>
      <c r="G4245" s="21"/>
      <c r="H4245" s="21" t="s">
        <v>1</v>
      </c>
      <c r="I4245" s="21"/>
    </row>
    <row r="4246" spans="1:9" ht="47.25" customHeight="1">
      <c r="A4246" s="10" t="s">
        <v>4610</v>
      </c>
      <c r="B4246" s="10" t="s">
        <v>5086</v>
      </c>
      <c r="C4246" s="19" t="s">
        <v>5087</v>
      </c>
      <c r="D4246" s="19" t="s">
        <v>3815</v>
      </c>
      <c r="E4246" s="20">
        <v>20</v>
      </c>
      <c r="F4246" s="11" t="s">
        <v>18</v>
      </c>
      <c r="G4246" s="21"/>
      <c r="H4246" s="21" t="s">
        <v>1</v>
      </c>
      <c r="I4246" s="21"/>
    </row>
    <row r="4247" spans="1:9" ht="47.25" customHeight="1">
      <c r="A4247" s="10" t="s">
        <v>4610</v>
      </c>
      <c r="B4247" s="10" t="s">
        <v>414</v>
      </c>
      <c r="C4247" s="19" t="s">
        <v>415</v>
      </c>
      <c r="D4247" s="19" t="s">
        <v>3815</v>
      </c>
      <c r="E4247" s="20">
        <v>20</v>
      </c>
      <c r="F4247" s="11" t="s">
        <v>18</v>
      </c>
      <c r="G4247" s="21"/>
      <c r="H4247" s="21" t="s">
        <v>1</v>
      </c>
      <c r="I4247" s="21"/>
    </row>
    <row r="4248" spans="1:9" ht="47.25" customHeight="1">
      <c r="A4248" s="10" t="s">
        <v>4610</v>
      </c>
      <c r="B4248" s="10" t="s">
        <v>5088</v>
      </c>
      <c r="C4248" s="19" t="s">
        <v>4803</v>
      </c>
      <c r="D4248" s="19" t="s">
        <v>3815</v>
      </c>
      <c r="E4248" s="20">
        <v>10</v>
      </c>
      <c r="F4248" s="11" t="s">
        <v>18</v>
      </c>
      <c r="G4248" s="21"/>
      <c r="H4248" s="21" t="s">
        <v>1</v>
      </c>
      <c r="I4248" s="21"/>
    </row>
    <row r="4249" spans="1:9" ht="47.25" customHeight="1">
      <c r="A4249" s="10" t="s">
        <v>4610</v>
      </c>
      <c r="B4249" s="10" t="s">
        <v>5089</v>
      </c>
      <c r="C4249" s="19" t="s">
        <v>420</v>
      </c>
      <c r="D4249" s="19" t="s">
        <v>3815</v>
      </c>
      <c r="E4249" s="20">
        <v>20</v>
      </c>
      <c r="F4249" s="11" t="s">
        <v>18</v>
      </c>
      <c r="G4249" s="21"/>
      <c r="H4249" s="21" t="s">
        <v>1</v>
      </c>
      <c r="I4249" s="21"/>
    </row>
    <row r="4250" spans="1:9" ht="53.25" customHeight="1">
      <c r="A4250" s="10" t="s">
        <v>4610</v>
      </c>
      <c r="B4250" s="10" t="s">
        <v>5090</v>
      </c>
      <c r="C4250" s="19" t="s">
        <v>4175</v>
      </c>
      <c r="D4250" s="19" t="s">
        <v>3815</v>
      </c>
      <c r="E4250" s="20">
        <v>20</v>
      </c>
      <c r="F4250" s="11" t="s">
        <v>18</v>
      </c>
      <c r="G4250" s="21"/>
      <c r="H4250" s="21" t="s">
        <v>1</v>
      </c>
      <c r="I4250" s="21"/>
    </row>
    <row r="4251" spans="1:9" ht="53.25" customHeight="1">
      <c r="A4251" s="10" t="s">
        <v>4610</v>
      </c>
      <c r="B4251" s="10" t="s">
        <v>5091</v>
      </c>
      <c r="C4251" s="19" t="s">
        <v>2011</v>
      </c>
      <c r="D4251" s="19" t="s">
        <v>3815</v>
      </c>
      <c r="E4251" s="20">
        <v>18</v>
      </c>
      <c r="F4251" s="11" t="s">
        <v>18</v>
      </c>
      <c r="G4251" s="21"/>
      <c r="H4251" s="21" t="s">
        <v>1</v>
      </c>
      <c r="I4251" s="21"/>
    </row>
    <row r="4252" spans="1:9" ht="64.5" customHeight="1">
      <c r="A4252" s="10" t="s">
        <v>4610</v>
      </c>
      <c r="B4252" s="10" t="s">
        <v>4692</v>
      </c>
      <c r="C4252" s="19" t="s">
        <v>5092</v>
      </c>
      <c r="D4252" s="19" t="s">
        <v>3815</v>
      </c>
      <c r="E4252" s="20">
        <v>5</v>
      </c>
      <c r="F4252" s="11" t="s">
        <v>18</v>
      </c>
      <c r="G4252" s="21"/>
      <c r="H4252" s="21" t="s">
        <v>1</v>
      </c>
      <c r="I4252" s="21"/>
    </row>
    <row r="4253" spans="1:9" ht="64.5" customHeight="1">
      <c r="A4253" s="10" t="s">
        <v>4610</v>
      </c>
      <c r="B4253" s="10" t="s">
        <v>4692</v>
      </c>
      <c r="C4253" s="19" t="s">
        <v>5093</v>
      </c>
      <c r="D4253" s="19" t="s">
        <v>3815</v>
      </c>
      <c r="E4253" s="20">
        <v>11</v>
      </c>
      <c r="F4253" s="11" t="s">
        <v>18</v>
      </c>
      <c r="G4253" s="21"/>
      <c r="H4253" s="21" t="s">
        <v>1</v>
      </c>
      <c r="I4253" s="21"/>
    </row>
    <row r="4254" spans="1:9" ht="64.5" customHeight="1">
      <c r="A4254" s="10" t="s">
        <v>4610</v>
      </c>
      <c r="B4254" s="10" t="s">
        <v>4692</v>
      </c>
      <c r="C4254" s="19" t="s">
        <v>5094</v>
      </c>
      <c r="D4254" s="19" t="s">
        <v>3815</v>
      </c>
      <c r="E4254" s="20">
        <v>5</v>
      </c>
      <c r="F4254" s="11" t="s">
        <v>18</v>
      </c>
      <c r="G4254" s="21"/>
      <c r="H4254" s="21" t="s">
        <v>1</v>
      </c>
      <c r="I4254" s="21"/>
    </row>
    <row r="4255" spans="1:9" ht="44.25" customHeight="1">
      <c r="A4255" s="10" t="s">
        <v>4610</v>
      </c>
      <c r="B4255" s="10" t="s">
        <v>5095</v>
      </c>
      <c r="C4255" s="19" t="s">
        <v>2533</v>
      </c>
      <c r="D4255" s="19" t="s">
        <v>3815</v>
      </c>
      <c r="E4255" s="20">
        <v>12</v>
      </c>
      <c r="F4255" s="11" t="s">
        <v>18</v>
      </c>
      <c r="G4255" s="21"/>
      <c r="H4255" s="21" t="s">
        <v>1</v>
      </c>
      <c r="I4255" s="21"/>
    </row>
    <row r="4256" spans="1:9" ht="78.75" customHeight="1">
      <c r="A4256" s="10" t="s">
        <v>4610</v>
      </c>
      <c r="B4256" s="10" t="s">
        <v>5096</v>
      </c>
      <c r="C4256" s="19" t="s">
        <v>5097</v>
      </c>
      <c r="D4256" s="19" t="s">
        <v>3815</v>
      </c>
      <c r="E4256" s="20">
        <v>10</v>
      </c>
      <c r="F4256" s="11" t="s">
        <v>18</v>
      </c>
      <c r="G4256" s="21"/>
      <c r="H4256" s="21" t="s">
        <v>1</v>
      </c>
      <c r="I4256" s="21"/>
    </row>
    <row r="4257" spans="1:9" ht="50.25" customHeight="1">
      <c r="A4257" s="10" t="s">
        <v>4610</v>
      </c>
      <c r="B4257" s="10" t="s">
        <v>5098</v>
      </c>
      <c r="C4257" s="19" t="s">
        <v>5099</v>
      </c>
      <c r="D4257" s="19" t="s">
        <v>3815</v>
      </c>
      <c r="E4257" s="20">
        <v>9</v>
      </c>
      <c r="F4257" s="11" t="s">
        <v>18</v>
      </c>
      <c r="G4257" s="21"/>
      <c r="H4257" s="21" t="s">
        <v>1</v>
      </c>
      <c r="I4257" s="21"/>
    </row>
    <row r="4258" spans="1:9" ht="50.25" customHeight="1">
      <c r="A4258" s="10" t="s">
        <v>4610</v>
      </c>
      <c r="B4258" s="10" t="s">
        <v>5100</v>
      </c>
      <c r="C4258" s="19" t="s">
        <v>5101</v>
      </c>
      <c r="D4258" s="19" t="s">
        <v>3815</v>
      </c>
      <c r="E4258" s="20">
        <v>20</v>
      </c>
      <c r="F4258" s="11" t="s">
        <v>18</v>
      </c>
      <c r="G4258" s="21"/>
      <c r="H4258" s="21" t="s">
        <v>1</v>
      </c>
      <c r="I4258" s="21"/>
    </row>
    <row r="4259" spans="1:9" ht="65.25" customHeight="1">
      <c r="A4259" s="10" t="s">
        <v>4610</v>
      </c>
      <c r="B4259" s="10" t="s">
        <v>5102</v>
      </c>
      <c r="C4259" s="19" t="s">
        <v>5103</v>
      </c>
      <c r="D4259" s="19" t="s">
        <v>3815</v>
      </c>
      <c r="E4259" s="20">
        <v>15</v>
      </c>
      <c r="F4259" s="11" t="s">
        <v>18</v>
      </c>
      <c r="G4259" s="21"/>
      <c r="H4259" s="21" t="s">
        <v>1</v>
      </c>
      <c r="I4259" s="21"/>
    </row>
    <row r="4260" spans="1:9" ht="51.75" customHeight="1">
      <c r="A4260" s="10" t="s">
        <v>4610</v>
      </c>
      <c r="B4260" s="10" t="s">
        <v>5104</v>
      </c>
      <c r="C4260" s="19" t="s">
        <v>4789</v>
      </c>
      <c r="D4260" s="19" t="s">
        <v>3815</v>
      </c>
      <c r="E4260" s="20">
        <v>45</v>
      </c>
      <c r="F4260" s="11" t="s">
        <v>18</v>
      </c>
      <c r="G4260" s="21"/>
      <c r="H4260" s="21" t="s">
        <v>1</v>
      </c>
      <c r="I4260" s="21"/>
    </row>
    <row r="4261" spans="1:9" ht="68.25" customHeight="1">
      <c r="A4261" s="10" t="s">
        <v>4610</v>
      </c>
      <c r="B4261" s="10" t="s">
        <v>4692</v>
      </c>
      <c r="C4261" s="19" t="s">
        <v>4137</v>
      </c>
      <c r="D4261" s="19" t="s">
        <v>3815</v>
      </c>
      <c r="E4261" s="20">
        <v>23</v>
      </c>
      <c r="F4261" s="11" t="s">
        <v>18</v>
      </c>
      <c r="G4261" s="21"/>
      <c r="H4261" s="21" t="s">
        <v>1</v>
      </c>
      <c r="I4261" s="21"/>
    </row>
    <row r="4262" spans="1:9" ht="63" customHeight="1">
      <c r="A4262" s="10" t="s">
        <v>4610</v>
      </c>
      <c r="B4262" s="10" t="s">
        <v>4692</v>
      </c>
      <c r="C4262" s="19" t="s">
        <v>5105</v>
      </c>
      <c r="D4262" s="19" t="s">
        <v>3815</v>
      </c>
      <c r="E4262" s="20">
        <v>18</v>
      </c>
      <c r="F4262" s="11" t="s">
        <v>18</v>
      </c>
      <c r="G4262" s="21"/>
      <c r="H4262" s="21" t="s">
        <v>1</v>
      </c>
      <c r="I4262" s="21"/>
    </row>
    <row r="4263" spans="1:9" ht="69" customHeight="1">
      <c r="A4263" s="10" t="s">
        <v>4610</v>
      </c>
      <c r="B4263" s="10" t="s">
        <v>5106</v>
      </c>
      <c r="C4263" s="19" t="s">
        <v>4814</v>
      </c>
      <c r="D4263" s="19" t="s">
        <v>3815</v>
      </c>
      <c r="E4263" s="20">
        <v>100</v>
      </c>
      <c r="F4263" s="11" t="s">
        <v>18</v>
      </c>
      <c r="G4263" s="21"/>
      <c r="H4263" s="21" t="s">
        <v>1</v>
      </c>
      <c r="I4263" s="21"/>
    </row>
    <row r="4264" spans="1:9" ht="69" customHeight="1">
      <c r="A4264" s="10" t="s">
        <v>4610</v>
      </c>
      <c r="B4264" s="10" t="s">
        <v>5107</v>
      </c>
      <c r="C4264" s="19" t="s">
        <v>4086</v>
      </c>
      <c r="D4264" s="19" t="s">
        <v>3815</v>
      </c>
      <c r="E4264" s="20">
        <v>10</v>
      </c>
      <c r="F4264" s="11" t="s">
        <v>18</v>
      </c>
      <c r="G4264" s="21"/>
      <c r="H4264" s="21" t="s">
        <v>1</v>
      </c>
      <c r="I4264" s="21"/>
    </row>
    <row r="4265" spans="1:9" ht="62.25" customHeight="1">
      <c r="A4265" s="10" t="s">
        <v>4610</v>
      </c>
      <c r="B4265" s="10" t="s">
        <v>4692</v>
      </c>
      <c r="C4265" s="19" t="s">
        <v>4134</v>
      </c>
      <c r="D4265" s="19" t="s">
        <v>3815</v>
      </c>
      <c r="E4265" s="20">
        <v>2</v>
      </c>
      <c r="F4265" s="11" t="s">
        <v>18</v>
      </c>
      <c r="G4265" s="21"/>
      <c r="H4265" s="21" t="s">
        <v>1</v>
      </c>
      <c r="I4265" s="21"/>
    </row>
    <row r="4266" spans="1:9" ht="49.5">
      <c r="A4266" s="10" t="s">
        <v>4610</v>
      </c>
      <c r="B4266" s="10" t="s">
        <v>5108</v>
      </c>
      <c r="C4266" s="19" t="s">
        <v>5109</v>
      </c>
      <c r="D4266" s="19" t="s">
        <v>3815</v>
      </c>
      <c r="E4266" s="20">
        <v>10</v>
      </c>
      <c r="F4266" s="11" t="s">
        <v>18</v>
      </c>
      <c r="G4266" s="21"/>
      <c r="H4266" s="21" t="s">
        <v>1</v>
      </c>
      <c r="I4266" s="21"/>
    </row>
    <row r="4267" spans="1:9" ht="67.5" customHeight="1">
      <c r="A4267" s="10" t="s">
        <v>4610</v>
      </c>
      <c r="B4267" s="10" t="s">
        <v>5110</v>
      </c>
      <c r="C4267" s="19" t="s">
        <v>5111</v>
      </c>
      <c r="D4267" s="19" t="s">
        <v>3815</v>
      </c>
      <c r="E4267" s="20">
        <v>15</v>
      </c>
      <c r="F4267" s="11" t="s">
        <v>18</v>
      </c>
      <c r="G4267" s="21"/>
      <c r="H4267" s="21" t="s">
        <v>1</v>
      </c>
      <c r="I4267" s="21"/>
    </row>
    <row r="4268" spans="1:9" ht="62.25" customHeight="1">
      <c r="A4268" s="10" t="s">
        <v>4610</v>
      </c>
      <c r="B4268" s="10" t="s">
        <v>5112</v>
      </c>
      <c r="C4268" s="19" t="s">
        <v>5113</v>
      </c>
      <c r="D4268" s="19" t="s">
        <v>3815</v>
      </c>
      <c r="E4268" s="20">
        <v>18</v>
      </c>
      <c r="F4268" s="11" t="s">
        <v>18</v>
      </c>
      <c r="G4268" s="21"/>
      <c r="H4268" s="21" t="s">
        <v>1</v>
      </c>
      <c r="I4268" s="21"/>
    </row>
    <row r="4269" spans="1:9" ht="47.25" customHeight="1">
      <c r="A4269" s="10" t="s">
        <v>4610</v>
      </c>
      <c r="B4269" s="10" t="s">
        <v>5114</v>
      </c>
      <c r="C4269" s="19" t="s">
        <v>5115</v>
      </c>
      <c r="D4269" s="19" t="s">
        <v>3815</v>
      </c>
      <c r="E4269" s="20">
        <v>100</v>
      </c>
      <c r="F4269" s="11" t="s">
        <v>18</v>
      </c>
      <c r="G4269" s="21"/>
      <c r="H4269" s="21" t="s">
        <v>1</v>
      </c>
      <c r="I4269" s="21"/>
    </row>
    <row r="4270" spans="1:9" ht="81.75" customHeight="1">
      <c r="A4270" s="10" t="s">
        <v>4610</v>
      </c>
      <c r="B4270" s="10" t="s">
        <v>5116</v>
      </c>
      <c r="C4270" s="19" t="s">
        <v>5117</v>
      </c>
      <c r="D4270" s="19" t="s">
        <v>3815</v>
      </c>
      <c r="E4270" s="20">
        <v>10</v>
      </c>
      <c r="F4270" s="11" t="s">
        <v>18</v>
      </c>
      <c r="G4270" s="21"/>
      <c r="H4270" s="21" t="s">
        <v>1</v>
      </c>
      <c r="I4270" s="21"/>
    </row>
    <row r="4271" spans="1:9" ht="60.75" customHeight="1">
      <c r="A4271" s="10" t="s">
        <v>4610</v>
      </c>
      <c r="B4271" s="10" t="s">
        <v>4692</v>
      </c>
      <c r="C4271" s="19" t="s">
        <v>4732</v>
      </c>
      <c r="D4271" s="19" t="s">
        <v>3815</v>
      </c>
      <c r="E4271" s="20">
        <v>2</v>
      </c>
      <c r="F4271" s="11" t="s">
        <v>18</v>
      </c>
      <c r="G4271" s="21"/>
      <c r="H4271" s="21" t="s">
        <v>1</v>
      </c>
      <c r="I4271" s="21"/>
    </row>
    <row r="4272" spans="1:9" ht="60.75" customHeight="1">
      <c r="A4272" s="10" t="s">
        <v>4610</v>
      </c>
      <c r="B4272" s="10" t="s">
        <v>4898</v>
      </c>
      <c r="C4272" s="19" t="s">
        <v>5118</v>
      </c>
      <c r="D4272" s="19" t="s">
        <v>3815</v>
      </c>
      <c r="E4272" s="20">
        <v>19</v>
      </c>
      <c r="F4272" s="11" t="s">
        <v>18</v>
      </c>
      <c r="G4272" s="21"/>
      <c r="H4272" s="21" t="s">
        <v>1</v>
      </c>
      <c r="I4272" s="21"/>
    </row>
    <row r="4273" spans="1:9" ht="60.75" customHeight="1">
      <c r="A4273" s="10" t="s">
        <v>4610</v>
      </c>
      <c r="B4273" s="10" t="s">
        <v>4692</v>
      </c>
      <c r="C4273" s="19" t="s">
        <v>5119</v>
      </c>
      <c r="D4273" s="19" t="s">
        <v>3815</v>
      </c>
      <c r="E4273" s="20">
        <v>3</v>
      </c>
      <c r="F4273" s="11" t="s">
        <v>18</v>
      </c>
      <c r="G4273" s="21"/>
      <c r="H4273" s="21" t="s">
        <v>1</v>
      </c>
      <c r="I4273" s="21"/>
    </row>
    <row r="4274" spans="1:9" ht="53.25" customHeight="1">
      <c r="A4274" s="10" t="s">
        <v>4610</v>
      </c>
      <c r="B4274" s="10" t="s">
        <v>5120</v>
      </c>
      <c r="C4274" s="19" t="s">
        <v>5121</v>
      </c>
      <c r="D4274" s="19" t="s">
        <v>3815</v>
      </c>
      <c r="E4274" s="20">
        <v>20</v>
      </c>
      <c r="F4274" s="11" t="s">
        <v>18</v>
      </c>
      <c r="G4274" s="21"/>
      <c r="H4274" s="21" t="s">
        <v>1</v>
      </c>
      <c r="I4274" s="21"/>
    </row>
    <row r="4275" spans="1:9" ht="66" customHeight="1">
      <c r="A4275" s="10" t="s">
        <v>4610</v>
      </c>
      <c r="B4275" s="10" t="s">
        <v>4692</v>
      </c>
      <c r="C4275" s="19" t="s">
        <v>4879</v>
      </c>
      <c r="D4275" s="19" t="s">
        <v>3815</v>
      </c>
      <c r="E4275" s="20">
        <v>5</v>
      </c>
      <c r="F4275" s="11" t="s">
        <v>18</v>
      </c>
      <c r="G4275" s="21"/>
      <c r="H4275" s="21" t="s">
        <v>1</v>
      </c>
      <c r="I4275" s="21"/>
    </row>
    <row r="4276" spans="1:9" ht="45" customHeight="1">
      <c r="A4276" s="10" t="s">
        <v>4610</v>
      </c>
      <c r="B4276" s="10" t="s">
        <v>5122</v>
      </c>
      <c r="C4276" s="19" t="s">
        <v>5123</v>
      </c>
      <c r="D4276" s="19" t="s">
        <v>3815</v>
      </c>
      <c r="E4276" s="20">
        <v>20</v>
      </c>
      <c r="F4276" s="11" t="s">
        <v>18</v>
      </c>
      <c r="G4276" s="21"/>
      <c r="H4276" s="21" t="s">
        <v>1</v>
      </c>
      <c r="I4276" s="21"/>
    </row>
    <row r="4277" spans="1:9" ht="65.25" customHeight="1">
      <c r="A4277" s="10" t="s">
        <v>4610</v>
      </c>
      <c r="B4277" s="10" t="s">
        <v>4692</v>
      </c>
      <c r="C4277" s="19" t="s">
        <v>5124</v>
      </c>
      <c r="D4277" s="19" t="s">
        <v>3815</v>
      </c>
      <c r="E4277" s="20">
        <v>10</v>
      </c>
      <c r="F4277" s="11" t="s">
        <v>18</v>
      </c>
      <c r="G4277" s="21"/>
      <c r="H4277" s="21" t="s">
        <v>1</v>
      </c>
      <c r="I4277" s="21"/>
    </row>
    <row r="4278" spans="1:9" ht="61.5" customHeight="1">
      <c r="A4278" s="10" t="s">
        <v>4610</v>
      </c>
      <c r="B4278" s="10" t="s">
        <v>4692</v>
      </c>
      <c r="C4278" s="19" t="s">
        <v>1787</v>
      </c>
      <c r="D4278" s="19" t="s">
        <v>3815</v>
      </c>
      <c r="E4278" s="20">
        <v>1</v>
      </c>
      <c r="F4278" s="11" t="s">
        <v>18</v>
      </c>
      <c r="G4278" s="21"/>
      <c r="H4278" s="21" t="s">
        <v>1</v>
      </c>
      <c r="I4278" s="21"/>
    </row>
    <row r="4279" spans="1:9" ht="43.5" customHeight="1">
      <c r="A4279" s="10" t="s">
        <v>4610</v>
      </c>
      <c r="B4279" s="10" t="s">
        <v>5125</v>
      </c>
      <c r="C4279" s="19" t="s">
        <v>5126</v>
      </c>
      <c r="D4279" s="19" t="s">
        <v>3815</v>
      </c>
      <c r="E4279" s="20">
        <v>15</v>
      </c>
      <c r="F4279" s="11" t="s">
        <v>18</v>
      </c>
      <c r="G4279" s="21"/>
      <c r="H4279" s="21" t="s">
        <v>1</v>
      </c>
      <c r="I4279" s="21"/>
    </row>
    <row r="4280" spans="1:9" ht="43.5" customHeight="1">
      <c r="A4280" s="10" t="s">
        <v>4610</v>
      </c>
      <c r="B4280" s="10" t="s">
        <v>5127</v>
      </c>
      <c r="C4280" s="19" t="s">
        <v>5128</v>
      </c>
      <c r="D4280" s="19" t="s">
        <v>3815</v>
      </c>
      <c r="E4280" s="20">
        <v>20</v>
      </c>
      <c r="F4280" s="11" t="s">
        <v>18</v>
      </c>
      <c r="G4280" s="21"/>
      <c r="H4280" s="21" t="s">
        <v>1</v>
      </c>
      <c r="I4280" s="21"/>
    </row>
    <row r="4281" spans="1:9" ht="69" customHeight="1">
      <c r="A4281" s="10" t="s">
        <v>4610</v>
      </c>
      <c r="B4281" s="10" t="s">
        <v>4692</v>
      </c>
      <c r="C4281" s="19" t="s">
        <v>4034</v>
      </c>
      <c r="D4281" s="19" t="s">
        <v>3815</v>
      </c>
      <c r="E4281" s="20">
        <v>7</v>
      </c>
      <c r="F4281" s="11" t="s">
        <v>18</v>
      </c>
      <c r="G4281" s="21"/>
      <c r="H4281" s="21" t="s">
        <v>1</v>
      </c>
      <c r="I4281" s="21"/>
    </row>
    <row r="4282" spans="1:9" ht="48.75" customHeight="1">
      <c r="A4282" s="10" t="s">
        <v>4610</v>
      </c>
      <c r="B4282" s="10" t="s">
        <v>5129</v>
      </c>
      <c r="C4282" s="19" t="s">
        <v>5130</v>
      </c>
      <c r="D4282" s="19" t="s">
        <v>3815</v>
      </c>
      <c r="E4282" s="20">
        <v>20</v>
      </c>
      <c r="F4282" s="11" t="s">
        <v>18</v>
      </c>
      <c r="G4282" s="21"/>
      <c r="H4282" s="21" t="s">
        <v>1</v>
      </c>
      <c r="I4282" s="21"/>
    </row>
    <row r="4283" spans="1:9" ht="48.75" customHeight="1">
      <c r="A4283" s="10" t="s">
        <v>4610</v>
      </c>
      <c r="B4283" s="10" t="s">
        <v>5131</v>
      </c>
      <c r="C4283" s="19" t="s">
        <v>5132</v>
      </c>
      <c r="D4283" s="19" t="s">
        <v>3815</v>
      </c>
      <c r="E4283" s="20">
        <v>12</v>
      </c>
      <c r="F4283" s="11" t="s">
        <v>18</v>
      </c>
      <c r="G4283" s="21"/>
      <c r="H4283" s="21" t="s">
        <v>1</v>
      </c>
      <c r="I4283" s="21"/>
    </row>
    <row r="4284" spans="1:9" ht="48.75" customHeight="1">
      <c r="A4284" s="10" t="s">
        <v>4610</v>
      </c>
      <c r="B4284" s="10" t="s">
        <v>5133</v>
      </c>
      <c r="C4284" s="19" t="s">
        <v>5134</v>
      </c>
      <c r="D4284" s="19" t="s">
        <v>3815</v>
      </c>
      <c r="E4284" s="20">
        <v>18</v>
      </c>
      <c r="F4284" s="11" t="s">
        <v>18</v>
      </c>
      <c r="G4284" s="21"/>
      <c r="H4284" s="21" t="s">
        <v>1</v>
      </c>
      <c r="I4284" s="21"/>
    </row>
    <row r="4285" spans="1:9" ht="57" customHeight="1">
      <c r="A4285" s="10" t="s">
        <v>4610</v>
      </c>
      <c r="B4285" s="10" t="s">
        <v>5135</v>
      </c>
      <c r="C4285" s="19" t="s">
        <v>5136</v>
      </c>
      <c r="D4285" s="19" t="s">
        <v>3815</v>
      </c>
      <c r="E4285" s="20">
        <v>30</v>
      </c>
      <c r="F4285" s="11" t="s">
        <v>18</v>
      </c>
      <c r="G4285" s="21"/>
      <c r="H4285" s="21" t="s">
        <v>1</v>
      </c>
      <c r="I4285" s="21"/>
    </row>
    <row r="4286" spans="1:9" ht="48.75" customHeight="1">
      <c r="A4286" s="10" t="s">
        <v>4610</v>
      </c>
      <c r="B4286" s="10" t="s">
        <v>5137</v>
      </c>
      <c r="C4286" s="19" t="s">
        <v>1629</v>
      </c>
      <c r="D4286" s="19" t="s">
        <v>3815</v>
      </c>
      <c r="E4286" s="20">
        <v>10</v>
      </c>
      <c r="F4286" s="11" t="s">
        <v>18</v>
      </c>
      <c r="G4286" s="21"/>
      <c r="H4286" s="21" t="s">
        <v>1</v>
      </c>
      <c r="I4286" s="21"/>
    </row>
    <row r="4287" spans="1:9" ht="46.5" customHeight="1">
      <c r="A4287" s="10" t="s">
        <v>4610</v>
      </c>
      <c r="B4287" s="10" t="s">
        <v>5138</v>
      </c>
      <c r="C4287" s="19" t="s">
        <v>5139</v>
      </c>
      <c r="D4287" s="19" t="s">
        <v>3815</v>
      </c>
      <c r="E4287" s="20">
        <v>18</v>
      </c>
      <c r="F4287" s="11" t="s">
        <v>18</v>
      </c>
      <c r="G4287" s="21"/>
      <c r="H4287" s="21" t="s">
        <v>1</v>
      </c>
      <c r="I4287" s="21"/>
    </row>
    <row r="4288" spans="1:9" ht="46.5" customHeight="1">
      <c r="A4288" s="10" t="s">
        <v>4610</v>
      </c>
      <c r="B4288" s="10" t="s">
        <v>5140</v>
      </c>
      <c r="C4288" s="19" t="s">
        <v>80</v>
      </c>
      <c r="D4288" s="19" t="s">
        <v>3815</v>
      </c>
      <c r="E4288" s="20">
        <v>20</v>
      </c>
      <c r="F4288" s="11" t="s">
        <v>18</v>
      </c>
      <c r="G4288" s="21"/>
      <c r="H4288" s="21" t="s">
        <v>1</v>
      </c>
      <c r="I4288" s="21"/>
    </row>
    <row r="4289" spans="1:9" ht="67.5" customHeight="1">
      <c r="A4289" s="10" t="s">
        <v>4610</v>
      </c>
      <c r="B4289" s="10" t="s">
        <v>5039</v>
      </c>
      <c r="C4289" s="19" t="s">
        <v>5058</v>
      </c>
      <c r="D4289" s="19" t="s">
        <v>3815</v>
      </c>
      <c r="E4289" s="20">
        <v>52</v>
      </c>
      <c r="F4289" s="11" t="s">
        <v>18</v>
      </c>
      <c r="G4289" s="21"/>
      <c r="H4289" s="21" t="s">
        <v>1</v>
      </c>
      <c r="I4289" s="21"/>
    </row>
    <row r="4290" spans="1:9" ht="67.5" customHeight="1">
      <c r="A4290" s="10" t="s">
        <v>4610</v>
      </c>
      <c r="B4290" s="10" t="s">
        <v>4692</v>
      </c>
      <c r="C4290" s="19" t="s">
        <v>5141</v>
      </c>
      <c r="D4290" s="19" t="s">
        <v>3815</v>
      </c>
      <c r="E4290" s="20">
        <v>2</v>
      </c>
      <c r="F4290" s="11" t="s">
        <v>18</v>
      </c>
      <c r="G4290" s="21"/>
      <c r="H4290" s="21" t="s">
        <v>1</v>
      </c>
      <c r="I4290" s="21"/>
    </row>
    <row r="4291" spans="1:9" ht="88.5" customHeight="1">
      <c r="A4291" s="10" t="s">
        <v>4610</v>
      </c>
      <c r="B4291" s="10" t="s">
        <v>5142</v>
      </c>
      <c r="C4291" s="19" t="s">
        <v>5143</v>
      </c>
      <c r="D4291" s="19" t="s">
        <v>3815</v>
      </c>
      <c r="E4291" s="20">
        <v>13</v>
      </c>
      <c r="F4291" s="11" t="s">
        <v>18</v>
      </c>
      <c r="G4291" s="21"/>
      <c r="H4291" s="21" t="s">
        <v>1</v>
      </c>
      <c r="I4291" s="21"/>
    </row>
    <row r="4292" spans="1:9" ht="53.25" customHeight="1">
      <c r="A4292" s="10" t="s">
        <v>4610</v>
      </c>
      <c r="B4292" s="10" t="s">
        <v>5144</v>
      </c>
      <c r="C4292" s="19" t="s">
        <v>5145</v>
      </c>
      <c r="D4292" s="19" t="s">
        <v>3815</v>
      </c>
      <c r="E4292" s="20">
        <v>230</v>
      </c>
      <c r="F4292" s="11" t="s">
        <v>18</v>
      </c>
      <c r="G4292" s="21"/>
      <c r="H4292" s="21" t="s">
        <v>1</v>
      </c>
      <c r="I4292" s="21"/>
    </row>
    <row r="4293" spans="1:9" ht="53.25" customHeight="1">
      <c r="A4293" s="10" t="s">
        <v>4610</v>
      </c>
      <c r="B4293" s="10" t="s">
        <v>5146</v>
      </c>
      <c r="C4293" s="19" t="s">
        <v>3950</v>
      </c>
      <c r="D4293" s="19" t="s">
        <v>3815</v>
      </c>
      <c r="E4293" s="20">
        <v>18</v>
      </c>
      <c r="F4293" s="11" t="s">
        <v>18</v>
      </c>
      <c r="G4293" s="21"/>
      <c r="H4293" s="21" t="s">
        <v>1</v>
      </c>
      <c r="I4293" s="21"/>
    </row>
    <row r="4294" spans="1:9" ht="62.25" customHeight="1">
      <c r="A4294" s="10" t="s">
        <v>4610</v>
      </c>
      <c r="B4294" s="10" t="s">
        <v>5147</v>
      </c>
      <c r="C4294" s="19" t="s">
        <v>5148</v>
      </c>
      <c r="D4294" s="19" t="s">
        <v>3815</v>
      </c>
      <c r="E4294" s="20">
        <v>30</v>
      </c>
      <c r="F4294" s="11" t="s">
        <v>18</v>
      </c>
      <c r="G4294" s="21"/>
      <c r="H4294" s="21" t="s">
        <v>1</v>
      </c>
      <c r="I4294" s="21"/>
    </row>
    <row r="4295" spans="1:9" ht="42" customHeight="1">
      <c r="A4295" s="10" t="s">
        <v>4610</v>
      </c>
      <c r="B4295" s="10" t="s">
        <v>5149</v>
      </c>
      <c r="C4295" s="19" t="s">
        <v>5150</v>
      </c>
      <c r="D4295" s="19" t="s">
        <v>3815</v>
      </c>
      <c r="E4295" s="20">
        <v>20</v>
      </c>
      <c r="F4295" s="11" t="s">
        <v>18</v>
      </c>
      <c r="G4295" s="21"/>
      <c r="H4295" s="21" t="s">
        <v>1</v>
      </c>
      <c r="I4295" s="21"/>
    </row>
    <row r="4296" spans="1:9" ht="70.5" customHeight="1">
      <c r="A4296" s="10" t="s">
        <v>4610</v>
      </c>
      <c r="B4296" s="10" t="s">
        <v>4692</v>
      </c>
      <c r="C4296" s="19" t="s">
        <v>5151</v>
      </c>
      <c r="D4296" s="19" t="s">
        <v>3815</v>
      </c>
      <c r="E4296" s="20">
        <v>2</v>
      </c>
      <c r="F4296" s="11" t="s">
        <v>18</v>
      </c>
      <c r="G4296" s="21"/>
      <c r="H4296" s="21" t="s">
        <v>1</v>
      </c>
      <c r="I4296" s="21"/>
    </row>
    <row r="4297" spans="1:9" ht="47.25" customHeight="1">
      <c r="A4297" s="10" t="s">
        <v>4610</v>
      </c>
      <c r="B4297" s="10" t="s">
        <v>5152</v>
      </c>
      <c r="C4297" s="19" t="s">
        <v>5153</v>
      </c>
      <c r="D4297" s="19" t="s">
        <v>3815</v>
      </c>
      <c r="E4297" s="20">
        <v>60</v>
      </c>
      <c r="F4297" s="11" t="s">
        <v>18</v>
      </c>
      <c r="G4297" s="21"/>
      <c r="H4297" s="21" t="s">
        <v>1</v>
      </c>
      <c r="I4297" s="21"/>
    </row>
    <row r="4298" spans="1:9" ht="47.25" customHeight="1">
      <c r="A4298" s="10" t="s">
        <v>4610</v>
      </c>
      <c r="B4298" s="10" t="s">
        <v>5154</v>
      </c>
      <c r="C4298" s="19" t="s">
        <v>5155</v>
      </c>
      <c r="D4298" s="19" t="s">
        <v>3815</v>
      </c>
      <c r="E4298" s="20">
        <v>15</v>
      </c>
      <c r="F4298" s="11" t="s">
        <v>18</v>
      </c>
      <c r="G4298" s="21"/>
      <c r="H4298" s="21" t="s">
        <v>1</v>
      </c>
      <c r="I4298" s="21"/>
    </row>
    <row r="4299" spans="1:9" ht="47.25" customHeight="1">
      <c r="A4299" s="10" t="s">
        <v>4610</v>
      </c>
      <c r="B4299" s="10" t="s">
        <v>5156</v>
      </c>
      <c r="C4299" s="19" t="s">
        <v>883</v>
      </c>
      <c r="D4299" s="19" t="s">
        <v>3815</v>
      </c>
      <c r="E4299" s="20">
        <v>12</v>
      </c>
      <c r="F4299" s="11" t="s">
        <v>18</v>
      </c>
      <c r="G4299" s="21"/>
      <c r="H4299" s="21" t="s">
        <v>1</v>
      </c>
      <c r="I4299" s="21"/>
    </row>
    <row r="4300" spans="1:9" ht="63" customHeight="1">
      <c r="A4300" s="10" t="s">
        <v>4610</v>
      </c>
      <c r="B4300" s="10" t="s">
        <v>4692</v>
      </c>
      <c r="C4300" s="19" t="s">
        <v>5157</v>
      </c>
      <c r="D4300" s="19" t="s">
        <v>3815</v>
      </c>
      <c r="E4300" s="20">
        <v>1</v>
      </c>
      <c r="F4300" s="11" t="s">
        <v>18</v>
      </c>
      <c r="G4300" s="21"/>
      <c r="H4300" s="21" t="s">
        <v>1</v>
      </c>
      <c r="I4300" s="21"/>
    </row>
    <row r="4301" spans="1:9" ht="63" customHeight="1">
      <c r="A4301" s="10" t="s">
        <v>4610</v>
      </c>
      <c r="B4301" s="10" t="s">
        <v>4692</v>
      </c>
      <c r="C4301" s="19" t="s">
        <v>5158</v>
      </c>
      <c r="D4301" s="19" t="s">
        <v>3815</v>
      </c>
      <c r="E4301" s="20">
        <v>2</v>
      </c>
      <c r="F4301" s="11" t="s">
        <v>18</v>
      </c>
      <c r="G4301" s="21"/>
      <c r="H4301" s="21" t="s">
        <v>1</v>
      </c>
      <c r="I4301" s="21"/>
    </row>
    <row r="4302" spans="1:9" ht="42" customHeight="1">
      <c r="A4302" s="10" t="s">
        <v>4610</v>
      </c>
      <c r="B4302" s="10" t="s">
        <v>5159</v>
      </c>
      <c r="C4302" s="19" t="s">
        <v>5160</v>
      </c>
      <c r="D4302" s="19" t="s">
        <v>3815</v>
      </c>
      <c r="E4302" s="20">
        <v>10</v>
      </c>
      <c r="F4302" s="11" t="s">
        <v>18</v>
      </c>
      <c r="G4302" s="21"/>
      <c r="H4302" s="21" t="s">
        <v>1</v>
      </c>
      <c r="I4302" s="21"/>
    </row>
    <row r="4303" spans="1:9" ht="45.75" customHeight="1">
      <c r="A4303" s="10" t="s">
        <v>4610</v>
      </c>
      <c r="B4303" s="10" t="s">
        <v>5161</v>
      </c>
      <c r="C4303" s="19" t="s">
        <v>5162</v>
      </c>
      <c r="D4303" s="19" t="s">
        <v>3815</v>
      </c>
      <c r="E4303" s="20">
        <v>15</v>
      </c>
      <c r="F4303" s="11" t="s">
        <v>18</v>
      </c>
      <c r="G4303" s="21"/>
      <c r="H4303" s="21" t="s">
        <v>1</v>
      </c>
      <c r="I4303" s="21"/>
    </row>
    <row r="4304" spans="1:9" ht="68.25" customHeight="1">
      <c r="A4304" s="10" t="s">
        <v>4610</v>
      </c>
      <c r="B4304" s="10" t="s">
        <v>5163</v>
      </c>
      <c r="C4304" s="19" t="s">
        <v>5164</v>
      </c>
      <c r="D4304" s="19" t="s">
        <v>3815</v>
      </c>
      <c r="E4304" s="20">
        <v>20</v>
      </c>
      <c r="F4304" s="11" t="s">
        <v>18</v>
      </c>
      <c r="G4304" s="21"/>
      <c r="H4304" s="21" t="s">
        <v>1</v>
      </c>
      <c r="I4304" s="21"/>
    </row>
    <row r="4305" spans="1:9" ht="45.75" customHeight="1">
      <c r="A4305" s="10" t="s">
        <v>4610</v>
      </c>
      <c r="B4305" s="10" t="s">
        <v>5165</v>
      </c>
      <c r="C4305" s="19" t="s">
        <v>5166</v>
      </c>
      <c r="D4305" s="19" t="s">
        <v>3815</v>
      </c>
      <c r="E4305" s="20">
        <v>20</v>
      </c>
      <c r="F4305" s="11" t="s">
        <v>18</v>
      </c>
      <c r="G4305" s="21"/>
      <c r="H4305" s="21" t="s">
        <v>1</v>
      </c>
      <c r="I4305" s="21"/>
    </row>
    <row r="4306" spans="1:9" ht="64.5" customHeight="1">
      <c r="A4306" s="10" t="s">
        <v>4610</v>
      </c>
      <c r="B4306" s="10" t="s">
        <v>5167</v>
      </c>
      <c r="C4306" s="19" t="s">
        <v>5168</v>
      </c>
      <c r="D4306" s="19" t="s">
        <v>3815</v>
      </c>
      <c r="E4306" s="20">
        <v>20</v>
      </c>
      <c r="F4306" s="11" t="s">
        <v>18</v>
      </c>
      <c r="G4306" s="21"/>
      <c r="H4306" s="21" t="s">
        <v>1</v>
      </c>
      <c r="I4306" s="21"/>
    </row>
    <row r="4307" spans="1:9" ht="51.75" customHeight="1">
      <c r="A4307" s="10" t="s">
        <v>4610</v>
      </c>
      <c r="B4307" s="10" t="s">
        <v>5169</v>
      </c>
      <c r="C4307" s="19" t="s">
        <v>1848</v>
      </c>
      <c r="D4307" s="19" t="s">
        <v>3815</v>
      </c>
      <c r="E4307" s="20">
        <v>38</v>
      </c>
      <c r="F4307" s="11" t="s">
        <v>18</v>
      </c>
      <c r="G4307" s="21"/>
      <c r="H4307" s="21" t="s">
        <v>1</v>
      </c>
      <c r="I4307" s="21"/>
    </row>
    <row r="4308" spans="1:9" ht="51.75" customHeight="1">
      <c r="A4308" s="10" t="s">
        <v>4610</v>
      </c>
      <c r="B4308" s="10" t="s">
        <v>5170</v>
      </c>
      <c r="C4308" s="19" t="s">
        <v>5171</v>
      </c>
      <c r="D4308" s="19" t="s">
        <v>3815</v>
      </c>
      <c r="E4308" s="20">
        <v>20</v>
      </c>
      <c r="F4308" s="11" t="s">
        <v>18</v>
      </c>
      <c r="G4308" s="21"/>
      <c r="H4308" s="21" t="s">
        <v>1</v>
      </c>
      <c r="I4308" s="21"/>
    </row>
    <row r="4309" spans="1:9" ht="84.75" customHeight="1">
      <c r="A4309" s="10" t="s">
        <v>4610</v>
      </c>
      <c r="B4309" s="10" t="s">
        <v>5172</v>
      </c>
      <c r="C4309" s="19" t="s">
        <v>5173</v>
      </c>
      <c r="D4309" s="19" t="s">
        <v>3815</v>
      </c>
      <c r="E4309" s="20">
        <v>20</v>
      </c>
      <c r="F4309" s="11" t="s">
        <v>18</v>
      </c>
      <c r="G4309" s="21"/>
      <c r="H4309" s="21" t="s">
        <v>1</v>
      </c>
      <c r="I4309" s="21"/>
    </row>
    <row r="4310" spans="1:9" ht="84.75" customHeight="1">
      <c r="A4310" s="10" t="s">
        <v>4610</v>
      </c>
      <c r="B4310" s="10" t="s">
        <v>5039</v>
      </c>
      <c r="C4310" s="19" t="s">
        <v>5174</v>
      </c>
      <c r="D4310" s="19" t="s">
        <v>3815</v>
      </c>
      <c r="E4310" s="20">
        <v>52</v>
      </c>
      <c r="F4310" s="11" t="s">
        <v>18</v>
      </c>
      <c r="G4310" s="21"/>
      <c r="H4310" s="21" t="s">
        <v>1</v>
      </c>
      <c r="I4310" s="21"/>
    </row>
    <row r="4311" spans="1:9" ht="48.75" customHeight="1">
      <c r="A4311" s="10" t="s">
        <v>4610</v>
      </c>
      <c r="B4311" s="10" t="s">
        <v>5175</v>
      </c>
      <c r="C4311" s="19" t="s">
        <v>5176</v>
      </c>
      <c r="D4311" s="19" t="s">
        <v>3815</v>
      </c>
      <c r="E4311" s="20">
        <v>15</v>
      </c>
      <c r="F4311" s="11" t="s">
        <v>18</v>
      </c>
      <c r="G4311" s="21"/>
      <c r="H4311" s="21" t="s">
        <v>1</v>
      </c>
      <c r="I4311" s="21"/>
    </row>
    <row r="4312" spans="1:9" ht="69" customHeight="1">
      <c r="A4312" s="10" t="s">
        <v>4610</v>
      </c>
      <c r="B4312" s="10" t="s">
        <v>5039</v>
      </c>
      <c r="C4312" s="19" t="s">
        <v>5174</v>
      </c>
      <c r="D4312" s="19" t="s">
        <v>3815</v>
      </c>
      <c r="E4312" s="20">
        <v>52</v>
      </c>
      <c r="F4312" s="11" t="s">
        <v>18</v>
      </c>
      <c r="G4312" s="21"/>
      <c r="H4312" s="21" t="s">
        <v>1</v>
      </c>
      <c r="I4312" s="21"/>
    </row>
    <row r="4313" spans="1:9" ht="51" customHeight="1">
      <c r="A4313" s="10" t="s">
        <v>4610</v>
      </c>
      <c r="B4313" s="10" t="s">
        <v>5177</v>
      </c>
      <c r="C4313" s="19" t="s">
        <v>1889</v>
      </c>
      <c r="D4313" s="19" t="s">
        <v>3815</v>
      </c>
      <c r="E4313" s="20">
        <v>20</v>
      </c>
      <c r="F4313" s="11" t="s">
        <v>18</v>
      </c>
      <c r="G4313" s="21"/>
      <c r="H4313" s="21" t="s">
        <v>1</v>
      </c>
      <c r="I4313" s="21"/>
    </row>
    <row r="4314" spans="1:9" ht="51" customHeight="1">
      <c r="A4314" s="10" t="s">
        <v>4610</v>
      </c>
      <c r="B4314" s="10" t="s">
        <v>5178</v>
      </c>
      <c r="C4314" s="19" t="s">
        <v>4679</v>
      </c>
      <c r="D4314" s="19" t="s">
        <v>3815</v>
      </c>
      <c r="E4314" s="20">
        <v>10</v>
      </c>
      <c r="F4314" s="11" t="s">
        <v>18</v>
      </c>
      <c r="G4314" s="21"/>
      <c r="H4314" s="21" t="s">
        <v>1</v>
      </c>
      <c r="I4314" s="21"/>
    </row>
    <row r="4315" spans="1:9" ht="72" customHeight="1">
      <c r="A4315" s="10" t="s">
        <v>4610</v>
      </c>
      <c r="B4315" s="10" t="s">
        <v>5179</v>
      </c>
      <c r="C4315" s="19" t="s">
        <v>575</v>
      </c>
      <c r="D4315" s="19" t="s">
        <v>3815</v>
      </c>
      <c r="E4315" s="20">
        <v>20</v>
      </c>
      <c r="F4315" s="11" t="s">
        <v>18</v>
      </c>
      <c r="G4315" s="21"/>
      <c r="H4315" s="21" t="s">
        <v>1</v>
      </c>
      <c r="I4315" s="21"/>
    </row>
    <row r="4316" spans="1:9" ht="51" customHeight="1">
      <c r="A4316" s="10" t="s">
        <v>4610</v>
      </c>
      <c r="B4316" s="10" t="s">
        <v>5180</v>
      </c>
      <c r="C4316" s="19" t="s">
        <v>5181</v>
      </c>
      <c r="D4316" s="19" t="s">
        <v>3815</v>
      </c>
      <c r="E4316" s="20">
        <v>10</v>
      </c>
      <c r="F4316" s="11" t="s">
        <v>18</v>
      </c>
      <c r="G4316" s="21"/>
      <c r="H4316" s="21" t="s">
        <v>1</v>
      </c>
      <c r="I4316" s="21"/>
    </row>
    <row r="4317" spans="1:9" ht="51" customHeight="1">
      <c r="A4317" s="10" t="s">
        <v>4610</v>
      </c>
      <c r="B4317" s="10" t="s">
        <v>5182</v>
      </c>
      <c r="C4317" s="19" t="s">
        <v>5183</v>
      </c>
      <c r="D4317" s="19" t="s">
        <v>3815</v>
      </c>
      <c r="E4317" s="20">
        <v>18</v>
      </c>
      <c r="F4317" s="11" t="s">
        <v>18</v>
      </c>
      <c r="G4317" s="21"/>
      <c r="H4317" s="21" t="s">
        <v>1</v>
      </c>
      <c r="I4317" s="21"/>
    </row>
    <row r="4318" spans="1:9" ht="82.5" customHeight="1">
      <c r="A4318" s="10" t="s">
        <v>4610</v>
      </c>
      <c r="B4318" s="10" t="s">
        <v>5184</v>
      </c>
      <c r="C4318" s="19" t="s">
        <v>5185</v>
      </c>
      <c r="D4318" s="19" t="s">
        <v>3815</v>
      </c>
      <c r="E4318" s="20">
        <v>18</v>
      </c>
      <c r="F4318" s="11" t="s">
        <v>18</v>
      </c>
      <c r="G4318" s="21"/>
      <c r="H4318" s="21" t="s">
        <v>1</v>
      </c>
      <c r="I4318" s="21"/>
    </row>
    <row r="4319" spans="1:9" ht="80.25" customHeight="1">
      <c r="A4319" s="10" t="s">
        <v>4610</v>
      </c>
      <c r="B4319" s="10" t="s">
        <v>5186</v>
      </c>
      <c r="C4319" s="19" t="s">
        <v>5187</v>
      </c>
      <c r="D4319" s="19" t="s">
        <v>3815</v>
      </c>
      <c r="E4319" s="20">
        <v>50</v>
      </c>
      <c r="F4319" s="11" t="s">
        <v>18</v>
      </c>
      <c r="G4319" s="21"/>
      <c r="H4319" s="21" t="s">
        <v>1</v>
      </c>
      <c r="I4319" s="21"/>
    </row>
    <row r="4320" spans="1:9" ht="53.25" customHeight="1">
      <c r="A4320" s="10" t="s">
        <v>4610</v>
      </c>
      <c r="B4320" s="10" t="s">
        <v>5188</v>
      </c>
      <c r="C4320" s="19" t="s">
        <v>5189</v>
      </c>
      <c r="D4320" s="19" t="s">
        <v>3815</v>
      </c>
      <c r="E4320" s="20">
        <v>100</v>
      </c>
      <c r="F4320" s="11" t="s">
        <v>18</v>
      </c>
      <c r="G4320" s="21"/>
      <c r="H4320" s="21" t="s">
        <v>1</v>
      </c>
      <c r="I4320" s="21"/>
    </row>
    <row r="4321" spans="1:9" ht="53.25" customHeight="1">
      <c r="A4321" s="10" t="s">
        <v>4610</v>
      </c>
      <c r="B4321" s="10" t="s">
        <v>5190</v>
      </c>
      <c r="C4321" s="19" t="s">
        <v>5191</v>
      </c>
      <c r="D4321" s="19" t="s">
        <v>3815</v>
      </c>
      <c r="E4321" s="20">
        <v>18</v>
      </c>
      <c r="F4321" s="11" t="s">
        <v>18</v>
      </c>
      <c r="G4321" s="21"/>
      <c r="H4321" s="21" t="s">
        <v>1</v>
      </c>
      <c r="I4321" s="21"/>
    </row>
    <row r="4322" spans="1:9" ht="53.25" customHeight="1">
      <c r="A4322" s="10" t="s">
        <v>4610</v>
      </c>
      <c r="B4322" s="10" t="s">
        <v>5192</v>
      </c>
      <c r="C4322" s="19" t="s">
        <v>5193</v>
      </c>
      <c r="D4322" s="19" t="s">
        <v>3815</v>
      </c>
      <c r="E4322" s="20">
        <v>15</v>
      </c>
      <c r="F4322" s="11" t="s">
        <v>18</v>
      </c>
      <c r="G4322" s="21"/>
      <c r="H4322" s="21" t="s">
        <v>1</v>
      </c>
      <c r="I4322" s="21"/>
    </row>
    <row r="4323" spans="1:9" ht="53.25" customHeight="1">
      <c r="A4323" s="10" t="s">
        <v>4610</v>
      </c>
      <c r="B4323" s="10" t="s">
        <v>5194</v>
      </c>
      <c r="C4323" s="19" t="s">
        <v>5195</v>
      </c>
      <c r="D4323" s="19" t="s">
        <v>3815</v>
      </c>
      <c r="E4323" s="20">
        <v>20</v>
      </c>
      <c r="F4323" s="11" t="s">
        <v>18</v>
      </c>
      <c r="G4323" s="21"/>
      <c r="H4323" s="21" t="s">
        <v>1</v>
      </c>
      <c r="I4323" s="21"/>
    </row>
    <row r="4324" spans="1:9" ht="61.5" customHeight="1">
      <c r="A4324" s="10" t="s">
        <v>4610</v>
      </c>
      <c r="B4324" s="10" t="s">
        <v>5196</v>
      </c>
      <c r="C4324" s="19" t="s">
        <v>5197</v>
      </c>
      <c r="D4324" s="19" t="s">
        <v>3815</v>
      </c>
      <c r="E4324" s="20">
        <v>20</v>
      </c>
      <c r="F4324" s="11" t="s">
        <v>18</v>
      </c>
      <c r="G4324" s="21"/>
      <c r="H4324" s="21" t="s">
        <v>1</v>
      </c>
      <c r="I4324" s="21"/>
    </row>
    <row r="4325" spans="1:9" ht="45.75" customHeight="1">
      <c r="A4325" s="10" t="s">
        <v>4610</v>
      </c>
      <c r="B4325" s="10" t="s">
        <v>5198</v>
      </c>
      <c r="C4325" s="19" t="s">
        <v>5199</v>
      </c>
      <c r="D4325" s="19" t="s">
        <v>3815</v>
      </c>
      <c r="E4325" s="20">
        <v>10</v>
      </c>
      <c r="F4325" s="11" t="s">
        <v>18</v>
      </c>
      <c r="G4325" s="21"/>
      <c r="H4325" s="21" t="s">
        <v>1</v>
      </c>
      <c r="I4325" s="21"/>
    </row>
    <row r="4326" spans="1:9" ht="45.75" customHeight="1">
      <c r="A4326" s="10" t="s">
        <v>4610</v>
      </c>
      <c r="B4326" s="10" t="s">
        <v>5200</v>
      </c>
      <c r="C4326" s="19" t="s">
        <v>3585</v>
      </c>
      <c r="D4326" s="19" t="s">
        <v>3815</v>
      </c>
      <c r="E4326" s="20">
        <v>15</v>
      </c>
      <c r="F4326" s="11" t="s">
        <v>18</v>
      </c>
      <c r="G4326" s="21"/>
      <c r="H4326" s="21" t="s">
        <v>1</v>
      </c>
      <c r="I4326" s="21"/>
    </row>
    <row r="4327" spans="1:9" ht="68.25" customHeight="1">
      <c r="A4327" s="10" t="s">
        <v>4610</v>
      </c>
      <c r="B4327" s="10" t="s">
        <v>5201</v>
      </c>
      <c r="C4327" s="19" t="s">
        <v>5202</v>
      </c>
      <c r="D4327" s="19" t="s">
        <v>3815</v>
      </c>
      <c r="E4327" s="20">
        <v>10</v>
      </c>
      <c r="F4327" s="11" t="s">
        <v>18</v>
      </c>
      <c r="G4327" s="21"/>
      <c r="H4327" s="21" t="s">
        <v>1</v>
      </c>
      <c r="I4327" s="21"/>
    </row>
    <row r="4328" spans="1:9" ht="68.25" customHeight="1">
      <c r="A4328" s="10" t="s">
        <v>4610</v>
      </c>
      <c r="B4328" s="10" t="s">
        <v>5203</v>
      </c>
      <c r="C4328" s="19" t="s">
        <v>5204</v>
      </c>
      <c r="D4328" s="19" t="s">
        <v>3815</v>
      </c>
      <c r="E4328" s="20">
        <v>15</v>
      </c>
      <c r="F4328" s="11" t="s">
        <v>18</v>
      </c>
      <c r="G4328" s="21"/>
      <c r="H4328" s="21" t="s">
        <v>1</v>
      </c>
      <c r="I4328" s="21"/>
    </row>
    <row r="4329" spans="1:9" ht="45" customHeight="1">
      <c r="A4329" s="10" t="s">
        <v>4610</v>
      </c>
      <c r="B4329" s="10" t="s">
        <v>5205</v>
      </c>
      <c r="C4329" s="19" t="s">
        <v>5206</v>
      </c>
      <c r="D4329" s="19" t="s">
        <v>3815</v>
      </c>
      <c r="E4329" s="20">
        <v>20</v>
      </c>
      <c r="F4329" s="11" t="s">
        <v>18</v>
      </c>
      <c r="G4329" s="21"/>
      <c r="H4329" s="21" t="s">
        <v>1</v>
      </c>
      <c r="I4329" s="21"/>
    </row>
    <row r="4330" spans="1:9" ht="45" customHeight="1">
      <c r="A4330" s="10" t="s">
        <v>4610</v>
      </c>
      <c r="B4330" s="10" t="s">
        <v>5207</v>
      </c>
      <c r="C4330" s="19" t="s">
        <v>5208</v>
      </c>
      <c r="D4330" s="19" t="s">
        <v>3815</v>
      </c>
      <c r="E4330" s="20">
        <v>15</v>
      </c>
      <c r="F4330" s="11" t="s">
        <v>18</v>
      </c>
      <c r="G4330" s="21"/>
      <c r="H4330" s="21" t="s">
        <v>1</v>
      </c>
      <c r="I4330" s="21"/>
    </row>
    <row r="4331" spans="1:9" ht="54" customHeight="1">
      <c r="A4331" s="10" t="s">
        <v>1975</v>
      </c>
      <c r="B4331" s="10" t="s">
        <v>5209</v>
      </c>
      <c r="C4331" s="19" t="s">
        <v>1896</v>
      </c>
      <c r="D4331" s="19" t="s">
        <v>3815</v>
      </c>
      <c r="E4331" s="20">
        <v>20</v>
      </c>
      <c r="F4331" s="11" t="s">
        <v>18</v>
      </c>
      <c r="G4331" s="21"/>
      <c r="H4331" s="21" t="s">
        <v>1</v>
      </c>
      <c r="I4331" s="21"/>
    </row>
    <row r="4332" spans="1:9" ht="54" customHeight="1">
      <c r="A4332" s="10" t="s">
        <v>1975</v>
      </c>
      <c r="B4332" s="10" t="s">
        <v>4001</v>
      </c>
      <c r="C4332" s="19" t="s">
        <v>4002</v>
      </c>
      <c r="D4332" s="19" t="s">
        <v>3815</v>
      </c>
      <c r="E4332" s="20">
        <v>18</v>
      </c>
      <c r="F4332" s="11" t="s">
        <v>18</v>
      </c>
      <c r="G4332" s="21"/>
      <c r="H4332" s="21" t="s">
        <v>1</v>
      </c>
      <c r="I4332" s="21"/>
    </row>
    <row r="4333" spans="1:9" ht="54" customHeight="1">
      <c r="A4333" s="10" t="s">
        <v>1975</v>
      </c>
      <c r="B4333" s="10" t="s">
        <v>5210</v>
      </c>
      <c r="C4333" s="19" t="s">
        <v>4135</v>
      </c>
      <c r="D4333" s="19" t="s">
        <v>3815</v>
      </c>
      <c r="E4333" s="20">
        <v>30</v>
      </c>
      <c r="F4333" s="11" t="s">
        <v>18</v>
      </c>
      <c r="G4333" s="21"/>
      <c r="H4333" s="21" t="s">
        <v>1</v>
      </c>
      <c r="I4333" s="21"/>
    </row>
    <row r="4334" spans="1:9" ht="54" customHeight="1">
      <c r="A4334" s="10" t="s">
        <v>1975</v>
      </c>
      <c r="B4334" s="10" t="s">
        <v>5210</v>
      </c>
      <c r="C4334" s="19" t="s">
        <v>4114</v>
      </c>
      <c r="D4334" s="19" t="s">
        <v>3815</v>
      </c>
      <c r="E4334" s="20">
        <v>30</v>
      </c>
      <c r="F4334" s="11" t="s">
        <v>18</v>
      </c>
      <c r="G4334" s="21"/>
      <c r="H4334" s="21" t="s">
        <v>1</v>
      </c>
      <c r="I4334" s="21"/>
    </row>
    <row r="4335" spans="1:9" ht="50.25" customHeight="1">
      <c r="A4335" s="10" t="s">
        <v>1975</v>
      </c>
      <c r="B4335" s="10" t="s">
        <v>5210</v>
      </c>
      <c r="C4335" s="19" t="s">
        <v>4094</v>
      </c>
      <c r="D4335" s="19" t="s">
        <v>3815</v>
      </c>
      <c r="E4335" s="20">
        <v>30</v>
      </c>
      <c r="F4335" s="11" t="s">
        <v>18</v>
      </c>
      <c r="G4335" s="21"/>
      <c r="H4335" s="21" t="s">
        <v>1</v>
      </c>
      <c r="I4335" s="21"/>
    </row>
    <row r="4336" spans="1:9" ht="64.5" customHeight="1">
      <c r="A4336" s="10" t="s">
        <v>1975</v>
      </c>
      <c r="B4336" s="10" t="s">
        <v>4321</v>
      </c>
      <c r="C4336" s="19" t="s">
        <v>4008</v>
      </c>
      <c r="D4336" s="19" t="s">
        <v>3815</v>
      </c>
      <c r="E4336" s="20">
        <v>16</v>
      </c>
      <c r="F4336" s="11" t="s">
        <v>18</v>
      </c>
      <c r="G4336" s="21"/>
      <c r="H4336" s="21" t="s">
        <v>1</v>
      </c>
      <c r="I4336" s="21"/>
    </row>
    <row r="4337" spans="1:9" ht="64.5" customHeight="1">
      <c r="A4337" s="10" t="s">
        <v>1975</v>
      </c>
      <c r="B4337" s="10" t="s">
        <v>4321</v>
      </c>
      <c r="C4337" s="19" t="s">
        <v>4011</v>
      </c>
      <c r="D4337" s="19" t="s">
        <v>3815</v>
      </c>
      <c r="E4337" s="20">
        <v>14</v>
      </c>
      <c r="F4337" s="11" t="s">
        <v>18</v>
      </c>
      <c r="G4337" s="21"/>
      <c r="H4337" s="21" t="s">
        <v>1</v>
      </c>
      <c r="I4337" s="21"/>
    </row>
    <row r="4338" spans="1:9" ht="48.75" customHeight="1">
      <c r="A4338" s="10" t="s">
        <v>1975</v>
      </c>
      <c r="B4338" s="10" t="s">
        <v>3993</v>
      </c>
      <c r="C4338" s="19" t="s">
        <v>313</v>
      </c>
      <c r="D4338" s="19" t="s">
        <v>3815</v>
      </c>
      <c r="E4338" s="20">
        <v>18</v>
      </c>
      <c r="F4338" s="11" t="s">
        <v>18</v>
      </c>
      <c r="G4338" s="21"/>
      <c r="H4338" s="21" t="s">
        <v>1</v>
      </c>
      <c r="I4338" s="21"/>
    </row>
    <row r="4339" spans="1:9" ht="48.75" customHeight="1">
      <c r="A4339" s="10" t="s">
        <v>1975</v>
      </c>
      <c r="B4339" s="10" t="s">
        <v>5210</v>
      </c>
      <c r="C4339" s="19" t="s">
        <v>4295</v>
      </c>
      <c r="D4339" s="19" t="s">
        <v>3815</v>
      </c>
      <c r="E4339" s="20">
        <v>30</v>
      </c>
      <c r="F4339" s="11" t="s">
        <v>18</v>
      </c>
      <c r="G4339" s="21"/>
      <c r="H4339" s="21" t="s">
        <v>1</v>
      </c>
      <c r="I4339" s="21"/>
    </row>
    <row r="4340" spans="1:9" ht="69" customHeight="1">
      <c r="A4340" s="10" t="s">
        <v>1975</v>
      </c>
      <c r="B4340" s="10" t="s">
        <v>4321</v>
      </c>
      <c r="C4340" s="19" t="s">
        <v>4021</v>
      </c>
      <c r="D4340" s="19" t="s">
        <v>3815</v>
      </c>
      <c r="E4340" s="20">
        <v>26</v>
      </c>
      <c r="F4340" s="11" t="s">
        <v>18</v>
      </c>
      <c r="G4340" s="21"/>
      <c r="H4340" s="21" t="s">
        <v>1</v>
      </c>
      <c r="I4340" s="21"/>
    </row>
    <row r="4341" spans="1:9" ht="69" customHeight="1">
      <c r="A4341" s="10" t="s">
        <v>1975</v>
      </c>
      <c r="B4341" s="10" t="s">
        <v>5211</v>
      </c>
      <c r="C4341" s="19" t="s">
        <v>4038</v>
      </c>
      <c r="D4341" s="19" t="s">
        <v>3815</v>
      </c>
      <c r="E4341" s="20">
        <v>77</v>
      </c>
      <c r="F4341" s="11" t="s">
        <v>18</v>
      </c>
      <c r="G4341" s="21"/>
      <c r="H4341" s="21" t="s">
        <v>1</v>
      </c>
      <c r="I4341" s="21"/>
    </row>
    <row r="4342" spans="1:9" ht="46.5" customHeight="1">
      <c r="A4342" s="10" t="s">
        <v>1975</v>
      </c>
      <c r="B4342" s="10" t="s">
        <v>5210</v>
      </c>
      <c r="C4342" s="19" t="s">
        <v>4349</v>
      </c>
      <c r="D4342" s="19" t="s">
        <v>3815</v>
      </c>
      <c r="E4342" s="20">
        <v>30</v>
      </c>
      <c r="F4342" s="11" t="s">
        <v>18</v>
      </c>
      <c r="G4342" s="21"/>
      <c r="H4342" s="21" t="s">
        <v>1</v>
      </c>
      <c r="I4342" s="21"/>
    </row>
    <row r="4343" spans="1:9" ht="66.75" customHeight="1">
      <c r="A4343" s="10" t="s">
        <v>1975</v>
      </c>
      <c r="B4343" s="10" t="s">
        <v>5212</v>
      </c>
      <c r="C4343" s="19" t="s">
        <v>138</v>
      </c>
      <c r="D4343" s="19" t="s">
        <v>3815</v>
      </c>
      <c r="E4343" s="20">
        <v>25</v>
      </c>
      <c r="F4343" s="11" t="s">
        <v>18</v>
      </c>
      <c r="G4343" s="21"/>
      <c r="H4343" s="21" t="s">
        <v>1</v>
      </c>
      <c r="I4343" s="21"/>
    </row>
    <row r="4344" spans="1:9" ht="66.75" customHeight="1">
      <c r="A4344" s="10" t="s">
        <v>1975</v>
      </c>
      <c r="B4344" s="10" t="s">
        <v>5213</v>
      </c>
      <c r="C4344" s="19" t="s">
        <v>4042</v>
      </c>
      <c r="D4344" s="19" t="s">
        <v>3815</v>
      </c>
      <c r="E4344" s="20">
        <v>23</v>
      </c>
      <c r="F4344" s="11" t="s">
        <v>18</v>
      </c>
      <c r="G4344" s="21"/>
      <c r="H4344" s="21" t="s">
        <v>1</v>
      </c>
      <c r="I4344" s="21"/>
    </row>
    <row r="4345" spans="1:9" ht="43.5" customHeight="1">
      <c r="A4345" s="10" t="s">
        <v>1975</v>
      </c>
      <c r="B4345" s="10" t="s">
        <v>5210</v>
      </c>
      <c r="C4345" s="19" t="s">
        <v>4046</v>
      </c>
      <c r="D4345" s="19" t="s">
        <v>3815</v>
      </c>
      <c r="E4345" s="20">
        <v>23</v>
      </c>
      <c r="F4345" s="11" t="s">
        <v>18</v>
      </c>
      <c r="G4345" s="21"/>
      <c r="H4345" s="21" t="s">
        <v>1</v>
      </c>
      <c r="I4345" s="21"/>
    </row>
    <row r="4346" spans="1:9" ht="66.75" customHeight="1">
      <c r="A4346" s="10" t="s">
        <v>1975</v>
      </c>
      <c r="B4346" s="10" t="s">
        <v>4321</v>
      </c>
      <c r="C4346" s="19" t="s">
        <v>4051</v>
      </c>
      <c r="D4346" s="19" t="s">
        <v>3815</v>
      </c>
      <c r="E4346" s="20">
        <v>29</v>
      </c>
      <c r="F4346" s="11" t="s">
        <v>18</v>
      </c>
      <c r="G4346" s="21"/>
      <c r="H4346" s="21" t="s">
        <v>1</v>
      </c>
      <c r="I4346" s="21"/>
    </row>
    <row r="4347" spans="1:9" ht="42.75" customHeight="1">
      <c r="A4347" s="10" t="s">
        <v>1975</v>
      </c>
      <c r="B4347" s="10" t="s">
        <v>5210</v>
      </c>
      <c r="C4347" s="19" t="s">
        <v>4334</v>
      </c>
      <c r="D4347" s="19" t="s">
        <v>3815</v>
      </c>
      <c r="E4347" s="20">
        <v>14</v>
      </c>
      <c r="F4347" s="11" t="s">
        <v>18</v>
      </c>
      <c r="G4347" s="21"/>
      <c r="H4347" s="21" t="s">
        <v>1</v>
      </c>
      <c r="I4347" s="21"/>
    </row>
    <row r="4348" spans="1:9" ht="57.75" customHeight="1">
      <c r="A4348" s="10" t="s">
        <v>1975</v>
      </c>
      <c r="B4348" s="10" t="s">
        <v>4575</v>
      </c>
      <c r="C4348" s="19" t="s">
        <v>4552</v>
      </c>
      <c r="D4348" s="19" t="s">
        <v>3815</v>
      </c>
      <c r="E4348" s="20">
        <v>700</v>
      </c>
      <c r="F4348" s="11" t="s">
        <v>18</v>
      </c>
      <c r="G4348" s="21"/>
      <c r="H4348" s="21" t="s">
        <v>1</v>
      </c>
      <c r="I4348" s="21"/>
    </row>
    <row r="4349" spans="1:9" ht="63" customHeight="1">
      <c r="A4349" s="10" t="s">
        <v>1975</v>
      </c>
      <c r="B4349" s="10" t="s">
        <v>4321</v>
      </c>
      <c r="C4349" s="19" t="s">
        <v>4074</v>
      </c>
      <c r="D4349" s="19" t="s">
        <v>3815</v>
      </c>
      <c r="E4349" s="20">
        <v>26</v>
      </c>
      <c r="F4349" s="11" t="s">
        <v>18</v>
      </c>
      <c r="G4349" s="21"/>
      <c r="H4349" s="21" t="s">
        <v>1</v>
      </c>
      <c r="I4349" s="21"/>
    </row>
    <row r="4350" spans="1:9" ht="67.5" customHeight="1">
      <c r="A4350" s="10" t="s">
        <v>1975</v>
      </c>
      <c r="B4350" s="10" t="s">
        <v>4321</v>
      </c>
      <c r="C4350" s="19" t="s">
        <v>4067</v>
      </c>
      <c r="D4350" s="19" t="s">
        <v>3815</v>
      </c>
      <c r="E4350" s="20">
        <v>24</v>
      </c>
      <c r="F4350" s="11" t="s">
        <v>18</v>
      </c>
      <c r="G4350" s="21"/>
      <c r="H4350" s="21" t="s">
        <v>1</v>
      </c>
      <c r="I4350" s="21"/>
    </row>
    <row r="4351" spans="1:9" ht="67.5" customHeight="1">
      <c r="A4351" s="10" t="s">
        <v>1975</v>
      </c>
      <c r="B4351" s="10" t="s">
        <v>4321</v>
      </c>
      <c r="C4351" s="19" t="s">
        <v>4243</v>
      </c>
      <c r="D4351" s="19" t="s">
        <v>3815</v>
      </c>
      <c r="E4351" s="20">
        <v>30</v>
      </c>
      <c r="F4351" s="11" t="s">
        <v>18</v>
      </c>
      <c r="G4351" s="21"/>
      <c r="H4351" s="21" t="s">
        <v>1</v>
      </c>
      <c r="I4351" s="21"/>
    </row>
    <row r="4352" spans="1:9" ht="67.5" customHeight="1">
      <c r="A4352" s="10" t="s">
        <v>1975</v>
      </c>
      <c r="B4352" s="10" t="s">
        <v>4321</v>
      </c>
      <c r="C4352" s="19" t="s">
        <v>4058</v>
      </c>
      <c r="D4352" s="19" t="s">
        <v>3815</v>
      </c>
      <c r="E4352" s="20">
        <v>30</v>
      </c>
      <c r="F4352" s="11" t="s">
        <v>18</v>
      </c>
      <c r="G4352" s="21"/>
      <c r="H4352" s="21" t="s">
        <v>1</v>
      </c>
      <c r="I4352" s="21"/>
    </row>
    <row r="4353" spans="1:9" ht="53.25" customHeight="1">
      <c r="A4353" s="10" t="s">
        <v>1975</v>
      </c>
      <c r="B4353" s="10" t="s">
        <v>5210</v>
      </c>
      <c r="C4353" s="19" t="s">
        <v>4197</v>
      </c>
      <c r="D4353" s="19" t="s">
        <v>3815</v>
      </c>
      <c r="E4353" s="20">
        <v>30</v>
      </c>
      <c r="F4353" s="11" t="s">
        <v>18</v>
      </c>
      <c r="G4353" s="21"/>
      <c r="H4353" s="21" t="s">
        <v>1</v>
      </c>
      <c r="I4353" s="21"/>
    </row>
    <row r="4354" spans="1:9" ht="60" customHeight="1">
      <c r="A4354" s="10" t="s">
        <v>1975</v>
      </c>
      <c r="B4354" s="10" t="s">
        <v>5214</v>
      </c>
      <c r="C4354" s="19" t="s">
        <v>4175</v>
      </c>
      <c r="D4354" s="19" t="s">
        <v>3815</v>
      </c>
      <c r="E4354" s="20">
        <v>100</v>
      </c>
      <c r="F4354" s="11" t="s">
        <v>18</v>
      </c>
      <c r="G4354" s="21"/>
      <c r="H4354" s="21" t="s">
        <v>1</v>
      </c>
      <c r="I4354" s="21"/>
    </row>
    <row r="4355" spans="1:9" ht="63" customHeight="1">
      <c r="A4355" s="10" t="s">
        <v>1975</v>
      </c>
      <c r="B4355" s="10" t="s">
        <v>5215</v>
      </c>
      <c r="C4355" s="19" t="s">
        <v>4292</v>
      </c>
      <c r="D4355" s="19" t="s">
        <v>3815</v>
      </c>
      <c r="E4355" s="20">
        <v>30</v>
      </c>
      <c r="F4355" s="11" t="s">
        <v>18</v>
      </c>
      <c r="G4355" s="21"/>
      <c r="H4355" s="21" t="s">
        <v>1</v>
      </c>
      <c r="I4355" s="21"/>
    </row>
    <row r="4356" spans="1:9" ht="47.25" customHeight="1">
      <c r="A4356" s="10" t="s">
        <v>1975</v>
      </c>
      <c r="B4356" s="10" t="s">
        <v>5216</v>
      </c>
      <c r="C4356" s="19" t="s">
        <v>4048</v>
      </c>
      <c r="D4356" s="19" t="s">
        <v>3815</v>
      </c>
      <c r="E4356" s="20">
        <v>90</v>
      </c>
      <c r="F4356" s="11" t="s">
        <v>18</v>
      </c>
      <c r="G4356" s="21"/>
      <c r="H4356" s="21" t="s">
        <v>1</v>
      </c>
      <c r="I4356" s="21"/>
    </row>
    <row r="4357" spans="1:9" ht="47.25" customHeight="1">
      <c r="A4357" s="10" t="s">
        <v>1975</v>
      </c>
      <c r="B4357" s="10" t="s">
        <v>5210</v>
      </c>
      <c r="C4357" s="19" t="s">
        <v>4071</v>
      </c>
      <c r="D4357" s="19" t="s">
        <v>3815</v>
      </c>
      <c r="E4357" s="20">
        <v>30</v>
      </c>
      <c r="F4357" s="11" t="s">
        <v>18</v>
      </c>
      <c r="G4357" s="21"/>
      <c r="H4357" s="21" t="s">
        <v>1</v>
      </c>
      <c r="I4357" s="21"/>
    </row>
    <row r="4358" spans="1:9" ht="47.25" customHeight="1">
      <c r="A4358" s="10" t="s">
        <v>1975</v>
      </c>
      <c r="B4358" s="10" t="s">
        <v>5210</v>
      </c>
      <c r="C4358" s="19" t="s">
        <v>4195</v>
      </c>
      <c r="D4358" s="19" t="s">
        <v>3815</v>
      </c>
      <c r="E4358" s="20">
        <v>30</v>
      </c>
      <c r="F4358" s="11" t="s">
        <v>18</v>
      </c>
      <c r="G4358" s="21"/>
      <c r="H4358" s="21" t="s">
        <v>1</v>
      </c>
      <c r="I4358" s="21"/>
    </row>
    <row r="4359" spans="1:9" ht="73.5" customHeight="1">
      <c r="A4359" s="10" t="s">
        <v>1975</v>
      </c>
      <c r="B4359" s="10" t="s">
        <v>5211</v>
      </c>
      <c r="C4359" s="19" t="s">
        <v>4102</v>
      </c>
      <c r="D4359" s="19" t="s">
        <v>3815</v>
      </c>
      <c r="E4359" s="20">
        <v>21</v>
      </c>
      <c r="F4359" s="11" t="s">
        <v>18</v>
      </c>
      <c r="G4359" s="21"/>
      <c r="H4359" s="21" t="s">
        <v>1</v>
      </c>
      <c r="I4359" s="21"/>
    </row>
    <row r="4360" spans="1:9" ht="51" customHeight="1">
      <c r="A4360" s="10" t="s">
        <v>1975</v>
      </c>
      <c r="B4360" s="10" t="s">
        <v>5210</v>
      </c>
      <c r="C4360" s="19" t="s">
        <v>4079</v>
      </c>
      <c r="D4360" s="19" t="s">
        <v>3815</v>
      </c>
      <c r="E4360" s="20">
        <v>25</v>
      </c>
      <c r="F4360" s="11" t="s">
        <v>18</v>
      </c>
      <c r="G4360" s="21"/>
      <c r="H4360" s="21" t="s">
        <v>1</v>
      </c>
      <c r="I4360" s="21"/>
    </row>
    <row r="4361" spans="1:9" ht="65.25" customHeight="1">
      <c r="A4361" s="10" t="s">
        <v>1975</v>
      </c>
      <c r="B4361" s="10" t="s">
        <v>5210</v>
      </c>
      <c r="C4361" s="19" t="s">
        <v>4250</v>
      </c>
      <c r="D4361" s="19" t="s">
        <v>3815</v>
      </c>
      <c r="E4361" s="20">
        <v>30</v>
      </c>
      <c r="F4361" s="11" t="s">
        <v>18</v>
      </c>
      <c r="G4361" s="21"/>
      <c r="H4361" s="21" t="s">
        <v>1</v>
      </c>
      <c r="I4361" s="21"/>
    </row>
    <row r="4362" spans="1:9" ht="48.75" customHeight="1">
      <c r="A4362" s="10" t="s">
        <v>1975</v>
      </c>
      <c r="B4362" s="10" t="s">
        <v>5210</v>
      </c>
      <c r="C4362" s="19" t="s">
        <v>1667</v>
      </c>
      <c r="D4362" s="19" t="s">
        <v>3815</v>
      </c>
      <c r="E4362" s="20">
        <v>30</v>
      </c>
      <c r="F4362" s="11" t="s">
        <v>18</v>
      </c>
      <c r="G4362" s="21"/>
      <c r="H4362" s="21" t="s">
        <v>1</v>
      </c>
      <c r="I4362" s="21"/>
    </row>
    <row r="4363" spans="1:9" ht="48.75" customHeight="1">
      <c r="A4363" s="10" t="s">
        <v>1975</v>
      </c>
      <c r="B4363" s="10" t="s">
        <v>5210</v>
      </c>
      <c r="C4363" s="19" t="s">
        <v>1764</v>
      </c>
      <c r="D4363" s="19" t="s">
        <v>3815</v>
      </c>
      <c r="E4363" s="20">
        <v>30</v>
      </c>
      <c r="F4363" s="11" t="s">
        <v>18</v>
      </c>
      <c r="G4363" s="21"/>
      <c r="H4363" s="21" t="s">
        <v>1</v>
      </c>
      <c r="I4363" s="21"/>
    </row>
    <row r="4364" spans="1:9" ht="48.75" customHeight="1">
      <c r="A4364" s="10" t="s">
        <v>1975</v>
      </c>
      <c r="B4364" s="10" t="s">
        <v>5210</v>
      </c>
      <c r="C4364" s="19" t="s">
        <v>4099</v>
      </c>
      <c r="D4364" s="19" t="s">
        <v>3815</v>
      </c>
      <c r="E4364" s="20">
        <v>30</v>
      </c>
      <c r="F4364" s="11" t="s">
        <v>18</v>
      </c>
      <c r="G4364" s="21"/>
      <c r="H4364" s="21" t="s">
        <v>1</v>
      </c>
      <c r="I4364" s="21"/>
    </row>
    <row r="4365" spans="1:9" ht="68.25" customHeight="1">
      <c r="A4365" s="10" t="s">
        <v>1975</v>
      </c>
      <c r="B4365" s="10" t="s">
        <v>4321</v>
      </c>
      <c r="C4365" s="19" t="s">
        <v>4152</v>
      </c>
      <c r="D4365" s="19" t="s">
        <v>3815</v>
      </c>
      <c r="E4365" s="20">
        <v>30</v>
      </c>
      <c r="F4365" s="11" t="s">
        <v>18</v>
      </c>
      <c r="G4365" s="21"/>
      <c r="H4365" s="21" t="s">
        <v>1</v>
      </c>
      <c r="I4365" s="21"/>
    </row>
    <row r="4366" spans="1:9" ht="68.25" customHeight="1">
      <c r="A4366" s="10" t="s">
        <v>1975</v>
      </c>
      <c r="B4366" s="10" t="s">
        <v>4001</v>
      </c>
      <c r="C4366" s="19" t="s">
        <v>5217</v>
      </c>
      <c r="D4366" s="19" t="s">
        <v>3815</v>
      </c>
      <c r="E4366" s="20">
        <v>20</v>
      </c>
      <c r="F4366" s="11" t="s">
        <v>18</v>
      </c>
      <c r="G4366" s="21"/>
      <c r="H4366" s="21" t="s">
        <v>1</v>
      </c>
      <c r="I4366" s="21"/>
    </row>
    <row r="4367" spans="1:9" ht="46.5" customHeight="1">
      <c r="A4367" s="10" t="s">
        <v>1975</v>
      </c>
      <c r="B4367" s="10" t="s">
        <v>4533</v>
      </c>
      <c r="C4367" s="19" t="s">
        <v>4534</v>
      </c>
      <c r="D4367" s="19" t="s">
        <v>3815</v>
      </c>
      <c r="E4367" s="20">
        <v>116</v>
      </c>
      <c r="F4367" s="11" t="s">
        <v>18</v>
      </c>
      <c r="G4367" s="21"/>
      <c r="H4367" s="21" t="s">
        <v>1</v>
      </c>
      <c r="I4367" s="21"/>
    </row>
    <row r="4368" spans="1:9" ht="66" customHeight="1">
      <c r="A4368" s="10" t="s">
        <v>1975</v>
      </c>
      <c r="B4368" s="10" t="s">
        <v>5211</v>
      </c>
      <c r="C4368" s="19" t="s">
        <v>4029</v>
      </c>
      <c r="D4368" s="19" t="s">
        <v>3815</v>
      </c>
      <c r="E4368" s="20">
        <v>92</v>
      </c>
      <c r="F4368" s="11" t="s">
        <v>18</v>
      </c>
      <c r="G4368" s="21"/>
      <c r="H4368" s="21" t="s">
        <v>1</v>
      </c>
      <c r="I4368" s="21"/>
    </row>
    <row r="4369" spans="1:9" ht="66" customHeight="1">
      <c r="A4369" s="10" t="s">
        <v>1975</v>
      </c>
      <c r="B4369" s="10" t="s">
        <v>4321</v>
      </c>
      <c r="C4369" s="19" t="s">
        <v>4165</v>
      </c>
      <c r="D4369" s="19" t="s">
        <v>3815</v>
      </c>
      <c r="E4369" s="20">
        <v>32</v>
      </c>
      <c r="F4369" s="11" t="s">
        <v>18</v>
      </c>
      <c r="G4369" s="21"/>
      <c r="H4369" s="21" t="s">
        <v>1</v>
      </c>
      <c r="I4369" s="21"/>
    </row>
    <row r="4370" spans="1:9" ht="51" customHeight="1">
      <c r="A4370" s="10" t="s">
        <v>1975</v>
      </c>
      <c r="B4370" s="10" t="s">
        <v>4568</v>
      </c>
      <c r="C4370" s="19" t="s">
        <v>4562</v>
      </c>
      <c r="D4370" s="19" t="s">
        <v>3815</v>
      </c>
      <c r="E4370" s="20">
        <v>10</v>
      </c>
      <c r="F4370" s="11" t="s">
        <v>18</v>
      </c>
      <c r="G4370" s="21"/>
      <c r="H4370" s="21" t="s">
        <v>1</v>
      </c>
      <c r="I4370" s="21"/>
    </row>
    <row r="4371" spans="1:9" ht="49.5" customHeight="1">
      <c r="A4371" s="10" t="s">
        <v>1975</v>
      </c>
      <c r="B4371" s="10" t="s">
        <v>4571</v>
      </c>
      <c r="C4371" s="19" t="s">
        <v>786</v>
      </c>
      <c r="D4371" s="19" t="s">
        <v>3815</v>
      </c>
      <c r="E4371" s="20">
        <v>10</v>
      </c>
      <c r="F4371" s="11" t="s">
        <v>18</v>
      </c>
      <c r="G4371" s="21"/>
      <c r="H4371" s="21" t="s">
        <v>1</v>
      </c>
      <c r="I4371" s="21"/>
    </row>
    <row r="4372" spans="1:9" ht="75.75" customHeight="1">
      <c r="A4372" s="10" t="s">
        <v>1975</v>
      </c>
      <c r="B4372" s="10" t="s">
        <v>4179</v>
      </c>
      <c r="C4372" s="19" t="s">
        <v>4180</v>
      </c>
      <c r="D4372" s="19" t="s">
        <v>3815</v>
      </c>
      <c r="E4372" s="20">
        <v>69</v>
      </c>
      <c r="F4372" s="11" t="s">
        <v>18</v>
      </c>
      <c r="G4372" s="21"/>
      <c r="H4372" s="21" t="s">
        <v>1</v>
      </c>
      <c r="I4372" s="21"/>
    </row>
    <row r="4373" spans="1:9" ht="48.75" customHeight="1">
      <c r="A4373" s="10" t="s">
        <v>1975</v>
      </c>
      <c r="B4373" s="10" t="s">
        <v>5210</v>
      </c>
      <c r="C4373" s="19" t="s">
        <v>1663</v>
      </c>
      <c r="D4373" s="19" t="s">
        <v>3815</v>
      </c>
      <c r="E4373" s="20">
        <v>30</v>
      </c>
      <c r="F4373" s="11" t="s">
        <v>18</v>
      </c>
      <c r="G4373" s="21"/>
      <c r="H4373" s="21" t="s">
        <v>1</v>
      </c>
      <c r="I4373" s="21"/>
    </row>
    <row r="4374" spans="1:9" ht="48.75" customHeight="1">
      <c r="A4374" s="10" t="s">
        <v>1975</v>
      </c>
      <c r="B4374" s="10" t="s">
        <v>5210</v>
      </c>
      <c r="C4374" s="19" t="s">
        <v>1766</v>
      </c>
      <c r="D4374" s="19" t="s">
        <v>3815</v>
      </c>
      <c r="E4374" s="20">
        <v>30</v>
      </c>
      <c r="F4374" s="11" t="s">
        <v>18</v>
      </c>
      <c r="G4374" s="21"/>
      <c r="H4374" s="21" t="s">
        <v>1</v>
      </c>
      <c r="I4374" s="21"/>
    </row>
    <row r="4375" spans="1:9" ht="64.5" customHeight="1">
      <c r="A4375" s="10" t="s">
        <v>1975</v>
      </c>
      <c r="B4375" s="10" t="s">
        <v>5218</v>
      </c>
      <c r="C4375" s="19" t="s">
        <v>1844</v>
      </c>
      <c r="D4375" s="19" t="s">
        <v>3815</v>
      </c>
      <c r="E4375" s="20">
        <v>90</v>
      </c>
      <c r="F4375" s="11" t="s">
        <v>18</v>
      </c>
      <c r="G4375" s="21"/>
      <c r="H4375" s="21" t="s">
        <v>1</v>
      </c>
      <c r="I4375" s="21"/>
    </row>
    <row r="4376" spans="1:9" ht="51" customHeight="1">
      <c r="A4376" s="10" t="s">
        <v>1975</v>
      </c>
      <c r="B4376" s="10" t="s">
        <v>5210</v>
      </c>
      <c r="C4376" s="19" t="s">
        <v>4185</v>
      </c>
      <c r="D4376" s="19" t="s">
        <v>3815</v>
      </c>
      <c r="E4376" s="20">
        <v>30</v>
      </c>
      <c r="F4376" s="11" t="s">
        <v>18</v>
      </c>
      <c r="G4376" s="21"/>
      <c r="H4376" s="21" t="s">
        <v>1</v>
      </c>
      <c r="I4376" s="21"/>
    </row>
    <row r="4377" spans="1:9" ht="64.5" customHeight="1">
      <c r="A4377" s="10" t="s">
        <v>1975</v>
      </c>
      <c r="B4377" s="10" t="s">
        <v>5219</v>
      </c>
      <c r="C4377" s="19" t="s">
        <v>4249</v>
      </c>
      <c r="D4377" s="19" t="s">
        <v>3815</v>
      </c>
      <c r="E4377" s="20">
        <v>28</v>
      </c>
      <c r="F4377" s="11" t="s">
        <v>18</v>
      </c>
      <c r="G4377" s="21"/>
      <c r="H4377" s="21" t="s">
        <v>1</v>
      </c>
      <c r="I4377" s="21"/>
    </row>
    <row r="4378" spans="1:9" ht="48.75" customHeight="1">
      <c r="A4378" s="10" t="s">
        <v>1975</v>
      </c>
      <c r="B4378" s="10" t="s">
        <v>5219</v>
      </c>
      <c r="C4378" s="19" t="s">
        <v>4530</v>
      </c>
      <c r="D4378" s="19" t="s">
        <v>3815</v>
      </c>
      <c r="E4378" s="20">
        <v>19</v>
      </c>
      <c r="F4378" s="11" t="s">
        <v>18</v>
      </c>
      <c r="G4378" s="21"/>
      <c r="H4378" s="21" t="s">
        <v>1</v>
      </c>
      <c r="I4378" s="21"/>
    </row>
    <row r="4379" spans="1:9" ht="46.5" customHeight="1">
      <c r="A4379" s="10" t="s">
        <v>1975</v>
      </c>
      <c r="B4379" s="10" t="s">
        <v>5210</v>
      </c>
      <c r="C4379" s="19" t="s">
        <v>4320</v>
      </c>
      <c r="D4379" s="19" t="s">
        <v>3815</v>
      </c>
      <c r="E4379" s="20">
        <v>30</v>
      </c>
      <c r="F4379" s="11" t="s">
        <v>18</v>
      </c>
      <c r="G4379" s="21"/>
      <c r="H4379" s="21" t="s">
        <v>1</v>
      </c>
      <c r="I4379" s="21"/>
    </row>
    <row r="4380" spans="1:9" ht="61.5" customHeight="1">
      <c r="A4380" s="10" t="s">
        <v>1975</v>
      </c>
      <c r="B4380" s="10" t="s">
        <v>5220</v>
      </c>
      <c r="C4380" s="19" t="s">
        <v>4220</v>
      </c>
      <c r="D4380" s="19" t="s">
        <v>3815</v>
      </c>
      <c r="E4380" s="20">
        <v>21</v>
      </c>
      <c r="F4380" s="11" t="s">
        <v>18</v>
      </c>
      <c r="G4380" s="21"/>
      <c r="H4380" s="21" t="s">
        <v>1</v>
      </c>
      <c r="I4380" s="21"/>
    </row>
    <row r="4381" spans="1:9" ht="61.5" customHeight="1">
      <c r="A4381" s="10" t="s">
        <v>1975</v>
      </c>
      <c r="B4381" s="10" t="s">
        <v>5221</v>
      </c>
      <c r="C4381" s="19" t="s">
        <v>4141</v>
      </c>
      <c r="D4381" s="19" t="s">
        <v>3815</v>
      </c>
      <c r="E4381" s="20">
        <v>30</v>
      </c>
      <c r="F4381" s="11" t="s">
        <v>18</v>
      </c>
      <c r="G4381" s="21"/>
      <c r="H4381" s="21" t="s">
        <v>1</v>
      </c>
      <c r="I4381" s="21"/>
    </row>
    <row r="4382" spans="1:9" ht="57.75" customHeight="1">
      <c r="A4382" s="10" t="s">
        <v>1975</v>
      </c>
      <c r="B4382" s="10" t="s">
        <v>5210</v>
      </c>
      <c r="C4382" s="19" t="s">
        <v>4112</v>
      </c>
      <c r="D4382" s="19" t="s">
        <v>3815</v>
      </c>
      <c r="E4382" s="20">
        <v>19</v>
      </c>
      <c r="F4382" s="11" t="s">
        <v>18</v>
      </c>
      <c r="G4382" s="21"/>
      <c r="H4382" s="21" t="s">
        <v>1</v>
      </c>
      <c r="I4382" s="21"/>
    </row>
    <row r="4383" spans="1:9" ht="42" customHeight="1">
      <c r="A4383" s="10" t="s">
        <v>1975</v>
      </c>
      <c r="B4383" s="10" t="s">
        <v>4533</v>
      </c>
      <c r="C4383" s="19" t="s">
        <v>4534</v>
      </c>
      <c r="D4383" s="19" t="s">
        <v>3815</v>
      </c>
      <c r="E4383" s="20">
        <v>165</v>
      </c>
      <c r="F4383" s="11" t="s">
        <v>18</v>
      </c>
      <c r="G4383" s="21"/>
      <c r="H4383" s="21" t="s">
        <v>1</v>
      </c>
      <c r="I4383" s="21"/>
    </row>
    <row r="4384" spans="1:9" ht="60.75" customHeight="1">
      <c r="A4384" s="10" t="s">
        <v>1975</v>
      </c>
      <c r="B4384" s="10" t="s">
        <v>4321</v>
      </c>
      <c r="C4384" s="19" t="s">
        <v>3980</v>
      </c>
      <c r="D4384" s="19" t="s">
        <v>3815</v>
      </c>
      <c r="E4384" s="20">
        <v>30</v>
      </c>
      <c r="F4384" s="11" t="s">
        <v>18</v>
      </c>
      <c r="G4384" s="21"/>
      <c r="H4384" s="21" t="s">
        <v>1</v>
      </c>
      <c r="I4384" s="21"/>
    </row>
    <row r="4385" spans="1:9" ht="59.25" customHeight="1">
      <c r="A4385" s="10" t="s">
        <v>1975</v>
      </c>
      <c r="B4385" s="10" t="s">
        <v>5222</v>
      </c>
      <c r="C4385" s="19" t="s">
        <v>4241</v>
      </c>
      <c r="D4385" s="19" t="s">
        <v>3815</v>
      </c>
      <c r="E4385" s="20">
        <v>25</v>
      </c>
      <c r="F4385" s="11" t="s">
        <v>18</v>
      </c>
      <c r="G4385" s="21"/>
      <c r="H4385" s="21" t="s">
        <v>1</v>
      </c>
      <c r="I4385" s="21"/>
    </row>
    <row r="4386" spans="1:9" ht="63" customHeight="1">
      <c r="A4386" s="10" t="s">
        <v>1975</v>
      </c>
      <c r="B4386" s="10" t="s">
        <v>5218</v>
      </c>
      <c r="C4386" s="19" t="s">
        <v>4130</v>
      </c>
      <c r="D4386" s="19" t="s">
        <v>3815</v>
      </c>
      <c r="E4386" s="20">
        <v>41</v>
      </c>
      <c r="F4386" s="11" t="s">
        <v>18</v>
      </c>
      <c r="G4386" s="21"/>
      <c r="H4386" s="21" t="s">
        <v>1</v>
      </c>
      <c r="I4386" s="21"/>
    </row>
    <row r="4387" spans="1:9" ht="58.5" customHeight="1">
      <c r="A4387" s="10" t="s">
        <v>1975</v>
      </c>
      <c r="B4387" s="10" t="s">
        <v>4321</v>
      </c>
      <c r="C4387" s="19" t="s">
        <v>4177</v>
      </c>
      <c r="D4387" s="19" t="s">
        <v>3815</v>
      </c>
      <c r="E4387" s="20">
        <v>15</v>
      </c>
      <c r="F4387" s="11" t="s">
        <v>18</v>
      </c>
      <c r="G4387" s="21"/>
      <c r="H4387" s="21" t="s">
        <v>1</v>
      </c>
      <c r="I4387" s="21"/>
    </row>
    <row r="4388" spans="1:9" ht="45.75" customHeight="1">
      <c r="A4388" s="10" t="s">
        <v>1975</v>
      </c>
      <c r="B4388" s="10" t="s">
        <v>5210</v>
      </c>
      <c r="C4388" s="19" t="s">
        <v>4159</v>
      </c>
      <c r="D4388" s="19" t="s">
        <v>3815</v>
      </c>
      <c r="E4388" s="20">
        <v>15</v>
      </c>
      <c r="F4388" s="11" t="s">
        <v>18</v>
      </c>
      <c r="G4388" s="21"/>
      <c r="H4388" s="21" t="s">
        <v>1</v>
      </c>
      <c r="I4388" s="21"/>
    </row>
    <row r="4389" spans="1:9" ht="49.5">
      <c r="A4389" s="10" t="s">
        <v>1975</v>
      </c>
      <c r="B4389" s="10" t="s">
        <v>5210</v>
      </c>
      <c r="C4389" s="19" t="s">
        <v>3607</v>
      </c>
      <c r="D4389" s="19" t="s">
        <v>3815</v>
      </c>
      <c r="E4389" s="20">
        <v>30</v>
      </c>
      <c r="F4389" s="11" t="s">
        <v>18</v>
      </c>
      <c r="G4389" s="21"/>
      <c r="H4389" s="21" t="s">
        <v>1</v>
      </c>
      <c r="I4389" s="21"/>
    </row>
    <row r="4390" spans="1:9" ht="33">
      <c r="A4390" s="10" t="s">
        <v>1975</v>
      </c>
      <c r="B4390" s="10" t="s">
        <v>5210</v>
      </c>
      <c r="C4390" s="19" t="s">
        <v>1623</v>
      </c>
      <c r="D4390" s="19" t="s">
        <v>3815</v>
      </c>
      <c r="E4390" s="20">
        <v>30</v>
      </c>
      <c r="F4390" s="11" t="s">
        <v>18</v>
      </c>
      <c r="G4390" s="21"/>
      <c r="H4390" s="21" t="s">
        <v>1</v>
      </c>
      <c r="I4390" s="21"/>
    </row>
    <row r="4391" spans="1:9" ht="49.5">
      <c r="A4391" s="10" t="s">
        <v>1975</v>
      </c>
      <c r="B4391" s="10" t="s">
        <v>5210</v>
      </c>
      <c r="C4391" s="19" t="s">
        <v>4267</v>
      </c>
      <c r="D4391" s="19" t="s">
        <v>3815</v>
      </c>
      <c r="E4391" s="20">
        <v>15</v>
      </c>
      <c r="F4391" s="11" t="s">
        <v>18</v>
      </c>
      <c r="G4391" s="21"/>
      <c r="H4391" s="21" t="s">
        <v>1</v>
      </c>
      <c r="I4391" s="21"/>
    </row>
    <row r="4392" spans="1:9" ht="33">
      <c r="A4392" s="10" t="s">
        <v>1975</v>
      </c>
      <c r="B4392" s="10" t="s">
        <v>5210</v>
      </c>
      <c r="C4392" s="19" t="s">
        <v>1802</v>
      </c>
      <c r="D4392" s="19" t="s">
        <v>3815</v>
      </c>
      <c r="E4392" s="20">
        <v>29</v>
      </c>
      <c r="F4392" s="11" t="s">
        <v>18</v>
      </c>
      <c r="G4392" s="21"/>
      <c r="H4392" s="21" t="s">
        <v>1</v>
      </c>
      <c r="I4392" s="21"/>
    </row>
    <row r="4393" spans="1:9" ht="33">
      <c r="A4393" s="10" t="s">
        <v>1975</v>
      </c>
      <c r="B4393" s="10" t="s">
        <v>5210</v>
      </c>
      <c r="C4393" s="19" t="s">
        <v>3887</v>
      </c>
      <c r="D4393" s="19" t="s">
        <v>3815</v>
      </c>
      <c r="E4393" s="20">
        <v>30</v>
      </c>
      <c r="F4393" s="11" t="s">
        <v>18</v>
      </c>
      <c r="G4393" s="21"/>
      <c r="H4393" s="21" t="s">
        <v>1</v>
      </c>
      <c r="I4393" s="21"/>
    </row>
    <row r="4394" spans="1:9" ht="33">
      <c r="A4394" s="10" t="s">
        <v>1975</v>
      </c>
      <c r="B4394" s="10" t="s">
        <v>5220</v>
      </c>
      <c r="C4394" s="19" t="s">
        <v>4269</v>
      </c>
      <c r="D4394" s="19" t="s">
        <v>3815</v>
      </c>
      <c r="E4394" s="20">
        <v>22</v>
      </c>
      <c r="F4394" s="11" t="s">
        <v>18</v>
      </c>
      <c r="G4394" s="21"/>
      <c r="H4394" s="21" t="s">
        <v>1</v>
      </c>
      <c r="I4394" s="21"/>
    </row>
    <row r="4395" spans="1:9" ht="66">
      <c r="A4395" s="10" t="s">
        <v>1975</v>
      </c>
      <c r="B4395" s="10" t="s">
        <v>5210</v>
      </c>
      <c r="C4395" s="19" t="s">
        <v>4183</v>
      </c>
      <c r="D4395" s="19" t="s">
        <v>3815</v>
      </c>
      <c r="E4395" s="20">
        <v>30</v>
      </c>
      <c r="F4395" s="11" t="s">
        <v>18</v>
      </c>
      <c r="G4395" s="21"/>
      <c r="H4395" s="21" t="s">
        <v>1</v>
      </c>
      <c r="I4395" s="21"/>
    </row>
    <row r="4396" spans="1:9" ht="49.5">
      <c r="A4396" s="10" t="s">
        <v>1975</v>
      </c>
      <c r="B4396" s="10" t="s">
        <v>4321</v>
      </c>
      <c r="C4396" s="19" t="s">
        <v>4151</v>
      </c>
      <c r="D4396" s="19" t="s">
        <v>3815</v>
      </c>
      <c r="E4396" s="20">
        <v>22</v>
      </c>
      <c r="F4396" s="11" t="s">
        <v>18</v>
      </c>
      <c r="G4396" s="21"/>
      <c r="H4396" s="21" t="s">
        <v>1</v>
      </c>
      <c r="I4396" s="21"/>
    </row>
    <row r="4397" spans="1:9" ht="33">
      <c r="A4397" s="10" t="s">
        <v>1975</v>
      </c>
      <c r="B4397" s="10" t="s">
        <v>4577</v>
      </c>
      <c r="C4397" s="19" t="s">
        <v>4530</v>
      </c>
      <c r="D4397" s="19" t="s">
        <v>3815</v>
      </c>
      <c r="E4397" s="20">
        <v>21</v>
      </c>
      <c r="F4397" s="11" t="s">
        <v>18</v>
      </c>
      <c r="G4397" s="21"/>
      <c r="H4397" s="21" t="s">
        <v>1</v>
      </c>
      <c r="I4397" s="21"/>
    </row>
    <row r="4398" spans="1:9" ht="49.5">
      <c r="A4398" s="10" t="s">
        <v>1975</v>
      </c>
      <c r="B4398" s="10" t="s">
        <v>4321</v>
      </c>
      <c r="C4398" s="19" t="s">
        <v>4341</v>
      </c>
      <c r="D4398" s="19" t="s">
        <v>3815</v>
      </c>
      <c r="E4398" s="20">
        <v>19</v>
      </c>
      <c r="F4398" s="11" t="s">
        <v>18</v>
      </c>
      <c r="G4398" s="21"/>
      <c r="H4398" s="21" t="s">
        <v>1</v>
      </c>
      <c r="I4398" s="21"/>
    </row>
    <row r="4399" spans="1:9" ht="33">
      <c r="A4399" s="10" t="s">
        <v>1975</v>
      </c>
      <c r="B4399" s="10" t="s">
        <v>5210</v>
      </c>
      <c r="C4399" s="19" t="s">
        <v>4409</v>
      </c>
      <c r="D4399" s="19" t="s">
        <v>3815</v>
      </c>
      <c r="E4399" s="20">
        <v>30</v>
      </c>
      <c r="F4399" s="11" t="s">
        <v>18</v>
      </c>
      <c r="G4399" s="21"/>
      <c r="H4399" s="21" t="s">
        <v>1</v>
      </c>
      <c r="I4399" s="21"/>
    </row>
    <row r="4400" spans="1:9" ht="33">
      <c r="A4400" s="10" t="s">
        <v>1975</v>
      </c>
      <c r="B4400" s="10" t="s">
        <v>5210</v>
      </c>
      <c r="C4400" s="19" t="s">
        <v>5223</v>
      </c>
      <c r="D4400" s="19" t="s">
        <v>3815</v>
      </c>
      <c r="E4400" s="20">
        <v>30</v>
      </c>
      <c r="F4400" s="11" t="s">
        <v>18</v>
      </c>
      <c r="G4400" s="21"/>
      <c r="H4400" s="21" t="s">
        <v>1</v>
      </c>
      <c r="I4400" s="21"/>
    </row>
    <row r="4401" spans="1:9" ht="33">
      <c r="A4401" s="10" t="s">
        <v>1975</v>
      </c>
      <c r="B4401" s="10" t="s">
        <v>5210</v>
      </c>
      <c r="C4401" s="19" t="s">
        <v>4145</v>
      </c>
      <c r="D4401" s="19" t="s">
        <v>3815</v>
      </c>
      <c r="E4401" s="20">
        <v>30</v>
      </c>
      <c r="F4401" s="11" t="s">
        <v>18</v>
      </c>
      <c r="G4401" s="21"/>
      <c r="H4401" s="21" t="s">
        <v>1</v>
      </c>
      <c r="I4401" s="21"/>
    </row>
    <row r="4402" spans="1:9" ht="33">
      <c r="A4402" s="10" t="s">
        <v>1975</v>
      </c>
      <c r="B4402" s="10" t="s">
        <v>5210</v>
      </c>
      <c r="C4402" s="19" t="s">
        <v>5224</v>
      </c>
      <c r="D4402" s="19" t="s">
        <v>3815</v>
      </c>
      <c r="E4402" s="20">
        <v>30</v>
      </c>
      <c r="F4402" s="11" t="s">
        <v>18</v>
      </c>
      <c r="G4402" s="21"/>
      <c r="H4402" s="21" t="s">
        <v>1</v>
      </c>
      <c r="I4402" s="21"/>
    </row>
    <row r="4403" spans="1:9" ht="33">
      <c r="A4403" s="10" t="s">
        <v>1975</v>
      </c>
      <c r="B4403" s="10" t="s">
        <v>5210</v>
      </c>
      <c r="C4403" s="19" t="s">
        <v>3996</v>
      </c>
      <c r="D4403" s="19" t="s">
        <v>3815</v>
      </c>
      <c r="E4403" s="20">
        <v>19</v>
      </c>
      <c r="F4403" s="11" t="s">
        <v>18</v>
      </c>
      <c r="G4403" s="21"/>
      <c r="H4403" s="21" t="s">
        <v>1</v>
      </c>
      <c r="I4403" s="21"/>
    </row>
    <row r="4404" spans="1:9" ht="33">
      <c r="A4404" s="10" t="s">
        <v>1975</v>
      </c>
      <c r="B4404" s="10" t="s">
        <v>5222</v>
      </c>
      <c r="C4404" s="19" t="s">
        <v>1914</v>
      </c>
      <c r="D4404" s="19" t="s">
        <v>3815</v>
      </c>
      <c r="E4404" s="20">
        <v>71</v>
      </c>
      <c r="F4404" s="11" t="s">
        <v>18</v>
      </c>
      <c r="G4404" s="21"/>
      <c r="H4404" s="21" t="s">
        <v>1</v>
      </c>
      <c r="I4404" s="21"/>
    </row>
    <row r="4405" spans="1:9" ht="49.5">
      <c r="A4405" s="10" t="s">
        <v>1975</v>
      </c>
      <c r="B4405" s="10" t="s">
        <v>4321</v>
      </c>
      <c r="C4405" s="19" t="s">
        <v>4508</v>
      </c>
      <c r="D4405" s="19" t="s">
        <v>3815</v>
      </c>
      <c r="E4405" s="20">
        <v>30</v>
      </c>
      <c r="F4405" s="11" t="s">
        <v>18</v>
      </c>
      <c r="G4405" s="21"/>
      <c r="H4405" s="21" t="s">
        <v>1</v>
      </c>
      <c r="I4405" s="21"/>
    </row>
    <row r="4406" spans="1:9" ht="49.5">
      <c r="A4406" s="10" t="s">
        <v>1975</v>
      </c>
      <c r="B4406" s="10" t="s">
        <v>4321</v>
      </c>
      <c r="C4406" s="19" t="s">
        <v>4108</v>
      </c>
      <c r="D4406" s="19" t="s">
        <v>3815</v>
      </c>
      <c r="E4406" s="20">
        <v>30</v>
      </c>
      <c r="F4406" s="11" t="s">
        <v>18</v>
      </c>
      <c r="G4406" s="21"/>
      <c r="H4406" s="21" t="s">
        <v>1</v>
      </c>
      <c r="I4406" s="21"/>
    </row>
    <row r="4407" spans="1:9" ht="33">
      <c r="A4407" s="10" t="s">
        <v>1975</v>
      </c>
      <c r="B4407" s="10" t="s">
        <v>4533</v>
      </c>
      <c r="C4407" s="19" t="s">
        <v>3891</v>
      </c>
      <c r="D4407" s="19" t="s">
        <v>3815</v>
      </c>
      <c r="E4407" s="20">
        <v>210</v>
      </c>
      <c r="F4407" s="11" t="s">
        <v>18</v>
      </c>
      <c r="G4407" s="21"/>
      <c r="H4407" s="21" t="s">
        <v>1</v>
      </c>
      <c r="I4407" s="21"/>
    </row>
    <row r="4408" spans="1:9" ht="49.5">
      <c r="A4408" s="10" t="s">
        <v>1975</v>
      </c>
      <c r="B4408" s="10" t="s">
        <v>4121</v>
      </c>
      <c r="C4408" s="19" t="s">
        <v>2335</v>
      </c>
      <c r="D4408" s="19" t="s">
        <v>3815</v>
      </c>
      <c r="E4408" s="20">
        <v>30</v>
      </c>
      <c r="F4408" s="11" t="s">
        <v>18</v>
      </c>
      <c r="G4408" s="21"/>
      <c r="H4408" s="21" t="s">
        <v>1</v>
      </c>
      <c r="I4408" s="21"/>
    </row>
    <row r="4409" spans="1:9" ht="49.5">
      <c r="A4409" s="10" t="s">
        <v>1975</v>
      </c>
      <c r="B4409" s="10" t="s">
        <v>5225</v>
      </c>
      <c r="C4409" s="19" t="s">
        <v>135</v>
      </c>
      <c r="D4409" s="19" t="s">
        <v>3815</v>
      </c>
      <c r="E4409" s="20">
        <v>30</v>
      </c>
      <c r="F4409" s="11" t="s">
        <v>18</v>
      </c>
      <c r="G4409" s="21"/>
      <c r="H4409" s="21" t="s">
        <v>1</v>
      </c>
      <c r="I4409" s="21"/>
    </row>
    <row r="4410" spans="1:9" ht="49.5">
      <c r="A4410" s="10" t="s">
        <v>1975</v>
      </c>
      <c r="B4410" s="10" t="s">
        <v>4321</v>
      </c>
      <c r="C4410" s="19" t="s">
        <v>4188</v>
      </c>
      <c r="D4410" s="19" t="s">
        <v>3815</v>
      </c>
      <c r="E4410" s="20">
        <v>13</v>
      </c>
      <c r="F4410" s="11" t="s">
        <v>18</v>
      </c>
      <c r="G4410" s="21"/>
      <c r="H4410" s="21" t="s">
        <v>1</v>
      </c>
      <c r="I4410" s="21"/>
    </row>
    <row r="4411" spans="1:9" ht="33">
      <c r="A4411" s="10" t="s">
        <v>1975</v>
      </c>
      <c r="B4411" s="10" t="s">
        <v>5210</v>
      </c>
      <c r="C4411" s="19" t="s">
        <v>4129</v>
      </c>
      <c r="D4411" s="19" t="s">
        <v>3815</v>
      </c>
      <c r="E4411" s="20">
        <v>30</v>
      </c>
      <c r="F4411" s="11" t="s">
        <v>18</v>
      </c>
      <c r="G4411" s="21"/>
      <c r="H4411" s="21" t="s">
        <v>1</v>
      </c>
      <c r="I4411" s="21"/>
    </row>
    <row r="4412" spans="1:9" ht="49.5">
      <c r="A4412" s="10" t="s">
        <v>1975</v>
      </c>
      <c r="B4412" s="10" t="s">
        <v>5225</v>
      </c>
      <c r="C4412" s="19" t="s">
        <v>4023</v>
      </c>
      <c r="D4412" s="19" t="s">
        <v>3815</v>
      </c>
      <c r="E4412" s="20">
        <v>30</v>
      </c>
      <c r="F4412" s="11" t="s">
        <v>18</v>
      </c>
      <c r="G4412" s="21"/>
      <c r="H4412" s="21" t="s">
        <v>1</v>
      </c>
      <c r="I4412" s="21"/>
    </row>
    <row r="4413" spans="1:9" ht="49.5">
      <c r="A4413" s="10" t="s">
        <v>1975</v>
      </c>
      <c r="B4413" s="10" t="s">
        <v>4001</v>
      </c>
      <c r="C4413" s="19" t="s">
        <v>4311</v>
      </c>
      <c r="D4413" s="19" t="s">
        <v>3815</v>
      </c>
      <c r="E4413" s="20">
        <v>17</v>
      </c>
      <c r="F4413" s="11" t="s">
        <v>18</v>
      </c>
      <c r="G4413" s="21"/>
      <c r="H4413" s="21" t="s">
        <v>1</v>
      </c>
      <c r="I4413" s="21"/>
    </row>
    <row r="4414" spans="1:9" ht="33">
      <c r="A4414" s="10" t="s">
        <v>1975</v>
      </c>
      <c r="B4414" s="10" t="s">
        <v>4533</v>
      </c>
      <c r="C4414" s="19" t="s">
        <v>4534</v>
      </c>
      <c r="D4414" s="19" t="s">
        <v>3815</v>
      </c>
      <c r="E4414" s="20">
        <v>112</v>
      </c>
      <c r="F4414" s="11" t="s">
        <v>18</v>
      </c>
      <c r="G4414" s="21"/>
      <c r="H4414" s="21" t="s">
        <v>1</v>
      </c>
      <c r="I4414" s="21"/>
    </row>
    <row r="4415" spans="1:9" ht="33">
      <c r="A4415" s="10" t="s">
        <v>1975</v>
      </c>
      <c r="B4415" s="10" t="s">
        <v>5210</v>
      </c>
      <c r="C4415" s="19" t="s">
        <v>4161</v>
      </c>
      <c r="D4415" s="19" t="s">
        <v>3815</v>
      </c>
      <c r="E4415" s="20">
        <v>30</v>
      </c>
      <c r="F4415" s="11" t="s">
        <v>18</v>
      </c>
      <c r="G4415" s="21"/>
      <c r="H4415" s="21" t="s">
        <v>1</v>
      </c>
      <c r="I4415" s="21"/>
    </row>
    <row r="4416" spans="1:9" ht="33">
      <c r="A4416" s="10" t="s">
        <v>1975</v>
      </c>
      <c r="B4416" s="10" t="s">
        <v>5226</v>
      </c>
      <c r="C4416" s="19" t="s">
        <v>5227</v>
      </c>
      <c r="D4416" s="19" t="s">
        <v>3815</v>
      </c>
      <c r="E4416" s="20">
        <v>30</v>
      </c>
      <c r="F4416" s="11" t="s">
        <v>18</v>
      </c>
      <c r="G4416" s="21"/>
      <c r="H4416" s="21" t="s">
        <v>1</v>
      </c>
      <c r="I4416" s="21"/>
    </row>
    <row r="4417" spans="1:9" ht="49.5">
      <c r="A4417" s="10" t="s">
        <v>1975</v>
      </c>
      <c r="B4417" s="10" t="s">
        <v>5210</v>
      </c>
      <c r="C4417" s="19" t="s">
        <v>4186</v>
      </c>
      <c r="D4417" s="19" t="s">
        <v>3815</v>
      </c>
      <c r="E4417" s="20">
        <v>30</v>
      </c>
      <c r="F4417" s="11" t="s">
        <v>18</v>
      </c>
      <c r="G4417" s="21"/>
      <c r="H4417" s="21" t="s">
        <v>1</v>
      </c>
      <c r="I4417" s="21"/>
    </row>
    <row r="4418" spans="1:9" ht="49.5">
      <c r="A4418" s="10" t="s">
        <v>1975</v>
      </c>
      <c r="B4418" s="10" t="s">
        <v>5228</v>
      </c>
      <c r="C4418" s="19" t="s">
        <v>4382</v>
      </c>
      <c r="D4418" s="19" t="s">
        <v>3815</v>
      </c>
      <c r="E4418" s="20">
        <v>30</v>
      </c>
      <c r="F4418" s="11" t="s">
        <v>18</v>
      </c>
      <c r="G4418" s="21"/>
      <c r="H4418" s="21" t="s">
        <v>1</v>
      </c>
      <c r="I4418" s="21"/>
    </row>
    <row r="4419" spans="1:9" ht="49.5">
      <c r="A4419" s="10" t="s">
        <v>1975</v>
      </c>
      <c r="B4419" s="10" t="s">
        <v>5218</v>
      </c>
      <c r="C4419" s="19" t="s">
        <v>1613</v>
      </c>
      <c r="D4419" s="19" t="s">
        <v>3815</v>
      </c>
      <c r="E4419" s="20">
        <v>20</v>
      </c>
      <c r="F4419" s="11" t="s">
        <v>18</v>
      </c>
      <c r="G4419" s="21"/>
      <c r="H4419" s="21" t="s">
        <v>1</v>
      </c>
      <c r="I4419" s="21"/>
    </row>
    <row r="4420" spans="1:9" ht="33">
      <c r="A4420" s="10" t="s">
        <v>1975</v>
      </c>
      <c r="B4420" s="10" t="s">
        <v>5222</v>
      </c>
      <c r="C4420" s="19" t="s">
        <v>4053</v>
      </c>
      <c r="D4420" s="19" t="s">
        <v>3815</v>
      </c>
      <c r="E4420" s="20">
        <v>30</v>
      </c>
      <c r="F4420" s="11" t="s">
        <v>18</v>
      </c>
      <c r="G4420" s="21"/>
      <c r="H4420" s="21" t="s">
        <v>1</v>
      </c>
      <c r="I4420" s="21"/>
    </row>
    <row r="4421" spans="1:9" ht="49.5">
      <c r="A4421" s="10" t="s">
        <v>1975</v>
      </c>
      <c r="B4421" s="10" t="s">
        <v>5222</v>
      </c>
      <c r="C4421" s="19" t="s">
        <v>4274</v>
      </c>
      <c r="D4421" s="19" t="s">
        <v>3815</v>
      </c>
      <c r="E4421" s="20">
        <v>75</v>
      </c>
      <c r="F4421" s="11" t="s">
        <v>18</v>
      </c>
      <c r="G4421" s="21"/>
      <c r="H4421" s="21" t="s">
        <v>1</v>
      </c>
      <c r="I4421" s="21"/>
    </row>
    <row r="4422" spans="1:9" ht="33">
      <c r="A4422" s="10" t="s">
        <v>1975</v>
      </c>
      <c r="B4422" s="10" t="s">
        <v>5220</v>
      </c>
      <c r="C4422" s="19" t="s">
        <v>4329</v>
      </c>
      <c r="D4422" s="19" t="s">
        <v>3815</v>
      </c>
      <c r="E4422" s="20">
        <v>95</v>
      </c>
      <c r="F4422" s="11" t="s">
        <v>18</v>
      </c>
      <c r="G4422" s="21"/>
      <c r="H4422" s="21" t="s">
        <v>1</v>
      </c>
      <c r="I4422" s="21"/>
    </row>
    <row r="4423" spans="1:9" ht="49.5">
      <c r="A4423" s="10" t="s">
        <v>1975</v>
      </c>
      <c r="B4423" s="10" t="s">
        <v>5210</v>
      </c>
      <c r="C4423" s="19" t="s">
        <v>4025</v>
      </c>
      <c r="D4423" s="19" t="s">
        <v>3815</v>
      </c>
      <c r="E4423" s="20">
        <v>30</v>
      </c>
      <c r="F4423" s="11" t="s">
        <v>18</v>
      </c>
      <c r="G4423" s="21"/>
      <c r="H4423" s="21" t="s">
        <v>1</v>
      </c>
      <c r="I4423" s="21"/>
    </row>
    <row r="4424" spans="1:9" ht="49.5">
      <c r="A4424" s="10" t="s">
        <v>1975</v>
      </c>
      <c r="B4424" s="10" t="s">
        <v>5210</v>
      </c>
      <c r="C4424" s="19" t="s">
        <v>4230</v>
      </c>
      <c r="D4424" s="19" t="s">
        <v>3815</v>
      </c>
      <c r="E4424" s="20">
        <v>30</v>
      </c>
      <c r="F4424" s="11" t="s">
        <v>18</v>
      </c>
      <c r="G4424" s="21"/>
      <c r="H4424" s="21" t="s">
        <v>1</v>
      </c>
      <c r="I4424" s="21"/>
    </row>
    <row r="4425" spans="1:9" ht="49.5">
      <c r="A4425" s="10" t="s">
        <v>1975</v>
      </c>
      <c r="B4425" s="10" t="s">
        <v>5210</v>
      </c>
      <c r="C4425" s="19" t="s">
        <v>4007</v>
      </c>
      <c r="D4425" s="19" t="s">
        <v>3815</v>
      </c>
      <c r="E4425" s="20">
        <v>30</v>
      </c>
      <c r="F4425" s="11" t="s">
        <v>18</v>
      </c>
      <c r="G4425" s="21"/>
      <c r="H4425" s="21" t="s">
        <v>1</v>
      </c>
      <c r="I4425" s="21"/>
    </row>
    <row r="4426" spans="1:9" ht="49.5">
      <c r="A4426" s="10" t="s">
        <v>1975</v>
      </c>
      <c r="B4426" s="10" t="s">
        <v>5210</v>
      </c>
      <c r="C4426" s="19" t="s">
        <v>4336</v>
      </c>
      <c r="D4426" s="19" t="s">
        <v>3815</v>
      </c>
      <c r="E4426" s="20">
        <v>22</v>
      </c>
      <c r="F4426" s="11" t="s">
        <v>18</v>
      </c>
      <c r="G4426" s="21"/>
      <c r="H4426" s="21" t="s">
        <v>1</v>
      </c>
      <c r="I4426" s="21"/>
    </row>
    <row r="4427" spans="1:9" ht="33">
      <c r="A4427" s="10" t="s">
        <v>1975</v>
      </c>
      <c r="B4427" s="10" t="s">
        <v>5210</v>
      </c>
      <c r="C4427" s="19" t="s">
        <v>4137</v>
      </c>
      <c r="D4427" s="19" t="s">
        <v>3815</v>
      </c>
      <c r="E4427" s="20">
        <v>30</v>
      </c>
      <c r="F4427" s="11" t="s">
        <v>18</v>
      </c>
      <c r="G4427" s="21"/>
      <c r="H4427" s="21" t="s">
        <v>1</v>
      </c>
      <c r="I4427" s="21"/>
    </row>
    <row r="4428" spans="1:9" ht="49.5">
      <c r="A4428" s="10" t="s">
        <v>1975</v>
      </c>
      <c r="B4428" s="10" t="s">
        <v>5229</v>
      </c>
      <c r="C4428" s="19" t="s">
        <v>5230</v>
      </c>
      <c r="D4428" s="19" t="s">
        <v>3815</v>
      </c>
      <c r="E4428" s="20">
        <v>1445</v>
      </c>
      <c r="F4428" s="11" t="s">
        <v>18</v>
      </c>
      <c r="G4428" s="21"/>
      <c r="H4428" s="21" t="s">
        <v>1</v>
      </c>
      <c r="I4428" s="21"/>
    </row>
    <row r="4429" spans="1:9" ht="33">
      <c r="A4429" s="10" t="s">
        <v>1975</v>
      </c>
      <c r="B4429" s="10" t="s">
        <v>5210</v>
      </c>
      <c r="C4429" s="19" t="s">
        <v>1891</v>
      </c>
      <c r="D4429" s="19" t="s">
        <v>3815</v>
      </c>
      <c r="E4429" s="20">
        <v>30</v>
      </c>
      <c r="F4429" s="11" t="s">
        <v>18</v>
      </c>
      <c r="G4429" s="21"/>
      <c r="H4429" s="21" t="s">
        <v>1</v>
      </c>
      <c r="I4429" s="21"/>
    </row>
    <row r="4430" spans="1:9" ht="33">
      <c r="A4430" s="10" t="s">
        <v>1975</v>
      </c>
      <c r="B4430" s="10" t="s">
        <v>5210</v>
      </c>
      <c r="C4430" s="19" t="s">
        <v>4013</v>
      </c>
      <c r="D4430" s="19" t="s">
        <v>3815</v>
      </c>
      <c r="E4430" s="20">
        <v>30</v>
      </c>
      <c r="F4430" s="11" t="s">
        <v>18</v>
      </c>
      <c r="G4430" s="21"/>
      <c r="H4430" s="21" t="s">
        <v>1</v>
      </c>
      <c r="I4430" s="21"/>
    </row>
    <row r="4431" spans="1:9" ht="49.5">
      <c r="A4431" s="10" t="s">
        <v>1975</v>
      </c>
      <c r="B4431" s="10" t="s">
        <v>4321</v>
      </c>
      <c r="C4431" s="19" t="s">
        <v>4010</v>
      </c>
      <c r="D4431" s="19" t="s">
        <v>3815</v>
      </c>
      <c r="E4431" s="20">
        <v>30</v>
      </c>
      <c r="F4431" s="11" t="s">
        <v>18</v>
      </c>
      <c r="G4431" s="21"/>
      <c r="H4431" s="21" t="s">
        <v>1</v>
      </c>
      <c r="I4431" s="21"/>
    </row>
    <row r="4432" spans="1:9" ht="33">
      <c r="A4432" s="10" t="s">
        <v>1975</v>
      </c>
      <c r="B4432" s="10" t="s">
        <v>5210</v>
      </c>
      <c r="C4432" s="19" t="s">
        <v>4155</v>
      </c>
      <c r="D4432" s="19" t="s">
        <v>3815</v>
      </c>
      <c r="E4432" s="20">
        <v>30</v>
      </c>
      <c r="F4432" s="11" t="s">
        <v>18</v>
      </c>
      <c r="G4432" s="21"/>
      <c r="H4432" s="21" t="s">
        <v>1</v>
      </c>
      <c r="I4432" s="21"/>
    </row>
    <row r="4433" spans="1:9" ht="33">
      <c r="A4433" s="10" t="s">
        <v>1975</v>
      </c>
      <c r="B4433" s="10" t="s">
        <v>5210</v>
      </c>
      <c r="C4433" s="19" t="s">
        <v>4189</v>
      </c>
      <c r="D4433" s="19" t="s">
        <v>3815</v>
      </c>
      <c r="E4433" s="20">
        <v>30</v>
      </c>
      <c r="F4433" s="11" t="s">
        <v>18</v>
      </c>
      <c r="G4433" s="21"/>
      <c r="H4433" s="21" t="s">
        <v>1</v>
      </c>
      <c r="I4433" s="21"/>
    </row>
    <row r="4434" spans="1:9" ht="33">
      <c r="A4434" s="10" t="s">
        <v>1975</v>
      </c>
      <c r="B4434" s="10" t="s">
        <v>4559</v>
      </c>
      <c r="C4434" s="19" t="s">
        <v>4560</v>
      </c>
      <c r="D4434" s="19" t="s">
        <v>3815</v>
      </c>
      <c r="E4434" s="20">
        <v>10</v>
      </c>
      <c r="F4434" s="11" t="s">
        <v>18</v>
      </c>
      <c r="G4434" s="21"/>
      <c r="H4434" s="21" t="s">
        <v>1</v>
      </c>
      <c r="I4434" s="21"/>
    </row>
    <row r="4435" spans="1:9" ht="33">
      <c r="A4435" s="10" t="s">
        <v>1975</v>
      </c>
      <c r="B4435" s="10" t="s">
        <v>5210</v>
      </c>
      <c r="C4435" s="19" t="s">
        <v>313</v>
      </c>
      <c r="D4435" s="19" t="s">
        <v>3815</v>
      </c>
      <c r="E4435" s="20">
        <v>30</v>
      </c>
      <c r="F4435" s="11" t="s">
        <v>18</v>
      </c>
      <c r="G4435" s="21"/>
      <c r="H4435" s="21" t="s">
        <v>1</v>
      </c>
      <c r="I4435" s="21"/>
    </row>
    <row r="4436" spans="1:9" ht="33">
      <c r="A4436" s="10" t="s">
        <v>1975</v>
      </c>
      <c r="B4436" s="10" t="s">
        <v>5210</v>
      </c>
      <c r="C4436" s="19" t="s">
        <v>423</v>
      </c>
      <c r="D4436" s="19" t="s">
        <v>3815</v>
      </c>
      <c r="E4436" s="20">
        <v>30</v>
      </c>
      <c r="F4436" s="11" t="s">
        <v>18</v>
      </c>
      <c r="G4436" s="21"/>
      <c r="H4436" s="21" t="s">
        <v>1</v>
      </c>
      <c r="I4436" s="21"/>
    </row>
    <row r="4437" spans="1:9" ht="33">
      <c r="A4437" s="10" t="s">
        <v>1975</v>
      </c>
      <c r="B4437" s="10" t="s">
        <v>5210</v>
      </c>
      <c r="C4437" s="19" t="s">
        <v>4084</v>
      </c>
      <c r="D4437" s="19" t="s">
        <v>3815</v>
      </c>
      <c r="E4437" s="20">
        <v>30</v>
      </c>
      <c r="F4437" s="11" t="s">
        <v>18</v>
      </c>
      <c r="G4437" s="21"/>
      <c r="H4437" s="21" t="s">
        <v>1</v>
      </c>
      <c r="I4437" s="21"/>
    </row>
    <row r="4438" spans="1:9" ht="49.5">
      <c r="A4438" s="10" t="s">
        <v>1975</v>
      </c>
      <c r="B4438" s="10" t="s">
        <v>5225</v>
      </c>
      <c r="C4438" s="19" t="s">
        <v>631</v>
      </c>
      <c r="D4438" s="19" t="s">
        <v>3815</v>
      </c>
      <c r="E4438" s="20">
        <v>30</v>
      </c>
      <c r="F4438" s="11" t="s">
        <v>18</v>
      </c>
      <c r="G4438" s="21"/>
      <c r="H4438" s="21" t="s">
        <v>1</v>
      </c>
      <c r="I4438" s="21"/>
    </row>
    <row r="4439" spans="1:9" ht="49.5">
      <c r="A4439" s="10" t="s">
        <v>1975</v>
      </c>
      <c r="B4439" s="10" t="s">
        <v>4321</v>
      </c>
      <c r="C4439" s="19" t="s">
        <v>4154</v>
      </c>
      <c r="D4439" s="19" t="s">
        <v>3815</v>
      </c>
      <c r="E4439" s="20">
        <v>30</v>
      </c>
      <c r="F4439" s="11" t="s">
        <v>18</v>
      </c>
      <c r="G4439" s="21"/>
      <c r="H4439" s="21" t="s">
        <v>1</v>
      </c>
      <c r="I4439" s="21"/>
    </row>
    <row r="4440" spans="1:9" ht="33">
      <c r="A4440" s="10" t="s">
        <v>1975</v>
      </c>
      <c r="B4440" s="10" t="s">
        <v>5210</v>
      </c>
      <c r="C4440" s="19" t="s">
        <v>4343</v>
      </c>
      <c r="D4440" s="19" t="s">
        <v>3815</v>
      </c>
      <c r="E4440" s="20">
        <v>62</v>
      </c>
      <c r="F4440" s="11" t="s">
        <v>18</v>
      </c>
      <c r="G4440" s="21"/>
      <c r="H4440" s="21" t="s">
        <v>1</v>
      </c>
      <c r="I4440" s="21"/>
    </row>
    <row r="4441" spans="1:9" ht="49.5">
      <c r="A4441" s="10" t="s">
        <v>1975</v>
      </c>
      <c r="B4441" s="10" t="s">
        <v>4321</v>
      </c>
      <c r="C4441" s="19" t="s">
        <v>4052</v>
      </c>
      <c r="D4441" s="19" t="s">
        <v>3815</v>
      </c>
      <c r="E4441" s="20">
        <v>30</v>
      </c>
      <c r="F4441" s="11" t="s">
        <v>18</v>
      </c>
      <c r="G4441" s="21"/>
      <c r="H4441" s="21" t="s">
        <v>1</v>
      </c>
      <c r="I4441" s="21"/>
    </row>
    <row r="4442" spans="1:9" ht="49.5">
      <c r="A4442" s="10" t="s">
        <v>1975</v>
      </c>
      <c r="B4442" s="10" t="s">
        <v>5225</v>
      </c>
      <c r="C4442" s="19" t="s">
        <v>4023</v>
      </c>
      <c r="D4442" s="19" t="s">
        <v>3815</v>
      </c>
      <c r="E4442" s="20">
        <v>30</v>
      </c>
      <c r="F4442" s="11" t="s">
        <v>18</v>
      </c>
      <c r="G4442" s="21"/>
      <c r="H4442" s="21" t="s">
        <v>1</v>
      </c>
      <c r="I4442" s="21"/>
    </row>
    <row r="4443" spans="1:9" ht="49.5">
      <c r="A4443" s="10" t="s">
        <v>1975</v>
      </c>
      <c r="B4443" s="10" t="s">
        <v>4321</v>
      </c>
      <c r="C4443" s="19" t="s">
        <v>4056</v>
      </c>
      <c r="D4443" s="19" t="s">
        <v>3815</v>
      </c>
      <c r="E4443" s="20">
        <v>30</v>
      </c>
      <c r="F4443" s="11" t="s">
        <v>18</v>
      </c>
      <c r="G4443" s="21"/>
      <c r="H4443" s="21" t="s">
        <v>1</v>
      </c>
      <c r="I4443" s="21"/>
    </row>
    <row r="4444" spans="1:9" ht="49.5">
      <c r="A4444" s="10" t="s">
        <v>1975</v>
      </c>
      <c r="B4444" s="10" t="s">
        <v>4321</v>
      </c>
      <c r="C4444" s="19" t="s">
        <v>4049</v>
      </c>
      <c r="D4444" s="19" t="s">
        <v>3815</v>
      </c>
      <c r="E4444" s="20">
        <v>30</v>
      </c>
      <c r="F4444" s="11" t="s">
        <v>18</v>
      </c>
      <c r="G4444" s="21"/>
      <c r="H4444" s="21" t="s">
        <v>1</v>
      </c>
      <c r="I4444" s="21"/>
    </row>
    <row r="4445" spans="1:9" ht="33">
      <c r="A4445" s="10" t="s">
        <v>1975</v>
      </c>
      <c r="B4445" s="10" t="s">
        <v>5231</v>
      </c>
      <c r="C4445" s="19" t="s">
        <v>3950</v>
      </c>
      <c r="D4445" s="19" t="s">
        <v>3815</v>
      </c>
      <c r="E4445" s="20">
        <v>100</v>
      </c>
      <c r="F4445" s="11" t="s">
        <v>18</v>
      </c>
      <c r="G4445" s="21"/>
      <c r="H4445" s="21" t="s">
        <v>1</v>
      </c>
      <c r="I4445" s="21"/>
    </row>
    <row r="4446" spans="1:9" ht="33">
      <c r="A4446" s="10" t="s">
        <v>1975</v>
      </c>
      <c r="B4446" s="10" t="s">
        <v>5210</v>
      </c>
      <c r="C4446" s="19" t="s">
        <v>4139</v>
      </c>
      <c r="D4446" s="19" t="s">
        <v>3815</v>
      </c>
      <c r="E4446" s="20">
        <v>30</v>
      </c>
      <c r="F4446" s="11" t="s">
        <v>18</v>
      </c>
      <c r="G4446" s="21"/>
      <c r="H4446" s="21" t="s">
        <v>1</v>
      </c>
      <c r="I4446" s="21"/>
    </row>
    <row r="4447" spans="1:9" ht="33">
      <c r="A4447" s="10" t="s">
        <v>1975</v>
      </c>
      <c r="B4447" s="10" t="s">
        <v>5210</v>
      </c>
      <c r="C4447" s="19" t="s">
        <v>4077</v>
      </c>
      <c r="D4447" s="19" t="s">
        <v>3815</v>
      </c>
      <c r="E4447" s="20">
        <v>20</v>
      </c>
      <c r="F4447" s="11" t="s">
        <v>18</v>
      </c>
      <c r="G4447" s="21"/>
      <c r="H4447" s="21" t="s">
        <v>1</v>
      </c>
      <c r="I4447" s="21"/>
    </row>
    <row r="4448" spans="1:9" ht="33">
      <c r="A4448" s="10" t="s">
        <v>1975</v>
      </c>
      <c r="B4448" s="10" t="s">
        <v>5226</v>
      </c>
      <c r="C4448" s="19" t="s">
        <v>4264</v>
      </c>
      <c r="D4448" s="19" t="s">
        <v>3815</v>
      </c>
      <c r="E4448" s="20">
        <v>30</v>
      </c>
      <c r="F4448" s="11" t="s">
        <v>18</v>
      </c>
      <c r="G4448" s="21"/>
      <c r="H4448" s="21" t="s">
        <v>1</v>
      </c>
      <c r="I4448" s="21"/>
    </row>
    <row r="4449" spans="1:9" ht="33">
      <c r="A4449" s="10" t="s">
        <v>1975</v>
      </c>
      <c r="B4449" s="10" t="s">
        <v>5226</v>
      </c>
      <c r="C4449" s="19" t="s">
        <v>4144</v>
      </c>
      <c r="D4449" s="19" t="s">
        <v>3815</v>
      </c>
      <c r="E4449" s="20">
        <v>29</v>
      </c>
      <c r="F4449" s="11" t="s">
        <v>18</v>
      </c>
      <c r="G4449" s="21"/>
      <c r="H4449" s="21" t="s">
        <v>1</v>
      </c>
      <c r="I4449" s="21"/>
    </row>
    <row r="4450" spans="1:9" ht="66">
      <c r="A4450" s="10" t="s">
        <v>1975</v>
      </c>
      <c r="B4450" s="10" t="s">
        <v>5232</v>
      </c>
      <c r="C4450" s="19" t="s">
        <v>5233</v>
      </c>
      <c r="D4450" s="19" t="s">
        <v>3815</v>
      </c>
      <c r="E4450" s="20">
        <v>380</v>
      </c>
      <c r="F4450" s="11" t="s">
        <v>18</v>
      </c>
      <c r="G4450" s="21"/>
      <c r="H4450" s="21" t="s">
        <v>1</v>
      </c>
      <c r="I4450" s="21"/>
    </row>
    <row r="4451" spans="1:9" ht="33">
      <c r="A4451" s="10" t="s">
        <v>1975</v>
      </c>
      <c r="B4451" s="10" t="s">
        <v>5226</v>
      </c>
      <c r="C4451" s="19" t="s">
        <v>4347</v>
      </c>
      <c r="D4451" s="19" t="s">
        <v>3815</v>
      </c>
      <c r="E4451" s="20">
        <v>30</v>
      </c>
      <c r="F4451" s="11" t="s">
        <v>18</v>
      </c>
      <c r="G4451" s="21"/>
      <c r="H4451" s="21" t="s">
        <v>1</v>
      </c>
      <c r="I4451" s="21"/>
    </row>
    <row r="4452" spans="1:9" ht="33">
      <c r="A4452" s="10" t="s">
        <v>1975</v>
      </c>
      <c r="B4452" s="10" t="s">
        <v>4577</v>
      </c>
      <c r="C4452" s="19" t="s">
        <v>4530</v>
      </c>
      <c r="D4452" s="19" t="s">
        <v>3815</v>
      </c>
      <c r="E4452" s="20">
        <v>67</v>
      </c>
      <c r="F4452" s="11" t="s">
        <v>18</v>
      </c>
      <c r="G4452" s="21"/>
      <c r="H4452" s="21" t="s">
        <v>1</v>
      </c>
      <c r="I4452" s="21"/>
    </row>
    <row r="4453" spans="1:9" ht="33">
      <c r="A4453" s="10" t="s">
        <v>1975</v>
      </c>
      <c r="B4453" s="10" t="s">
        <v>5229</v>
      </c>
      <c r="C4453" s="19" t="s">
        <v>5234</v>
      </c>
      <c r="D4453" s="19" t="s">
        <v>3815</v>
      </c>
      <c r="E4453" s="20">
        <v>380</v>
      </c>
      <c r="F4453" s="11" t="s">
        <v>18</v>
      </c>
      <c r="G4453" s="21"/>
      <c r="H4453" s="21" t="s">
        <v>1</v>
      </c>
      <c r="I4453" s="21"/>
    </row>
    <row r="4454" spans="1:9" ht="49.5">
      <c r="A4454" s="10" t="s">
        <v>1975</v>
      </c>
      <c r="B4454" s="10" t="s">
        <v>5235</v>
      </c>
      <c r="C4454" s="19" t="s">
        <v>4166</v>
      </c>
      <c r="D4454" s="19" t="s">
        <v>3815</v>
      </c>
      <c r="E4454" s="20">
        <v>30</v>
      </c>
      <c r="F4454" s="11" t="s">
        <v>18</v>
      </c>
      <c r="G4454" s="21"/>
      <c r="H4454" s="21" t="s">
        <v>1</v>
      </c>
      <c r="I4454" s="21"/>
    </row>
    <row r="4455" spans="1:9" ht="40.5" customHeight="1">
      <c r="A4455" s="10" t="s">
        <v>1975</v>
      </c>
      <c r="B4455" s="10" t="s">
        <v>5210</v>
      </c>
      <c r="C4455" s="19" t="s">
        <v>4304</v>
      </c>
      <c r="D4455" s="19" t="s">
        <v>3815</v>
      </c>
      <c r="E4455" s="20">
        <v>30</v>
      </c>
      <c r="F4455" s="11" t="s">
        <v>18</v>
      </c>
      <c r="G4455" s="21"/>
      <c r="H4455" s="21" t="s">
        <v>1</v>
      </c>
      <c r="I4455" s="21"/>
    </row>
    <row r="4456" spans="1:9" ht="54.75" customHeight="1">
      <c r="A4456" s="10" t="s">
        <v>1975</v>
      </c>
      <c r="B4456" s="10" t="s">
        <v>5235</v>
      </c>
      <c r="C4456" s="19" t="s">
        <v>4015</v>
      </c>
      <c r="D4456" s="19" t="s">
        <v>3815</v>
      </c>
      <c r="E4456" s="20">
        <v>30</v>
      </c>
      <c r="F4456" s="11" t="s">
        <v>18</v>
      </c>
      <c r="G4456" s="21"/>
      <c r="H4456" s="21" t="s">
        <v>1</v>
      </c>
      <c r="I4456" s="21"/>
    </row>
    <row r="4457" spans="1:9" ht="49.5">
      <c r="A4457" s="10" t="s">
        <v>1975</v>
      </c>
      <c r="B4457" s="10" t="s">
        <v>5235</v>
      </c>
      <c r="C4457" s="19" t="s">
        <v>4329</v>
      </c>
      <c r="D4457" s="19" t="s">
        <v>3815</v>
      </c>
      <c r="E4457" s="20">
        <v>30</v>
      </c>
      <c r="F4457" s="11" t="s">
        <v>18</v>
      </c>
      <c r="G4457" s="21"/>
      <c r="H4457" s="21" t="s">
        <v>1</v>
      </c>
      <c r="I4457" s="21"/>
    </row>
    <row r="4458" spans="1:9" ht="49.5">
      <c r="A4458" s="10" t="s">
        <v>1975</v>
      </c>
      <c r="B4458" s="10" t="s">
        <v>5235</v>
      </c>
      <c r="C4458" s="19" t="s">
        <v>4086</v>
      </c>
      <c r="D4458" s="19" t="s">
        <v>3815</v>
      </c>
      <c r="E4458" s="20">
        <v>30</v>
      </c>
      <c r="F4458" s="11" t="s">
        <v>18</v>
      </c>
      <c r="G4458" s="21"/>
      <c r="H4458" s="21" t="s">
        <v>1</v>
      </c>
      <c r="I4458" s="21"/>
    </row>
    <row r="4459" spans="1:9" ht="49.5" customHeight="1">
      <c r="A4459" s="10" t="s">
        <v>1975</v>
      </c>
      <c r="B4459" s="10" t="s">
        <v>4561</v>
      </c>
      <c r="C4459" s="19" t="s">
        <v>4562</v>
      </c>
      <c r="D4459" s="19" t="s">
        <v>3815</v>
      </c>
      <c r="E4459" s="20">
        <v>10</v>
      </c>
      <c r="F4459" s="11" t="s">
        <v>18</v>
      </c>
      <c r="G4459" s="21"/>
      <c r="H4459" s="21" t="s">
        <v>1</v>
      </c>
      <c r="I4459" s="21"/>
    </row>
    <row r="4460" spans="1:9" ht="63" customHeight="1">
      <c r="A4460" s="10" t="s">
        <v>1975</v>
      </c>
      <c r="B4460" s="10" t="s">
        <v>5225</v>
      </c>
      <c r="C4460" s="19" t="s">
        <v>3607</v>
      </c>
      <c r="D4460" s="19" t="s">
        <v>3815</v>
      </c>
      <c r="E4460" s="20">
        <v>22</v>
      </c>
      <c r="F4460" s="11" t="s">
        <v>18</v>
      </c>
      <c r="G4460" s="21"/>
      <c r="H4460" s="21" t="s">
        <v>1</v>
      </c>
      <c r="I4460" s="21"/>
    </row>
    <row r="4461" spans="1:9" ht="33">
      <c r="A4461" s="10" t="s">
        <v>1975</v>
      </c>
      <c r="B4461" s="10" t="s">
        <v>5236</v>
      </c>
      <c r="C4461" s="19" t="s">
        <v>4103</v>
      </c>
      <c r="D4461" s="19" t="s">
        <v>3815</v>
      </c>
      <c r="E4461" s="20">
        <v>10</v>
      </c>
      <c r="F4461" s="11" t="s">
        <v>18</v>
      </c>
      <c r="G4461" s="21"/>
      <c r="H4461" s="21" t="s">
        <v>1</v>
      </c>
      <c r="I4461" s="21"/>
    </row>
    <row r="4462" spans="1:9" ht="33">
      <c r="A4462" s="10" t="s">
        <v>1975</v>
      </c>
      <c r="B4462" s="10" t="s">
        <v>5210</v>
      </c>
      <c r="C4462" s="19" t="s">
        <v>2335</v>
      </c>
      <c r="D4462" s="19" t="s">
        <v>3815</v>
      </c>
      <c r="E4462" s="20">
        <v>30</v>
      </c>
      <c r="F4462" s="11" t="s">
        <v>18</v>
      </c>
      <c r="G4462" s="21"/>
      <c r="H4462" s="21" t="s">
        <v>1</v>
      </c>
      <c r="I4462" s="21"/>
    </row>
    <row r="4463" spans="1:9" ht="49.5">
      <c r="A4463" s="10" t="s">
        <v>1975</v>
      </c>
      <c r="B4463" s="10" t="s">
        <v>5237</v>
      </c>
      <c r="C4463" s="19" t="s">
        <v>3578</v>
      </c>
      <c r="D4463" s="19" t="s">
        <v>3815</v>
      </c>
      <c r="E4463" s="20">
        <v>30</v>
      </c>
      <c r="F4463" s="11" t="s">
        <v>18</v>
      </c>
      <c r="G4463" s="21"/>
      <c r="H4463" s="21" t="s">
        <v>1</v>
      </c>
      <c r="I4463" s="21"/>
    </row>
    <row r="4464" spans="1:9" ht="49.5">
      <c r="A4464" s="10" t="s">
        <v>1975</v>
      </c>
      <c r="B4464" s="10" t="s">
        <v>5238</v>
      </c>
      <c r="C4464" s="19" t="s">
        <v>4534</v>
      </c>
      <c r="D4464" s="19" t="s">
        <v>3815</v>
      </c>
      <c r="E4464" s="20">
        <v>100</v>
      </c>
      <c r="F4464" s="11" t="s">
        <v>18</v>
      </c>
      <c r="G4464" s="21"/>
      <c r="H4464" s="21" t="s">
        <v>1</v>
      </c>
      <c r="I4464" s="21"/>
    </row>
    <row r="4465" spans="1:9" ht="66">
      <c r="A4465" s="10" t="s">
        <v>1975</v>
      </c>
      <c r="B4465" s="10" t="s">
        <v>5239</v>
      </c>
      <c r="C4465" s="19" t="s">
        <v>5240</v>
      </c>
      <c r="D4465" s="19" t="s">
        <v>3815</v>
      </c>
      <c r="E4465" s="20">
        <v>350</v>
      </c>
      <c r="F4465" s="11" t="s">
        <v>18</v>
      </c>
      <c r="G4465" s="21"/>
      <c r="H4465" s="21" t="s">
        <v>1</v>
      </c>
      <c r="I4465" s="21"/>
    </row>
    <row r="4466" spans="1:9" ht="49.5">
      <c r="A4466" s="10" t="s">
        <v>1975</v>
      </c>
      <c r="B4466" s="10" t="s">
        <v>4321</v>
      </c>
      <c r="C4466" s="19" t="s">
        <v>4437</v>
      </c>
      <c r="D4466" s="19" t="s">
        <v>3815</v>
      </c>
      <c r="E4466" s="20">
        <v>29</v>
      </c>
      <c r="F4466" s="11" t="s">
        <v>18</v>
      </c>
      <c r="G4466" s="21"/>
      <c r="H4466" s="21" t="s">
        <v>1</v>
      </c>
      <c r="I4466" s="21"/>
    </row>
    <row r="4467" spans="1:9" ht="49.5">
      <c r="A4467" s="10" t="s">
        <v>1975</v>
      </c>
      <c r="B4467" s="10" t="s">
        <v>4321</v>
      </c>
      <c r="C4467" s="19" t="s">
        <v>4134</v>
      </c>
      <c r="D4467" s="19" t="s">
        <v>3815</v>
      </c>
      <c r="E4467" s="20">
        <v>26</v>
      </c>
      <c r="F4467" s="11" t="s">
        <v>18</v>
      </c>
      <c r="G4467" s="21"/>
      <c r="H4467" s="21" t="s">
        <v>1</v>
      </c>
      <c r="I4467" s="21"/>
    </row>
    <row r="4468" spans="1:9" ht="49.5">
      <c r="A4468" s="10" t="s">
        <v>1975</v>
      </c>
      <c r="B4468" s="10" t="s">
        <v>4321</v>
      </c>
      <c r="C4468" s="19" t="s">
        <v>4133</v>
      </c>
      <c r="D4468" s="19" t="s">
        <v>3815</v>
      </c>
      <c r="E4468" s="20">
        <v>23</v>
      </c>
      <c r="F4468" s="11" t="s">
        <v>18</v>
      </c>
      <c r="G4468" s="21"/>
      <c r="H4468" s="21" t="s">
        <v>1</v>
      </c>
      <c r="I4468" s="21"/>
    </row>
    <row r="4469" spans="1:9" ht="33">
      <c r="A4469" s="10" t="s">
        <v>1975</v>
      </c>
      <c r="B4469" s="10" t="s">
        <v>5210</v>
      </c>
      <c r="C4469" s="19" t="s">
        <v>1598</v>
      </c>
      <c r="D4469" s="19" t="s">
        <v>3815</v>
      </c>
      <c r="E4469" s="20">
        <v>17</v>
      </c>
      <c r="F4469" s="11" t="s">
        <v>18</v>
      </c>
      <c r="G4469" s="21"/>
      <c r="H4469" s="21" t="s">
        <v>1</v>
      </c>
      <c r="I4469" s="21"/>
    </row>
    <row r="4470" spans="1:9" ht="33">
      <c r="A4470" s="10" t="s">
        <v>1975</v>
      </c>
      <c r="B4470" s="10" t="s">
        <v>5241</v>
      </c>
      <c r="C4470" s="19" t="s">
        <v>4481</v>
      </c>
      <c r="D4470" s="19" t="s">
        <v>3815</v>
      </c>
      <c r="E4470" s="20">
        <v>67</v>
      </c>
      <c r="F4470" s="11" t="s">
        <v>18</v>
      </c>
      <c r="G4470" s="21"/>
      <c r="H4470" s="21" t="s">
        <v>1</v>
      </c>
      <c r="I4470" s="21"/>
    </row>
    <row r="4471" spans="1:9" ht="33">
      <c r="A4471" s="10" t="s">
        <v>1975</v>
      </c>
      <c r="B4471" s="10" t="s">
        <v>5210</v>
      </c>
      <c r="C4471" s="19" t="s">
        <v>4191</v>
      </c>
      <c r="D4471" s="19" t="s">
        <v>3815</v>
      </c>
      <c r="E4471" s="20">
        <v>30</v>
      </c>
      <c r="F4471" s="11" t="s">
        <v>18</v>
      </c>
      <c r="G4471" s="21"/>
      <c r="H4471" s="21" t="s">
        <v>1</v>
      </c>
      <c r="I4471" s="21"/>
    </row>
    <row r="4472" spans="1:9" ht="33">
      <c r="A4472" s="10" t="s">
        <v>1975</v>
      </c>
      <c r="B4472" s="10" t="s">
        <v>5210</v>
      </c>
      <c r="C4472" s="19" t="s">
        <v>2338</v>
      </c>
      <c r="D4472" s="19" t="s">
        <v>3815</v>
      </c>
      <c r="E4472" s="20">
        <v>30</v>
      </c>
      <c r="F4472" s="11" t="s">
        <v>18</v>
      </c>
      <c r="G4472" s="21"/>
      <c r="H4472" s="21" t="s">
        <v>1</v>
      </c>
      <c r="I4472" s="21"/>
    </row>
    <row r="4473" spans="1:9" ht="49.5">
      <c r="A4473" s="10" t="s">
        <v>1975</v>
      </c>
      <c r="B4473" s="10" t="s">
        <v>5210</v>
      </c>
      <c r="C4473" s="19" t="s">
        <v>4133</v>
      </c>
      <c r="D4473" s="19" t="s">
        <v>3815</v>
      </c>
      <c r="E4473" s="20">
        <v>30</v>
      </c>
      <c r="F4473" s="11" t="s">
        <v>18</v>
      </c>
      <c r="G4473" s="21"/>
      <c r="H4473" s="21" t="s">
        <v>1</v>
      </c>
      <c r="I4473" s="21"/>
    </row>
    <row r="4474" spans="1:9" ht="33">
      <c r="A4474" s="10" t="s">
        <v>1975</v>
      </c>
      <c r="B4474" s="10" t="s">
        <v>5210</v>
      </c>
      <c r="C4474" s="19" t="s">
        <v>4192</v>
      </c>
      <c r="D4474" s="19" t="s">
        <v>3815</v>
      </c>
      <c r="E4474" s="20">
        <v>29</v>
      </c>
      <c r="F4474" s="11" t="s">
        <v>18</v>
      </c>
      <c r="G4474" s="21"/>
      <c r="H4474" s="21" t="s">
        <v>1</v>
      </c>
      <c r="I4474" s="21"/>
    </row>
    <row r="4475" spans="1:9" ht="33">
      <c r="A4475" s="10" t="s">
        <v>1975</v>
      </c>
      <c r="B4475" s="10" t="s">
        <v>5210</v>
      </c>
      <c r="C4475" s="19" t="s">
        <v>4513</v>
      </c>
      <c r="D4475" s="19" t="s">
        <v>3815</v>
      </c>
      <c r="E4475" s="20">
        <v>30</v>
      </c>
      <c r="F4475" s="11" t="s">
        <v>18</v>
      </c>
      <c r="G4475" s="21"/>
      <c r="H4475" s="21" t="s">
        <v>1</v>
      </c>
      <c r="I4475" s="21"/>
    </row>
    <row r="4476" spans="1:9" ht="49.5">
      <c r="A4476" s="10" t="s">
        <v>1975</v>
      </c>
      <c r="B4476" s="10" t="s">
        <v>4001</v>
      </c>
      <c r="C4476" s="19" t="s">
        <v>4510</v>
      </c>
      <c r="D4476" s="19" t="s">
        <v>3815</v>
      </c>
      <c r="E4476" s="20">
        <v>30</v>
      </c>
      <c r="F4476" s="11" t="s">
        <v>18</v>
      </c>
      <c r="G4476" s="21"/>
      <c r="H4476" s="21" t="s">
        <v>1</v>
      </c>
      <c r="I4476" s="21"/>
    </row>
    <row r="4477" spans="1:9" ht="33">
      <c r="A4477" s="10" t="s">
        <v>1975</v>
      </c>
      <c r="B4477" s="10" t="s">
        <v>5210</v>
      </c>
      <c r="C4477" s="19" t="s">
        <v>1585</v>
      </c>
      <c r="D4477" s="19" t="s">
        <v>3815</v>
      </c>
      <c r="E4477" s="20">
        <v>30</v>
      </c>
      <c r="F4477" s="11" t="s">
        <v>18</v>
      </c>
      <c r="G4477" s="21"/>
      <c r="H4477" s="21" t="s">
        <v>1</v>
      </c>
      <c r="I4477" s="21"/>
    </row>
    <row r="4478" spans="1:9" ht="33">
      <c r="A4478" s="10" t="s">
        <v>1975</v>
      </c>
      <c r="B4478" s="10" t="s">
        <v>5210</v>
      </c>
      <c r="C4478" s="19" t="s">
        <v>4107</v>
      </c>
      <c r="D4478" s="19" t="s">
        <v>3815</v>
      </c>
      <c r="E4478" s="20">
        <v>30</v>
      </c>
      <c r="F4478" s="11" t="s">
        <v>18</v>
      </c>
      <c r="G4478" s="21"/>
      <c r="H4478" s="21" t="s">
        <v>1</v>
      </c>
      <c r="I4478" s="21"/>
    </row>
    <row r="4479" spans="1:9" ht="33">
      <c r="A4479" s="10" t="s">
        <v>1975</v>
      </c>
      <c r="B4479" s="10" t="s">
        <v>5210</v>
      </c>
      <c r="C4479" s="19" t="s">
        <v>4124</v>
      </c>
      <c r="D4479" s="19" t="s">
        <v>3815</v>
      </c>
      <c r="E4479" s="20">
        <v>30</v>
      </c>
      <c r="F4479" s="11" t="s">
        <v>18</v>
      </c>
      <c r="G4479" s="21"/>
      <c r="H4479" s="21" t="s">
        <v>1</v>
      </c>
      <c r="I4479" s="21"/>
    </row>
    <row r="4480" spans="1:9" ht="33">
      <c r="A4480" s="10" t="s">
        <v>1975</v>
      </c>
      <c r="B4480" s="10" t="s">
        <v>5220</v>
      </c>
      <c r="C4480" s="19" t="s">
        <v>4295</v>
      </c>
      <c r="D4480" s="19" t="s">
        <v>3815</v>
      </c>
      <c r="E4480" s="20">
        <v>30</v>
      </c>
      <c r="F4480" s="11" t="s">
        <v>18</v>
      </c>
      <c r="G4480" s="21"/>
      <c r="H4480" s="21" t="s">
        <v>1</v>
      </c>
      <c r="I4480" s="21"/>
    </row>
    <row r="4481" spans="1:9" ht="49.5">
      <c r="A4481" s="10" t="s">
        <v>1975</v>
      </c>
      <c r="B4481" s="10" t="s">
        <v>5225</v>
      </c>
      <c r="C4481" s="19" t="s">
        <v>4223</v>
      </c>
      <c r="D4481" s="19" t="s">
        <v>3815</v>
      </c>
      <c r="E4481" s="20">
        <v>30</v>
      </c>
      <c r="F4481" s="11" t="s">
        <v>18</v>
      </c>
      <c r="G4481" s="21"/>
      <c r="H4481" s="21" t="s">
        <v>1</v>
      </c>
      <c r="I4481" s="21"/>
    </row>
    <row r="4482" spans="1:9" ht="49.5">
      <c r="A4482" s="10" t="s">
        <v>1975</v>
      </c>
      <c r="B4482" s="10" t="s">
        <v>5242</v>
      </c>
      <c r="C4482" s="19" t="s">
        <v>3585</v>
      </c>
      <c r="D4482" s="19" t="s">
        <v>3815</v>
      </c>
      <c r="E4482" s="20">
        <v>30</v>
      </c>
      <c r="F4482" s="11" t="s">
        <v>18</v>
      </c>
      <c r="G4482" s="21"/>
      <c r="H4482" s="21" t="s">
        <v>1</v>
      </c>
      <c r="I4482" s="21"/>
    </row>
    <row r="4483" spans="1:9" ht="33">
      <c r="A4483" s="10" t="s">
        <v>1975</v>
      </c>
      <c r="B4483" s="10" t="s">
        <v>5210</v>
      </c>
      <c r="C4483" s="19" t="s">
        <v>4104</v>
      </c>
      <c r="D4483" s="19" t="s">
        <v>3815</v>
      </c>
      <c r="E4483" s="20">
        <v>30</v>
      </c>
      <c r="F4483" s="11" t="s">
        <v>18</v>
      </c>
      <c r="G4483" s="21"/>
      <c r="H4483" s="21" t="s">
        <v>1</v>
      </c>
      <c r="I4483" s="21"/>
    </row>
    <row r="4484" spans="1:9" ht="33">
      <c r="A4484" s="10" t="s">
        <v>1975</v>
      </c>
      <c r="B4484" s="10" t="s">
        <v>5210</v>
      </c>
      <c r="C4484" s="19" t="s">
        <v>4247</v>
      </c>
      <c r="D4484" s="19" t="s">
        <v>3815</v>
      </c>
      <c r="E4484" s="20">
        <v>27</v>
      </c>
      <c r="F4484" s="11" t="s">
        <v>18</v>
      </c>
      <c r="G4484" s="21"/>
      <c r="H4484" s="21" t="s">
        <v>1</v>
      </c>
      <c r="I4484" s="21"/>
    </row>
    <row r="4485" spans="1:9" ht="33">
      <c r="A4485" s="10" t="s">
        <v>1975</v>
      </c>
      <c r="B4485" s="10" t="s">
        <v>5226</v>
      </c>
      <c r="C4485" s="19" t="s">
        <v>3814</v>
      </c>
      <c r="D4485" s="19" t="s">
        <v>3815</v>
      </c>
      <c r="E4485" s="20">
        <v>30</v>
      </c>
      <c r="F4485" s="11" t="s">
        <v>18</v>
      </c>
      <c r="G4485" s="21"/>
      <c r="H4485" s="21" t="s">
        <v>1</v>
      </c>
      <c r="I4485" s="21"/>
    </row>
    <row r="4486" spans="1:9" ht="33">
      <c r="A4486" s="10" t="s">
        <v>1975</v>
      </c>
      <c r="B4486" s="10" t="s">
        <v>5210</v>
      </c>
      <c r="C4486" s="19" t="s">
        <v>374</v>
      </c>
      <c r="D4486" s="19" t="s">
        <v>3815</v>
      </c>
      <c r="E4486" s="20">
        <v>30</v>
      </c>
      <c r="F4486" s="11" t="s">
        <v>18</v>
      </c>
      <c r="G4486" s="21"/>
      <c r="H4486" s="21" t="s">
        <v>1</v>
      </c>
      <c r="I4486" s="21"/>
    </row>
    <row r="4487" spans="1:9" ht="49.5">
      <c r="A4487" s="10" t="s">
        <v>1975</v>
      </c>
      <c r="B4487" s="10" t="s">
        <v>5210</v>
      </c>
      <c r="C4487" s="19" t="s">
        <v>4081</v>
      </c>
      <c r="D4487" s="19" t="s">
        <v>3815</v>
      </c>
      <c r="E4487" s="20">
        <v>30</v>
      </c>
      <c r="F4487" s="11" t="s">
        <v>18</v>
      </c>
      <c r="G4487" s="21"/>
      <c r="H4487" s="21" t="s">
        <v>1</v>
      </c>
      <c r="I4487" s="21"/>
    </row>
    <row r="4488" spans="1:9" ht="49.5">
      <c r="A4488" s="10" t="s">
        <v>1975</v>
      </c>
      <c r="B4488" s="10" t="s">
        <v>5225</v>
      </c>
      <c r="C4488" s="19" t="s">
        <v>4271</v>
      </c>
      <c r="D4488" s="19" t="s">
        <v>3815</v>
      </c>
      <c r="E4488" s="20">
        <v>30</v>
      </c>
      <c r="F4488" s="11" t="s">
        <v>18</v>
      </c>
      <c r="G4488" s="21"/>
      <c r="H4488" s="21" t="s">
        <v>1</v>
      </c>
      <c r="I4488" s="21"/>
    </row>
    <row r="4489" spans="1:9" ht="33">
      <c r="A4489" s="10" t="s">
        <v>1975</v>
      </c>
      <c r="B4489" s="10" t="s">
        <v>5210</v>
      </c>
      <c r="C4489" s="19" t="s">
        <v>3823</v>
      </c>
      <c r="D4489" s="19" t="s">
        <v>3815</v>
      </c>
      <c r="E4489" s="20">
        <v>30</v>
      </c>
      <c r="F4489" s="11" t="s">
        <v>18</v>
      </c>
      <c r="G4489" s="21"/>
      <c r="H4489" s="21" t="s">
        <v>1</v>
      </c>
      <c r="I4489" s="21"/>
    </row>
    <row r="4490" spans="1:9" ht="49.5">
      <c r="A4490" s="10" t="s">
        <v>1975</v>
      </c>
      <c r="B4490" s="10" t="s">
        <v>4321</v>
      </c>
      <c r="C4490" s="19" t="s">
        <v>170</v>
      </c>
      <c r="D4490" s="19" t="s">
        <v>3815</v>
      </c>
      <c r="E4490" s="20">
        <v>30</v>
      </c>
      <c r="F4490" s="11" t="s">
        <v>18</v>
      </c>
      <c r="G4490" s="21"/>
      <c r="H4490" s="21" t="s">
        <v>1</v>
      </c>
      <c r="I4490" s="21"/>
    </row>
    <row r="4491" spans="1:9" ht="33">
      <c r="A4491" s="10" t="s">
        <v>1975</v>
      </c>
      <c r="B4491" s="10" t="s">
        <v>5210</v>
      </c>
      <c r="C4491" s="19" t="s">
        <v>4156</v>
      </c>
      <c r="D4491" s="19" t="s">
        <v>3815</v>
      </c>
      <c r="E4491" s="20">
        <v>60</v>
      </c>
      <c r="F4491" s="11" t="s">
        <v>18</v>
      </c>
      <c r="G4491" s="21"/>
      <c r="H4491" s="21" t="s">
        <v>1</v>
      </c>
      <c r="I4491" s="21"/>
    </row>
    <row r="4492" spans="1:9" ht="49.5">
      <c r="A4492" s="10" t="s">
        <v>1975</v>
      </c>
      <c r="B4492" s="10" t="s">
        <v>5211</v>
      </c>
      <c r="C4492" s="19" t="s">
        <v>4437</v>
      </c>
      <c r="D4492" s="19" t="s">
        <v>3815</v>
      </c>
      <c r="E4492" s="20">
        <v>56</v>
      </c>
      <c r="F4492" s="11" t="s">
        <v>18</v>
      </c>
      <c r="G4492" s="21"/>
      <c r="H4492" s="21" t="s">
        <v>1</v>
      </c>
      <c r="I4492" s="21"/>
    </row>
    <row r="4493" spans="1:9" ht="33">
      <c r="A4493" s="10" t="s">
        <v>1975</v>
      </c>
      <c r="B4493" s="10" t="s">
        <v>5243</v>
      </c>
      <c r="C4493" s="19" t="s">
        <v>97</v>
      </c>
      <c r="D4493" s="19" t="s">
        <v>3815</v>
      </c>
      <c r="E4493" s="20">
        <v>30</v>
      </c>
      <c r="F4493" s="11" t="s">
        <v>18</v>
      </c>
      <c r="G4493" s="21"/>
      <c r="H4493" s="21" t="s">
        <v>1</v>
      </c>
      <c r="I4493" s="21"/>
    </row>
    <row r="4494" spans="1:9" ht="49.5">
      <c r="A4494" s="10" t="s">
        <v>1975</v>
      </c>
      <c r="B4494" s="10" t="s">
        <v>5235</v>
      </c>
      <c r="C4494" s="19" t="s">
        <v>4087</v>
      </c>
      <c r="D4494" s="19" t="s">
        <v>3815</v>
      </c>
      <c r="E4494" s="20">
        <v>30</v>
      </c>
      <c r="F4494" s="11" t="s">
        <v>18</v>
      </c>
      <c r="G4494" s="21"/>
      <c r="H4494" s="21" t="s">
        <v>1</v>
      </c>
      <c r="I4494" s="21"/>
    </row>
    <row r="4495" spans="1:9" ht="33">
      <c r="A4495" s="10" t="s">
        <v>1975</v>
      </c>
      <c r="B4495" s="10" t="s">
        <v>5210</v>
      </c>
      <c r="C4495" s="19" t="s">
        <v>1800</v>
      </c>
      <c r="D4495" s="19" t="s">
        <v>3815</v>
      </c>
      <c r="E4495" s="20">
        <v>30</v>
      </c>
      <c r="F4495" s="11" t="s">
        <v>18</v>
      </c>
      <c r="G4495" s="21"/>
      <c r="H4495" s="21" t="s">
        <v>1</v>
      </c>
      <c r="I4495" s="21"/>
    </row>
    <row r="4496" spans="1:9" ht="33">
      <c r="A4496" s="10" t="s">
        <v>1975</v>
      </c>
      <c r="B4496" s="10" t="s">
        <v>5210</v>
      </c>
      <c r="C4496" s="19" t="s">
        <v>4295</v>
      </c>
      <c r="D4496" s="19" t="s">
        <v>3815</v>
      </c>
      <c r="E4496" s="20">
        <v>30</v>
      </c>
      <c r="F4496" s="11" t="s">
        <v>18</v>
      </c>
      <c r="G4496" s="21"/>
      <c r="H4496" s="21" t="s">
        <v>1</v>
      </c>
      <c r="I4496" s="21"/>
    </row>
    <row r="4497" spans="1:9" ht="33">
      <c r="A4497" s="10" t="s">
        <v>1975</v>
      </c>
      <c r="B4497" s="10" t="s">
        <v>5210</v>
      </c>
      <c r="C4497" s="19" t="s">
        <v>4437</v>
      </c>
      <c r="D4497" s="19" t="s">
        <v>3815</v>
      </c>
      <c r="E4497" s="20">
        <v>30</v>
      </c>
      <c r="F4497" s="11" t="s">
        <v>18</v>
      </c>
      <c r="G4497" s="21"/>
      <c r="H4497" s="21" t="s">
        <v>1</v>
      </c>
      <c r="I4497" s="21"/>
    </row>
    <row r="4498" spans="1:9" ht="33">
      <c r="A4498" s="10" t="s">
        <v>1975</v>
      </c>
      <c r="B4498" s="10" t="s">
        <v>5210</v>
      </c>
      <c r="C4498" s="19" t="s">
        <v>4213</v>
      </c>
      <c r="D4498" s="19" t="s">
        <v>3815</v>
      </c>
      <c r="E4498" s="20">
        <v>27</v>
      </c>
      <c r="F4498" s="11" t="s">
        <v>18</v>
      </c>
      <c r="G4498" s="21"/>
      <c r="H4498" s="21" t="s">
        <v>1</v>
      </c>
      <c r="I4498" s="21"/>
    </row>
    <row r="4499" spans="1:9" ht="33">
      <c r="A4499" s="10" t="s">
        <v>1975</v>
      </c>
      <c r="B4499" s="10" t="s">
        <v>5210</v>
      </c>
      <c r="C4499" s="19" t="s">
        <v>4159</v>
      </c>
      <c r="D4499" s="19" t="s">
        <v>3815</v>
      </c>
      <c r="E4499" s="20">
        <v>30</v>
      </c>
      <c r="F4499" s="11" t="s">
        <v>18</v>
      </c>
      <c r="G4499" s="21"/>
      <c r="H4499" s="21" t="s">
        <v>1</v>
      </c>
      <c r="I4499" s="21"/>
    </row>
    <row r="4500" spans="1:9" ht="66">
      <c r="A4500" s="10" t="s">
        <v>1975</v>
      </c>
      <c r="B4500" s="10" t="s">
        <v>5244</v>
      </c>
      <c r="C4500" s="19" t="s">
        <v>5245</v>
      </c>
      <c r="D4500" s="19" t="s">
        <v>3815</v>
      </c>
      <c r="E4500" s="20">
        <v>470</v>
      </c>
      <c r="F4500" s="11" t="s">
        <v>18</v>
      </c>
      <c r="G4500" s="21"/>
      <c r="H4500" s="21" t="s">
        <v>1</v>
      </c>
      <c r="I4500" s="21"/>
    </row>
    <row r="4501" spans="1:9" ht="33">
      <c r="A4501" s="10" t="s">
        <v>1975</v>
      </c>
      <c r="B4501" s="10" t="s">
        <v>5229</v>
      </c>
      <c r="C4501" s="19" t="s">
        <v>5246</v>
      </c>
      <c r="D4501" s="19" t="s">
        <v>3815</v>
      </c>
      <c r="E4501" s="20">
        <v>475</v>
      </c>
      <c r="F4501" s="11" t="s">
        <v>18</v>
      </c>
      <c r="G4501" s="21"/>
      <c r="H4501" s="21" t="s">
        <v>1</v>
      </c>
      <c r="I4501" s="21"/>
    </row>
    <row r="4502" spans="1:9" ht="33">
      <c r="A4502" s="10" t="s">
        <v>1975</v>
      </c>
      <c r="B4502" s="10" t="s">
        <v>5229</v>
      </c>
      <c r="C4502" s="19" t="s">
        <v>3611</v>
      </c>
      <c r="D4502" s="19" t="s">
        <v>3815</v>
      </c>
      <c r="E4502" s="20">
        <v>350</v>
      </c>
      <c r="F4502" s="11" t="s">
        <v>18</v>
      </c>
      <c r="G4502" s="21"/>
      <c r="H4502" s="21" t="s">
        <v>1</v>
      </c>
      <c r="I4502" s="21"/>
    </row>
    <row r="4503" spans="1:9" ht="49.5">
      <c r="A4503" s="10" t="s">
        <v>1975</v>
      </c>
      <c r="B4503" s="10" t="s">
        <v>5229</v>
      </c>
      <c r="C4503" s="19" t="s">
        <v>5247</v>
      </c>
      <c r="D4503" s="19" t="s">
        <v>3815</v>
      </c>
      <c r="E4503" s="20">
        <v>340</v>
      </c>
      <c r="F4503" s="11" t="s">
        <v>18</v>
      </c>
      <c r="G4503" s="21"/>
      <c r="H4503" s="21" t="s">
        <v>1</v>
      </c>
      <c r="I4503" s="21"/>
    </row>
    <row r="4504" spans="1:9" ht="33">
      <c r="A4504" s="10" t="s">
        <v>1975</v>
      </c>
      <c r="B4504" s="10" t="s">
        <v>5229</v>
      </c>
      <c r="C4504" s="19" t="s">
        <v>5248</v>
      </c>
      <c r="D4504" s="19" t="s">
        <v>3815</v>
      </c>
      <c r="E4504" s="20">
        <v>500</v>
      </c>
      <c r="F4504" s="11" t="s">
        <v>18</v>
      </c>
      <c r="G4504" s="21"/>
      <c r="H4504" s="21" t="s">
        <v>1</v>
      </c>
      <c r="I4504" s="21"/>
    </row>
    <row r="4505" spans="1:9" ht="49.5">
      <c r="A4505" s="10" t="s">
        <v>1975</v>
      </c>
      <c r="B4505" s="10" t="s">
        <v>5210</v>
      </c>
      <c r="C4505" s="19" t="s">
        <v>3729</v>
      </c>
      <c r="D4505" s="19" t="s">
        <v>3815</v>
      </c>
      <c r="E4505" s="20">
        <v>30</v>
      </c>
      <c r="F4505" s="11" t="s">
        <v>18</v>
      </c>
      <c r="G4505" s="21"/>
      <c r="H4505" s="21" t="s">
        <v>1</v>
      </c>
      <c r="I4505" s="21"/>
    </row>
    <row r="4506" spans="1:9" ht="33">
      <c r="A4506" s="10" t="s">
        <v>1975</v>
      </c>
      <c r="B4506" s="10" t="s">
        <v>5220</v>
      </c>
      <c r="C4506" s="19" t="s">
        <v>4150</v>
      </c>
      <c r="D4506" s="19" t="s">
        <v>3815</v>
      </c>
      <c r="E4506" s="20">
        <v>30</v>
      </c>
      <c r="F4506" s="11" t="s">
        <v>18</v>
      </c>
      <c r="G4506" s="21"/>
      <c r="H4506" s="21" t="s">
        <v>1</v>
      </c>
      <c r="I4506" s="21"/>
    </row>
    <row r="4507" spans="1:9" ht="49.5">
      <c r="A4507" s="10" t="s">
        <v>1975</v>
      </c>
      <c r="B4507" s="10" t="s">
        <v>5220</v>
      </c>
      <c r="C4507" s="19" t="s">
        <v>4300</v>
      </c>
      <c r="D4507" s="19" t="s">
        <v>3815</v>
      </c>
      <c r="E4507" s="20">
        <v>30</v>
      </c>
      <c r="F4507" s="11" t="s">
        <v>18</v>
      </c>
      <c r="G4507" s="21"/>
      <c r="H4507" s="21" t="s">
        <v>1</v>
      </c>
      <c r="I4507" s="21"/>
    </row>
    <row r="4508" spans="1:9" ht="49.5">
      <c r="A4508" s="10" t="s">
        <v>1975</v>
      </c>
      <c r="B4508" s="10" t="s">
        <v>4321</v>
      </c>
      <c r="C4508" s="19" t="s">
        <v>4252</v>
      </c>
      <c r="D4508" s="19" t="s">
        <v>3815</v>
      </c>
      <c r="E4508" s="20">
        <v>28</v>
      </c>
      <c r="F4508" s="11" t="s">
        <v>18</v>
      </c>
      <c r="G4508" s="21"/>
      <c r="H4508" s="21" t="s">
        <v>1</v>
      </c>
      <c r="I4508" s="21"/>
    </row>
    <row r="4509" spans="1:9" ht="33">
      <c r="A4509" s="10" t="s">
        <v>1975</v>
      </c>
      <c r="B4509" s="10" t="s">
        <v>5210</v>
      </c>
      <c r="C4509" s="19" t="s">
        <v>4293</v>
      </c>
      <c r="D4509" s="19" t="s">
        <v>3815</v>
      </c>
      <c r="E4509" s="20">
        <v>30</v>
      </c>
      <c r="F4509" s="11" t="s">
        <v>18</v>
      </c>
      <c r="G4509" s="21"/>
      <c r="H4509" s="21" t="s">
        <v>1</v>
      </c>
      <c r="I4509" s="21"/>
    </row>
    <row r="4510" spans="1:9" ht="49.5">
      <c r="A4510" s="10" t="s">
        <v>1975</v>
      </c>
      <c r="B4510" s="10" t="s">
        <v>4001</v>
      </c>
      <c r="C4510" s="19" t="s">
        <v>1582</v>
      </c>
      <c r="D4510" s="19" t="s">
        <v>3815</v>
      </c>
      <c r="E4510" s="20">
        <v>61</v>
      </c>
      <c r="F4510" s="11" t="s">
        <v>18</v>
      </c>
      <c r="G4510" s="21"/>
      <c r="H4510" s="21" t="s">
        <v>1</v>
      </c>
      <c r="I4510" s="21"/>
    </row>
    <row r="4511" spans="1:9" ht="33">
      <c r="A4511" s="10" t="s">
        <v>1975</v>
      </c>
      <c r="B4511" s="10" t="s">
        <v>5222</v>
      </c>
      <c r="C4511" s="19" t="s">
        <v>4283</v>
      </c>
      <c r="D4511" s="19" t="s">
        <v>3815</v>
      </c>
      <c r="E4511" s="20">
        <v>92</v>
      </c>
      <c r="F4511" s="11" t="s">
        <v>18</v>
      </c>
      <c r="G4511" s="21"/>
      <c r="H4511" s="21" t="s">
        <v>1</v>
      </c>
      <c r="I4511" s="21"/>
    </row>
    <row r="4512" spans="1:9" ht="33">
      <c r="A4512" s="10" t="s">
        <v>1975</v>
      </c>
      <c r="B4512" s="10" t="s">
        <v>5229</v>
      </c>
      <c r="C4512" s="19" t="s">
        <v>5249</v>
      </c>
      <c r="D4512" s="19" t="s">
        <v>3815</v>
      </c>
      <c r="E4512" s="20">
        <v>350</v>
      </c>
      <c r="F4512" s="11" t="s">
        <v>18</v>
      </c>
      <c r="G4512" s="21"/>
      <c r="H4512" s="21" t="s">
        <v>1</v>
      </c>
      <c r="I4512" s="21"/>
    </row>
    <row r="4513" spans="1:9" ht="66">
      <c r="A4513" s="10" t="s">
        <v>1975</v>
      </c>
      <c r="B4513" s="10" t="s">
        <v>5210</v>
      </c>
      <c r="C4513" s="19" t="s">
        <v>4040</v>
      </c>
      <c r="D4513" s="19" t="s">
        <v>3815</v>
      </c>
      <c r="E4513" s="20">
        <v>30</v>
      </c>
      <c r="F4513" s="11" t="s">
        <v>18</v>
      </c>
      <c r="G4513" s="21"/>
      <c r="H4513" s="21" t="s">
        <v>1</v>
      </c>
      <c r="I4513" s="21"/>
    </row>
    <row r="4514" spans="1:9" ht="33">
      <c r="A4514" s="10" t="s">
        <v>1975</v>
      </c>
      <c r="B4514" s="10" t="s">
        <v>5210</v>
      </c>
      <c r="C4514" s="19" t="s">
        <v>4202</v>
      </c>
      <c r="D4514" s="19" t="s">
        <v>3815</v>
      </c>
      <c r="E4514" s="20">
        <v>30</v>
      </c>
      <c r="F4514" s="11" t="s">
        <v>18</v>
      </c>
      <c r="G4514" s="21"/>
      <c r="H4514" s="21" t="s">
        <v>1</v>
      </c>
      <c r="I4514" s="21"/>
    </row>
    <row r="4515" spans="1:9" ht="33">
      <c r="A4515" s="10" t="s">
        <v>1975</v>
      </c>
      <c r="B4515" s="10" t="s">
        <v>5210</v>
      </c>
      <c r="C4515" s="19" t="s">
        <v>3919</v>
      </c>
      <c r="D4515" s="19" t="s">
        <v>3815</v>
      </c>
      <c r="E4515" s="20">
        <v>30</v>
      </c>
      <c r="F4515" s="11" t="s">
        <v>18</v>
      </c>
      <c r="G4515" s="21"/>
      <c r="H4515" s="21" t="s">
        <v>1</v>
      </c>
      <c r="I4515" s="21"/>
    </row>
    <row r="4516" spans="1:9" ht="33">
      <c r="A4516" s="10" t="s">
        <v>1975</v>
      </c>
      <c r="B4516" s="10" t="s">
        <v>5210</v>
      </c>
      <c r="C4516" s="19" t="s">
        <v>1974</v>
      </c>
      <c r="D4516" s="19" t="s">
        <v>3815</v>
      </c>
      <c r="E4516" s="20">
        <v>67</v>
      </c>
      <c r="F4516" s="11" t="s">
        <v>18</v>
      </c>
      <c r="G4516" s="21"/>
      <c r="H4516" s="21" t="s">
        <v>1</v>
      </c>
      <c r="I4516" s="21"/>
    </row>
    <row r="4517" spans="1:9" ht="49.5">
      <c r="A4517" s="10" t="s">
        <v>1975</v>
      </c>
      <c r="B4517" s="10" t="s">
        <v>5210</v>
      </c>
      <c r="C4517" s="19" t="s">
        <v>4033</v>
      </c>
      <c r="D4517" s="19" t="s">
        <v>3815</v>
      </c>
      <c r="E4517" s="20">
        <v>28</v>
      </c>
      <c r="F4517" s="11" t="s">
        <v>18</v>
      </c>
      <c r="G4517" s="21"/>
      <c r="H4517" s="21" t="s">
        <v>1</v>
      </c>
      <c r="I4517" s="21"/>
    </row>
    <row r="4518" spans="1:9" ht="49.5">
      <c r="A4518" s="10" t="s">
        <v>1975</v>
      </c>
      <c r="B4518" s="10" t="s">
        <v>5235</v>
      </c>
      <c r="C4518" s="19" t="s">
        <v>4140</v>
      </c>
      <c r="D4518" s="19" t="s">
        <v>3815</v>
      </c>
      <c r="E4518" s="20">
        <v>30</v>
      </c>
      <c r="F4518" s="11" t="s">
        <v>18</v>
      </c>
      <c r="G4518" s="21"/>
      <c r="H4518" s="21" t="s">
        <v>1</v>
      </c>
      <c r="I4518" s="21"/>
    </row>
    <row r="4519" spans="1:9" ht="49.5">
      <c r="A4519" s="10" t="s">
        <v>1975</v>
      </c>
      <c r="B4519" s="10" t="s">
        <v>5235</v>
      </c>
      <c r="C4519" s="19" t="s">
        <v>4329</v>
      </c>
      <c r="D4519" s="19" t="s">
        <v>3815</v>
      </c>
      <c r="E4519" s="20">
        <v>30</v>
      </c>
      <c r="F4519" s="11" t="s">
        <v>18</v>
      </c>
      <c r="G4519" s="21"/>
      <c r="H4519" s="21" t="s">
        <v>1</v>
      </c>
      <c r="I4519" s="21"/>
    </row>
    <row r="4520" spans="1:9" ht="33">
      <c r="A4520" s="10" t="s">
        <v>1975</v>
      </c>
      <c r="B4520" s="10" t="s">
        <v>5210</v>
      </c>
      <c r="C4520" s="19" t="s">
        <v>4418</v>
      </c>
      <c r="D4520" s="19" t="s">
        <v>3815</v>
      </c>
      <c r="E4520" s="20">
        <v>30</v>
      </c>
      <c r="F4520" s="11" t="s">
        <v>18</v>
      </c>
      <c r="G4520" s="21"/>
      <c r="H4520" s="21" t="s">
        <v>1</v>
      </c>
      <c r="I4520" s="21"/>
    </row>
    <row r="4521" spans="1:9" ht="49.5">
      <c r="A4521" s="10" t="s">
        <v>1975</v>
      </c>
      <c r="B4521" s="10" t="s">
        <v>4321</v>
      </c>
      <c r="C4521" s="19" t="s">
        <v>4026</v>
      </c>
      <c r="D4521" s="19" t="s">
        <v>3815</v>
      </c>
      <c r="E4521" s="20">
        <v>30</v>
      </c>
      <c r="F4521" s="11" t="s">
        <v>18</v>
      </c>
      <c r="G4521" s="21"/>
      <c r="H4521" s="21" t="s">
        <v>1</v>
      </c>
      <c r="I4521" s="21"/>
    </row>
    <row r="4522" spans="1:9" ht="33">
      <c r="A4522" s="10" t="s">
        <v>1975</v>
      </c>
      <c r="B4522" s="10" t="s">
        <v>5210</v>
      </c>
      <c r="C4522" s="19" t="s">
        <v>487</v>
      </c>
      <c r="D4522" s="19" t="s">
        <v>3815</v>
      </c>
      <c r="E4522" s="20">
        <v>30</v>
      </c>
      <c r="F4522" s="11" t="s">
        <v>18</v>
      </c>
      <c r="G4522" s="21"/>
      <c r="H4522" s="21" t="s">
        <v>1</v>
      </c>
      <c r="I4522" s="21"/>
    </row>
    <row r="4523" spans="1:9" ht="33">
      <c r="A4523" s="10" t="s">
        <v>1975</v>
      </c>
      <c r="B4523" s="10" t="s">
        <v>5210</v>
      </c>
      <c r="C4523" s="19" t="s">
        <v>959</v>
      </c>
      <c r="D4523" s="19" t="s">
        <v>3815</v>
      </c>
      <c r="E4523" s="20">
        <v>30</v>
      </c>
      <c r="F4523" s="11" t="s">
        <v>18</v>
      </c>
      <c r="G4523" s="21"/>
      <c r="H4523" s="21" t="s">
        <v>1</v>
      </c>
      <c r="I4523" s="21"/>
    </row>
    <row r="4524" spans="1:9" ht="49.5">
      <c r="A4524" s="10" t="s">
        <v>1975</v>
      </c>
      <c r="B4524" s="10" t="s">
        <v>5250</v>
      </c>
      <c r="C4524" s="19" t="s">
        <v>4477</v>
      </c>
      <c r="D4524" s="19" t="s">
        <v>3815</v>
      </c>
      <c r="E4524" s="20">
        <v>83</v>
      </c>
      <c r="F4524" s="11" t="s">
        <v>18</v>
      </c>
      <c r="G4524" s="21"/>
      <c r="H4524" s="21" t="s">
        <v>1</v>
      </c>
      <c r="I4524" s="21"/>
    </row>
    <row r="4525" spans="1:9" ht="49.5">
      <c r="A4525" s="10" t="s">
        <v>1975</v>
      </c>
      <c r="B4525" s="10" t="s">
        <v>5218</v>
      </c>
      <c r="C4525" s="19" t="s">
        <v>4375</v>
      </c>
      <c r="D4525" s="19" t="s">
        <v>3815</v>
      </c>
      <c r="E4525" s="20">
        <v>66</v>
      </c>
      <c r="F4525" s="11" t="s">
        <v>18</v>
      </c>
      <c r="G4525" s="21"/>
      <c r="H4525" s="21" t="s">
        <v>1</v>
      </c>
      <c r="I4525" s="21"/>
    </row>
    <row r="4526" spans="1:9" ht="33">
      <c r="A4526" s="10" t="s">
        <v>1975</v>
      </c>
      <c r="B4526" s="10" t="s">
        <v>5251</v>
      </c>
      <c r="C4526" s="19" t="s">
        <v>4080</v>
      </c>
      <c r="D4526" s="19" t="s">
        <v>3815</v>
      </c>
      <c r="E4526" s="20">
        <v>30</v>
      </c>
      <c r="F4526" s="11" t="s">
        <v>18</v>
      </c>
      <c r="G4526" s="21"/>
      <c r="H4526" s="21" t="s">
        <v>1</v>
      </c>
      <c r="I4526" s="21"/>
    </row>
    <row r="4527" spans="1:9" ht="33">
      <c r="A4527" s="10" t="s">
        <v>1975</v>
      </c>
      <c r="B4527" s="10" t="s">
        <v>5210</v>
      </c>
      <c r="C4527" s="19" t="s">
        <v>619</v>
      </c>
      <c r="D4527" s="19" t="s">
        <v>3815</v>
      </c>
      <c r="E4527" s="20">
        <v>30</v>
      </c>
      <c r="F4527" s="11" t="s">
        <v>18</v>
      </c>
      <c r="G4527" s="21"/>
      <c r="H4527" s="21" t="s">
        <v>1</v>
      </c>
      <c r="I4527" s="21"/>
    </row>
    <row r="4528" spans="1:9" ht="33">
      <c r="A4528" s="10" t="s">
        <v>1975</v>
      </c>
      <c r="B4528" s="10" t="s">
        <v>5220</v>
      </c>
      <c r="C4528" s="19" t="s">
        <v>2885</v>
      </c>
      <c r="D4528" s="19" t="s">
        <v>3815</v>
      </c>
      <c r="E4528" s="20">
        <v>30</v>
      </c>
      <c r="F4528" s="11" t="s">
        <v>18</v>
      </c>
      <c r="G4528" s="21"/>
      <c r="H4528" s="21" t="s">
        <v>1</v>
      </c>
      <c r="I4528" s="21"/>
    </row>
    <row r="4529" spans="1:9" ht="33">
      <c r="A4529" s="10" t="s">
        <v>1975</v>
      </c>
      <c r="B4529" s="10" t="s">
        <v>5210</v>
      </c>
      <c r="C4529" s="19" t="s">
        <v>4210</v>
      </c>
      <c r="D4529" s="19" t="s">
        <v>3815</v>
      </c>
      <c r="E4529" s="20">
        <v>30</v>
      </c>
      <c r="F4529" s="11" t="s">
        <v>18</v>
      </c>
      <c r="G4529" s="21"/>
      <c r="H4529" s="21" t="s">
        <v>1</v>
      </c>
      <c r="I4529" s="21"/>
    </row>
    <row r="4530" spans="1:9" ht="33">
      <c r="A4530" s="10" t="s">
        <v>1975</v>
      </c>
      <c r="B4530" s="10" t="s">
        <v>5222</v>
      </c>
      <c r="C4530" s="19" t="s">
        <v>1873</v>
      </c>
      <c r="D4530" s="19" t="s">
        <v>3815</v>
      </c>
      <c r="E4530" s="20">
        <v>50</v>
      </c>
      <c r="F4530" s="11" t="s">
        <v>18</v>
      </c>
      <c r="G4530" s="21"/>
      <c r="H4530" s="21" t="s">
        <v>1</v>
      </c>
      <c r="I4530" s="21"/>
    </row>
    <row r="4531" spans="1:9" ht="49.5">
      <c r="A4531" s="10" t="s">
        <v>1975</v>
      </c>
      <c r="B4531" s="10" t="s">
        <v>4321</v>
      </c>
      <c r="C4531" s="19" t="s">
        <v>4236</v>
      </c>
      <c r="D4531" s="19" t="s">
        <v>3815</v>
      </c>
      <c r="E4531" s="20">
        <v>24</v>
      </c>
      <c r="F4531" s="11" t="s">
        <v>18</v>
      </c>
      <c r="G4531" s="21"/>
      <c r="H4531" s="21" t="s">
        <v>1</v>
      </c>
      <c r="I4531" s="21"/>
    </row>
    <row r="4532" spans="1:9" ht="49.5">
      <c r="A4532" s="10" t="s">
        <v>1975</v>
      </c>
      <c r="B4532" s="10" t="s">
        <v>4321</v>
      </c>
      <c r="C4532" s="19" t="s">
        <v>4138</v>
      </c>
      <c r="D4532" s="19" t="s">
        <v>3815</v>
      </c>
      <c r="E4532" s="20">
        <v>30</v>
      </c>
      <c r="F4532" s="11" t="s">
        <v>18</v>
      </c>
      <c r="G4532" s="21"/>
      <c r="H4532" s="21" t="s">
        <v>1</v>
      </c>
      <c r="I4532" s="21"/>
    </row>
    <row r="4533" spans="1:9" ht="49.5">
      <c r="A4533" s="10" t="s">
        <v>1975</v>
      </c>
      <c r="B4533" s="10" t="s">
        <v>5210</v>
      </c>
      <c r="C4533" s="19" t="s">
        <v>4167</v>
      </c>
      <c r="D4533" s="19" t="s">
        <v>3815</v>
      </c>
      <c r="E4533" s="20">
        <v>30</v>
      </c>
      <c r="F4533" s="11" t="s">
        <v>18</v>
      </c>
      <c r="G4533" s="21"/>
      <c r="H4533" s="21" t="s">
        <v>1</v>
      </c>
      <c r="I4533" s="21"/>
    </row>
    <row r="4534" spans="1:9" ht="33">
      <c r="A4534" s="10" t="s">
        <v>1975</v>
      </c>
      <c r="B4534" s="10" t="s">
        <v>5252</v>
      </c>
      <c r="C4534" s="19" t="s">
        <v>5253</v>
      </c>
      <c r="D4534" s="19" t="s">
        <v>3815</v>
      </c>
      <c r="E4534" s="20">
        <v>500</v>
      </c>
      <c r="F4534" s="11" t="s">
        <v>18</v>
      </c>
      <c r="G4534" s="21"/>
      <c r="H4534" s="21" t="s">
        <v>1</v>
      </c>
      <c r="I4534" s="21"/>
    </row>
    <row r="4535" spans="1:9" ht="33">
      <c r="A4535" s="10" t="s">
        <v>1975</v>
      </c>
      <c r="B4535" s="10" t="s">
        <v>5229</v>
      </c>
      <c r="C4535" s="19" t="s">
        <v>5246</v>
      </c>
      <c r="D4535" s="19" t="s">
        <v>3815</v>
      </c>
      <c r="E4535" s="20">
        <v>475</v>
      </c>
      <c r="F4535" s="11" t="s">
        <v>18</v>
      </c>
      <c r="G4535" s="21"/>
      <c r="H4535" s="21" t="s">
        <v>1</v>
      </c>
      <c r="I4535" s="21"/>
    </row>
    <row r="4536" spans="1:9" ht="33">
      <c r="A4536" s="10" t="s">
        <v>1975</v>
      </c>
      <c r="B4536" s="10" t="s">
        <v>5229</v>
      </c>
      <c r="C4536" s="19" t="s">
        <v>5254</v>
      </c>
      <c r="D4536" s="19" t="s">
        <v>3815</v>
      </c>
      <c r="E4536" s="20">
        <v>350</v>
      </c>
      <c r="F4536" s="11" t="s">
        <v>18</v>
      </c>
      <c r="G4536" s="21"/>
      <c r="H4536" s="21" t="s">
        <v>1</v>
      </c>
      <c r="I4536" s="21"/>
    </row>
    <row r="4537" spans="1:9" ht="49.5">
      <c r="A4537" s="10" t="s">
        <v>1975</v>
      </c>
      <c r="B4537" s="10" t="s">
        <v>5229</v>
      </c>
      <c r="C4537" s="19" t="s">
        <v>5255</v>
      </c>
      <c r="D4537" s="19" t="s">
        <v>3815</v>
      </c>
      <c r="E4537" s="20">
        <v>340</v>
      </c>
      <c r="F4537" s="11" t="s">
        <v>18</v>
      </c>
      <c r="G4537" s="21"/>
      <c r="H4537" s="21" t="s">
        <v>1</v>
      </c>
      <c r="I4537" s="21"/>
    </row>
    <row r="4538" spans="1:9" ht="33">
      <c r="A4538" s="10" t="s">
        <v>1975</v>
      </c>
      <c r="B4538" s="10" t="s">
        <v>5229</v>
      </c>
      <c r="C4538" s="19" t="s">
        <v>5245</v>
      </c>
      <c r="D4538" s="19" t="s">
        <v>3815</v>
      </c>
      <c r="E4538" s="20">
        <v>470</v>
      </c>
      <c r="F4538" s="11" t="s">
        <v>18</v>
      </c>
      <c r="G4538" s="21"/>
      <c r="H4538" s="21" t="s">
        <v>1</v>
      </c>
      <c r="I4538" s="21"/>
    </row>
    <row r="4539" spans="1:9" ht="33">
      <c r="A4539" s="10" t="s">
        <v>1975</v>
      </c>
      <c r="B4539" s="10" t="s">
        <v>5229</v>
      </c>
      <c r="C4539" s="19" t="s">
        <v>5256</v>
      </c>
      <c r="D4539" s="19" t="s">
        <v>3815</v>
      </c>
      <c r="E4539" s="20">
        <v>623</v>
      </c>
      <c r="F4539" s="11" t="s">
        <v>18</v>
      </c>
      <c r="G4539" s="21"/>
      <c r="H4539" s="21" t="s">
        <v>1</v>
      </c>
      <c r="I4539" s="21"/>
    </row>
    <row r="4540" spans="1:9" ht="49.5">
      <c r="A4540" s="10" t="s">
        <v>1975</v>
      </c>
      <c r="B4540" s="10" t="s">
        <v>5210</v>
      </c>
      <c r="C4540" s="19" t="s">
        <v>4487</v>
      </c>
      <c r="D4540" s="19" t="s">
        <v>3815</v>
      </c>
      <c r="E4540" s="20">
        <v>60</v>
      </c>
      <c r="F4540" s="11" t="s">
        <v>18</v>
      </c>
      <c r="G4540" s="21"/>
      <c r="H4540" s="21" t="s">
        <v>1</v>
      </c>
      <c r="I4540" s="21"/>
    </row>
    <row r="4541" spans="1:9" ht="33">
      <c r="A4541" s="10" t="s">
        <v>1975</v>
      </c>
      <c r="B4541" s="10" t="s">
        <v>5226</v>
      </c>
      <c r="C4541" s="19" t="s">
        <v>4127</v>
      </c>
      <c r="D4541" s="19" t="s">
        <v>3815</v>
      </c>
      <c r="E4541" s="20">
        <v>30</v>
      </c>
      <c r="F4541" s="11" t="s">
        <v>18</v>
      </c>
      <c r="G4541" s="21"/>
      <c r="H4541" s="21" t="s">
        <v>1</v>
      </c>
      <c r="I4541" s="21"/>
    </row>
    <row r="4542" spans="1:9" ht="49.5">
      <c r="A4542" s="10" t="s">
        <v>1975</v>
      </c>
      <c r="B4542" s="10" t="s">
        <v>5235</v>
      </c>
      <c r="C4542" s="19" t="s">
        <v>4193</v>
      </c>
      <c r="D4542" s="19" t="s">
        <v>3815</v>
      </c>
      <c r="E4542" s="20">
        <v>30</v>
      </c>
      <c r="F4542" s="11" t="s">
        <v>18</v>
      </c>
      <c r="G4542" s="21"/>
      <c r="H4542" s="21" t="s">
        <v>1</v>
      </c>
      <c r="I4542" s="21"/>
    </row>
    <row r="4543" spans="1:9" ht="33">
      <c r="A4543" s="10" t="s">
        <v>1975</v>
      </c>
      <c r="B4543" s="10" t="s">
        <v>5210</v>
      </c>
      <c r="C4543" s="19" t="s">
        <v>4162</v>
      </c>
      <c r="D4543" s="19" t="s">
        <v>3815</v>
      </c>
      <c r="E4543" s="20">
        <v>30</v>
      </c>
      <c r="F4543" s="11" t="s">
        <v>18</v>
      </c>
      <c r="G4543" s="21"/>
      <c r="H4543" s="21" t="s">
        <v>1</v>
      </c>
      <c r="I4543" s="21"/>
    </row>
    <row r="4544" spans="1:9" ht="49.5">
      <c r="A4544" s="10" t="s">
        <v>1975</v>
      </c>
      <c r="B4544" s="10" t="s">
        <v>4001</v>
      </c>
      <c r="C4544" s="19" t="s">
        <v>4194</v>
      </c>
      <c r="D4544" s="19" t="s">
        <v>3815</v>
      </c>
      <c r="E4544" s="20">
        <v>50</v>
      </c>
      <c r="F4544" s="11" t="s">
        <v>18</v>
      </c>
      <c r="G4544" s="21"/>
      <c r="H4544" s="21" t="s">
        <v>1</v>
      </c>
      <c r="I4544" s="21"/>
    </row>
    <row r="4545" spans="1:9" ht="33">
      <c r="A4545" s="10" t="s">
        <v>1975</v>
      </c>
      <c r="B4545" s="10" t="s">
        <v>5229</v>
      </c>
      <c r="C4545" s="19" t="s">
        <v>5257</v>
      </c>
      <c r="D4545" s="19" t="s">
        <v>3815</v>
      </c>
      <c r="E4545" s="20">
        <v>410</v>
      </c>
      <c r="F4545" s="11" t="s">
        <v>18</v>
      </c>
      <c r="G4545" s="21"/>
      <c r="H4545" s="21" t="s">
        <v>1</v>
      </c>
      <c r="I4545" s="21"/>
    </row>
    <row r="4546" spans="1:9" ht="33">
      <c r="A4546" s="10" t="s">
        <v>1975</v>
      </c>
      <c r="B4546" s="10" t="s">
        <v>5258</v>
      </c>
      <c r="C4546" s="19" t="s">
        <v>5259</v>
      </c>
      <c r="D4546" s="19" t="s">
        <v>3815</v>
      </c>
      <c r="E4546" s="20">
        <v>450</v>
      </c>
      <c r="F4546" s="11" t="s">
        <v>18</v>
      </c>
      <c r="G4546" s="21"/>
      <c r="H4546" s="21" t="s">
        <v>1</v>
      </c>
      <c r="I4546" s="21"/>
    </row>
    <row r="4547" spans="1:9" ht="33">
      <c r="A4547" s="10" t="s">
        <v>1975</v>
      </c>
      <c r="B4547" s="10" t="s">
        <v>5229</v>
      </c>
      <c r="C4547" s="19" t="s">
        <v>5259</v>
      </c>
      <c r="D4547" s="19" t="s">
        <v>3815</v>
      </c>
      <c r="E4547" s="20">
        <v>500</v>
      </c>
      <c r="F4547" s="11" t="s">
        <v>18</v>
      </c>
      <c r="G4547" s="21"/>
      <c r="H4547" s="21" t="s">
        <v>1</v>
      </c>
      <c r="I4547" s="21"/>
    </row>
    <row r="4548" spans="1:9" ht="49.5">
      <c r="A4548" s="10" t="s">
        <v>1975</v>
      </c>
      <c r="B4548" s="10" t="s">
        <v>5210</v>
      </c>
      <c r="C4548" s="19" t="s">
        <v>4315</v>
      </c>
      <c r="D4548" s="19" t="s">
        <v>3815</v>
      </c>
      <c r="E4548" s="20">
        <v>30</v>
      </c>
      <c r="F4548" s="11" t="s">
        <v>18</v>
      </c>
      <c r="G4548" s="21"/>
      <c r="H4548" s="21" t="s">
        <v>1</v>
      </c>
      <c r="I4548" s="21"/>
    </row>
    <row r="4549" spans="1:9" ht="33">
      <c r="A4549" s="10" t="s">
        <v>1975</v>
      </c>
      <c r="B4549" s="10" t="s">
        <v>5260</v>
      </c>
      <c r="C4549" s="19" t="s">
        <v>58</v>
      </c>
      <c r="D4549" s="19" t="s">
        <v>3815</v>
      </c>
      <c r="E4549" s="20">
        <v>60</v>
      </c>
      <c r="F4549" s="11" t="s">
        <v>18</v>
      </c>
      <c r="G4549" s="21"/>
      <c r="H4549" s="21" t="s">
        <v>1</v>
      </c>
      <c r="I4549" s="21"/>
    </row>
    <row r="4550" spans="1:9" ht="33">
      <c r="A4550" s="10" t="s">
        <v>1975</v>
      </c>
      <c r="B4550" s="10" t="s">
        <v>5210</v>
      </c>
      <c r="C4550" s="19" t="s">
        <v>4257</v>
      </c>
      <c r="D4550" s="19" t="s">
        <v>3815</v>
      </c>
      <c r="E4550" s="20">
        <v>30</v>
      </c>
      <c r="F4550" s="11" t="s">
        <v>18</v>
      </c>
      <c r="G4550" s="21"/>
      <c r="H4550" s="21" t="s">
        <v>1</v>
      </c>
      <c r="I4550" s="21"/>
    </row>
    <row r="4551" spans="1:9" ht="33">
      <c r="A4551" s="10" t="s">
        <v>1975</v>
      </c>
      <c r="B4551" s="10" t="s">
        <v>5261</v>
      </c>
      <c r="C4551" s="19" t="s">
        <v>4437</v>
      </c>
      <c r="D4551" s="19" t="s">
        <v>3815</v>
      </c>
      <c r="E4551" s="20">
        <v>24</v>
      </c>
      <c r="F4551" s="11" t="s">
        <v>18</v>
      </c>
      <c r="G4551" s="21"/>
      <c r="H4551" s="21" t="s">
        <v>1</v>
      </c>
      <c r="I4551" s="21"/>
    </row>
    <row r="4552" spans="1:9" ht="49.5">
      <c r="A4552" s="10" t="s">
        <v>1975</v>
      </c>
      <c r="B4552" s="10" t="s">
        <v>5210</v>
      </c>
      <c r="C4552" s="19" t="s">
        <v>4088</v>
      </c>
      <c r="D4552" s="19" t="s">
        <v>3815</v>
      </c>
      <c r="E4552" s="20">
        <v>30</v>
      </c>
      <c r="F4552" s="11" t="s">
        <v>18</v>
      </c>
      <c r="G4552" s="21"/>
      <c r="H4552" s="21" t="s">
        <v>1</v>
      </c>
      <c r="I4552" s="21"/>
    </row>
    <row r="4553" spans="1:9" ht="49.5">
      <c r="A4553" s="10" t="s">
        <v>1975</v>
      </c>
      <c r="B4553" s="10" t="s">
        <v>5210</v>
      </c>
      <c r="C4553" s="19" t="s">
        <v>1716</v>
      </c>
      <c r="D4553" s="19" t="s">
        <v>3815</v>
      </c>
      <c r="E4553" s="20">
        <v>20</v>
      </c>
      <c r="F4553" s="11" t="s">
        <v>18</v>
      </c>
      <c r="G4553" s="21"/>
      <c r="H4553" s="21" t="s">
        <v>1</v>
      </c>
      <c r="I4553" s="21"/>
    </row>
    <row r="4554" spans="1:9" ht="49.5">
      <c r="A4554" s="10" t="s">
        <v>1975</v>
      </c>
      <c r="B4554" s="10" t="s">
        <v>4321</v>
      </c>
      <c r="C4554" s="19" t="s">
        <v>4170</v>
      </c>
      <c r="D4554" s="19" t="s">
        <v>3815</v>
      </c>
      <c r="E4554" s="20">
        <v>30</v>
      </c>
      <c r="F4554" s="11" t="s">
        <v>18</v>
      </c>
      <c r="G4554" s="21"/>
      <c r="H4554" s="21" t="s">
        <v>1</v>
      </c>
      <c r="I4554" s="21"/>
    </row>
    <row r="4555" spans="1:9" ht="33">
      <c r="A4555" s="10" t="s">
        <v>1975</v>
      </c>
      <c r="B4555" s="10" t="s">
        <v>5210</v>
      </c>
      <c r="C4555" s="19" t="s">
        <v>4009</v>
      </c>
      <c r="D4555" s="19" t="s">
        <v>3815</v>
      </c>
      <c r="E4555" s="20">
        <v>30</v>
      </c>
      <c r="F4555" s="11" t="s">
        <v>18</v>
      </c>
      <c r="G4555" s="21"/>
      <c r="H4555" s="21" t="s">
        <v>1</v>
      </c>
      <c r="I4555" s="21"/>
    </row>
    <row r="4556" spans="1:9" ht="33">
      <c r="A4556" s="10" t="s">
        <v>1975</v>
      </c>
      <c r="B4556" s="10" t="s">
        <v>5210</v>
      </c>
      <c r="C4556" s="19" t="s">
        <v>4099</v>
      </c>
      <c r="D4556" s="19" t="s">
        <v>3815</v>
      </c>
      <c r="E4556" s="20">
        <v>30</v>
      </c>
      <c r="F4556" s="11" t="s">
        <v>18</v>
      </c>
      <c r="G4556" s="21"/>
      <c r="H4556" s="21" t="s">
        <v>1</v>
      </c>
      <c r="I4556" s="21"/>
    </row>
    <row r="4557" spans="1:9" ht="33">
      <c r="A4557" s="10" t="s">
        <v>1975</v>
      </c>
      <c r="B4557" s="10" t="s">
        <v>5220</v>
      </c>
      <c r="C4557" s="19" t="s">
        <v>959</v>
      </c>
      <c r="D4557" s="19" t="s">
        <v>3815</v>
      </c>
      <c r="E4557" s="20">
        <v>73</v>
      </c>
      <c r="F4557" s="11" t="s">
        <v>18</v>
      </c>
      <c r="G4557" s="21"/>
      <c r="H4557" s="21" t="s">
        <v>1</v>
      </c>
      <c r="I4557" s="21"/>
    </row>
    <row r="4558" spans="1:9" ht="33">
      <c r="A4558" s="10" t="s">
        <v>1975</v>
      </c>
      <c r="B4558" s="10" t="s">
        <v>5210</v>
      </c>
      <c r="C4558" s="19" t="s">
        <v>4145</v>
      </c>
      <c r="D4558" s="19" t="s">
        <v>3815</v>
      </c>
      <c r="E4558" s="20">
        <v>29</v>
      </c>
      <c r="F4558" s="11" t="s">
        <v>18</v>
      </c>
      <c r="G4558" s="21"/>
      <c r="H4558" s="21" t="s">
        <v>1</v>
      </c>
      <c r="I4558" s="21"/>
    </row>
    <row r="4559" spans="1:9" ht="49.5">
      <c r="A4559" s="10" t="s">
        <v>1975</v>
      </c>
      <c r="B4559" s="10" t="s">
        <v>5242</v>
      </c>
      <c r="C4559" s="19" t="s">
        <v>4091</v>
      </c>
      <c r="D4559" s="19" t="s">
        <v>3815</v>
      </c>
      <c r="E4559" s="20">
        <v>30</v>
      </c>
      <c r="F4559" s="11" t="s">
        <v>18</v>
      </c>
      <c r="G4559" s="21"/>
      <c r="H4559" s="21" t="s">
        <v>1</v>
      </c>
      <c r="I4559" s="21"/>
    </row>
    <row r="4560" spans="1:9" ht="33">
      <c r="A4560" s="10" t="s">
        <v>1975</v>
      </c>
      <c r="B4560" s="10" t="s">
        <v>5220</v>
      </c>
      <c r="C4560" s="19" t="s">
        <v>4125</v>
      </c>
      <c r="D4560" s="19" t="s">
        <v>3815</v>
      </c>
      <c r="E4560" s="20">
        <v>30</v>
      </c>
      <c r="F4560" s="11" t="s">
        <v>18</v>
      </c>
      <c r="G4560" s="21"/>
      <c r="H4560" s="21" t="s">
        <v>1</v>
      </c>
      <c r="I4560" s="21"/>
    </row>
    <row r="4561" spans="1:9" ht="33">
      <c r="A4561" s="10" t="s">
        <v>1975</v>
      </c>
      <c r="B4561" s="10" t="s">
        <v>5220</v>
      </c>
      <c r="C4561" s="19" t="s">
        <v>4042</v>
      </c>
      <c r="D4561" s="19" t="s">
        <v>3815</v>
      </c>
      <c r="E4561" s="20">
        <v>29</v>
      </c>
      <c r="F4561" s="11" t="s">
        <v>18</v>
      </c>
      <c r="G4561" s="21"/>
      <c r="H4561" s="21" t="s">
        <v>1</v>
      </c>
      <c r="I4561" s="21"/>
    </row>
    <row r="4562" spans="1:9" ht="33">
      <c r="A4562" s="10" t="s">
        <v>1975</v>
      </c>
      <c r="B4562" s="10" t="s">
        <v>5210</v>
      </c>
      <c r="C4562" s="19" t="s">
        <v>4093</v>
      </c>
      <c r="D4562" s="19" t="s">
        <v>3815</v>
      </c>
      <c r="E4562" s="20">
        <v>30</v>
      </c>
      <c r="F4562" s="11" t="s">
        <v>18</v>
      </c>
      <c r="G4562" s="21"/>
      <c r="H4562" s="21" t="s">
        <v>1</v>
      </c>
      <c r="I4562" s="21"/>
    </row>
    <row r="4563" spans="1:9" ht="49.5">
      <c r="A4563" s="10" t="s">
        <v>1975</v>
      </c>
      <c r="B4563" s="10" t="s">
        <v>4001</v>
      </c>
      <c r="C4563" s="19" t="s">
        <v>4194</v>
      </c>
      <c r="D4563" s="19" t="s">
        <v>3815</v>
      </c>
      <c r="E4563" s="20">
        <v>30</v>
      </c>
      <c r="F4563" s="11" t="s">
        <v>18</v>
      </c>
      <c r="G4563" s="21"/>
      <c r="H4563" s="21" t="s">
        <v>1</v>
      </c>
      <c r="I4563" s="21"/>
    </row>
    <row r="4564" spans="1:9" ht="33">
      <c r="A4564" s="10" t="s">
        <v>1975</v>
      </c>
      <c r="B4564" s="10" t="s">
        <v>5210</v>
      </c>
      <c r="C4564" s="19" t="s">
        <v>1676</v>
      </c>
      <c r="D4564" s="19" t="s">
        <v>3815</v>
      </c>
      <c r="E4564" s="20">
        <v>30</v>
      </c>
      <c r="F4564" s="11" t="s">
        <v>18</v>
      </c>
      <c r="G4564" s="21"/>
      <c r="H4564" s="21" t="s">
        <v>1</v>
      </c>
      <c r="I4564" s="21"/>
    </row>
    <row r="4565" spans="1:9" ht="33">
      <c r="A4565" s="10" t="s">
        <v>1975</v>
      </c>
      <c r="B4565" s="10" t="s">
        <v>5210</v>
      </c>
      <c r="C4565" s="19" t="s">
        <v>4022</v>
      </c>
      <c r="D4565" s="19" t="s">
        <v>3815</v>
      </c>
      <c r="E4565" s="20">
        <v>30</v>
      </c>
      <c r="F4565" s="11" t="s">
        <v>18</v>
      </c>
      <c r="G4565" s="21"/>
      <c r="H4565" s="21" t="s">
        <v>1</v>
      </c>
      <c r="I4565" s="21"/>
    </row>
    <row r="4566" spans="1:9" ht="33">
      <c r="A4566" s="10" t="s">
        <v>1975</v>
      </c>
      <c r="B4566" s="10" t="s">
        <v>4533</v>
      </c>
      <c r="C4566" s="19" t="s">
        <v>3891</v>
      </c>
      <c r="D4566" s="19" t="s">
        <v>3815</v>
      </c>
      <c r="E4566" s="20">
        <v>790</v>
      </c>
      <c r="F4566" s="11" t="s">
        <v>18</v>
      </c>
      <c r="G4566" s="21"/>
      <c r="H4566" s="21" t="s">
        <v>1</v>
      </c>
      <c r="I4566" s="21"/>
    </row>
    <row r="4567" spans="1:9" ht="33">
      <c r="A4567" s="10" t="s">
        <v>1975</v>
      </c>
      <c r="B4567" s="10" t="s">
        <v>5229</v>
      </c>
      <c r="C4567" s="19" t="s">
        <v>5248</v>
      </c>
      <c r="D4567" s="19" t="s">
        <v>3815</v>
      </c>
      <c r="E4567" s="20">
        <v>500</v>
      </c>
      <c r="F4567" s="11" t="s">
        <v>18</v>
      </c>
      <c r="G4567" s="21"/>
      <c r="H4567" s="21" t="s">
        <v>1</v>
      </c>
      <c r="I4567" s="21"/>
    </row>
    <row r="4568" spans="1:9" ht="33">
      <c r="A4568" s="10" t="s">
        <v>1975</v>
      </c>
      <c r="B4568" s="10" t="s">
        <v>5210</v>
      </c>
      <c r="C4568" s="19" t="s">
        <v>4143</v>
      </c>
      <c r="D4568" s="19" t="s">
        <v>3815</v>
      </c>
      <c r="E4568" s="20">
        <v>30</v>
      </c>
      <c r="F4568" s="11" t="s">
        <v>18</v>
      </c>
      <c r="G4568" s="21"/>
      <c r="H4568" s="21" t="s">
        <v>1</v>
      </c>
      <c r="I4568" s="21"/>
    </row>
    <row r="4569" spans="1:9" ht="49.5">
      <c r="A4569" s="10" t="s">
        <v>1975</v>
      </c>
      <c r="B4569" s="10" t="s">
        <v>5210</v>
      </c>
      <c r="C4569" s="19" t="s">
        <v>4194</v>
      </c>
      <c r="D4569" s="19" t="s">
        <v>3815</v>
      </c>
      <c r="E4569" s="20">
        <v>30</v>
      </c>
      <c r="F4569" s="11" t="s">
        <v>18</v>
      </c>
      <c r="G4569" s="21"/>
      <c r="H4569" s="21" t="s">
        <v>1</v>
      </c>
      <c r="I4569" s="21"/>
    </row>
    <row r="4570" spans="1:9" ht="33">
      <c r="A4570" s="10" t="s">
        <v>1975</v>
      </c>
      <c r="B4570" s="10" t="s">
        <v>5210</v>
      </c>
      <c r="C4570" s="19" t="s">
        <v>4291</v>
      </c>
      <c r="D4570" s="19" t="s">
        <v>3815</v>
      </c>
      <c r="E4570" s="20">
        <v>30</v>
      </c>
      <c r="F4570" s="11" t="s">
        <v>18</v>
      </c>
      <c r="G4570" s="21"/>
      <c r="H4570" s="21" t="s">
        <v>1</v>
      </c>
      <c r="I4570" s="21"/>
    </row>
    <row r="4571" spans="1:9" ht="49.5">
      <c r="A4571" s="10" t="s">
        <v>1975</v>
      </c>
      <c r="B4571" s="10" t="s">
        <v>4321</v>
      </c>
      <c r="C4571" s="19" t="s">
        <v>4054</v>
      </c>
      <c r="D4571" s="19" t="s">
        <v>3815</v>
      </c>
      <c r="E4571" s="20">
        <v>30</v>
      </c>
      <c r="F4571" s="11" t="s">
        <v>18</v>
      </c>
      <c r="G4571" s="21"/>
      <c r="H4571" s="21" t="s">
        <v>1</v>
      </c>
      <c r="I4571" s="21"/>
    </row>
    <row r="4572" spans="1:9" ht="49.5">
      <c r="A4572" s="10" t="s">
        <v>1975</v>
      </c>
      <c r="B4572" s="10" t="s">
        <v>4321</v>
      </c>
      <c r="C4572" s="19" t="s">
        <v>4083</v>
      </c>
      <c r="D4572" s="19" t="s">
        <v>3815</v>
      </c>
      <c r="E4572" s="20">
        <v>30</v>
      </c>
      <c r="F4572" s="11" t="s">
        <v>18</v>
      </c>
      <c r="G4572" s="21"/>
      <c r="H4572" s="21" t="s">
        <v>1</v>
      </c>
      <c r="I4572" s="21"/>
    </row>
    <row r="4573" spans="1:9" ht="49.5">
      <c r="A4573" s="10" t="s">
        <v>1975</v>
      </c>
      <c r="B4573" s="10" t="s">
        <v>5218</v>
      </c>
      <c r="C4573" s="19" t="s">
        <v>5262</v>
      </c>
      <c r="D4573" s="19" t="s">
        <v>3815</v>
      </c>
      <c r="E4573" s="20">
        <v>30</v>
      </c>
      <c r="F4573" s="11" t="s">
        <v>18</v>
      </c>
      <c r="G4573" s="21"/>
      <c r="H4573" s="21" t="s">
        <v>1</v>
      </c>
      <c r="I4573" s="21"/>
    </row>
    <row r="4574" spans="1:9" ht="44.25" customHeight="1">
      <c r="A4574" s="10" t="s">
        <v>1975</v>
      </c>
      <c r="B4574" s="10" t="s">
        <v>4533</v>
      </c>
      <c r="C4574" s="19" t="s">
        <v>4534</v>
      </c>
      <c r="D4574" s="19" t="s">
        <v>3815</v>
      </c>
      <c r="E4574" s="20">
        <v>167</v>
      </c>
      <c r="F4574" s="11" t="s">
        <v>18</v>
      </c>
      <c r="G4574" s="21"/>
      <c r="H4574" s="21" t="s">
        <v>1</v>
      </c>
      <c r="I4574" s="21"/>
    </row>
    <row r="4575" spans="1:9" ht="44.25" customHeight="1">
      <c r="A4575" s="10" t="s">
        <v>1975</v>
      </c>
      <c r="B4575" s="10" t="s">
        <v>5258</v>
      </c>
      <c r="C4575" s="19" t="s">
        <v>5259</v>
      </c>
      <c r="D4575" s="19" t="s">
        <v>3815</v>
      </c>
      <c r="E4575" s="20">
        <v>450</v>
      </c>
      <c r="F4575" s="11" t="s">
        <v>18</v>
      </c>
      <c r="G4575" s="21"/>
      <c r="H4575" s="21" t="s">
        <v>1</v>
      </c>
      <c r="I4575" s="21"/>
    </row>
    <row r="4576" spans="1:9" ht="44.25" customHeight="1">
      <c r="A4576" s="10" t="s">
        <v>1975</v>
      </c>
      <c r="B4576" s="10" t="s">
        <v>5229</v>
      </c>
      <c r="C4576" s="19" t="s">
        <v>5263</v>
      </c>
      <c r="D4576" s="19" t="s">
        <v>3815</v>
      </c>
      <c r="E4576" s="20">
        <v>410</v>
      </c>
      <c r="F4576" s="11" t="s">
        <v>18</v>
      </c>
      <c r="G4576" s="21"/>
      <c r="H4576" s="21" t="s">
        <v>1</v>
      </c>
      <c r="I4576" s="21"/>
    </row>
    <row r="4577" spans="1:9" ht="44.25" customHeight="1">
      <c r="A4577" s="10" t="s">
        <v>1975</v>
      </c>
      <c r="B4577" s="10" t="s">
        <v>5229</v>
      </c>
      <c r="C4577" s="19" t="s">
        <v>5259</v>
      </c>
      <c r="D4577" s="19" t="s">
        <v>3815</v>
      </c>
      <c r="E4577" s="20">
        <v>500</v>
      </c>
      <c r="F4577" s="11" t="s">
        <v>18</v>
      </c>
      <c r="G4577" s="21"/>
      <c r="H4577" s="21" t="s">
        <v>1</v>
      </c>
      <c r="I4577" s="21"/>
    </row>
    <row r="4578" spans="1:9" ht="44.25" customHeight="1">
      <c r="A4578" s="10" t="s">
        <v>1975</v>
      </c>
      <c r="B4578" s="10" t="s">
        <v>5229</v>
      </c>
      <c r="C4578" s="19" t="s">
        <v>5264</v>
      </c>
      <c r="D4578" s="19" t="s">
        <v>3815</v>
      </c>
      <c r="E4578" s="20">
        <v>850</v>
      </c>
      <c r="F4578" s="11" t="s">
        <v>18</v>
      </c>
      <c r="G4578" s="21"/>
      <c r="H4578" s="21" t="s">
        <v>1</v>
      </c>
      <c r="I4578" s="21"/>
    </row>
    <row r="4579" spans="1:9" ht="44.25" customHeight="1">
      <c r="A4579" s="10" t="s">
        <v>1975</v>
      </c>
      <c r="B4579" s="10" t="s">
        <v>5220</v>
      </c>
      <c r="C4579" s="19" t="s">
        <v>2950</v>
      </c>
      <c r="D4579" s="19" t="s">
        <v>3815</v>
      </c>
      <c r="E4579" s="20">
        <v>30</v>
      </c>
      <c r="F4579" s="11" t="s">
        <v>18</v>
      </c>
      <c r="G4579" s="21"/>
      <c r="H4579" s="21" t="s">
        <v>1</v>
      </c>
      <c r="I4579" s="21"/>
    </row>
    <row r="4580" spans="1:9" ht="63" customHeight="1">
      <c r="A4580" s="10" t="s">
        <v>1975</v>
      </c>
      <c r="B4580" s="10" t="s">
        <v>5220</v>
      </c>
      <c r="C4580" s="19" t="s">
        <v>4106</v>
      </c>
      <c r="D4580" s="19" t="s">
        <v>3815</v>
      </c>
      <c r="E4580" s="20">
        <v>29</v>
      </c>
      <c r="F4580" s="11" t="s">
        <v>18</v>
      </c>
      <c r="G4580" s="21"/>
      <c r="H4580" s="21" t="s">
        <v>1</v>
      </c>
      <c r="I4580" s="21"/>
    </row>
    <row r="4581" spans="1:9" ht="40.5" customHeight="1">
      <c r="A4581" s="10" t="s">
        <v>1975</v>
      </c>
      <c r="B4581" s="10" t="s">
        <v>5210</v>
      </c>
      <c r="C4581" s="19" t="s">
        <v>4265</v>
      </c>
      <c r="D4581" s="19" t="s">
        <v>3815</v>
      </c>
      <c r="E4581" s="20">
        <v>30</v>
      </c>
      <c r="F4581" s="11" t="s">
        <v>18</v>
      </c>
      <c r="G4581" s="21"/>
      <c r="H4581" s="21" t="s">
        <v>1</v>
      </c>
      <c r="I4581" s="21"/>
    </row>
    <row r="4582" spans="1:9" ht="71.25" customHeight="1">
      <c r="A4582" s="10" t="s">
        <v>5265</v>
      </c>
      <c r="B4582" s="10" t="s">
        <v>5266</v>
      </c>
      <c r="C4582" s="19" t="s">
        <v>4362</v>
      </c>
      <c r="D4582" s="19" t="s">
        <v>5267</v>
      </c>
      <c r="E4582" s="20">
        <v>20</v>
      </c>
      <c r="F4582" s="11" t="s">
        <v>18</v>
      </c>
      <c r="G4582" s="21"/>
      <c r="H4582" s="21" t="s">
        <v>1</v>
      </c>
      <c r="I4582" s="21"/>
    </row>
    <row r="4583" spans="1:9" ht="68.25" customHeight="1">
      <c r="A4583" s="10" t="s">
        <v>5265</v>
      </c>
      <c r="B4583" s="10" t="s">
        <v>5268</v>
      </c>
      <c r="C4583" s="19" t="s">
        <v>26</v>
      </c>
      <c r="D4583" s="19" t="s">
        <v>5267</v>
      </c>
      <c r="E4583" s="20">
        <v>20</v>
      </c>
      <c r="F4583" s="11" t="s">
        <v>18</v>
      </c>
      <c r="G4583" s="21"/>
      <c r="H4583" s="21" t="s">
        <v>1</v>
      </c>
      <c r="I4583" s="21"/>
    </row>
    <row r="4584" spans="1:9" ht="68.25" customHeight="1">
      <c r="A4584" s="10" t="s">
        <v>5265</v>
      </c>
      <c r="B4584" s="10" t="s">
        <v>5269</v>
      </c>
      <c r="C4584" s="19" t="s">
        <v>1633</v>
      </c>
      <c r="D4584" s="19" t="s">
        <v>5267</v>
      </c>
      <c r="E4584" s="20">
        <v>20</v>
      </c>
      <c r="F4584" s="11" t="s">
        <v>18</v>
      </c>
      <c r="G4584" s="21"/>
      <c r="H4584" s="21" t="s">
        <v>1</v>
      </c>
      <c r="I4584" s="21"/>
    </row>
    <row r="4585" spans="1:9" ht="68.25" customHeight="1">
      <c r="A4585" s="10" t="s">
        <v>5265</v>
      </c>
      <c r="B4585" s="10" t="s">
        <v>5270</v>
      </c>
      <c r="C4585" s="19" t="s">
        <v>1776</v>
      </c>
      <c r="D4585" s="19" t="s">
        <v>5267</v>
      </c>
      <c r="E4585" s="20">
        <v>20</v>
      </c>
      <c r="F4585" s="11" t="s">
        <v>18</v>
      </c>
      <c r="G4585" s="21"/>
      <c r="H4585" s="21" t="s">
        <v>1</v>
      </c>
      <c r="I4585" s="21"/>
    </row>
    <row r="4586" spans="1:9" ht="68.25" customHeight="1">
      <c r="A4586" s="10" t="s">
        <v>5265</v>
      </c>
      <c r="B4586" s="10" t="s">
        <v>5271</v>
      </c>
      <c r="C4586" s="19" t="s">
        <v>71</v>
      </c>
      <c r="D4586" s="19" t="s">
        <v>5267</v>
      </c>
      <c r="E4586" s="20">
        <v>20</v>
      </c>
      <c r="F4586" s="11" t="s">
        <v>18</v>
      </c>
      <c r="G4586" s="21"/>
      <c r="H4586" s="21" t="s">
        <v>1</v>
      </c>
      <c r="I4586" s="21"/>
    </row>
    <row r="4587" spans="1:9" ht="68.25" customHeight="1">
      <c r="A4587" s="10" t="s">
        <v>5265</v>
      </c>
      <c r="B4587" s="10" t="s">
        <v>5272</v>
      </c>
      <c r="C4587" s="19" t="s">
        <v>4361</v>
      </c>
      <c r="D4587" s="19" t="s">
        <v>5267</v>
      </c>
      <c r="E4587" s="20">
        <v>20</v>
      </c>
      <c r="F4587" s="11" t="s">
        <v>18</v>
      </c>
      <c r="G4587" s="21"/>
      <c r="H4587" s="21" t="s">
        <v>1</v>
      </c>
      <c r="I4587" s="21"/>
    </row>
    <row r="4588" spans="1:9" ht="68.25" customHeight="1">
      <c r="A4588" s="10" t="s">
        <v>5265</v>
      </c>
      <c r="B4588" s="10" t="s">
        <v>5273</v>
      </c>
      <c r="C4588" s="19" t="s">
        <v>1728</v>
      </c>
      <c r="D4588" s="19" t="s">
        <v>5267</v>
      </c>
      <c r="E4588" s="20">
        <v>20</v>
      </c>
      <c r="F4588" s="11" t="s">
        <v>18</v>
      </c>
      <c r="G4588" s="21"/>
      <c r="H4588" s="21" t="s">
        <v>1</v>
      </c>
      <c r="I4588" s="21"/>
    </row>
    <row r="4589" spans="1:9" ht="68.25" customHeight="1">
      <c r="A4589" s="10" t="s">
        <v>5265</v>
      </c>
      <c r="B4589" s="10" t="s">
        <v>5274</v>
      </c>
      <c r="C4589" s="19" t="s">
        <v>5275</v>
      </c>
      <c r="D4589" s="19" t="s">
        <v>5267</v>
      </c>
      <c r="E4589" s="20">
        <v>20</v>
      </c>
      <c r="F4589" s="11" t="s">
        <v>18</v>
      </c>
      <c r="G4589" s="21"/>
      <c r="H4589" s="21" t="s">
        <v>1</v>
      </c>
      <c r="I4589" s="21"/>
    </row>
    <row r="4590" spans="1:9" ht="68.25" customHeight="1">
      <c r="A4590" s="10" t="s">
        <v>5265</v>
      </c>
      <c r="B4590" s="10" t="s">
        <v>5276</v>
      </c>
      <c r="C4590" s="19" t="s">
        <v>3954</v>
      </c>
      <c r="D4590" s="19" t="s">
        <v>5267</v>
      </c>
      <c r="E4590" s="20">
        <v>20</v>
      </c>
      <c r="F4590" s="11" t="s">
        <v>18</v>
      </c>
      <c r="G4590" s="21"/>
      <c r="H4590" s="21" t="s">
        <v>1</v>
      </c>
      <c r="I4590" s="21"/>
    </row>
    <row r="4591" spans="1:9" ht="68.25" customHeight="1">
      <c r="A4591" s="10" t="s">
        <v>5265</v>
      </c>
      <c r="B4591" s="10" t="s">
        <v>5277</v>
      </c>
      <c r="C4591" s="19" t="s">
        <v>1619</v>
      </c>
      <c r="D4591" s="19" t="s">
        <v>5267</v>
      </c>
      <c r="E4591" s="20">
        <v>20</v>
      </c>
      <c r="F4591" s="11" t="s">
        <v>18</v>
      </c>
      <c r="G4591" s="21"/>
      <c r="H4591" s="21" t="s">
        <v>1</v>
      </c>
      <c r="I4591" s="21"/>
    </row>
    <row r="4592" spans="1:9" ht="68.25" customHeight="1">
      <c r="A4592" s="10" t="s">
        <v>5265</v>
      </c>
      <c r="B4592" s="10" t="s">
        <v>5278</v>
      </c>
      <c r="C4592" s="19" t="s">
        <v>4094</v>
      </c>
      <c r="D4592" s="19" t="s">
        <v>5267</v>
      </c>
      <c r="E4592" s="20">
        <v>20</v>
      </c>
      <c r="F4592" s="11" t="s">
        <v>18</v>
      </c>
      <c r="G4592" s="21"/>
      <c r="H4592" s="21" t="s">
        <v>1</v>
      </c>
      <c r="I4592" s="21"/>
    </row>
    <row r="4593" spans="1:9" ht="68.25" customHeight="1">
      <c r="A4593" s="10" t="s">
        <v>5265</v>
      </c>
      <c r="B4593" s="10" t="s">
        <v>5279</v>
      </c>
      <c r="C4593" s="19" t="s">
        <v>4269</v>
      </c>
      <c r="D4593" s="19" t="s">
        <v>5267</v>
      </c>
      <c r="E4593" s="20">
        <v>18</v>
      </c>
      <c r="F4593" s="11" t="s">
        <v>18</v>
      </c>
      <c r="G4593" s="21"/>
      <c r="H4593" s="21" t="s">
        <v>1</v>
      </c>
      <c r="I4593" s="21"/>
    </row>
    <row r="4594" spans="1:9" ht="68.25" customHeight="1">
      <c r="A4594" s="10" t="s">
        <v>5265</v>
      </c>
      <c r="B4594" s="10" t="s">
        <v>5280</v>
      </c>
      <c r="C4594" s="19" t="s">
        <v>5093</v>
      </c>
      <c r="D4594" s="19" t="s">
        <v>5267</v>
      </c>
      <c r="E4594" s="20">
        <v>20</v>
      </c>
      <c r="F4594" s="11" t="s">
        <v>18</v>
      </c>
      <c r="G4594" s="21"/>
      <c r="H4594" s="21" t="s">
        <v>1</v>
      </c>
      <c r="I4594" s="21"/>
    </row>
    <row r="4595" spans="1:9" ht="68.25" customHeight="1">
      <c r="A4595" s="10" t="s">
        <v>5265</v>
      </c>
      <c r="B4595" s="10" t="s">
        <v>5281</v>
      </c>
      <c r="C4595" s="19" t="s">
        <v>5282</v>
      </c>
      <c r="D4595" s="19" t="s">
        <v>5267</v>
      </c>
      <c r="E4595" s="20">
        <v>19</v>
      </c>
      <c r="F4595" s="11" t="s">
        <v>18</v>
      </c>
      <c r="G4595" s="21"/>
      <c r="H4595" s="21" t="s">
        <v>1</v>
      </c>
      <c r="I4595" s="21"/>
    </row>
    <row r="4596" spans="1:9" ht="64.5" customHeight="1">
      <c r="A4596" s="10" t="s">
        <v>5265</v>
      </c>
      <c r="B4596" s="10" t="s">
        <v>5283</v>
      </c>
      <c r="C4596" s="19" t="s">
        <v>1689</v>
      </c>
      <c r="D4596" s="19" t="s">
        <v>5267</v>
      </c>
      <c r="E4596" s="20">
        <v>50</v>
      </c>
      <c r="F4596" s="11" t="s">
        <v>18</v>
      </c>
      <c r="G4596" s="21"/>
      <c r="H4596" s="21" t="s">
        <v>1</v>
      </c>
      <c r="I4596" s="21"/>
    </row>
    <row r="4597" spans="1:9" ht="66.75" customHeight="1">
      <c r="A4597" s="10" t="s">
        <v>5265</v>
      </c>
      <c r="B4597" s="10" t="s">
        <v>5284</v>
      </c>
      <c r="C4597" s="19" t="s">
        <v>5285</v>
      </c>
      <c r="D4597" s="19" t="s">
        <v>5267</v>
      </c>
      <c r="E4597" s="20">
        <v>280</v>
      </c>
      <c r="F4597" s="11" t="s">
        <v>18</v>
      </c>
      <c r="G4597" s="21"/>
      <c r="H4597" s="21" t="s">
        <v>1</v>
      </c>
      <c r="I4597" s="21"/>
    </row>
    <row r="4598" spans="1:9" ht="66.75" customHeight="1">
      <c r="A4598" s="10" t="s">
        <v>5265</v>
      </c>
      <c r="B4598" s="10" t="s">
        <v>5286</v>
      </c>
      <c r="C4598" s="19" t="s">
        <v>3930</v>
      </c>
      <c r="D4598" s="19" t="s">
        <v>5267</v>
      </c>
      <c r="E4598" s="20">
        <v>20</v>
      </c>
      <c r="F4598" s="11" t="s">
        <v>18</v>
      </c>
      <c r="G4598" s="21"/>
      <c r="H4598" s="21" t="s">
        <v>1</v>
      </c>
      <c r="I4598" s="21"/>
    </row>
    <row r="4599" spans="1:9" ht="66.75" customHeight="1">
      <c r="A4599" s="10" t="s">
        <v>5265</v>
      </c>
      <c r="B4599" s="10" t="s">
        <v>5287</v>
      </c>
      <c r="C4599" s="19" t="s">
        <v>5288</v>
      </c>
      <c r="D4599" s="19" t="s">
        <v>5267</v>
      </c>
      <c r="E4599" s="20">
        <v>20</v>
      </c>
      <c r="F4599" s="11" t="s">
        <v>18</v>
      </c>
      <c r="G4599" s="21"/>
      <c r="H4599" s="21" t="s">
        <v>1</v>
      </c>
      <c r="I4599" s="21"/>
    </row>
    <row r="4600" spans="1:9" ht="66.75" customHeight="1">
      <c r="A4600" s="10" t="s">
        <v>5265</v>
      </c>
      <c r="B4600" s="10" t="s">
        <v>5289</v>
      </c>
      <c r="C4600" s="19" t="s">
        <v>3859</v>
      </c>
      <c r="D4600" s="19" t="s">
        <v>5267</v>
      </c>
      <c r="E4600" s="20">
        <v>20</v>
      </c>
      <c r="F4600" s="11" t="s">
        <v>18</v>
      </c>
      <c r="G4600" s="21"/>
      <c r="H4600" s="21" t="s">
        <v>1</v>
      </c>
      <c r="I4600" s="21"/>
    </row>
    <row r="4601" spans="1:9" ht="66.75" customHeight="1">
      <c r="A4601" s="10" t="s">
        <v>5265</v>
      </c>
      <c r="B4601" s="10" t="s">
        <v>5290</v>
      </c>
      <c r="C4601" s="19" t="s">
        <v>1755</v>
      </c>
      <c r="D4601" s="19" t="s">
        <v>5267</v>
      </c>
      <c r="E4601" s="20">
        <v>20</v>
      </c>
      <c r="F4601" s="11" t="s">
        <v>18</v>
      </c>
      <c r="G4601" s="21"/>
      <c r="H4601" s="21" t="s">
        <v>1</v>
      </c>
      <c r="I4601" s="21"/>
    </row>
    <row r="4602" spans="1:9" ht="68.25" customHeight="1">
      <c r="A4602" s="10" t="s">
        <v>5265</v>
      </c>
      <c r="B4602" s="10" t="s">
        <v>5291</v>
      </c>
      <c r="C4602" s="19" t="s">
        <v>4861</v>
      </c>
      <c r="D4602" s="19" t="s">
        <v>5267</v>
      </c>
      <c r="E4602" s="20">
        <v>20</v>
      </c>
      <c r="F4602" s="11" t="s">
        <v>18</v>
      </c>
      <c r="G4602" s="21"/>
      <c r="H4602" s="21" t="s">
        <v>1</v>
      </c>
      <c r="I4602" s="21"/>
    </row>
    <row r="4603" spans="1:9" ht="68.25" customHeight="1">
      <c r="A4603" s="10" t="s">
        <v>5265</v>
      </c>
      <c r="B4603" s="10" t="s">
        <v>5292</v>
      </c>
      <c r="C4603" s="19" t="s">
        <v>111</v>
      </c>
      <c r="D4603" s="19" t="s">
        <v>5267</v>
      </c>
      <c r="E4603" s="20">
        <v>19</v>
      </c>
      <c r="F4603" s="11" t="s">
        <v>18</v>
      </c>
      <c r="G4603" s="21"/>
      <c r="H4603" s="21" t="s">
        <v>1</v>
      </c>
      <c r="I4603" s="21"/>
    </row>
    <row r="4604" spans="1:9" ht="68.25" customHeight="1">
      <c r="A4604" s="10" t="s">
        <v>5265</v>
      </c>
      <c r="B4604" s="10" t="s">
        <v>5293</v>
      </c>
      <c r="C4604" s="19" t="s">
        <v>4034</v>
      </c>
      <c r="D4604" s="19" t="s">
        <v>5267</v>
      </c>
      <c r="E4604" s="20">
        <v>20</v>
      </c>
      <c r="F4604" s="11" t="s">
        <v>18</v>
      </c>
      <c r="G4604" s="21"/>
      <c r="H4604" s="21" t="s">
        <v>1</v>
      </c>
      <c r="I4604" s="21"/>
    </row>
    <row r="4605" spans="1:9" ht="68.25" customHeight="1">
      <c r="A4605" s="10" t="s">
        <v>5265</v>
      </c>
      <c r="B4605" s="10" t="s">
        <v>5294</v>
      </c>
      <c r="C4605" s="19" t="s">
        <v>5295</v>
      </c>
      <c r="D4605" s="19" t="s">
        <v>5267</v>
      </c>
      <c r="E4605" s="20">
        <v>20</v>
      </c>
      <c r="F4605" s="11" t="s">
        <v>18</v>
      </c>
      <c r="G4605" s="21"/>
      <c r="H4605" s="21" t="s">
        <v>1</v>
      </c>
      <c r="I4605" s="21"/>
    </row>
    <row r="4606" spans="1:9" ht="68.25" customHeight="1">
      <c r="A4606" s="10" t="s">
        <v>5265</v>
      </c>
      <c r="B4606" s="10" t="s">
        <v>5296</v>
      </c>
      <c r="C4606" s="19" t="s">
        <v>5297</v>
      </c>
      <c r="D4606" s="19" t="s">
        <v>5267</v>
      </c>
      <c r="E4606" s="20">
        <v>20</v>
      </c>
      <c r="F4606" s="11" t="s">
        <v>18</v>
      </c>
      <c r="G4606" s="21"/>
      <c r="H4606" s="21" t="s">
        <v>1</v>
      </c>
      <c r="I4606" s="21"/>
    </row>
    <row r="4607" spans="1:9" ht="68.25" customHeight="1">
      <c r="A4607" s="10" t="s">
        <v>5265</v>
      </c>
      <c r="B4607" s="10" t="s">
        <v>5298</v>
      </c>
      <c r="C4607" s="19" t="s">
        <v>4497</v>
      </c>
      <c r="D4607" s="19" t="s">
        <v>5267</v>
      </c>
      <c r="E4607" s="20">
        <v>16</v>
      </c>
      <c r="F4607" s="11" t="s">
        <v>18</v>
      </c>
      <c r="G4607" s="21"/>
      <c r="H4607" s="21" t="s">
        <v>1</v>
      </c>
      <c r="I4607" s="21"/>
    </row>
    <row r="4608" spans="1:9" ht="68.25" customHeight="1">
      <c r="A4608" s="10" t="s">
        <v>5265</v>
      </c>
      <c r="B4608" s="10" t="s">
        <v>5299</v>
      </c>
      <c r="C4608" s="19" t="s">
        <v>5300</v>
      </c>
      <c r="D4608" s="19" t="s">
        <v>5267</v>
      </c>
      <c r="E4608" s="20">
        <v>20</v>
      </c>
      <c r="F4608" s="11" t="s">
        <v>18</v>
      </c>
      <c r="G4608" s="21"/>
      <c r="H4608" s="21" t="s">
        <v>1</v>
      </c>
      <c r="I4608" s="21"/>
    </row>
    <row r="4609" spans="1:9" ht="67.5" customHeight="1">
      <c r="A4609" s="10" t="s">
        <v>5265</v>
      </c>
      <c r="B4609" s="10" t="s">
        <v>5301</v>
      </c>
      <c r="C4609" s="19" t="s">
        <v>1585</v>
      </c>
      <c r="D4609" s="19" t="s">
        <v>5267</v>
      </c>
      <c r="E4609" s="20">
        <v>20</v>
      </c>
      <c r="F4609" s="11" t="s">
        <v>18</v>
      </c>
      <c r="G4609" s="21"/>
      <c r="H4609" s="21" t="s">
        <v>1</v>
      </c>
      <c r="I4609" s="21"/>
    </row>
    <row r="4610" spans="1:9" ht="67.5" customHeight="1">
      <c r="A4610" s="10" t="s">
        <v>5265</v>
      </c>
      <c r="B4610" s="10" t="s">
        <v>5302</v>
      </c>
      <c r="C4610" s="19" t="s">
        <v>4432</v>
      </c>
      <c r="D4610" s="19" t="s">
        <v>5267</v>
      </c>
      <c r="E4610" s="20">
        <v>20</v>
      </c>
      <c r="F4610" s="11" t="s">
        <v>18</v>
      </c>
      <c r="G4610" s="21"/>
      <c r="H4610" s="21" t="s">
        <v>1</v>
      </c>
      <c r="I4610" s="21"/>
    </row>
    <row r="4611" spans="1:9" ht="67.5" customHeight="1">
      <c r="A4611" s="10" t="s">
        <v>5265</v>
      </c>
      <c r="B4611" s="10" t="s">
        <v>5303</v>
      </c>
      <c r="C4611" s="19" t="s">
        <v>4315</v>
      </c>
      <c r="D4611" s="19" t="s">
        <v>5267</v>
      </c>
      <c r="E4611" s="20">
        <v>20</v>
      </c>
      <c r="F4611" s="11" t="s">
        <v>18</v>
      </c>
      <c r="G4611" s="21"/>
      <c r="H4611" s="21" t="s">
        <v>1</v>
      </c>
      <c r="I4611" s="21"/>
    </row>
    <row r="4612" spans="1:9" ht="67.5" customHeight="1">
      <c r="A4612" s="10" t="s">
        <v>5265</v>
      </c>
      <c r="B4612" s="10" t="s">
        <v>5304</v>
      </c>
      <c r="C4612" s="19" t="s">
        <v>2132</v>
      </c>
      <c r="D4612" s="19" t="s">
        <v>5267</v>
      </c>
      <c r="E4612" s="20">
        <v>20</v>
      </c>
      <c r="F4612" s="11" t="s">
        <v>18</v>
      </c>
      <c r="G4612" s="21"/>
      <c r="H4612" s="21" t="s">
        <v>1</v>
      </c>
      <c r="I4612" s="21"/>
    </row>
    <row r="4613" spans="1:9" ht="67.5" customHeight="1">
      <c r="A4613" s="10" t="s">
        <v>5265</v>
      </c>
      <c r="B4613" s="10" t="s">
        <v>5305</v>
      </c>
      <c r="C4613" s="19" t="s">
        <v>4211</v>
      </c>
      <c r="D4613" s="19" t="s">
        <v>5267</v>
      </c>
      <c r="E4613" s="20">
        <v>180</v>
      </c>
      <c r="F4613" s="11" t="s">
        <v>18</v>
      </c>
      <c r="G4613" s="21"/>
      <c r="H4613" s="21" t="s">
        <v>1</v>
      </c>
      <c r="I4613" s="21"/>
    </row>
    <row r="4614" spans="1:9" ht="67.5" customHeight="1">
      <c r="A4614" s="10" t="s">
        <v>5265</v>
      </c>
      <c r="B4614" s="10" t="s">
        <v>5306</v>
      </c>
      <c r="C4614" s="19" t="s">
        <v>50</v>
      </c>
      <c r="D4614" s="19" t="s">
        <v>5267</v>
      </c>
      <c r="E4614" s="20">
        <v>180</v>
      </c>
      <c r="F4614" s="11" t="s">
        <v>18</v>
      </c>
      <c r="G4614" s="21"/>
      <c r="H4614" s="21" t="s">
        <v>1</v>
      </c>
      <c r="I4614" s="21"/>
    </row>
    <row r="4615" spans="1:9" ht="67.5" customHeight="1">
      <c r="A4615" s="10" t="s">
        <v>5265</v>
      </c>
      <c r="B4615" s="10" t="s">
        <v>5307</v>
      </c>
      <c r="C4615" s="19" t="s">
        <v>1780</v>
      </c>
      <c r="D4615" s="19" t="s">
        <v>5267</v>
      </c>
      <c r="E4615" s="20">
        <v>80</v>
      </c>
      <c r="F4615" s="11" t="s">
        <v>18</v>
      </c>
      <c r="G4615" s="21"/>
      <c r="H4615" s="21" t="s">
        <v>1</v>
      </c>
      <c r="I4615" s="21"/>
    </row>
    <row r="4616" spans="1:9" ht="67.5" customHeight="1">
      <c r="A4616" s="10" t="s">
        <v>5265</v>
      </c>
      <c r="B4616" s="10" t="s">
        <v>5308</v>
      </c>
      <c r="C4616" s="19" t="s">
        <v>4333</v>
      </c>
      <c r="D4616" s="19" t="s">
        <v>5267</v>
      </c>
      <c r="E4616" s="20">
        <v>350</v>
      </c>
      <c r="F4616" s="11" t="s">
        <v>18</v>
      </c>
      <c r="G4616" s="21"/>
      <c r="H4616" s="21" t="s">
        <v>1</v>
      </c>
      <c r="I4616" s="21"/>
    </row>
    <row r="4617" spans="1:9" ht="67.5" customHeight="1">
      <c r="A4617" s="10" t="s">
        <v>5265</v>
      </c>
      <c r="B4617" s="10" t="s">
        <v>5309</v>
      </c>
      <c r="C4617" s="19" t="s">
        <v>4083</v>
      </c>
      <c r="D4617" s="19" t="s">
        <v>5267</v>
      </c>
      <c r="E4617" s="20">
        <v>200</v>
      </c>
      <c r="F4617" s="11" t="s">
        <v>18</v>
      </c>
      <c r="G4617" s="21"/>
      <c r="H4617" s="21" t="s">
        <v>1</v>
      </c>
      <c r="I4617" s="21"/>
    </row>
    <row r="4618" spans="1:9" ht="75.75" customHeight="1">
      <c r="A4618" s="10" t="s">
        <v>5265</v>
      </c>
      <c r="B4618" s="10" t="s">
        <v>5310</v>
      </c>
      <c r="C4618" s="19" t="s">
        <v>1834</v>
      </c>
      <c r="D4618" s="19" t="s">
        <v>5267</v>
      </c>
      <c r="E4618" s="20">
        <v>190</v>
      </c>
      <c r="F4618" s="11" t="s">
        <v>18</v>
      </c>
      <c r="G4618" s="21"/>
      <c r="H4618" s="21" t="s">
        <v>1</v>
      </c>
      <c r="I4618" s="21"/>
    </row>
    <row r="4619" spans="1:9" ht="75.75" customHeight="1">
      <c r="A4619" s="10" t="s">
        <v>5265</v>
      </c>
      <c r="B4619" s="10" t="s">
        <v>5311</v>
      </c>
      <c r="C4619" s="19" t="s">
        <v>4522</v>
      </c>
      <c r="D4619" s="19" t="s">
        <v>5267</v>
      </c>
      <c r="E4619" s="20">
        <v>107</v>
      </c>
      <c r="F4619" s="11" t="s">
        <v>18</v>
      </c>
      <c r="G4619" s="21"/>
      <c r="H4619" s="21" t="s">
        <v>1</v>
      </c>
      <c r="I4619" s="21"/>
    </row>
    <row r="4620" spans="1:9" ht="75.75" customHeight="1">
      <c r="A4620" s="10" t="s">
        <v>5265</v>
      </c>
      <c r="B4620" s="10" t="s">
        <v>5312</v>
      </c>
      <c r="C4620" s="19" t="s">
        <v>1691</v>
      </c>
      <c r="D4620" s="19" t="s">
        <v>5267</v>
      </c>
      <c r="E4620" s="20">
        <v>180</v>
      </c>
      <c r="F4620" s="11" t="s">
        <v>18</v>
      </c>
      <c r="G4620" s="21"/>
      <c r="H4620" s="21" t="s">
        <v>1</v>
      </c>
      <c r="I4620" s="21"/>
    </row>
    <row r="4621" spans="1:9" ht="75.75" customHeight="1">
      <c r="A4621" s="10" t="s">
        <v>5265</v>
      </c>
      <c r="B4621" s="10" t="s">
        <v>5313</v>
      </c>
      <c r="C4621" s="19" t="s">
        <v>5314</v>
      </c>
      <c r="D4621" s="19" t="s">
        <v>5267</v>
      </c>
      <c r="E4621" s="20">
        <v>500</v>
      </c>
      <c r="F4621" s="11" t="s">
        <v>18</v>
      </c>
      <c r="G4621" s="21"/>
      <c r="H4621" s="21" t="s">
        <v>1</v>
      </c>
      <c r="I4621" s="21"/>
    </row>
    <row r="4622" spans="1:9" ht="75.75" customHeight="1">
      <c r="A4622" s="10" t="s">
        <v>5265</v>
      </c>
      <c r="B4622" s="10" t="s">
        <v>5315</v>
      </c>
      <c r="C4622" s="19" t="s">
        <v>5316</v>
      </c>
      <c r="D4622" s="19" t="s">
        <v>5267</v>
      </c>
      <c r="E4622" s="20">
        <v>54</v>
      </c>
      <c r="F4622" s="11" t="s">
        <v>18</v>
      </c>
      <c r="G4622" s="21"/>
      <c r="H4622" s="21" t="s">
        <v>1</v>
      </c>
      <c r="I4622" s="21"/>
    </row>
    <row r="4623" spans="1:9" ht="75.75" customHeight="1">
      <c r="A4623" s="10" t="s">
        <v>5265</v>
      </c>
      <c r="B4623" s="10" t="s">
        <v>5315</v>
      </c>
      <c r="C4623" s="19" t="s">
        <v>5317</v>
      </c>
      <c r="D4623" s="19" t="s">
        <v>5267</v>
      </c>
      <c r="E4623" s="20">
        <v>54</v>
      </c>
      <c r="F4623" s="11" t="s">
        <v>18</v>
      </c>
      <c r="G4623" s="21"/>
      <c r="H4623" s="21" t="s">
        <v>1</v>
      </c>
      <c r="I4623" s="21"/>
    </row>
    <row r="4624" spans="1:9" ht="75.75" customHeight="1">
      <c r="A4624" s="10" t="s">
        <v>5265</v>
      </c>
      <c r="B4624" s="10" t="s">
        <v>5315</v>
      </c>
      <c r="C4624" s="19" t="s">
        <v>5318</v>
      </c>
      <c r="D4624" s="19" t="s">
        <v>5267</v>
      </c>
      <c r="E4624" s="20">
        <v>54</v>
      </c>
      <c r="F4624" s="11" t="s">
        <v>18</v>
      </c>
      <c r="G4624" s="21"/>
      <c r="H4624" s="21" t="s">
        <v>1</v>
      </c>
      <c r="I4624" s="21"/>
    </row>
    <row r="4625" spans="1:9" ht="75.75" customHeight="1">
      <c r="A4625" s="10" t="s">
        <v>5265</v>
      </c>
      <c r="B4625" s="10" t="s">
        <v>5315</v>
      </c>
      <c r="C4625" s="19" t="s">
        <v>5319</v>
      </c>
      <c r="D4625" s="19" t="s">
        <v>5267</v>
      </c>
      <c r="E4625" s="20">
        <v>54</v>
      </c>
      <c r="F4625" s="11" t="s">
        <v>18</v>
      </c>
      <c r="G4625" s="21"/>
      <c r="H4625" s="21" t="s">
        <v>1</v>
      </c>
      <c r="I4625" s="21"/>
    </row>
    <row r="4626" spans="1:9" ht="75.75" customHeight="1">
      <c r="A4626" s="10" t="s">
        <v>5265</v>
      </c>
      <c r="B4626" s="10" t="s">
        <v>5320</v>
      </c>
      <c r="C4626" s="19" t="s">
        <v>5321</v>
      </c>
      <c r="D4626" s="19" t="s">
        <v>5267</v>
      </c>
      <c r="E4626" s="20">
        <v>154</v>
      </c>
      <c r="F4626" s="11" t="s">
        <v>432</v>
      </c>
      <c r="G4626" s="21"/>
      <c r="H4626" s="21" t="s">
        <v>1</v>
      </c>
      <c r="I4626" s="21"/>
    </row>
    <row r="4627" spans="1:9" ht="75.75" customHeight="1">
      <c r="A4627" s="10" t="s">
        <v>5265</v>
      </c>
      <c r="B4627" s="10" t="s">
        <v>5322</v>
      </c>
      <c r="C4627" s="19" t="s">
        <v>5323</v>
      </c>
      <c r="D4627" s="19" t="s">
        <v>5267</v>
      </c>
      <c r="E4627" s="20">
        <v>478</v>
      </c>
      <c r="F4627" s="11" t="s">
        <v>432</v>
      </c>
      <c r="G4627" s="21"/>
      <c r="H4627" s="21" t="s">
        <v>1</v>
      </c>
      <c r="I4627" s="21"/>
    </row>
    <row r="4628" spans="1:9" ht="75.75" customHeight="1">
      <c r="A4628" s="10" t="s">
        <v>5324</v>
      </c>
      <c r="B4628" s="10" t="s">
        <v>5325</v>
      </c>
      <c r="C4628" s="19" t="s">
        <v>5326</v>
      </c>
      <c r="D4628" s="19" t="s">
        <v>5267</v>
      </c>
      <c r="E4628" s="20">
        <v>58</v>
      </c>
      <c r="F4628" s="11" t="s">
        <v>18</v>
      </c>
      <c r="G4628" s="21"/>
      <c r="H4628" s="21" t="s">
        <v>1</v>
      </c>
      <c r="I4628" s="21"/>
    </row>
    <row r="4629" spans="1:9" ht="93.75" customHeight="1">
      <c r="A4629" s="10" t="s">
        <v>5324</v>
      </c>
      <c r="B4629" s="10" t="s">
        <v>5325</v>
      </c>
      <c r="C4629" s="19" t="s">
        <v>5327</v>
      </c>
      <c r="D4629" s="19" t="s">
        <v>5267</v>
      </c>
      <c r="E4629" s="20">
        <v>288</v>
      </c>
      <c r="F4629" s="11" t="s">
        <v>18</v>
      </c>
      <c r="G4629" s="21"/>
      <c r="H4629" s="21" t="s">
        <v>1</v>
      </c>
      <c r="I4629" s="21"/>
    </row>
    <row r="4630" spans="1:9" ht="49.5">
      <c r="A4630" s="10" t="s">
        <v>5324</v>
      </c>
      <c r="B4630" s="10" t="s">
        <v>5325</v>
      </c>
      <c r="C4630" s="19" t="s">
        <v>3904</v>
      </c>
      <c r="D4630" s="19" t="s">
        <v>5267</v>
      </c>
      <c r="E4630" s="20">
        <v>115</v>
      </c>
      <c r="F4630" s="11" t="s">
        <v>18</v>
      </c>
      <c r="G4630" s="21"/>
      <c r="H4630" s="21" t="s">
        <v>1</v>
      </c>
      <c r="I4630" s="21"/>
    </row>
    <row r="4631" spans="1:9" ht="79.5" customHeight="1">
      <c r="A4631" s="10" t="s">
        <v>5324</v>
      </c>
      <c r="B4631" s="10" t="s">
        <v>5325</v>
      </c>
      <c r="C4631" s="19" t="s">
        <v>5328</v>
      </c>
      <c r="D4631" s="19" t="s">
        <v>5267</v>
      </c>
      <c r="E4631" s="20">
        <v>345</v>
      </c>
      <c r="F4631" s="11" t="s">
        <v>18</v>
      </c>
      <c r="G4631" s="21"/>
      <c r="H4631" s="21" t="s">
        <v>1</v>
      </c>
      <c r="I4631" s="21"/>
    </row>
    <row r="4632" spans="1:9" ht="88.5" customHeight="1">
      <c r="A4632" s="10" t="s">
        <v>5324</v>
      </c>
      <c r="B4632" s="10" t="s">
        <v>5325</v>
      </c>
      <c r="C4632" s="19" t="s">
        <v>5329</v>
      </c>
      <c r="D4632" s="19" t="s">
        <v>5267</v>
      </c>
      <c r="E4632" s="20">
        <v>864</v>
      </c>
      <c r="F4632" s="11" t="s">
        <v>18</v>
      </c>
      <c r="G4632" s="21"/>
      <c r="H4632" s="21" t="s">
        <v>1</v>
      </c>
      <c r="I4632" s="21"/>
    </row>
    <row r="4633" spans="1:9" ht="66">
      <c r="A4633" s="10" t="s">
        <v>5324</v>
      </c>
      <c r="B4633" s="10" t="s">
        <v>5325</v>
      </c>
      <c r="C4633" s="19" t="s">
        <v>5330</v>
      </c>
      <c r="D4633" s="19" t="s">
        <v>5267</v>
      </c>
      <c r="E4633" s="20">
        <v>58</v>
      </c>
      <c r="F4633" s="11" t="s">
        <v>18</v>
      </c>
      <c r="G4633" s="21"/>
      <c r="H4633" s="21" t="s">
        <v>1</v>
      </c>
      <c r="I4633" s="21"/>
    </row>
    <row r="4634" spans="1:9" ht="90.75" customHeight="1">
      <c r="A4634" s="10" t="s">
        <v>5324</v>
      </c>
      <c r="B4634" s="10" t="s">
        <v>5325</v>
      </c>
      <c r="C4634" s="19" t="s">
        <v>5331</v>
      </c>
      <c r="D4634" s="19" t="s">
        <v>5267</v>
      </c>
      <c r="E4634" s="20">
        <v>576</v>
      </c>
      <c r="F4634" s="11" t="s">
        <v>18</v>
      </c>
      <c r="G4634" s="21"/>
      <c r="H4634" s="21" t="s">
        <v>1</v>
      </c>
      <c r="I4634" s="21"/>
    </row>
    <row r="4635" spans="1:9" ht="84" customHeight="1">
      <c r="A4635" s="10" t="s">
        <v>5324</v>
      </c>
      <c r="B4635" s="10" t="s">
        <v>5325</v>
      </c>
      <c r="C4635" s="19" t="s">
        <v>5332</v>
      </c>
      <c r="D4635" s="19" t="s">
        <v>5267</v>
      </c>
      <c r="E4635" s="20">
        <v>173</v>
      </c>
      <c r="F4635" s="11" t="s">
        <v>18</v>
      </c>
      <c r="G4635" s="21"/>
      <c r="H4635" s="21" t="s">
        <v>1</v>
      </c>
      <c r="I4635" s="21"/>
    </row>
    <row r="4636" spans="1:9" ht="84" customHeight="1">
      <c r="A4636" s="10" t="s">
        <v>5324</v>
      </c>
      <c r="B4636" s="10" t="s">
        <v>5333</v>
      </c>
      <c r="C4636" s="19" t="s">
        <v>5334</v>
      </c>
      <c r="D4636" s="19" t="s">
        <v>5267</v>
      </c>
      <c r="E4636" s="20">
        <v>6</v>
      </c>
      <c r="F4636" s="11" t="s">
        <v>18</v>
      </c>
      <c r="G4636" s="21"/>
      <c r="H4636" s="21" t="s">
        <v>1</v>
      </c>
      <c r="I4636" s="21"/>
    </row>
    <row r="4637" spans="1:9" ht="84" customHeight="1">
      <c r="A4637" s="10" t="s">
        <v>5324</v>
      </c>
      <c r="B4637" s="10" t="s">
        <v>5333</v>
      </c>
      <c r="C4637" s="19" t="s">
        <v>5335</v>
      </c>
      <c r="D4637" s="19" t="s">
        <v>5267</v>
      </c>
      <c r="E4637" s="20">
        <v>51</v>
      </c>
      <c r="F4637" s="11" t="s">
        <v>18</v>
      </c>
      <c r="G4637" s="21"/>
      <c r="H4637" s="21" t="s">
        <v>1</v>
      </c>
      <c r="I4637" s="21"/>
    </row>
    <row r="4638" spans="1:9" ht="84" customHeight="1">
      <c r="A4638" s="10" t="s">
        <v>5324</v>
      </c>
      <c r="B4638" s="10" t="s">
        <v>5333</v>
      </c>
      <c r="C4638" s="19" t="s">
        <v>5336</v>
      </c>
      <c r="D4638" s="19" t="s">
        <v>5267</v>
      </c>
      <c r="E4638" s="20">
        <v>6</v>
      </c>
      <c r="F4638" s="11" t="s">
        <v>18</v>
      </c>
      <c r="G4638" s="21"/>
      <c r="H4638" s="21" t="s">
        <v>1</v>
      </c>
      <c r="I4638" s="21"/>
    </row>
    <row r="4639" spans="1:9" ht="86.25" customHeight="1">
      <c r="A4639" s="10" t="s">
        <v>5324</v>
      </c>
      <c r="B4639" s="10" t="s">
        <v>5333</v>
      </c>
      <c r="C4639" s="19" t="s">
        <v>5337</v>
      </c>
      <c r="D4639" s="19" t="s">
        <v>5267</v>
      </c>
      <c r="E4639" s="20">
        <v>25</v>
      </c>
      <c r="F4639" s="11" t="s">
        <v>18</v>
      </c>
      <c r="G4639" s="21"/>
      <c r="H4639" s="21" t="s">
        <v>1</v>
      </c>
      <c r="I4639" s="21"/>
    </row>
    <row r="4640" spans="1:9" ht="86.25" customHeight="1">
      <c r="A4640" s="10" t="s">
        <v>5324</v>
      </c>
      <c r="B4640" s="10" t="s">
        <v>5333</v>
      </c>
      <c r="C4640" s="19" t="s">
        <v>5338</v>
      </c>
      <c r="D4640" s="19" t="s">
        <v>5267</v>
      </c>
      <c r="E4640" s="20">
        <v>102</v>
      </c>
      <c r="F4640" s="11" t="s">
        <v>18</v>
      </c>
      <c r="G4640" s="21"/>
      <c r="H4640" s="21" t="s">
        <v>1</v>
      </c>
      <c r="I4640" s="21"/>
    </row>
    <row r="4641" spans="1:9" ht="86.25" customHeight="1">
      <c r="A4641" s="10" t="s">
        <v>5324</v>
      </c>
      <c r="B4641" s="10" t="s">
        <v>5333</v>
      </c>
      <c r="C4641" s="19" t="s">
        <v>5339</v>
      </c>
      <c r="D4641" s="19" t="s">
        <v>5267</v>
      </c>
      <c r="E4641" s="20">
        <v>6</v>
      </c>
      <c r="F4641" s="11" t="s">
        <v>18</v>
      </c>
      <c r="G4641" s="21"/>
      <c r="H4641" s="21" t="s">
        <v>1</v>
      </c>
      <c r="I4641" s="21"/>
    </row>
    <row r="4642" spans="1:9" ht="86.25" customHeight="1">
      <c r="A4642" s="10" t="s">
        <v>5324</v>
      </c>
      <c r="B4642" s="10" t="s">
        <v>5333</v>
      </c>
      <c r="C4642" s="19" t="s">
        <v>5340</v>
      </c>
      <c r="D4642" s="19" t="s">
        <v>5267</v>
      </c>
      <c r="E4642" s="20">
        <v>14</v>
      </c>
      <c r="F4642" s="11" t="s">
        <v>18</v>
      </c>
      <c r="G4642" s="21"/>
      <c r="H4642" s="21" t="s">
        <v>1</v>
      </c>
      <c r="I4642" s="21"/>
    </row>
    <row r="4643" spans="1:9" ht="86.25" customHeight="1">
      <c r="A4643" s="10" t="s">
        <v>5324</v>
      </c>
      <c r="B4643" s="10" t="s">
        <v>5333</v>
      </c>
      <c r="C4643" s="19" t="s">
        <v>5341</v>
      </c>
      <c r="D4643" s="19" t="s">
        <v>5267</v>
      </c>
      <c r="E4643" s="20">
        <v>370</v>
      </c>
      <c r="F4643" s="11" t="s">
        <v>18</v>
      </c>
      <c r="G4643" s="21"/>
      <c r="H4643" s="21" t="s">
        <v>1</v>
      </c>
      <c r="I4643" s="21"/>
    </row>
    <row r="4644" spans="1:9" ht="72" customHeight="1">
      <c r="A4644" s="10" t="s">
        <v>5324</v>
      </c>
      <c r="B4644" s="10" t="s">
        <v>5333</v>
      </c>
      <c r="C4644" s="19" t="s">
        <v>5342</v>
      </c>
      <c r="D4644" s="19" t="s">
        <v>5267</v>
      </c>
      <c r="E4644" s="20">
        <v>56</v>
      </c>
      <c r="F4644" s="11" t="s">
        <v>18</v>
      </c>
      <c r="G4644" s="21"/>
      <c r="H4644" s="21" t="s">
        <v>1</v>
      </c>
      <c r="I4644" s="21"/>
    </row>
    <row r="4645" spans="1:9" ht="72" customHeight="1">
      <c r="A4645" s="10" t="s">
        <v>5324</v>
      </c>
      <c r="B4645" s="10" t="s">
        <v>5333</v>
      </c>
      <c r="C4645" s="19" t="s">
        <v>5343</v>
      </c>
      <c r="D4645" s="19" t="s">
        <v>5267</v>
      </c>
      <c r="E4645" s="20">
        <v>115</v>
      </c>
      <c r="F4645" s="11" t="s">
        <v>18</v>
      </c>
      <c r="G4645" s="21"/>
      <c r="H4645" s="21" t="s">
        <v>1</v>
      </c>
      <c r="I4645" s="21"/>
    </row>
    <row r="4646" spans="1:9" ht="72" customHeight="1">
      <c r="A4646" s="10" t="s">
        <v>5324</v>
      </c>
      <c r="B4646" s="10" t="s">
        <v>5333</v>
      </c>
      <c r="C4646" s="19" t="s">
        <v>5344</v>
      </c>
      <c r="D4646" s="19" t="s">
        <v>5267</v>
      </c>
      <c r="E4646" s="20">
        <v>128</v>
      </c>
      <c r="F4646" s="11" t="s">
        <v>18</v>
      </c>
      <c r="G4646" s="21"/>
      <c r="H4646" s="21" t="s">
        <v>1</v>
      </c>
      <c r="I4646" s="21"/>
    </row>
    <row r="4647" spans="1:9" ht="72" customHeight="1">
      <c r="A4647" s="10" t="s">
        <v>5324</v>
      </c>
      <c r="B4647" s="10" t="s">
        <v>5333</v>
      </c>
      <c r="C4647" s="19" t="s">
        <v>5345</v>
      </c>
      <c r="D4647" s="19" t="s">
        <v>5267</v>
      </c>
      <c r="E4647" s="20">
        <v>36</v>
      </c>
      <c r="F4647" s="11" t="s">
        <v>18</v>
      </c>
      <c r="G4647" s="21"/>
      <c r="H4647" s="21" t="s">
        <v>1</v>
      </c>
      <c r="I4647" s="21"/>
    </row>
    <row r="4648" spans="1:9" ht="72" customHeight="1">
      <c r="A4648" s="10" t="s">
        <v>5324</v>
      </c>
      <c r="B4648" s="10" t="s">
        <v>5333</v>
      </c>
      <c r="C4648" s="19" t="s">
        <v>5346</v>
      </c>
      <c r="D4648" s="19" t="s">
        <v>5267</v>
      </c>
      <c r="E4648" s="20">
        <v>55</v>
      </c>
      <c r="F4648" s="11" t="s">
        <v>18</v>
      </c>
      <c r="G4648" s="21"/>
      <c r="H4648" s="21" t="s">
        <v>1</v>
      </c>
      <c r="I4648" s="21"/>
    </row>
    <row r="4649" spans="1:9" ht="72" customHeight="1">
      <c r="A4649" s="10" t="s">
        <v>5324</v>
      </c>
      <c r="B4649" s="10" t="s">
        <v>5333</v>
      </c>
      <c r="C4649" s="19" t="s">
        <v>5347</v>
      </c>
      <c r="D4649" s="19" t="s">
        <v>5267</v>
      </c>
      <c r="E4649" s="20">
        <v>10</v>
      </c>
      <c r="F4649" s="11" t="s">
        <v>18</v>
      </c>
      <c r="G4649" s="21"/>
      <c r="H4649" s="21" t="s">
        <v>1</v>
      </c>
      <c r="I4649" s="21"/>
    </row>
    <row r="4650" spans="1:9" ht="72" customHeight="1">
      <c r="A4650" s="10" t="s">
        <v>5324</v>
      </c>
      <c r="B4650" s="10" t="s">
        <v>5333</v>
      </c>
      <c r="C4650" s="19" t="s">
        <v>5348</v>
      </c>
      <c r="D4650" s="19" t="s">
        <v>5267</v>
      </c>
      <c r="E4650" s="20">
        <v>37</v>
      </c>
      <c r="F4650" s="11" t="s">
        <v>18</v>
      </c>
      <c r="G4650" s="21"/>
      <c r="H4650" s="21" t="s">
        <v>1</v>
      </c>
      <c r="I4650" s="21"/>
    </row>
    <row r="4651" spans="1:9" ht="99" customHeight="1">
      <c r="A4651" s="10" t="s">
        <v>5324</v>
      </c>
      <c r="B4651" s="10" t="s">
        <v>5349</v>
      </c>
      <c r="C4651" s="19" t="s">
        <v>4783</v>
      </c>
      <c r="D4651" s="19" t="s">
        <v>5267</v>
      </c>
      <c r="E4651" s="20">
        <v>66</v>
      </c>
      <c r="F4651" s="11" t="s">
        <v>18</v>
      </c>
      <c r="G4651" s="21"/>
      <c r="H4651" s="21" t="s">
        <v>1</v>
      </c>
      <c r="I4651" s="21"/>
    </row>
    <row r="4652" spans="1:9" ht="69.75" customHeight="1">
      <c r="A4652" s="10" t="s">
        <v>5324</v>
      </c>
      <c r="B4652" s="10" t="s">
        <v>5350</v>
      </c>
      <c r="C4652" s="19" t="s">
        <v>5351</v>
      </c>
      <c r="D4652" s="19" t="s">
        <v>5267</v>
      </c>
      <c r="E4652" s="20">
        <v>1435</v>
      </c>
      <c r="F4652" s="11" t="s">
        <v>18</v>
      </c>
      <c r="G4652" s="21"/>
      <c r="H4652" s="21" t="s">
        <v>1</v>
      </c>
      <c r="I4652" s="21"/>
    </row>
    <row r="4653" spans="1:9" ht="69.75" customHeight="1">
      <c r="A4653" s="10" t="s">
        <v>5324</v>
      </c>
      <c r="B4653" s="10" t="s">
        <v>5352</v>
      </c>
      <c r="C4653" s="19" t="s">
        <v>5353</v>
      </c>
      <c r="D4653" s="19" t="s">
        <v>5267</v>
      </c>
      <c r="E4653" s="20">
        <v>813</v>
      </c>
      <c r="F4653" s="11" t="s">
        <v>18</v>
      </c>
      <c r="G4653" s="21"/>
      <c r="H4653" s="21" t="s">
        <v>1</v>
      </c>
      <c r="I4653" s="21"/>
    </row>
    <row r="4654" spans="1:9" ht="69.75" customHeight="1">
      <c r="A4654" s="10" t="s">
        <v>5324</v>
      </c>
      <c r="B4654" s="10" t="s">
        <v>5354</v>
      </c>
      <c r="C4654" s="19" t="s">
        <v>5355</v>
      </c>
      <c r="D4654" s="19" t="s">
        <v>5267</v>
      </c>
      <c r="E4654" s="20">
        <v>386</v>
      </c>
      <c r="F4654" s="11" t="s">
        <v>18</v>
      </c>
      <c r="G4654" s="21"/>
      <c r="H4654" s="21" t="s">
        <v>1</v>
      </c>
      <c r="I4654" s="21"/>
    </row>
    <row r="4655" spans="1:9" ht="69.75" customHeight="1">
      <c r="A4655" s="10" t="s">
        <v>5324</v>
      </c>
      <c r="B4655" s="10" t="s">
        <v>5356</v>
      </c>
      <c r="C4655" s="19" t="s">
        <v>5357</v>
      </c>
      <c r="D4655" s="19" t="s">
        <v>5267</v>
      </c>
      <c r="E4655" s="20">
        <v>1844</v>
      </c>
      <c r="F4655" s="11" t="s">
        <v>18</v>
      </c>
      <c r="G4655" s="21"/>
      <c r="H4655" s="21" t="s">
        <v>1</v>
      </c>
      <c r="I4655" s="21"/>
    </row>
    <row r="4656" spans="1:9" ht="65.25" customHeight="1">
      <c r="A4656" s="10" t="s">
        <v>5324</v>
      </c>
      <c r="B4656" s="10" t="s">
        <v>5358</v>
      </c>
      <c r="C4656" s="19" t="s">
        <v>5332</v>
      </c>
      <c r="D4656" s="19" t="s">
        <v>5267</v>
      </c>
      <c r="E4656" s="20">
        <v>555</v>
      </c>
      <c r="F4656" s="11" t="s">
        <v>18</v>
      </c>
      <c r="G4656" s="21"/>
      <c r="H4656" s="21" t="s">
        <v>1</v>
      </c>
      <c r="I4656" s="21"/>
    </row>
    <row r="4657" spans="1:9" s="7" customFormat="1" ht="72.75" customHeight="1">
      <c r="A4657" s="52" t="s">
        <v>7016</v>
      </c>
      <c r="B4657" s="55" t="s">
        <v>6857</v>
      </c>
      <c r="C4657" s="55" t="s">
        <v>6858</v>
      </c>
      <c r="D4657" s="39" t="s">
        <v>7017</v>
      </c>
      <c r="E4657" s="54">
        <v>995</v>
      </c>
      <c r="F4657" s="31" t="s">
        <v>512</v>
      </c>
      <c r="G4657" s="31"/>
      <c r="H4657" s="31" t="s">
        <v>3168</v>
      </c>
      <c r="I4657" s="57"/>
    </row>
    <row r="4658" spans="1:9" s="7" customFormat="1" ht="72.75" customHeight="1">
      <c r="A4658" s="52" t="s">
        <v>7016</v>
      </c>
      <c r="B4658" s="55" t="s">
        <v>6857</v>
      </c>
      <c r="C4658" s="55" t="s">
        <v>6859</v>
      </c>
      <c r="D4658" s="39" t="s">
        <v>7017</v>
      </c>
      <c r="E4658" s="54">
        <v>980</v>
      </c>
      <c r="F4658" s="31" t="s">
        <v>512</v>
      </c>
      <c r="G4658" s="31"/>
      <c r="H4658" s="31" t="s">
        <v>3168</v>
      </c>
      <c r="I4658" s="57"/>
    </row>
    <row r="4659" spans="1:9" s="7" customFormat="1" ht="72.75" customHeight="1">
      <c r="A4659" s="52" t="s">
        <v>7016</v>
      </c>
      <c r="B4659" s="55" t="s">
        <v>6857</v>
      </c>
      <c r="C4659" s="55" t="s">
        <v>6860</v>
      </c>
      <c r="D4659" s="39" t="s">
        <v>7017</v>
      </c>
      <c r="E4659" s="54">
        <v>1157</v>
      </c>
      <c r="F4659" s="31" t="s">
        <v>512</v>
      </c>
      <c r="G4659" s="31"/>
      <c r="H4659" s="31" t="s">
        <v>3168</v>
      </c>
      <c r="I4659" s="57"/>
    </row>
    <row r="4660" spans="1:9" s="7" customFormat="1" ht="72.75" customHeight="1">
      <c r="A4660" s="52" t="s">
        <v>7016</v>
      </c>
      <c r="B4660" s="55" t="s">
        <v>6857</v>
      </c>
      <c r="C4660" s="55" t="s">
        <v>6861</v>
      </c>
      <c r="D4660" s="39" t="s">
        <v>7017</v>
      </c>
      <c r="E4660" s="54">
        <v>1090</v>
      </c>
      <c r="F4660" s="31" t="s">
        <v>512</v>
      </c>
      <c r="G4660" s="31"/>
      <c r="H4660" s="31" t="s">
        <v>3168</v>
      </c>
      <c r="I4660" s="57"/>
    </row>
    <row r="4661" spans="1:9" s="7" customFormat="1" ht="72.75" customHeight="1">
      <c r="A4661" s="52" t="s">
        <v>7016</v>
      </c>
      <c r="B4661" s="55" t="s">
        <v>6857</v>
      </c>
      <c r="C4661" s="55" t="s">
        <v>6862</v>
      </c>
      <c r="D4661" s="39" t="s">
        <v>7017</v>
      </c>
      <c r="E4661" s="54">
        <v>870</v>
      </c>
      <c r="F4661" s="31" t="s">
        <v>512</v>
      </c>
      <c r="G4661" s="31"/>
      <c r="H4661" s="31" t="s">
        <v>3168</v>
      </c>
      <c r="I4661" s="57"/>
    </row>
    <row r="4662" spans="1:9" s="7" customFormat="1" ht="72.75" customHeight="1">
      <c r="A4662" s="52" t="s">
        <v>7016</v>
      </c>
      <c r="B4662" s="55" t="s">
        <v>6857</v>
      </c>
      <c r="C4662" s="55" t="s">
        <v>6863</v>
      </c>
      <c r="D4662" s="39" t="s">
        <v>7017</v>
      </c>
      <c r="E4662" s="54">
        <v>1122</v>
      </c>
      <c r="F4662" s="31" t="s">
        <v>512</v>
      </c>
      <c r="G4662" s="31"/>
      <c r="H4662" s="31" t="s">
        <v>3168</v>
      </c>
      <c r="I4662" s="57"/>
    </row>
    <row r="4663" spans="1:9" s="7" customFormat="1" ht="72.75" customHeight="1">
      <c r="A4663" s="52" t="s">
        <v>7016</v>
      </c>
      <c r="B4663" s="55" t="s">
        <v>6857</v>
      </c>
      <c r="C4663" s="55" t="s">
        <v>6864</v>
      </c>
      <c r="D4663" s="39" t="s">
        <v>7017</v>
      </c>
      <c r="E4663" s="54">
        <v>20</v>
      </c>
      <c r="F4663" s="31" t="s">
        <v>512</v>
      </c>
      <c r="G4663" s="31"/>
      <c r="H4663" s="31" t="s">
        <v>3168</v>
      </c>
      <c r="I4663" s="57"/>
    </row>
    <row r="4664" spans="1:9" s="7" customFormat="1" ht="72.75" customHeight="1">
      <c r="A4664" s="52" t="s">
        <v>7016</v>
      </c>
      <c r="B4664" s="55" t="s">
        <v>6857</v>
      </c>
      <c r="C4664" s="55" t="s">
        <v>6865</v>
      </c>
      <c r="D4664" s="39" t="s">
        <v>7017</v>
      </c>
      <c r="E4664" s="54">
        <v>20</v>
      </c>
      <c r="F4664" s="31" t="s">
        <v>512</v>
      </c>
      <c r="G4664" s="31"/>
      <c r="H4664" s="31" t="s">
        <v>3168</v>
      </c>
      <c r="I4664" s="57"/>
    </row>
    <row r="4665" spans="1:9" s="7" customFormat="1" ht="72.75" customHeight="1">
      <c r="A4665" s="52" t="s">
        <v>7016</v>
      </c>
      <c r="B4665" s="55" t="s">
        <v>6857</v>
      </c>
      <c r="C4665" s="55" t="s">
        <v>6866</v>
      </c>
      <c r="D4665" s="39" t="s">
        <v>7017</v>
      </c>
      <c r="E4665" s="54">
        <v>20</v>
      </c>
      <c r="F4665" s="31" t="s">
        <v>512</v>
      </c>
      <c r="G4665" s="31"/>
      <c r="H4665" s="31" t="s">
        <v>3168</v>
      </c>
      <c r="I4665" s="57"/>
    </row>
    <row r="4666" spans="1:9" s="7" customFormat="1" ht="72.75" customHeight="1">
      <c r="A4666" s="52" t="s">
        <v>7016</v>
      </c>
      <c r="B4666" s="55" t="s">
        <v>6857</v>
      </c>
      <c r="C4666" s="55" t="s">
        <v>6867</v>
      </c>
      <c r="D4666" s="39" t="s">
        <v>7017</v>
      </c>
      <c r="E4666" s="54">
        <v>16</v>
      </c>
      <c r="F4666" s="31" t="s">
        <v>512</v>
      </c>
      <c r="G4666" s="31"/>
      <c r="H4666" s="31" t="s">
        <v>3168</v>
      </c>
      <c r="I4666" s="57"/>
    </row>
    <row r="4667" spans="1:9" s="7" customFormat="1" ht="72.75" customHeight="1">
      <c r="A4667" s="52" t="s">
        <v>7016</v>
      </c>
      <c r="B4667" s="55" t="s">
        <v>6857</v>
      </c>
      <c r="C4667" s="55" t="s">
        <v>6868</v>
      </c>
      <c r="D4667" s="39" t="s">
        <v>7017</v>
      </c>
      <c r="E4667" s="54">
        <v>20</v>
      </c>
      <c r="F4667" s="31" t="s">
        <v>512</v>
      </c>
      <c r="G4667" s="31"/>
      <c r="H4667" s="31" t="s">
        <v>3168</v>
      </c>
      <c r="I4667" s="57"/>
    </row>
    <row r="4668" spans="1:9" s="7" customFormat="1" ht="72.75" customHeight="1">
      <c r="A4668" s="52" t="s">
        <v>7016</v>
      </c>
      <c r="B4668" s="55" t="s">
        <v>6857</v>
      </c>
      <c r="C4668" s="55" t="s">
        <v>6869</v>
      </c>
      <c r="D4668" s="39" t="s">
        <v>7017</v>
      </c>
      <c r="E4668" s="54">
        <v>20</v>
      </c>
      <c r="F4668" s="31" t="s">
        <v>512</v>
      </c>
      <c r="G4668" s="31"/>
      <c r="H4668" s="31" t="s">
        <v>3168</v>
      </c>
      <c r="I4668" s="57"/>
    </row>
    <row r="4669" spans="1:9" s="7" customFormat="1" ht="72.75" customHeight="1">
      <c r="A4669" s="52" t="s">
        <v>7016</v>
      </c>
      <c r="B4669" s="55" t="s">
        <v>6857</v>
      </c>
      <c r="C4669" s="55" t="s">
        <v>6870</v>
      </c>
      <c r="D4669" s="39" t="s">
        <v>7017</v>
      </c>
      <c r="E4669" s="54">
        <v>20</v>
      </c>
      <c r="F4669" s="31" t="s">
        <v>512</v>
      </c>
      <c r="G4669" s="31"/>
      <c r="H4669" s="31" t="s">
        <v>3168</v>
      </c>
      <c r="I4669" s="57"/>
    </row>
    <row r="4670" spans="1:9" s="7" customFormat="1" ht="72.75" customHeight="1">
      <c r="A4670" s="52" t="s">
        <v>7016</v>
      </c>
      <c r="B4670" s="55" t="s">
        <v>6857</v>
      </c>
      <c r="C4670" s="55" t="s">
        <v>6871</v>
      </c>
      <c r="D4670" s="39" t="s">
        <v>7017</v>
      </c>
      <c r="E4670" s="54">
        <v>19</v>
      </c>
      <c r="F4670" s="31" t="s">
        <v>512</v>
      </c>
      <c r="G4670" s="31"/>
      <c r="H4670" s="31" t="s">
        <v>3168</v>
      </c>
      <c r="I4670" s="57"/>
    </row>
    <row r="4671" spans="1:9" s="7" customFormat="1" ht="72.75" customHeight="1">
      <c r="A4671" s="52" t="s">
        <v>7016</v>
      </c>
      <c r="B4671" s="55" t="s">
        <v>6857</v>
      </c>
      <c r="C4671" s="55" t="s">
        <v>6872</v>
      </c>
      <c r="D4671" s="39" t="s">
        <v>7017</v>
      </c>
      <c r="E4671" s="54">
        <v>20</v>
      </c>
      <c r="F4671" s="31" t="s">
        <v>512</v>
      </c>
      <c r="G4671" s="31"/>
      <c r="H4671" s="31" t="s">
        <v>3168</v>
      </c>
      <c r="I4671" s="57"/>
    </row>
    <row r="4672" spans="1:9" s="7" customFormat="1" ht="72.75" customHeight="1">
      <c r="A4672" s="52" t="s">
        <v>7016</v>
      </c>
      <c r="B4672" s="55" t="s">
        <v>6857</v>
      </c>
      <c r="C4672" s="55" t="s">
        <v>6873</v>
      </c>
      <c r="D4672" s="39" t="s">
        <v>7017</v>
      </c>
      <c r="E4672" s="54">
        <v>20</v>
      </c>
      <c r="F4672" s="31" t="s">
        <v>512</v>
      </c>
      <c r="G4672" s="31"/>
      <c r="H4672" s="31" t="s">
        <v>3168</v>
      </c>
      <c r="I4672" s="57"/>
    </row>
    <row r="4673" spans="1:9" s="7" customFormat="1" ht="72.75" customHeight="1">
      <c r="A4673" s="52" t="s">
        <v>7016</v>
      </c>
      <c r="B4673" s="55" t="s">
        <v>6857</v>
      </c>
      <c r="C4673" s="55" t="s">
        <v>6874</v>
      </c>
      <c r="D4673" s="39" t="s">
        <v>7017</v>
      </c>
      <c r="E4673" s="54">
        <v>19</v>
      </c>
      <c r="F4673" s="31" t="s">
        <v>512</v>
      </c>
      <c r="G4673" s="31"/>
      <c r="H4673" s="31" t="s">
        <v>3168</v>
      </c>
      <c r="I4673" s="57"/>
    </row>
    <row r="4674" spans="1:9" s="7" customFormat="1" ht="72.75" customHeight="1">
      <c r="A4674" s="52" t="s">
        <v>7016</v>
      </c>
      <c r="B4674" s="55" t="s">
        <v>6857</v>
      </c>
      <c r="C4674" s="55" t="s">
        <v>6875</v>
      </c>
      <c r="D4674" s="39" t="s">
        <v>7017</v>
      </c>
      <c r="E4674" s="54">
        <v>20</v>
      </c>
      <c r="F4674" s="31" t="s">
        <v>512</v>
      </c>
      <c r="G4674" s="31"/>
      <c r="H4674" s="31" t="s">
        <v>3168</v>
      </c>
      <c r="I4674" s="57"/>
    </row>
    <row r="4675" spans="1:9" s="7" customFormat="1" ht="72.75" customHeight="1">
      <c r="A4675" s="52" t="s">
        <v>7016</v>
      </c>
      <c r="B4675" s="55" t="s">
        <v>6857</v>
      </c>
      <c r="C4675" s="55" t="s">
        <v>6876</v>
      </c>
      <c r="D4675" s="39" t="s">
        <v>7017</v>
      </c>
      <c r="E4675" s="54">
        <v>20</v>
      </c>
      <c r="F4675" s="31" t="s">
        <v>512</v>
      </c>
      <c r="G4675" s="31"/>
      <c r="H4675" s="31" t="s">
        <v>3168</v>
      </c>
      <c r="I4675" s="57"/>
    </row>
    <row r="4676" spans="1:9" s="7" customFormat="1" ht="72.75" customHeight="1">
      <c r="A4676" s="52" t="s">
        <v>7016</v>
      </c>
      <c r="B4676" s="55" t="s">
        <v>6857</v>
      </c>
      <c r="C4676" s="55" t="s">
        <v>6877</v>
      </c>
      <c r="D4676" s="39" t="s">
        <v>7017</v>
      </c>
      <c r="E4676" s="54">
        <v>20</v>
      </c>
      <c r="F4676" s="31" t="s">
        <v>512</v>
      </c>
      <c r="G4676" s="31"/>
      <c r="H4676" s="31" t="s">
        <v>3168</v>
      </c>
      <c r="I4676" s="57"/>
    </row>
    <row r="4677" spans="1:9" s="7" customFormat="1" ht="72.75" customHeight="1">
      <c r="A4677" s="52" t="s">
        <v>7016</v>
      </c>
      <c r="B4677" s="55" t="s">
        <v>6857</v>
      </c>
      <c r="C4677" s="55" t="s">
        <v>6878</v>
      </c>
      <c r="D4677" s="39" t="s">
        <v>7017</v>
      </c>
      <c r="E4677" s="54">
        <v>20</v>
      </c>
      <c r="F4677" s="31" t="s">
        <v>512</v>
      </c>
      <c r="G4677" s="31"/>
      <c r="H4677" s="31" t="s">
        <v>3168</v>
      </c>
      <c r="I4677" s="57"/>
    </row>
    <row r="4678" spans="1:9" s="7" customFormat="1" ht="72.75" customHeight="1">
      <c r="A4678" s="52" t="s">
        <v>7016</v>
      </c>
      <c r="B4678" s="55" t="s">
        <v>6857</v>
      </c>
      <c r="C4678" s="55" t="s">
        <v>6879</v>
      </c>
      <c r="D4678" s="39" t="s">
        <v>7017</v>
      </c>
      <c r="E4678" s="54">
        <v>20</v>
      </c>
      <c r="F4678" s="31" t="s">
        <v>512</v>
      </c>
      <c r="G4678" s="31"/>
      <c r="H4678" s="31" t="s">
        <v>3168</v>
      </c>
      <c r="I4678" s="57"/>
    </row>
    <row r="4679" spans="1:9" s="7" customFormat="1" ht="72.75" customHeight="1">
      <c r="A4679" s="52" t="s">
        <v>7016</v>
      </c>
      <c r="B4679" s="55" t="s">
        <v>6857</v>
      </c>
      <c r="C4679" s="55" t="s">
        <v>6880</v>
      </c>
      <c r="D4679" s="39" t="s">
        <v>7017</v>
      </c>
      <c r="E4679" s="54">
        <v>20</v>
      </c>
      <c r="F4679" s="31" t="s">
        <v>512</v>
      </c>
      <c r="G4679" s="31"/>
      <c r="H4679" s="31" t="s">
        <v>3168</v>
      </c>
      <c r="I4679" s="57"/>
    </row>
    <row r="4680" spans="1:9" s="7" customFormat="1" ht="72.75" customHeight="1">
      <c r="A4680" s="52" t="s">
        <v>7016</v>
      </c>
      <c r="B4680" s="55" t="s">
        <v>6857</v>
      </c>
      <c r="C4680" s="55" t="s">
        <v>6881</v>
      </c>
      <c r="D4680" s="39" t="s">
        <v>7017</v>
      </c>
      <c r="E4680" s="54">
        <v>20</v>
      </c>
      <c r="F4680" s="31" t="s">
        <v>512</v>
      </c>
      <c r="G4680" s="31"/>
      <c r="H4680" s="31" t="s">
        <v>3168</v>
      </c>
      <c r="I4680" s="57"/>
    </row>
    <row r="4681" spans="1:9" s="7" customFormat="1" ht="72.75" customHeight="1">
      <c r="A4681" s="52" t="s">
        <v>7016</v>
      </c>
      <c r="B4681" s="55" t="s">
        <v>6857</v>
      </c>
      <c r="C4681" s="55" t="s">
        <v>6882</v>
      </c>
      <c r="D4681" s="39" t="s">
        <v>7017</v>
      </c>
      <c r="E4681" s="54">
        <v>19</v>
      </c>
      <c r="F4681" s="31" t="s">
        <v>512</v>
      </c>
      <c r="G4681" s="31"/>
      <c r="H4681" s="31" t="s">
        <v>3168</v>
      </c>
      <c r="I4681" s="57"/>
    </row>
    <row r="4682" spans="1:9" s="7" customFormat="1" ht="72.75" customHeight="1">
      <c r="A4682" s="52" t="s">
        <v>7016</v>
      </c>
      <c r="B4682" s="55" t="s">
        <v>6857</v>
      </c>
      <c r="C4682" s="55" t="s">
        <v>6883</v>
      </c>
      <c r="D4682" s="39" t="s">
        <v>7017</v>
      </c>
      <c r="E4682" s="54">
        <v>20</v>
      </c>
      <c r="F4682" s="31" t="s">
        <v>512</v>
      </c>
      <c r="G4682" s="31"/>
      <c r="H4682" s="31" t="s">
        <v>3168</v>
      </c>
      <c r="I4682" s="57"/>
    </row>
    <row r="4683" spans="1:9" s="7" customFormat="1" ht="72.75" customHeight="1">
      <c r="A4683" s="52" t="s">
        <v>7016</v>
      </c>
      <c r="B4683" s="55" t="s">
        <v>6857</v>
      </c>
      <c r="C4683" s="55" t="s">
        <v>6884</v>
      </c>
      <c r="D4683" s="39" t="s">
        <v>7017</v>
      </c>
      <c r="E4683" s="54">
        <v>20</v>
      </c>
      <c r="F4683" s="31" t="s">
        <v>512</v>
      </c>
      <c r="G4683" s="31"/>
      <c r="H4683" s="31" t="s">
        <v>3168</v>
      </c>
      <c r="I4683" s="57"/>
    </row>
    <row r="4684" spans="1:9" s="7" customFormat="1" ht="72.75" customHeight="1">
      <c r="A4684" s="52" t="s">
        <v>7016</v>
      </c>
      <c r="B4684" s="55" t="s">
        <v>6857</v>
      </c>
      <c r="C4684" s="55" t="s">
        <v>6885</v>
      </c>
      <c r="D4684" s="39" t="s">
        <v>7017</v>
      </c>
      <c r="E4684" s="54">
        <v>20</v>
      </c>
      <c r="F4684" s="31" t="s">
        <v>512</v>
      </c>
      <c r="G4684" s="31"/>
      <c r="H4684" s="31" t="s">
        <v>3168</v>
      </c>
      <c r="I4684" s="57"/>
    </row>
    <row r="4685" spans="1:9" s="7" customFormat="1" ht="72.75" customHeight="1">
      <c r="A4685" s="52" t="s">
        <v>7016</v>
      </c>
      <c r="B4685" s="55" t="s">
        <v>6857</v>
      </c>
      <c r="C4685" s="55" t="s">
        <v>6886</v>
      </c>
      <c r="D4685" s="39" t="s">
        <v>7017</v>
      </c>
      <c r="E4685" s="54">
        <v>20</v>
      </c>
      <c r="F4685" s="31" t="s">
        <v>512</v>
      </c>
      <c r="G4685" s="31"/>
      <c r="H4685" s="31" t="s">
        <v>3168</v>
      </c>
      <c r="I4685" s="57"/>
    </row>
    <row r="4686" spans="1:9" s="7" customFormat="1" ht="72.75" customHeight="1">
      <c r="A4686" s="52" t="s">
        <v>7016</v>
      </c>
      <c r="B4686" s="55" t="s">
        <v>6857</v>
      </c>
      <c r="C4686" s="55" t="s">
        <v>6887</v>
      </c>
      <c r="D4686" s="39" t="s">
        <v>7017</v>
      </c>
      <c r="E4686" s="54">
        <v>20</v>
      </c>
      <c r="F4686" s="31" t="s">
        <v>512</v>
      </c>
      <c r="G4686" s="31"/>
      <c r="H4686" s="31" t="s">
        <v>3168</v>
      </c>
      <c r="I4686" s="57"/>
    </row>
    <row r="4687" spans="1:9" s="7" customFormat="1" ht="72.75" customHeight="1">
      <c r="A4687" s="52" t="s">
        <v>7016</v>
      </c>
      <c r="B4687" s="55" t="s">
        <v>6857</v>
      </c>
      <c r="C4687" s="55" t="s">
        <v>6888</v>
      </c>
      <c r="D4687" s="39" t="s">
        <v>7017</v>
      </c>
      <c r="E4687" s="54">
        <v>20</v>
      </c>
      <c r="F4687" s="31" t="s">
        <v>512</v>
      </c>
      <c r="G4687" s="31"/>
      <c r="H4687" s="31" t="s">
        <v>3168</v>
      </c>
      <c r="I4687" s="57"/>
    </row>
    <row r="4688" spans="1:9" s="7" customFormat="1" ht="72.75" customHeight="1">
      <c r="A4688" s="52" t="s">
        <v>7016</v>
      </c>
      <c r="B4688" s="55" t="s">
        <v>6857</v>
      </c>
      <c r="C4688" s="55" t="s">
        <v>6889</v>
      </c>
      <c r="D4688" s="39" t="s">
        <v>7017</v>
      </c>
      <c r="E4688" s="54">
        <v>20</v>
      </c>
      <c r="F4688" s="31" t="s">
        <v>512</v>
      </c>
      <c r="G4688" s="31"/>
      <c r="H4688" s="31" t="s">
        <v>3168</v>
      </c>
      <c r="I4688" s="57"/>
    </row>
    <row r="4689" spans="1:9" s="7" customFormat="1" ht="72.75" customHeight="1">
      <c r="A4689" s="52" t="s">
        <v>7016</v>
      </c>
      <c r="B4689" s="55" t="s">
        <v>6857</v>
      </c>
      <c r="C4689" s="55" t="s">
        <v>6890</v>
      </c>
      <c r="D4689" s="39" t="s">
        <v>7017</v>
      </c>
      <c r="E4689" s="54">
        <v>18</v>
      </c>
      <c r="F4689" s="31" t="s">
        <v>512</v>
      </c>
      <c r="G4689" s="31"/>
      <c r="H4689" s="31" t="s">
        <v>3168</v>
      </c>
      <c r="I4689" s="57"/>
    </row>
    <row r="4690" spans="1:9" s="7" customFormat="1" ht="72.75" customHeight="1">
      <c r="A4690" s="52" t="s">
        <v>7016</v>
      </c>
      <c r="B4690" s="55" t="s">
        <v>6857</v>
      </c>
      <c r="C4690" s="55" t="s">
        <v>6891</v>
      </c>
      <c r="D4690" s="39" t="s">
        <v>7017</v>
      </c>
      <c r="E4690" s="54">
        <v>19</v>
      </c>
      <c r="F4690" s="31" t="s">
        <v>512</v>
      </c>
      <c r="G4690" s="31"/>
      <c r="H4690" s="31" t="s">
        <v>3168</v>
      </c>
      <c r="I4690" s="57"/>
    </row>
    <row r="4691" spans="1:9" s="7" customFormat="1" ht="72.75" customHeight="1">
      <c r="A4691" s="52" t="s">
        <v>7016</v>
      </c>
      <c r="B4691" s="55" t="s">
        <v>6857</v>
      </c>
      <c r="C4691" s="55" t="s">
        <v>6892</v>
      </c>
      <c r="D4691" s="39" t="s">
        <v>7017</v>
      </c>
      <c r="E4691" s="54">
        <v>18</v>
      </c>
      <c r="F4691" s="31" t="s">
        <v>512</v>
      </c>
      <c r="G4691" s="31"/>
      <c r="H4691" s="31" t="s">
        <v>3168</v>
      </c>
      <c r="I4691" s="57"/>
    </row>
    <row r="4692" spans="1:9" s="7" customFormat="1" ht="72.75" customHeight="1">
      <c r="A4692" s="52" t="s">
        <v>7016</v>
      </c>
      <c r="B4692" s="55" t="s">
        <v>6893</v>
      </c>
      <c r="C4692" s="55" t="s">
        <v>6861</v>
      </c>
      <c r="D4692" s="39" t="s">
        <v>7017</v>
      </c>
      <c r="E4692" s="54">
        <v>840</v>
      </c>
      <c r="F4692" s="31" t="s">
        <v>512</v>
      </c>
      <c r="G4692" s="31"/>
      <c r="H4692" s="31" t="s">
        <v>3168</v>
      </c>
      <c r="I4692" s="57"/>
    </row>
    <row r="4693" spans="1:9" s="7" customFormat="1" ht="72.75" customHeight="1">
      <c r="A4693" s="52" t="s">
        <v>7016</v>
      </c>
      <c r="B4693" s="55" t="s">
        <v>6893</v>
      </c>
      <c r="C4693" s="55" t="s">
        <v>6858</v>
      </c>
      <c r="D4693" s="39" t="s">
        <v>7017</v>
      </c>
      <c r="E4693" s="54">
        <v>840</v>
      </c>
      <c r="F4693" s="31" t="s">
        <v>512</v>
      </c>
      <c r="G4693" s="31"/>
      <c r="H4693" s="31" t="s">
        <v>3168</v>
      </c>
      <c r="I4693" s="57"/>
    </row>
    <row r="4694" spans="1:9" s="7" customFormat="1" ht="72.75" customHeight="1">
      <c r="A4694" s="52" t="s">
        <v>7016</v>
      </c>
      <c r="B4694" s="55" t="s">
        <v>6893</v>
      </c>
      <c r="C4694" s="55" t="s">
        <v>6859</v>
      </c>
      <c r="D4694" s="39" t="s">
        <v>7017</v>
      </c>
      <c r="E4694" s="54">
        <v>840</v>
      </c>
      <c r="F4694" s="31" t="s">
        <v>512</v>
      </c>
      <c r="G4694" s="31"/>
      <c r="H4694" s="31" t="s">
        <v>3168</v>
      </c>
      <c r="I4694" s="57"/>
    </row>
    <row r="4695" spans="1:9" s="7" customFormat="1" ht="72.75" customHeight="1">
      <c r="A4695" s="52" t="s">
        <v>7016</v>
      </c>
      <c r="B4695" s="55" t="s">
        <v>6893</v>
      </c>
      <c r="C4695" s="55" t="s">
        <v>6862</v>
      </c>
      <c r="D4695" s="39" t="s">
        <v>7017</v>
      </c>
      <c r="E4695" s="54">
        <v>840</v>
      </c>
      <c r="F4695" s="31" t="s">
        <v>512</v>
      </c>
      <c r="G4695" s="31"/>
      <c r="H4695" s="31" t="s">
        <v>3168</v>
      </c>
      <c r="I4695" s="57"/>
    </row>
    <row r="4696" spans="1:9" s="7" customFormat="1" ht="72.75" customHeight="1">
      <c r="A4696" s="52" t="s">
        <v>7016</v>
      </c>
      <c r="B4696" s="55" t="s">
        <v>6893</v>
      </c>
      <c r="C4696" s="55" t="s">
        <v>6860</v>
      </c>
      <c r="D4696" s="39" t="s">
        <v>7017</v>
      </c>
      <c r="E4696" s="54">
        <v>840</v>
      </c>
      <c r="F4696" s="31" t="s">
        <v>512</v>
      </c>
      <c r="G4696" s="31"/>
      <c r="H4696" s="31" t="s">
        <v>3168</v>
      </c>
      <c r="I4696" s="57"/>
    </row>
    <row r="4697" spans="1:9" s="7" customFormat="1" ht="72.75" customHeight="1">
      <c r="A4697" s="52" t="s">
        <v>7016</v>
      </c>
      <c r="B4697" s="55" t="s">
        <v>6893</v>
      </c>
      <c r="C4697" s="55" t="s">
        <v>6863</v>
      </c>
      <c r="D4697" s="39" t="s">
        <v>7017</v>
      </c>
      <c r="E4697" s="54">
        <v>840</v>
      </c>
      <c r="F4697" s="31" t="s">
        <v>512</v>
      </c>
      <c r="G4697" s="31"/>
      <c r="H4697" s="31" t="s">
        <v>3168</v>
      </c>
      <c r="I4697" s="57"/>
    </row>
    <row r="4698" spans="1:9" s="7" customFormat="1" ht="72.75" customHeight="1">
      <c r="A4698" s="52" t="s">
        <v>7016</v>
      </c>
      <c r="B4698" s="55" t="s">
        <v>6893</v>
      </c>
      <c r="C4698" s="55" t="s">
        <v>6894</v>
      </c>
      <c r="D4698" s="39" t="s">
        <v>7017</v>
      </c>
      <c r="E4698" s="54">
        <v>40</v>
      </c>
      <c r="F4698" s="31" t="s">
        <v>512</v>
      </c>
      <c r="G4698" s="31"/>
      <c r="H4698" s="31" t="s">
        <v>3168</v>
      </c>
      <c r="I4698" s="57"/>
    </row>
    <row r="4699" spans="1:9" s="7" customFormat="1" ht="72.75" customHeight="1">
      <c r="A4699" s="52" t="s">
        <v>7016</v>
      </c>
      <c r="B4699" s="55" t="s">
        <v>6893</v>
      </c>
      <c r="C4699" s="55" t="s">
        <v>6895</v>
      </c>
      <c r="D4699" s="39" t="s">
        <v>7017</v>
      </c>
      <c r="E4699" s="54">
        <v>30</v>
      </c>
      <c r="F4699" s="31" t="s">
        <v>512</v>
      </c>
      <c r="G4699" s="31"/>
      <c r="H4699" s="31" t="s">
        <v>3168</v>
      </c>
      <c r="I4699" s="57"/>
    </row>
    <row r="4700" spans="1:9" s="7" customFormat="1" ht="72.75" customHeight="1">
      <c r="A4700" s="52" t="s">
        <v>7016</v>
      </c>
      <c r="B4700" s="55" t="s">
        <v>6893</v>
      </c>
      <c r="C4700" s="55" t="s">
        <v>6896</v>
      </c>
      <c r="D4700" s="39" t="s">
        <v>7017</v>
      </c>
      <c r="E4700" s="54">
        <v>27</v>
      </c>
      <c r="F4700" s="31" t="s">
        <v>512</v>
      </c>
      <c r="G4700" s="31"/>
      <c r="H4700" s="31" t="s">
        <v>3168</v>
      </c>
      <c r="I4700" s="57"/>
    </row>
    <row r="4701" spans="1:9" s="7" customFormat="1" ht="72.75" customHeight="1">
      <c r="A4701" s="52" t="s">
        <v>7016</v>
      </c>
      <c r="B4701" s="55" t="s">
        <v>6893</v>
      </c>
      <c r="C4701" s="55" t="s">
        <v>6897</v>
      </c>
      <c r="D4701" s="39" t="s">
        <v>7017</v>
      </c>
      <c r="E4701" s="54">
        <v>20</v>
      </c>
      <c r="F4701" s="31" t="s">
        <v>512</v>
      </c>
      <c r="G4701" s="31"/>
      <c r="H4701" s="31" t="s">
        <v>3168</v>
      </c>
      <c r="I4701" s="57"/>
    </row>
    <row r="4702" spans="1:9" s="7" customFormat="1" ht="72.75" customHeight="1">
      <c r="A4702" s="52" t="s">
        <v>7016</v>
      </c>
      <c r="B4702" s="55" t="s">
        <v>6893</v>
      </c>
      <c r="C4702" s="55" t="s">
        <v>6898</v>
      </c>
      <c r="D4702" s="39" t="s">
        <v>7017</v>
      </c>
      <c r="E4702" s="54">
        <v>30</v>
      </c>
      <c r="F4702" s="31" t="s">
        <v>512</v>
      </c>
      <c r="G4702" s="31"/>
      <c r="H4702" s="31" t="s">
        <v>3168</v>
      </c>
      <c r="I4702" s="57"/>
    </row>
    <row r="4703" spans="1:9" s="7" customFormat="1" ht="72.75" customHeight="1">
      <c r="A4703" s="52" t="s">
        <v>7016</v>
      </c>
      <c r="B4703" s="55" t="s">
        <v>6893</v>
      </c>
      <c r="C4703" s="55" t="s">
        <v>6883</v>
      </c>
      <c r="D4703" s="39" t="s">
        <v>7017</v>
      </c>
      <c r="E4703" s="54">
        <v>28</v>
      </c>
      <c r="F4703" s="31" t="s">
        <v>512</v>
      </c>
      <c r="G4703" s="31"/>
      <c r="H4703" s="31" t="s">
        <v>3168</v>
      </c>
      <c r="I4703" s="57"/>
    </row>
    <row r="4704" spans="1:9" s="7" customFormat="1" ht="72.75" customHeight="1">
      <c r="A4704" s="52" t="s">
        <v>7016</v>
      </c>
      <c r="B4704" s="55" t="s">
        <v>6893</v>
      </c>
      <c r="C4704" s="55" t="s">
        <v>6876</v>
      </c>
      <c r="D4704" s="39" t="s">
        <v>7017</v>
      </c>
      <c r="E4704" s="54">
        <v>80</v>
      </c>
      <c r="F4704" s="31" t="s">
        <v>512</v>
      </c>
      <c r="G4704" s="31"/>
      <c r="H4704" s="31" t="s">
        <v>3168</v>
      </c>
      <c r="I4704" s="57"/>
    </row>
    <row r="4705" spans="1:9" s="7" customFormat="1" ht="72.75" customHeight="1">
      <c r="A4705" s="52" t="s">
        <v>7016</v>
      </c>
      <c r="B4705" s="55" t="s">
        <v>6893</v>
      </c>
      <c r="C4705" s="55" t="s">
        <v>6899</v>
      </c>
      <c r="D4705" s="39" t="s">
        <v>7017</v>
      </c>
      <c r="E4705" s="54">
        <v>24</v>
      </c>
      <c r="F4705" s="31" t="s">
        <v>512</v>
      </c>
      <c r="G4705" s="31"/>
      <c r="H4705" s="31" t="s">
        <v>3168</v>
      </c>
      <c r="I4705" s="57"/>
    </row>
    <row r="4706" spans="1:9" s="7" customFormat="1" ht="72.75" customHeight="1">
      <c r="A4706" s="52" t="s">
        <v>7016</v>
      </c>
      <c r="B4706" s="55" t="s">
        <v>6893</v>
      </c>
      <c r="C4706" s="55" t="s">
        <v>6900</v>
      </c>
      <c r="D4706" s="39" t="s">
        <v>7017</v>
      </c>
      <c r="E4706" s="54">
        <v>36</v>
      </c>
      <c r="F4706" s="31" t="s">
        <v>512</v>
      </c>
      <c r="G4706" s="31"/>
      <c r="H4706" s="31" t="s">
        <v>3168</v>
      </c>
      <c r="I4706" s="57"/>
    </row>
    <row r="4707" spans="1:9" s="7" customFormat="1" ht="72.75" customHeight="1">
      <c r="A4707" s="52" t="s">
        <v>7016</v>
      </c>
      <c r="B4707" s="55" t="s">
        <v>6893</v>
      </c>
      <c r="C4707" s="55" t="s">
        <v>6901</v>
      </c>
      <c r="D4707" s="39" t="s">
        <v>7017</v>
      </c>
      <c r="E4707" s="54">
        <v>33</v>
      </c>
      <c r="F4707" s="31" t="s">
        <v>512</v>
      </c>
      <c r="G4707" s="31"/>
      <c r="H4707" s="31" t="s">
        <v>3168</v>
      </c>
      <c r="I4707" s="57"/>
    </row>
    <row r="4708" spans="1:9" s="7" customFormat="1" ht="72.75" customHeight="1">
      <c r="A4708" s="52" t="s">
        <v>7016</v>
      </c>
      <c r="B4708" s="55" t="s">
        <v>6893</v>
      </c>
      <c r="C4708" s="55" t="s">
        <v>6902</v>
      </c>
      <c r="D4708" s="39" t="s">
        <v>7017</v>
      </c>
      <c r="E4708" s="54">
        <v>35</v>
      </c>
      <c r="F4708" s="31" t="s">
        <v>512</v>
      </c>
      <c r="G4708" s="31"/>
      <c r="H4708" s="31" t="s">
        <v>3168</v>
      </c>
      <c r="I4708" s="57"/>
    </row>
    <row r="4709" spans="1:9" s="7" customFormat="1" ht="72.75" customHeight="1">
      <c r="A4709" s="52" t="s">
        <v>7016</v>
      </c>
      <c r="B4709" s="55" t="s">
        <v>6893</v>
      </c>
      <c r="C4709" s="55" t="s">
        <v>6903</v>
      </c>
      <c r="D4709" s="39" t="s">
        <v>7017</v>
      </c>
      <c r="E4709" s="54">
        <v>22</v>
      </c>
      <c r="F4709" s="31" t="s">
        <v>512</v>
      </c>
      <c r="G4709" s="31"/>
      <c r="H4709" s="31" t="s">
        <v>3168</v>
      </c>
      <c r="I4709" s="57"/>
    </row>
    <row r="4710" spans="1:9" s="7" customFormat="1" ht="72.75" customHeight="1">
      <c r="A4710" s="52" t="s">
        <v>7016</v>
      </c>
      <c r="B4710" s="55" t="s">
        <v>6893</v>
      </c>
      <c r="C4710" s="55" t="s">
        <v>6904</v>
      </c>
      <c r="D4710" s="39" t="s">
        <v>7017</v>
      </c>
      <c r="E4710" s="54">
        <v>30</v>
      </c>
      <c r="F4710" s="31" t="s">
        <v>512</v>
      </c>
      <c r="G4710" s="31"/>
      <c r="H4710" s="31" t="s">
        <v>3168</v>
      </c>
      <c r="I4710" s="57"/>
    </row>
    <row r="4711" spans="1:9" s="7" customFormat="1" ht="72.75" customHeight="1">
      <c r="A4711" s="52" t="s">
        <v>7016</v>
      </c>
      <c r="B4711" s="55" t="s">
        <v>6893</v>
      </c>
      <c r="C4711" s="55" t="s">
        <v>6905</v>
      </c>
      <c r="D4711" s="39" t="s">
        <v>7017</v>
      </c>
      <c r="E4711" s="54">
        <v>30</v>
      </c>
      <c r="F4711" s="31" t="s">
        <v>512</v>
      </c>
      <c r="G4711" s="31"/>
      <c r="H4711" s="31" t="s">
        <v>3168</v>
      </c>
      <c r="I4711" s="57"/>
    </row>
    <row r="4712" spans="1:9" s="7" customFormat="1" ht="72.75" customHeight="1">
      <c r="A4712" s="52" t="s">
        <v>7016</v>
      </c>
      <c r="B4712" s="55" t="s">
        <v>6893</v>
      </c>
      <c r="C4712" s="55" t="s">
        <v>6906</v>
      </c>
      <c r="D4712" s="39" t="s">
        <v>7017</v>
      </c>
      <c r="E4712" s="54">
        <v>35</v>
      </c>
      <c r="F4712" s="31" t="s">
        <v>512</v>
      </c>
      <c r="G4712" s="31"/>
      <c r="H4712" s="31" t="s">
        <v>3168</v>
      </c>
      <c r="I4712" s="57"/>
    </row>
    <row r="4713" spans="1:9" s="7" customFormat="1" ht="72.75" customHeight="1">
      <c r="A4713" s="52" t="s">
        <v>7016</v>
      </c>
      <c r="B4713" s="55" t="s">
        <v>6893</v>
      </c>
      <c r="C4713" s="55" t="s">
        <v>6879</v>
      </c>
      <c r="D4713" s="39" t="s">
        <v>7017</v>
      </c>
      <c r="E4713" s="54">
        <v>30</v>
      </c>
      <c r="F4713" s="31" t="s">
        <v>512</v>
      </c>
      <c r="G4713" s="31"/>
      <c r="H4713" s="31" t="s">
        <v>3168</v>
      </c>
      <c r="I4713" s="57"/>
    </row>
    <row r="4714" spans="1:9" s="7" customFormat="1" ht="72.75" customHeight="1">
      <c r="A4714" s="52" t="s">
        <v>7016</v>
      </c>
      <c r="B4714" s="55" t="s">
        <v>6893</v>
      </c>
      <c r="C4714" s="55" t="s">
        <v>6907</v>
      </c>
      <c r="D4714" s="39" t="s">
        <v>7017</v>
      </c>
      <c r="E4714" s="54">
        <v>35</v>
      </c>
      <c r="F4714" s="31" t="s">
        <v>512</v>
      </c>
      <c r="G4714" s="31"/>
      <c r="H4714" s="31" t="s">
        <v>3168</v>
      </c>
      <c r="I4714" s="57"/>
    </row>
    <row r="4715" spans="1:9" s="7" customFormat="1" ht="72.75" customHeight="1">
      <c r="A4715" s="52" t="s">
        <v>7016</v>
      </c>
      <c r="B4715" s="55" t="s">
        <v>6893</v>
      </c>
      <c r="C4715" s="55" t="s">
        <v>6908</v>
      </c>
      <c r="D4715" s="39" t="s">
        <v>7017</v>
      </c>
      <c r="E4715" s="54">
        <v>80</v>
      </c>
      <c r="F4715" s="31" t="s">
        <v>512</v>
      </c>
      <c r="G4715" s="31"/>
      <c r="H4715" s="31" t="s">
        <v>3168</v>
      </c>
      <c r="I4715" s="57"/>
    </row>
    <row r="4716" spans="1:9" s="7" customFormat="1" ht="72.75" customHeight="1">
      <c r="A4716" s="52" t="s">
        <v>7016</v>
      </c>
      <c r="B4716" s="55" t="s">
        <v>6893</v>
      </c>
      <c r="C4716" s="55" t="s">
        <v>6891</v>
      </c>
      <c r="D4716" s="39" t="s">
        <v>7017</v>
      </c>
      <c r="E4716" s="54">
        <v>28</v>
      </c>
      <c r="F4716" s="31" t="s">
        <v>512</v>
      </c>
      <c r="G4716" s="31"/>
      <c r="H4716" s="31" t="s">
        <v>3168</v>
      </c>
      <c r="I4716" s="57"/>
    </row>
    <row r="4717" spans="1:9" s="7" customFormat="1" ht="72.75" customHeight="1">
      <c r="A4717" s="52" t="s">
        <v>7016</v>
      </c>
      <c r="B4717" s="55" t="s">
        <v>6893</v>
      </c>
      <c r="C4717" s="55" t="s">
        <v>6909</v>
      </c>
      <c r="D4717" s="39" t="s">
        <v>7017</v>
      </c>
      <c r="E4717" s="54">
        <v>80</v>
      </c>
      <c r="F4717" s="31" t="s">
        <v>512</v>
      </c>
      <c r="G4717" s="31"/>
      <c r="H4717" s="31" t="s">
        <v>3168</v>
      </c>
      <c r="I4717" s="57"/>
    </row>
    <row r="4718" spans="1:9" s="7" customFormat="1" ht="72.75" customHeight="1">
      <c r="A4718" s="52" t="s">
        <v>7016</v>
      </c>
      <c r="B4718" s="55" t="s">
        <v>6893</v>
      </c>
      <c r="C4718" s="55" t="s">
        <v>6872</v>
      </c>
      <c r="D4718" s="39" t="s">
        <v>7017</v>
      </c>
      <c r="E4718" s="54">
        <v>31</v>
      </c>
      <c r="F4718" s="31" t="s">
        <v>512</v>
      </c>
      <c r="G4718" s="31"/>
      <c r="H4718" s="31" t="s">
        <v>3168</v>
      </c>
      <c r="I4718" s="57"/>
    </row>
    <row r="4719" spans="1:9" s="7" customFormat="1" ht="72.75" customHeight="1">
      <c r="A4719" s="52" t="s">
        <v>7016</v>
      </c>
      <c r="B4719" s="55" t="s">
        <v>6893</v>
      </c>
      <c r="C4719" s="55" t="s">
        <v>6910</v>
      </c>
      <c r="D4719" s="39" t="s">
        <v>7017</v>
      </c>
      <c r="E4719" s="39">
        <v>35</v>
      </c>
      <c r="F4719" s="31" t="s">
        <v>512</v>
      </c>
      <c r="G4719" s="31"/>
      <c r="H4719" s="31" t="s">
        <v>3168</v>
      </c>
      <c r="I4719" s="57"/>
    </row>
    <row r="4720" spans="1:9" s="7" customFormat="1" ht="72.75" customHeight="1">
      <c r="A4720" s="52" t="s">
        <v>7016</v>
      </c>
      <c r="B4720" s="55" t="s">
        <v>6893</v>
      </c>
      <c r="C4720" s="55" t="s">
        <v>6889</v>
      </c>
      <c r="D4720" s="39" t="s">
        <v>7017</v>
      </c>
      <c r="E4720" s="39">
        <v>79</v>
      </c>
      <c r="F4720" s="31" t="s">
        <v>512</v>
      </c>
      <c r="G4720" s="31"/>
      <c r="H4720" s="31" t="s">
        <v>3168</v>
      </c>
      <c r="I4720" s="57"/>
    </row>
    <row r="4721" spans="1:9" s="7" customFormat="1" ht="72.75" customHeight="1">
      <c r="A4721" s="52" t="s">
        <v>7016</v>
      </c>
      <c r="B4721" s="55" t="s">
        <v>6893</v>
      </c>
      <c r="C4721" s="55" t="s">
        <v>6911</v>
      </c>
      <c r="D4721" s="39" t="s">
        <v>7017</v>
      </c>
      <c r="E4721" s="39">
        <v>80</v>
      </c>
      <c r="F4721" s="31" t="s">
        <v>512</v>
      </c>
      <c r="G4721" s="31"/>
      <c r="H4721" s="31" t="s">
        <v>3168</v>
      </c>
      <c r="I4721" s="57"/>
    </row>
    <row r="4722" spans="1:9" s="7" customFormat="1" ht="72.75" customHeight="1">
      <c r="A4722" s="52" t="s">
        <v>7016</v>
      </c>
      <c r="B4722" s="55" t="s">
        <v>6893</v>
      </c>
      <c r="C4722" s="55" t="s">
        <v>6912</v>
      </c>
      <c r="D4722" s="39" t="s">
        <v>7017</v>
      </c>
      <c r="E4722" s="39">
        <v>34</v>
      </c>
      <c r="F4722" s="31" t="s">
        <v>512</v>
      </c>
      <c r="G4722" s="31"/>
      <c r="H4722" s="31" t="s">
        <v>3168</v>
      </c>
      <c r="I4722" s="57"/>
    </row>
    <row r="4723" spans="1:9" s="7" customFormat="1" ht="72.75" customHeight="1">
      <c r="A4723" s="52" t="s">
        <v>7016</v>
      </c>
      <c r="B4723" s="55" t="s">
        <v>6893</v>
      </c>
      <c r="C4723" s="55" t="s">
        <v>6913</v>
      </c>
      <c r="D4723" s="39" t="s">
        <v>7017</v>
      </c>
      <c r="E4723" s="39">
        <v>28</v>
      </c>
      <c r="F4723" s="31" t="s">
        <v>512</v>
      </c>
      <c r="G4723" s="31"/>
      <c r="H4723" s="31" t="s">
        <v>3168</v>
      </c>
      <c r="I4723" s="57"/>
    </row>
    <row r="4724" spans="1:9" s="7" customFormat="1" ht="72.75" customHeight="1">
      <c r="A4724" s="52" t="s">
        <v>7016</v>
      </c>
      <c r="B4724" s="55" t="s">
        <v>6893</v>
      </c>
      <c r="C4724" s="55" t="s">
        <v>6914</v>
      </c>
      <c r="D4724" s="39" t="s">
        <v>7017</v>
      </c>
      <c r="E4724" s="39">
        <v>35</v>
      </c>
      <c r="F4724" s="31" t="s">
        <v>512</v>
      </c>
      <c r="G4724" s="31"/>
      <c r="H4724" s="31" t="s">
        <v>3168</v>
      </c>
      <c r="I4724" s="57"/>
    </row>
    <row r="4725" spans="1:9" s="7" customFormat="1" ht="72.75" customHeight="1">
      <c r="A4725" s="52" t="s">
        <v>7016</v>
      </c>
      <c r="B4725" s="55" t="s">
        <v>6893</v>
      </c>
      <c r="C4725" s="55" t="s">
        <v>6915</v>
      </c>
      <c r="D4725" s="39" t="s">
        <v>7017</v>
      </c>
      <c r="E4725" s="54">
        <v>32</v>
      </c>
      <c r="F4725" s="31" t="s">
        <v>512</v>
      </c>
      <c r="G4725" s="31"/>
      <c r="H4725" s="31" t="s">
        <v>3168</v>
      </c>
      <c r="I4725" s="57"/>
    </row>
    <row r="4726" spans="1:9" s="7" customFormat="1" ht="72.75" customHeight="1">
      <c r="A4726" s="52" t="s">
        <v>7016</v>
      </c>
      <c r="B4726" s="55" t="s">
        <v>6893</v>
      </c>
      <c r="C4726" s="55" t="s">
        <v>6916</v>
      </c>
      <c r="D4726" s="39" t="s">
        <v>7017</v>
      </c>
      <c r="E4726" s="54">
        <v>34</v>
      </c>
      <c r="F4726" s="31" t="s">
        <v>512</v>
      </c>
      <c r="G4726" s="31"/>
      <c r="H4726" s="31" t="s">
        <v>3168</v>
      </c>
      <c r="I4726" s="57"/>
    </row>
    <row r="4727" spans="1:9" s="7" customFormat="1" ht="72.75" customHeight="1">
      <c r="A4727" s="52" t="s">
        <v>7016</v>
      </c>
      <c r="B4727" s="55" t="s">
        <v>6893</v>
      </c>
      <c r="C4727" s="55" t="s">
        <v>6917</v>
      </c>
      <c r="D4727" s="39" t="s">
        <v>7017</v>
      </c>
      <c r="E4727" s="54">
        <v>30</v>
      </c>
      <c r="F4727" s="31" t="s">
        <v>512</v>
      </c>
      <c r="G4727" s="31"/>
      <c r="H4727" s="31" t="s">
        <v>3168</v>
      </c>
      <c r="I4727" s="57"/>
    </row>
    <row r="4728" spans="1:9" s="7" customFormat="1" ht="72.75" customHeight="1">
      <c r="A4728" s="52" t="s">
        <v>7016</v>
      </c>
      <c r="B4728" s="55" t="s">
        <v>6893</v>
      </c>
      <c r="C4728" s="55" t="s">
        <v>6918</v>
      </c>
      <c r="D4728" s="39" t="s">
        <v>7017</v>
      </c>
      <c r="E4728" s="54">
        <v>25</v>
      </c>
      <c r="F4728" s="31" t="s">
        <v>512</v>
      </c>
      <c r="G4728" s="31"/>
      <c r="H4728" s="31" t="s">
        <v>3168</v>
      </c>
      <c r="I4728" s="57"/>
    </row>
    <row r="4729" spans="1:9" s="7" customFormat="1" ht="72.75" customHeight="1">
      <c r="A4729" s="52" t="s">
        <v>7016</v>
      </c>
      <c r="B4729" s="55" t="s">
        <v>6893</v>
      </c>
      <c r="C4729" s="55" t="s">
        <v>6865</v>
      </c>
      <c r="D4729" s="39" t="s">
        <v>7017</v>
      </c>
      <c r="E4729" s="54">
        <v>76</v>
      </c>
      <c r="F4729" s="31" t="s">
        <v>512</v>
      </c>
      <c r="G4729" s="31"/>
      <c r="H4729" s="31" t="s">
        <v>3168</v>
      </c>
      <c r="I4729" s="57"/>
    </row>
    <row r="4730" spans="1:9" s="7" customFormat="1" ht="72.75" customHeight="1">
      <c r="A4730" s="52" t="s">
        <v>7016</v>
      </c>
      <c r="B4730" s="55" t="s">
        <v>6893</v>
      </c>
      <c r="C4730" s="55" t="s">
        <v>6919</v>
      </c>
      <c r="D4730" s="39" t="s">
        <v>7017</v>
      </c>
      <c r="E4730" s="54">
        <v>32</v>
      </c>
      <c r="F4730" s="31" t="s">
        <v>512</v>
      </c>
      <c r="G4730" s="31"/>
      <c r="H4730" s="31" t="s">
        <v>3168</v>
      </c>
      <c r="I4730" s="57"/>
    </row>
    <row r="4731" spans="1:9" s="7" customFormat="1" ht="72.75" customHeight="1">
      <c r="A4731" s="52" t="s">
        <v>7016</v>
      </c>
      <c r="B4731" s="55" t="s">
        <v>6893</v>
      </c>
      <c r="C4731" s="55" t="s">
        <v>6920</v>
      </c>
      <c r="D4731" s="39" t="s">
        <v>7017</v>
      </c>
      <c r="E4731" s="54">
        <v>40</v>
      </c>
      <c r="F4731" s="31" t="s">
        <v>512</v>
      </c>
      <c r="G4731" s="31"/>
      <c r="H4731" s="31" t="s">
        <v>3168</v>
      </c>
      <c r="I4731" s="57"/>
    </row>
    <row r="4732" spans="1:9" s="7" customFormat="1" ht="72.75" customHeight="1">
      <c r="A4732" s="52" t="s">
        <v>7016</v>
      </c>
      <c r="B4732" s="55" t="s">
        <v>6893</v>
      </c>
      <c r="C4732" s="55" t="s">
        <v>6921</v>
      </c>
      <c r="D4732" s="39" t="s">
        <v>7017</v>
      </c>
      <c r="E4732" s="54">
        <v>34</v>
      </c>
      <c r="F4732" s="31" t="s">
        <v>512</v>
      </c>
      <c r="G4732" s="31"/>
      <c r="H4732" s="31" t="s">
        <v>3168</v>
      </c>
      <c r="I4732" s="57"/>
    </row>
    <row r="4733" spans="1:9" s="7" customFormat="1" ht="72.75" customHeight="1">
      <c r="A4733" s="52" t="s">
        <v>7016</v>
      </c>
      <c r="B4733" s="55" t="s">
        <v>6893</v>
      </c>
      <c r="C4733" s="55" t="s">
        <v>6885</v>
      </c>
      <c r="D4733" s="39" t="s">
        <v>7017</v>
      </c>
      <c r="E4733" s="54">
        <v>80</v>
      </c>
      <c r="F4733" s="31" t="s">
        <v>512</v>
      </c>
      <c r="G4733" s="31"/>
      <c r="H4733" s="31" t="s">
        <v>3168</v>
      </c>
      <c r="I4733" s="57"/>
    </row>
    <row r="4734" spans="1:9" s="7" customFormat="1" ht="72.75" customHeight="1">
      <c r="A4734" s="52" t="s">
        <v>7016</v>
      </c>
      <c r="B4734" s="55" t="s">
        <v>6893</v>
      </c>
      <c r="C4734" s="55" t="s">
        <v>6922</v>
      </c>
      <c r="D4734" s="39" t="s">
        <v>7017</v>
      </c>
      <c r="E4734" s="54">
        <v>35</v>
      </c>
      <c r="F4734" s="31" t="s">
        <v>512</v>
      </c>
      <c r="G4734" s="31"/>
      <c r="H4734" s="31" t="s">
        <v>3168</v>
      </c>
      <c r="I4734" s="57"/>
    </row>
    <row r="4735" spans="1:9" s="7" customFormat="1" ht="72.75" customHeight="1">
      <c r="A4735" s="52" t="s">
        <v>7016</v>
      </c>
      <c r="B4735" s="55" t="s">
        <v>6893</v>
      </c>
      <c r="C4735" s="55" t="s">
        <v>6923</v>
      </c>
      <c r="D4735" s="39" t="s">
        <v>7017</v>
      </c>
      <c r="E4735" s="54">
        <v>35</v>
      </c>
      <c r="F4735" s="31" t="s">
        <v>512</v>
      </c>
      <c r="G4735" s="31"/>
      <c r="H4735" s="31" t="s">
        <v>3168</v>
      </c>
      <c r="I4735" s="57"/>
    </row>
    <row r="4736" spans="1:9" s="7" customFormat="1" ht="72.75" customHeight="1">
      <c r="A4736" s="52" t="s">
        <v>7016</v>
      </c>
      <c r="B4736" s="55" t="s">
        <v>6893</v>
      </c>
      <c r="C4736" s="55" t="s">
        <v>6924</v>
      </c>
      <c r="D4736" s="39" t="s">
        <v>7017</v>
      </c>
      <c r="E4736" s="54">
        <v>27</v>
      </c>
      <c r="F4736" s="31" t="s">
        <v>512</v>
      </c>
      <c r="G4736" s="31"/>
      <c r="H4736" s="31" t="s">
        <v>3168</v>
      </c>
      <c r="I4736" s="57"/>
    </row>
    <row r="4737" spans="1:9" s="7" customFormat="1" ht="72.75" customHeight="1">
      <c r="A4737" s="52" t="s">
        <v>7016</v>
      </c>
      <c r="B4737" s="55" t="s">
        <v>6893</v>
      </c>
      <c r="C4737" s="55" t="s">
        <v>6925</v>
      </c>
      <c r="D4737" s="39" t="s">
        <v>7017</v>
      </c>
      <c r="E4737" s="54">
        <v>28</v>
      </c>
      <c r="F4737" s="31" t="s">
        <v>512</v>
      </c>
      <c r="G4737" s="31"/>
      <c r="H4737" s="31" t="s">
        <v>3168</v>
      </c>
      <c r="I4737" s="57"/>
    </row>
    <row r="4738" spans="1:9" s="7" customFormat="1" ht="72.75" customHeight="1">
      <c r="A4738" s="52" t="s">
        <v>7016</v>
      </c>
      <c r="B4738" s="55" t="s">
        <v>6893</v>
      </c>
      <c r="C4738" s="55" t="s">
        <v>6926</v>
      </c>
      <c r="D4738" s="39" t="s">
        <v>7017</v>
      </c>
      <c r="E4738" s="54">
        <v>40</v>
      </c>
      <c r="F4738" s="31" t="s">
        <v>512</v>
      </c>
      <c r="G4738" s="31"/>
      <c r="H4738" s="31" t="s">
        <v>3168</v>
      </c>
      <c r="I4738" s="57"/>
    </row>
    <row r="4739" spans="1:9" s="7" customFormat="1" ht="72.75" customHeight="1">
      <c r="A4739" s="52" t="s">
        <v>7016</v>
      </c>
      <c r="B4739" s="55" t="s">
        <v>6893</v>
      </c>
      <c r="C4739" s="55" t="s">
        <v>6927</v>
      </c>
      <c r="D4739" s="39" t="s">
        <v>7017</v>
      </c>
      <c r="E4739" s="54">
        <v>30</v>
      </c>
      <c r="F4739" s="31" t="s">
        <v>512</v>
      </c>
      <c r="G4739" s="31"/>
      <c r="H4739" s="31" t="s">
        <v>3168</v>
      </c>
      <c r="I4739" s="57"/>
    </row>
    <row r="4740" spans="1:9" s="7" customFormat="1" ht="72.75" customHeight="1">
      <c r="A4740" s="52" t="s">
        <v>7016</v>
      </c>
      <c r="B4740" s="55" t="s">
        <v>6893</v>
      </c>
      <c r="C4740" s="55" t="s">
        <v>6884</v>
      </c>
      <c r="D4740" s="39" t="s">
        <v>7017</v>
      </c>
      <c r="E4740" s="54">
        <v>38</v>
      </c>
      <c r="F4740" s="31" t="s">
        <v>512</v>
      </c>
      <c r="G4740" s="31"/>
      <c r="H4740" s="31" t="s">
        <v>3168</v>
      </c>
      <c r="I4740" s="57"/>
    </row>
    <row r="4741" spans="1:9" s="7" customFormat="1" ht="72.75" customHeight="1">
      <c r="A4741" s="52" t="s">
        <v>7016</v>
      </c>
      <c r="B4741" s="55" t="s">
        <v>6893</v>
      </c>
      <c r="C4741" s="55" t="s">
        <v>6928</v>
      </c>
      <c r="D4741" s="39" t="s">
        <v>7017</v>
      </c>
      <c r="E4741" s="54">
        <v>40</v>
      </c>
      <c r="F4741" s="31" t="s">
        <v>512</v>
      </c>
      <c r="G4741" s="31"/>
      <c r="H4741" s="31" t="s">
        <v>3168</v>
      </c>
      <c r="I4741" s="57"/>
    </row>
    <row r="4742" spans="1:9" s="7" customFormat="1" ht="72.75" customHeight="1">
      <c r="A4742" s="52" t="s">
        <v>7016</v>
      </c>
      <c r="B4742" s="55" t="s">
        <v>6893</v>
      </c>
      <c r="C4742" s="55" t="s">
        <v>6870</v>
      </c>
      <c r="D4742" s="39" t="s">
        <v>7017</v>
      </c>
      <c r="E4742" s="54">
        <v>42</v>
      </c>
      <c r="F4742" s="31" t="s">
        <v>512</v>
      </c>
      <c r="G4742" s="31"/>
      <c r="H4742" s="31" t="s">
        <v>3168</v>
      </c>
      <c r="I4742" s="57"/>
    </row>
    <row r="4743" spans="1:9" s="7" customFormat="1" ht="72.75" customHeight="1">
      <c r="A4743" s="52" t="s">
        <v>7016</v>
      </c>
      <c r="B4743" s="55" t="s">
        <v>6893</v>
      </c>
      <c r="C4743" s="55" t="s">
        <v>6929</v>
      </c>
      <c r="D4743" s="39" t="s">
        <v>7017</v>
      </c>
      <c r="E4743" s="54">
        <v>40</v>
      </c>
      <c r="F4743" s="31" t="s">
        <v>512</v>
      </c>
      <c r="G4743" s="31"/>
      <c r="H4743" s="31" t="s">
        <v>3168</v>
      </c>
      <c r="I4743" s="57"/>
    </row>
    <row r="4744" spans="1:9" s="7" customFormat="1" ht="72.75" customHeight="1">
      <c r="A4744" s="52" t="s">
        <v>7016</v>
      </c>
      <c r="B4744" s="55" t="s">
        <v>6893</v>
      </c>
      <c r="C4744" s="55" t="s">
        <v>6930</v>
      </c>
      <c r="D4744" s="39" t="s">
        <v>7017</v>
      </c>
      <c r="E4744" s="54">
        <v>28</v>
      </c>
      <c r="F4744" s="31" t="s">
        <v>512</v>
      </c>
      <c r="G4744" s="31"/>
      <c r="H4744" s="31" t="s">
        <v>3168</v>
      </c>
      <c r="I4744" s="57"/>
    </row>
    <row r="4745" spans="1:9" s="7" customFormat="1" ht="72.75" customHeight="1">
      <c r="A4745" s="52" t="s">
        <v>7016</v>
      </c>
      <c r="B4745" s="55" t="s">
        <v>6893</v>
      </c>
      <c r="C4745" s="55" t="s">
        <v>6931</v>
      </c>
      <c r="D4745" s="39" t="s">
        <v>7017</v>
      </c>
      <c r="E4745" s="54">
        <v>80</v>
      </c>
      <c r="F4745" s="31" t="s">
        <v>512</v>
      </c>
      <c r="G4745" s="31"/>
      <c r="H4745" s="31" t="s">
        <v>3168</v>
      </c>
      <c r="I4745" s="57"/>
    </row>
    <row r="4746" spans="1:9" s="7" customFormat="1" ht="72.75" customHeight="1">
      <c r="A4746" s="52" t="s">
        <v>7016</v>
      </c>
      <c r="B4746" s="55" t="s">
        <v>6893</v>
      </c>
      <c r="C4746" s="55" t="s">
        <v>6932</v>
      </c>
      <c r="D4746" s="39" t="s">
        <v>7017</v>
      </c>
      <c r="E4746" s="54">
        <v>37</v>
      </c>
      <c r="F4746" s="31" t="s">
        <v>512</v>
      </c>
      <c r="G4746" s="31"/>
      <c r="H4746" s="31" t="s">
        <v>3168</v>
      </c>
      <c r="I4746" s="57"/>
    </row>
    <row r="4747" spans="1:9" s="7" customFormat="1" ht="72.75" customHeight="1">
      <c r="A4747" s="52" t="s">
        <v>7016</v>
      </c>
      <c r="B4747" s="55" t="s">
        <v>6893</v>
      </c>
      <c r="C4747" s="55" t="s">
        <v>6933</v>
      </c>
      <c r="D4747" s="39" t="s">
        <v>7017</v>
      </c>
      <c r="E4747" s="54">
        <v>40</v>
      </c>
      <c r="F4747" s="31" t="s">
        <v>512</v>
      </c>
      <c r="G4747" s="31"/>
      <c r="H4747" s="31" t="s">
        <v>3168</v>
      </c>
      <c r="I4747" s="57"/>
    </row>
    <row r="4748" spans="1:9" s="7" customFormat="1" ht="72.75" customHeight="1">
      <c r="A4748" s="52" t="s">
        <v>7016</v>
      </c>
      <c r="B4748" s="55" t="s">
        <v>6893</v>
      </c>
      <c r="C4748" s="55" t="s">
        <v>6888</v>
      </c>
      <c r="D4748" s="39" t="s">
        <v>7017</v>
      </c>
      <c r="E4748" s="54">
        <v>35</v>
      </c>
      <c r="F4748" s="31" t="s">
        <v>512</v>
      </c>
      <c r="G4748" s="31"/>
      <c r="H4748" s="31" t="s">
        <v>3168</v>
      </c>
      <c r="I4748" s="57"/>
    </row>
    <row r="4749" spans="1:9" s="7" customFormat="1" ht="72.75" customHeight="1">
      <c r="A4749" s="52" t="s">
        <v>7016</v>
      </c>
      <c r="B4749" s="55" t="s">
        <v>6893</v>
      </c>
      <c r="C4749" s="55" t="s">
        <v>6934</v>
      </c>
      <c r="D4749" s="39" t="s">
        <v>7017</v>
      </c>
      <c r="E4749" s="54">
        <v>31</v>
      </c>
      <c r="F4749" s="31" t="s">
        <v>512</v>
      </c>
      <c r="G4749" s="31"/>
      <c r="H4749" s="31" t="s">
        <v>3168</v>
      </c>
      <c r="I4749" s="57"/>
    </row>
    <row r="4750" spans="1:9" s="7" customFormat="1" ht="72.75" customHeight="1">
      <c r="A4750" s="52" t="s">
        <v>7016</v>
      </c>
      <c r="B4750" s="55" t="s">
        <v>6893</v>
      </c>
      <c r="C4750" s="55" t="s">
        <v>6935</v>
      </c>
      <c r="D4750" s="39" t="s">
        <v>7017</v>
      </c>
      <c r="E4750" s="54">
        <v>40</v>
      </c>
      <c r="F4750" s="31" t="s">
        <v>512</v>
      </c>
      <c r="G4750" s="31"/>
      <c r="H4750" s="31" t="s">
        <v>3168</v>
      </c>
      <c r="I4750" s="57"/>
    </row>
    <row r="4751" spans="1:9" s="7" customFormat="1" ht="72.75" customHeight="1">
      <c r="A4751" s="52" t="s">
        <v>7016</v>
      </c>
      <c r="B4751" s="55" t="s">
        <v>6893</v>
      </c>
      <c r="C4751" s="55" t="s">
        <v>6866</v>
      </c>
      <c r="D4751" s="39" t="s">
        <v>7017</v>
      </c>
      <c r="E4751" s="54">
        <v>35</v>
      </c>
      <c r="F4751" s="31" t="s">
        <v>512</v>
      </c>
      <c r="G4751" s="31"/>
      <c r="H4751" s="31" t="s">
        <v>3168</v>
      </c>
      <c r="I4751" s="57"/>
    </row>
    <row r="4752" spans="1:9" s="7" customFormat="1" ht="72.75" customHeight="1">
      <c r="A4752" s="52" t="s">
        <v>7016</v>
      </c>
      <c r="B4752" s="55" t="s">
        <v>6893</v>
      </c>
      <c r="C4752" s="55" t="s">
        <v>6936</v>
      </c>
      <c r="D4752" s="39" t="s">
        <v>7017</v>
      </c>
      <c r="E4752" s="54">
        <v>80</v>
      </c>
      <c r="F4752" s="31" t="s">
        <v>512</v>
      </c>
      <c r="G4752" s="31"/>
      <c r="H4752" s="31" t="s">
        <v>3168</v>
      </c>
      <c r="I4752" s="57"/>
    </row>
    <row r="4753" spans="1:9" s="7" customFormat="1" ht="72.75" customHeight="1">
      <c r="A4753" s="52" t="s">
        <v>7016</v>
      </c>
      <c r="B4753" s="55" t="s">
        <v>6893</v>
      </c>
      <c r="C4753" s="55" t="s">
        <v>6934</v>
      </c>
      <c r="D4753" s="39" t="s">
        <v>7017</v>
      </c>
      <c r="E4753" s="54">
        <v>31</v>
      </c>
      <c r="F4753" s="31" t="s">
        <v>512</v>
      </c>
      <c r="G4753" s="31"/>
      <c r="H4753" s="31" t="s">
        <v>3168</v>
      </c>
      <c r="I4753" s="57"/>
    </row>
    <row r="4754" spans="1:9" s="7" customFormat="1" ht="72.75" customHeight="1">
      <c r="A4754" s="52" t="s">
        <v>7016</v>
      </c>
      <c r="B4754" s="55" t="s">
        <v>6893</v>
      </c>
      <c r="C4754" s="55" t="s">
        <v>6937</v>
      </c>
      <c r="D4754" s="39" t="s">
        <v>7017</v>
      </c>
      <c r="E4754" s="54">
        <v>38</v>
      </c>
      <c r="F4754" s="31" t="s">
        <v>512</v>
      </c>
      <c r="G4754" s="31"/>
      <c r="H4754" s="31" t="s">
        <v>3168</v>
      </c>
      <c r="I4754" s="57"/>
    </row>
    <row r="4755" spans="1:9" s="7" customFormat="1" ht="72.75" customHeight="1">
      <c r="A4755" s="52" t="s">
        <v>7016</v>
      </c>
      <c r="B4755" s="55" t="s">
        <v>6893</v>
      </c>
      <c r="C4755" s="55" t="s">
        <v>6938</v>
      </c>
      <c r="D4755" s="39" t="s">
        <v>7017</v>
      </c>
      <c r="E4755" s="54">
        <v>24</v>
      </c>
      <c r="F4755" s="31" t="s">
        <v>512</v>
      </c>
      <c r="G4755" s="31"/>
      <c r="H4755" s="31" t="s">
        <v>3168</v>
      </c>
      <c r="I4755" s="57"/>
    </row>
    <row r="4756" spans="1:9" s="7" customFormat="1" ht="72.75" customHeight="1">
      <c r="A4756" s="52" t="s">
        <v>7016</v>
      </c>
      <c r="B4756" s="55" t="s">
        <v>6893</v>
      </c>
      <c r="C4756" s="55" t="s">
        <v>6881</v>
      </c>
      <c r="D4756" s="39" t="s">
        <v>7017</v>
      </c>
      <c r="E4756" s="54">
        <v>63</v>
      </c>
      <c r="F4756" s="31" t="s">
        <v>512</v>
      </c>
      <c r="G4756" s="31"/>
      <c r="H4756" s="31" t="s">
        <v>3168</v>
      </c>
      <c r="I4756" s="57"/>
    </row>
    <row r="4757" spans="1:9" s="7" customFormat="1" ht="72.75" customHeight="1">
      <c r="A4757" s="52" t="s">
        <v>7016</v>
      </c>
      <c r="B4757" s="55" t="s">
        <v>6893</v>
      </c>
      <c r="C4757" s="55" t="s">
        <v>6939</v>
      </c>
      <c r="D4757" s="39" t="s">
        <v>7017</v>
      </c>
      <c r="E4757" s="54">
        <v>80</v>
      </c>
      <c r="F4757" s="31" t="s">
        <v>512</v>
      </c>
      <c r="G4757" s="31"/>
      <c r="H4757" s="31" t="s">
        <v>3168</v>
      </c>
      <c r="I4757" s="57"/>
    </row>
    <row r="4758" spans="1:9" s="7" customFormat="1" ht="72.75" customHeight="1">
      <c r="A4758" s="52" t="s">
        <v>7016</v>
      </c>
      <c r="B4758" s="55" t="s">
        <v>6893</v>
      </c>
      <c r="C4758" s="55" t="s">
        <v>6890</v>
      </c>
      <c r="D4758" s="39" t="s">
        <v>7017</v>
      </c>
      <c r="E4758" s="54">
        <v>40</v>
      </c>
      <c r="F4758" s="31" t="s">
        <v>512</v>
      </c>
      <c r="G4758" s="31"/>
      <c r="H4758" s="31" t="s">
        <v>3168</v>
      </c>
      <c r="I4758" s="57"/>
    </row>
    <row r="4759" spans="1:9" s="7" customFormat="1" ht="72.75" customHeight="1">
      <c r="A4759" s="52" t="s">
        <v>7016</v>
      </c>
      <c r="B4759" s="55" t="s">
        <v>6893</v>
      </c>
      <c r="C4759" s="55" t="s">
        <v>6940</v>
      </c>
      <c r="D4759" s="39" t="s">
        <v>7017</v>
      </c>
      <c r="E4759" s="54">
        <v>40</v>
      </c>
      <c r="F4759" s="31" t="s">
        <v>512</v>
      </c>
      <c r="G4759" s="31"/>
      <c r="H4759" s="31" t="s">
        <v>3168</v>
      </c>
      <c r="I4759" s="57"/>
    </row>
    <row r="4760" spans="1:9" s="7" customFormat="1" ht="72.75" customHeight="1">
      <c r="A4760" s="52" t="s">
        <v>7016</v>
      </c>
      <c r="B4760" s="55" t="s">
        <v>6893</v>
      </c>
      <c r="C4760" s="55" t="s">
        <v>6941</v>
      </c>
      <c r="D4760" s="39" t="s">
        <v>7017</v>
      </c>
      <c r="E4760" s="54">
        <v>40</v>
      </c>
      <c r="F4760" s="31" t="s">
        <v>512</v>
      </c>
      <c r="G4760" s="31"/>
      <c r="H4760" s="31" t="s">
        <v>3168</v>
      </c>
      <c r="I4760" s="57"/>
    </row>
    <row r="4761" spans="1:9" s="7" customFormat="1" ht="72.75" customHeight="1">
      <c r="A4761" s="52" t="s">
        <v>7016</v>
      </c>
      <c r="B4761" s="55" t="s">
        <v>6893</v>
      </c>
      <c r="C4761" s="55" t="s">
        <v>6942</v>
      </c>
      <c r="D4761" s="39" t="s">
        <v>7017</v>
      </c>
      <c r="E4761" s="54">
        <v>55</v>
      </c>
      <c r="F4761" s="31" t="s">
        <v>512</v>
      </c>
      <c r="G4761" s="31"/>
      <c r="H4761" s="31" t="s">
        <v>3168</v>
      </c>
      <c r="I4761" s="57"/>
    </row>
    <row r="4762" spans="1:9" s="7" customFormat="1" ht="72.75" customHeight="1">
      <c r="A4762" s="52" t="s">
        <v>7016</v>
      </c>
      <c r="B4762" s="55" t="s">
        <v>6893</v>
      </c>
      <c r="C4762" s="55" t="s">
        <v>6943</v>
      </c>
      <c r="D4762" s="39" t="s">
        <v>7017</v>
      </c>
      <c r="E4762" s="54">
        <v>80</v>
      </c>
      <c r="F4762" s="31" t="s">
        <v>512</v>
      </c>
      <c r="G4762" s="31"/>
      <c r="H4762" s="31" t="s">
        <v>3168</v>
      </c>
      <c r="I4762" s="57"/>
    </row>
    <row r="4763" spans="1:9" s="7" customFormat="1" ht="72.75" customHeight="1">
      <c r="A4763" s="52" t="s">
        <v>7016</v>
      </c>
      <c r="B4763" s="55" t="s">
        <v>6893</v>
      </c>
      <c r="C4763" s="55" t="s">
        <v>6878</v>
      </c>
      <c r="D4763" s="39" t="s">
        <v>7017</v>
      </c>
      <c r="E4763" s="54">
        <v>40</v>
      </c>
      <c r="F4763" s="31" t="s">
        <v>512</v>
      </c>
      <c r="G4763" s="31"/>
      <c r="H4763" s="31" t="s">
        <v>3168</v>
      </c>
      <c r="I4763" s="57"/>
    </row>
    <row r="4764" spans="1:9" s="7" customFormat="1" ht="72.75" customHeight="1">
      <c r="A4764" s="52" t="s">
        <v>7016</v>
      </c>
      <c r="B4764" s="55" t="s">
        <v>6893</v>
      </c>
      <c r="C4764" s="55" t="s">
        <v>6880</v>
      </c>
      <c r="D4764" s="39" t="s">
        <v>7017</v>
      </c>
      <c r="E4764" s="54">
        <v>49</v>
      </c>
      <c r="F4764" s="31" t="s">
        <v>512</v>
      </c>
      <c r="G4764" s="31"/>
      <c r="H4764" s="31" t="s">
        <v>3168</v>
      </c>
      <c r="I4764" s="57"/>
    </row>
    <row r="4765" spans="1:9" s="7" customFormat="1" ht="72.75" customHeight="1">
      <c r="A4765" s="52" t="s">
        <v>7016</v>
      </c>
      <c r="B4765" s="55" t="s">
        <v>6893</v>
      </c>
      <c r="C4765" s="55" t="s">
        <v>6944</v>
      </c>
      <c r="D4765" s="39" t="s">
        <v>7017</v>
      </c>
      <c r="E4765" s="54">
        <v>19</v>
      </c>
      <c r="F4765" s="31" t="s">
        <v>512</v>
      </c>
      <c r="G4765" s="31"/>
      <c r="H4765" s="31" t="s">
        <v>3168</v>
      </c>
      <c r="I4765" s="57"/>
    </row>
    <row r="4766" spans="1:9" s="7" customFormat="1" ht="72.75" customHeight="1">
      <c r="A4766" s="52" t="s">
        <v>7016</v>
      </c>
      <c r="B4766" s="55" t="s">
        <v>6893</v>
      </c>
      <c r="C4766" s="55" t="s">
        <v>6945</v>
      </c>
      <c r="D4766" s="39" t="s">
        <v>7017</v>
      </c>
      <c r="E4766" s="54">
        <v>40</v>
      </c>
      <c r="F4766" s="31" t="s">
        <v>512</v>
      </c>
      <c r="G4766" s="31"/>
      <c r="H4766" s="31" t="s">
        <v>3168</v>
      </c>
      <c r="I4766" s="57"/>
    </row>
    <row r="4767" spans="1:9" s="7" customFormat="1" ht="72.75" customHeight="1">
      <c r="A4767" s="52" t="s">
        <v>7016</v>
      </c>
      <c r="B4767" s="55" t="s">
        <v>6893</v>
      </c>
      <c r="C4767" s="55" t="s">
        <v>6946</v>
      </c>
      <c r="D4767" s="39" t="s">
        <v>7017</v>
      </c>
      <c r="E4767" s="54">
        <v>80</v>
      </c>
      <c r="F4767" s="31" t="s">
        <v>512</v>
      </c>
      <c r="G4767" s="31"/>
      <c r="H4767" s="31" t="s">
        <v>3168</v>
      </c>
      <c r="I4767" s="57"/>
    </row>
    <row r="4768" spans="1:9" s="7" customFormat="1" ht="72.75" customHeight="1">
      <c r="A4768" s="52" t="s">
        <v>7016</v>
      </c>
      <c r="B4768" s="55" t="s">
        <v>6893</v>
      </c>
      <c r="C4768" s="55" t="s">
        <v>6947</v>
      </c>
      <c r="D4768" s="39" t="s">
        <v>7017</v>
      </c>
      <c r="E4768" s="54">
        <v>40</v>
      </c>
      <c r="F4768" s="31" t="s">
        <v>512</v>
      </c>
      <c r="G4768" s="31"/>
      <c r="H4768" s="31" t="s">
        <v>3168</v>
      </c>
      <c r="I4768" s="57"/>
    </row>
    <row r="4769" spans="1:9" s="7" customFormat="1" ht="72.75" customHeight="1">
      <c r="A4769" s="52" t="s">
        <v>7016</v>
      </c>
      <c r="B4769" s="55" t="s">
        <v>6893</v>
      </c>
      <c r="C4769" s="55" t="s">
        <v>6948</v>
      </c>
      <c r="D4769" s="39" t="s">
        <v>7017</v>
      </c>
      <c r="E4769" s="54">
        <v>40</v>
      </c>
      <c r="F4769" s="31" t="s">
        <v>512</v>
      </c>
      <c r="G4769" s="31"/>
      <c r="H4769" s="31" t="s">
        <v>3168</v>
      </c>
      <c r="I4769" s="57"/>
    </row>
    <row r="4770" spans="1:9" s="7" customFormat="1" ht="72.75" customHeight="1">
      <c r="A4770" s="52" t="s">
        <v>7016</v>
      </c>
      <c r="B4770" s="55" t="s">
        <v>6893</v>
      </c>
      <c r="C4770" s="55" t="s">
        <v>6949</v>
      </c>
      <c r="D4770" s="39" t="s">
        <v>7017</v>
      </c>
      <c r="E4770" s="54">
        <v>40</v>
      </c>
      <c r="F4770" s="31" t="s">
        <v>512</v>
      </c>
      <c r="G4770" s="31"/>
      <c r="H4770" s="31" t="s">
        <v>3168</v>
      </c>
      <c r="I4770" s="57"/>
    </row>
    <row r="4771" spans="1:9" s="7" customFormat="1" ht="72.75" customHeight="1">
      <c r="A4771" s="52" t="s">
        <v>7016</v>
      </c>
      <c r="B4771" s="55" t="s">
        <v>6893</v>
      </c>
      <c r="C4771" s="55" t="s">
        <v>6950</v>
      </c>
      <c r="D4771" s="39" t="s">
        <v>7017</v>
      </c>
      <c r="E4771" s="54">
        <v>38</v>
      </c>
      <c r="F4771" s="31" t="s">
        <v>512</v>
      </c>
      <c r="G4771" s="31"/>
      <c r="H4771" s="31" t="s">
        <v>3168</v>
      </c>
      <c r="I4771" s="57"/>
    </row>
    <row r="4772" spans="1:9" s="7" customFormat="1" ht="72.75" customHeight="1">
      <c r="A4772" s="52" t="s">
        <v>7016</v>
      </c>
      <c r="B4772" s="55" t="s">
        <v>6893</v>
      </c>
      <c r="C4772" s="55" t="s">
        <v>6951</v>
      </c>
      <c r="D4772" s="39" t="s">
        <v>7017</v>
      </c>
      <c r="E4772" s="54">
        <v>80</v>
      </c>
      <c r="F4772" s="31" t="s">
        <v>512</v>
      </c>
      <c r="G4772" s="31"/>
      <c r="H4772" s="31" t="s">
        <v>3168</v>
      </c>
      <c r="I4772" s="57"/>
    </row>
    <row r="4773" spans="1:9" s="7" customFormat="1" ht="72.75" customHeight="1">
      <c r="A4773" s="52" t="s">
        <v>7016</v>
      </c>
      <c r="B4773" s="55" t="s">
        <v>6893</v>
      </c>
      <c r="C4773" s="55" t="s">
        <v>6952</v>
      </c>
      <c r="D4773" s="39" t="s">
        <v>7017</v>
      </c>
      <c r="E4773" s="54">
        <v>80</v>
      </c>
      <c r="F4773" s="31" t="s">
        <v>512</v>
      </c>
      <c r="G4773" s="31"/>
      <c r="H4773" s="31" t="s">
        <v>3168</v>
      </c>
      <c r="I4773" s="57"/>
    </row>
    <row r="4774" spans="1:9" s="7" customFormat="1" ht="72.75" customHeight="1">
      <c r="A4774" s="52" t="s">
        <v>7016</v>
      </c>
      <c r="B4774" s="55" t="s">
        <v>6893</v>
      </c>
      <c r="C4774" s="55" t="s">
        <v>6953</v>
      </c>
      <c r="D4774" s="39" t="s">
        <v>7017</v>
      </c>
      <c r="E4774" s="54">
        <v>40</v>
      </c>
      <c r="F4774" s="31" t="s">
        <v>512</v>
      </c>
      <c r="G4774" s="31"/>
      <c r="H4774" s="31" t="s">
        <v>3168</v>
      </c>
      <c r="I4774" s="57"/>
    </row>
    <row r="4775" spans="1:9" s="7" customFormat="1" ht="72.75" customHeight="1">
      <c r="A4775" s="52" t="s">
        <v>7016</v>
      </c>
      <c r="B4775" s="55" t="s">
        <v>6893</v>
      </c>
      <c r="C4775" s="55" t="s">
        <v>6864</v>
      </c>
      <c r="D4775" s="39" t="s">
        <v>7017</v>
      </c>
      <c r="E4775" s="54">
        <v>40</v>
      </c>
      <c r="F4775" s="31" t="s">
        <v>512</v>
      </c>
      <c r="G4775" s="31"/>
      <c r="H4775" s="31" t="s">
        <v>3168</v>
      </c>
      <c r="I4775" s="57"/>
    </row>
    <row r="4776" spans="1:9" s="7" customFormat="1" ht="72.75" customHeight="1">
      <c r="A4776" s="52" t="s">
        <v>7016</v>
      </c>
      <c r="B4776" s="55" t="s">
        <v>6893</v>
      </c>
      <c r="C4776" s="55" t="s">
        <v>6954</v>
      </c>
      <c r="D4776" s="39" t="s">
        <v>7017</v>
      </c>
      <c r="E4776" s="54">
        <v>40</v>
      </c>
      <c r="F4776" s="31" t="s">
        <v>512</v>
      </c>
      <c r="G4776" s="31"/>
      <c r="H4776" s="31" t="s">
        <v>3168</v>
      </c>
      <c r="I4776" s="57"/>
    </row>
    <row r="4777" spans="1:9" s="7" customFormat="1" ht="72.75" customHeight="1">
      <c r="A4777" s="52" t="s">
        <v>7016</v>
      </c>
      <c r="B4777" s="55" t="s">
        <v>6893</v>
      </c>
      <c r="C4777" s="55" t="s">
        <v>6955</v>
      </c>
      <c r="D4777" s="39" t="s">
        <v>7017</v>
      </c>
      <c r="E4777" s="54">
        <v>40</v>
      </c>
      <c r="F4777" s="31" t="s">
        <v>512</v>
      </c>
      <c r="G4777" s="31"/>
      <c r="H4777" s="31" t="s">
        <v>3168</v>
      </c>
      <c r="I4777" s="57"/>
    </row>
    <row r="4778" spans="1:9" s="7" customFormat="1" ht="72.75" customHeight="1">
      <c r="A4778" s="52" t="s">
        <v>7016</v>
      </c>
      <c r="B4778" s="55" t="s">
        <v>6893</v>
      </c>
      <c r="C4778" s="55" t="s">
        <v>6956</v>
      </c>
      <c r="D4778" s="39" t="s">
        <v>7017</v>
      </c>
      <c r="E4778" s="54">
        <v>27</v>
      </c>
      <c r="F4778" s="31" t="s">
        <v>512</v>
      </c>
      <c r="G4778" s="31"/>
      <c r="H4778" s="31" t="s">
        <v>3168</v>
      </c>
      <c r="I4778" s="57"/>
    </row>
    <row r="4779" spans="1:9" s="7" customFormat="1" ht="72.75" customHeight="1">
      <c r="A4779" s="52" t="s">
        <v>7016</v>
      </c>
      <c r="B4779" s="55" t="s">
        <v>6893</v>
      </c>
      <c r="C4779" s="55" t="s">
        <v>6957</v>
      </c>
      <c r="D4779" s="39" t="s">
        <v>7017</v>
      </c>
      <c r="E4779" s="54">
        <v>30</v>
      </c>
      <c r="F4779" s="31" t="s">
        <v>512</v>
      </c>
      <c r="G4779" s="31"/>
      <c r="H4779" s="31" t="s">
        <v>3168</v>
      </c>
      <c r="I4779" s="57"/>
    </row>
    <row r="4780" spans="1:9" s="7" customFormat="1" ht="72.75" customHeight="1">
      <c r="A4780" s="52" t="s">
        <v>7016</v>
      </c>
      <c r="B4780" s="55" t="s">
        <v>6893</v>
      </c>
      <c r="C4780" s="55" t="s">
        <v>6958</v>
      </c>
      <c r="D4780" s="39" t="s">
        <v>7017</v>
      </c>
      <c r="E4780" s="54">
        <v>40</v>
      </c>
      <c r="F4780" s="31" t="s">
        <v>512</v>
      </c>
      <c r="G4780" s="31"/>
      <c r="H4780" s="31" t="s">
        <v>3168</v>
      </c>
      <c r="I4780" s="57"/>
    </row>
    <row r="4781" spans="1:9" s="7" customFormat="1" ht="72.75" customHeight="1">
      <c r="A4781" s="52" t="s">
        <v>7016</v>
      </c>
      <c r="B4781" s="55" t="s">
        <v>6893</v>
      </c>
      <c r="C4781" s="55" t="s">
        <v>6959</v>
      </c>
      <c r="D4781" s="39" t="s">
        <v>7017</v>
      </c>
      <c r="E4781" s="54">
        <v>80</v>
      </c>
      <c r="F4781" s="31" t="s">
        <v>512</v>
      </c>
      <c r="G4781" s="31"/>
      <c r="H4781" s="31" t="s">
        <v>3168</v>
      </c>
      <c r="I4781" s="57"/>
    </row>
    <row r="4782" spans="1:9" s="7" customFormat="1" ht="72.75" customHeight="1">
      <c r="A4782" s="52" t="s">
        <v>7016</v>
      </c>
      <c r="B4782" s="55" t="s">
        <v>6893</v>
      </c>
      <c r="C4782" s="55" t="s">
        <v>6960</v>
      </c>
      <c r="D4782" s="39" t="s">
        <v>7017</v>
      </c>
      <c r="E4782" s="54">
        <v>78</v>
      </c>
      <c r="F4782" s="31" t="s">
        <v>512</v>
      </c>
      <c r="G4782" s="31"/>
      <c r="H4782" s="31" t="s">
        <v>3168</v>
      </c>
      <c r="I4782" s="57"/>
    </row>
    <row r="4783" spans="1:9" s="7" customFormat="1" ht="72.75" customHeight="1">
      <c r="A4783" s="52" t="s">
        <v>7016</v>
      </c>
      <c r="B4783" s="55" t="s">
        <v>6893</v>
      </c>
      <c r="C4783" s="55" t="s">
        <v>6961</v>
      </c>
      <c r="D4783" s="39" t="s">
        <v>7017</v>
      </c>
      <c r="E4783" s="54">
        <v>80</v>
      </c>
      <c r="F4783" s="31" t="s">
        <v>512</v>
      </c>
      <c r="G4783" s="31"/>
      <c r="H4783" s="31" t="s">
        <v>3168</v>
      </c>
      <c r="I4783" s="57"/>
    </row>
    <row r="4784" spans="1:9" s="7" customFormat="1" ht="72.75" customHeight="1">
      <c r="A4784" s="52" t="s">
        <v>7016</v>
      </c>
      <c r="B4784" s="55" t="s">
        <v>6893</v>
      </c>
      <c r="C4784" s="55" t="s">
        <v>6962</v>
      </c>
      <c r="D4784" s="39" t="s">
        <v>7017</v>
      </c>
      <c r="E4784" s="54">
        <v>80</v>
      </c>
      <c r="F4784" s="31" t="s">
        <v>512</v>
      </c>
      <c r="G4784" s="31"/>
      <c r="H4784" s="31" t="s">
        <v>3168</v>
      </c>
      <c r="I4784" s="57"/>
    </row>
    <row r="4785" spans="1:9" s="7" customFormat="1" ht="72.75" customHeight="1">
      <c r="A4785" s="52" t="s">
        <v>7016</v>
      </c>
      <c r="B4785" s="55" t="s">
        <v>6893</v>
      </c>
      <c r="C4785" s="55" t="s">
        <v>6963</v>
      </c>
      <c r="D4785" s="39" t="s">
        <v>7017</v>
      </c>
      <c r="E4785" s="54">
        <v>66</v>
      </c>
      <c r="F4785" s="31" t="s">
        <v>512</v>
      </c>
      <c r="G4785" s="31"/>
      <c r="H4785" s="31" t="s">
        <v>3168</v>
      </c>
      <c r="I4785" s="57"/>
    </row>
    <row r="4786" spans="1:9" s="7" customFormat="1" ht="72.75" customHeight="1">
      <c r="A4786" s="52" t="s">
        <v>7016</v>
      </c>
      <c r="B4786" s="55" t="s">
        <v>6893</v>
      </c>
      <c r="C4786" s="55" t="s">
        <v>6964</v>
      </c>
      <c r="D4786" s="39" t="s">
        <v>7017</v>
      </c>
      <c r="E4786" s="54">
        <v>80</v>
      </c>
      <c r="F4786" s="31" t="s">
        <v>512</v>
      </c>
      <c r="G4786" s="31"/>
      <c r="H4786" s="31" t="s">
        <v>3168</v>
      </c>
      <c r="I4786" s="57"/>
    </row>
    <row r="4787" spans="1:9" s="7" customFormat="1" ht="72.75" customHeight="1">
      <c r="A4787" s="52" t="s">
        <v>7016</v>
      </c>
      <c r="B4787" s="55" t="s">
        <v>6893</v>
      </c>
      <c r="C4787" s="55" t="s">
        <v>6965</v>
      </c>
      <c r="D4787" s="39" t="s">
        <v>7017</v>
      </c>
      <c r="E4787" s="54">
        <v>40</v>
      </c>
      <c r="F4787" s="31" t="s">
        <v>512</v>
      </c>
      <c r="G4787" s="31"/>
      <c r="H4787" s="31" t="s">
        <v>3168</v>
      </c>
      <c r="I4787" s="57"/>
    </row>
    <row r="4788" spans="1:9" s="7" customFormat="1" ht="72.75" customHeight="1">
      <c r="A4788" s="52" t="s">
        <v>7016</v>
      </c>
      <c r="B4788" s="55" t="s">
        <v>6893</v>
      </c>
      <c r="C4788" s="55" t="s">
        <v>6900</v>
      </c>
      <c r="D4788" s="39" t="s">
        <v>7017</v>
      </c>
      <c r="E4788" s="54">
        <v>36</v>
      </c>
      <c r="F4788" s="31" t="s">
        <v>512</v>
      </c>
      <c r="G4788" s="31"/>
      <c r="H4788" s="31" t="s">
        <v>3168</v>
      </c>
      <c r="I4788" s="57"/>
    </row>
    <row r="4789" spans="1:9" s="7" customFormat="1" ht="72.75" customHeight="1">
      <c r="A4789" s="52" t="s">
        <v>7016</v>
      </c>
      <c r="B4789" s="55" t="s">
        <v>6893</v>
      </c>
      <c r="C4789" s="55" t="s">
        <v>6966</v>
      </c>
      <c r="D4789" s="39" t="s">
        <v>7017</v>
      </c>
      <c r="E4789" s="54">
        <v>40</v>
      </c>
      <c r="F4789" s="31" t="s">
        <v>512</v>
      </c>
      <c r="G4789" s="31"/>
      <c r="H4789" s="31" t="s">
        <v>3168</v>
      </c>
      <c r="I4789" s="57"/>
    </row>
    <row r="4790" spans="1:9" s="7" customFormat="1" ht="72.75" customHeight="1">
      <c r="A4790" s="52" t="s">
        <v>7016</v>
      </c>
      <c r="B4790" s="55" t="s">
        <v>6893</v>
      </c>
      <c r="C4790" s="55" t="s">
        <v>6926</v>
      </c>
      <c r="D4790" s="39" t="s">
        <v>7017</v>
      </c>
      <c r="E4790" s="54">
        <v>40</v>
      </c>
      <c r="F4790" s="31" t="s">
        <v>512</v>
      </c>
      <c r="G4790" s="31"/>
      <c r="H4790" s="31" t="s">
        <v>3168</v>
      </c>
      <c r="I4790" s="57"/>
    </row>
    <row r="4791" spans="1:9" s="7" customFormat="1" ht="72.75" customHeight="1">
      <c r="A4791" s="52" t="s">
        <v>7016</v>
      </c>
      <c r="B4791" s="55" t="s">
        <v>6893</v>
      </c>
      <c r="C4791" s="55" t="s">
        <v>6877</v>
      </c>
      <c r="D4791" s="39" t="s">
        <v>7017</v>
      </c>
      <c r="E4791" s="54">
        <v>120</v>
      </c>
      <c r="F4791" s="31" t="s">
        <v>512</v>
      </c>
      <c r="G4791" s="31"/>
      <c r="H4791" s="31" t="s">
        <v>3168</v>
      </c>
      <c r="I4791" s="57"/>
    </row>
    <row r="4792" spans="1:9" s="7" customFormat="1" ht="72.75" customHeight="1">
      <c r="A4792" s="52" t="s">
        <v>7016</v>
      </c>
      <c r="B4792" s="55" t="s">
        <v>6893</v>
      </c>
      <c r="C4792" s="55" t="s">
        <v>6967</v>
      </c>
      <c r="D4792" s="39" t="s">
        <v>7017</v>
      </c>
      <c r="E4792" s="54">
        <v>80</v>
      </c>
      <c r="F4792" s="31" t="s">
        <v>512</v>
      </c>
      <c r="G4792" s="31"/>
      <c r="H4792" s="31" t="s">
        <v>3168</v>
      </c>
      <c r="I4792" s="57"/>
    </row>
    <row r="4793" spans="1:9" s="7" customFormat="1" ht="72.75" customHeight="1">
      <c r="A4793" s="52" t="s">
        <v>7016</v>
      </c>
      <c r="B4793" s="55" t="s">
        <v>6893</v>
      </c>
      <c r="C4793" s="55" t="s">
        <v>6886</v>
      </c>
      <c r="D4793" s="39" t="s">
        <v>7017</v>
      </c>
      <c r="E4793" s="54">
        <v>120</v>
      </c>
      <c r="F4793" s="31" t="s">
        <v>512</v>
      </c>
      <c r="G4793" s="31"/>
      <c r="H4793" s="31" t="s">
        <v>3168</v>
      </c>
      <c r="I4793" s="57"/>
    </row>
    <row r="4794" spans="1:9" s="7" customFormat="1" ht="72.75" customHeight="1">
      <c r="A4794" s="52" t="s">
        <v>7016</v>
      </c>
      <c r="B4794" s="55" t="s">
        <v>6893</v>
      </c>
      <c r="C4794" s="55" t="s">
        <v>6968</v>
      </c>
      <c r="D4794" s="39" t="s">
        <v>7017</v>
      </c>
      <c r="E4794" s="54">
        <v>120</v>
      </c>
      <c r="F4794" s="31" t="s">
        <v>512</v>
      </c>
      <c r="G4794" s="31"/>
      <c r="H4794" s="31" t="s">
        <v>3168</v>
      </c>
      <c r="I4794" s="57"/>
    </row>
    <row r="4795" spans="1:9" s="7" customFormat="1" ht="72.75" customHeight="1">
      <c r="A4795" s="52" t="s">
        <v>7016</v>
      </c>
      <c r="B4795" s="55" t="s">
        <v>6893</v>
      </c>
      <c r="C4795" s="55" t="s">
        <v>6969</v>
      </c>
      <c r="D4795" s="39" t="s">
        <v>7017</v>
      </c>
      <c r="E4795" s="54">
        <v>40</v>
      </c>
      <c r="F4795" s="31" t="s">
        <v>512</v>
      </c>
      <c r="G4795" s="31"/>
      <c r="H4795" s="31" t="s">
        <v>3168</v>
      </c>
      <c r="I4795" s="57"/>
    </row>
    <row r="4796" spans="1:9" s="7" customFormat="1" ht="72.75" customHeight="1">
      <c r="A4796" s="52" t="s">
        <v>7016</v>
      </c>
      <c r="B4796" s="55" t="s">
        <v>6893</v>
      </c>
      <c r="C4796" s="55" t="s">
        <v>6970</v>
      </c>
      <c r="D4796" s="39" t="s">
        <v>7017</v>
      </c>
      <c r="E4796" s="54">
        <v>80</v>
      </c>
      <c r="F4796" s="31" t="s">
        <v>512</v>
      </c>
      <c r="G4796" s="31"/>
      <c r="H4796" s="31" t="s">
        <v>3168</v>
      </c>
      <c r="I4796" s="57"/>
    </row>
    <row r="4797" spans="1:9" s="7" customFormat="1" ht="72.75" customHeight="1">
      <c r="A4797" s="52" t="s">
        <v>7016</v>
      </c>
      <c r="B4797" s="55" t="s">
        <v>6893</v>
      </c>
      <c r="C4797" s="55" t="s">
        <v>6867</v>
      </c>
      <c r="D4797" s="39" t="s">
        <v>7017</v>
      </c>
      <c r="E4797" s="54">
        <v>40</v>
      </c>
      <c r="F4797" s="31" t="s">
        <v>512</v>
      </c>
      <c r="G4797" s="31"/>
      <c r="H4797" s="31" t="s">
        <v>3168</v>
      </c>
      <c r="I4797" s="57"/>
    </row>
    <row r="4798" spans="1:9" s="7" customFormat="1" ht="72.75" customHeight="1">
      <c r="A4798" s="52" t="s">
        <v>7016</v>
      </c>
      <c r="B4798" s="55" t="s">
        <v>6893</v>
      </c>
      <c r="C4798" s="55" t="s">
        <v>6971</v>
      </c>
      <c r="D4798" s="39" t="s">
        <v>7017</v>
      </c>
      <c r="E4798" s="54">
        <v>80</v>
      </c>
      <c r="F4798" s="31" t="s">
        <v>512</v>
      </c>
      <c r="G4798" s="31"/>
      <c r="H4798" s="31" t="s">
        <v>3168</v>
      </c>
      <c r="I4798" s="57"/>
    </row>
    <row r="4799" spans="1:9" s="7" customFormat="1" ht="72.75" customHeight="1">
      <c r="A4799" s="52" t="s">
        <v>7016</v>
      </c>
      <c r="B4799" s="55" t="s">
        <v>6893</v>
      </c>
      <c r="C4799" s="55" t="s">
        <v>6972</v>
      </c>
      <c r="D4799" s="39" t="s">
        <v>7017</v>
      </c>
      <c r="E4799" s="54">
        <v>40</v>
      </c>
      <c r="F4799" s="31" t="s">
        <v>512</v>
      </c>
      <c r="G4799" s="31"/>
      <c r="H4799" s="31" t="s">
        <v>3168</v>
      </c>
      <c r="I4799" s="57"/>
    </row>
    <row r="4800" spans="1:9" s="7" customFormat="1" ht="72.75" customHeight="1">
      <c r="A4800" s="52" t="s">
        <v>7016</v>
      </c>
      <c r="B4800" s="55" t="s">
        <v>6893</v>
      </c>
      <c r="C4800" s="55" t="s">
        <v>6894</v>
      </c>
      <c r="D4800" s="39" t="s">
        <v>7017</v>
      </c>
      <c r="E4800" s="54">
        <v>40</v>
      </c>
      <c r="F4800" s="31" t="s">
        <v>512</v>
      </c>
      <c r="G4800" s="31"/>
      <c r="H4800" s="31" t="s">
        <v>3168</v>
      </c>
      <c r="I4800" s="57"/>
    </row>
    <row r="4801" spans="1:9" s="7" customFormat="1" ht="72.75" customHeight="1">
      <c r="A4801" s="52" t="s">
        <v>7016</v>
      </c>
      <c r="B4801" s="55" t="s">
        <v>6893</v>
      </c>
      <c r="C4801" s="55" t="s">
        <v>6867</v>
      </c>
      <c r="D4801" s="39" t="s">
        <v>7017</v>
      </c>
      <c r="E4801" s="54">
        <v>75</v>
      </c>
      <c r="F4801" s="31" t="s">
        <v>512</v>
      </c>
      <c r="G4801" s="31"/>
      <c r="H4801" s="31" t="s">
        <v>3168</v>
      </c>
      <c r="I4801" s="57"/>
    </row>
    <row r="4802" spans="1:9" s="7" customFormat="1" ht="72.75" customHeight="1">
      <c r="A4802" s="52" t="s">
        <v>7016</v>
      </c>
      <c r="B4802" s="55" t="s">
        <v>6893</v>
      </c>
      <c r="C4802" s="55" t="s">
        <v>6973</v>
      </c>
      <c r="D4802" s="39" t="s">
        <v>7017</v>
      </c>
      <c r="E4802" s="54">
        <v>70</v>
      </c>
      <c r="F4802" s="31" t="s">
        <v>512</v>
      </c>
      <c r="G4802" s="31"/>
      <c r="H4802" s="31" t="s">
        <v>3168</v>
      </c>
      <c r="I4802" s="57"/>
    </row>
    <row r="4803" spans="1:9" s="7" customFormat="1" ht="72.75" customHeight="1">
      <c r="A4803" s="52" t="s">
        <v>7016</v>
      </c>
      <c r="B4803" s="55" t="s">
        <v>6893</v>
      </c>
      <c r="C4803" s="55" t="s">
        <v>6974</v>
      </c>
      <c r="D4803" s="39" t="s">
        <v>7017</v>
      </c>
      <c r="E4803" s="54">
        <v>110</v>
      </c>
      <c r="F4803" s="31" t="s">
        <v>512</v>
      </c>
      <c r="G4803" s="31"/>
      <c r="H4803" s="31" t="s">
        <v>3168</v>
      </c>
      <c r="I4803" s="57"/>
    </row>
    <row r="4804" spans="1:9" s="7" customFormat="1" ht="72.75" customHeight="1">
      <c r="A4804" s="52" t="s">
        <v>7016</v>
      </c>
      <c r="B4804" s="55" t="s">
        <v>6893</v>
      </c>
      <c r="C4804" s="55" t="s">
        <v>6975</v>
      </c>
      <c r="D4804" s="39" t="s">
        <v>7017</v>
      </c>
      <c r="E4804" s="54">
        <v>100</v>
      </c>
      <c r="F4804" s="31" t="s">
        <v>512</v>
      </c>
      <c r="G4804" s="31"/>
      <c r="H4804" s="31" t="s">
        <v>3168</v>
      </c>
      <c r="I4804" s="57"/>
    </row>
    <row r="4805" spans="1:9" s="7" customFormat="1" ht="72.75" customHeight="1">
      <c r="A4805" s="52" t="s">
        <v>7016</v>
      </c>
      <c r="B4805" s="55" t="s">
        <v>6893</v>
      </c>
      <c r="C4805" s="55" t="s">
        <v>6976</v>
      </c>
      <c r="D4805" s="39" t="s">
        <v>7017</v>
      </c>
      <c r="E4805" s="54">
        <v>380</v>
      </c>
      <c r="F4805" s="31" t="s">
        <v>512</v>
      </c>
      <c r="G4805" s="31"/>
      <c r="H4805" s="31" t="s">
        <v>3168</v>
      </c>
      <c r="I4805" s="57"/>
    </row>
    <row r="4806" spans="1:9" s="7" customFormat="1" ht="72.75" customHeight="1">
      <c r="A4806" s="52" t="s">
        <v>7016</v>
      </c>
      <c r="B4806" s="55" t="s">
        <v>6893</v>
      </c>
      <c r="C4806" s="55" t="s">
        <v>6977</v>
      </c>
      <c r="D4806" s="39" t="s">
        <v>7017</v>
      </c>
      <c r="E4806" s="54">
        <v>300</v>
      </c>
      <c r="F4806" s="31" t="s">
        <v>512</v>
      </c>
      <c r="G4806" s="31"/>
      <c r="H4806" s="31" t="s">
        <v>3168</v>
      </c>
      <c r="I4806" s="57"/>
    </row>
    <row r="4807" spans="1:9" s="7" customFormat="1" ht="72.75" customHeight="1">
      <c r="A4807" s="52" t="s">
        <v>7016</v>
      </c>
      <c r="B4807" s="55" t="s">
        <v>6978</v>
      </c>
      <c r="C4807" s="55" t="s">
        <v>6858</v>
      </c>
      <c r="D4807" s="39" t="s">
        <v>7017</v>
      </c>
      <c r="E4807" s="54">
        <v>474</v>
      </c>
      <c r="F4807" s="31" t="s">
        <v>512</v>
      </c>
      <c r="G4807" s="31"/>
      <c r="H4807" s="31" t="s">
        <v>3168</v>
      </c>
      <c r="I4807" s="57"/>
    </row>
    <row r="4808" spans="1:9" s="7" customFormat="1" ht="72.75" customHeight="1">
      <c r="A4808" s="52" t="s">
        <v>7016</v>
      </c>
      <c r="B4808" s="55" t="s">
        <v>6978</v>
      </c>
      <c r="C4808" s="55" t="s">
        <v>6861</v>
      </c>
      <c r="D4808" s="39" t="s">
        <v>7017</v>
      </c>
      <c r="E4808" s="54">
        <v>1419</v>
      </c>
      <c r="F4808" s="31" t="s">
        <v>512</v>
      </c>
      <c r="G4808" s="31"/>
      <c r="H4808" s="31" t="s">
        <v>3168</v>
      </c>
      <c r="I4808" s="57"/>
    </row>
    <row r="4809" spans="1:9" s="7" customFormat="1" ht="72.75" customHeight="1">
      <c r="A4809" s="52" t="s">
        <v>7016</v>
      </c>
      <c r="B4809" s="55" t="s">
        <v>6978</v>
      </c>
      <c r="C4809" s="55" t="s">
        <v>6955</v>
      </c>
      <c r="D4809" s="39" t="s">
        <v>7017</v>
      </c>
      <c r="E4809" s="54">
        <v>81</v>
      </c>
      <c r="F4809" s="31" t="s">
        <v>512</v>
      </c>
      <c r="G4809" s="31"/>
      <c r="H4809" s="31" t="s">
        <v>3168</v>
      </c>
      <c r="I4809" s="57"/>
    </row>
    <row r="4810" spans="1:9" s="7" customFormat="1" ht="72.75" customHeight="1">
      <c r="A4810" s="52" t="s">
        <v>7016</v>
      </c>
      <c r="B4810" s="55" t="s">
        <v>6978</v>
      </c>
      <c r="C4810" s="55" t="s">
        <v>6886</v>
      </c>
      <c r="D4810" s="39" t="s">
        <v>7017</v>
      </c>
      <c r="E4810" s="54">
        <v>179</v>
      </c>
      <c r="F4810" s="31" t="s">
        <v>512</v>
      </c>
      <c r="G4810" s="31"/>
      <c r="H4810" s="31" t="s">
        <v>3168</v>
      </c>
      <c r="I4810" s="57"/>
    </row>
    <row r="4811" spans="1:9" s="7" customFormat="1" ht="72.75" customHeight="1">
      <c r="A4811" s="52" t="s">
        <v>7016</v>
      </c>
      <c r="B4811" s="55" t="s">
        <v>6978</v>
      </c>
      <c r="C4811" s="55" t="s">
        <v>6887</v>
      </c>
      <c r="D4811" s="39" t="s">
        <v>7017</v>
      </c>
      <c r="E4811" s="54">
        <v>6</v>
      </c>
      <c r="F4811" s="31" t="s">
        <v>512</v>
      </c>
      <c r="G4811" s="31"/>
      <c r="H4811" s="31" t="s">
        <v>3168</v>
      </c>
      <c r="I4811" s="57"/>
    </row>
    <row r="4812" spans="1:9" s="7" customFormat="1" ht="72.75" customHeight="1">
      <c r="A4812" s="52" t="s">
        <v>7016</v>
      </c>
      <c r="B4812" s="55" t="s">
        <v>6978</v>
      </c>
      <c r="C4812" s="55" t="s">
        <v>6863</v>
      </c>
      <c r="D4812" s="39" t="s">
        <v>7017</v>
      </c>
      <c r="E4812" s="54">
        <v>444</v>
      </c>
      <c r="F4812" s="31" t="s">
        <v>512</v>
      </c>
      <c r="G4812" s="31"/>
      <c r="H4812" s="31" t="s">
        <v>3168</v>
      </c>
      <c r="I4812" s="57"/>
    </row>
    <row r="4813" spans="1:9" s="7" customFormat="1" ht="72.75" customHeight="1">
      <c r="A4813" s="52" t="s">
        <v>7016</v>
      </c>
      <c r="B4813" s="55" t="s">
        <v>6978</v>
      </c>
      <c r="C4813" s="55" t="s">
        <v>6859</v>
      </c>
      <c r="D4813" s="39" t="s">
        <v>7017</v>
      </c>
      <c r="E4813" s="54">
        <v>500</v>
      </c>
      <c r="F4813" s="31" t="s">
        <v>512</v>
      </c>
      <c r="G4813" s="31"/>
      <c r="H4813" s="31" t="s">
        <v>3168</v>
      </c>
      <c r="I4813" s="57"/>
    </row>
    <row r="4814" spans="1:9" s="7" customFormat="1" ht="72.75" customHeight="1">
      <c r="A4814" s="52" t="s">
        <v>7016</v>
      </c>
      <c r="B4814" s="55" t="s">
        <v>6978</v>
      </c>
      <c r="C4814" s="55" t="s">
        <v>6946</v>
      </c>
      <c r="D4814" s="39" t="s">
        <v>7017</v>
      </c>
      <c r="E4814" s="54">
        <v>88</v>
      </c>
      <c r="F4814" s="31" t="s">
        <v>512</v>
      </c>
      <c r="G4814" s="31"/>
      <c r="H4814" s="31" t="s">
        <v>3168</v>
      </c>
      <c r="I4814" s="57"/>
    </row>
    <row r="4815" spans="1:9" s="7" customFormat="1" ht="72.75" customHeight="1">
      <c r="A4815" s="52" t="s">
        <v>7016</v>
      </c>
      <c r="B4815" s="55" t="s">
        <v>6978</v>
      </c>
      <c r="C4815" s="55" t="s">
        <v>6867</v>
      </c>
      <c r="D4815" s="39" t="s">
        <v>7017</v>
      </c>
      <c r="E4815" s="54">
        <v>212</v>
      </c>
      <c r="F4815" s="31" t="s">
        <v>512</v>
      </c>
      <c r="G4815" s="31"/>
      <c r="H4815" s="31" t="s">
        <v>3168</v>
      </c>
      <c r="I4815" s="57"/>
    </row>
    <row r="4816" spans="1:9" s="7" customFormat="1" ht="72.75" customHeight="1">
      <c r="A4816" s="52" t="s">
        <v>7016</v>
      </c>
      <c r="B4816" s="55" t="s">
        <v>6978</v>
      </c>
      <c r="C4816" s="55" t="s">
        <v>6947</v>
      </c>
      <c r="D4816" s="39" t="s">
        <v>7017</v>
      </c>
      <c r="E4816" s="54">
        <v>85</v>
      </c>
      <c r="F4816" s="31" t="s">
        <v>512</v>
      </c>
      <c r="G4816" s="31"/>
      <c r="H4816" s="31" t="s">
        <v>3168</v>
      </c>
      <c r="I4816" s="57"/>
    </row>
    <row r="4817" spans="1:9" s="7" customFormat="1" ht="72.75" customHeight="1">
      <c r="A4817" s="52" t="s">
        <v>7016</v>
      </c>
      <c r="B4817" s="55" t="s">
        <v>6978</v>
      </c>
      <c r="C4817" s="55" t="s">
        <v>6956</v>
      </c>
      <c r="D4817" s="39" t="s">
        <v>7017</v>
      </c>
      <c r="E4817" s="54">
        <v>110</v>
      </c>
      <c r="F4817" s="31" t="s">
        <v>512</v>
      </c>
      <c r="G4817" s="31"/>
      <c r="H4817" s="31" t="s">
        <v>3168</v>
      </c>
      <c r="I4817" s="57"/>
    </row>
    <row r="4818" spans="1:9" s="7" customFormat="1" ht="72.75" customHeight="1">
      <c r="A4818" s="52" t="s">
        <v>7016</v>
      </c>
      <c r="B4818" s="55" t="s">
        <v>6978</v>
      </c>
      <c r="C4818" s="55" t="s">
        <v>6929</v>
      </c>
      <c r="D4818" s="39" t="s">
        <v>7017</v>
      </c>
      <c r="E4818" s="54">
        <v>4</v>
      </c>
      <c r="F4818" s="31" t="s">
        <v>512</v>
      </c>
      <c r="G4818" s="31"/>
      <c r="H4818" s="31" t="s">
        <v>3168</v>
      </c>
      <c r="I4818" s="57"/>
    </row>
    <row r="4819" spans="1:9" s="7" customFormat="1" ht="72.75" customHeight="1">
      <c r="A4819" s="52" t="s">
        <v>7016</v>
      </c>
      <c r="B4819" s="55" t="s">
        <v>6978</v>
      </c>
      <c r="C4819" s="55" t="s">
        <v>6965</v>
      </c>
      <c r="D4819" s="39" t="s">
        <v>7017</v>
      </c>
      <c r="E4819" s="54">
        <v>34</v>
      </c>
      <c r="F4819" s="31" t="s">
        <v>512</v>
      </c>
      <c r="G4819" s="31"/>
      <c r="H4819" s="31" t="s">
        <v>3168</v>
      </c>
      <c r="I4819" s="57"/>
    </row>
    <row r="4820" spans="1:9" s="7" customFormat="1" ht="72.75" customHeight="1">
      <c r="A4820" s="52" t="s">
        <v>7016</v>
      </c>
      <c r="B4820" s="55" t="s">
        <v>6978</v>
      </c>
      <c r="C4820" s="55" t="s">
        <v>6979</v>
      </c>
      <c r="D4820" s="39" t="s">
        <v>7017</v>
      </c>
      <c r="E4820" s="54">
        <v>40</v>
      </c>
      <c r="F4820" s="31" t="s">
        <v>512</v>
      </c>
      <c r="G4820" s="31"/>
      <c r="H4820" s="31" t="s">
        <v>3168</v>
      </c>
      <c r="I4820" s="57"/>
    </row>
    <row r="4821" spans="1:9" s="7" customFormat="1" ht="72.75" customHeight="1">
      <c r="A4821" s="52" t="s">
        <v>7016</v>
      </c>
      <c r="B4821" s="55" t="s">
        <v>6978</v>
      </c>
      <c r="C4821" s="55" t="s">
        <v>6980</v>
      </c>
      <c r="D4821" s="39" t="s">
        <v>7017</v>
      </c>
      <c r="E4821" s="54">
        <v>17</v>
      </c>
      <c r="F4821" s="31" t="s">
        <v>512</v>
      </c>
      <c r="G4821" s="31"/>
      <c r="H4821" s="31" t="s">
        <v>3168</v>
      </c>
      <c r="I4821" s="57"/>
    </row>
    <row r="4822" spans="1:9" s="7" customFormat="1" ht="72.75" customHeight="1">
      <c r="A4822" s="52" t="s">
        <v>7016</v>
      </c>
      <c r="B4822" s="55" t="s">
        <v>6978</v>
      </c>
      <c r="C4822" s="55" t="s">
        <v>6981</v>
      </c>
      <c r="D4822" s="39" t="s">
        <v>7017</v>
      </c>
      <c r="E4822" s="54">
        <v>28</v>
      </c>
      <c r="F4822" s="31" t="s">
        <v>512</v>
      </c>
      <c r="G4822" s="31"/>
      <c r="H4822" s="31" t="s">
        <v>3168</v>
      </c>
      <c r="I4822" s="57"/>
    </row>
    <row r="4823" spans="1:9" s="7" customFormat="1" ht="72.75" customHeight="1">
      <c r="A4823" s="52" t="s">
        <v>7016</v>
      </c>
      <c r="B4823" s="55" t="s">
        <v>6978</v>
      </c>
      <c r="C4823" s="55" t="s">
        <v>6982</v>
      </c>
      <c r="D4823" s="39" t="s">
        <v>7017</v>
      </c>
      <c r="E4823" s="54">
        <v>29</v>
      </c>
      <c r="F4823" s="31" t="s">
        <v>512</v>
      </c>
      <c r="G4823" s="31"/>
      <c r="H4823" s="31" t="s">
        <v>3168</v>
      </c>
      <c r="I4823" s="57"/>
    </row>
    <row r="4824" spans="1:9" s="7" customFormat="1" ht="72.75" customHeight="1">
      <c r="A4824" s="52" t="s">
        <v>7016</v>
      </c>
      <c r="B4824" s="55" t="s">
        <v>6983</v>
      </c>
      <c r="C4824" s="55" t="s">
        <v>6842</v>
      </c>
      <c r="D4824" s="39" t="s">
        <v>7017</v>
      </c>
      <c r="E4824" s="54">
        <v>490</v>
      </c>
      <c r="F4824" s="31" t="s">
        <v>512</v>
      </c>
      <c r="G4824" s="31"/>
      <c r="H4824" s="31" t="s">
        <v>3168</v>
      </c>
      <c r="I4824" s="57"/>
    </row>
    <row r="4825" spans="1:9" s="7" customFormat="1" ht="72.75" customHeight="1">
      <c r="A4825" s="52" t="s">
        <v>7016</v>
      </c>
      <c r="B4825" s="55" t="s">
        <v>6983</v>
      </c>
      <c r="C4825" s="55" t="s">
        <v>6844</v>
      </c>
      <c r="D4825" s="39" t="s">
        <v>7017</v>
      </c>
      <c r="E4825" s="54">
        <v>507</v>
      </c>
      <c r="F4825" s="31" t="s">
        <v>512</v>
      </c>
      <c r="G4825" s="31"/>
      <c r="H4825" s="31" t="s">
        <v>3168</v>
      </c>
      <c r="I4825" s="57"/>
    </row>
    <row r="4826" spans="1:9" s="7" customFormat="1" ht="72.75" customHeight="1">
      <c r="A4826" s="52" t="s">
        <v>7016</v>
      </c>
      <c r="B4826" s="55" t="s">
        <v>6983</v>
      </c>
      <c r="C4826" s="55" t="s">
        <v>6845</v>
      </c>
      <c r="D4826" s="39" t="s">
        <v>7017</v>
      </c>
      <c r="E4826" s="54">
        <v>571</v>
      </c>
      <c r="F4826" s="31" t="s">
        <v>512</v>
      </c>
      <c r="G4826" s="31"/>
      <c r="H4826" s="31" t="s">
        <v>3168</v>
      </c>
      <c r="I4826" s="57"/>
    </row>
    <row r="4827" spans="1:9" s="13" customFormat="1" ht="72.75" customHeight="1">
      <c r="A4827" s="52" t="s">
        <v>7018</v>
      </c>
      <c r="B4827" s="55" t="s">
        <v>6984</v>
      </c>
      <c r="C4827" s="55" t="s">
        <v>6867</v>
      </c>
      <c r="D4827" s="39" t="s">
        <v>7017</v>
      </c>
      <c r="E4827" s="54">
        <v>19</v>
      </c>
      <c r="F4827" s="31" t="s">
        <v>7019</v>
      </c>
      <c r="G4827" s="31"/>
      <c r="H4827" s="31" t="s">
        <v>3168</v>
      </c>
      <c r="I4827" s="57"/>
    </row>
    <row r="4828" spans="1:9" s="13" customFormat="1" ht="72.75" customHeight="1">
      <c r="A4828" s="52" t="s">
        <v>7018</v>
      </c>
      <c r="B4828" s="55" t="s">
        <v>6985</v>
      </c>
      <c r="C4828" s="55" t="s">
        <v>6986</v>
      </c>
      <c r="D4828" s="39" t="s">
        <v>7017</v>
      </c>
      <c r="E4828" s="54">
        <v>42</v>
      </c>
      <c r="F4828" s="31" t="s">
        <v>7019</v>
      </c>
      <c r="G4828" s="31"/>
      <c r="H4828" s="31" t="s">
        <v>3168</v>
      </c>
      <c r="I4828" s="57"/>
    </row>
    <row r="4829" spans="1:9" s="13" customFormat="1" ht="72.75" customHeight="1">
      <c r="A4829" s="52" t="s">
        <v>7018</v>
      </c>
      <c r="B4829" s="55" t="s">
        <v>6987</v>
      </c>
      <c r="C4829" s="55" t="s">
        <v>6886</v>
      </c>
      <c r="D4829" s="39" t="s">
        <v>7017</v>
      </c>
      <c r="E4829" s="54">
        <v>36</v>
      </c>
      <c r="F4829" s="31" t="s">
        <v>7019</v>
      </c>
      <c r="G4829" s="31"/>
      <c r="H4829" s="31" t="s">
        <v>3168</v>
      </c>
      <c r="I4829" s="57"/>
    </row>
    <row r="4830" spans="1:9" s="13" customFormat="1" ht="72.75" customHeight="1">
      <c r="A4830" s="52" t="s">
        <v>7018</v>
      </c>
      <c r="B4830" s="55" t="s">
        <v>6988</v>
      </c>
      <c r="C4830" s="55" t="s">
        <v>6858</v>
      </c>
      <c r="D4830" s="39" t="s">
        <v>7017</v>
      </c>
      <c r="E4830" s="54">
        <v>40</v>
      </c>
      <c r="F4830" s="31" t="s">
        <v>7019</v>
      </c>
      <c r="G4830" s="31"/>
      <c r="H4830" s="31" t="s">
        <v>3168</v>
      </c>
      <c r="I4830" s="57"/>
    </row>
    <row r="4831" spans="1:9" s="13" customFormat="1" ht="72.75" customHeight="1">
      <c r="A4831" s="52" t="s">
        <v>7018</v>
      </c>
      <c r="B4831" s="55" t="s">
        <v>6989</v>
      </c>
      <c r="C4831" s="55" t="s">
        <v>6990</v>
      </c>
      <c r="D4831" s="39" t="s">
        <v>7017</v>
      </c>
      <c r="E4831" s="54">
        <v>37</v>
      </c>
      <c r="F4831" s="31" t="s">
        <v>7019</v>
      </c>
      <c r="G4831" s="31"/>
      <c r="H4831" s="31" t="s">
        <v>3168</v>
      </c>
      <c r="I4831" s="57"/>
    </row>
    <row r="4832" spans="1:9" s="13" customFormat="1" ht="72.75" customHeight="1">
      <c r="A4832" s="52" t="s">
        <v>7020</v>
      </c>
      <c r="B4832" s="55" t="s">
        <v>6991</v>
      </c>
      <c r="C4832" s="55" t="s">
        <v>6859</v>
      </c>
      <c r="D4832" s="39" t="s">
        <v>7021</v>
      </c>
      <c r="E4832" s="54">
        <v>200</v>
      </c>
      <c r="F4832" s="31" t="s">
        <v>512</v>
      </c>
      <c r="G4832" s="31"/>
      <c r="H4832" s="31" t="s">
        <v>3168</v>
      </c>
      <c r="I4832" s="57"/>
    </row>
    <row r="4833" spans="1:9" s="13" customFormat="1" ht="72.75" customHeight="1">
      <c r="A4833" s="52" t="s">
        <v>7020</v>
      </c>
      <c r="B4833" s="55" t="s">
        <v>6991</v>
      </c>
      <c r="C4833" s="55" t="s">
        <v>6863</v>
      </c>
      <c r="D4833" s="39" t="s">
        <v>7021</v>
      </c>
      <c r="E4833" s="54">
        <v>200</v>
      </c>
      <c r="F4833" s="31" t="s">
        <v>512</v>
      </c>
      <c r="G4833" s="31"/>
      <c r="H4833" s="31" t="s">
        <v>3168</v>
      </c>
      <c r="I4833" s="57"/>
    </row>
    <row r="4834" spans="1:9" s="13" customFormat="1" ht="72.75" customHeight="1">
      <c r="A4834" s="52" t="s">
        <v>7020</v>
      </c>
      <c r="B4834" s="55" t="s">
        <v>6991</v>
      </c>
      <c r="C4834" s="55" t="s">
        <v>6862</v>
      </c>
      <c r="D4834" s="39" t="s">
        <v>7021</v>
      </c>
      <c r="E4834" s="54">
        <v>200</v>
      </c>
      <c r="F4834" s="31" t="s">
        <v>512</v>
      </c>
      <c r="G4834" s="31"/>
      <c r="H4834" s="31" t="s">
        <v>3168</v>
      </c>
      <c r="I4834" s="57"/>
    </row>
    <row r="4835" spans="1:9" s="13" customFormat="1" ht="72.75" customHeight="1">
      <c r="A4835" s="52" t="s">
        <v>7020</v>
      </c>
      <c r="B4835" s="55" t="s">
        <v>6991</v>
      </c>
      <c r="C4835" s="55" t="s">
        <v>6858</v>
      </c>
      <c r="D4835" s="39" t="s">
        <v>7021</v>
      </c>
      <c r="E4835" s="54">
        <v>200</v>
      </c>
      <c r="F4835" s="31" t="s">
        <v>512</v>
      </c>
      <c r="G4835" s="31"/>
      <c r="H4835" s="31" t="s">
        <v>3168</v>
      </c>
      <c r="I4835" s="57"/>
    </row>
    <row r="4836" spans="1:9" s="13" customFormat="1" ht="72.75" customHeight="1">
      <c r="A4836" s="52" t="s">
        <v>7020</v>
      </c>
      <c r="B4836" s="55" t="s">
        <v>6991</v>
      </c>
      <c r="C4836" s="55" t="s">
        <v>6861</v>
      </c>
      <c r="D4836" s="39" t="s">
        <v>7021</v>
      </c>
      <c r="E4836" s="54">
        <v>200</v>
      </c>
      <c r="F4836" s="31" t="s">
        <v>512</v>
      </c>
      <c r="G4836" s="31"/>
      <c r="H4836" s="31" t="s">
        <v>3168</v>
      </c>
      <c r="I4836" s="57"/>
    </row>
    <row r="4837" spans="1:9" s="13" customFormat="1" ht="72.75" customHeight="1">
      <c r="A4837" s="52" t="s">
        <v>7020</v>
      </c>
      <c r="B4837" s="55" t="s">
        <v>6991</v>
      </c>
      <c r="C4837" s="55" t="s">
        <v>6860</v>
      </c>
      <c r="D4837" s="39" t="s">
        <v>7021</v>
      </c>
      <c r="E4837" s="54">
        <v>200</v>
      </c>
      <c r="F4837" s="31" t="s">
        <v>512</v>
      </c>
      <c r="G4837" s="31"/>
      <c r="H4837" s="31" t="s">
        <v>3168</v>
      </c>
      <c r="I4837" s="57"/>
    </row>
    <row r="4838" spans="1:9" s="13" customFormat="1" ht="72.75" customHeight="1">
      <c r="A4838" s="52" t="s">
        <v>7020</v>
      </c>
      <c r="B4838" s="55" t="s">
        <v>6991</v>
      </c>
      <c r="C4838" s="55" t="s">
        <v>6992</v>
      </c>
      <c r="D4838" s="39" t="s">
        <v>7021</v>
      </c>
      <c r="E4838" s="54">
        <v>20</v>
      </c>
      <c r="F4838" s="31" t="s">
        <v>512</v>
      </c>
      <c r="G4838" s="31"/>
      <c r="H4838" s="31"/>
      <c r="I4838" s="57" t="s">
        <v>495</v>
      </c>
    </row>
    <row r="4839" spans="1:9" s="13" customFormat="1" ht="72.75" customHeight="1">
      <c r="A4839" s="52" t="s">
        <v>7022</v>
      </c>
      <c r="B4839" s="55" t="s">
        <v>6993</v>
      </c>
      <c r="C4839" s="55" t="s">
        <v>6961</v>
      </c>
      <c r="D4839" s="39" t="s">
        <v>7023</v>
      </c>
      <c r="E4839" s="54">
        <v>40</v>
      </c>
      <c r="F4839" s="31" t="s">
        <v>512</v>
      </c>
      <c r="G4839" s="31"/>
      <c r="H4839" s="31" t="s">
        <v>3168</v>
      </c>
      <c r="I4839" s="57"/>
    </row>
    <row r="4840" spans="1:9" s="13" customFormat="1" ht="72.75" customHeight="1">
      <c r="A4840" s="52" t="s">
        <v>7022</v>
      </c>
      <c r="B4840" s="55" t="s">
        <v>6994</v>
      </c>
      <c r="C4840" s="55" t="s">
        <v>3019</v>
      </c>
      <c r="D4840" s="39" t="s">
        <v>7023</v>
      </c>
      <c r="E4840" s="54">
        <v>38</v>
      </c>
      <c r="F4840" s="31" t="s">
        <v>512</v>
      </c>
      <c r="G4840" s="31"/>
      <c r="H4840" s="31" t="s">
        <v>3168</v>
      </c>
      <c r="I4840" s="57"/>
    </row>
    <row r="4841" spans="1:9" s="13" customFormat="1" ht="72.75" customHeight="1">
      <c r="A4841" s="52" t="s">
        <v>7022</v>
      </c>
      <c r="B4841" s="55" t="s">
        <v>6995</v>
      </c>
      <c r="C4841" s="55" t="s">
        <v>3019</v>
      </c>
      <c r="D4841" s="39" t="s">
        <v>7023</v>
      </c>
      <c r="E4841" s="54">
        <v>38</v>
      </c>
      <c r="F4841" s="31" t="s">
        <v>512</v>
      </c>
      <c r="G4841" s="31"/>
      <c r="H4841" s="31" t="s">
        <v>3168</v>
      </c>
      <c r="I4841" s="57"/>
    </row>
    <row r="4842" spans="1:9" s="13" customFormat="1" ht="72.75" customHeight="1">
      <c r="A4842" s="52" t="s">
        <v>7022</v>
      </c>
      <c r="B4842" s="55" t="s">
        <v>6996</v>
      </c>
      <c r="C4842" s="55" t="s">
        <v>3019</v>
      </c>
      <c r="D4842" s="39" t="s">
        <v>7023</v>
      </c>
      <c r="E4842" s="54">
        <v>38</v>
      </c>
      <c r="F4842" s="31" t="s">
        <v>512</v>
      </c>
      <c r="G4842" s="31"/>
      <c r="H4842" s="31" t="s">
        <v>3168</v>
      </c>
      <c r="I4842" s="57"/>
    </row>
    <row r="4843" spans="1:9" s="13" customFormat="1" ht="72.75" customHeight="1">
      <c r="A4843" s="52" t="s">
        <v>7022</v>
      </c>
      <c r="B4843" s="55" t="s">
        <v>6997</v>
      </c>
      <c r="C4843" s="55" t="s">
        <v>3017</v>
      </c>
      <c r="D4843" s="39" t="s">
        <v>7023</v>
      </c>
      <c r="E4843" s="54">
        <v>32</v>
      </c>
      <c r="F4843" s="31" t="s">
        <v>512</v>
      </c>
      <c r="G4843" s="31"/>
      <c r="H4843" s="31" t="s">
        <v>3168</v>
      </c>
      <c r="I4843" s="57"/>
    </row>
    <row r="4844" spans="1:9" s="13" customFormat="1" ht="72.75" customHeight="1">
      <c r="A4844" s="52" t="s">
        <v>7022</v>
      </c>
      <c r="B4844" s="55" t="s">
        <v>6998</v>
      </c>
      <c r="C4844" s="55" t="s">
        <v>3017</v>
      </c>
      <c r="D4844" s="39" t="s">
        <v>7023</v>
      </c>
      <c r="E4844" s="54">
        <v>32</v>
      </c>
      <c r="F4844" s="31" t="s">
        <v>512</v>
      </c>
      <c r="G4844" s="31"/>
      <c r="H4844" s="31" t="s">
        <v>3168</v>
      </c>
      <c r="I4844" s="57"/>
    </row>
    <row r="4845" spans="1:9" s="13" customFormat="1" ht="72.75" customHeight="1">
      <c r="A4845" s="52" t="s">
        <v>7022</v>
      </c>
      <c r="B4845" s="55" t="s">
        <v>6999</v>
      </c>
      <c r="C4845" s="55" t="s">
        <v>3017</v>
      </c>
      <c r="D4845" s="39" t="s">
        <v>7023</v>
      </c>
      <c r="E4845" s="54">
        <v>29</v>
      </c>
      <c r="F4845" s="31" t="s">
        <v>512</v>
      </c>
      <c r="G4845" s="31"/>
      <c r="H4845" s="31" t="s">
        <v>3168</v>
      </c>
      <c r="I4845" s="57"/>
    </row>
    <row r="4846" spans="1:9" s="13" customFormat="1" ht="72.75" customHeight="1">
      <c r="A4846" s="52" t="s">
        <v>7022</v>
      </c>
      <c r="B4846" s="55" t="s">
        <v>7000</v>
      </c>
      <c r="C4846" s="55" t="s">
        <v>3017</v>
      </c>
      <c r="D4846" s="39" t="s">
        <v>7023</v>
      </c>
      <c r="E4846" s="54">
        <v>29</v>
      </c>
      <c r="F4846" s="31" t="s">
        <v>512</v>
      </c>
      <c r="G4846" s="31"/>
      <c r="H4846" s="31" t="s">
        <v>3168</v>
      </c>
      <c r="I4846" s="57"/>
    </row>
    <row r="4847" spans="1:9" s="13" customFormat="1" ht="72.75" customHeight="1">
      <c r="A4847" s="52" t="s">
        <v>7022</v>
      </c>
      <c r="B4847" s="55" t="s">
        <v>7001</v>
      </c>
      <c r="C4847" s="55" t="s">
        <v>3017</v>
      </c>
      <c r="D4847" s="39" t="s">
        <v>7023</v>
      </c>
      <c r="E4847" s="54">
        <v>41</v>
      </c>
      <c r="F4847" s="31" t="s">
        <v>512</v>
      </c>
      <c r="G4847" s="31"/>
      <c r="H4847" s="31" t="s">
        <v>3168</v>
      </c>
      <c r="I4847" s="57"/>
    </row>
    <row r="4848" spans="1:9" s="13" customFormat="1" ht="72.75" customHeight="1">
      <c r="A4848" s="52" t="s">
        <v>7022</v>
      </c>
      <c r="B4848" s="55" t="s">
        <v>7002</v>
      </c>
      <c r="C4848" s="55" t="s">
        <v>3019</v>
      </c>
      <c r="D4848" s="39" t="s">
        <v>7023</v>
      </c>
      <c r="E4848" s="54">
        <v>38</v>
      </c>
      <c r="F4848" s="31" t="s">
        <v>512</v>
      </c>
      <c r="G4848" s="31"/>
      <c r="H4848" s="31" t="s">
        <v>3168</v>
      </c>
      <c r="I4848" s="57"/>
    </row>
    <row r="4849" spans="1:9" s="13" customFormat="1" ht="72.75" customHeight="1">
      <c r="A4849" s="52" t="s">
        <v>7022</v>
      </c>
      <c r="B4849" s="55" t="s">
        <v>7003</v>
      </c>
      <c r="C4849" s="55" t="s">
        <v>3019</v>
      </c>
      <c r="D4849" s="39" t="s">
        <v>7023</v>
      </c>
      <c r="E4849" s="54">
        <v>38</v>
      </c>
      <c r="F4849" s="31" t="s">
        <v>512</v>
      </c>
      <c r="G4849" s="31"/>
      <c r="H4849" s="31" t="s">
        <v>3168</v>
      </c>
      <c r="I4849" s="57"/>
    </row>
    <row r="4850" spans="1:9" s="13" customFormat="1" ht="72.75" customHeight="1">
      <c r="A4850" s="52" t="s">
        <v>7022</v>
      </c>
      <c r="B4850" s="55" t="s">
        <v>7004</v>
      </c>
      <c r="C4850" s="55" t="s">
        <v>6961</v>
      </c>
      <c r="D4850" s="39" t="s">
        <v>7023</v>
      </c>
      <c r="E4850" s="54">
        <v>40</v>
      </c>
      <c r="F4850" s="31" t="s">
        <v>512</v>
      </c>
      <c r="G4850" s="31"/>
      <c r="H4850" s="31" t="s">
        <v>3168</v>
      </c>
      <c r="I4850" s="57"/>
    </row>
    <row r="4851" spans="1:9" s="13" customFormat="1" ht="72.75" customHeight="1">
      <c r="A4851" s="52" t="s">
        <v>7022</v>
      </c>
      <c r="B4851" s="55" t="s">
        <v>7005</v>
      </c>
      <c r="C4851" s="55" t="s">
        <v>3019</v>
      </c>
      <c r="D4851" s="39" t="s">
        <v>7023</v>
      </c>
      <c r="E4851" s="54">
        <v>38</v>
      </c>
      <c r="F4851" s="31" t="s">
        <v>512</v>
      </c>
      <c r="G4851" s="31"/>
      <c r="H4851" s="31" t="s">
        <v>3168</v>
      </c>
      <c r="I4851" s="57"/>
    </row>
    <row r="4852" spans="1:9" s="13" customFormat="1" ht="72.75" customHeight="1">
      <c r="A4852" s="52" t="s">
        <v>7022</v>
      </c>
      <c r="B4852" s="55" t="s">
        <v>7006</v>
      </c>
      <c r="C4852" s="55" t="s">
        <v>3017</v>
      </c>
      <c r="D4852" s="39" t="s">
        <v>7023</v>
      </c>
      <c r="E4852" s="54">
        <v>32</v>
      </c>
      <c r="F4852" s="31" t="s">
        <v>512</v>
      </c>
      <c r="G4852" s="31"/>
      <c r="H4852" s="31" t="s">
        <v>3168</v>
      </c>
      <c r="I4852" s="57"/>
    </row>
    <row r="4853" spans="1:9" s="13" customFormat="1" ht="72.75" customHeight="1">
      <c r="A4853" s="52" t="s">
        <v>7022</v>
      </c>
      <c r="B4853" s="55" t="s">
        <v>7007</v>
      </c>
      <c r="C4853" s="55" t="s">
        <v>3017</v>
      </c>
      <c r="D4853" s="39" t="s">
        <v>7023</v>
      </c>
      <c r="E4853" s="54">
        <v>30</v>
      </c>
      <c r="F4853" s="31" t="s">
        <v>512</v>
      </c>
      <c r="G4853" s="31"/>
      <c r="H4853" s="31" t="s">
        <v>3168</v>
      </c>
      <c r="I4853" s="57"/>
    </row>
    <row r="4854" spans="1:9" s="13" customFormat="1" ht="72.75" customHeight="1">
      <c r="A4854" s="52" t="s">
        <v>7022</v>
      </c>
      <c r="B4854" s="55" t="s">
        <v>7008</v>
      </c>
      <c r="C4854" s="55" t="s">
        <v>3019</v>
      </c>
      <c r="D4854" s="39" t="s">
        <v>7023</v>
      </c>
      <c r="E4854" s="54">
        <v>37</v>
      </c>
      <c r="F4854" s="31" t="s">
        <v>512</v>
      </c>
      <c r="G4854" s="31"/>
      <c r="H4854" s="31" t="s">
        <v>3168</v>
      </c>
      <c r="I4854" s="57"/>
    </row>
    <row r="4855" spans="1:9" s="13" customFormat="1" ht="72.75" customHeight="1">
      <c r="A4855" s="52" t="s">
        <v>7022</v>
      </c>
      <c r="B4855" s="55" t="s">
        <v>7009</v>
      </c>
      <c r="C4855" s="55" t="s">
        <v>3019</v>
      </c>
      <c r="D4855" s="39" t="s">
        <v>7023</v>
      </c>
      <c r="E4855" s="54">
        <v>38</v>
      </c>
      <c r="F4855" s="31" t="s">
        <v>512</v>
      </c>
      <c r="G4855" s="31"/>
      <c r="H4855" s="31" t="s">
        <v>3168</v>
      </c>
      <c r="I4855" s="57"/>
    </row>
    <row r="4856" spans="1:9" s="13" customFormat="1" ht="72.75" customHeight="1">
      <c r="A4856" s="52" t="s">
        <v>7022</v>
      </c>
      <c r="B4856" s="55" t="s">
        <v>7010</v>
      </c>
      <c r="C4856" s="55" t="s">
        <v>6973</v>
      </c>
      <c r="D4856" s="39" t="s">
        <v>7023</v>
      </c>
      <c r="E4856" s="54">
        <v>35</v>
      </c>
      <c r="F4856" s="31" t="s">
        <v>512</v>
      </c>
      <c r="G4856" s="31"/>
      <c r="H4856" s="31" t="s">
        <v>3168</v>
      </c>
      <c r="I4856" s="57"/>
    </row>
    <row r="4857" spans="1:9" s="13" customFormat="1" ht="72.75" customHeight="1">
      <c r="A4857" s="52" t="s">
        <v>7022</v>
      </c>
      <c r="B4857" s="55" t="s">
        <v>7011</v>
      </c>
      <c r="C4857" s="55" t="s">
        <v>6951</v>
      </c>
      <c r="D4857" s="39" t="s">
        <v>7023</v>
      </c>
      <c r="E4857" s="54">
        <v>65</v>
      </c>
      <c r="F4857" s="31" t="s">
        <v>512</v>
      </c>
      <c r="G4857" s="31"/>
      <c r="H4857" s="31" t="s">
        <v>3168</v>
      </c>
      <c r="I4857" s="57"/>
    </row>
    <row r="4858" spans="1:9" s="13" customFormat="1" ht="72.75" customHeight="1">
      <c r="A4858" s="52" t="s">
        <v>7024</v>
      </c>
      <c r="B4858" s="55" t="s">
        <v>7012</v>
      </c>
      <c r="C4858" s="55" t="s">
        <v>3017</v>
      </c>
      <c r="D4858" s="39" t="s">
        <v>7025</v>
      </c>
      <c r="E4858" s="54">
        <v>500</v>
      </c>
      <c r="F4858" s="31" t="s">
        <v>512</v>
      </c>
      <c r="G4858" s="31"/>
      <c r="H4858" s="31" t="s">
        <v>3168</v>
      </c>
      <c r="I4858" s="57"/>
    </row>
    <row r="4859" spans="1:9" s="13" customFormat="1" ht="72.75" customHeight="1">
      <c r="A4859" s="52" t="s">
        <v>7024</v>
      </c>
      <c r="B4859" s="55" t="s">
        <v>7013</v>
      </c>
      <c r="C4859" s="55" t="s">
        <v>3017</v>
      </c>
      <c r="D4859" s="39" t="s">
        <v>7025</v>
      </c>
      <c r="E4859" s="54">
        <v>300</v>
      </c>
      <c r="F4859" s="31" t="s">
        <v>512</v>
      </c>
      <c r="G4859" s="31"/>
      <c r="H4859" s="31" t="s">
        <v>3168</v>
      </c>
      <c r="I4859" s="57"/>
    </row>
    <row r="4860" spans="1:9" s="13" customFormat="1" ht="72.75" customHeight="1">
      <c r="A4860" s="52" t="s">
        <v>7024</v>
      </c>
      <c r="B4860" s="55" t="s">
        <v>7014</v>
      </c>
      <c r="C4860" s="55" t="s">
        <v>7015</v>
      </c>
      <c r="D4860" s="39" t="s">
        <v>7025</v>
      </c>
      <c r="E4860" s="54">
        <v>800</v>
      </c>
      <c r="F4860" s="31" t="s">
        <v>512</v>
      </c>
      <c r="G4860" s="31"/>
      <c r="H4860" s="31" t="s">
        <v>3168</v>
      </c>
      <c r="I4860" s="57"/>
    </row>
    <row r="4861" spans="1:9" ht="49.5">
      <c r="A4861" s="10" t="s">
        <v>3798</v>
      </c>
      <c r="B4861" s="10" t="s">
        <v>3799</v>
      </c>
      <c r="C4861" s="19" t="s">
        <v>3800</v>
      </c>
      <c r="D4861" s="19" t="s">
        <v>3801</v>
      </c>
      <c r="E4861" s="20">
        <v>20</v>
      </c>
      <c r="F4861" s="11" t="s">
        <v>18</v>
      </c>
      <c r="G4861" s="21" t="s">
        <v>3802</v>
      </c>
      <c r="H4861" s="21"/>
      <c r="I4861" s="21" t="s">
        <v>1</v>
      </c>
    </row>
    <row r="4862" spans="1:9" ht="49.5">
      <c r="A4862" s="10" t="s">
        <v>3798</v>
      </c>
      <c r="B4862" s="10" t="s">
        <v>3799</v>
      </c>
      <c r="C4862" s="19" t="s">
        <v>3803</v>
      </c>
      <c r="D4862" s="19" t="s">
        <v>3801</v>
      </c>
      <c r="E4862" s="20">
        <v>20</v>
      </c>
      <c r="F4862" s="11" t="s">
        <v>18</v>
      </c>
      <c r="G4862" s="21" t="s">
        <v>3802</v>
      </c>
      <c r="H4862" s="21"/>
      <c r="I4862" s="21" t="s">
        <v>1</v>
      </c>
    </row>
    <row r="4863" spans="1:9" ht="49.5">
      <c r="A4863" s="10" t="s">
        <v>3798</v>
      </c>
      <c r="B4863" s="10" t="s">
        <v>3799</v>
      </c>
      <c r="C4863" s="19" t="s">
        <v>3804</v>
      </c>
      <c r="D4863" s="19" t="s">
        <v>3801</v>
      </c>
      <c r="E4863" s="20">
        <v>20</v>
      </c>
      <c r="F4863" s="11" t="s">
        <v>18</v>
      </c>
      <c r="G4863" s="21" t="s">
        <v>3802</v>
      </c>
      <c r="H4863" s="21"/>
      <c r="I4863" s="21" t="s">
        <v>1</v>
      </c>
    </row>
    <row r="4864" spans="1:9" ht="49.5">
      <c r="A4864" s="10" t="s">
        <v>3798</v>
      </c>
      <c r="B4864" s="10" t="s">
        <v>3799</v>
      </c>
      <c r="C4864" s="19" t="s">
        <v>3805</v>
      </c>
      <c r="D4864" s="19" t="s">
        <v>3801</v>
      </c>
      <c r="E4864" s="20">
        <v>20</v>
      </c>
      <c r="F4864" s="11" t="s">
        <v>18</v>
      </c>
      <c r="G4864" s="21" t="s">
        <v>3802</v>
      </c>
      <c r="H4864" s="21"/>
      <c r="I4864" s="21" t="s">
        <v>1</v>
      </c>
    </row>
    <row r="4865" spans="1:9" ht="49.5">
      <c r="A4865" s="10" t="s">
        <v>3798</v>
      </c>
      <c r="B4865" s="10" t="s">
        <v>3799</v>
      </c>
      <c r="C4865" s="19" t="s">
        <v>3806</v>
      </c>
      <c r="D4865" s="19" t="s">
        <v>3801</v>
      </c>
      <c r="E4865" s="20">
        <v>20</v>
      </c>
      <c r="F4865" s="11" t="s">
        <v>18</v>
      </c>
      <c r="G4865" s="21" t="s">
        <v>3802</v>
      </c>
      <c r="H4865" s="21"/>
      <c r="I4865" s="21" t="s">
        <v>1</v>
      </c>
    </row>
    <row r="4866" spans="1:9" ht="49.5">
      <c r="A4866" s="10" t="s">
        <v>3798</v>
      </c>
      <c r="B4866" s="10" t="s">
        <v>3799</v>
      </c>
      <c r="C4866" s="19" t="s">
        <v>3807</v>
      </c>
      <c r="D4866" s="19" t="s">
        <v>3801</v>
      </c>
      <c r="E4866" s="20">
        <v>20</v>
      </c>
      <c r="F4866" s="11" t="s">
        <v>18</v>
      </c>
      <c r="G4866" s="21" t="s">
        <v>3802</v>
      </c>
      <c r="H4866" s="21"/>
      <c r="I4866" s="21" t="s">
        <v>1</v>
      </c>
    </row>
    <row r="4867" spans="1:9" ht="49.5">
      <c r="A4867" s="10" t="s">
        <v>3798</v>
      </c>
      <c r="B4867" s="10" t="s">
        <v>3799</v>
      </c>
      <c r="C4867" s="19" t="s">
        <v>3808</v>
      </c>
      <c r="D4867" s="19" t="s">
        <v>3801</v>
      </c>
      <c r="E4867" s="20">
        <v>19</v>
      </c>
      <c r="F4867" s="11" t="s">
        <v>18</v>
      </c>
      <c r="G4867" s="21" t="s">
        <v>3802</v>
      </c>
      <c r="H4867" s="21"/>
      <c r="I4867" s="21" t="s">
        <v>1</v>
      </c>
    </row>
    <row r="4868" spans="1:9" ht="49.5">
      <c r="A4868" s="10" t="s">
        <v>3798</v>
      </c>
      <c r="B4868" s="10" t="s">
        <v>3799</v>
      </c>
      <c r="C4868" s="19" t="s">
        <v>3809</v>
      </c>
      <c r="D4868" s="19" t="s">
        <v>3801</v>
      </c>
      <c r="E4868" s="20">
        <v>20</v>
      </c>
      <c r="F4868" s="11" t="s">
        <v>18</v>
      </c>
      <c r="G4868" s="21" t="s">
        <v>3802</v>
      </c>
      <c r="H4868" s="21"/>
      <c r="I4868" s="21" t="s">
        <v>1</v>
      </c>
    </row>
    <row r="4869" spans="1:9" ht="49.5">
      <c r="A4869" s="10" t="s">
        <v>3798</v>
      </c>
      <c r="B4869" s="10" t="s">
        <v>3799</v>
      </c>
      <c r="C4869" s="19" t="s">
        <v>3810</v>
      </c>
      <c r="D4869" s="19" t="s">
        <v>3801</v>
      </c>
      <c r="E4869" s="20">
        <v>20</v>
      </c>
      <c r="F4869" s="11" t="s">
        <v>18</v>
      </c>
      <c r="G4869" s="21" t="s">
        <v>3802</v>
      </c>
      <c r="H4869" s="21"/>
      <c r="I4869" s="21" t="s">
        <v>1</v>
      </c>
    </row>
    <row r="4870" spans="1:9" ht="49.5">
      <c r="A4870" s="10" t="s">
        <v>3798</v>
      </c>
      <c r="B4870" s="10" t="s">
        <v>3799</v>
      </c>
      <c r="C4870" s="19" t="s">
        <v>3811</v>
      </c>
      <c r="D4870" s="19" t="s">
        <v>3801</v>
      </c>
      <c r="E4870" s="20">
        <v>20</v>
      </c>
      <c r="F4870" s="11" t="s">
        <v>18</v>
      </c>
      <c r="G4870" s="21" t="s">
        <v>3802</v>
      </c>
      <c r="H4870" s="21"/>
      <c r="I4870" s="21" t="s">
        <v>1</v>
      </c>
    </row>
    <row r="4871" spans="1:9" ht="49.5">
      <c r="A4871" s="10" t="s">
        <v>3559</v>
      </c>
      <c r="B4871" s="10" t="s">
        <v>3560</v>
      </c>
      <c r="C4871" s="19" t="s">
        <v>3561</v>
      </c>
      <c r="D4871" s="19" t="s">
        <v>3562</v>
      </c>
      <c r="E4871" s="20">
        <v>8</v>
      </c>
      <c r="F4871" s="11" t="s">
        <v>18</v>
      </c>
      <c r="G4871" s="21"/>
      <c r="H4871" s="21" t="s">
        <v>1</v>
      </c>
      <c r="I4871" s="21"/>
    </row>
    <row r="4872" spans="1:9" ht="49.5">
      <c r="A4872" s="10" t="s">
        <v>3559</v>
      </c>
      <c r="B4872" s="10" t="s">
        <v>3563</v>
      </c>
      <c r="C4872" s="19" t="s">
        <v>3564</v>
      </c>
      <c r="D4872" s="19" t="s">
        <v>3562</v>
      </c>
      <c r="E4872" s="20">
        <v>10</v>
      </c>
      <c r="F4872" s="11" t="s">
        <v>18</v>
      </c>
      <c r="G4872" s="21"/>
      <c r="H4872" s="21" t="s">
        <v>1</v>
      </c>
      <c r="I4872" s="21"/>
    </row>
    <row r="4873" spans="1:9" ht="49.5">
      <c r="A4873" s="10" t="s">
        <v>3565</v>
      </c>
      <c r="B4873" s="10" t="s">
        <v>3563</v>
      </c>
      <c r="C4873" s="19" t="s">
        <v>3566</v>
      </c>
      <c r="D4873" s="19" t="s">
        <v>3562</v>
      </c>
      <c r="E4873" s="20">
        <v>10</v>
      </c>
      <c r="F4873" s="11" t="s">
        <v>18</v>
      </c>
      <c r="G4873" s="21"/>
      <c r="H4873" s="21" t="s">
        <v>1</v>
      </c>
      <c r="I4873" s="21"/>
    </row>
    <row r="4874" spans="1:9" ht="49.5">
      <c r="A4874" s="10" t="s">
        <v>3559</v>
      </c>
      <c r="B4874" s="10" t="s">
        <v>3563</v>
      </c>
      <c r="C4874" s="19" t="s">
        <v>3567</v>
      </c>
      <c r="D4874" s="19" t="s">
        <v>3562</v>
      </c>
      <c r="E4874" s="20">
        <v>10</v>
      </c>
      <c r="F4874" s="11" t="s">
        <v>18</v>
      </c>
      <c r="G4874" s="21"/>
      <c r="H4874" s="21" t="s">
        <v>1</v>
      </c>
      <c r="I4874" s="21"/>
    </row>
    <row r="4875" spans="1:9" ht="49.5">
      <c r="A4875" s="10" t="s">
        <v>3559</v>
      </c>
      <c r="B4875" s="10" t="s">
        <v>3563</v>
      </c>
      <c r="C4875" s="19" t="s">
        <v>3568</v>
      </c>
      <c r="D4875" s="19" t="s">
        <v>3562</v>
      </c>
      <c r="E4875" s="20">
        <v>10</v>
      </c>
      <c r="F4875" s="11" t="s">
        <v>18</v>
      </c>
      <c r="G4875" s="21"/>
      <c r="H4875" s="21" t="s">
        <v>1</v>
      </c>
      <c r="I4875" s="21"/>
    </row>
    <row r="4876" spans="1:9" ht="49.5">
      <c r="A4876" s="10" t="s">
        <v>3559</v>
      </c>
      <c r="B4876" s="10" t="s">
        <v>3560</v>
      </c>
      <c r="C4876" s="19" t="s">
        <v>3569</v>
      </c>
      <c r="D4876" s="19" t="s">
        <v>3562</v>
      </c>
      <c r="E4876" s="20">
        <v>10</v>
      </c>
      <c r="F4876" s="11" t="s">
        <v>18</v>
      </c>
      <c r="G4876" s="21"/>
      <c r="H4876" s="21" t="s">
        <v>1</v>
      </c>
      <c r="I4876" s="21"/>
    </row>
    <row r="4877" spans="1:9" ht="99">
      <c r="A4877" s="10" t="s">
        <v>3570</v>
      </c>
      <c r="B4877" s="10" t="s">
        <v>3571</v>
      </c>
      <c r="C4877" s="19" t="s">
        <v>3572</v>
      </c>
      <c r="D4877" s="19" t="s">
        <v>3562</v>
      </c>
      <c r="E4877" s="20">
        <v>3756</v>
      </c>
      <c r="F4877" s="11" t="s">
        <v>18</v>
      </c>
      <c r="G4877" s="21"/>
      <c r="H4877" s="21" t="s">
        <v>1</v>
      </c>
      <c r="I4877" s="21"/>
    </row>
    <row r="4878" spans="1:9" ht="82.5">
      <c r="A4878" s="10" t="s">
        <v>3570</v>
      </c>
      <c r="B4878" s="10" t="s">
        <v>3571</v>
      </c>
      <c r="C4878" s="19" t="s">
        <v>3573</v>
      </c>
      <c r="D4878" s="19" t="s">
        <v>3562</v>
      </c>
      <c r="E4878" s="20">
        <v>3475</v>
      </c>
      <c r="F4878" s="11" t="s">
        <v>18</v>
      </c>
      <c r="G4878" s="21"/>
      <c r="H4878" s="21" t="s">
        <v>1</v>
      </c>
      <c r="I4878" s="21"/>
    </row>
    <row r="4879" spans="1:9" ht="49.5">
      <c r="A4879" s="10" t="s">
        <v>3570</v>
      </c>
      <c r="B4879" s="10" t="s">
        <v>3571</v>
      </c>
      <c r="C4879" s="19" t="s">
        <v>3574</v>
      </c>
      <c r="D4879" s="19" t="s">
        <v>3562</v>
      </c>
      <c r="E4879" s="20">
        <v>3602</v>
      </c>
      <c r="F4879" s="11" t="s">
        <v>18</v>
      </c>
      <c r="G4879" s="21"/>
      <c r="H4879" s="21" t="s">
        <v>1</v>
      </c>
      <c r="I4879" s="21"/>
    </row>
    <row r="4880" spans="1:9" ht="49.5">
      <c r="A4880" s="10" t="s">
        <v>3570</v>
      </c>
      <c r="B4880" s="10" t="s">
        <v>3575</v>
      </c>
      <c r="C4880" s="19" t="s">
        <v>3576</v>
      </c>
      <c r="D4880" s="19" t="s">
        <v>3562</v>
      </c>
      <c r="E4880" s="20">
        <v>6331</v>
      </c>
      <c r="F4880" s="11" t="s">
        <v>18</v>
      </c>
      <c r="G4880" s="21"/>
      <c r="H4880" s="21" t="s">
        <v>1</v>
      </c>
      <c r="I4880" s="21"/>
    </row>
    <row r="4881" spans="1:9" ht="49.5">
      <c r="A4881" s="10" t="s">
        <v>3570</v>
      </c>
      <c r="B4881" s="10" t="s">
        <v>3575</v>
      </c>
      <c r="C4881" s="19" t="s">
        <v>3577</v>
      </c>
      <c r="D4881" s="19" t="s">
        <v>3562</v>
      </c>
      <c r="E4881" s="20">
        <v>7199</v>
      </c>
      <c r="F4881" s="11" t="s">
        <v>18</v>
      </c>
      <c r="G4881" s="21"/>
      <c r="H4881" s="21" t="s">
        <v>1</v>
      </c>
      <c r="I4881" s="21"/>
    </row>
    <row r="4882" spans="1:9" ht="49.5">
      <c r="A4882" s="10" t="s">
        <v>3570</v>
      </c>
      <c r="B4882" s="10" t="s">
        <v>3575</v>
      </c>
      <c r="C4882" s="19" t="s">
        <v>3578</v>
      </c>
      <c r="D4882" s="19" t="s">
        <v>3562</v>
      </c>
      <c r="E4882" s="20">
        <v>1600</v>
      </c>
      <c r="F4882" s="11" t="s">
        <v>18</v>
      </c>
      <c r="G4882" s="21"/>
      <c r="H4882" s="21" t="s">
        <v>1</v>
      </c>
      <c r="I4882" s="21"/>
    </row>
    <row r="4883" spans="1:9" ht="33">
      <c r="A4883" s="10" t="s">
        <v>3570</v>
      </c>
      <c r="B4883" s="10" t="s">
        <v>3575</v>
      </c>
      <c r="C4883" s="19" t="s">
        <v>3579</v>
      </c>
      <c r="D4883" s="19" t="s">
        <v>3562</v>
      </c>
      <c r="E4883" s="20">
        <v>2376</v>
      </c>
      <c r="F4883" s="11" t="s">
        <v>18</v>
      </c>
      <c r="G4883" s="21"/>
      <c r="H4883" s="21" t="s">
        <v>1</v>
      </c>
      <c r="I4883" s="21"/>
    </row>
    <row r="4884" spans="1:9" ht="49.5">
      <c r="A4884" s="10" t="s">
        <v>3570</v>
      </c>
      <c r="B4884" s="10" t="s">
        <v>3575</v>
      </c>
      <c r="C4884" s="19" t="s">
        <v>3580</v>
      </c>
      <c r="D4884" s="19" t="s">
        <v>3562</v>
      </c>
      <c r="E4884" s="20">
        <v>800</v>
      </c>
      <c r="F4884" s="11" t="s">
        <v>18</v>
      </c>
      <c r="G4884" s="21"/>
      <c r="H4884" s="21" t="s">
        <v>1</v>
      </c>
      <c r="I4884" s="21"/>
    </row>
    <row r="4885" spans="1:9" ht="49.5">
      <c r="A4885" s="10" t="s">
        <v>3570</v>
      </c>
      <c r="B4885" s="10" t="s">
        <v>3575</v>
      </c>
      <c r="C4885" s="19" t="s">
        <v>196</v>
      </c>
      <c r="D4885" s="19" t="s">
        <v>3562</v>
      </c>
      <c r="E4885" s="20">
        <v>1599</v>
      </c>
      <c r="F4885" s="11" t="s">
        <v>18</v>
      </c>
      <c r="G4885" s="21"/>
      <c r="H4885" s="21" t="s">
        <v>1</v>
      </c>
      <c r="I4885" s="21"/>
    </row>
    <row r="4886" spans="1:9" ht="33">
      <c r="A4886" s="10" t="s">
        <v>3570</v>
      </c>
      <c r="B4886" s="10" t="s">
        <v>3575</v>
      </c>
      <c r="C4886" s="19" t="s">
        <v>3581</v>
      </c>
      <c r="D4886" s="19" t="s">
        <v>3562</v>
      </c>
      <c r="E4886" s="20">
        <v>786</v>
      </c>
      <c r="F4886" s="11" t="s">
        <v>18</v>
      </c>
      <c r="G4886" s="21"/>
      <c r="H4886" s="21" t="s">
        <v>1</v>
      </c>
      <c r="I4886" s="21"/>
    </row>
    <row r="4887" spans="1:9" ht="66">
      <c r="A4887" s="10" t="s">
        <v>3570</v>
      </c>
      <c r="B4887" s="10" t="s">
        <v>3575</v>
      </c>
      <c r="C4887" s="19" t="s">
        <v>3582</v>
      </c>
      <c r="D4887" s="19" t="s">
        <v>3562</v>
      </c>
      <c r="E4887" s="20">
        <v>3198</v>
      </c>
      <c r="F4887" s="11" t="s">
        <v>18</v>
      </c>
      <c r="G4887" s="21"/>
      <c r="H4887" s="21" t="s">
        <v>1</v>
      </c>
      <c r="I4887" s="21"/>
    </row>
    <row r="4888" spans="1:9" ht="33">
      <c r="A4888" s="10" t="s">
        <v>3570</v>
      </c>
      <c r="B4888" s="10" t="s">
        <v>3575</v>
      </c>
      <c r="C4888" s="19" t="s">
        <v>3583</v>
      </c>
      <c r="D4888" s="19" t="s">
        <v>3562</v>
      </c>
      <c r="E4888" s="20">
        <v>7200</v>
      </c>
      <c r="F4888" s="11" t="s">
        <v>18</v>
      </c>
      <c r="G4888" s="21"/>
      <c r="H4888" s="21" t="s">
        <v>1</v>
      </c>
      <c r="I4888" s="21"/>
    </row>
    <row r="4889" spans="1:9" ht="33">
      <c r="A4889" s="10" t="s">
        <v>3570</v>
      </c>
      <c r="B4889" s="10" t="s">
        <v>3575</v>
      </c>
      <c r="C4889" s="19" t="s">
        <v>3584</v>
      </c>
      <c r="D4889" s="19" t="s">
        <v>3562</v>
      </c>
      <c r="E4889" s="20">
        <v>3097</v>
      </c>
      <c r="F4889" s="11" t="s">
        <v>18</v>
      </c>
      <c r="G4889" s="21"/>
      <c r="H4889" s="21" t="s">
        <v>1</v>
      </c>
      <c r="I4889" s="21"/>
    </row>
    <row r="4890" spans="1:9" ht="33">
      <c r="A4890" s="10" t="s">
        <v>3570</v>
      </c>
      <c r="B4890" s="10" t="s">
        <v>3575</v>
      </c>
      <c r="C4890" s="19" t="s">
        <v>3585</v>
      </c>
      <c r="D4890" s="19" t="s">
        <v>3562</v>
      </c>
      <c r="E4890" s="20">
        <v>5540</v>
      </c>
      <c r="F4890" s="11" t="s">
        <v>18</v>
      </c>
      <c r="G4890" s="21"/>
      <c r="H4890" s="21" t="s">
        <v>1</v>
      </c>
      <c r="I4890" s="21"/>
    </row>
    <row r="4891" spans="1:9" ht="33">
      <c r="A4891" s="10" t="s">
        <v>3570</v>
      </c>
      <c r="B4891" s="10" t="s">
        <v>3575</v>
      </c>
      <c r="C4891" s="19" t="s">
        <v>3586</v>
      </c>
      <c r="D4891" s="19" t="s">
        <v>3562</v>
      </c>
      <c r="E4891" s="20">
        <v>1600</v>
      </c>
      <c r="F4891" s="11" t="s">
        <v>18</v>
      </c>
      <c r="G4891" s="21"/>
      <c r="H4891" s="21" t="s">
        <v>1</v>
      </c>
      <c r="I4891" s="21"/>
    </row>
    <row r="4892" spans="1:9" ht="33">
      <c r="A4892" s="10" t="s">
        <v>3570</v>
      </c>
      <c r="B4892" s="10" t="s">
        <v>3575</v>
      </c>
      <c r="C4892" s="19" t="s">
        <v>3587</v>
      </c>
      <c r="D4892" s="19" t="s">
        <v>3562</v>
      </c>
      <c r="E4892" s="20">
        <v>5506</v>
      </c>
      <c r="F4892" s="11" t="s">
        <v>18</v>
      </c>
      <c r="G4892" s="21"/>
      <c r="H4892" s="21" t="s">
        <v>1</v>
      </c>
      <c r="I4892" s="21"/>
    </row>
    <row r="4893" spans="1:9" ht="33">
      <c r="A4893" s="10" t="s">
        <v>3570</v>
      </c>
      <c r="B4893" s="10" t="s">
        <v>3575</v>
      </c>
      <c r="C4893" s="19" t="s">
        <v>3588</v>
      </c>
      <c r="D4893" s="19" t="s">
        <v>3562</v>
      </c>
      <c r="E4893" s="20">
        <v>3957</v>
      </c>
      <c r="F4893" s="11" t="s">
        <v>18</v>
      </c>
      <c r="G4893" s="21"/>
      <c r="H4893" s="21" t="s">
        <v>1</v>
      </c>
      <c r="I4893" s="21"/>
    </row>
    <row r="4894" spans="1:9" ht="33">
      <c r="A4894" s="10" t="s">
        <v>3570</v>
      </c>
      <c r="B4894" s="10" t="s">
        <v>3575</v>
      </c>
      <c r="C4894" s="19" t="s">
        <v>3589</v>
      </c>
      <c r="D4894" s="19" t="s">
        <v>3562</v>
      </c>
      <c r="E4894" s="20">
        <v>2400</v>
      </c>
      <c r="F4894" s="11" t="s">
        <v>18</v>
      </c>
      <c r="G4894" s="21"/>
      <c r="H4894" s="21" t="s">
        <v>1</v>
      </c>
      <c r="I4894" s="21"/>
    </row>
    <row r="4895" spans="1:9" ht="33">
      <c r="A4895" s="10" t="s">
        <v>3570</v>
      </c>
      <c r="B4895" s="10" t="s">
        <v>3575</v>
      </c>
      <c r="C4895" s="19" t="s">
        <v>3590</v>
      </c>
      <c r="D4895" s="19" t="s">
        <v>3562</v>
      </c>
      <c r="E4895" s="20">
        <v>3137</v>
      </c>
      <c r="F4895" s="11" t="s">
        <v>18</v>
      </c>
      <c r="G4895" s="21"/>
      <c r="H4895" s="21" t="s">
        <v>1</v>
      </c>
      <c r="I4895" s="21"/>
    </row>
    <row r="4896" spans="1:9" ht="33">
      <c r="A4896" s="10" t="s">
        <v>3570</v>
      </c>
      <c r="B4896" s="10" t="s">
        <v>3575</v>
      </c>
      <c r="C4896" s="19" t="s">
        <v>3591</v>
      </c>
      <c r="D4896" s="19" t="s">
        <v>3562</v>
      </c>
      <c r="E4896" s="20">
        <v>1590</v>
      </c>
      <c r="F4896" s="11" t="s">
        <v>18</v>
      </c>
      <c r="G4896" s="21"/>
      <c r="H4896" s="21" t="s">
        <v>1</v>
      </c>
      <c r="I4896" s="21"/>
    </row>
    <row r="4897" spans="1:9" ht="33">
      <c r="A4897" s="10" t="s">
        <v>3570</v>
      </c>
      <c r="B4897" s="10" t="s">
        <v>3575</v>
      </c>
      <c r="C4897" s="19" t="s">
        <v>3592</v>
      </c>
      <c r="D4897" s="19" t="s">
        <v>3562</v>
      </c>
      <c r="E4897" s="20">
        <v>7945</v>
      </c>
      <c r="F4897" s="11" t="s">
        <v>18</v>
      </c>
      <c r="G4897" s="21"/>
      <c r="H4897" s="21" t="s">
        <v>1</v>
      </c>
      <c r="I4897" s="21"/>
    </row>
    <row r="4898" spans="1:9" ht="33">
      <c r="A4898" s="10" t="s">
        <v>3570</v>
      </c>
      <c r="B4898" s="10" t="s">
        <v>3575</v>
      </c>
      <c r="C4898" s="19" t="s">
        <v>3593</v>
      </c>
      <c r="D4898" s="19" t="s">
        <v>3562</v>
      </c>
      <c r="E4898" s="20">
        <v>1600</v>
      </c>
      <c r="F4898" s="11" t="s">
        <v>18</v>
      </c>
      <c r="G4898" s="21"/>
      <c r="H4898" s="21" t="s">
        <v>1</v>
      </c>
      <c r="I4898" s="21"/>
    </row>
    <row r="4899" spans="1:9" ht="33">
      <c r="A4899" s="10" t="s">
        <v>3570</v>
      </c>
      <c r="B4899" s="10" t="s">
        <v>3575</v>
      </c>
      <c r="C4899" s="19" t="s">
        <v>3594</v>
      </c>
      <c r="D4899" s="19" t="s">
        <v>3562</v>
      </c>
      <c r="E4899" s="20">
        <v>1600</v>
      </c>
      <c r="F4899" s="11" t="s">
        <v>18</v>
      </c>
      <c r="G4899" s="21"/>
      <c r="H4899" s="21" t="s">
        <v>1</v>
      </c>
      <c r="I4899" s="21"/>
    </row>
    <row r="4900" spans="1:9" ht="33">
      <c r="A4900" s="10" t="s">
        <v>3570</v>
      </c>
      <c r="B4900" s="10" t="s">
        <v>3575</v>
      </c>
      <c r="C4900" s="19" t="s">
        <v>3595</v>
      </c>
      <c r="D4900" s="19" t="s">
        <v>3562</v>
      </c>
      <c r="E4900" s="20">
        <v>758</v>
      </c>
      <c r="F4900" s="11" t="s">
        <v>18</v>
      </c>
      <c r="G4900" s="21"/>
      <c r="H4900" s="21" t="s">
        <v>1</v>
      </c>
      <c r="I4900" s="21"/>
    </row>
    <row r="4901" spans="1:9" ht="33">
      <c r="A4901" s="10" t="s">
        <v>3570</v>
      </c>
      <c r="B4901" s="10" t="s">
        <v>3575</v>
      </c>
      <c r="C4901" s="19" t="s">
        <v>3596</v>
      </c>
      <c r="D4901" s="19" t="s">
        <v>3562</v>
      </c>
      <c r="E4901" s="20">
        <v>1597</v>
      </c>
      <c r="F4901" s="11" t="s">
        <v>18</v>
      </c>
      <c r="G4901" s="21"/>
      <c r="H4901" s="21" t="s">
        <v>1</v>
      </c>
      <c r="I4901" s="21"/>
    </row>
    <row r="4902" spans="1:9" ht="33">
      <c r="A4902" s="10" t="s">
        <v>3570</v>
      </c>
      <c r="B4902" s="10" t="s">
        <v>3575</v>
      </c>
      <c r="C4902" s="19" t="s">
        <v>3597</v>
      </c>
      <c r="D4902" s="19" t="s">
        <v>3562</v>
      </c>
      <c r="E4902" s="20">
        <v>800</v>
      </c>
      <c r="F4902" s="11" t="s">
        <v>18</v>
      </c>
      <c r="G4902" s="21"/>
      <c r="H4902" s="21" t="s">
        <v>1</v>
      </c>
      <c r="I4902" s="21"/>
    </row>
    <row r="4903" spans="1:9" ht="33">
      <c r="A4903" s="10" t="s">
        <v>3570</v>
      </c>
      <c r="B4903" s="10" t="s">
        <v>3575</v>
      </c>
      <c r="C4903" s="19" t="s">
        <v>3598</v>
      </c>
      <c r="D4903" s="19" t="s">
        <v>3562</v>
      </c>
      <c r="E4903" s="20">
        <v>800</v>
      </c>
      <c r="F4903" s="11" t="s">
        <v>18</v>
      </c>
      <c r="G4903" s="21"/>
      <c r="H4903" s="21" t="s">
        <v>1</v>
      </c>
      <c r="I4903" s="21"/>
    </row>
    <row r="4904" spans="1:9" ht="33">
      <c r="A4904" s="10" t="s">
        <v>3570</v>
      </c>
      <c r="B4904" s="10" t="s">
        <v>3575</v>
      </c>
      <c r="C4904" s="19" t="s">
        <v>3599</v>
      </c>
      <c r="D4904" s="19" t="s">
        <v>3562</v>
      </c>
      <c r="E4904" s="20">
        <v>800</v>
      </c>
      <c r="F4904" s="11" t="s">
        <v>18</v>
      </c>
      <c r="G4904" s="21"/>
      <c r="H4904" s="21" t="s">
        <v>1</v>
      </c>
      <c r="I4904" s="21"/>
    </row>
    <row r="4905" spans="1:9" ht="33">
      <c r="A4905" s="10" t="s">
        <v>3570</v>
      </c>
      <c r="B4905" s="10" t="s">
        <v>3575</v>
      </c>
      <c r="C4905" s="19" t="s">
        <v>3600</v>
      </c>
      <c r="D4905" s="19" t="s">
        <v>3562</v>
      </c>
      <c r="E4905" s="20">
        <v>777</v>
      </c>
      <c r="F4905" s="11" t="s">
        <v>18</v>
      </c>
      <c r="G4905" s="21"/>
      <c r="H4905" s="21" t="s">
        <v>1</v>
      </c>
      <c r="I4905" s="21"/>
    </row>
    <row r="4906" spans="1:9" ht="33">
      <c r="A4906" s="10" t="s">
        <v>3570</v>
      </c>
      <c r="B4906" s="10" t="s">
        <v>3575</v>
      </c>
      <c r="C4906" s="19" t="s">
        <v>3601</v>
      </c>
      <c r="D4906" s="19" t="s">
        <v>3562</v>
      </c>
      <c r="E4906" s="20">
        <v>792</v>
      </c>
      <c r="F4906" s="11" t="s">
        <v>18</v>
      </c>
      <c r="G4906" s="21"/>
      <c r="H4906" s="21" t="s">
        <v>1</v>
      </c>
      <c r="I4906" s="21"/>
    </row>
    <row r="4907" spans="1:9" ht="33">
      <c r="A4907" s="10" t="s">
        <v>3570</v>
      </c>
      <c r="B4907" s="10" t="s">
        <v>3602</v>
      </c>
      <c r="C4907" s="19" t="s">
        <v>3603</v>
      </c>
      <c r="D4907" s="19" t="s">
        <v>3562</v>
      </c>
      <c r="E4907" s="20">
        <v>209</v>
      </c>
      <c r="F4907" s="11" t="s">
        <v>18</v>
      </c>
      <c r="G4907" s="21"/>
      <c r="H4907" s="21" t="s">
        <v>1</v>
      </c>
      <c r="I4907" s="21"/>
    </row>
    <row r="4908" spans="1:9" ht="33">
      <c r="A4908" s="10" t="s">
        <v>3570</v>
      </c>
      <c r="B4908" s="10" t="s">
        <v>3602</v>
      </c>
      <c r="C4908" s="19" t="s">
        <v>3601</v>
      </c>
      <c r="D4908" s="19" t="s">
        <v>3562</v>
      </c>
      <c r="E4908" s="20">
        <v>215</v>
      </c>
      <c r="F4908" s="11" t="s">
        <v>18</v>
      </c>
      <c r="G4908" s="21"/>
      <c r="H4908" s="21" t="s">
        <v>1</v>
      </c>
      <c r="I4908" s="21"/>
    </row>
    <row r="4909" spans="1:9" ht="33">
      <c r="A4909" s="10" t="s">
        <v>3570</v>
      </c>
      <c r="B4909" s="10" t="s">
        <v>3602</v>
      </c>
      <c r="C4909" s="19" t="s">
        <v>3604</v>
      </c>
      <c r="D4909" s="19" t="s">
        <v>3562</v>
      </c>
      <c r="E4909" s="20">
        <v>36</v>
      </c>
      <c r="F4909" s="11" t="s">
        <v>18</v>
      </c>
      <c r="G4909" s="21"/>
      <c r="H4909" s="21" t="s">
        <v>1</v>
      </c>
      <c r="I4909" s="21"/>
    </row>
    <row r="4910" spans="1:9" ht="33">
      <c r="A4910" s="10" t="s">
        <v>3570</v>
      </c>
      <c r="B4910" s="10" t="s">
        <v>3605</v>
      </c>
      <c r="C4910" s="19" t="s">
        <v>3584</v>
      </c>
      <c r="D4910" s="19" t="s">
        <v>3562</v>
      </c>
      <c r="E4910" s="20">
        <v>1062</v>
      </c>
      <c r="F4910" s="11" t="s">
        <v>18</v>
      </c>
      <c r="G4910" s="21"/>
      <c r="H4910" s="21" t="s">
        <v>1</v>
      </c>
      <c r="I4910" s="21"/>
    </row>
    <row r="4911" spans="1:9" ht="33">
      <c r="A4911" s="10" t="s">
        <v>3570</v>
      </c>
      <c r="B4911" s="10" t="s">
        <v>3605</v>
      </c>
      <c r="C4911" s="19" t="s">
        <v>3581</v>
      </c>
      <c r="D4911" s="19" t="s">
        <v>3562</v>
      </c>
      <c r="E4911" s="20">
        <v>572</v>
      </c>
      <c r="F4911" s="11" t="s">
        <v>18</v>
      </c>
      <c r="G4911" s="21"/>
      <c r="H4911" s="21" t="s">
        <v>1</v>
      </c>
      <c r="I4911" s="21"/>
    </row>
    <row r="4912" spans="1:9" ht="49.5">
      <c r="A4912" s="10" t="s">
        <v>3570</v>
      </c>
      <c r="B4912" s="10" t="s">
        <v>3605</v>
      </c>
      <c r="C4912" s="19" t="s">
        <v>3577</v>
      </c>
      <c r="D4912" s="19" t="s">
        <v>3562</v>
      </c>
      <c r="E4912" s="20">
        <v>637</v>
      </c>
      <c r="F4912" s="11" t="s">
        <v>18</v>
      </c>
      <c r="G4912" s="21"/>
      <c r="H4912" s="21" t="s">
        <v>1</v>
      </c>
      <c r="I4912" s="21"/>
    </row>
    <row r="4913" spans="1:9" ht="33">
      <c r="A4913" s="10" t="s">
        <v>3570</v>
      </c>
      <c r="B4913" s="10" t="s">
        <v>3605</v>
      </c>
      <c r="C4913" s="19" t="s">
        <v>959</v>
      </c>
      <c r="D4913" s="19" t="s">
        <v>3562</v>
      </c>
      <c r="E4913" s="20">
        <v>1157</v>
      </c>
      <c r="F4913" s="11" t="s">
        <v>18</v>
      </c>
      <c r="G4913" s="21"/>
      <c r="H4913" s="21" t="s">
        <v>1</v>
      </c>
      <c r="I4913" s="21"/>
    </row>
    <row r="4914" spans="1:9" ht="33">
      <c r="A4914" s="10" t="s">
        <v>3570</v>
      </c>
      <c r="B4914" s="10" t="s">
        <v>3605</v>
      </c>
      <c r="C4914" s="19" t="s">
        <v>3606</v>
      </c>
      <c r="D4914" s="19" t="s">
        <v>3562</v>
      </c>
      <c r="E4914" s="20">
        <v>1815</v>
      </c>
      <c r="F4914" s="11" t="s">
        <v>18</v>
      </c>
      <c r="G4914" s="21"/>
      <c r="H4914" s="21" t="s">
        <v>1</v>
      </c>
      <c r="I4914" s="21"/>
    </row>
    <row r="4915" spans="1:9" ht="49.5">
      <c r="A4915" s="10" t="s">
        <v>3570</v>
      </c>
      <c r="B4915" s="10" t="s">
        <v>3605</v>
      </c>
      <c r="C4915" s="19" t="s">
        <v>3607</v>
      </c>
      <c r="D4915" s="19" t="s">
        <v>3562</v>
      </c>
      <c r="E4915" s="20">
        <v>827</v>
      </c>
      <c r="F4915" s="11" t="s">
        <v>18</v>
      </c>
      <c r="G4915" s="21"/>
      <c r="H4915" s="21" t="s">
        <v>1</v>
      </c>
      <c r="I4915" s="21"/>
    </row>
    <row r="4916" spans="1:9" ht="33">
      <c r="A4916" s="10" t="s">
        <v>3570</v>
      </c>
      <c r="B4916" s="10" t="s">
        <v>3605</v>
      </c>
      <c r="C4916" s="19" t="s">
        <v>3608</v>
      </c>
      <c r="D4916" s="19" t="s">
        <v>3562</v>
      </c>
      <c r="E4916" s="20">
        <v>452</v>
      </c>
      <c r="F4916" s="11" t="s">
        <v>18</v>
      </c>
      <c r="G4916" s="21"/>
      <c r="H4916" s="21" t="s">
        <v>1</v>
      </c>
      <c r="I4916" s="21"/>
    </row>
    <row r="4917" spans="1:9" ht="33">
      <c r="A4917" s="10" t="s">
        <v>3570</v>
      </c>
      <c r="B4917" s="10" t="s">
        <v>3605</v>
      </c>
      <c r="C4917" s="19" t="s">
        <v>3609</v>
      </c>
      <c r="D4917" s="19" t="s">
        <v>3562</v>
      </c>
      <c r="E4917" s="20">
        <v>977</v>
      </c>
      <c r="F4917" s="11" t="s">
        <v>18</v>
      </c>
      <c r="G4917" s="21"/>
      <c r="H4917" s="21" t="s">
        <v>1</v>
      </c>
      <c r="I4917" s="21"/>
    </row>
    <row r="4918" spans="1:9" ht="33">
      <c r="A4918" s="10" t="s">
        <v>3570</v>
      </c>
      <c r="B4918" s="10" t="s">
        <v>3605</v>
      </c>
      <c r="C4918" s="19" t="s">
        <v>145</v>
      </c>
      <c r="D4918" s="19" t="s">
        <v>3562</v>
      </c>
      <c r="E4918" s="20">
        <v>798</v>
      </c>
      <c r="F4918" s="11" t="s">
        <v>18</v>
      </c>
      <c r="G4918" s="21"/>
      <c r="H4918" s="21" t="s">
        <v>1</v>
      </c>
      <c r="I4918" s="21"/>
    </row>
    <row r="4919" spans="1:9" ht="49.5">
      <c r="A4919" s="10" t="s">
        <v>3570</v>
      </c>
      <c r="B4919" s="10" t="s">
        <v>3605</v>
      </c>
      <c r="C4919" s="19" t="s">
        <v>107</v>
      </c>
      <c r="D4919" s="19" t="s">
        <v>3562</v>
      </c>
      <c r="E4919" s="20">
        <v>1955</v>
      </c>
      <c r="F4919" s="11" t="s">
        <v>18</v>
      </c>
      <c r="G4919" s="21"/>
      <c r="H4919" s="21" t="s">
        <v>1</v>
      </c>
      <c r="I4919" s="21"/>
    </row>
    <row r="4920" spans="1:9" ht="49.5">
      <c r="A4920" s="10" t="s">
        <v>3570</v>
      </c>
      <c r="B4920" s="10" t="s">
        <v>3605</v>
      </c>
      <c r="C4920" s="19" t="s">
        <v>3610</v>
      </c>
      <c r="D4920" s="19" t="s">
        <v>3562</v>
      </c>
      <c r="E4920" s="20">
        <v>1003</v>
      </c>
      <c r="F4920" s="11" t="s">
        <v>18</v>
      </c>
      <c r="G4920" s="21"/>
      <c r="H4920" s="21" t="s">
        <v>1</v>
      </c>
      <c r="I4920" s="21"/>
    </row>
    <row r="4921" spans="1:9" ht="33">
      <c r="A4921" s="10" t="s">
        <v>3570</v>
      </c>
      <c r="B4921" s="10" t="s">
        <v>3605</v>
      </c>
      <c r="C4921" s="19" t="s">
        <v>3611</v>
      </c>
      <c r="D4921" s="19" t="s">
        <v>3562</v>
      </c>
      <c r="E4921" s="20">
        <v>19</v>
      </c>
      <c r="F4921" s="11" t="s">
        <v>18</v>
      </c>
      <c r="G4921" s="21"/>
      <c r="H4921" s="21" t="s">
        <v>1</v>
      </c>
      <c r="I4921" s="21"/>
    </row>
    <row r="4922" spans="1:9" ht="33">
      <c r="A4922" s="10" t="s">
        <v>3570</v>
      </c>
      <c r="B4922" s="10" t="s">
        <v>3605</v>
      </c>
      <c r="C4922" s="19" t="s">
        <v>3612</v>
      </c>
      <c r="D4922" s="19" t="s">
        <v>3562</v>
      </c>
      <c r="E4922" s="20">
        <v>513</v>
      </c>
      <c r="F4922" s="11" t="s">
        <v>18</v>
      </c>
      <c r="G4922" s="21"/>
      <c r="H4922" s="21" t="s">
        <v>1</v>
      </c>
      <c r="I4922" s="21"/>
    </row>
    <row r="4923" spans="1:9" ht="33">
      <c r="A4923" s="10" t="s">
        <v>3570</v>
      </c>
      <c r="B4923" s="10" t="s">
        <v>3605</v>
      </c>
      <c r="C4923" s="19" t="s">
        <v>3613</v>
      </c>
      <c r="D4923" s="19" t="s">
        <v>3562</v>
      </c>
      <c r="E4923" s="20">
        <v>378</v>
      </c>
      <c r="F4923" s="11" t="s">
        <v>18</v>
      </c>
      <c r="G4923" s="21"/>
      <c r="H4923" s="21" t="s">
        <v>1</v>
      </c>
      <c r="I4923" s="21"/>
    </row>
    <row r="4924" spans="1:9" ht="51.75" customHeight="1">
      <c r="A4924" s="10" t="s">
        <v>3570</v>
      </c>
      <c r="B4924" s="10" t="s">
        <v>3614</v>
      </c>
      <c r="C4924" s="19" t="s">
        <v>3615</v>
      </c>
      <c r="D4924" s="19" t="s">
        <v>3562</v>
      </c>
      <c r="E4924" s="20">
        <v>1375</v>
      </c>
      <c r="F4924" s="11" t="s">
        <v>18</v>
      </c>
      <c r="G4924" s="21"/>
      <c r="H4924" s="21" t="s">
        <v>1</v>
      </c>
      <c r="I4924" s="21"/>
    </row>
    <row r="4925" spans="1:9" ht="55.5" customHeight="1">
      <c r="A4925" s="10" t="s">
        <v>3570</v>
      </c>
      <c r="B4925" s="10" t="s">
        <v>3614</v>
      </c>
      <c r="C4925" s="19" t="s">
        <v>3616</v>
      </c>
      <c r="D4925" s="19" t="s">
        <v>3562</v>
      </c>
      <c r="E4925" s="20">
        <v>1346</v>
      </c>
      <c r="F4925" s="11" t="s">
        <v>18</v>
      </c>
      <c r="G4925" s="21"/>
      <c r="H4925" s="21" t="s">
        <v>1</v>
      </c>
      <c r="I4925" s="21"/>
    </row>
    <row r="4926" spans="1:9" ht="49.5">
      <c r="A4926" s="10" t="s">
        <v>3570</v>
      </c>
      <c r="B4926" s="10" t="s">
        <v>3614</v>
      </c>
      <c r="C4926" s="19" t="s">
        <v>3617</v>
      </c>
      <c r="D4926" s="19" t="s">
        <v>3562</v>
      </c>
      <c r="E4926" s="20">
        <v>1367</v>
      </c>
      <c r="F4926" s="11" t="s">
        <v>18</v>
      </c>
      <c r="G4926" s="21"/>
      <c r="H4926" s="21" t="s">
        <v>1</v>
      </c>
      <c r="I4926" s="21"/>
    </row>
    <row r="4927" spans="1:9" ht="96" customHeight="1">
      <c r="A4927" s="10" t="s">
        <v>3570</v>
      </c>
      <c r="B4927" s="10" t="s">
        <v>3614</v>
      </c>
      <c r="C4927" s="19" t="s">
        <v>3618</v>
      </c>
      <c r="D4927" s="19" t="s">
        <v>3562</v>
      </c>
      <c r="E4927" s="20">
        <v>1379</v>
      </c>
      <c r="F4927" s="11" t="s">
        <v>18</v>
      </c>
      <c r="G4927" s="21"/>
      <c r="H4927" s="21" t="s">
        <v>1</v>
      </c>
      <c r="I4927" s="21"/>
    </row>
    <row r="4928" spans="1:9" ht="49.5">
      <c r="A4928" s="10" t="s">
        <v>3570</v>
      </c>
      <c r="B4928" s="10" t="s">
        <v>3614</v>
      </c>
      <c r="C4928" s="19" t="s">
        <v>3619</v>
      </c>
      <c r="D4928" s="19" t="s">
        <v>3562</v>
      </c>
      <c r="E4928" s="20">
        <v>1425</v>
      </c>
      <c r="F4928" s="11" t="s">
        <v>18</v>
      </c>
      <c r="G4928" s="21"/>
      <c r="H4928" s="21" t="s">
        <v>1</v>
      </c>
      <c r="I4928" s="21"/>
    </row>
    <row r="4929" spans="1:9" ht="49.5">
      <c r="A4929" s="10" t="s">
        <v>3570</v>
      </c>
      <c r="B4929" s="10" t="s">
        <v>3614</v>
      </c>
      <c r="C4929" s="19" t="s">
        <v>3620</v>
      </c>
      <c r="D4929" s="19" t="s">
        <v>3562</v>
      </c>
      <c r="E4929" s="20">
        <v>1375</v>
      </c>
      <c r="F4929" s="11" t="s">
        <v>18</v>
      </c>
      <c r="G4929" s="21"/>
      <c r="H4929" s="21" t="s">
        <v>1</v>
      </c>
      <c r="I4929" s="21"/>
    </row>
    <row r="4930" spans="1:9" ht="49.5">
      <c r="A4930" s="10" t="s">
        <v>3570</v>
      </c>
      <c r="B4930" s="10" t="s">
        <v>3614</v>
      </c>
      <c r="C4930" s="19" t="s">
        <v>3621</v>
      </c>
      <c r="D4930" s="19" t="s">
        <v>3562</v>
      </c>
      <c r="E4930" s="20">
        <v>1375</v>
      </c>
      <c r="F4930" s="11" t="s">
        <v>18</v>
      </c>
      <c r="G4930" s="21"/>
      <c r="H4930" s="21" t="s">
        <v>1</v>
      </c>
      <c r="I4930" s="21"/>
    </row>
    <row r="4931" spans="1:9" ht="49.5">
      <c r="A4931" s="10" t="s">
        <v>3570</v>
      </c>
      <c r="B4931" s="10" t="s">
        <v>3614</v>
      </c>
      <c r="C4931" s="19" t="s">
        <v>3622</v>
      </c>
      <c r="D4931" s="19" t="s">
        <v>3562</v>
      </c>
      <c r="E4931" s="20">
        <v>1375</v>
      </c>
      <c r="F4931" s="11" t="s">
        <v>18</v>
      </c>
      <c r="G4931" s="21"/>
      <c r="H4931" s="21" t="s">
        <v>1</v>
      </c>
      <c r="I4931" s="21"/>
    </row>
    <row r="4932" spans="1:9" ht="76.5" customHeight="1">
      <c r="A4932" s="10" t="s">
        <v>3570</v>
      </c>
      <c r="B4932" s="10" t="s">
        <v>3614</v>
      </c>
      <c r="C4932" s="19" t="s">
        <v>3623</v>
      </c>
      <c r="D4932" s="19" t="s">
        <v>3562</v>
      </c>
      <c r="E4932" s="20">
        <v>1330</v>
      </c>
      <c r="F4932" s="11" t="s">
        <v>18</v>
      </c>
      <c r="G4932" s="21"/>
      <c r="H4932" s="21" t="s">
        <v>1</v>
      </c>
      <c r="I4932" s="21"/>
    </row>
    <row r="4933" spans="1:9" ht="49.5">
      <c r="A4933" s="10" t="s">
        <v>3570</v>
      </c>
      <c r="B4933" s="10" t="s">
        <v>3614</v>
      </c>
      <c r="C4933" s="19" t="s">
        <v>3624</v>
      </c>
      <c r="D4933" s="19" t="s">
        <v>3562</v>
      </c>
      <c r="E4933" s="20">
        <v>1424</v>
      </c>
      <c r="F4933" s="11" t="s">
        <v>18</v>
      </c>
      <c r="G4933" s="21"/>
      <c r="H4933" s="21" t="s">
        <v>1</v>
      </c>
      <c r="I4933" s="21"/>
    </row>
    <row r="4934" spans="1:9" ht="49.5">
      <c r="A4934" s="10" t="s">
        <v>3570</v>
      </c>
      <c r="B4934" s="10" t="s">
        <v>3614</v>
      </c>
      <c r="C4934" s="19" t="s">
        <v>3625</v>
      </c>
      <c r="D4934" s="19" t="s">
        <v>3562</v>
      </c>
      <c r="E4934" s="20">
        <v>1387</v>
      </c>
      <c r="F4934" s="11" t="s">
        <v>18</v>
      </c>
      <c r="G4934" s="21"/>
      <c r="H4934" s="21" t="s">
        <v>1</v>
      </c>
      <c r="I4934" s="21"/>
    </row>
    <row r="4935" spans="1:9" ht="89.25" customHeight="1">
      <c r="A4935" s="10" t="s">
        <v>3570</v>
      </c>
      <c r="B4935" s="10" t="s">
        <v>3614</v>
      </c>
      <c r="C4935" s="19" t="s">
        <v>3626</v>
      </c>
      <c r="D4935" s="19" t="s">
        <v>3562</v>
      </c>
      <c r="E4935" s="20">
        <v>1301</v>
      </c>
      <c r="F4935" s="11" t="s">
        <v>18</v>
      </c>
      <c r="G4935" s="21"/>
      <c r="H4935" s="21" t="s">
        <v>1</v>
      </c>
      <c r="I4935" s="21"/>
    </row>
    <row r="4936" spans="1:9" ht="49.5">
      <c r="A4936" s="10" t="s">
        <v>3570</v>
      </c>
      <c r="B4936" s="10" t="s">
        <v>3614</v>
      </c>
      <c r="C4936" s="19" t="s">
        <v>3627</v>
      </c>
      <c r="D4936" s="19" t="s">
        <v>3562</v>
      </c>
      <c r="E4936" s="20">
        <v>1382</v>
      </c>
      <c r="F4936" s="11" t="s">
        <v>18</v>
      </c>
      <c r="G4936" s="21"/>
      <c r="H4936" s="21" t="s">
        <v>1</v>
      </c>
      <c r="I4936" s="21"/>
    </row>
    <row r="4937" spans="1:9" ht="49.5">
      <c r="A4937" s="10" t="s">
        <v>3570</v>
      </c>
      <c r="B4937" s="10" t="s">
        <v>3614</v>
      </c>
      <c r="C4937" s="19" t="s">
        <v>3628</v>
      </c>
      <c r="D4937" s="19" t="s">
        <v>3562</v>
      </c>
      <c r="E4937" s="20">
        <v>1370</v>
      </c>
      <c r="F4937" s="11" t="s">
        <v>18</v>
      </c>
      <c r="G4937" s="21"/>
      <c r="H4937" s="21" t="s">
        <v>1</v>
      </c>
      <c r="I4937" s="21"/>
    </row>
    <row r="4938" spans="1:9" ht="49.5">
      <c r="A4938" s="10" t="s">
        <v>3570</v>
      </c>
      <c r="B4938" s="10" t="s">
        <v>3614</v>
      </c>
      <c r="C4938" s="19" t="s">
        <v>3629</v>
      </c>
      <c r="D4938" s="19" t="s">
        <v>3562</v>
      </c>
      <c r="E4938" s="20">
        <v>1375</v>
      </c>
      <c r="F4938" s="11" t="s">
        <v>18</v>
      </c>
      <c r="G4938" s="21"/>
      <c r="H4938" s="21" t="s">
        <v>1</v>
      </c>
      <c r="I4938" s="21"/>
    </row>
    <row r="4939" spans="1:9" ht="49.5">
      <c r="A4939" s="10" t="s">
        <v>3570</v>
      </c>
      <c r="B4939" s="10" t="s">
        <v>3614</v>
      </c>
      <c r="C4939" s="19" t="s">
        <v>3630</v>
      </c>
      <c r="D4939" s="19" t="s">
        <v>3562</v>
      </c>
      <c r="E4939" s="20">
        <v>378</v>
      </c>
      <c r="F4939" s="11" t="s">
        <v>18</v>
      </c>
      <c r="G4939" s="21"/>
      <c r="H4939" s="21" t="s">
        <v>1</v>
      </c>
      <c r="I4939" s="21"/>
    </row>
    <row r="4940" spans="1:9" ht="81.75" customHeight="1">
      <c r="A4940" s="10" t="s">
        <v>3570</v>
      </c>
      <c r="B4940" s="10" t="s">
        <v>3614</v>
      </c>
      <c r="C4940" s="19" t="s">
        <v>3631</v>
      </c>
      <c r="D4940" s="19" t="s">
        <v>3562</v>
      </c>
      <c r="E4940" s="20">
        <v>1373</v>
      </c>
      <c r="F4940" s="11" t="s">
        <v>18</v>
      </c>
      <c r="G4940" s="21"/>
      <c r="H4940" s="21" t="s">
        <v>1</v>
      </c>
      <c r="I4940" s="21"/>
    </row>
    <row r="4941" spans="1:9" ht="49.5">
      <c r="A4941" s="10" t="s">
        <v>3570</v>
      </c>
      <c r="B4941" s="10" t="s">
        <v>3614</v>
      </c>
      <c r="C4941" s="19" t="s">
        <v>3593</v>
      </c>
      <c r="D4941" s="19" t="s">
        <v>3562</v>
      </c>
      <c r="E4941" s="20">
        <v>1375</v>
      </c>
      <c r="F4941" s="11" t="s">
        <v>18</v>
      </c>
      <c r="G4941" s="21"/>
      <c r="H4941" s="21" t="s">
        <v>1</v>
      </c>
      <c r="I4941" s="21"/>
    </row>
    <row r="4942" spans="1:9" ht="69.75" customHeight="1">
      <c r="A4942" s="10" t="s">
        <v>3570</v>
      </c>
      <c r="B4942" s="10" t="s">
        <v>3614</v>
      </c>
      <c r="C4942" s="19" t="s">
        <v>3632</v>
      </c>
      <c r="D4942" s="19" t="s">
        <v>3562</v>
      </c>
      <c r="E4942" s="20">
        <v>1345</v>
      </c>
      <c r="F4942" s="11" t="s">
        <v>18</v>
      </c>
      <c r="G4942" s="21"/>
      <c r="H4942" s="21" t="s">
        <v>1</v>
      </c>
      <c r="I4942" s="21"/>
    </row>
    <row r="4943" spans="1:9" ht="49.5">
      <c r="A4943" s="10" t="s">
        <v>3570</v>
      </c>
      <c r="B4943" s="10" t="s">
        <v>3614</v>
      </c>
      <c r="C4943" s="19" t="s">
        <v>3600</v>
      </c>
      <c r="D4943" s="19" t="s">
        <v>3562</v>
      </c>
      <c r="E4943" s="20">
        <v>1375</v>
      </c>
      <c r="F4943" s="11" t="s">
        <v>18</v>
      </c>
      <c r="G4943" s="21"/>
      <c r="H4943" s="21" t="s">
        <v>1</v>
      </c>
      <c r="I4943" s="21"/>
    </row>
    <row r="4944" spans="1:9" ht="49.5">
      <c r="A4944" s="10" t="s">
        <v>3570</v>
      </c>
      <c r="B4944" s="10" t="s">
        <v>3614</v>
      </c>
      <c r="C4944" s="19" t="s">
        <v>3564</v>
      </c>
      <c r="D4944" s="19" t="s">
        <v>3562</v>
      </c>
      <c r="E4944" s="20">
        <v>1375</v>
      </c>
      <c r="F4944" s="11" t="s">
        <v>18</v>
      </c>
      <c r="G4944" s="21"/>
      <c r="H4944" s="21" t="s">
        <v>1</v>
      </c>
      <c r="I4944" s="21"/>
    </row>
    <row r="4945" spans="1:9" ht="109.5" customHeight="1">
      <c r="A4945" s="10" t="s">
        <v>3570</v>
      </c>
      <c r="B4945" s="10" t="s">
        <v>3614</v>
      </c>
      <c r="C4945" s="19" t="s">
        <v>3633</v>
      </c>
      <c r="D4945" s="19" t="s">
        <v>3562</v>
      </c>
      <c r="E4945" s="20">
        <v>1437</v>
      </c>
      <c r="F4945" s="11" t="s">
        <v>18</v>
      </c>
      <c r="G4945" s="21"/>
      <c r="H4945" s="21" t="s">
        <v>1</v>
      </c>
      <c r="I4945" s="21"/>
    </row>
    <row r="4946" spans="1:9" ht="49.5">
      <c r="A4946" s="10" t="s">
        <v>3570</v>
      </c>
      <c r="B4946" s="10" t="s">
        <v>3614</v>
      </c>
      <c r="C4946" s="19" t="s">
        <v>3634</v>
      </c>
      <c r="D4946" s="19" t="s">
        <v>3562</v>
      </c>
      <c r="E4946" s="20">
        <v>1347</v>
      </c>
      <c r="F4946" s="11" t="s">
        <v>18</v>
      </c>
      <c r="G4946" s="21"/>
      <c r="H4946" s="21" t="s">
        <v>1</v>
      </c>
      <c r="I4946" s="21"/>
    </row>
    <row r="4947" spans="1:9" ht="99.75" customHeight="1">
      <c r="A4947" s="10" t="s">
        <v>3570</v>
      </c>
      <c r="B4947" s="10" t="s">
        <v>3614</v>
      </c>
      <c r="C4947" s="19" t="s">
        <v>3635</v>
      </c>
      <c r="D4947" s="19" t="s">
        <v>3562</v>
      </c>
      <c r="E4947" s="20">
        <v>348</v>
      </c>
      <c r="F4947" s="11" t="s">
        <v>18</v>
      </c>
      <c r="G4947" s="21"/>
      <c r="H4947" s="21" t="s">
        <v>1</v>
      </c>
      <c r="I4947" s="21"/>
    </row>
    <row r="4948" spans="1:9" ht="90" customHeight="1">
      <c r="A4948" s="10" t="s">
        <v>3570</v>
      </c>
      <c r="B4948" s="10" t="s">
        <v>3614</v>
      </c>
      <c r="C4948" s="19" t="s">
        <v>3636</v>
      </c>
      <c r="D4948" s="19" t="s">
        <v>3562</v>
      </c>
      <c r="E4948" s="20">
        <v>331</v>
      </c>
      <c r="F4948" s="11" t="s">
        <v>18</v>
      </c>
      <c r="G4948" s="21"/>
      <c r="H4948" s="21" t="s">
        <v>1</v>
      </c>
      <c r="I4948" s="21"/>
    </row>
    <row r="4949" spans="1:9" ht="49.5">
      <c r="A4949" s="10" t="s">
        <v>3570</v>
      </c>
      <c r="B4949" s="10" t="s">
        <v>3614</v>
      </c>
      <c r="C4949" s="19" t="s">
        <v>3637</v>
      </c>
      <c r="D4949" s="19" t="s">
        <v>3562</v>
      </c>
      <c r="E4949" s="20">
        <v>1375</v>
      </c>
      <c r="F4949" s="11" t="s">
        <v>18</v>
      </c>
      <c r="G4949" s="21"/>
      <c r="H4949" s="21" t="s">
        <v>1</v>
      </c>
      <c r="I4949" s="21"/>
    </row>
    <row r="4950" spans="1:9" ht="56.25" customHeight="1">
      <c r="A4950" s="10" t="s">
        <v>3570</v>
      </c>
      <c r="B4950" s="10" t="s">
        <v>3614</v>
      </c>
      <c r="C4950" s="19" t="s">
        <v>3638</v>
      </c>
      <c r="D4950" s="19" t="s">
        <v>3562</v>
      </c>
      <c r="E4950" s="20">
        <v>1375</v>
      </c>
      <c r="F4950" s="11" t="s">
        <v>18</v>
      </c>
      <c r="G4950" s="21"/>
      <c r="H4950" s="21" t="s">
        <v>1</v>
      </c>
      <c r="I4950" s="21"/>
    </row>
    <row r="4951" spans="1:9" ht="49.5">
      <c r="A4951" s="10" t="s">
        <v>3570</v>
      </c>
      <c r="B4951" s="10" t="s">
        <v>3614</v>
      </c>
      <c r="C4951" s="19" t="s">
        <v>3639</v>
      </c>
      <c r="D4951" s="19" t="s">
        <v>3562</v>
      </c>
      <c r="E4951" s="20">
        <v>290</v>
      </c>
      <c r="F4951" s="11" t="s">
        <v>18</v>
      </c>
      <c r="G4951" s="21"/>
      <c r="H4951" s="21" t="s">
        <v>1</v>
      </c>
      <c r="I4951" s="21"/>
    </row>
    <row r="4952" spans="1:9" ht="49.5">
      <c r="A4952" s="10" t="s">
        <v>3570</v>
      </c>
      <c r="B4952" s="10" t="s">
        <v>3614</v>
      </c>
      <c r="C4952" s="19" t="s">
        <v>3640</v>
      </c>
      <c r="D4952" s="19" t="s">
        <v>3562</v>
      </c>
      <c r="E4952" s="20">
        <v>378</v>
      </c>
      <c r="F4952" s="11" t="s">
        <v>18</v>
      </c>
      <c r="G4952" s="21"/>
      <c r="H4952" s="21" t="s">
        <v>1</v>
      </c>
      <c r="I4952" s="21"/>
    </row>
    <row r="4953" spans="1:9" ht="70.5" customHeight="1">
      <c r="A4953" s="10" t="s">
        <v>3570</v>
      </c>
      <c r="B4953" s="10" t="s">
        <v>3614</v>
      </c>
      <c r="C4953" s="19" t="s">
        <v>3641</v>
      </c>
      <c r="D4953" s="19" t="s">
        <v>3562</v>
      </c>
      <c r="E4953" s="20">
        <v>1374</v>
      </c>
      <c r="F4953" s="11" t="s">
        <v>18</v>
      </c>
      <c r="G4953" s="21"/>
      <c r="H4953" s="21" t="s">
        <v>1</v>
      </c>
      <c r="I4953" s="21"/>
    </row>
    <row r="4954" spans="1:9" ht="49.5">
      <c r="A4954" s="10" t="s">
        <v>3570</v>
      </c>
      <c r="B4954" s="10" t="s">
        <v>3614</v>
      </c>
      <c r="C4954" s="19" t="s">
        <v>3642</v>
      </c>
      <c r="D4954" s="19" t="s">
        <v>3562</v>
      </c>
      <c r="E4954" s="20">
        <v>1375</v>
      </c>
      <c r="F4954" s="11" t="s">
        <v>18</v>
      </c>
      <c r="G4954" s="21"/>
      <c r="H4954" s="21" t="s">
        <v>1</v>
      </c>
      <c r="I4954" s="21"/>
    </row>
    <row r="4955" spans="1:9" ht="49.5">
      <c r="A4955" s="10" t="s">
        <v>3570</v>
      </c>
      <c r="B4955" s="10" t="s">
        <v>3614</v>
      </c>
      <c r="C4955" s="19" t="s">
        <v>3643</v>
      </c>
      <c r="D4955" s="19" t="s">
        <v>3562</v>
      </c>
      <c r="E4955" s="20">
        <v>324</v>
      </c>
      <c r="F4955" s="11" t="s">
        <v>18</v>
      </c>
      <c r="G4955" s="21"/>
      <c r="H4955" s="21" t="s">
        <v>1</v>
      </c>
      <c r="I4955" s="21"/>
    </row>
    <row r="4956" spans="1:9" ht="49.5">
      <c r="A4956" s="10" t="s">
        <v>3570</v>
      </c>
      <c r="B4956" s="10" t="s">
        <v>3614</v>
      </c>
      <c r="C4956" s="19" t="s">
        <v>3644</v>
      </c>
      <c r="D4956" s="19" t="s">
        <v>3562</v>
      </c>
      <c r="E4956" s="20">
        <v>1374</v>
      </c>
      <c r="F4956" s="11" t="s">
        <v>18</v>
      </c>
      <c r="G4956" s="21"/>
      <c r="H4956" s="21" t="s">
        <v>1</v>
      </c>
      <c r="I4956" s="21"/>
    </row>
    <row r="4957" spans="1:9" ht="49.5">
      <c r="A4957" s="10" t="s">
        <v>3570</v>
      </c>
      <c r="B4957" s="10" t="s">
        <v>3614</v>
      </c>
      <c r="C4957" s="19" t="s">
        <v>3645</v>
      </c>
      <c r="D4957" s="19" t="s">
        <v>3562</v>
      </c>
      <c r="E4957" s="20">
        <v>1374</v>
      </c>
      <c r="F4957" s="11" t="s">
        <v>18</v>
      </c>
      <c r="G4957" s="21"/>
      <c r="H4957" s="21" t="s">
        <v>1</v>
      </c>
      <c r="I4957" s="21"/>
    </row>
    <row r="4958" spans="1:9" ht="49.5">
      <c r="A4958" s="10" t="s">
        <v>3570</v>
      </c>
      <c r="B4958" s="10" t="s">
        <v>3614</v>
      </c>
      <c r="C4958" s="19" t="s">
        <v>3646</v>
      </c>
      <c r="D4958" s="19" t="s">
        <v>3562</v>
      </c>
      <c r="E4958" s="20">
        <v>348</v>
      </c>
      <c r="F4958" s="11" t="s">
        <v>18</v>
      </c>
      <c r="G4958" s="21"/>
      <c r="H4958" s="21" t="s">
        <v>1</v>
      </c>
      <c r="I4958" s="21"/>
    </row>
    <row r="4959" spans="1:9" ht="49.5">
      <c r="A4959" s="10" t="s">
        <v>3570</v>
      </c>
      <c r="B4959" s="10" t="s">
        <v>3614</v>
      </c>
      <c r="C4959" s="19" t="s">
        <v>3647</v>
      </c>
      <c r="D4959" s="19" t="s">
        <v>3562</v>
      </c>
      <c r="E4959" s="20">
        <v>1376</v>
      </c>
      <c r="F4959" s="11" t="s">
        <v>18</v>
      </c>
      <c r="G4959" s="21"/>
      <c r="H4959" s="21" t="s">
        <v>1</v>
      </c>
      <c r="I4959" s="21"/>
    </row>
    <row r="4960" spans="1:9" ht="49.5">
      <c r="A4960" s="10" t="s">
        <v>3570</v>
      </c>
      <c r="B4960" s="10" t="s">
        <v>3614</v>
      </c>
      <c r="C4960" s="19" t="s">
        <v>3648</v>
      </c>
      <c r="D4960" s="19" t="s">
        <v>3562</v>
      </c>
      <c r="E4960" s="20">
        <v>361</v>
      </c>
      <c r="F4960" s="11" t="s">
        <v>18</v>
      </c>
      <c r="G4960" s="21"/>
      <c r="H4960" s="21" t="s">
        <v>1</v>
      </c>
      <c r="I4960" s="21"/>
    </row>
    <row r="4961" spans="1:9" ht="49.5">
      <c r="A4961" s="10" t="s">
        <v>3570</v>
      </c>
      <c r="B4961" s="10" t="s">
        <v>3614</v>
      </c>
      <c r="C4961" s="19" t="s">
        <v>3649</v>
      </c>
      <c r="D4961" s="19" t="s">
        <v>3562</v>
      </c>
      <c r="E4961" s="20">
        <v>348</v>
      </c>
      <c r="F4961" s="11" t="s">
        <v>18</v>
      </c>
      <c r="G4961" s="21"/>
      <c r="H4961" s="21" t="s">
        <v>1</v>
      </c>
      <c r="I4961" s="21"/>
    </row>
    <row r="4962" spans="1:9" ht="94.5" customHeight="1">
      <c r="A4962" s="10" t="s">
        <v>3570</v>
      </c>
      <c r="B4962" s="10" t="s">
        <v>3614</v>
      </c>
      <c r="C4962" s="19" t="s">
        <v>3650</v>
      </c>
      <c r="D4962" s="19" t="s">
        <v>3562</v>
      </c>
      <c r="E4962" s="20">
        <v>1356</v>
      </c>
      <c r="F4962" s="11" t="s">
        <v>18</v>
      </c>
      <c r="G4962" s="21"/>
      <c r="H4962" s="21" t="s">
        <v>1</v>
      </c>
      <c r="I4962" s="21"/>
    </row>
    <row r="4963" spans="1:9" ht="49.5">
      <c r="A4963" s="10" t="s">
        <v>3570</v>
      </c>
      <c r="B4963" s="10" t="s">
        <v>3614</v>
      </c>
      <c r="C4963" s="19" t="s">
        <v>3651</v>
      </c>
      <c r="D4963" s="19" t="s">
        <v>3562</v>
      </c>
      <c r="E4963" s="20">
        <v>372</v>
      </c>
      <c r="F4963" s="11" t="s">
        <v>18</v>
      </c>
      <c r="G4963" s="21"/>
      <c r="H4963" s="21" t="s">
        <v>1</v>
      </c>
      <c r="I4963" s="21"/>
    </row>
    <row r="4964" spans="1:9" ht="78" customHeight="1">
      <c r="A4964" s="10" t="s">
        <v>3570</v>
      </c>
      <c r="B4964" s="10" t="s">
        <v>3614</v>
      </c>
      <c r="C4964" s="19" t="s">
        <v>3652</v>
      </c>
      <c r="D4964" s="19" t="s">
        <v>3562</v>
      </c>
      <c r="E4964" s="20">
        <v>1343</v>
      </c>
      <c r="F4964" s="11" t="s">
        <v>18</v>
      </c>
      <c r="G4964" s="21"/>
      <c r="H4964" s="21" t="s">
        <v>1</v>
      </c>
      <c r="I4964" s="21"/>
    </row>
    <row r="4965" spans="1:9" ht="49.5">
      <c r="A4965" s="10" t="s">
        <v>3570</v>
      </c>
      <c r="B4965" s="10" t="s">
        <v>3614</v>
      </c>
      <c r="C4965" s="19" t="s">
        <v>3653</v>
      </c>
      <c r="D4965" s="19" t="s">
        <v>3562</v>
      </c>
      <c r="E4965" s="20">
        <v>1376</v>
      </c>
      <c r="F4965" s="11" t="s">
        <v>18</v>
      </c>
      <c r="G4965" s="21"/>
      <c r="H4965" s="21" t="s">
        <v>1</v>
      </c>
      <c r="I4965" s="21"/>
    </row>
    <row r="4966" spans="1:9" ht="49.5">
      <c r="A4966" s="10" t="s">
        <v>3570</v>
      </c>
      <c r="B4966" s="10" t="s">
        <v>3614</v>
      </c>
      <c r="C4966" s="19" t="s">
        <v>3654</v>
      </c>
      <c r="D4966" s="19" t="s">
        <v>3562</v>
      </c>
      <c r="E4966" s="20">
        <v>1376</v>
      </c>
      <c r="F4966" s="11" t="s">
        <v>18</v>
      </c>
      <c r="G4966" s="21"/>
      <c r="H4966" s="21" t="s">
        <v>1</v>
      </c>
      <c r="I4966" s="21"/>
    </row>
    <row r="4967" spans="1:9" ht="49.5">
      <c r="A4967" s="10" t="s">
        <v>3570</v>
      </c>
      <c r="B4967" s="10" t="s">
        <v>3614</v>
      </c>
      <c r="C4967" s="19" t="s">
        <v>3655</v>
      </c>
      <c r="D4967" s="19" t="s">
        <v>3562</v>
      </c>
      <c r="E4967" s="20">
        <v>1376</v>
      </c>
      <c r="F4967" s="11" t="s">
        <v>18</v>
      </c>
      <c r="G4967" s="21"/>
      <c r="H4967" s="21" t="s">
        <v>1</v>
      </c>
      <c r="I4967" s="21"/>
    </row>
    <row r="4968" spans="1:9" ht="49.5">
      <c r="A4968" s="10" t="s">
        <v>3570</v>
      </c>
      <c r="B4968" s="10" t="s">
        <v>3614</v>
      </c>
      <c r="C4968" s="19" t="s">
        <v>3656</v>
      </c>
      <c r="D4968" s="19" t="s">
        <v>3562</v>
      </c>
      <c r="E4968" s="20">
        <v>1251</v>
      </c>
      <c r="F4968" s="11" t="s">
        <v>18</v>
      </c>
      <c r="G4968" s="21"/>
      <c r="H4968" s="21" t="s">
        <v>1</v>
      </c>
      <c r="I4968" s="21"/>
    </row>
    <row r="4969" spans="1:9" ht="104.25" customHeight="1">
      <c r="A4969" s="10" t="s">
        <v>3570</v>
      </c>
      <c r="B4969" s="10" t="s">
        <v>3614</v>
      </c>
      <c r="C4969" s="19" t="s">
        <v>3657</v>
      </c>
      <c r="D4969" s="19" t="s">
        <v>3562</v>
      </c>
      <c r="E4969" s="20">
        <v>345</v>
      </c>
      <c r="F4969" s="11" t="s">
        <v>18</v>
      </c>
      <c r="G4969" s="21"/>
      <c r="H4969" s="21" t="s">
        <v>1</v>
      </c>
      <c r="I4969" s="21"/>
    </row>
    <row r="4970" spans="1:9" ht="49.5">
      <c r="A4970" s="10" t="s">
        <v>3570</v>
      </c>
      <c r="B4970" s="10" t="s">
        <v>3614</v>
      </c>
      <c r="C4970" s="19" t="s">
        <v>3658</v>
      </c>
      <c r="D4970" s="19" t="s">
        <v>3562</v>
      </c>
      <c r="E4970" s="20">
        <v>362</v>
      </c>
      <c r="F4970" s="11" t="s">
        <v>18</v>
      </c>
      <c r="G4970" s="21"/>
      <c r="H4970" s="21" t="s">
        <v>1</v>
      </c>
      <c r="I4970" s="21"/>
    </row>
    <row r="4971" spans="1:9" ht="93.75" customHeight="1">
      <c r="A4971" s="10" t="s">
        <v>3570</v>
      </c>
      <c r="B4971" s="10" t="s">
        <v>3614</v>
      </c>
      <c r="C4971" s="19" t="s">
        <v>3659</v>
      </c>
      <c r="D4971" s="19" t="s">
        <v>3562</v>
      </c>
      <c r="E4971" s="20">
        <v>1344</v>
      </c>
      <c r="F4971" s="11" t="s">
        <v>18</v>
      </c>
      <c r="G4971" s="21"/>
      <c r="H4971" s="21" t="s">
        <v>1</v>
      </c>
      <c r="I4971" s="21"/>
    </row>
    <row r="4972" spans="1:9" ht="49.5">
      <c r="A4972" s="10" t="s">
        <v>3570</v>
      </c>
      <c r="B4972" s="10" t="s">
        <v>3614</v>
      </c>
      <c r="C4972" s="19" t="s">
        <v>3660</v>
      </c>
      <c r="D4972" s="19" t="s">
        <v>3562</v>
      </c>
      <c r="E4972" s="20">
        <v>618</v>
      </c>
      <c r="F4972" s="11" t="s">
        <v>18</v>
      </c>
      <c r="G4972" s="21"/>
      <c r="H4972" s="21" t="s">
        <v>1</v>
      </c>
      <c r="I4972" s="21"/>
    </row>
    <row r="4973" spans="1:9" ht="100.5" customHeight="1">
      <c r="A4973" s="10" t="s">
        <v>3570</v>
      </c>
      <c r="B4973" s="10" t="s">
        <v>3614</v>
      </c>
      <c r="C4973" s="19" t="s">
        <v>3661</v>
      </c>
      <c r="D4973" s="19" t="s">
        <v>3562</v>
      </c>
      <c r="E4973" s="20">
        <v>1206</v>
      </c>
      <c r="F4973" s="11" t="s">
        <v>18</v>
      </c>
      <c r="G4973" s="21"/>
      <c r="H4973" s="21" t="s">
        <v>1</v>
      </c>
      <c r="I4973" s="21"/>
    </row>
    <row r="4974" spans="1:9" ht="94.5" customHeight="1">
      <c r="A4974" s="10" t="s">
        <v>3570</v>
      </c>
      <c r="B4974" s="10" t="s">
        <v>3614</v>
      </c>
      <c r="C4974" s="19" t="s">
        <v>3662</v>
      </c>
      <c r="D4974" s="19" t="s">
        <v>3562</v>
      </c>
      <c r="E4974" s="20">
        <v>1344</v>
      </c>
      <c r="F4974" s="11" t="s">
        <v>18</v>
      </c>
      <c r="G4974" s="21"/>
      <c r="H4974" s="21" t="s">
        <v>1</v>
      </c>
      <c r="I4974" s="21"/>
    </row>
    <row r="4975" spans="1:9" ht="49.5">
      <c r="A4975" s="10" t="s">
        <v>3570</v>
      </c>
      <c r="B4975" s="10" t="s">
        <v>3614</v>
      </c>
      <c r="C4975" s="19" t="s">
        <v>3663</v>
      </c>
      <c r="D4975" s="19" t="s">
        <v>3562</v>
      </c>
      <c r="E4975" s="20">
        <v>1374</v>
      </c>
      <c r="F4975" s="11" t="s">
        <v>18</v>
      </c>
      <c r="G4975" s="21"/>
      <c r="H4975" s="21" t="s">
        <v>1</v>
      </c>
      <c r="I4975" s="21"/>
    </row>
    <row r="4976" spans="1:9" ht="49.5">
      <c r="A4976" s="10" t="s">
        <v>3570</v>
      </c>
      <c r="B4976" s="10" t="s">
        <v>3614</v>
      </c>
      <c r="C4976" s="19" t="s">
        <v>3664</v>
      </c>
      <c r="D4976" s="19" t="s">
        <v>3562</v>
      </c>
      <c r="E4976" s="20">
        <v>1376</v>
      </c>
      <c r="F4976" s="11" t="s">
        <v>18</v>
      </c>
      <c r="G4976" s="21"/>
      <c r="H4976" s="21" t="s">
        <v>1</v>
      </c>
      <c r="I4976" s="21"/>
    </row>
    <row r="4977" spans="1:9" ht="49.5">
      <c r="A4977" s="10" t="s">
        <v>3570</v>
      </c>
      <c r="B4977" s="10" t="s">
        <v>3614</v>
      </c>
      <c r="C4977" s="19" t="s">
        <v>3665</v>
      </c>
      <c r="D4977" s="19" t="s">
        <v>3562</v>
      </c>
      <c r="E4977" s="20">
        <v>1376</v>
      </c>
      <c r="F4977" s="11" t="s">
        <v>18</v>
      </c>
      <c r="G4977" s="21"/>
      <c r="H4977" s="21" t="s">
        <v>1</v>
      </c>
      <c r="I4977" s="21"/>
    </row>
    <row r="4978" spans="1:9" ht="59.25" customHeight="1">
      <c r="A4978" s="10" t="s">
        <v>3570</v>
      </c>
      <c r="B4978" s="10" t="s">
        <v>3614</v>
      </c>
      <c r="C4978" s="19" t="s">
        <v>3666</v>
      </c>
      <c r="D4978" s="19" t="s">
        <v>3562</v>
      </c>
      <c r="E4978" s="20">
        <v>1281</v>
      </c>
      <c r="F4978" s="11" t="s">
        <v>18</v>
      </c>
      <c r="G4978" s="21"/>
      <c r="H4978" s="21" t="s">
        <v>1</v>
      </c>
      <c r="I4978" s="21"/>
    </row>
    <row r="4979" spans="1:9" ht="63" customHeight="1">
      <c r="A4979" s="10" t="s">
        <v>3570</v>
      </c>
      <c r="B4979" s="10" t="s">
        <v>3614</v>
      </c>
      <c r="C4979" s="19" t="s">
        <v>3667</v>
      </c>
      <c r="D4979" s="19" t="s">
        <v>3562</v>
      </c>
      <c r="E4979" s="20">
        <v>1307</v>
      </c>
      <c r="F4979" s="11" t="s">
        <v>18</v>
      </c>
      <c r="G4979" s="21"/>
      <c r="H4979" s="21" t="s">
        <v>1</v>
      </c>
      <c r="I4979" s="21"/>
    </row>
    <row r="4980" spans="1:9" ht="49.5">
      <c r="A4980" s="10" t="s">
        <v>3570</v>
      </c>
      <c r="B4980" s="10" t="s">
        <v>3614</v>
      </c>
      <c r="C4980" s="19" t="s">
        <v>3668</v>
      </c>
      <c r="D4980" s="19" t="s">
        <v>3562</v>
      </c>
      <c r="E4980" s="20">
        <v>1306</v>
      </c>
      <c r="F4980" s="11" t="s">
        <v>18</v>
      </c>
      <c r="G4980" s="21"/>
      <c r="H4980" s="21" t="s">
        <v>1</v>
      </c>
      <c r="I4980" s="21"/>
    </row>
    <row r="4981" spans="1:9" ht="49.5">
      <c r="A4981" s="10" t="s">
        <v>3570</v>
      </c>
      <c r="B4981" s="10" t="s">
        <v>3614</v>
      </c>
      <c r="C4981" s="19" t="s">
        <v>3669</v>
      </c>
      <c r="D4981" s="19" t="s">
        <v>3562</v>
      </c>
      <c r="E4981" s="20">
        <v>1314</v>
      </c>
      <c r="F4981" s="11" t="s">
        <v>18</v>
      </c>
      <c r="G4981" s="21"/>
      <c r="H4981" s="21" t="s">
        <v>1</v>
      </c>
      <c r="I4981" s="21"/>
    </row>
    <row r="4982" spans="1:9" ht="49.5">
      <c r="A4982" s="10" t="s">
        <v>3570</v>
      </c>
      <c r="B4982" s="10" t="s">
        <v>3614</v>
      </c>
      <c r="C4982" s="19" t="s">
        <v>3670</v>
      </c>
      <c r="D4982" s="19" t="s">
        <v>3562</v>
      </c>
      <c r="E4982" s="20">
        <v>1313</v>
      </c>
      <c r="F4982" s="11" t="s">
        <v>18</v>
      </c>
      <c r="G4982" s="21"/>
      <c r="H4982" s="21" t="s">
        <v>1</v>
      </c>
      <c r="I4982" s="21"/>
    </row>
    <row r="4983" spans="1:9" ht="49.5">
      <c r="A4983" s="10" t="s">
        <v>3570</v>
      </c>
      <c r="B4983" s="10" t="s">
        <v>3614</v>
      </c>
      <c r="C4983" s="19" t="s">
        <v>3671</v>
      </c>
      <c r="D4983" s="19" t="s">
        <v>3562</v>
      </c>
      <c r="E4983" s="20">
        <v>1277</v>
      </c>
      <c r="F4983" s="11" t="s">
        <v>18</v>
      </c>
      <c r="G4983" s="21"/>
      <c r="H4983" s="21" t="s">
        <v>1</v>
      </c>
      <c r="I4983" s="21"/>
    </row>
    <row r="4984" spans="1:9" ht="97.5" customHeight="1">
      <c r="A4984" s="10" t="s">
        <v>3570</v>
      </c>
      <c r="B4984" s="10" t="s">
        <v>3614</v>
      </c>
      <c r="C4984" s="19" t="s">
        <v>3672</v>
      </c>
      <c r="D4984" s="19" t="s">
        <v>3562</v>
      </c>
      <c r="E4984" s="20">
        <v>522</v>
      </c>
      <c r="F4984" s="11" t="s">
        <v>18</v>
      </c>
      <c r="G4984" s="21"/>
      <c r="H4984" s="21" t="s">
        <v>1</v>
      </c>
      <c r="I4984" s="21"/>
    </row>
    <row r="4985" spans="1:9" ht="90" customHeight="1">
      <c r="A4985" s="10" t="s">
        <v>3570</v>
      </c>
      <c r="B4985" s="10" t="s">
        <v>3614</v>
      </c>
      <c r="C4985" s="19" t="s">
        <v>3673</v>
      </c>
      <c r="D4985" s="19" t="s">
        <v>3562</v>
      </c>
      <c r="E4985" s="20">
        <v>1307</v>
      </c>
      <c r="F4985" s="11" t="s">
        <v>18</v>
      </c>
      <c r="G4985" s="21"/>
      <c r="H4985" s="21" t="s">
        <v>1</v>
      </c>
      <c r="I4985" s="21"/>
    </row>
    <row r="4986" spans="1:9" ht="90" customHeight="1">
      <c r="A4986" s="10" t="s">
        <v>3570</v>
      </c>
      <c r="B4986" s="10" t="s">
        <v>3614</v>
      </c>
      <c r="C4986" s="19" t="s">
        <v>3674</v>
      </c>
      <c r="D4986" s="19" t="s">
        <v>3562</v>
      </c>
      <c r="E4986" s="20">
        <v>315</v>
      </c>
      <c r="F4986" s="11" t="s">
        <v>18</v>
      </c>
      <c r="G4986" s="21"/>
      <c r="H4986" s="21" t="s">
        <v>1</v>
      </c>
      <c r="I4986" s="21"/>
    </row>
    <row r="4987" spans="1:9" ht="90.75" customHeight="1">
      <c r="A4987" s="10" t="s">
        <v>3570</v>
      </c>
      <c r="B4987" s="10" t="s">
        <v>3614</v>
      </c>
      <c r="C4987" s="19" t="s">
        <v>3675</v>
      </c>
      <c r="D4987" s="19" t="s">
        <v>3562</v>
      </c>
      <c r="E4987" s="20">
        <v>344</v>
      </c>
      <c r="F4987" s="11" t="s">
        <v>18</v>
      </c>
      <c r="G4987" s="21"/>
      <c r="H4987" s="21" t="s">
        <v>1</v>
      </c>
      <c r="I4987" s="21"/>
    </row>
    <row r="4988" spans="1:9" ht="90.75" customHeight="1">
      <c r="A4988" s="10" t="s">
        <v>3570</v>
      </c>
      <c r="B4988" s="10" t="s">
        <v>3614</v>
      </c>
      <c r="C4988" s="19" t="s">
        <v>3676</v>
      </c>
      <c r="D4988" s="19" t="s">
        <v>3562</v>
      </c>
      <c r="E4988" s="20">
        <v>1305</v>
      </c>
      <c r="F4988" s="11" t="s">
        <v>18</v>
      </c>
      <c r="G4988" s="21"/>
      <c r="H4988" s="21" t="s">
        <v>1</v>
      </c>
      <c r="I4988" s="21"/>
    </row>
    <row r="4989" spans="1:9" ht="90.75" customHeight="1">
      <c r="A4989" s="10" t="s">
        <v>3570</v>
      </c>
      <c r="B4989" s="10" t="s">
        <v>3614</v>
      </c>
      <c r="C4989" s="19" t="s">
        <v>3677</v>
      </c>
      <c r="D4989" s="19" t="s">
        <v>3562</v>
      </c>
      <c r="E4989" s="20">
        <v>1340</v>
      </c>
      <c r="F4989" s="11" t="s">
        <v>18</v>
      </c>
      <c r="G4989" s="21"/>
      <c r="H4989" s="21" t="s">
        <v>1</v>
      </c>
      <c r="I4989" s="21"/>
    </row>
    <row r="4990" spans="1:9" ht="78.75" customHeight="1">
      <c r="A4990" s="10" t="s">
        <v>3570</v>
      </c>
      <c r="B4990" s="10" t="s">
        <v>3614</v>
      </c>
      <c r="C4990" s="19" t="s">
        <v>3678</v>
      </c>
      <c r="D4990" s="19" t="s">
        <v>3562</v>
      </c>
      <c r="E4990" s="20">
        <v>1375</v>
      </c>
      <c r="F4990" s="11" t="s">
        <v>18</v>
      </c>
      <c r="G4990" s="21"/>
      <c r="H4990" s="21" t="s">
        <v>1</v>
      </c>
      <c r="I4990" s="21"/>
    </row>
    <row r="4991" spans="1:9" ht="90.75" customHeight="1">
      <c r="A4991" s="10" t="s">
        <v>3570</v>
      </c>
      <c r="B4991" s="10" t="s">
        <v>3614</v>
      </c>
      <c r="C4991" s="19" t="s">
        <v>3679</v>
      </c>
      <c r="D4991" s="19" t="s">
        <v>3562</v>
      </c>
      <c r="E4991" s="20">
        <v>1289</v>
      </c>
      <c r="F4991" s="11" t="s">
        <v>18</v>
      </c>
      <c r="G4991" s="21"/>
      <c r="H4991" s="21" t="s">
        <v>1</v>
      </c>
      <c r="I4991" s="21"/>
    </row>
    <row r="4992" spans="1:9" ht="49.5">
      <c r="A4992" s="10" t="s">
        <v>3570</v>
      </c>
      <c r="B4992" s="10" t="s">
        <v>3614</v>
      </c>
      <c r="C4992" s="19" t="s">
        <v>3680</v>
      </c>
      <c r="D4992" s="19" t="s">
        <v>3562</v>
      </c>
      <c r="E4992" s="20">
        <v>1376</v>
      </c>
      <c r="F4992" s="11" t="s">
        <v>18</v>
      </c>
      <c r="G4992" s="21"/>
      <c r="H4992" s="21" t="s">
        <v>1</v>
      </c>
      <c r="I4992" s="21"/>
    </row>
    <row r="4993" spans="1:9" ht="69" customHeight="1">
      <c r="A4993" s="10" t="s">
        <v>3570</v>
      </c>
      <c r="B4993" s="10" t="s">
        <v>3614</v>
      </c>
      <c r="C4993" s="19" t="s">
        <v>3681</v>
      </c>
      <c r="D4993" s="19" t="s">
        <v>3562</v>
      </c>
      <c r="E4993" s="20">
        <v>1375</v>
      </c>
      <c r="F4993" s="11" t="s">
        <v>18</v>
      </c>
      <c r="G4993" s="21"/>
      <c r="H4993" s="21" t="s">
        <v>1</v>
      </c>
      <c r="I4993" s="21"/>
    </row>
    <row r="4994" spans="1:9" ht="69" customHeight="1">
      <c r="A4994" s="10" t="s">
        <v>3570</v>
      </c>
      <c r="B4994" s="10" t="s">
        <v>3614</v>
      </c>
      <c r="C4994" s="19" t="s">
        <v>3682</v>
      </c>
      <c r="D4994" s="19" t="s">
        <v>3562</v>
      </c>
      <c r="E4994" s="20">
        <v>618</v>
      </c>
      <c r="F4994" s="11" t="s">
        <v>18</v>
      </c>
      <c r="G4994" s="21"/>
      <c r="H4994" s="21" t="s">
        <v>1</v>
      </c>
      <c r="I4994" s="21"/>
    </row>
    <row r="4995" spans="1:9" ht="69" customHeight="1">
      <c r="A4995" s="10" t="s">
        <v>3570</v>
      </c>
      <c r="B4995" s="10" t="s">
        <v>3614</v>
      </c>
      <c r="C4995" s="19" t="s">
        <v>3683</v>
      </c>
      <c r="D4995" s="19" t="s">
        <v>3562</v>
      </c>
      <c r="E4995" s="20">
        <v>442</v>
      </c>
      <c r="F4995" s="11" t="s">
        <v>18</v>
      </c>
      <c r="G4995" s="21"/>
      <c r="H4995" s="21" t="s">
        <v>1</v>
      </c>
      <c r="I4995" s="21"/>
    </row>
    <row r="4996" spans="1:9" ht="91.5" customHeight="1">
      <c r="A4996" s="10" t="s">
        <v>3570</v>
      </c>
      <c r="B4996" s="10" t="s">
        <v>3614</v>
      </c>
      <c r="C4996" s="19" t="s">
        <v>3684</v>
      </c>
      <c r="D4996" s="19" t="s">
        <v>3562</v>
      </c>
      <c r="E4996" s="20">
        <v>327</v>
      </c>
      <c r="F4996" s="11" t="s">
        <v>18</v>
      </c>
      <c r="G4996" s="21"/>
      <c r="H4996" s="21" t="s">
        <v>1</v>
      </c>
      <c r="I4996" s="21"/>
    </row>
    <row r="4997" spans="1:9" ht="49.5">
      <c r="A4997" s="10" t="s">
        <v>3570</v>
      </c>
      <c r="B4997" s="10" t="s">
        <v>3614</v>
      </c>
      <c r="C4997" s="19" t="s">
        <v>3685</v>
      </c>
      <c r="D4997" s="19" t="s">
        <v>3562</v>
      </c>
      <c r="E4997" s="20">
        <v>1309</v>
      </c>
      <c r="F4997" s="11" t="s">
        <v>18</v>
      </c>
      <c r="G4997" s="21"/>
      <c r="H4997" s="21" t="s">
        <v>1</v>
      </c>
      <c r="I4997" s="21"/>
    </row>
    <row r="4998" spans="1:9" ht="49.5">
      <c r="A4998" s="10" t="s">
        <v>3570</v>
      </c>
      <c r="B4998" s="10" t="s">
        <v>3614</v>
      </c>
      <c r="C4998" s="19" t="s">
        <v>3686</v>
      </c>
      <c r="D4998" s="19" t="s">
        <v>3562</v>
      </c>
      <c r="E4998" s="20">
        <v>1369</v>
      </c>
      <c r="F4998" s="11" t="s">
        <v>18</v>
      </c>
      <c r="G4998" s="21"/>
      <c r="H4998" s="21" t="s">
        <v>1</v>
      </c>
      <c r="I4998" s="21"/>
    </row>
    <row r="4999" spans="1:9" ht="49.5">
      <c r="A4999" s="10" t="s">
        <v>3570</v>
      </c>
      <c r="B4999" s="10" t="s">
        <v>3614</v>
      </c>
      <c r="C4999" s="19" t="s">
        <v>3687</v>
      </c>
      <c r="D4999" s="19" t="s">
        <v>3562</v>
      </c>
      <c r="E4999" s="20">
        <v>1359</v>
      </c>
      <c r="F4999" s="11" t="s">
        <v>18</v>
      </c>
      <c r="G4999" s="21"/>
      <c r="H4999" s="21" t="s">
        <v>1</v>
      </c>
      <c r="I4999" s="21"/>
    </row>
    <row r="5000" spans="1:9" ht="49.5">
      <c r="A5000" s="10" t="s">
        <v>3570</v>
      </c>
      <c r="B5000" s="10" t="s">
        <v>3614</v>
      </c>
      <c r="C5000" s="19" t="s">
        <v>3688</v>
      </c>
      <c r="D5000" s="19" t="s">
        <v>3562</v>
      </c>
      <c r="E5000" s="20">
        <v>1455</v>
      </c>
      <c r="F5000" s="11" t="s">
        <v>18</v>
      </c>
      <c r="G5000" s="21"/>
      <c r="H5000" s="21" t="s">
        <v>1</v>
      </c>
      <c r="I5000" s="21"/>
    </row>
    <row r="5001" spans="1:9" ht="49.5">
      <c r="A5001" s="10" t="s">
        <v>3570</v>
      </c>
      <c r="B5001" s="10" t="s">
        <v>3614</v>
      </c>
      <c r="C5001" s="19" t="s">
        <v>3689</v>
      </c>
      <c r="D5001" s="19" t="s">
        <v>3562</v>
      </c>
      <c r="E5001" s="20">
        <v>1278</v>
      </c>
      <c r="F5001" s="11" t="s">
        <v>18</v>
      </c>
      <c r="G5001" s="21"/>
      <c r="H5001" s="21" t="s">
        <v>1</v>
      </c>
      <c r="I5001" s="21"/>
    </row>
    <row r="5002" spans="1:9" ht="49.5">
      <c r="A5002" s="10" t="s">
        <v>3570</v>
      </c>
      <c r="B5002" s="10" t="s">
        <v>3614</v>
      </c>
      <c r="C5002" s="19" t="s">
        <v>3690</v>
      </c>
      <c r="D5002" s="19" t="s">
        <v>3562</v>
      </c>
      <c r="E5002" s="20">
        <v>854</v>
      </c>
      <c r="F5002" s="11" t="s">
        <v>18</v>
      </c>
      <c r="G5002" s="21"/>
      <c r="H5002" s="21" t="s">
        <v>1</v>
      </c>
      <c r="I5002" s="21"/>
    </row>
    <row r="5003" spans="1:9" ht="49.5">
      <c r="A5003" s="10" t="s">
        <v>3570</v>
      </c>
      <c r="B5003" s="10" t="s">
        <v>3614</v>
      </c>
      <c r="C5003" s="19" t="s">
        <v>3691</v>
      </c>
      <c r="D5003" s="19" t="s">
        <v>3562</v>
      </c>
      <c r="E5003" s="20">
        <v>375</v>
      </c>
      <c r="F5003" s="11" t="s">
        <v>18</v>
      </c>
      <c r="G5003" s="21"/>
      <c r="H5003" s="21" t="s">
        <v>1</v>
      </c>
      <c r="I5003" s="21"/>
    </row>
    <row r="5004" spans="1:9" ht="49.5">
      <c r="A5004" s="10" t="s">
        <v>3570</v>
      </c>
      <c r="B5004" s="10" t="s">
        <v>3614</v>
      </c>
      <c r="C5004" s="19" t="s">
        <v>3692</v>
      </c>
      <c r="D5004" s="19" t="s">
        <v>3562</v>
      </c>
      <c r="E5004" s="20">
        <v>1409</v>
      </c>
      <c r="F5004" s="11" t="s">
        <v>18</v>
      </c>
      <c r="G5004" s="21"/>
      <c r="H5004" s="21" t="s">
        <v>1</v>
      </c>
      <c r="I5004" s="21"/>
    </row>
    <row r="5005" spans="1:9" ht="97.5" customHeight="1">
      <c r="A5005" s="10" t="s">
        <v>3570</v>
      </c>
      <c r="B5005" s="10" t="s">
        <v>3614</v>
      </c>
      <c r="C5005" s="19" t="s">
        <v>3693</v>
      </c>
      <c r="D5005" s="19" t="s">
        <v>3562</v>
      </c>
      <c r="E5005" s="20">
        <v>1290</v>
      </c>
      <c r="F5005" s="11" t="s">
        <v>18</v>
      </c>
      <c r="G5005" s="21"/>
      <c r="H5005" s="21" t="s">
        <v>1</v>
      </c>
      <c r="I5005" s="21"/>
    </row>
    <row r="5006" spans="1:9" ht="97.5" customHeight="1">
      <c r="A5006" s="10" t="s">
        <v>3570</v>
      </c>
      <c r="B5006" s="10" t="s">
        <v>3614</v>
      </c>
      <c r="C5006" s="19" t="s">
        <v>3694</v>
      </c>
      <c r="D5006" s="19" t="s">
        <v>3562</v>
      </c>
      <c r="E5006" s="20">
        <v>1338</v>
      </c>
      <c r="F5006" s="11" t="s">
        <v>18</v>
      </c>
      <c r="G5006" s="21"/>
      <c r="H5006" s="21" t="s">
        <v>1</v>
      </c>
      <c r="I5006" s="21"/>
    </row>
    <row r="5007" spans="1:9" ht="97.5" customHeight="1">
      <c r="A5007" s="10" t="s">
        <v>3570</v>
      </c>
      <c r="B5007" s="10" t="s">
        <v>3614</v>
      </c>
      <c r="C5007" s="19" t="s">
        <v>3695</v>
      </c>
      <c r="D5007" s="19" t="s">
        <v>3562</v>
      </c>
      <c r="E5007" s="20">
        <v>805</v>
      </c>
      <c r="F5007" s="11" t="s">
        <v>18</v>
      </c>
      <c r="G5007" s="21"/>
      <c r="H5007" s="21" t="s">
        <v>1</v>
      </c>
      <c r="I5007" s="21"/>
    </row>
    <row r="5008" spans="1:9" ht="97.5" customHeight="1">
      <c r="A5008" s="10" t="s">
        <v>3570</v>
      </c>
      <c r="B5008" s="10" t="s">
        <v>3614</v>
      </c>
      <c r="C5008" s="19" t="s">
        <v>3696</v>
      </c>
      <c r="D5008" s="19" t="s">
        <v>3562</v>
      </c>
      <c r="E5008" s="20">
        <v>239</v>
      </c>
      <c r="F5008" s="11" t="s">
        <v>18</v>
      </c>
      <c r="G5008" s="21"/>
      <c r="H5008" s="21" t="s">
        <v>1</v>
      </c>
      <c r="I5008" s="21"/>
    </row>
    <row r="5009" spans="1:9" ht="49.5">
      <c r="A5009" s="10" t="s">
        <v>3570</v>
      </c>
      <c r="B5009" s="10" t="s">
        <v>3614</v>
      </c>
      <c r="C5009" s="19" t="s">
        <v>3697</v>
      </c>
      <c r="D5009" s="19" t="s">
        <v>3562</v>
      </c>
      <c r="E5009" s="20">
        <v>835</v>
      </c>
      <c r="F5009" s="11" t="s">
        <v>18</v>
      </c>
      <c r="G5009" s="21"/>
      <c r="H5009" s="21" t="s">
        <v>1</v>
      </c>
      <c r="I5009" s="21"/>
    </row>
    <row r="5010" spans="1:9" ht="81" customHeight="1">
      <c r="A5010" s="10" t="s">
        <v>3570</v>
      </c>
      <c r="B5010" s="10" t="s">
        <v>3614</v>
      </c>
      <c r="C5010" s="19" t="s">
        <v>3698</v>
      </c>
      <c r="D5010" s="19" t="s">
        <v>3562</v>
      </c>
      <c r="E5010" s="20">
        <v>688</v>
      </c>
      <c r="F5010" s="11" t="s">
        <v>18</v>
      </c>
      <c r="G5010" s="21"/>
      <c r="H5010" s="21" t="s">
        <v>1</v>
      </c>
      <c r="I5010" s="21"/>
    </row>
    <row r="5011" spans="1:9" ht="58.5" customHeight="1">
      <c r="A5011" s="10" t="s">
        <v>3570</v>
      </c>
      <c r="B5011" s="10" t="s">
        <v>3614</v>
      </c>
      <c r="C5011" s="19" t="s">
        <v>3699</v>
      </c>
      <c r="D5011" s="19" t="s">
        <v>3562</v>
      </c>
      <c r="E5011" s="20">
        <v>246</v>
      </c>
      <c r="F5011" s="11" t="s">
        <v>18</v>
      </c>
      <c r="G5011" s="21"/>
      <c r="H5011" s="21" t="s">
        <v>1</v>
      </c>
      <c r="I5011" s="21"/>
    </row>
    <row r="5012" spans="1:9" ht="72.75" customHeight="1">
      <c r="A5012" s="10" t="s">
        <v>3570</v>
      </c>
      <c r="B5012" s="10" t="s">
        <v>3614</v>
      </c>
      <c r="C5012" s="19" t="s">
        <v>3700</v>
      </c>
      <c r="D5012" s="19" t="s">
        <v>3562</v>
      </c>
      <c r="E5012" s="20">
        <v>467</v>
      </c>
      <c r="F5012" s="11" t="s">
        <v>18</v>
      </c>
      <c r="G5012" s="21"/>
      <c r="H5012" s="21" t="s">
        <v>1</v>
      </c>
      <c r="I5012" s="21"/>
    </row>
    <row r="5013" spans="1:9" ht="49.5">
      <c r="A5013" s="10" t="s">
        <v>3570</v>
      </c>
      <c r="B5013" s="10" t="s">
        <v>3614</v>
      </c>
      <c r="C5013" s="19" t="s">
        <v>3701</v>
      </c>
      <c r="D5013" s="19" t="s">
        <v>3562</v>
      </c>
      <c r="E5013" s="20">
        <v>559</v>
      </c>
      <c r="F5013" s="11" t="s">
        <v>18</v>
      </c>
      <c r="G5013" s="21"/>
      <c r="H5013" s="21" t="s">
        <v>1</v>
      </c>
      <c r="I5013" s="21"/>
    </row>
    <row r="5014" spans="1:9" ht="49.5">
      <c r="A5014" s="10" t="s">
        <v>3570</v>
      </c>
      <c r="B5014" s="10" t="s">
        <v>3614</v>
      </c>
      <c r="C5014" s="19" t="s">
        <v>3702</v>
      </c>
      <c r="D5014" s="19" t="s">
        <v>3562</v>
      </c>
      <c r="E5014" s="20">
        <v>204</v>
      </c>
      <c r="F5014" s="11" t="s">
        <v>18</v>
      </c>
      <c r="G5014" s="21"/>
      <c r="H5014" s="21" t="s">
        <v>1</v>
      </c>
      <c r="I5014" s="21"/>
    </row>
    <row r="5015" spans="1:9" ht="49.5">
      <c r="A5015" s="10" t="s">
        <v>3570</v>
      </c>
      <c r="B5015" s="10" t="s">
        <v>3614</v>
      </c>
      <c r="C5015" s="19" t="s">
        <v>3703</v>
      </c>
      <c r="D5015" s="19" t="s">
        <v>3562</v>
      </c>
      <c r="E5015" s="20">
        <v>521</v>
      </c>
      <c r="F5015" s="11" t="s">
        <v>18</v>
      </c>
      <c r="G5015" s="21"/>
      <c r="H5015" s="21" t="s">
        <v>1</v>
      </c>
      <c r="I5015" s="21"/>
    </row>
    <row r="5016" spans="1:9" ht="33">
      <c r="A5016" s="10" t="s">
        <v>3570</v>
      </c>
      <c r="B5016" s="10" t="s">
        <v>3704</v>
      </c>
      <c r="C5016" s="19" t="s">
        <v>3564</v>
      </c>
      <c r="D5016" s="19" t="s">
        <v>3562</v>
      </c>
      <c r="E5016" s="20">
        <v>1470</v>
      </c>
      <c r="F5016" s="11" t="s">
        <v>18</v>
      </c>
      <c r="G5016" s="21"/>
      <c r="H5016" s="21" t="s">
        <v>1</v>
      </c>
      <c r="I5016" s="21"/>
    </row>
    <row r="5017" spans="1:9" ht="72.75" customHeight="1">
      <c r="A5017" s="10" t="s">
        <v>3570</v>
      </c>
      <c r="B5017" s="10" t="s">
        <v>3704</v>
      </c>
      <c r="C5017" s="19" t="s">
        <v>3705</v>
      </c>
      <c r="D5017" s="19" t="s">
        <v>3562</v>
      </c>
      <c r="E5017" s="20">
        <v>1349</v>
      </c>
      <c r="F5017" s="11" t="s">
        <v>18</v>
      </c>
      <c r="G5017" s="21"/>
      <c r="H5017" s="21" t="s">
        <v>1</v>
      </c>
      <c r="I5017" s="21"/>
    </row>
    <row r="5018" spans="1:9" ht="72.75" customHeight="1">
      <c r="A5018" s="10" t="s">
        <v>3570</v>
      </c>
      <c r="B5018" s="10" t="s">
        <v>3706</v>
      </c>
      <c r="C5018" s="19" t="s">
        <v>3707</v>
      </c>
      <c r="D5018" s="19" t="s">
        <v>3562</v>
      </c>
      <c r="E5018" s="20">
        <v>97</v>
      </c>
      <c r="F5018" s="11" t="s">
        <v>18</v>
      </c>
      <c r="G5018" s="21"/>
      <c r="H5018" s="21" t="s">
        <v>1</v>
      </c>
      <c r="I5018" s="21"/>
    </row>
    <row r="5019" spans="1:9" ht="33">
      <c r="A5019" s="10" t="s">
        <v>3570</v>
      </c>
      <c r="B5019" s="10" t="s">
        <v>3706</v>
      </c>
      <c r="C5019" s="19" t="s">
        <v>3708</v>
      </c>
      <c r="D5019" s="19" t="s">
        <v>3562</v>
      </c>
      <c r="E5019" s="20">
        <v>105</v>
      </c>
      <c r="F5019" s="11" t="s">
        <v>18</v>
      </c>
      <c r="G5019" s="21"/>
      <c r="H5019" s="21" t="s">
        <v>1</v>
      </c>
      <c r="I5019" s="21"/>
    </row>
    <row r="5020" spans="1:9" ht="78" customHeight="1">
      <c r="A5020" s="10" t="s">
        <v>3570</v>
      </c>
      <c r="B5020" s="10" t="s">
        <v>3706</v>
      </c>
      <c r="C5020" s="19" t="s">
        <v>3709</v>
      </c>
      <c r="D5020" s="19" t="s">
        <v>3562</v>
      </c>
      <c r="E5020" s="20">
        <v>13</v>
      </c>
      <c r="F5020" s="11" t="s">
        <v>18</v>
      </c>
      <c r="G5020" s="21"/>
      <c r="H5020" s="21" t="s">
        <v>1</v>
      </c>
      <c r="I5020" s="21"/>
    </row>
    <row r="5021" spans="1:9" ht="33">
      <c r="A5021" s="10" t="s">
        <v>3570</v>
      </c>
      <c r="B5021" s="10" t="s">
        <v>3706</v>
      </c>
      <c r="C5021" s="19" t="s">
        <v>3710</v>
      </c>
      <c r="D5021" s="19" t="s">
        <v>3562</v>
      </c>
      <c r="E5021" s="20">
        <v>15</v>
      </c>
      <c r="F5021" s="11" t="s">
        <v>18</v>
      </c>
      <c r="G5021" s="21"/>
      <c r="H5021" s="21" t="s">
        <v>1</v>
      </c>
      <c r="I5021" s="21"/>
    </row>
    <row r="5022" spans="1:9" ht="33">
      <c r="A5022" s="10" t="s">
        <v>3570</v>
      </c>
      <c r="B5022" s="10" t="s">
        <v>3711</v>
      </c>
      <c r="C5022" s="19" t="s">
        <v>3712</v>
      </c>
      <c r="D5022" s="19" t="s">
        <v>3562</v>
      </c>
      <c r="E5022" s="20">
        <v>1868</v>
      </c>
      <c r="F5022" s="11" t="s">
        <v>18</v>
      </c>
      <c r="G5022" s="21"/>
      <c r="H5022" s="21" t="s">
        <v>1</v>
      </c>
      <c r="I5022" s="21"/>
    </row>
    <row r="5023" spans="1:9" ht="33">
      <c r="A5023" s="10" t="s">
        <v>3570</v>
      </c>
      <c r="B5023" s="10" t="s">
        <v>3711</v>
      </c>
      <c r="C5023" s="19" t="s">
        <v>3713</v>
      </c>
      <c r="D5023" s="19" t="s">
        <v>3562</v>
      </c>
      <c r="E5023" s="20">
        <v>2596</v>
      </c>
      <c r="F5023" s="11" t="s">
        <v>18</v>
      </c>
      <c r="G5023" s="21"/>
      <c r="H5023" s="21" t="s">
        <v>1</v>
      </c>
      <c r="I5023" s="21"/>
    </row>
    <row r="5024" spans="1:9" ht="57" customHeight="1">
      <c r="A5024" s="10" t="s">
        <v>3570</v>
      </c>
      <c r="B5024" s="10" t="s">
        <v>3711</v>
      </c>
      <c r="C5024" s="19" t="s">
        <v>3714</v>
      </c>
      <c r="D5024" s="19" t="s">
        <v>3562</v>
      </c>
      <c r="E5024" s="20">
        <v>2535</v>
      </c>
      <c r="F5024" s="11" t="s">
        <v>18</v>
      </c>
      <c r="G5024" s="21"/>
      <c r="H5024" s="21" t="s">
        <v>1</v>
      </c>
      <c r="I5024" s="21"/>
    </row>
    <row r="5025" spans="1:9" ht="33">
      <c r="A5025" s="10" t="s">
        <v>3570</v>
      </c>
      <c r="B5025" s="10" t="s">
        <v>3711</v>
      </c>
      <c r="C5025" s="19" t="s">
        <v>3715</v>
      </c>
      <c r="D5025" s="19" t="s">
        <v>3562</v>
      </c>
      <c r="E5025" s="20">
        <v>1993</v>
      </c>
      <c r="F5025" s="11" t="s">
        <v>18</v>
      </c>
      <c r="G5025" s="21"/>
      <c r="H5025" s="21" t="s">
        <v>1</v>
      </c>
      <c r="I5025" s="21"/>
    </row>
    <row r="5026" spans="1:9" ht="49.5">
      <c r="A5026" s="10" t="s">
        <v>3570</v>
      </c>
      <c r="B5026" s="10" t="s">
        <v>3711</v>
      </c>
      <c r="C5026" s="19" t="s">
        <v>3716</v>
      </c>
      <c r="D5026" s="19" t="s">
        <v>3562</v>
      </c>
      <c r="E5026" s="20">
        <v>2302</v>
      </c>
      <c r="F5026" s="11" t="s">
        <v>18</v>
      </c>
      <c r="G5026" s="21"/>
      <c r="H5026" s="21" t="s">
        <v>1</v>
      </c>
      <c r="I5026" s="21"/>
    </row>
    <row r="5027" spans="1:9" ht="33">
      <c r="A5027" s="10" t="s">
        <v>3570</v>
      </c>
      <c r="B5027" s="10" t="s">
        <v>3711</v>
      </c>
      <c r="C5027" s="19" t="s">
        <v>3717</v>
      </c>
      <c r="D5027" s="19" t="s">
        <v>3562</v>
      </c>
      <c r="E5027" s="20">
        <v>1998</v>
      </c>
      <c r="F5027" s="11" t="s">
        <v>18</v>
      </c>
      <c r="G5027" s="21"/>
      <c r="H5027" s="21" t="s">
        <v>1</v>
      </c>
      <c r="I5027" s="21"/>
    </row>
    <row r="5028" spans="1:9" ht="33">
      <c r="A5028" s="10" t="s">
        <v>3570</v>
      </c>
      <c r="B5028" s="10" t="s">
        <v>3711</v>
      </c>
      <c r="C5028" s="19" t="s">
        <v>3718</v>
      </c>
      <c r="D5028" s="19" t="s">
        <v>3562</v>
      </c>
      <c r="E5028" s="20">
        <v>2110</v>
      </c>
      <c r="F5028" s="11" t="s">
        <v>18</v>
      </c>
      <c r="G5028" s="21"/>
      <c r="H5028" s="21" t="s">
        <v>1</v>
      </c>
      <c r="I5028" s="21"/>
    </row>
    <row r="5029" spans="1:9" ht="33">
      <c r="A5029" s="10" t="s">
        <v>3570</v>
      </c>
      <c r="B5029" s="10" t="s">
        <v>3711</v>
      </c>
      <c r="C5029" s="19" t="s">
        <v>3719</v>
      </c>
      <c r="D5029" s="19" t="s">
        <v>3562</v>
      </c>
      <c r="E5029" s="20">
        <v>2753</v>
      </c>
      <c r="F5029" s="11" t="s">
        <v>18</v>
      </c>
      <c r="G5029" s="21"/>
      <c r="H5029" s="21" t="s">
        <v>1</v>
      </c>
      <c r="I5029" s="21"/>
    </row>
    <row r="5030" spans="1:9" ht="33">
      <c r="A5030" s="10" t="s">
        <v>3570</v>
      </c>
      <c r="B5030" s="10" t="s">
        <v>3711</v>
      </c>
      <c r="C5030" s="19" t="s">
        <v>3720</v>
      </c>
      <c r="D5030" s="19" t="s">
        <v>3562</v>
      </c>
      <c r="E5030" s="20">
        <v>1626</v>
      </c>
      <c r="F5030" s="11" t="s">
        <v>18</v>
      </c>
      <c r="G5030" s="21"/>
      <c r="H5030" s="21" t="s">
        <v>1</v>
      </c>
      <c r="I5030" s="21"/>
    </row>
    <row r="5031" spans="1:9" ht="33">
      <c r="A5031" s="10" t="s">
        <v>3570</v>
      </c>
      <c r="B5031" s="10" t="s">
        <v>3721</v>
      </c>
      <c r="C5031" s="19" t="s">
        <v>3567</v>
      </c>
      <c r="D5031" s="19" t="s">
        <v>3562</v>
      </c>
      <c r="E5031" s="20">
        <v>1862</v>
      </c>
      <c r="F5031" s="11" t="s">
        <v>18</v>
      </c>
      <c r="G5031" s="21"/>
      <c r="H5031" s="21" t="s">
        <v>1</v>
      </c>
      <c r="I5031" s="21"/>
    </row>
    <row r="5032" spans="1:9" ht="33">
      <c r="A5032" s="10" t="s">
        <v>3570</v>
      </c>
      <c r="B5032" s="10" t="s">
        <v>3721</v>
      </c>
      <c r="C5032" s="19" t="s">
        <v>3722</v>
      </c>
      <c r="D5032" s="19" t="s">
        <v>3562</v>
      </c>
      <c r="E5032" s="20">
        <v>827</v>
      </c>
      <c r="F5032" s="11" t="s">
        <v>18</v>
      </c>
      <c r="G5032" s="21"/>
      <c r="H5032" s="21" t="s">
        <v>1</v>
      </c>
      <c r="I5032" s="21"/>
    </row>
    <row r="5033" spans="1:9" ht="49.5">
      <c r="A5033" s="10" t="s">
        <v>3570</v>
      </c>
      <c r="B5033" s="10" t="s">
        <v>3721</v>
      </c>
      <c r="C5033" s="19" t="s">
        <v>3723</v>
      </c>
      <c r="D5033" s="19" t="s">
        <v>3562</v>
      </c>
      <c r="E5033" s="20">
        <v>889</v>
      </c>
      <c r="F5033" s="11" t="s">
        <v>18</v>
      </c>
      <c r="G5033" s="21"/>
      <c r="H5033" s="21" t="s">
        <v>1</v>
      </c>
      <c r="I5033" s="21"/>
    </row>
    <row r="5034" spans="1:9" ht="49.5">
      <c r="A5034" s="10" t="s">
        <v>3570</v>
      </c>
      <c r="B5034" s="10" t="s">
        <v>3721</v>
      </c>
      <c r="C5034" s="19" t="s">
        <v>3724</v>
      </c>
      <c r="D5034" s="19" t="s">
        <v>3562</v>
      </c>
      <c r="E5034" s="20">
        <v>969</v>
      </c>
      <c r="F5034" s="11" t="s">
        <v>18</v>
      </c>
      <c r="G5034" s="21"/>
      <c r="H5034" s="21" t="s">
        <v>1</v>
      </c>
      <c r="I5034" s="21"/>
    </row>
    <row r="5035" spans="1:9" ht="49.5">
      <c r="A5035" s="10" t="s">
        <v>3570</v>
      </c>
      <c r="B5035" s="10" t="s">
        <v>3721</v>
      </c>
      <c r="C5035" s="19" t="s">
        <v>3725</v>
      </c>
      <c r="D5035" s="19" t="s">
        <v>3562</v>
      </c>
      <c r="E5035" s="20">
        <v>878</v>
      </c>
      <c r="F5035" s="11" t="s">
        <v>18</v>
      </c>
      <c r="G5035" s="21"/>
      <c r="H5035" s="21" t="s">
        <v>1</v>
      </c>
      <c r="I5035" s="21"/>
    </row>
    <row r="5036" spans="1:9" ht="33">
      <c r="A5036" s="10" t="s">
        <v>3570</v>
      </c>
      <c r="B5036" s="10" t="s">
        <v>3721</v>
      </c>
      <c r="C5036" s="19" t="s">
        <v>3726</v>
      </c>
      <c r="D5036" s="19" t="s">
        <v>3562</v>
      </c>
      <c r="E5036" s="20">
        <v>1573</v>
      </c>
      <c r="F5036" s="11" t="s">
        <v>18</v>
      </c>
      <c r="G5036" s="21"/>
      <c r="H5036" s="21" t="s">
        <v>1</v>
      </c>
      <c r="I5036" s="21"/>
    </row>
    <row r="5037" spans="1:9" ht="33">
      <c r="A5037" s="10" t="s">
        <v>3570</v>
      </c>
      <c r="B5037" s="10" t="s">
        <v>3721</v>
      </c>
      <c r="C5037" s="19" t="s">
        <v>3727</v>
      </c>
      <c r="D5037" s="19" t="s">
        <v>3562</v>
      </c>
      <c r="E5037" s="20">
        <v>344</v>
      </c>
      <c r="F5037" s="11" t="s">
        <v>18</v>
      </c>
      <c r="G5037" s="21"/>
      <c r="H5037" s="21" t="s">
        <v>1</v>
      </c>
      <c r="I5037" s="21"/>
    </row>
    <row r="5038" spans="1:9" ht="33">
      <c r="A5038" s="10" t="s">
        <v>3570</v>
      </c>
      <c r="B5038" s="10" t="s">
        <v>3721</v>
      </c>
      <c r="C5038" s="19" t="s">
        <v>3728</v>
      </c>
      <c r="D5038" s="19" t="s">
        <v>3562</v>
      </c>
      <c r="E5038" s="20">
        <v>449</v>
      </c>
      <c r="F5038" s="11" t="s">
        <v>18</v>
      </c>
      <c r="G5038" s="21"/>
      <c r="H5038" s="21" t="s">
        <v>1</v>
      </c>
      <c r="I5038" s="21"/>
    </row>
    <row r="5039" spans="1:9" ht="54.75" customHeight="1">
      <c r="A5039" s="10" t="s">
        <v>3570</v>
      </c>
      <c r="B5039" s="10" t="s">
        <v>3721</v>
      </c>
      <c r="C5039" s="19" t="s">
        <v>3729</v>
      </c>
      <c r="D5039" s="19" t="s">
        <v>3562</v>
      </c>
      <c r="E5039" s="20">
        <v>672</v>
      </c>
      <c r="F5039" s="11" t="s">
        <v>18</v>
      </c>
      <c r="G5039" s="21"/>
      <c r="H5039" s="21" t="s">
        <v>1</v>
      </c>
      <c r="I5039" s="21"/>
    </row>
    <row r="5040" spans="1:9" ht="33">
      <c r="A5040" s="10" t="s">
        <v>3570</v>
      </c>
      <c r="B5040" s="10" t="s">
        <v>3721</v>
      </c>
      <c r="C5040" s="19" t="s">
        <v>332</v>
      </c>
      <c r="D5040" s="19" t="s">
        <v>3562</v>
      </c>
      <c r="E5040" s="20">
        <v>1767</v>
      </c>
      <c r="F5040" s="11" t="s">
        <v>18</v>
      </c>
      <c r="G5040" s="21"/>
      <c r="H5040" s="21" t="s">
        <v>1</v>
      </c>
      <c r="I5040" s="21"/>
    </row>
    <row r="5041" spans="1:9" ht="33">
      <c r="A5041" s="10" t="s">
        <v>3570</v>
      </c>
      <c r="B5041" s="10" t="s">
        <v>3721</v>
      </c>
      <c r="C5041" s="19" t="s">
        <v>2558</v>
      </c>
      <c r="D5041" s="19" t="s">
        <v>3562</v>
      </c>
      <c r="E5041" s="20">
        <v>892</v>
      </c>
      <c r="F5041" s="11" t="s">
        <v>18</v>
      </c>
      <c r="G5041" s="21"/>
      <c r="H5041" s="21" t="s">
        <v>1</v>
      </c>
      <c r="I5041" s="21"/>
    </row>
    <row r="5042" spans="1:9" ht="33">
      <c r="A5042" s="10" t="s">
        <v>3570</v>
      </c>
      <c r="B5042" s="10" t="s">
        <v>3721</v>
      </c>
      <c r="C5042" s="19" t="s">
        <v>3730</v>
      </c>
      <c r="D5042" s="19" t="s">
        <v>3562</v>
      </c>
      <c r="E5042" s="20">
        <v>745</v>
      </c>
      <c r="F5042" s="11" t="s">
        <v>18</v>
      </c>
      <c r="G5042" s="21"/>
      <c r="H5042" s="21" t="s">
        <v>1</v>
      </c>
      <c r="I5042" s="21"/>
    </row>
    <row r="5043" spans="1:9" ht="83.25" customHeight="1">
      <c r="A5043" s="10" t="s">
        <v>3570</v>
      </c>
      <c r="B5043" s="10" t="s">
        <v>3721</v>
      </c>
      <c r="C5043" s="19" t="s">
        <v>3731</v>
      </c>
      <c r="D5043" s="19" t="s">
        <v>3562</v>
      </c>
      <c r="E5043" s="20">
        <v>1778</v>
      </c>
      <c r="F5043" s="11" t="s">
        <v>18</v>
      </c>
      <c r="G5043" s="21"/>
      <c r="H5043" s="21" t="s">
        <v>1</v>
      </c>
      <c r="I5043" s="21"/>
    </row>
    <row r="5044" spans="1:9" ht="33">
      <c r="A5044" s="10" t="s">
        <v>3570</v>
      </c>
      <c r="B5044" s="10" t="s">
        <v>3721</v>
      </c>
      <c r="C5044" s="19" t="s">
        <v>3634</v>
      </c>
      <c r="D5044" s="19" t="s">
        <v>3562</v>
      </c>
      <c r="E5044" s="20">
        <v>730</v>
      </c>
      <c r="F5044" s="11" t="s">
        <v>18</v>
      </c>
      <c r="G5044" s="21"/>
      <c r="H5044" s="21" t="s">
        <v>1</v>
      </c>
      <c r="I5044" s="21"/>
    </row>
    <row r="5045" spans="1:9" ht="33">
      <c r="A5045" s="10" t="s">
        <v>3570</v>
      </c>
      <c r="B5045" s="10" t="s">
        <v>3721</v>
      </c>
      <c r="C5045" s="19" t="s">
        <v>3732</v>
      </c>
      <c r="D5045" s="19" t="s">
        <v>3562</v>
      </c>
      <c r="E5045" s="20">
        <v>774</v>
      </c>
      <c r="F5045" s="11" t="s">
        <v>18</v>
      </c>
      <c r="G5045" s="21"/>
      <c r="H5045" s="21" t="s">
        <v>1</v>
      </c>
      <c r="I5045" s="21"/>
    </row>
    <row r="5046" spans="1:9" ht="33">
      <c r="A5046" s="10" t="s">
        <v>3570</v>
      </c>
      <c r="B5046" s="10" t="s">
        <v>3721</v>
      </c>
      <c r="C5046" s="19" t="s">
        <v>3733</v>
      </c>
      <c r="D5046" s="19" t="s">
        <v>3562</v>
      </c>
      <c r="E5046" s="20">
        <v>841</v>
      </c>
      <c r="F5046" s="11" t="s">
        <v>18</v>
      </c>
      <c r="G5046" s="21"/>
      <c r="H5046" s="21" t="s">
        <v>1</v>
      </c>
      <c r="I5046" s="21"/>
    </row>
    <row r="5047" spans="1:9" ht="49.5">
      <c r="A5047" s="10" t="s">
        <v>3570</v>
      </c>
      <c r="B5047" s="10" t="s">
        <v>3721</v>
      </c>
      <c r="C5047" s="19" t="s">
        <v>3734</v>
      </c>
      <c r="D5047" s="19" t="s">
        <v>3562</v>
      </c>
      <c r="E5047" s="20">
        <v>838</v>
      </c>
      <c r="F5047" s="11" t="s">
        <v>18</v>
      </c>
      <c r="G5047" s="21"/>
      <c r="H5047" s="21" t="s">
        <v>1</v>
      </c>
      <c r="I5047" s="21"/>
    </row>
    <row r="5048" spans="1:9" ht="55.5" customHeight="1">
      <c r="A5048" s="10" t="s">
        <v>3570</v>
      </c>
      <c r="B5048" s="10" t="s">
        <v>3721</v>
      </c>
      <c r="C5048" s="19" t="s">
        <v>3735</v>
      </c>
      <c r="D5048" s="19" t="s">
        <v>3562</v>
      </c>
      <c r="E5048" s="20">
        <v>444</v>
      </c>
      <c r="F5048" s="11" t="s">
        <v>18</v>
      </c>
      <c r="G5048" s="21"/>
      <c r="H5048" s="21" t="s">
        <v>1</v>
      </c>
      <c r="I5048" s="21"/>
    </row>
    <row r="5049" spans="1:9" ht="75" customHeight="1">
      <c r="A5049" s="10" t="s">
        <v>3570</v>
      </c>
      <c r="B5049" s="10" t="s">
        <v>3721</v>
      </c>
      <c r="C5049" s="19" t="s">
        <v>3736</v>
      </c>
      <c r="D5049" s="19" t="s">
        <v>3562</v>
      </c>
      <c r="E5049" s="20">
        <v>700</v>
      </c>
      <c r="F5049" s="11" t="s">
        <v>18</v>
      </c>
      <c r="G5049" s="21"/>
      <c r="H5049" s="21" t="s">
        <v>1</v>
      </c>
      <c r="I5049" s="21"/>
    </row>
    <row r="5050" spans="1:9" ht="33">
      <c r="A5050" s="10" t="s">
        <v>3570</v>
      </c>
      <c r="B5050" s="10" t="s">
        <v>3721</v>
      </c>
      <c r="C5050" s="19" t="s">
        <v>3737</v>
      </c>
      <c r="D5050" s="19" t="s">
        <v>3562</v>
      </c>
      <c r="E5050" s="20">
        <v>748</v>
      </c>
      <c r="F5050" s="11" t="s">
        <v>18</v>
      </c>
      <c r="G5050" s="21"/>
      <c r="H5050" s="21" t="s">
        <v>1</v>
      </c>
      <c r="I5050" s="21"/>
    </row>
    <row r="5051" spans="1:9" ht="33">
      <c r="A5051" s="10" t="s">
        <v>3570</v>
      </c>
      <c r="B5051" s="10" t="s">
        <v>3721</v>
      </c>
      <c r="C5051" s="19" t="s">
        <v>3738</v>
      </c>
      <c r="D5051" s="19" t="s">
        <v>3562</v>
      </c>
      <c r="E5051" s="20">
        <v>791</v>
      </c>
      <c r="F5051" s="11" t="s">
        <v>18</v>
      </c>
      <c r="G5051" s="21"/>
      <c r="H5051" s="21" t="s">
        <v>1</v>
      </c>
      <c r="I5051" s="21"/>
    </row>
    <row r="5052" spans="1:9" ht="33">
      <c r="A5052" s="10" t="s">
        <v>3570</v>
      </c>
      <c r="B5052" s="10" t="s">
        <v>3721</v>
      </c>
      <c r="C5052" s="19" t="s">
        <v>3739</v>
      </c>
      <c r="D5052" s="19" t="s">
        <v>3562</v>
      </c>
      <c r="E5052" s="20">
        <v>792</v>
      </c>
      <c r="F5052" s="11" t="s">
        <v>18</v>
      </c>
      <c r="G5052" s="21"/>
      <c r="H5052" s="21" t="s">
        <v>1</v>
      </c>
      <c r="I5052" s="21"/>
    </row>
    <row r="5053" spans="1:9" ht="33">
      <c r="A5053" s="10" t="s">
        <v>3570</v>
      </c>
      <c r="B5053" s="10" t="s">
        <v>3721</v>
      </c>
      <c r="C5053" s="19" t="s">
        <v>3740</v>
      </c>
      <c r="D5053" s="19" t="s">
        <v>3562</v>
      </c>
      <c r="E5053" s="20">
        <v>848</v>
      </c>
      <c r="F5053" s="11" t="s">
        <v>18</v>
      </c>
      <c r="G5053" s="21"/>
      <c r="H5053" s="21" t="s">
        <v>1</v>
      </c>
      <c r="I5053" s="21"/>
    </row>
    <row r="5054" spans="1:9" ht="33">
      <c r="A5054" s="10" t="s">
        <v>3570</v>
      </c>
      <c r="B5054" s="10" t="s">
        <v>3721</v>
      </c>
      <c r="C5054" s="19" t="s">
        <v>3741</v>
      </c>
      <c r="D5054" s="19" t="s">
        <v>3562</v>
      </c>
      <c r="E5054" s="20">
        <v>868</v>
      </c>
      <c r="F5054" s="11" t="s">
        <v>18</v>
      </c>
      <c r="G5054" s="21"/>
      <c r="H5054" s="21" t="s">
        <v>1</v>
      </c>
      <c r="I5054" s="21"/>
    </row>
    <row r="5055" spans="1:9" ht="33">
      <c r="A5055" s="10" t="s">
        <v>3570</v>
      </c>
      <c r="B5055" s="10" t="s">
        <v>3721</v>
      </c>
      <c r="C5055" s="19" t="s">
        <v>3742</v>
      </c>
      <c r="D5055" s="19" t="s">
        <v>3562</v>
      </c>
      <c r="E5055" s="20">
        <v>798</v>
      </c>
      <c r="F5055" s="11" t="s">
        <v>18</v>
      </c>
      <c r="G5055" s="21"/>
      <c r="H5055" s="21" t="s">
        <v>1</v>
      </c>
      <c r="I5055" s="21"/>
    </row>
    <row r="5056" spans="1:9" ht="33">
      <c r="A5056" s="10" t="s">
        <v>3570</v>
      </c>
      <c r="B5056" s="10" t="s">
        <v>3721</v>
      </c>
      <c r="C5056" s="19" t="s">
        <v>3743</v>
      </c>
      <c r="D5056" s="19" t="s">
        <v>3562</v>
      </c>
      <c r="E5056" s="20">
        <v>792</v>
      </c>
      <c r="F5056" s="11" t="s">
        <v>18</v>
      </c>
      <c r="G5056" s="21"/>
      <c r="H5056" s="21" t="s">
        <v>1</v>
      </c>
      <c r="I5056" s="21"/>
    </row>
    <row r="5057" spans="1:9" ht="33">
      <c r="A5057" s="10" t="s">
        <v>3570</v>
      </c>
      <c r="B5057" s="10" t="s">
        <v>3721</v>
      </c>
      <c r="C5057" s="19" t="s">
        <v>3744</v>
      </c>
      <c r="D5057" s="19" t="s">
        <v>3562</v>
      </c>
      <c r="E5057" s="20">
        <v>716</v>
      </c>
      <c r="F5057" s="11" t="s">
        <v>18</v>
      </c>
      <c r="G5057" s="21"/>
      <c r="H5057" s="21" t="s">
        <v>1</v>
      </c>
      <c r="I5057" s="21"/>
    </row>
    <row r="5058" spans="1:9" ht="33">
      <c r="A5058" s="10" t="s">
        <v>3570</v>
      </c>
      <c r="B5058" s="10" t="s">
        <v>3721</v>
      </c>
      <c r="C5058" s="19" t="s">
        <v>3745</v>
      </c>
      <c r="D5058" s="19" t="s">
        <v>3562</v>
      </c>
      <c r="E5058" s="20">
        <v>820</v>
      </c>
      <c r="F5058" s="11" t="s">
        <v>18</v>
      </c>
      <c r="G5058" s="21"/>
      <c r="H5058" s="21" t="s">
        <v>1</v>
      </c>
      <c r="I5058" s="21"/>
    </row>
    <row r="5059" spans="1:9" ht="33">
      <c r="A5059" s="10" t="s">
        <v>3570</v>
      </c>
      <c r="B5059" s="10" t="s">
        <v>3721</v>
      </c>
      <c r="C5059" s="19" t="s">
        <v>3746</v>
      </c>
      <c r="D5059" s="19" t="s">
        <v>3562</v>
      </c>
      <c r="E5059" s="20">
        <v>417</v>
      </c>
      <c r="F5059" s="11" t="s">
        <v>18</v>
      </c>
      <c r="G5059" s="21"/>
      <c r="H5059" s="21" t="s">
        <v>1</v>
      </c>
      <c r="I5059" s="21"/>
    </row>
    <row r="5060" spans="1:9" ht="33">
      <c r="A5060" s="10" t="s">
        <v>3570</v>
      </c>
      <c r="B5060" s="10" t="s">
        <v>3721</v>
      </c>
      <c r="C5060" s="19" t="s">
        <v>3747</v>
      </c>
      <c r="D5060" s="19" t="s">
        <v>3562</v>
      </c>
      <c r="E5060" s="20">
        <v>150</v>
      </c>
      <c r="F5060" s="11" t="s">
        <v>18</v>
      </c>
      <c r="G5060" s="21"/>
      <c r="H5060" s="21" t="s">
        <v>1</v>
      </c>
      <c r="I5060" s="21"/>
    </row>
    <row r="5061" spans="1:9" ht="33">
      <c r="A5061" s="10" t="s">
        <v>3570</v>
      </c>
      <c r="B5061" s="10" t="s">
        <v>3721</v>
      </c>
      <c r="C5061" s="19" t="s">
        <v>3600</v>
      </c>
      <c r="D5061" s="19" t="s">
        <v>3562</v>
      </c>
      <c r="E5061" s="20">
        <v>362</v>
      </c>
      <c r="F5061" s="11" t="s">
        <v>18</v>
      </c>
      <c r="G5061" s="21"/>
      <c r="H5061" s="21" t="s">
        <v>1</v>
      </c>
      <c r="I5061" s="21"/>
    </row>
    <row r="5062" spans="1:9" ht="33">
      <c r="A5062" s="10" t="s">
        <v>3570</v>
      </c>
      <c r="B5062" s="10" t="s">
        <v>3721</v>
      </c>
      <c r="C5062" s="19" t="s">
        <v>3748</v>
      </c>
      <c r="D5062" s="19" t="s">
        <v>3562</v>
      </c>
      <c r="E5062" s="20">
        <v>239</v>
      </c>
      <c r="F5062" s="11" t="s">
        <v>18</v>
      </c>
      <c r="G5062" s="21"/>
      <c r="H5062" s="21" t="s">
        <v>1</v>
      </c>
      <c r="I5062" s="21"/>
    </row>
    <row r="5063" spans="1:9" ht="33">
      <c r="A5063" s="10" t="s">
        <v>3570</v>
      </c>
      <c r="B5063" s="10" t="s">
        <v>3721</v>
      </c>
      <c r="C5063" s="19" t="s">
        <v>3749</v>
      </c>
      <c r="D5063" s="19" t="s">
        <v>3562</v>
      </c>
      <c r="E5063" s="20">
        <v>260</v>
      </c>
      <c r="F5063" s="11" t="s">
        <v>18</v>
      </c>
      <c r="G5063" s="21"/>
      <c r="H5063" s="21" t="s">
        <v>1</v>
      </c>
      <c r="I5063" s="21"/>
    </row>
    <row r="5064" spans="1:9" ht="33">
      <c r="A5064" s="10" t="s">
        <v>3570</v>
      </c>
      <c r="B5064" s="10" t="s">
        <v>3721</v>
      </c>
      <c r="C5064" s="19" t="s">
        <v>3750</v>
      </c>
      <c r="D5064" s="19" t="s">
        <v>3562</v>
      </c>
      <c r="E5064" s="20">
        <v>523</v>
      </c>
      <c r="F5064" s="11" t="s">
        <v>18</v>
      </c>
      <c r="G5064" s="21"/>
      <c r="H5064" s="21" t="s">
        <v>1</v>
      </c>
      <c r="I5064" s="21"/>
    </row>
    <row r="5065" spans="1:9" ht="49.5">
      <c r="A5065" s="10" t="s">
        <v>3570</v>
      </c>
      <c r="B5065" s="10" t="s">
        <v>3721</v>
      </c>
      <c r="C5065" s="19" t="s">
        <v>3751</v>
      </c>
      <c r="D5065" s="19" t="s">
        <v>3562</v>
      </c>
      <c r="E5065" s="20">
        <v>103</v>
      </c>
      <c r="F5065" s="11" t="s">
        <v>18</v>
      </c>
      <c r="G5065" s="21"/>
      <c r="H5065" s="21" t="s">
        <v>1</v>
      </c>
      <c r="I5065" s="21"/>
    </row>
    <row r="5066" spans="1:9" ht="49.5">
      <c r="A5066" s="10" t="s">
        <v>3570</v>
      </c>
      <c r="B5066" s="10" t="s">
        <v>3721</v>
      </c>
      <c r="C5066" s="19" t="s">
        <v>3752</v>
      </c>
      <c r="D5066" s="19" t="s">
        <v>3562</v>
      </c>
      <c r="E5066" s="20">
        <v>259</v>
      </c>
      <c r="F5066" s="11" t="s">
        <v>18</v>
      </c>
      <c r="G5066" s="21"/>
      <c r="H5066" s="21" t="s">
        <v>1</v>
      </c>
      <c r="I5066" s="21"/>
    </row>
    <row r="5067" spans="1:9" ht="33">
      <c r="A5067" s="10" t="s">
        <v>3570</v>
      </c>
      <c r="B5067" s="10" t="s">
        <v>3721</v>
      </c>
      <c r="C5067" s="19" t="s">
        <v>3753</v>
      </c>
      <c r="D5067" s="19" t="s">
        <v>3562</v>
      </c>
      <c r="E5067" s="20">
        <v>83</v>
      </c>
      <c r="F5067" s="11" t="s">
        <v>18</v>
      </c>
      <c r="G5067" s="21"/>
      <c r="H5067" s="21" t="s">
        <v>1</v>
      </c>
      <c r="I5067" s="21"/>
    </row>
    <row r="5068" spans="1:9" ht="33">
      <c r="A5068" s="10" t="s">
        <v>3570</v>
      </c>
      <c r="B5068" s="10" t="s">
        <v>3754</v>
      </c>
      <c r="C5068" s="19" t="s">
        <v>3564</v>
      </c>
      <c r="D5068" s="19" t="s">
        <v>3562</v>
      </c>
      <c r="E5068" s="20">
        <v>1129</v>
      </c>
      <c r="F5068" s="11" t="s">
        <v>18</v>
      </c>
      <c r="G5068" s="21"/>
      <c r="H5068" s="21" t="s">
        <v>1</v>
      </c>
      <c r="I5068" s="21"/>
    </row>
    <row r="5069" spans="1:9" ht="33">
      <c r="A5069" s="10" t="s">
        <v>3570</v>
      </c>
      <c r="B5069" s="10" t="s">
        <v>3754</v>
      </c>
      <c r="C5069" s="19" t="s">
        <v>3624</v>
      </c>
      <c r="D5069" s="19" t="s">
        <v>3562</v>
      </c>
      <c r="E5069" s="20">
        <v>974</v>
      </c>
      <c r="F5069" s="11" t="s">
        <v>18</v>
      </c>
      <c r="G5069" s="21"/>
      <c r="H5069" s="21" t="s">
        <v>1</v>
      </c>
      <c r="I5069" s="21"/>
    </row>
    <row r="5070" spans="1:9" ht="33">
      <c r="A5070" s="10" t="s">
        <v>3570</v>
      </c>
      <c r="B5070" s="10" t="s">
        <v>3754</v>
      </c>
      <c r="C5070" s="19" t="s">
        <v>3568</v>
      </c>
      <c r="D5070" s="19" t="s">
        <v>3562</v>
      </c>
      <c r="E5070" s="20">
        <v>750</v>
      </c>
      <c r="F5070" s="11" t="s">
        <v>18</v>
      </c>
      <c r="G5070" s="21"/>
      <c r="H5070" s="21" t="s">
        <v>1</v>
      </c>
      <c r="I5070" s="21"/>
    </row>
    <row r="5071" spans="1:9" ht="33">
      <c r="A5071" s="10" t="s">
        <v>3570</v>
      </c>
      <c r="B5071" s="10" t="s">
        <v>3754</v>
      </c>
      <c r="C5071" s="19" t="s">
        <v>3567</v>
      </c>
      <c r="D5071" s="19" t="s">
        <v>3562</v>
      </c>
      <c r="E5071" s="20">
        <v>1672</v>
      </c>
      <c r="F5071" s="11" t="s">
        <v>18</v>
      </c>
      <c r="G5071" s="21"/>
      <c r="H5071" s="21" t="s">
        <v>1</v>
      </c>
      <c r="I5071" s="21"/>
    </row>
    <row r="5072" spans="1:9" ht="33">
      <c r="A5072" s="10" t="s">
        <v>3570</v>
      </c>
      <c r="B5072" s="10" t="s">
        <v>3754</v>
      </c>
      <c r="C5072" s="19" t="s">
        <v>3728</v>
      </c>
      <c r="D5072" s="19" t="s">
        <v>3562</v>
      </c>
      <c r="E5072" s="20">
        <v>357</v>
      </c>
      <c r="F5072" s="11" t="s">
        <v>18</v>
      </c>
      <c r="G5072" s="21"/>
      <c r="H5072" s="21" t="s">
        <v>1</v>
      </c>
      <c r="I5072" s="21"/>
    </row>
    <row r="5073" spans="1:9" ht="33">
      <c r="A5073" s="10" t="s">
        <v>3570</v>
      </c>
      <c r="B5073" s="10" t="s">
        <v>3754</v>
      </c>
      <c r="C5073" s="19" t="s">
        <v>3755</v>
      </c>
      <c r="D5073" s="19" t="s">
        <v>3562</v>
      </c>
      <c r="E5073" s="20">
        <v>716</v>
      </c>
      <c r="F5073" s="11" t="s">
        <v>18</v>
      </c>
      <c r="G5073" s="21"/>
      <c r="H5073" s="21" t="s">
        <v>1</v>
      </c>
      <c r="I5073" s="21"/>
    </row>
    <row r="5074" spans="1:9" ht="33">
      <c r="A5074" s="10" t="s">
        <v>3570</v>
      </c>
      <c r="B5074" s="10" t="s">
        <v>3754</v>
      </c>
      <c r="C5074" s="19" t="s">
        <v>3756</v>
      </c>
      <c r="D5074" s="19" t="s">
        <v>3562</v>
      </c>
      <c r="E5074" s="20">
        <v>26</v>
      </c>
      <c r="F5074" s="11" t="s">
        <v>18</v>
      </c>
      <c r="G5074" s="21"/>
      <c r="H5074" s="21" t="s">
        <v>1</v>
      </c>
      <c r="I5074" s="21"/>
    </row>
    <row r="5075" spans="1:9" ht="33">
      <c r="A5075" s="10" t="s">
        <v>1975</v>
      </c>
      <c r="B5075" s="10" t="s">
        <v>3757</v>
      </c>
      <c r="C5075" s="19" t="s">
        <v>3758</v>
      </c>
      <c r="D5075" s="19" t="s">
        <v>3562</v>
      </c>
      <c r="E5075" s="20">
        <v>950</v>
      </c>
      <c r="F5075" s="11" t="s">
        <v>18</v>
      </c>
      <c r="G5075" s="21"/>
      <c r="H5075" s="21" t="s">
        <v>1</v>
      </c>
      <c r="I5075" s="21"/>
    </row>
    <row r="5076" spans="1:9" ht="84" customHeight="1">
      <c r="A5076" s="10" t="s">
        <v>1975</v>
      </c>
      <c r="B5076" s="10" t="s">
        <v>3759</v>
      </c>
      <c r="C5076" s="19" t="s">
        <v>3760</v>
      </c>
      <c r="D5076" s="19" t="s">
        <v>3562</v>
      </c>
      <c r="E5076" s="20">
        <v>1952</v>
      </c>
      <c r="F5076" s="11" t="s">
        <v>18</v>
      </c>
      <c r="G5076" s="21"/>
      <c r="H5076" s="21" t="s">
        <v>1</v>
      </c>
      <c r="I5076" s="21"/>
    </row>
    <row r="5077" spans="1:9" ht="84" customHeight="1">
      <c r="A5077" s="10" t="s">
        <v>1975</v>
      </c>
      <c r="B5077" s="10" t="s">
        <v>3759</v>
      </c>
      <c r="C5077" s="19" t="s">
        <v>3709</v>
      </c>
      <c r="D5077" s="19" t="s">
        <v>3562</v>
      </c>
      <c r="E5077" s="20">
        <v>950</v>
      </c>
      <c r="F5077" s="11" t="s">
        <v>18</v>
      </c>
      <c r="G5077" s="21"/>
      <c r="H5077" s="21" t="s">
        <v>1</v>
      </c>
      <c r="I5077" s="21"/>
    </row>
    <row r="5078" spans="1:9" ht="84" customHeight="1">
      <c r="A5078" s="10" t="s">
        <v>1975</v>
      </c>
      <c r="B5078" s="10" t="s">
        <v>3759</v>
      </c>
      <c r="C5078" s="19" t="s">
        <v>3761</v>
      </c>
      <c r="D5078" s="19" t="s">
        <v>3562</v>
      </c>
      <c r="E5078" s="20">
        <v>756</v>
      </c>
      <c r="F5078" s="11" t="s">
        <v>18</v>
      </c>
      <c r="G5078" s="21"/>
      <c r="H5078" s="21" t="s">
        <v>1</v>
      </c>
      <c r="I5078" s="21"/>
    </row>
    <row r="5079" spans="1:9" ht="33">
      <c r="A5079" s="10" t="s">
        <v>1975</v>
      </c>
      <c r="B5079" s="10" t="s">
        <v>3759</v>
      </c>
      <c r="C5079" s="19" t="s">
        <v>3762</v>
      </c>
      <c r="D5079" s="19" t="s">
        <v>3562</v>
      </c>
      <c r="E5079" s="20">
        <v>813</v>
      </c>
      <c r="F5079" s="11" t="s">
        <v>18</v>
      </c>
      <c r="G5079" s="21"/>
      <c r="H5079" s="21" t="s">
        <v>1</v>
      </c>
      <c r="I5079" s="21"/>
    </row>
    <row r="5080" spans="1:9" ht="87.75" customHeight="1">
      <c r="A5080" s="10" t="s">
        <v>1975</v>
      </c>
      <c r="B5080" s="10" t="s">
        <v>3759</v>
      </c>
      <c r="C5080" s="19" t="s">
        <v>3763</v>
      </c>
      <c r="D5080" s="19" t="s">
        <v>3562</v>
      </c>
      <c r="E5080" s="20">
        <v>950</v>
      </c>
      <c r="F5080" s="11" t="s">
        <v>18</v>
      </c>
      <c r="G5080" s="21"/>
      <c r="H5080" s="21" t="s">
        <v>1</v>
      </c>
      <c r="I5080" s="21"/>
    </row>
    <row r="5081" spans="1:9" ht="87.75" customHeight="1">
      <c r="A5081" s="10" t="s">
        <v>1975</v>
      </c>
      <c r="B5081" s="10" t="s">
        <v>3759</v>
      </c>
      <c r="C5081" s="19" t="s">
        <v>3764</v>
      </c>
      <c r="D5081" s="19" t="s">
        <v>3562</v>
      </c>
      <c r="E5081" s="20">
        <v>950</v>
      </c>
      <c r="F5081" s="11" t="s">
        <v>18</v>
      </c>
      <c r="G5081" s="21"/>
      <c r="H5081" s="21" t="s">
        <v>1</v>
      </c>
      <c r="I5081" s="21"/>
    </row>
    <row r="5082" spans="1:9" ht="75.75" customHeight="1">
      <c r="A5082" s="10" t="s">
        <v>1975</v>
      </c>
      <c r="B5082" s="10" t="s">
        <v>3759</v>
      </c>
      <c r="C5082" s="19" t="s">
        <v>3765</v>
      </c>
      <c r="D5082" s="19" t="s">
        <v>3562</v>
      </c>
      <c r="E5082" s="20">
        <v>950</v>
      </c>
      <c r="F5082" s="11" t="s">
        <v>18</v>
      </c>
      <c r="G5082" s="21"/>
      <c r="H5082" s="21" t="s">
        <v>1</v>
      </c>
      <c r="I5082" s="21"/>
    </row>
    <row r="5083" spans="1:9" ht="75.75" customHeight="1">
      <c r="A5083" s="10" t="s">
        <v>1975</v>
      </c>
      <c r="B5083" s="10" t="s">
        <v>3759</v>
      </c>
      <c r="C5083" s="19" t="s">
        <v>3766</v>
      </c>
      <c r="D5083" s="19" t="s">
        <v>3562</v>
      </c>
      <c r="E5083" s="20">
        <v>950</v>
      </c>
      <c r="F5083" s="11" t="s">
        <v>18</v>
      </c>
      <c r="G5083" s="21"/>
      <c r="H5083" s="21" t="s">
        <v>1</v>
      </c>
      <c r="I5083" s="21"/>
    </row>
    <row r="5084" spans="1:9" ht="73.5" customHeight="1">
      <c r="A5084" s="10" t="s">
        <v>1975</v>
      </c>
      <c r="B5084" s="10" t="s">
        <v>3759</v>
      </c>
      <c r="C5084" s="19" t="s">
        <v>3767</v>
      </c>
      <c r="D5084" s="19" t="s">
        <v>3562</v>
      </c>
      <c r="E5084" s="20">
        <v>950</v>
      </c>
      <c r="F5084" s="11" t="s">
        <v>18</v>
      </c>
      <c r="G5084" s="21"/>
      <c r="H5084" s="21" t="s">
        <v>1</v>
      </c>
      <c r="I5084" s="21"/>
    </row>
    <row r="5085" spans="1:9" ht="49.5">
      <c r="A5085" s="10" t="s">
        <v>1975</v>
      </c>
      <c r="B5085" s="10" t="s">
        <v>3759</v>
      </c>
      <c r="C5085" s="19" t="s">
        <v>3768</v>
      </c>
      <c r="D5085" s="19" t="s">
        <v>3562</v>
      </c>
      <c r="E5085" s="20">
        <v>950</v>
      </c>
      <c r="F5085" s="11" t="s">
        <v>18</v>
      </c>
      <c r="G5085" s="21"/>
      <c r="H5085" s="21" t="s">
        <v>1</v>
      </c>
      <c r="I5085" s="21"/>
    </row>
    <row r="5086" spans="1:9" ht="49.5">
      <c r="A5086" s="10" t="s">
        <v>1975</v>
      </c>
      <c r="B5086" s="10" t="s">
        <v>3759</v>
      </c>
      <c r="C5086" s="19" t="s">
        <v>3769</v>
      </c>
      <c r="D5086" s="19" t="s">
        <v>3562</v>
      </c>
      <c r="E5086" s="20">
        <v>813</v>
      </c>
      <c r="F5086" s="11" t="s">
        <v>18</v>
      </c>
      <c r="G5086" s="21"/>
      <c r="H5086" s="21" t="s">
        <v>1</v>
      </c>
      <c r="I5086" s="21"/>
    </row>
    <row r="5087" spans="1:9" ht="33">
      <c r="A5087" s="10" t="s">
        <v>1975</v>
      </c>
      <c r="B5087" s="10" t="s">
        <v>3770</v>
      </c>
      <c r="C5087" s="19" t="s">
        <v>3771</v>
      </c>
      <c r="D5087" s="19" t="s">
        <v>3562</v>
      </c>
      <c r="E5087" s="20">
        <v>89</v>
      </c>
      <c r="F5087" s="11" t="s">
        <v>18</v>
      </c>
      <c r="G5087" s="21"/>
      <c r="H5087" s="21" t="s">
        <v>1</v>
      </c>
      <c r="I5087" s="21"/>
    </row>
    <row r="5088" spans="1:9" ht="33">
      <c r="A5088" s="10" t="s">
        <v>1975</v>
      </c>
      <c r="B5088" s="10" t="s">
        <v>3605</v>
      </c>
      <c r="C5088" s="19" t="s">
        <v>3581</v>
      </c>
      <c r="D5088" s="19" t="s">
        <v>3562</v>
      </c>
      <c r="E5088" s="20">
        <v>100</v>
      </c>
      <c r="F5088" s="11" t="s">
        <v>18</v>
      </c>
      <c r="G5088" s="21"/>
      <c r="H5088" s="21" t="s">
        <v>1</v>
      </c>
      <c r="I5088" s="21"/>
    </row>
    <row r="5089" spans="1:9" ht="49.5">
      <c r="A5089" s="10" t="s">
        <v>1975</v>
      </c>
      <c r="B5089" s="10" t="s">
        <v>3605</v>
      </c>
      <c r="C5089" s="19" t="s">
        <v>3577</v>
      </c>
      <c r="D5089" s="19" t="s">
        <v>3562</v>
      </c>
      <c r="E5089" s="20">
        <v>21</v>
      </c>
      <c r="F5089" s="11" t="s">
        <v>18</v>
      </c>
      <c r="G5089" s="21"/>
      <c r="H5089" s="21" t="s">
        <v>1</v>
      </c>
      <c r="I5089" s="21"/>
    </row>
    <row r="5090" spans="1:9" ht="49.5">
      <c r="A5090" s="10" t="s">
        <v>1975</v>
      </c>
      <c r="B5090" s="10" t="s">
        <v>3605</v>
      </c>
      <c r="C5090" s="19" t="s">
        <v>3607</v>
      </c>
      <c r="D5090" s="19" t="s">
        <v>3562</v>
      </c>
      <c r="E5090" s="20">
        <v>21</v>
      </c>
      <c r="F5090" s="11" t="s">
        <v>18</v>
      </c>
      <c r="G5090" s="21"/>
      <c r="H5090" s="21" t="s">
        <v>1</v>
      </c>
      <c r="I5090" s="21"/>
    </row>
    <row r="5091" spans="1:9" ht="33">
      <c r="A5091" s="10" t="s">
        <v>1975</v>
      </c>
      <c r="B5091" s="10" t="s">
        <v>3605</v>
      </c>
      <c r="C5091" s="19" t="s">
        <v>3608</v>
      </c>
      <c r="D5091" s="19" t="s">
        <v>3562</v>
      </c>
      <c r="E5091" s="20">
        <v>21</v>
      </c>
      <c r="F5091" s="11" t="s">
        <v>18</v>
      </c>
      <c r="G5091" s="21"/>
      <c r="H5091" s="21" t="s">
        <v>1</v>
      </c>
      <c r="I5091" s="21"/>
    </row>
    <row r="5092" spans="1:9" ht="33">
      <c r="A5092" s="10" t="s">
        <v>1975</v>
      </c>
      <c r="B5092" s="10" t="s">
        <v>3605</v>
      </c>
      <c r="C5092" s="19" t="s">
        <v>3609</v>
      </c>
      <c r="D5092" s="19" t="s">
        <v>3562</v>
      </c>
      <c r="E5092" s="20">
        <v>33</v>
      </c>
      <c r="F5092" s="11" t="s">
        <v>18</v>
      </c>
      <c r="G5092" s="21"/>
      <c r="H5092" s="21" t="s">
        <v>1</v>
      </c>
      <c r="I5092" s="21"/>
    </row>
    <row r="5093" spans="1:9" ht="57.75" customHeight="1">
      <c r="A5093" s="10" t="s">
        <v>1975</v>
      </c>
      <c r="B5093" s="10" t="s">
        <v>3605</v>
      </c>
      <c r="C5093" s="19" t="s">
        <v>107</v>
      </c>
      <c r="D5093" s="19" t="s">
        <v>3562</v>
      </c>
      <c r="E5093" s="20">
        <v>140</v>
      </c>
      <c r="F5093" s="11" t="s">
        <v>18</v>
      </c>
      <c r="G5093" s="21"/>
      <c r="H5093" s="21" t="s">
        <v>1</v>
      </c>
      <c r="I5093" s="21"/>
    </row>
    <row r="5094" spans="1:9" ht="33">
      <c r="A5094" s="10" t="s">
        <v>1975</v>
      </c>
      <c r="B5094" s="10" t="s">
        <v>3605</v>
      </c>
      <c r="C5094" s="19" t="s">
        <v>3612</v>
      </c>
      <c r="D5094" s="19" t="s">
        <v>3562</v>
      </c>
      <c r="E5094" s="20">
        <v>43</v>
      </c>
      <c r="F5094" s="11" t="s">
        <v>18</v>
      </c>
      <c r="G5094" s="21"/>
      <c r="H5094" s="21" t="s">
        <v>1</v>
      </c>
      <c r="I5094" s="21"/>
    </row>
    <row r="5095" spans="1:9" ht="33">
      <c r="A5095" s="10" t="s">
        <v>1975</v>
      </c>
      <c r="B5095" s="10" t="s">
        <v>3605</v>
      </c>
      <c r="C5095" s="19" t="s">
        <v>3613</v>
      </c>
      <c r="D5095" s="19" t="s">
        <v>3562</v>
      </c>
      <c r="E5095" s="20">
        <v>161</v>
      </c>
      <c r="F5095" s="11" t="s">
        <v>18</v>
      </c>
      <c r="G5095" s="21"/>
      <c r="H5095" s="21" t="s">
        <v>1</v>
      </c>
      <c r="I5095" s="21"/>
    </row>
    <row r="5096" spans="1:9" ht="84" customHeight="1">
      <c r="A5096" s="10" t="s">
        <v>1975</v>
      </c>
      <c r="B5096" s="10" t="s">
        <v>3614</v>
      </c>
      <c r="C5096" s="19" t="s">
        <v>3623</v>
      </c>
      <c r="D5096" s="19" t="s">
        <v>3562</v>
      </c>
      <c r="E5096" s="20">
        <v>50</v>
      </c>
      <c r="F5096" s="11" t="s">
        <v>18</v>
      </c>
      <c r="G5096" s="21"/>
      <c r="H5096" s="21" t="s">
        <v>1</v>
      </c>
      <c r="I5096" s="21"/>
    </row>
    <row r="5097" spans="1:9" ht="49.5">
      <c r="A5097" s="10" t="s">
        <v>1975</v>
      </c>
      <c r="B5097" s="10" t="s">
        <v>3614</v>
      </c>
      <c r="C5097" s="19" t="s">
        <v>3624</v>
      </c>
      <c r="D5097" s="19" t="s">
        <v>3562</v>
      </c>
      <c r="E5097" s="20">
        <v>20</v>
      </c>
      <c r="F5097" s="11" t="s">
        <v>18</v>
      </c>
      <c r="G5097" s="21"/>
      <c r="H5097" s="21" t="s">
        <v>1</v>
      </c>
      <c r="I5097" s="21"/>
    </row>
    <row r="5098" spans="1:9" ht="49.5">
      <c r="A5098" s="10" t="s">
        <v>1975</v>
      </c>
      <c r="B5098" s="10" t="s">
        <v>3614</v>
      </c>
      <c r="C5098" s="19" t="s">
        <v>3625</v>
      </c>
      <c r="D5098" s="19" t="s">
        <v>3562</v>
      </c>
      <c r="E5098" s="20">
        <v>24</v>
      </c>
      <c r="F5098" s="11" t="s">
        <v>18</v>
      </c>
      <c r="G5098" s="21"/>
      <c r="H5098" s="21" t="s">
        <v>1</v>
      </c>
      <c r="I5098" s="21"/>
    </row>
    <row r="5099" spans="1:9" ht="49.5">
      <c r="A5099" s="10" t="s">
        <v>1975</v>
      </c>
      <c r="B5099" s="10" t="s">
        <v>3614</v>
      </c>
      <c r="C5099" s="19" t="s">
        <v>3627</v>
      </c>
      <c r="D5099" s="19" t="s">
        <v>3562</v>
      </c>
      <c r="E5099" s="20">
        <v>43</v>
      </c>
      <c r="F5099" s="11" t="s">
        <v>18</v>
      </c>
      <c r="G5099" s="21"/>
      <c r="H5099" s="21" t="s">
        <v>1</v>
      </c>
      <c r="I5099" s="21"/>
    </row>
    <row r="5100" spans="1:9" ht="49.5">
      <c r="A5100" s="10" t="s">
        <v>1975</v>
      </c>
      <c r="B5100" s="10" t="s">
        <v>3614</v>
      </c>
      <c r="C5100" s="19" t="s">
        <v>3628</v>
      </c>
      <c r="D5100" s="19" t="s">
        <v>3562</v>
      </c>
      <c r="E5100" s="20">
        <v>10</v>
      </c>
      <c r="F5100" s="11" t="s">
        <v>18</v>
      </c>
      <c r="G5100" s="21"/>
      <c r="H5100" s="21" t="s">
        <v>1</v>
      </c>
      <c r="I5100" s="21"/>
    </row>
    <row r="5101" spans="1:9" ht="49.5">
      <c r="A5101" s="10" t="s">
        <v>1975</v>
      </c>
      <c r="B5101" s="10" t="s">
        <v>3614</v>
      </c>
      <c r="C5101" s="19" t="s">
        <v>3630</v>
      </c>
      <c r="D5101" s="19" t="s">
        <v>3562</v>
      </c>
      <c r="E5101" s="20">
        <v>50</v>
      </c>
      <c r="F5101" s="11" t="s">
        <v>18</v>
      </c>
      <c r="G5101" s="21"/>
      <c r="H5101" s="21" t="s">
        <v>1</v>
      </c>
      <c r="I5101" s="21"/>
    </row>
    <row r="5102" spans="1:9" ht="78.75" customHeight="1">
      <c r="A5102" s="10" t="s">
        <v>1975</v>
      </c>
      <c r="B5102" s="10" t="s">
        <v>3614</v>
      </c>
      <c r="C5102" s="19" t="s">
        <v>3631</v>
      </c>
      <c r="D5102" s="19" t="s">
        <v>3562</v>
      </c>
      <c r="E5102" s="20">
        <v>45</v>
      </c>
      <c r="F5102" s="11" t="s">
        <v>18</v>
      </c>
      <c r="G5102" s="21"/>
      <c r="H5102" s="21" t="s">
        <v>1</v>
      </c>
      <c r="I5102" s="21"/>
    </row>
    <row r="5103" spans="1:9" ht="49.5">
      <c r="A5103" s="10" t="s">
        <v>1975</v>
      </c>
      <c r="B5103" s="10" t="s">
        <v>3614</v>
      </c>
      <c r="C5103" s="19" t="s">
        <v>3564</v>
      </c>
      <c r="D5103" s="19" t="s">
        <v>3562</v>
      </c>
      <c r="E5103" s="20">
        <v>20</v>
      </c>
      <c r="F5103" s="11" t="s">
        <v>18</v>
      </c>
      <c r="G5103" s="21"/>
      <c r="H5103" s="21" t="s">
        <v>1</v>
      </c>
      <c r="I5103" s="21"/>
    </row>
    <row r="5104" spans="1:9" ht="107.25" customHeight="1">
      <c r="A5104" s="10" t="s">
        <v>1975</v>
      </c>
      <c r="B5104" s="10" t="s">
        <v>3614</v>
      </c>
      <c r="C5104" s="19" t="s">
        <v>3633</v>
      </c>
      <c r="D5104" s="19" t="s">
        <v>3562</v>
      </c>
      <c r="E5104" s="20">
        <v>17</v>
      </c>
      <c r="F5104" s="11" t="s">
        <v>18</v>
      </c>
      <c r="G5104" s="21"/>
      <c r="H5104" s="21" t="s">
        <v>1</v>
      </c>
      <c r="I5104" s="21"/>
    </row>
    <row r="5105" spans="1:9" ht="49.5">
      <c r="A5105" s="10" t="s">
        <v>1975</v>
      </c>
      <c r="B5105" s="10" t="s">
        <v>3614</v>
      </c>
      <c r="C5105" s="19" t="s">
        <v>3637</v>
      </c>
      <c r="D5105" s="19" t="s">
        <v>3562</v>
      </c>
      <c r="E5105" s="20">
        <v>20</v>
      </c>
      <c r="F5105" s="11" t="s">
        <v>18</v>
      </c>
      <c r="G5105" s="21"/>
      <c r="H5105" s="21" t="s">
        <v>1</v>
      </c>
      <c r="I5105" s="21"/>
    </row>
    <row r="5106" spans="1:9" ht="65.25" customHeight="1">
      <c r="A5106" s="10" t="s">
        <v>1975</v>
      </c>
      <c r="B5106" s="10" t="s">
        <v>3614</v>
      </c>
      <c r="C5106" s="19" t="s">
        <v>3688</v>
      </c>
      <c r="D5106" s="19" t="s">
        <v>3562</v>
      </c>
      <c r="E5106" s="20">
        <v>100</v>
      </c>
      <c r="F5106" s="11" t="s">
        <v>18</v>
      </c>
      <c r="G5106" s="21"/>
      <c r="H5106" s="21" t="s">
        <v>1</v>
      </c>
      <c r="I5106" s="21"/>
    </row>
    <row r="5107" spans="1:9" ht="49.5">
      <c r="A5107" s="10" t="s">
        <v>1975</v>
      </c>
      <c r="B5107" s="10" t="s">
        <v>3614</v>
      </c>
      <c r="C5107" s="19" t="s">
        <v>3689</v>
      </c>
      <c r="D5107" s="19" t="s">
        <v>3562</v>
      </c>
      <c r="E5107" s="20">
        <v>60</v>
      </c>
      <c r="F5107" s="11" t="s">
        <v>18</v>
      </c>
      <c r="G5107" s="21"/>
      <c r="H5107" s="21" t="s">
        <v>1</v>
      </c>
      <c r="I5107" s="21"/>
    </row>
    <row r="5108" spans="1:9" ht="49.5">
      <c r="A5108" s="10" t="s">
        <v>1975</v>
      </c>
      <c r="B5108" s="10" t="s">
        <v>3614</v>
      </c>
      <c r="C5108" s="19" t="s">
        <v>3690</v>
      </c>
      <c r="D5108" s="19" t="s">
        <v>3562</v>
      </c>
      <c r="E5108" s="20">
        <v>82</v>
      </c>
      <c r="F5108" s="11" t="s">
        <v>18</v>
      </c>
      <c r="G5108" s="21"/>
      <c r="H5108" s="21" t="s">
        <v>1</v>
      </c>
      <c r="I5108" s="21"/>
    </row>
    <row r="5109" spans="1:9" ht="49.5">
      <c r="A5109" s="10" t="s">
        <v>1975</v>
      </c>
      <c r="B5109" s="10" t="s">
        <v>3614</v>
      </c>
      <c r="C5109" s="19" t="s">
        <v>3691</v>
      </c>
      <c r="D5109" s="19" t="s">
        <v>3562</v>
      </c>
      <c r="E5109" s="20">
        <v>17</v>
      </c>
      <c r="F5109" s="11" t="s">
        <v>18</v>
      </c>
      <c r="G5109" s="21"/>
      <c r="H5109" s="21" t="s">
        <v>1</v>
      </c>
      <c r="I5109" s="21"/>
    </row>
    <row r="5110" spans="1:9" ht="49.5">
      <c r="A5110" s="10" t="s">
        <v>1975</v>
      </c>
      <c r="B5110" s="10" t="s">
        <v>3614</v>
      </c>
      <c r="C5110" s="19" t="s">
        <v>3692</v>
      </c>
      <c r="D5110" s="19" t="s">
        <v>3562</v>
      </c>
      <c r="E5110" s="20">
        <v>65</v>
      </c>
      <c r="F5110" s="11" t="s">
        <v>18</v>
      </c>
      <c r="G5110" s="21"/>
      <c r="H5110" s="21" t="s">
        <v>1</v>
      </c>
      <c r="I5110" s="21"/>
    </row>
    <row r="5111" spans="1:9" ht="91.5" customHeight="1">
      <c r="A5111" s="10" t="s">
        <v>1975</v>
      </c>
      <c r="B5111" s="10" t="s">
        <v>3614</v>
      </c>
      <c r="C5111" s="19" t="s">
        <v>3693</v>
      </c>
      <c r="D5111" s="19" t="s">
        <v>3562</v>
      </c>
      <c r="E5111" s="20">
        <v>71</v>
      </c>
      <c r="F5111" s="11" t="s">
        <v>18</v>
      </c>
      <c r="G5111" s="21"/>
      <c r="H5111" s="21" t="s">
        <v>1</v>
      </c>
      <c r="I5111" s="21"/>
    </row>
    <row r="5112" spans="1:9" ht="91.5" customHeight="1">
      <c r="A5112" s="10" t="s">
        <v>1975</v>
      </c>
      <c r="B5112" s="10" t="s">
        <v>3614</v>
      </c>
      <c r="C5112" s="19" t="s">
        <v>3694</v>
      </c>
      <c r="D5112" s="19" t="s">
        <v>3562</v>
      </c>
      <c r="E5112" s="20">
        <v>81</v>
      </c>
      <c r="F5112" s="11" t="s">
        <v>18</v>
      </c>
      <c r="G5112" s="21"/>
      <c r="H5112" s="21" t="s">
        <v>1</v>
      </c>
      <c r="I5112" s="21"/>
    </row>
    <row r="5113" spans="1:9" ht="91.5" customHeight="1">
      <c r="A5113" s="10" t="s">
        <v>1975</v>
      </c>
      <c r="B5113" s="10" t="s">
        <v>3614</v>
      </c>
      <c r="C5113" s="19" t="s">
        <v>3695</v>
      </c>
      <c r="D5113" s="19" t="s">
        <v>3562</v>
      </c>
      <c r="E5113" s="20">
        <v>87</v>
      </c>
      <c r="F5113" s="11" t="s">
        <v>18</v>
      </c>
      <c r="G5113" s="21"/>
      <c r="H5113" s="21" t="s">
        <v>1</v>
      </c>
      <c r="I5113" s="21"/>
    </row>
    <row r="5114" spans="1:9" ht="91.5" customHeight="1">
      <c r="A5114" s="10" t="s">
        <v>1975</v>
      </c>
      <c r="B5114" s="10" t="s">
        <v>3614</v>
      </c>
      <c r="C5114" s="19" t="s">
        <v>3696</v>
      </c>
      <c r="D5114" s="19" t="s">
        <v>3562</v>
      </c>
      <c r="E5114" s="20">
        <v>52</v>
      </c>
      <c r="F5114" s="11" t="s">
        <v>18</v>
      </c>
      <c r="G5114" s="21"/>
      <c r="H5114" s="21" t="s">
        <v>1</v>
      </c>
      <c r="I5114" s="21"/>
    </row>
    <row r="5115" spans="1:9" ht="49.5">
      <c r="A5115" s="10" t="s">
        <v>1975</v>
      </c>
      <c r="B5115" s="10" t="s">
        <v>3614</v>
      </c>
      <c r="C5115" s="19" t="s">
        <v>3697</v>
      </c>
      <c r="D5115" s="19" t="s">
        <v>3562</v>
      </c>
      <c r="E5115" s="20">
        <v>76</v>
      </c>
      <c r="F5115" s="11" t="s">
        <v>18</v>
      </c>
      <c r="G5115" s="21"/>
      <c r="H5115" s="21" t="s">
        <v>1</v>
      </c>
      <c r="I5115" s="21"/>
    </row>
    <row r="5116" spans="1:9" ht="88.5" customHeight="1">
      <c r="A5116" s="10" t="s">
        <v>1975</v>
      </c>
      <c r="B5116" s="10" t="s">
        <v>3614</v>
      </c>
      <c r="C5116" s="19" t="s">
        <v>3698</v>
      </c>
      <c r="D5116" s="19" t="s">
        <v>3562</v>
      </c>
      <c r="E5116" s="20">
        <v>40</v>
      </c>
      <c r="F5116" s="11" t="s">
        <v>18</v>
      </c>
      <c r="G5116" s="21"/>
      <c r="H5116" s="21" t="s">
        <v>1</v>
      </c>
      <c r="I5116" s="21"/>
    </row>
    <row r="5117" spans="1:9" ht="75" customHeight="1">
      <c r="A5117" s="10" t="s">
        <v>1975</v>
      </c>
      <c r="B5117" s="10" t="s">
        <v>3614</v>
      </c>
      <c r="C5117" s="19" t="s">
        <v>3699</v>
      </c>
      <c r="D5117" s="19" t="s">
        <v>3562</v>
      </c>
      <c r="E5117" s="20">
        <v>81</v>
      </c>
      <c r="F5117" s="11" t="s">
        <v>18</v>
      </c>
      <c r="G5117" s="21"/>
      <c r="H5117" s="21" t="s">
        <v>1</v>
      </c>
      <c r="I5117" s="21"/>
    </row>
    <row r="5118" spans="1:9" ht="75" customHeight="1">
      <c r="A5118" s="10" t="s">
        <v>1975</v>
      </c>
      <c r="B5118" s="10" t="s">
        <v>3614</v>
      </c>
      <c r="C5118" s="19" t="s">
        <v>3700</v>
      </c>
      <c r="D5118" s="19" t="s">
        <v>3562</v>
      </c>
      <c r="E5118" s="20">
        <v>65</v>
      </c>
      <c r="F5118" s="11" t="s">
        <v>18</v>
      </c>
      <c r="G5118" s="21"/>
      <c r="H5118" s="21" t="s">
        <v>1</v>
      </c>
      <c r="I5118" s="21"/>
    </row>
    <row r="5119" spans="1:9" ht="49.5">
      <c r="A5119" s="10" t="s">
        <v>1975</v>
      </c>
      <c r="B5119" s="10" t="s">
        <v>3614</v>
      </c>
      <c r="C5119" s="19" t="s">
        <v>3701</v>
      </c>
      <c r="D5119" s="19" t="s">
        <v>3562</v>
      </c>
      <c r="E5119" s="20">
        <v>62</v>
      </c>
      <c r="F5119" s="11" t="s">
        <v>18</v>
      </c>
      <c r="G5119" s="21"/>
      <c r="H5119" s="21" t="s">
        <v>1</v>
      </c>
      <c r="I5119" s="21"/>
    </row>
    <row r="5120" spans="1:9" ht="49.5">
      <c r="A5120" s="10" t="s">
        <v>1975</v>
      </c>
      <c r="B5120" s="10" t="s">
        <v>3614</v>
      </c>
      <c r="C5120" s="19" t="s">
        <v>3702</v>
      </c>
      <c r="D5120" s="19" t="s">
        <v>3562</v>
      </c>
      <c r="E5120" s="20">
        <v>34</v>
      </c>
      <c r="F5120" s="11" t="s">
        <v>18</v>
      </c>
      <c r="G5120" s="21"/>
      <c r="H5120" s="21" t="s">
        <v>1</v>
      </c>
      <c r="I5120" s="21"/>
    </row>
    <row r="5121" spans="1:9" ht="49.5">
      <c r="A5121" s="10" t="s">
        <v>1975</v>
      </c>
      <c r="B5121" s="10" t="s">
        <v>3614</v>
      </c>
      <c r="C5121" s="19" t="s">
        <v>3703</v>
      </c>
      <c r="D5121" s="19" t="s">
        <v>3562</v>
      </c>
      <c r="E5121" s="20">
        <v>77</v>
      </c>
      <c r="F5121" s="11" t="s">
        <v>18</v>
      </c>
      <c r="G5121" s="21"/>
      <c r="H5121" s="21" t="s">
        <v>1</v>
      </c>
      <c r="I5121" s="21"/>
    </row>
    <row r="5122" spans="1:9" ht="81.75" customHeight="1">
      <c r="A5122" s="10" t="s">
        <v>1975</v>
      </c>
      <c r="B5122" s="10" t="s">
        <v>3706</v>
      </c>
      <c r="C5122" s="19" t="s">
        <v>3709</v>
      </c>
      <c r="D5122" s="19" t="s">
        <v>3562</v>
      </c>
      <c r="E5122" s="20">
        <v>185</v>
      </c>
      <c r="F5122" s="11" t="s">
        <v>18</v>
      </c>
      <c r="G5122" s="21"/>
      <c r="H5122" s="21" t="s">
        <v>1</v>
      </c>
      <c r="I5122" s="21"/>
    </row>
    <row r="5123" spans="1:9" ht="60" customHeight="1">
      <c r="A5123" s="10" t="s">
        <v>1975</v>
      </c>
      <c r="B5123" s="10" t="s">
        <v>3706</v>
      </c>
      <c r="C5123" s="19" t="s">
        <v>3764</v>
      </c>
      <c r="D5123" s="19" t="s">
        <v>3562</v>
      </c>
      <c r="E5123" s="20">
        <v>185</v>
      </c>
      <c r="F5123" s="11" t="s">
        <v>18</v>
      </c>
      <c r="G5123" s="21"/>
      <c r="H5123" s="21" t="s">
        <v>1</v>
      </c>
      <c r="I5123" s="21"/>
    </row>
    <row r="5124" spans="1:9" ht="60" customHeight="1">
      <c r="A5124" s="10" t="s">
        <v>1975</v>
      </c>
      <c r="B5124" s="10" t="s">
        <v>3706</v>
      </c>
      <c r="C5124" s="19" t="s">
        <v>3772</v>
      </c>
      <c r="D5124" s="19" t="s">
        <v>3562</v>
      </c>
      <c r="E5124" s="20">
        <v>120</v>
      </c>
      <c r="F5124" s="11" t="s">
        <v>18</v>
      </c>
      <c r="G5124" s="21"/>
      <c r="H5124" s="21" t="s">
        <v>1</v>
      </c>
      <c r="I5124" s="21"/>
    </row>
    <row r="5125" spans="1:9" ht="33">
      <c r="A5125" s="10" t="s">
        <v>1975</v>
      </c>
      <c r="B5125" s="10" t="s">
        <v>3773</v>
      </c>
      <c r="C5125" s="19" t="s">
        <v>3774</v>
      </c>
      <c r="D5125" s="19" t="s">
        <v>3562</v>
      </c>
      <c r="E5125" s="20">
        <v>750</v>
      </c>
      <c r="F5125" s="11" t="s">
        <v>18</v>
      </c>
      <c r="G5125" s="21"/>
      <c r="H5125" s="21" t="s">
        <v>1</v>
      </c>
      <c r="I5125" s="21"/>
    </row>
    <row r="5126" spans="1:9" ht="33">
      <c r="A5126" s="10" t="s">
        <v>1975</v>
      </c>
      <c r="B5126" s="10" t="s">
        <v>3773</v>
      </c>
      <c r="C5126" s="19" t="s">
        <v>3775</v>
      </c>
      <c r="D5126" s="19" t="s">
        <v>3562</v>
      </c>
      <c r="E5126" s="20">
        <v>680</v>
      </c>
      <c r="F5126" s="11" t="s">
        <v>18</v>
      </c>
      <c r="G5126" s="21"/>
      <c r="H5126" s="21" t="s">
        <v>1</v>
      </c>
      <c r="I5126" s="21"/>
    </row>
    <row r="5127" spans="1:9" ht="33">
      <c r="A5127" s="10" t="s">
        <v>1975</v>
      </c>
      <c r="B5127" s="10" t="s">
        <v>3773</v>
      </c>
      <c r="C5127" s="19" t="s">
        <v>3776</v>
      </c>
      <c r="D5127" s="19" t="s">
        <v>3562</v>
      </c>
      <c r="E5127" s="20">
        <v>360</v>
      </c>
      <c r="F5127" s="11" t="s">
        <v>18</v>
      </c>
      <c r="G5127" s="21"/>
      <c r="H5127" s="21" t="s">
        <v>1</v>
      </c>
      <c r="I5127" s="21"/>
    </row>
    <row r="5128" spans="1:9" ht="33">
      <c r="A5128" s="10" t="s">
        <v>1975</v>
      </c>
      <c r="B5128" s="10" t="s">
        <v>3773</v>
      </c>
      <c r="C5128" s="19" t="s">
        <v>3740</v>
      </c>
      <c r="D5128" s="19" t="s">
        <v>3562</v>
      </c>
      <c r="E5128" s="20">
        <v>20</v>
      </c>
      <c r="F5128" s="11" t="s">
        <v>18</v>
      </c>
      <c r="G5128" s="21"/>
      <c r="H5128" s="21" t="s">
        <v>1</v>
      </c>
      <c r="I5128" s="21"/>
    </row>
    <row r="5129" spans="1:9" ht="33">
      <c r="A5129" s="10" t="s">
        <v>1975</v>
      </c>
      <c r="B5129" s="10" t="s">
        <v>3773</v>
      </c>
      <c r="C5129" s="19" t="s">
        <v>3777</v>
      </c>
      <c r="D5129" s="19" t="s">
        <v>3562</v>
      </c>
      <c r="E5129" s="20">
        <v>119</v>
      </c>
      <c r="F5129" s="11" t="s">
        <v>18</v>
      </c>
      <c r="G5129" s="21"/>
      <c r="H5129" s="21" t="s">
        <v>1</v>
      </c>
      <c r="I5129" s="21"/>
    </row>
    <row r="5130" spans="1:9" ht="33">
      <c r="A5130" s="10" t="s">
        <v>1975</v>
      </c>
      <c r="B5130" s="10" t="s">
        <v>3773</v>
      </c>
      <c r="C5130" s="19" t="s">
        <v>3778</v>
      </c>
      <c r="D5130" s="19" t="s">
        <v>3562</v>
      </c>
      <c r="E5130" s="20">
        <v>350</v>
      </c>
      <c r="F5130" s="11" t="s">
        <v>18</v>
      </c>
      <c r="G5130" s="21"/>
      <c r="H5130" s="21" t="s">
        <v>1</v>
      </c>
      <c r="I5130" s="21"/>
    </row>
    <row r="5131" spans="1:9" ht="33">
      <c r="A5131" s="10" t="s">
        <v>1975</v>
      </c>
      <c r="B5131" s="10" t="s">
        <v>3773</v>
      </c>
      <c r="C5131" s="19" t="s">
        <v>3779</v>
      </c>
      <c r="D5131" s="19" t="s">
        <v>3562</v>
      </c>
      <c r="E5131" s="20">
        <v>450</v>
      </c>
      <c r="F5131" s="11" t="s">
        <v>18</v>
      </c>
      <c r="G5131" s="21"/>
      <c r="H5131" s="21" t="s">
        <v>1</v>
      </c>
      <c r="I5131" s="21"/>
    </row>
    <row r="5132" spans="1:9" ht="33">
      <c r="A5132" s="10" t="s">
        <v>1975</v>
      </c>
      <c r="B5132" s="10" t="s">
        <v>3773</v>
      </c>
      <c r="C5132" s="19" t="s">
        <v>3620</v>
      </c>
      <c r="D5132" s="19" t="s">
        <v>3562</v>
      </c>
      <c r="E5132" s="20">
        <v>300</v>
      </c>
      <c r="F5132" s="11" t="s">
        <v>18</v>
      </c>
      <c r="G5132" s="21"/>
      <c r="H5132" s="21" t="s">
        <v>1</v>
      </c>
      <c r="I5132" s="21"/>
    </row>
    <row r="5133" spans="1:9" ht="49.5">
      <c r="A5133" s="10" t="s">
        <v>1975</v>
      </c>
      <c r="B5133" s="10" t="s">
        <v>3780</v>
      </c>
      <c r="C5133" s="19" t="s">
        <v>3723</v>
      </c>
      <c r="D5133" s="19" t="s">
        <v>3562</v>
      </c>
      <c r="E5133" s="20">
        <v>600</v>
      </c>
      <c r="F5133" s="11" t="s">
        <v>18</v>
      </c>
      <c r="G5133" s="21"/>
      <c r="H5133" s="21" t="s">
        <v>1</v>
      </c>
      <c r="I5133" s="21"/>
    </row>
    <row r="5134" spans="1:9" s="13" customFormat="1" ht="49.5">
      <c r="A5134" s="10" t="s">
        <v>3781</v>
      </c>
      <c r="B5134" s="10" t="s">
        <v>3780</v>
      </c>
      <c r="C5134" s="19" t="s">
        <v>3723</v>
      </c>
      <c r="D5134" s="19" t="s">
        <v>3562</v>
      </c>
      <c r="E5134" s="20">
        <v>550</v>
      </c>
      <c r="F5134" s="11" t="s">
        <v>18</v>
      </c>
      <c r="G5134" s="21"/>
      <c r="H5134" s="21" t="s">
        <v>1</v>
      </c>
      <c r="I5134" s="21"/>
    </row>
    <row r="5135" spans="1:9" s="13" customFormat="1" ht="99">
      <c r="A5135" s="10" t="s">
        <v>3782</v>
      </c>
      <c r="B5135" s="10" t="s">
        <v>3783</v>
      </c>
      <c r="C5135" s="19" t="s">
        <v>3784</v>
      </c>
      <c r="D5135" s="19" t="s">
        <v>3562</v>
      </c>
      <c r="E5135" s="20">
        <v>90</v>
      </c>
      <c r="F5135" s="11" t="s">
        <v>18</v>
      </c>
      <c r="G5135" s="21"/>
      <c r="H5135" s="21" t="s">
        <v>495</v>
      </c>
      <c r="I5135" s="21"/>
    </row>
    <row r="5136" spans="1:9" s="13" customFormat="1" ht="33">
      <c r="A5136" s="10" t="s">
        <v>3785</v>
      </c>
      <c r="B5136" s="10" t="s">
        <v>3786</v>
      </c>
      <c r="C5136" s="19" t="s">
        <v>3787</v>
      </c>
      <c r="D5136" s="19" t="s">
        <v>3562</v>
      </c>
      <c r="E5136" s="20">
        <v>20</v>
      </c>
      <c r="F5136" s="11" t="s">
        <v>18</v>
      </c>
      <c r="G5136" s="21"/>
      <c r="H5136" s="21"/>
      <c r="I5136" s="21" t="s">
        <v>1</v>
      </c>
    </row>
    <row r="5137" spans="1:9" ht="33">
      <c r="A5137" s="10" t="s">
        <v>1167</v>
      </c>
      <c r="B5137" s="10" t="s">
        <v>1168</v>
      </c>
      <c r="C5137" s="19" t="s">
        <v>1169</v>
      </c>
      <c r="D5137" s="19" t="s">
        <v>1170</v>
      </c>
      <c r="E5137" s="20">
        <v>45</v>
      </c>
      <c r="F5137" s="11" t="s">
        <v>18</v>
      </c>
      <c r="G5137" s="21"/>
      <c r="H5137" s="21" t="s">
        <v>433</v>
      </c>
      <c r="I5137" s="21"/>
    </row>
    <row r="5138" spans="1:9" ht="33">
      <c r="A5138" s="10" t="s">
        <v>1171</v>
      </c>
      <c r="B5138" s="10" t="s">
        <v>1172</v>
      </c>
      <c r="C5138" s="19" t="s">
        <v>1173</v>
      </c>
      <c r="D5138" s="19" t="s">
        <v>1170</v>
      </c>
      <c r="E5138" s="20">
        <v>20</v>
      </c>
      <c r="F5138" s="11" t="s">
        <v>18</v>
      </c>
      <c r="G5138" s="21"/>
      <c r="H5138" s="21" t="s">
        <v>433</v>
      </c>
      <c r="I5138" s="21"/>
    </row>
    <row r="5139" spans="1:9" ht="33">
      <c r="A5139" s="10" t="s">
        <v>1171</v>
      </c>
      <c r="B5139" s="10" t="s">
        <v>1174</v>
      </c>
      <c r="C5139" s="19" t="s">
        <v>1175</v>
      </c>
      <c r="D5139" s="19" t="s">
        <v>1170</v>
      </c>
      <c r="E5139" s="20">
        <v>20</v>
      </c>
      <c r="F5139" s="11" t="s">
        <v>18</v>
      </c>
      <c r="G5139" s="21"/>
      <c r="H5139" s="21" t="s">
        <v>433</v>
      </c>
      <c r="I5139" s="21"/>
    </row>
    <row r="5140" spans="1:9" ht="33">
      <c r="A5140" s="10" t="s">
        <v>1171</v>
      </c>
      <c r="B5140" s="10" t="s">
        <v>1176</v>
      </c>
      <c r="C5140" s="19" t="s">
        <v>1177</v>
      </c>
      <c r="D5140" s="19" t="s">
        <v>1170</v>
      </c>
      <c r="E5140" s="20">
        <v>20</v>
      </c>
      <c r="F5140" s="11" t="s">
        <v>18</v>
      </c>
      <c r="G5140" s="21"/>
      <c r="H5140" s="21" t="s">
        <v>433</v>
      </c>
      <c r="I5140" s="21"/>
    </row>
    <row r="5141" spans="1:9" ht="49.5">
      <c r="A5141" s="10" t="s">
        <v>1171</v>
      </c>
      <c r="B5141" s="10" t="s">
        <v>1178</v>
      </c>
      <c r="C5141" s="19" t="s">
        <v>1179</v>
      </c>
      <c r="D5141" s="19" t="s">
        <v>1170</v>
      </c>
      <c r="E5141" s="20">
        <v>50</v>
      </c>
      <c r="F5141" s="11" t="s">
        <v>18</v>
      </c>
      <c r="G5141" s="21"/>
      <c r="H5141" s="21" t="s">
        <v>433</v>
      </c>
      <c r="I5141" s="21"/>
    </row>
    <row r="5142" spans="1:9" ht="33">
      <c r="A5142" s="10" t="s">
        <v>1171</v>
      </c>
      <c r="B5142" s="10" t="s">
        <v>1180</v>
      </c>
      <c r="C5142" s="19" t="s">
        <v>1181</v>
      </c>
      <c r="D5142" s="19" t="s">
        <v>1170</v>
      </c>
      <c r="E5142" s="20">
        <v>20</v>
      </c>
      <c r="F5142" s="11" t="s">
        <v>18</v>
      </c>
      <c r="G5142" s="21"/>
      <c r="H5142" s="21" t="s">
        <v>433</v>
      </c>
      <c r="I5142" s="21"/>
    </row>
    <row r="5143" spans="1:9" ht="33">
      <c r="A5143" s="10" t="s">
        <v>1171</v>
      </c>
      <c r="B5143" s="10" t="s">
        <v>1182</v>
      </c>
      <c r="C5143" s="19" t="s">
        <v>1183</v>
      </c>
      <c r="D5143" s="19" t="s">
        <v>1170</v>
      </c>
      <c r="E5143" s="20">
        <v>20</v>
      </c>
      <c r="F5143" s="11" t="s">
        <v>18</v>
      </c>
      <c r="G5143" s="21"/>
      <c r="H5143" s="21" t="s">
        <v>433</v>
      </c>
      <c r="I5143" s="21"/>
    </row>
    <row r="5144" spans="1:9" ht="33">
      <c r="A5144" s="10" t="s">
        <v>1171</v>
      </c>
      <c r="B5144" s="10" t="s">
        <v>1184</v>
      </c>
      <c r="C5144" s="19" t="s">
        <v>1185</v>
      </c>
      <c r="D5144" s="19" t="s">
        <v>1170</v>
      </c>
      <c r="E5144" s="20">
        <v>20</v>
      </c>
      <c r="F5144" s="11" t="s">
        <v>18</v>
      </c>
      <c r="G5144" s="21"/>
      <c r="H5144" s="21" t="s">
        <v>433</v>
      </c>
      <c r="I5144" s="21"/>
    </row>
    <row r="5145" spans="1:9" ht="33">
      <c r="A5145" s="10" t="s">
        <v>1171</v>
      </c>
      <c r="B5145" s="10" t="s">
        <v>1186</v>
      </c>
      <c r="C5145" s="19" t="s">
        <v>1187</v>
      </c>
      <c r="D5145" s="19" t="s">
        <v>1170</v>
      </c>
      <c r="E5145" s="20">
        <v>20</v>
      </c>
      <c r="F5145" s="11" t="s">
        <v>18</v>
      </c>
      <c r="G5145" s="21"/>
      <c r="H5145" s="21" t="s">
        <v>433</v>
      </c>
      <c r="I5145" s="21"/>
    </row>
    <row r="5146" spans="1:9" ht="33">
      <c r="A5146" s="10" t="s">
        <v>1171</v>
      </c>
      <c r="B5146" s="10" t="s">
        <v>1188</v>
      </c>
      <c r="C5146" s="19" t="s">
        <v>1189</v>
      </c>
      <c r="D5146" s="19" t="s">
        <v>1170</v>
      </c>
      <c r="E5146" s="20">
        <v>20</v>
      </c>
      <c r="F5146" s="11" t="s">
        <v>18</v>
      </c>
      <c r="G5146" s="21"/>
      <c r="H5146" s="21" t="s">
        <v>433</v>
      </c>
      <c r="I5146" s="21"/>
    </row>
    <row r="5147" spans="1:9" ht="33">
      <c r="A5147" s="10" t="s">
        <v>1171</v>
      </c>
      <c r="B5147" s="10" t="s">
        <v>1190</v>
      </c>
      <c r="C5147" s="19" t="s">
        <v>1191</v>
      </c>
      <c r="D5147" s="19" t="s">
        <v>1170</v>
      </c>
      <c r="E5147" s="20">
        <v>10</v>
      </c>
      <c r="F5147" s="11" t="s">
        <v>18</v>
      </c>
      <c r="G5147" s="21"/>
      <c r="H5147" s="21" t="s">
        <v>433</v>
      </c>
      <c r="I5147" s="21"/>
    </row>
    <row r="5148" spans="1:9" ht="33">
      <c r="A5148" s="10" t="s">
        <v>1171</v>
      </c>
      <c r="B5148" s="10" t="s">
        <v>1192</v>
      </c>
      <c r="C5148" s="19" t="s">
        <v>1193</v>
      </c>
      <c r="D5148" s="19" t="s">
        <v>1170</v>
      </c>
      <c r="E5148" s="20">
        <v>20</v>
      </c>
      <c r="F5148" s="11" t="s">
        <v>18</v>
      </c>
      <c r="G5148" s="21"/>
      <c r="H5148" s="21" t="s">
        <v>433</v>
      </c>
      <c r="I5148" s="21"/>
    </row>
    <row r="5149" spans="1:9" ht="33">
      <c r="A5149" s="10" t="s">
        <v>1171</v>
      </c>
      <c r="B5149" s="10" t="s">
        <v>1194</v>
      </c>
      <c r="C5149" s="19" t="s">
        <v>1195</v>
      </c>
      <c r="D5149" s="19" t="s">
        <v>1170</v>
      </c>
      <c r="E5149" s="20">
        <v>40</v>
      </c>
      <c r="F5149" s="11" t="s">
        <v>18</v>
      </c>
      <c r="G5149" s="21"/>
      <c r="H5149" s="21" t="s">
        <v>433</v>
      </c>
      <c r="I5149" s="21"/>
    </row>
    <row r="5150" spans="1:9" ht="33">
      <c r="A5150" s="10" t="s">
        <v>1171</v>
      </c>
      <c r="B5150" s="10" t="s">
        <v>1196</v>
      </c>
      <c r="C5150" s="19" t="s">
        <v>1197</v>
      </c>
      <c r="D5150" s="19" t="s">
        <v>1170</v>
      </c>
      <c r="E5150" s="20">
        <v>20</v>
      </c>
      <c r="F5150" s="11" t="s">
        <v>18</v>
      </c>
      <c r="G5150" s="21"/>
      <c r="H5150" s="21" t="s">
        <v>433</v>
      </c>
      <c r="I5150" s="21"/>
    </row>
    <row r="5151" spans="1:9" ht="33">
      <c r="A5151" s="10" t="s">
        <v>1171</v>
      </c>
      <c r="B5151" s="10" t="s">
        <v>1198</v>
      </c>
      <c r="C5151" s="19" t="s">
        <v>1199</v>
      </c>
      <c r="D5151" s="19" t="s">
        <v>1170</v>
      </c>
      <c r="E5151" s="20">
        <v>450</v>
      </c>
      <c r="F5151" s="11" t="s">
        <v>18</v>
      </c>
      <c r="G5151" s="21"/>
      <c r="H5151" s="21" t="s">
        <v>433</v>
      </c>
      <c r="I5151" s="21"/>
    </row>
    <row r="5152" spans="1:9" ht="33">
      <c r="A5152" s="10" t="s">
        <v>1171</v>
      </c>
      <c r="B5152" s="10" t="s">
        <v>1200</v>
      </c>
      <c r="C5152" s="19" t="s">
        <v>1201</v>
      </c>
      <c r="D5152" s="19" t="s">
        <v>1170</v>
      </c>
      <c r="E5152" s="20">
        <v>20</v>
      </c>
      <c r="F5152" s="11" t="s">
        <v>18</v>
      </c>
      <c r="G5152" s="21"/>
      <c r="H5152" s="21" t="s">
        <v>433</v>
      </c>
      <c r="I5152" s="21"/>
    </row>
    <row r="5153" spans="1:9" ht="49.5">
      <c r="A5153" s="10" t="s">
        <v>1171</v>
      </c>
      <c r="B5153" s="10" t="s">
        <v>1202</v>
      </c>
      <c r="C5153" s="19" t="s">
        <v>1203</v>
      </c>
      <c r="D5153" s="19" t="s">
        <v>1170</v>
      </c>
      <c r="E5153" s="20">
        <v>20</v>
      </c>
      <c r="F5153" s="11" t="s">
        <v>18</v>
      </c>
      <c r="G5153" s="21"/>
      <c r="H5153" s="21" t="s">
        <v>433</v>
      </c>
      <c r="I5153" s="21"/>
    </row>
    <row r="5154" spans="1:9" ht="33">
      <c r="A5154" s="10" t="s">
        <v>1171</v>
      </c>
      <c r="B5154" s="10" t="s">
        <v>1204</v>
      </c>
      <c r="C5154" s="19" t="s">
        <v>1205</v>
      </c>
      <c r="D5154" s="19" t="s">
        <v>1170</v>
      </c>
      <c r="E5154" s="20">
        <v>60</v>
      </c>
      <c r="F5154" s="11" t="s">
        <v>18</v>
      </c>
      <c r="G5154" s="21"/>
      <c r="H5154" s="21" t="s">
        <v>433</v>
      </c>
      <c r="I5154" s="21"/>
    </row>
    <row r="5155" spans="1:9" ht="49.5">
      <c r="A5155" s="10" t="s">
        <v>1171</v>
      </c>
      <c r="B5155" s="10" t="s">
        <v>1206</v>
      </c>
      <c r="C5155" s="19" t="s">
        <v>1207</v>
      </c>
      <c r="D5155" s="19" t="s">
        <v>1170</v>
      </c>
      <c r="E5155" s="20">
        <v>40</v>
      </c>
      <c r="F5155" s="11" t="s">
        <v>18</v>
      </c>
      <c r="G5155" s="21"/>
      <c r="H5155" s="21" t="s">
        <v>433</v>
      </c>
      <c r="I5155" s="21"/>
    </row>
    <row r="5156" spans="1:9" ht="49.5">
      <c r="A5156" s="10" t="s">
        <v>1171</v>
      </c>
      <c r="B5156" s="10" t="s">
        <v>1208</v>
      </c>
      <c r="C5156" s="19" t="s">
        <v>1209</v>
      </c>
      <c r="D5156" s="19" t="s">
        <v>1170</v>
      </c>
      <c r="E5156" s="20">
        <v>20</v>
      </c>
      <c r="F5156" s="11" t="s">
        <v>18</v>
      </c>
      <c r="G5156" s="21"/>
      <c r="H5156" s="21" t="s">
        <v>433</v>
      </c>
      <c r="I5156" s="21"/>
    </row>
    <row r="5157" spans="1:9" ht="33">
      <c r="A5157" s="10" t="s">
        <v>1171</v>
      </c>
      <c r="B5157" s="10" t="s">
        <v>1210</v>
      </c>
      <c r="C5157" s="19" t="s">
        <v>1211</v>
      </c>
      <c r="D5157" s="19" t="s">
        <v>1170</v>
      </c>
      <c r="E5157" s="20">
        <v>60</v>
      </c>
      <c r="F5157" s="11" t="s">
        <v>18</v>
      </c>
      <c r="G5157" s="21"/>
      <c r="H5157" s="21" t="s">
        <v>433</v>
      </c>
      <c r="I5157" s="21"/>
    </row>
    <row r="5158" spans="1:9" ht="33">
      <c r="A5158" s="10" t="s">
        <v>1171</v>
      </c>
      <c r="B5158" s="10" t="s">
        <v>1212</v>
      </c>
      <c r="C5158" s="19" t="s">
        <v>1213</v>
      </c>
      <c r="D5158" s="19" t="s">
        <v>1170</v>
      </c>
      <c r="E5158" s="20">
        <v>20</v>
      </c>
      <c r="F5158" s="11" t="s">
        <v>18</v>
      </c>
      <c r="G5158" s="21"/>
      <c r="H5158" s="21" t="s">
        <v>433</v>
      </c>
      <c r="I5158" s="21"/>
    </row>
    <row r="5159" spans="1:9" ht="33">
      <c r="A5159" s="10" t="s">
        <v>1171</v>
      </c>
      <c r="B5159" s="10" t="s">
        <v>1214</v>
      </c>
      <c r="C5159" s="19" t="s">
        <v>1215</v>
      </c>
      <c r="D5159" s="19" t="s">
        <v>1170</v>
      </c>
      <c r="E5159" s="20">
        <v>20</v>
      </c>
      <c r="F5159" s="11" t="s">
        <v>18</v>
      </c>
      <c r="G5159" s="21"/>
      <c r="H5159" s="21" t="s">
        <v>433</v>
      </c>
      <c r="I5159" s="21"/>
    </row>
    <row r="5160" spans="1:9" ht="33">
      <c r="A5160" s="10" t="s">
        <v>1171</v>
      </c>
      <c r="B5160" s="10" t="s">
        <v>1216</v>
      </c>
      <c r="C5160" s="19" t="s">
        <v>1217</v>
      </c>
      <c r="D5160" s="19" t="s">
        <v>1170</v>
      </c>
      <c r="E5160" s="20">
        <v>10</v>
      </c>
      <c r="F5160" s="11" t="s">
        <v>18</v>
      </c>
      <c r="G5160" s="21"/>
      <c r="H5160" s="21" t="s">
        <v>433</v>
      </c>
      <c r="I5160" s="21"/>
    </row>
    <row r="5161" spans="1:9" ht="33">
      <c r="A5161" s="10" t="s">
        <v>1171</v>
      </c>
      <c r="B5161" s="10" t="s">
        <v>1218</v>
      </c>
      <c r="C5161" s="19" t="s">
        <v>1219</v>
      </c>
      <c r="D5161" s="19" t="s">
        <v>1170</v>
      </c>
      <c r="E5161" s="20">
        <v>20</v>
      </c>
      <c r="F5161" s="11" t="s">
        <v>18</v>
      </c>
      <c r="G5161" s="21"/>
      <c r="H5161" s="21" t="s">
        <v>433</v>
      </c>
      <c r="I5161" s="21"/>
    </row>
    <row r="5162" spans="1:9" ht="33">
      <c r="A5162" s="10" t="s">
        <v>1171</v>
      </c>
      <c r="B5162" s="10" t="s">
        <v>1220</v>
      </c>
      <c r="C5162" s="19" t="s">
        <v>1221</v>
      </c>
      <c r="D5162" s="19" t="s">
        <v>1170</v>
      </c>
      <c r="E5162" s="20">
        <v>80</v>
      </c>
      <c r="F5162" s="11" t="s">
        <v>18</v>
      </c>
      <c r="G5162" s="21"/>
      <c r="H5162" s="21" t="s">
        <v>433</v>
      </c>
      <c r="I5162" s="21"/>
    </row>
    <row r="5163" spans="1:9" ht="33">
      <c r="A5163" s="10" t="s">
        <v>1171</v>
      </c>
      <c r="B5163" s="10" t="s">
        <v>1222</v>
      </c>
      <c r="C5163" s="19" t="s">
        <v>1223</v>
      </c>
      <c r="D5163" s="19" t="s">
        <v>1170</v>
      </c>
      <c r="E5163" s="20">
        <v>120</v>
      </c>
      <c r="F5163" s="11" t="s">
        <v>18</v>
      </c>
      <c r="G5163" s="21"/>
      <c r="H5163" s="21" t="s">
        <v>433</v>
      </c>
      <c r="I5163" s="21"/>
    </row>
    <row r="5164" spans="1:9" ht="49.5">
      <c r="A5164" s="10" t="s">
        <v>1171</v>
      </c>
      <c r="B5164" s="10" t="s">
        <v>1224</v>
      </c>
      <c r="C5164" s="19" t="s">
        <v>1225</v>
      </c>
      <c r="D5164" s="19" t="s">
        <v>1170</v>
      </c>
      <c r="E5164" s="20">
        <v>80</v>
      </c>
      <c r="F5164" s="11" t="s">
        <v>18</v>
      </c>
      <c r="G5164" s="21"/>
      <c r="H5164" s="21" t="s">
        <v>433</v>
      </c>
      <c r="I5164" s="21"/>
    </row>
    <row r="5165" spans="1:9" ht="33">
      <c r="A5165" s="10" t="s">
        <v>1171</v>
      </c>
      <c r="B5165" s="10" t="s">
        <v>1226</v>
      </c>
      <c r="C5165" s="19" t="s">
        <v>1227</v>
      </c>
      <c r="D5165" s="19" t="s">
        <v>1170</v>
      </c>
      <c r="E5165" s="20">
        <v>20</v>
      </c>
      <c r="F5165" s="11" t="s">
        <v>18</v>
      </c>
      <c r="G5165" s="21"/>
      <c r="H5165" s="21" t="s">
        <v>433</v>
      </c>
      <c r="I5165" s="21"/>
    </row>
    <row r="5166" spans="1:9" ht="33">
      <c r="A5166" s="10" t="s">
        <v>1171</v>
      </c>
      <c r="B5166" s="10" t="s">
        <v>1228</v>
      </c>
      <c r="C5166" s="19" t="s">
        <v>1229</v>
      </c>
      <c r="D5166" s="19" t="s">
        <v>1170</v>
      </c>
      <c r="E5166" s="20">
        <v>30</v>
      </c>
      <c r="F5166" s="11" t="s">
        <v>18</v>
      </c>
      <c r="G5166" s="21"/>
      <c r="H5166" s="21" t="s">
        <v>433</v>
      </c>
      <c r="I5166" s="21"/>
    </row>
    <row r="5167" spans="1:9" ht="33">
      <c r="A5167" s="10" t="s">
        <v>1171</v>
      </c>
      <c r="B5167" s="10" t="s">
        <v>1230</v>
      </c>
      <c r="C5167" s="19" t="s">
        <v>1231</v>
      </c>
      <c r="D5167" s="19" t="s">
        <v>1170</v>
      </c>
      <c r="E5167" s="20">
        <v>20</v>
      </c>
      <c r="F5167" s="11" t="s">
        <v>18</v>
      </c>
      <c r="G5167" s="21"/>
      <c r="H5167" s="21" t="s">
        <v>433</v>
      </c>
      <c r="I5167" s="21"/>
    </row>
    <row r="5168" spans="1:9" ht="33">
      <c r="A5168" s="10" t="s">
        <v>1171</v>
      </c>
      <c r="B5168" s="10" t="s">
        <v>1232</v>
      </c>
      <c r="C5168" s="19" t="s">
        <v>1233</v>
      </c>
      <c r="D5168" s="19" t="s">
        <v>1170</v>
      </c>
      <c r="E5168" s="20">
        <v>20</v>
      </c>
      <c r="F5168" s="11" t="s">
        <v>18</v>
      </c>
      <c r="G5168" s="21"/>
      <c r="H5168" s="21" t="s">
        <v>433</v>
      </c>
      <c r="I5168" s="21"/>
    </row>
    <row r="5169" spans="1:9" ht="51.75" customHeight="1">
      <c r="A5169" s="10" t="s">
        <v>1171</v>
      </c>
      <c r="B5169" s="10" t="s">
        <v>1234</v>
      </c>
      <c r="C5169" s="19" t="s">
        <v>1235</v>
      </c>
      <c r="D5169" s="19" t="s">
        <v>1170</v>
      </c>
      <c r="E5169" s="20">
        <v>50</v>
      </c>
      <c r="F5169" s="11" t="s">
        <v>18</v>
      </c>
      <c r="G5169" s="21"/>
      <c r="H5169" s="21" t="s">
        <v>433</v>
      </c>
      <c r="I5169" s="21"/>
    </row>
    <row r="5170" spans="1:9" ht="60.75" customHeight="1">
      <c r="A5170" s="10" t="s">
        <v>1171</v>
      </c>
      <c r="B5170" s="10" t="s">
        <v>1236</v>
      </c>
      <c r="C5170" s="19" t="s">
        <v>1237</v>
      </c>
      <c r="D5170" s="19" t="s">
        <v>1170</v>
      </c>
      <c r="E5170" s="20">
        <v>20</v>
      </c>
      <c r="F5170" s="11" t="s">
        <v>18</v>
      </c>
      <c r="G5170" s="21"/>
      <c r="H5170" s="21" t="s">
        <v>433</v>
      </c>
      <c r="I5170" s="21"/>
    </row>
    <row r="5171" spans="1:9" ht="40.5" customHeight="1">
      <c r="A5171" s="10" t="s">
        <v>1171</v>
      </c>
      <c r="B5171" s="10" t="s">
        <v>1238</v>
      </c>
      <c r="C5171" s="19" t="s">
        <v>1185</v>
      </c>
      <c r="D5171" s="19" t="s">
        <v>1170</v>
      </c>
      <c r="E5171" s="20">
        <v>10</v>
      </c>
      <c r="F5171" s="11" t="s">
        <v>18</v>
      </c>
      <c r="G5171" s="21"/>
      <c r="H5171" s="21" t="s">
        <v>433</v>
      </c>
      <c r="I5171" s="21"/>
    </row>
    <row r="5172" spans="1:9" ht="45.75" customHeight="1">
      <c r="A5172" s="10" t="s">
        <v>1171</v>
      </c>
      <c r="B5172" s="10" t="s">
        <v>1239</v>
      </c>
      <c r="C5172" s="19" t="s">
        <v>1183</v>
      </c>
      <c r="D5172" s="19" t="s">
        <v>1170</v>
      </c>
      <c r="E5172" s="20">
        <v>30</v>
      </c>
      <c r="F5172" s="11" t="s">
        <v>18</v>
      </c>
      <c r="G5172" s="21"/>
      <c r="H5172" s="21" t="s">
        <v>433</v>
      </c>
      <c r="I5172" s="21"/>
    </row>
    <row r="5173" spans="1:9" ht="55.5" customHeight="1">
      <c r="A5173" s="10" t="s">
        <v>1171</v>
      </c>
      <c r="B5173" s="10" t="s">
        <v>1240</v>
      </c>
      <c r="C5173" s="19" t="s">
        <v>1241</v>
      </c>
      <c r="D5173" s="19" t="s">
        <v>1170</v>
      </c>
      <c r="E5173" s="20">
        <v>20</v>
      </c>
      <c r="F5173" s="11" t="s">
        <v>18</v>
      </c>
      <c r="G5173" s="21"/>
      <c r="H5173" s="21" t="s">
        <v>433</v>
      </c>
      <c r="I5173" s="21"/>
    </row>
    <row r="5174" spans="1:9" ht="45.75" customHeight="1">
      <c r="A5174" s="10" t="s">
        <v>1171</v>
      </c>
      <c r="B5174" s="10" t="s">
        <v>1242</v>
      </c>
      <c r="C5174" s="19" t="s">
        <v>1243</v>
      </c>
      <c r="D5174" s="19" t="s">
        <v>1170</v>
      </c>
      <c r="E5174" s="20">
        <v>20</v>
      </c>
      <c r="F5174" s="11" t="s">
        <v>18</v>
      </c>
      <c r="G5174" s="21"/>
      <c r="H5174" s="21" t="s">
        <v>433</v>
      </c>
      <c r="I5174" s="21"/>
    </row>
    <row r="5175" spans="1:9" ht="45.75" customHeight="1">
      <c r="A5175" s="10" t="s">
        <v>1171</v>
      </c>
      <c r="B5175" s="10" t="s">
        <v>1244</v>
      </c>
      <c r="C5175" s="19" t="s">
        <v>1245</v>
      </c>
      <c r="D5175" s="19" t="s">
        <v>1170</v>
      </c>
      <c r="E5175" s="20">
        <v>70</v>
      </c>
      <c r="F5175" s="11" t="s">
        <v>18</v>
      </c>
      <c r="G5175" s="21"/>
      <c r="H5175" s="21" t="s">
        <v>433</v>
      </c>
      <c r="I5175" s="21"/>
    </row>
    <row r="5176" spans="1:9" ht="45.75" customHeight="1">
      <c r="A5176" s="10" t="s">
        <v>1171</v>
      </c>
      <c r="B5176" s="10" t="s">
        <v>1246</v>
      </c>
      <c r="C5176" s="19" t="s">
        <v>1247</v>
      </c>
      <c r="D5176" s="19" t="s">
        <v>1170</v>
      </c>
      <c r="E5176" s="20">
        <v>20</v>
      </c>
      <c r="F5176" s="11" t="s">
        <v>18</v>
      </c>
      <c r="G5176" s="21"/>
      <c r="H5176" s="21" t="s">
        <v>433</v>
      </c>
      <c r="I5176" s="21"/>
    </row>
    <row r="5177" spans="1:9" ht="45.75" customHeight="1">
      <c r="A5177" s="10" t="s">
        <v>1171</v>
      </c>
      <c r="B5177" s="10" t="s">
        <v>1248</v>
      </c>
      <c r="C5177" s="19" t="s">
        <v>1249</v>
      </c>
      <c r="D5177" s="19" t="s">
        <v>1170</v>
      </c>
      <c r="E5177" s="20">
        <v>20</v>
      </c>
      <c r="F5177" s="11" t="s">
        <v>18</v>
      </c>
      <c r="G5177" s="21"/>
      <c r="H5177" s="21" t="s">
        <v>433</v>
      </c>
      <c r="I5177" s="21"/>
    </row>
    <row r="5178" spans="1:9" ht="60.75" customHeight="1">
      <c r="A5178" s="10" t="s">
        <v>1171</v>
      </c>
      <c r="B5178" s="10" t="s">
        <v>1250</v>
      </c>
      <c r="C5178" s="19" t="s">
        <v>1251</v>
      </c>
      <c r="D5178" s="19" t="s">
        <v>1170</v>
      </c>
      <c r="E5178" s="20">
        <v>20</v>
      </c>
      <c r="F5178" s="11" t="s">
        <v>18</v>
      </c>
      <c r="G5178" s="21"/>
      <c r="H5178" s="21" t="s">
        <v>433</v>
      </c>
      <c r="I5178" s="21"/>
    </row>
    <row r="5179" spans="1:9" ht="51" customHeight="1">
      <c r="A5179" s="10" t="s">
        <v>1171</v>
      </c>
      <c r="B5179" s="10" t="s">
        <v>1252</v>
      </c>
      <c r="C5179" s="19" t="s">
        <v>1253</v>
      </c>
      <c r="D5179" s="19" t="s">
        <v>1170</v>
      </c>
      <c r="E5179" s="20">
        <v>20</v>
      </c>
      <c r="F5179" s="11" t="s">
        <v>18</v>
      </c>
      <c r="G5179" s="21"/>
      <c r="H5179" s="21" t="s">
        <v>433</v>
      </c>
      <c r="I5179" s="21"/>
    </row>
    <row r="5180" spans="1:9" ht="45.75" customHeight="1">
      <c r="A5180" s="10" t="s">
        <v>1171</v>
      </c>
      <c r="B5180" s="10" t="s">
        <v>1254</v>
      </c>
      <c r="C5180" s="19" t="s">
        <v>1255</v>
      </c>
      <c r="D5180" s="19" t="s">
        <v>1170</v>
      </c>
      <c r="E5180" s="20">
        <v>20</v>
      </c>
      <c r="F5180" s="11" t="s">
        <v>18</v>
      </c>
      <c r="G5180" s="21"/>
      <c r="H5180" s="21" t="s">
        <v>433</v>
      </c>
      <c r="I5180" s="21"/>
    </row>
    <row r="5181" spans="1:9" ht="39.75" customHeight="1">
      <c r="A5181" s="10" t="s">
        <v>1171</v>
      </c>
      <c r="B5181" s="10" t="s">
        <v>1256</v>
      </c>
      <c r="C5181" s="19" t="s">
        <v>1257</v>
      </c>
      <c r="D5181" s="19" t="s">
        <v>1170</v>
      </c>
      <c r="E5181" s="20">
        <v>270</v>
      </c>
      <c r="F5181" s="11" t="s">
        <v>18</v>
      </c>
      <c r="G5181" s="21"/>
      <c r="H5181" s="21" t="s">
        <v>433</v>
      </c>
      <c r="I5181" s="21"/>
    </row>
    <row r="5182" spans="1:9" ht="33">
      <c r="A5182" s="10" t="s">
        <v>1171</v>
      </c>
      <c r="B5182" s="10" t="s">
        <v>1258</v>
      </c>
      <c r="C5182" s="19" t="s">
        <v>1259</v>
      </c>
      <c r="D5182" s="19" t="s">
        <v>1170</v>
      </c>
      <c r="E5182" s="20">
        <v>90</v>
      </c>
      <c r="F5182" s="11" t="s">
        <v>18</v>
      </c>
      <c r="G5182" s="21"/>
      <c r="H5182" s="21" t="s">
        <v>433</v>
      </c>
      <c r="I5182" s="21"/>
    </row>
    <row r="5183" spans="1:9" ht="33">
      <c r="A5183" s="10" t="s">
        <v>1260</v>
      </c>
      <c r="B5183" s="10" t="s">
        <v>1261</v>
      </c>
      <c r="C5183" s="19" t="s">
        <v>1262</v>
      </c>
      <c r="D5183" s="19" t="s">
        <v>1170</v>
      </c>
      <c r="E5183" s="20">
        <v>30</v>
      </c>
      <c r="F5183" s="11" t="s">
        <v>18</v>
      </c>
      <c r="G5183" s="21"/>
      <c r="H5183" s="21" t="s">
        <v>433</v>
      </c>
      <c r="I5183" s="21"/>
    </row>
    <row r="5184" spans="1:9" ht="33">
      <c r="A5184" s="10" t="s">
        <v>1260</v>
      </c>
      <c r="B5184" s="10" t="s">
        <v>1263</v>
      </c>
      <c r="C5184" s="19" t="s">
        <v>1264</v>
      </c>
      <c r="D5184" s="19" t="s">
        <v>1170</v>
      </c>
      <c r="E5184" s="20">
        <v>15</v>
      </c>
      <c r="F5184" s="11" t="s">
        <v>18</v>
      </c>
      <c r="G5184" s="21"/>
      <c r="H5184" s="21" t="s">
        <v>433</v>
      </c>
      <c r="I5184" s="21"/>
    </row>
    <row r="5185" spans="1:9" ht="33">
      <c r="A5185" s="10" t="s">
        <v>1260</v>
      </c>
      <c r="B5185" s="10" t="s">
        <v>1265</v>
      </c>
      <c r="C5185" s="19" t="s">
        <v>1266</v>
      </c>
      <c r="D5185" s="19" t="s">
        <v>1170</v>
      </c>
      <c r="E5185" s="20">
        <v>30</v>
      </c>
      <c r="F5185" s="11" t="s">
        <v>18</v>
      </c>
      <c r="G5185" s="21"/>
      <c r="H5185" s="21" t="s">
        <v>433</v>
      </c>
      <c r="I5185" s="21"/>
    </row>
    <row r="5186" spans="1:9" ht="33">
      <c r="A5186" s="10" t="s">
        <v>1260</v>
      </c>
      <c r="B5186" s="10" t="s">
        <v>1267</v>
      </c>
      <c r="C5186" s="19" t="s">
        <v>1268</v>
      </c>
      <c r="D5186" s="19" t="s">
        <v>1170</v>
      </c>
      <c r="E5186" s="20">
        <v>25</v>
      </c>
      <c r="F5186" s="11" t="s">
        <v>18</v>
      </c>
      <c r="G5186" s="21"/>
      <c r="H5186" s="21" t="s">
        <v>433</v>
      </c>
      <c r="I5186" s="21"/>
    </row>
    <row r="5187" spans="1:9" ht="33">
      <c r="A5187" s="10" t="s">
        <v>1260</v>
      </c>
      <c r="B5187" s="10" t="s">
        <v>1269</v>
      </c>
      <c r="C5187" s="19" t="s">
        <v>1270</v>
      </c>
      <c r="D5187" s="19" t="s">
        <v>1170</v>
      </c>
      <c r="E5187" s="20">
        <v>10</v>
      </c>
      <c r="F5187" s="11" t="s">
        <v>18</v>
      </c>
      <c r="G5187" s="21"/>
      <c r="H5187" s="21" t="s">
        <v>433</v>
      </c>
      <c r="I5187" s="21"/>
    </row>
    <row r="5188" spans="1:9" ht="33">
      <c r="A5188" s="10" t="s">
        <v>1260</v>
      </c>
      <c r="B5188" s="10" t="s">
        <v>1271</v>
      </c>
      <c r="C5188" s="19" t="s">
        <v>1272</v>
      </c>
      <c r="D5188" s="19" t="s">
        <v>1170</v>
      </c>
      <c r="E5188" s="20">
        <v>20</v>
      </c>
      <c r="F5188" s="11" t="s">
        <v>18</v>
      </c>
      <c r="G5188" s="21"/>
      <c r="H5188" s="21" t="s">
        <v>433</v>
      </c>
      <c r="I5188" s="21"/>
    </row>
    <row r="5189" spans="1:9" ht="33">
      <c r="A5189" s="10" t="s">
        <v>1260</v>
      </c>
      <c r="B5189" s="10" t="s">
        <v>1273</v>
      </c>
      <c r="C5189" s="19" t="s">
        <v>1274</v>
      </c>
      <c r="D5189" s="19" t="s">
        <v>1170</v>
      </c>
      <c r="E5189" s="20">
        <v>10</v>
      </c>
      <c r="F5189" s="11" t="s">
        <v>18</v>
      </c>
      <c r="G5189" s="21"/>
      <c r="H5189" s="21" t="s">
        <v>433</v>
      </c>
      <c r="I5189" s="21"/>
    </row>
    <row r="5190" spans="1:9" ht="33">
      <c r="A5190" s="10" t="s">
        <v>1260</v>
      </c>
      <c r="B5190" s="10" t="s">
        <v>1275</v>
      </c>
      <c r="C5190" s="19" t="s">
        <v>1276</v>
      </c>
      <c r="D5190" s="19" t="s">
        <v>1170</v>
      </c>
      <c r="E5190" s="20">
        <v>20</v>
      </c>
      <c r="F5190" s="11" t="s">
        <v>18</v>
      </c>
      <c r="G5190" s="21"/>
      <c r="H5190" s="21" t="s">
        <v>433</v>
      </c>
      <c r="I5190" s="21"/>
    </row>
    <row r="5191" spans="1:9" ht="33">
      <c r="A5191" s="10" t="s">
        <v>1260</v>
      </c>
      <c r="B5191" s="10" t="s">
        <v>1277</v>
      </c>
      <c r="C5191" s="19" t="s">
        <v>1278</v>
      </c>
      <c r="D5191" s="19" t="s">
        <v>1170</v>
      </c>
      <c r="E5191" s="20">
        <v>20</v>
      </c>
      <c r="F5191" s="11" t="s">
        <v>18</v>
      </c>
      <c r="G5191" s="21"/>
      <c r="H5191" s="21" t="s">
        <v>433</v>
      </c>
      <c r="I5191" s="21"/>
    </row>
    <row r="5192" spans="1:9" ht="33">
      <c r="A5192" s="10" t="s">
        <v>1260</v>
      </c>
      <c r="B5192" s="10" t="s">
        <v>1279</v>
      </c>
      <c r="C5192" s="19" t="s">
        <v>1280</v>
      </c>
      <c r="D5192" s="19" t="s">
        <v>1170</v>
      </c>
      <c r="E5192" s="20">
        <v>12</v>
      </c>
      <c r="F5192" s="11" t="s">
        <v>18</v>
      </c>
      <c r="G5192" s="21"/>
      <c r="H5192" s="21" t="s">
        <v>433</v>
      </c>
      <c r="I5192" s="21"/>
    </row>
    <row r="5193" spans="1:9" ht="33">
      <c r="A5193" s="10" t="s">
        <v>1260</v>
      </c>
      <c r="B5193" s="10" t="s">
        <v>1281</v>
      </c>
      <c r="C5193" s="19" t="s">
        <v>1282</v>
      </c>
      <c r="D5193" s="19" t="s">
        <v>1170</v>
      </c>
      <c r="E5193" s="20">
        <v>10</v>
      </c>
      <c r="F5193" s="11" t="s">
        <v>18</v>
      </c>
      <c r="G5193" s="21"/>
      <c r="H5193" s="21" t="s">
        <v>433</v>
      </c>
      <c r="I5193" s="21"/>
    </row>
    <row r="5194" spans="1:9" ht="33">
      <c r="A5194" s="10" t="s">
        <v>1260</v>
      </c>
      <c r="B5194" s="10" t="s">
        <v>1283</v>
      </c>
      <c r="C5194" s="19" t="s">
        <v>1284</v>
      </c>
      <c r="D5194" s="19" t="s">
        <v>1170</v>
      </c>
      <c r="E5194" s="20">
        <v>20</v>
      </c>
      <c r="F5194" s="11" t="s">
        <v>18</v>
      </c>
      <c r="G5194" s="21"/>
      <c r="H5194" s="21" t="s">
        <v>433</v>
      </c>
      <c r="I5194" s="21"/>
    </row>
    <row r="5195" spans="1:9" ht="39">
      <c r="A5195" s="10" t="s">
        <v>1260</v>
      </c>
      <c r="B5195" s="10" t="s">
        <v>1285</v>
      </c>
      <c r="C5195" s="19" t="s">
        <v>1286</v>
      </c>
      <c r="D5195" s="19" t="s">
        <v>1170</v>
      </c>
      <c r="E5195" s="20">
        <v>20</v>
      </c>
      <c r="F5195" s="11" t="s">
        <v>18</v>
      </c>
      <c r="G5195" s="21"/>
      <c r="H5195" s="21" t="s">
        <v>433</v>
      </c>
      <c r="I5195" s="21"/>
    </row>
    <row r="5196" spans="1:9" ht="33">
      <c r="A5196" s="10" t="s">
        <v>1260</v>
      </c>
      <c r="B5196" s="10" t="s">
        <v>1287</v>
      </c>
      <c r="C5196" s="19" t="s">
        <v>1288</v>
      </c>
      <c r="D5196" s="19" t="s">
        <v>1170</v>
      </c>
      <c r="E5196" s="20">
        <v>20</v>
      </c>
      <c r="F5196" s="11" t="s">
        <v>18</v>
      </c>
      <c r="G5196" s="21"/>
      <c r="H5196" s="21" t="s">
        <v>433</v>
      </c>
      <c r="I5196" s="21"/>
    </row>
    <row r="5197" spans="1:9" ht="33">
      <c r="A5197" s="10" t="s">
        <v>1260</v>
      </c>
      <c r="B5197" s="10" t="s">
        <v>1289</v>
      </c>
      <c r="C5197" s="19" t="s">
        <v>1290</v>
      </c>
      <c r="D5197" s="19" t="s">
        <v>1170</v>
      </c>
      <c r="E5197" s="20">
        <v>25</v>
      </c>
      <c r="F5197" s="11" t="s">
        <v>18</v>
      </c>
      <c r="G5197" s="21"/>
      <c r="H5197" s="21" t="s">
        <v>433</v>
      </c>
      <c r="I5197" s="21"/>
    </row>
    <row r="5198" spans="1:9" ht="33">
      <c r="A5198" s="10" t="s">
        <v>1260</v>
      </c>
      <c r="B5198" s="10" t="s">
        <v>1291</v>
      </c>
      <c r="C5198" s="19" t="s">
        <v>1292</v>
      </c>
      <c r="D5198" s="19" t="s">
        <v>1170</v>
      </c>
      <c r="E5198" s="20">
        <v>20</v>
      </c>
      <c r="F5198" s="11" t="s">
        <v>18</v>
      </c>
      <c r="G5198" s="21"/>
      <c r="H5198" s="21" t="s">
        <v>433</v>
      </c>
      <c r="I5198" s="21"/>
    </row>
    <row r="5199" spans="1:9" ht="33">
      <c r="A5199" s="10" t="s">
        <v>1260</v>
      </c>
      <c r="B5199" s="10" t="s">
        <v>1293</v>
      </c>
      <c r="C5199" s="19" t="s">
        <v>1294</v>
      </c>
      <c r="D5199" s="19" t="s">
        <v>1170</v>
      </c>
      <c r="E5199" s="20">
        <v>90</v>
      </c>
      <c r="F5199" s="11" t="s">
        <v>18</v>
      </c>
      <c r="G5199" s="21"/>
      <c r="H5199" s="21" t="s">
        <v>433</v>
      </c>
      <c r="I5199" s="21"/>
    </row>
    <row r="5200" spans="1:9" ht="33">
      <c r="A5200" s="10" t="s">
        <v>1260</v>
      </c>
      <c r="B5200" s="10" t="s">
        <v>1295</v>
      </c>
      <c r="C5200" s="19" t="s">
        <v>1296</v>
      </c>
      <c r="D5200" s="19" t="s">
        <v>1170</v>
      </c>
      <c r="E5200" s="20">
        <v>20</v>
      </c>
      <c r="F5200" s="11" t="s">
        <v>18</v>
      </c>
      <c r="G5200" s="21"/>
      <c r="H5200" s="21" t="s">
        <v>433</v>
      </c>
      <c r="I5200" s="21"/>
    </row>
    <row r="5201" spans="1:9" ht="33">
      <c r="A5201" s="10" t="s">
        <v>1260</v>
      </c>
      <c r="B5201" s="10" t="s">
        <v>1297</v>
      </c>
      <c r="C5201" s="19" t="s">
        <v>1298</v>
      </c>
      <c r="D5201" s="19" t="s">
        <v>1170</v>
      </c>
      <c r="E5201" s="20">
        <v>20</v>
      </c>
      <c r="F5201" s="11" t="s">
        <v>18</v>
      </c>
      <c r="G5201" s="21"/>
      <c r="H5201" s="21" t="s">
        <v>433</v>
      </c>
      <c r="I5201" s="21"/>
    </row>
    <row r="5202" spans="1:9" ht="33">
      <c r="A5202" s="10" t="s">
        <v>1260</v>
      </c>
      <c r="B5202" s="10" t="s">
        <v>1299</v>
      </c>
      <c r="C5202" s="19" t="s">
        <v>1300</v>
      </c>
      <c r="D5202" s="19" t="s">
        <v>1170</v>
      </c>
      <c r="E5202" s="20">
        <v>15</v>
      </c>
      <c r="F5202" s="11" t="s">
        <v>18</v>
      </c>
      <c r="G5202" s="21"/>
      <c r="H5202" s="21" t="s">
        <v>433</v>
      </c>
      <c r="I5202" s="21"/>
    </row>
    <row r="5203" spans="1:9" ht="33">
      <c r="A5203" s="10" t="s">
        <v>1260</v>
      </c>
      <c r="B5203" s="10" t="s">
        <v>1301</v>
      </c>
      <c r="C5203" s="19" t="s">
        <v>1302</v>
      </c>
      <c r="D5203" s="19" t="s">
        <v>1170</v>
      </c>
      <c r="E5203" s="20">
        <v>20</v>
      </c>
      <c r="F5203" s="11" t="s">
        <v>18</v>
      </c>
      <c r="G5203" s="21"/>
      <c r="H5203" s="21" t="s">
        <v>433</v>
      </c>
      <c r="I5203" s="21"/>
    </row>
    <row r="5204" spans="1:9" ht="33">
      <c r="A5204" s="10" t="s">
        <v>1260</v>
      </c>
      <c r="B5204" s="10" t="s">
        <v>1303</v>
      </c>
      <c r="C5204" s="19" t="s">
        <v>1304</v>
      </c>
      <c r="D5204" s="19" t="s">
        <v>1170</v>
      </c>
      <c r="E5204" s="20">
        <v>15</v>
      </c>
      <c r="F5204" s="11" t="s">
        <v>18</v>
      </c>
      <c r="G5204" s="21"/>
      <c r="H5204" s="21" t="s">
        <v>433</v>
      </c>
      <c r="I5204" s="21"/>
    </row>
    <row r="5205" spans="1:9" ht="33">
      <c r="A5205" s="10" t="s">
        <v>1260</v>
      </c>
      <c r="B5205" s="10" t="s">
        <v>1305</v>
      </c>
      <c r="C5205" s="19" t="s">
        <v>1306</v>
      </c>
      <c r="D5205" s="19" t="s">
        <v>1170</v>
      </c>
      <c r="E5205" s="20">
        <v>15</v>
      </c>
      <c r="F5205" s="11" t="s">
        <v>18</v>
      </c>
      <c r="G5205" s="21"/>
      <c r="H5205" s="21" t="s">
        <v>433</v>
      </c>
      <c r="I5205" s="21"/>
    </row>
    <row r="5206" spans="1:9" ht="33">
      <c r="A5206" s="10" t="s">
        <v>1260</v>
      </c>
      <c r="B5206" s="10" t="s">
        <v>1307</v>
      </c>
      <c r="C5206" s="19" t="s">
        <v>1308</v>
      </c>
      <c r="D5206" s="19" t="s">
        <v>1170</v>
      </c>
      <c r="E5206" s="20">
        <v>15</v>
      </c>
      <c r="F5206" s="11" t="s">
        <v>18</v>
      </c>
      <c r="G5206" s="21"/>
      <c r="H5206" s="21" t="s">
        <v>433</v>
      </c>
      <c r="I5206" s="21"/>
    </row>
    <row r="5207" spans="1:9" ht="33">
      <c r="A5207" s="10" t="s">
        <v>1260</v>
      </c>
      <c r="B5207" s="10" t="s">
        <v>1309</v>
      </c>
      <c r="C5207" s="19" t="s">
        <v>1310</v>
      </c>
      <c r="D5207" s="19" t="s">
        <v>1170</v>
      </c>
      <c r="E5207" s="20">
        <v>20</v>
      </c>
      <c r="F5207" s="11" t="s">
        <v>18</v>
      </c>
      <c r="G5207" s="21"/>
      <c r="H5207" s="21" t="s">
        <v>433</v>
      </c>
      <c r="I5207" s="21"/>
    </row>
    <row r="5208" spans="1:9" ht="33">
      <c r="A5208" s="10" t="s">
        <v>1260</v>
      </c>
      <c r="B5208" s="10" t="s">
        <v>1311</v>
      </c>
      <c r="C5208" s="19" t="s">
        <v>1312</v>
      </c>
      <c r="D5208" s="19" t="s">
        <v>1170</v>
      </c>
      <c r="E5208" s="20">
        <v>20</v>
      </c>
      <c r="F5208" s="11" t="s">
        <v>18</v>
      </c>
      <c r="G5208" s="21"/>
      <c r="H5208" s="21" t="s">
        <v>433</v>
      </c>
      <c r="I5208" s="21"/>
    </row>
    <row r="5209" spans="1:9" ht="33">
      <c r="A5209" s="10" t="s">
        <v>1260</v>
      </c>
      <c r="B5209" s="10" t="s">
        <v>1313</v>
      </c>
      <c r="C5209" s="19" t="s">
        <v>1314</v>
      </c>
      <c r="D5209" s="19" t="s">
        <v>1170</v>
      </c>
      <c r="E5209" s="20">
        <v>15</v>
      </c>
      <c r="F5209" s="11" t="s">
        <v>18</v>
      </c>
      <c r="G5209" s="21"/>
      <c r="H5209" s="21" t="s">
        <v>433</v>
      </c>
      <c r="I5209" s="21"/>
    </row>
    <row r="5210" spans="1:9" ht="33">
      <c r="A5210" s="10" t="s">
        <v>1260</v>
      </c>
      <c r="B5210" s="10" t="s">
        <v>1315</v>
      </c>
      <c r="C5210" s="19" t="s">
        <v>1316</v>
      </c>
      <c r="D5210" s="19" t="s">
        <v>1170</v>
      </c>
      <c r="E5210" s="20">
        <v>10</v>
      </c>
      <c r="F5210" s="11" t="s">
        <v>18</v>
      </c>
      <c r="G5210" s="21"/>
      <c r="H5210" s="21" t="s">
        <v>433</v>
      </c>
      <c r="I5210" s="21"/>
    </row>
    <row r="5211" spans="1:9" ht="33">
      <c r="A5211" s="10" t="s">
        <v>1260</v>
      </c>
      <c r="B5211" s="10" t="s">
        <v>1317</v>
      </c>
      <c r="C5211" s="19" t="s">
        <v>1318</v>
      </c>
      <c r="D5211" s="19" t="s">
        <v>1170</v>
      </c>
      <c r="E5211" s="20">
        <v>30</v>
      </c>
      <c r="F5211" s="11" t="s">
        <v>18</v>
      </c>
      <c r="G5211" s="21"/>
      <c r="H5211" s="21" t="s">
        <v>433</v>
      </c>
      <c r="I5211" s="21"/>
    </row>
    <row r="5212" spans="1:9" ht="33">
      <c r="A5212" s="10" t="s">
        <v>1260</v>
      </c>
      <c r="B5212" s="10" t="s">
        <v>1319</v>
      </c>
      <c r="C5212" s="19" t="s">
        <v>1320</v>
      </c>
      <c r="D5212" s="19" t="s">
        <v>1170</v>
      </c>
      <c r="E5212" s="20">
        <v>15</v>
      </c>
      <c r="F5212" s="11" t="s">
        <v>18</v>
      </c>
      <c r="G5212" s="21"/>
      <c r="H5212" s="21" t="s">
        <v>433</v>
      </c>
      <c r="I5212" s="21"/>
    </row>
    <row r="5213" spans="1:9" ht="33">
      <c r="A5213" s="10" t="s">
        <v>1260</v>
      </c>
      <c r="B5213" s="10" t="s">
        <v>1321</v>
      </c>
      <c r="C5213" s="19" t="s">
        <v>1322</v>
      </c>
      <c r="D5213" s="19" t="s">
        <v>1170</v>
      </c>
      <c r="E5213" s="20">
        <v>20</v>
      </c>
      <c r="F5213" s="11" t="s">
        <v>18</v>
      </c>
      <c r="G5213" s="21"/>
      <c r="H5213" s="21" t="s">
        <v>433</v>
      </c>
      <c r="I5213" s="21"/>
    </row>
    <row r="5214" spans="1:9" ht="33">
      <c r="A5214" s="10" t="s">
        <v>1260</v>
      </c>
      <c r="B5214" s="10" t="s">
        <v>1323</v>
      </c>
      <c r="C5214" s="19" t="s">
        <v>1324</v>
      </c>
      <c r="D5214" s="19" t="s">
        <v>1170</v>
      </c>
      <c r="E5214" s="20">
        <v>15</v>
      </c>
      <c r="F5214" s="11" t="s">
        <v>18</v>
      </c>
      <c r="G5214" s="21"/>
      <c r="H5214" s="21" t="s">
        <v>433</v>
      </c>
      <c r="I5214" s="21"/>
    </row>
    <row r="5215" spans="1:9" ht="33">
      <c r="A5215" s="10" t="s">
        <v>1260</v>
      </c>
      <c r="B5215" s="10" t="s">
        <v>1325</v>
      </c>
      <c r="C5215" s="19" t="s">
        <v>1191</v>
      </c>
      <c r="D5215" s="19" t="s">
        <v>1170</v>
      </c>
      <c r="E5215" s="20">
        <v>10</v>
      </c>
      <c r="F5215" s="11" t="s">
        <v>18</v>
      </c>
      <c r="G5215" s="21"/>
      <c r="H5215" s="21" t="s">
        <v>433</v>
      </c>
      <c r="I5215" s="21"/>
    </row>
    <row r="5216" spans="1:9" ht="33">
      <c r="A5216" s="10" t="s">
        <v>1260</v>
      </c>
      <c r="B5216" s="10" t="s">
        <v>1326</v>
      </c>
      <c r="C5216" s="19" t="s">
        <v>1327</v>
      </c>
      <c r="D5216" s="19" t="s">
        <v>1170</v>
      </c>
      <c r="E5216" s="20">
        <v>15</v>
      </c>
      <c r="F5216" s="11" t="s">
        <v>18</v>
      </c>
      <c r="G5216" s="21"/>
      <c r="H5216" s="21" t="s">
        <v>433</v>
      </c>
      <c r="I5216" s="21"/>
    </row>
    <row r="5217" spans="1:9" ht="33">
      <c r="A5217" s="10" t="s">
        <v>1260</v>
      </c>
      <c r="B5217" s="10" t="s">
        <v>1328</v>
      </c>
      <c r="C5217" s="19" t="s">
        <v>1329</v>
      </c>
      <c r="D5217" s="19" t="s">
        <v>1170</v>
      </c>
      <c r="E5217" s="20">
        <v>20</v>
      </c>
      <c r="F5217" s="11" t="s">
        <v>18</v>
      </c>
      <c r="G5217" s="21"/>
      <c r="H5217" s="21" t="s">
        <v>433</v>
      </c>
      <c r="I5217" s="21"/>
    </row>
    <row r="5218" spans="1:9" ht="33">
      <c r="A5218" s="10" t="s">
        <v>1260</v>
      </c>
      <c r="B5218" s="10" t="s">
        <v>1330</v>
      </c>
      <c r="C5218" s="19" t="s">
        <v>1331</v>
      </c>
      <c r="D5218" s="19" t="s">
        <v>1170</v>
      </c>
      <c r="E5218" s="20">
        <v>15</v>
      </c>
      <c r="F5218" s="11" t="s">
        <v>18</v>
      </c>
      <c r="G5218" s="21"/>
      <c r="H5218" s="21" t="s">
        <v>433</v>
      </c>
      <c r="I5218" s="21"/>
    </row>
    <row r="5219" spans="1:9" ht="49.5">
      <c r="A5219" s="10" t="s">
        <v>1260</v>
      </c>
      <c r="B5219" s="10" t="s">
        <v>1332</v>
      </c>
      <c r="C5219" s="19" t="s">
        <v>1333</v>
      </c>
      <c r="D5219" s="19" t="s">
        <v>1170</v>
      </c>
      <c r="E5219" s="20">
        <v>20</v>
      </c>
      <c r="F5219" s="11" t="s">
        <v>18</v>
      </c>
      <c r="G5219" s="21"/>
      <c r="H5219" s="21" t="s">
        <v>433</v>
      </c>
      <c r="I5219" s="21"/>
    </row>
    <row r="5220" spans="1:9" ht="33">
      <c r="A5220" s="10" t="s">
        <v>1260</v>
      </c>
      <c r="B5220" s="10" t="s">
        <v>1334</v>
      </c>
      <c r="C5220" s="19" t="s">
        <v>1335</v>
      </c>
      <c r="D5220" s="19" t="s">
        <v>1170</v>
      </c>
      <c r="E5220" s="20">
        <v>20</v>
      </c>
      <c r="F5220" s="11" t="s">
        <v>18</v>
      </c>
      <c r="G5220" s="21"/>
      <c r="H5220" s="21" t="s">
        <v>433</v>
      </c>
      <c r="I5220" s="21"/>
    </row>
    <row r="5221" spans="1:9" ht="33">
      <c r="A5221" s="10" t="s">
        <v>1260</v>
      </c>
      <c r="B5221" s="10" t="s">
        <v>1336</v>
      </c>
      <c r="C5221" s="19" t="s">
        <v>1337</v>
      </c>
      <c r="D5221" s="19" t="s">
        <v>1170</v>
      </c>
      <c r="E5221" s="20">
        <v>10</v>
      </c>
      <c r="F5221" s="11" t="s">
        <v>18</v>
      </c>
      <c r="G5221" s="21"/>
      <c r="H5221" s="21" t="s">
        <v>433</v>
      </c>
      <c r="I5221" s="21"/>
    </row>
    <row r="5222" spans="1:9" ht="33">
      <c r="A5222" s="10" t="s">
        <v>1260</v>
      </c>
      <c r="B5222" s="10" t="s">
        <v>1338</v>
      </c>
      <c r="C5222" s="19" t="s">
        <v>1339</v>
      </c>
      <c r="D5222" s="19" t="s">
        <v>1170</v>
      </c>
      <c r="E5222" s="20">
        <v>10</v>
      </c>
      <c r="F5222" s="11" t="s">
        <v>18</v>
      </c>
      <c r="G5222" s="21"/>
      <c r="H5222" s="21" t="s">
        <v>433</v>
      </c>
      <c r="I5222" s="21"/>
    </row>
    <row r="5223" spans="1:9" ht="49.5">
      <c r="A5223" s="10" t="s">
        <v>1260</v>
      </c>
      <c r="B5223" s="10" t="s">
        <v>1340</v>
      </c>
      <c r="C5223" s="19" t="s">
        <v>1341</v>
      </c>
      <c r="D5223" s="19" t="s">
        <v>1170</v>
      </c>
      <c r="E5223" s="20">
        <v>12</v>
      </c>
      <c r="F5223" s="11" t="s">
        <v>18</v>
      </c>
      <c r="G5223" s="21"/>
      <c r="H5223" s="21" t="s">
        <v>433</v>
      </c>
      <c r="I5223" s="21"/>
    </row>
    <row r="5224" spans="1:9" ht="33">
      <c r="A5224" s="10" t="s">
        <v>1260</v>
      </c>
      <c r="B5224" s="10" t="s">
        <v>1342</v>
      </c>
      <c r="C5224" s="19" t="s">
        <v>1343</v>
      </c>
      <c r="D5224" s="19" t="s">
        <v>1170</v>
      </c>
      <c r="E5224" s="20">
        <v>20</v>
      </c>
      <c r="F5224" s="11" t="s">
        <v>18</v>
      </c>
      <c r="G5224" s="21"/>
      <c r="H5224" s="21" t="s">
        <v>433</v>
      </c>
      <c r="I5224" s="21"/>
    </row>
    <row r="5225" spans="1:9" ht="33">
      <c r="A5225" s="10" t="s">
        <v>1260</v>
      </c>
      <c r="B5225" s="10" t="s">
        <v>1344</v>
      </c>
      <c r="C5225" s="19" t="s">
        <v>1345</v>
      </c>
      <c r="D5225" s="19" t="s">
        <v>1170</v>
      </c>
      <c r="E5225" s="20">
        <v>40</v>
      </c>
      <c r="F5225" s="11" t="s">
        <v>18</v>
      </c>
      <c r="G5225" s="21"/>
      <c r="H5225" s="21" t="s">
        <v>433</v>
      </c>
      <c r="I5225" s="21"/>
    </row>
    <row r="5226" spans="1:9" ht="33">
      <c r="A5226" s="10" t="s">
        <v>1260</v>
      </c>
      <c r="B5226" s="10" t="s">
        <v>1346</v>
      </c>
      <c r="C5226" s="19" t="s">
        <v>1347</v>
      </c>
      <c r="D5226" s="19" t="s">
        <v>1170</v>
      </c>
      <c r="E5226" s="20">
        <v>20</v>
      </c>
      <c r="F5226" s="11" t="s">
        <v>18</v>
      </c>
      <c r="G5226" s="21"/>
      <c r="H5226" s="21" t="s">
        <v>433</v>
      </c>
      <c r="I5226" s="21"/>
    </row>
    <row r="5227" spans="1:9" ht="33">
      <c r="A5227" s="10" t="s">
        <v>1260</v>
      </c>
      <c r="B5227" s="10" t="s">
        <v>1348</v>
      </c>
      <c r="C5227" s="19" t="s">
        <v>1349</v>
      </c>
      <c r="D5227" s="19" t="s">
        <v>1170</v>
      </c>
      <c r="E5227" s="20">
        <v>10</v>
      </c>
      <c r="F5227" s="11" t="s">
        <v>18</v>
      </c>
      <c r="G5227" s="21"/>
      <c r="H5227" s="21" t="s">
        <v>433</v>
      </c>
      <c r="I5227" s="21"/>
    </row>
    <row r="5228" spans="1:9" ht="33">
      <c r="A5228" s="10" t="s">
        <v>1260</v>
      </c>
      <c r="B5228" s="10" t="s">
        <v>1350</v>
      </c>
      <c r="C5228" s="19" t="s">
        <v>1351</v>
      </c>
      <c r="D5228" s="19" t="s">
        <v>1170</v>
      </c>
      <c r="E5228" s="20">
        <v>200</v>
      </c>
      <c r="F5228" s="11" t="s">
        <v>18</v>
      </c>
      <c r="G5228" s="21"/>
      <c r="H5228" s="21" t="s">
        <v>433</v>
      </c>
      <c r="I5228" s="21"/>
    </row>
    <row r="5229" spans="1:9" ht="33">
      <c r="A5229" s="10" t="s">
        <v>1260</v>
      </c>
      <c r="B5229" s="10" t="s">
        <v>1350</v>
      </c>
      <c r="C5229" s="19" t="s">
        <v>1352</v>
      </c>
      <c r="D5229" s="19" t="s">
        <v>1170</v>
      </c>
      <c r="E5229" s="20">
        <v>100</v>
      </c>
      <c r="F5229" s="11" t="s">
        <v>18</v>
      </c>
      <c r="G5229" s="21"/>
      <c r="H5229" s="21" t="s">
        <v>433</v>
      </c>
      <c r="I5229" s="21"/>
    </row>
    <row r="5230" spans="1:9" ht="33">
      <c r="A5230" s="10" t="s">
        <v>1260</v>
      </c>
      <c r="B5230" s="10" t="s">
        <v>1350</v>
      </c>
      <c r="C5230" s="19" t="s">
        <v>1353</v>
      </c>
      <c r="D5230" s="19" t="s">
        <v>1170</v>
      </c>
      <c r="E5230" s="20">
        <v>100</v>
      </c>
      <c r="F5230" s="11" t="s">
        <v>18</v>
      </c>
      <c r="G5230" s="21"/>
      <c r="H5230" s="21" t="s">
        <v>433</v>
      </c>
      <c r="I5230" s="21"/>
    </row>
    <row r="5231" spans="1:9" ht="33">
      <c r="A5231" s="10" t="s">
        <v>1260</v>
      </c>
      <c r="B5231" s="10" t="s">
        <v>1350</v>
      </c>
      <c r="C5231" s="19" t="s">
        <v>1354</v>
      </c>
      <c r="D5231" s="19" t="s">
        <v>1170</v>
      </c>
      <c r="E5231" s="20">
        <v>200</v>
      </c>
      <c r="F5231" s="11" t="s">
        <v>18</v>
      </c>
      <c r="G5231" s="21"/>
      <c r="H5231" s="21" t="s">
        <v>433</v>
      </c>
      <c r="I5231" s="21"/>
    </row>
    <row r="5232" spans="1:9" ht="33">
      <c r="A5232" s="10" t="s">
        <v>1260</v>
      </c>
      <c r="B5232" s="10" t="s">
        <v>1350</v>
      </c>
      <c r="C5232" s="19" t="s">
        <v>1355</v>
      </c>
      <c r="D5232" s="19" t="s">
        <v>1170</v>
      </c>
      <c r="E5232" s="20">
        <v>150</v>
      </c>
      <c r="F5232" s="11" t="s">
        <v>18</v>
      </c>
      <c r="G5232" s="21"/>
      <c r="H5232" s="21" t="s">
        <v>433</v>
      </c>
      <c r="I5232" s="21"/>
    </row>
    <row r="5233" spans="1:9" ht="33">
      <c r="A5233" s="10" t="s">
        <v>1260</v>
      </c>
      <c r="B5233" s="10" t="s">
        <v>1350</v>
      </c>
      <c r="C5233" s="19" t="s">
        <v>1356</v>
      </c>
      <c r="D5233" s="19" t="s">
        <v>1170</v>
      </c>
      <c r="E5233" s="20">
        <v>200</v>
      </c>
      <c r="F5233" s="11" t="s">
        <v>18</v>
      </c>
      <c r="G5233" s="21"/>
      <c r="H5233" s="21" t="s">
        <v>433</v>
      </c>
      <c r="I5233" s="21"/>
    </row>
    <row r="5234" spans="1:9" ht="33">
      <c r="A5234" s="10" t="s">
        <v>1260</v>
      </c>
      <c r="B5234" s="10" t="s">
        <v>1350</v>
      </c>
      <c r="C5234" s="19" t="s">
        <v>1357</v>
      </c>
      <c r="D5234" s="19" t="s">
        <v>1170</v>
      </c>
      <c r="E5234" s="20">
        <v>200</v>
      </c>
      <c r="F5234" s="11" t="s">
        <v>18</v>
      </c>
      <c r="G5234" s="21"/>
      <c r="H5234" s="21" t="s">
        <v>433</v>
      </c>
      <c r="I5234" s="21"/>
    </row>
    <row r="5235" spans="1:9" ht="33">
      <c r="A5235" s="10" t="s">
        <v>1260</v>
      </c>
      <c r="B5235" s="10" t="s">
        <v>1350</v>
      </c>
      <c r="C5235" s="19" t="s">
        <v>1358</v>
      </c>
      <c r="D5235" s="19" t="s">
        <v>1170</v>
      </c>
      <c r="E5235" s="20">
        <v>150</v>
      </c>
      <c r="F5235" s="11" t="s">
        <v>18</v>
      </c>
      <c r="G5235" s="21"/>
      <c r="H5235" s="21" t="s">
        <v>433</v>
      </c>
      <c r="I5235" s="21"/>
    </row>
    <row r="5236" spans="1:9" ht="33">
      <c r="A5236" s="10" t="s">
        <v>1260</v>
      </c>
      <c r="B5236" s="10" t="s">
        <v>1350</v>
      </c>
      <c r="C5236" s="19" t="s">
        <v>1359</v>
      </c>
      <c r="D5236" s="19" t="s">
        <v>1170</v>
      </c>
      <c r="E5236" s="20">
        <v>300</v>
      </c>
      <c r="F5236" s="11" t="s">
        <v>18</v>
      </c>
      <c r="G5236" s="21"/>
      <c r="H5236" s="21" t="s">
        <v>433</v>
      </c>
      <c r="I5236" s="21"/>
    </row>
    <row r="5237" spans="1:9" ht="38.25" customHeight="1">
      <c r="A5237" s="10" t="s">
        <v>1260</v>
      </c>
      <c r="B5237" s="10" t="s">
        <v>1350</v>
      </c>
      <c r="C5237" s="19" t="s">
        <v>1360</v>
      </c>
      <c r="D5237" s="19" t="s">
        <v>1170</v>
      </c>
      <c r="E5237" s="20">
        <v>200</v>
      </c>
      <c r="F5237" s="11" t="s">
        <v>18</v>
      </c>
      <c r="G5237" s="21"/>
      <c r="H5237" s="21" t="s">
        <v>433</v>
      </c>
      <c r="I5237" s="21"/>
    </row>
    <row r="5238" spans="1:9" ht="33">
      <c r="A5238" s="10" t="s">
        <v>1260</v>
      </c>
      <c r="B5238" s="10" t="s">
        <v>1350</v>
      </c>
      <c r="C5238" s="19" t="s">
        <v>1361</v>
      </c>
      <c r="D5238" s="19" t="s">
        <v>1170</v>
      </c>
      <c r="E5238" s="20">
        <v>300</v>
      </c>
      <c r="F5238" s="11" t="s">
        <v>18</v>
      </c>
      <c r="G5238" s="21"/>
      <c r="H5238" s="21" t="s">
        <v>433</v>
      </c>
      <c r="I5238" s="21"/>
    </row>
    <row r="5239" spans="1:9" ht="33">
      <c r="A5239" s="10" t="s">
        <v>1260</v>
      </c>
      <c r="B5239" s="10" t="s">
        <v>1350</v>
      </c>
      <c r="C5239" s="19" t="s">
        <v>140</v>
      </c>
      <c r="D5239" s="19" t="s">
        <v>1170</v>
      </c>
      <c r="E5239" s="20">
        <v>300</v>
      </c>
      <c r="F5239" s="11" t="s">
        <v>18</v>
      </c>
      <c r="G5239" s="21"/>
      <c r="H5239" s="21" t="s">
        <v>433</v>
      </c>
      <c r="I5239" s="21"/>
    </row>
    <row r="5240" spans="1:9" ht="33">
      <c r="A5240" s="10" t="s">
        <v>1260</v>
      </c>
      <c r="B5240" s="10" t="s">
        <v>1350</v>
      </c>
      <c r="C5240" s="19" t="s">
        <v>1362</v>
      </c>
      <c r="D5240" s="19" t="s">
        <v>1170</v>
      </c>
      <c r="E5240" s="20">
        <v>150</v>
      </c>
      <c r="F5240" s="11" t="s">
        <v>18</v>
      </c>
      <c r="G5240" s="21"/>
      <c r="H5240" s="21" t="s">
        <v>433</v>
      </c>
      <c r="I5240" s="21"/>
    </row>
    <row r="5241" spans="1:9" ht="33">
      <c r="A5241" s="10" t="s">
        <v>1260</v>
      </c>
      <c r="B5241" s="10" t="s">
        <v>1350</v>
      </c>
      <c r="C5241" s="19" t="s">
        <v>1272</v>
      </c>
      <c r="D5241" s="19" t="s">
        <v>1170</v>
      </c>
      <c r="E5241" s="20">
        <v>150</v>
      </c>
      <c r="F5241" s="11" t="s">
        <v>18</v>
      </c>
      <c r="G5241" s="21"/>
      <c r="H5241" s="21" t="s">
        <v>433</v>
      </c>
      <c r="I5241" s="21"/>
    </row>
    <row r="5242" spans="1:9" ht="33">
      <c r="A5242" s="10" t="s">
        <v>1260</v>
      </c>
      <c r="B5242" s="10" t="s">
        <v>1350</v>
      </c>
      <c r="C5242" s="19" t="s">
        <v>1363</v>
      </c>
      <c r="D5242" s="19" t="s">
        <v>1170</v>
      </c>
      <c r="E5242" s="20">
        <v>200</v>
      </c>
      <c r="F5242" s="11" t="s">
        <v>18</v>
      </c>
      <c r="G5242" s="21"/>
      <c r="H5242" s="21" t="s">
        <v>433</v>
      </c>
      <c r="I5242" s="21"/>
    </row>
    <row r="5243" spans="1:9" ht="33">
      <c r="A5243" s="10" t="s">
        <v>1260</v>
      </c>
      <c r="B5243" s="10" t="s">
        <v>1350</v>
      </c>
      <c r="C5243" s="19" t="s">
        <v>73</v>
      </c>
      <c r="D5243" s="19" t="s">
        <v>1170</v>
      </c>
      <c r="E5243" s="20">
        <v>150</v>
      </c>
      <c r="F5243" s="11" t="s">
        <v>18</v>
      </c>
      <c r="G5243" s="21"/>
      <c r="H5243" s="21" t="s">
        <v>433</v>
      </c>
      <c r="I5243" s="21"/>
    </row>
    <row r="5244" spans="1:9" ht="33">
      <c r="A5244" s="10" t="s">
        <v>1260</v>
      </c>
      <c r="B5244" s="10" t="s">
        <v>1350</v>
      </c>
      <c r="C5244" s="19" t="s">
        <v>1364</v>
      </c>
      <c r="D5244" s="19" t="s">
        <v>1170</v>
      </c>
      <c r="E5244" s="20">
        <v>400</v>
      </c>
      <c r="F5244" s="11" t="s">
        <v>18</v>
      </c>
      <c r="G5244" s="21"/>
      <c r="H5244" s="21" t="s">
        <v>433</v>
      </c>
      <c r="I5244" s="21"/>
    </row>
    <row r="5245" spans="1:9" ht="33">
      <c r="A5245" s="10" t="s">
        <v>1260</v>
      </c>
      <c r="B5245" s="10" t="s">
        <v>1350</v>
      </c>
      <c r="C5245" s="19" t="s">
        <v>1365</v>
      </c>
      <c r="D5245" s="19" t="s">
        <v>1170</v>
      </c>
      <c r="E5245" s="20">
        <v>150</v>
      </c>
      <c r="F5245" s="11" t="s">
        <v>18</v>
      </c>
      <c r="G5245" s="21"/>
      <c r="H5245" s="21" t="s">
        <v>433</v>
      </c>
      <c r="I5245" s="21"/>
    </row>
    <row r="5246" spans="1:9" ht="66">
      <c r="A5246" s="10" t="s">
        <v>1260</v>
      </c>
      <c r="B5246" s="10" t="s">
        <v>1366</v>
      </c>
      <c r="C5246" s="19" t="s">
        <v>1361</v>
      </c>
      <c r="D5246" s="19" t="s">
        <v>1170</v>
      </c>
      <c r="E5246" s="20">
        <v>100</v>
      </c>
      <c r="F5246" s="11" t="s">
        <v>18</v>
      </c>
      <c r="G5246" s="21"/>
      <c r="H5246" s="21" t="s">
        <v>433</v>
      </c>
      <c r="I5246" s="21"/>
    </row>
    <row r="5247" spans="1:9" ht="33">
      <c r="A5247" s="10" t="s">
        <v>1260</v>
      </c>
      <c r="B5247" s="10" t="s">
        <v>1367</v>
      </c>
      <c r="C5247" s="19" t="s">
        <v>1368</v>
      </c>
      <c r="D5247" s="19" t="s">
        <v>1170</v>
      </c>
      <c r="E5247" s="20">
        <v>50</v>
      </c>
      <c r="F5247" s="11" t="s">
        <v>18</v>
      </c>
      <c r="G5247" s="21"/>
      <c r="H5247" s="21" t="s">
        <v>433</v>
      </c>
      <c r="I5247" s="21"/>
    </row>
    <row r="5248" spans="1:9" ht="33">
      <c r="A5248" s="10" t="s">
        <v>1260</v>
      </c>
      <c r="B5248" s="10" t="s">
        <v>1369</v>
      </c>
      <c r="C5248" s="19" t="s">
        <v>1359</v>
      </c>
      <c r="D5248" s="19" t="s">
        <v>1170</v>
      </c>
      <c r="E5248" s="20">
        <v>100</v>
      </c>
      <c r="F5248" s="11" t="s">
        <v>18</v>
      </c>
      <c r="G5248" s="21"/>
      <c r="H5248" s="21" t="s">
        <v>433</v>
      </c>
      <c r="I5248" s="21"/>
    </row>
    <row r="5249" spans="1:9" ht="33">
      <c r="A5249" s="10" t="s">
        <v>1260</v>
      </c>
      <c r="B5249" s="10" t="s">
        <v>1370</v>
      </c>
      <c r="C5249" s="19" t="s">
        <v>1371</v>
      </c>
      <c r="D5249" s="19" t="s">
        <v>1170</v>
      </c>
      <c r="E5249" s="20">
        <v>20</v>
      </c>
      <c r="F5249" s="11" t="s">
        <v>18</v>
      </c>
      <c r="G5249" s="21"/>
      <c r="H5249" s="21" t="s">
        <v>433</v>
      </c>
      <c r="I5249" s="21"/>
    </row>
    <row r="5250" spans="1:9" ht="33">
      <c r="A5250" s="10" t="s">
        <v>1260</v>
      </c>
      <c r="B5250" s="10" t="s">
        <v>1372</v>
      </c>
      <c r="C5250" s="19" t="s">
        <v>1373</v>
      </c>
      <c r="D5250" s="19" t="s">
        <v>1170</v>
      </c>
      <c r="E5250" s="20">
        <v>20</v>
      </c>
      <c r="F5250" s="11" t="s">
        <v>18</v>
      </c>
      <c r="G5250" s="21"/>
      <c r="H5250" s="21" t="s">
        <v>433</v>
      </c>
      <c r="I5250" s="21"/>
    </row>
    <row r="5251" spans="1:9" ht="33">
      <c r="A5251" s="10" t="s">
        <v>1260</v>
      </c>
      <c r="B5251" s="10" t="s">
        <v>1374</v>
      </c>
      <c r="C5251" s="19" t="s">
        <v>1375</v>
      </c>
      <c r="D5251" s="19" t="s">
        <v>1170</v>
      </c>
      <c r="E5251" s="20">
        <v>15</v>
      </c>
      <c r="F5251" s="11" t="s">
        <v>18</v>
      </c>
      <c r="G5251" s="21"/>
      <c r="H5251" s="21" t="s">
        <v>433</v>
      </c>
      <c r="I5251" s="21"/>
    </row>
    <row r="5252" spans="1:9" ht="33">
      <c r="A5252" s="10" t="s">
        <v>1260</v>
      </c>
      <c r="B5252" s="10" t="s">
        <v>1376</v>
      </c>
      <c r="C5252" s="19" t="s">
        <v>1377</v>
      </c>
      <c r="D5252" s="19" t="s">
        <v>1170</v>
      </c>
      <c r="E5252" s="20">
        <v>20</v>
      </c>
      <c r="F5252" s="11" t="s">
        <v>18</v>
      </c>
      <c r="G5252" s="21"/>
      <c r="H5252" s="21" t="s">
        <v>433</v>
      </c>
      <c r="I5252" s="21"/>
    </row>
    <row r="5253" spans="1:9" ht="33">
      <c r="A5253" s="10" t="s">
        <v>1260</v>
      </c>
      <c r="B5253" s="10" t="s">
        <v>1378</v>
      </c>
      <c r="C5253" s="19" t="s">
        <v>1379</v>
      </c>
      <c r="D5253" s="19" t="s">
        <v>1170</v>
      </c>
      <c r="E5253" s="20">
        <v>30</v>
      </c>
      <c r="F5253" s="11" t="s">
        <v>18</v>
      </c>
      <c r="G5253" s="21"/>
      <c r="H5253" s="21" t="s">
        <v>433</v>
      </c>
      <c r="I5253" s="21"/>
    </row>
    <row r="5254" spans="1:9" ht="33">
      <c r="A5254" s="10" t="s">
        <v>1260</v>
      </c>
      <c r="B5254" s="10" t="s">
        <v>1380</v>
      </c>
      <c r="C5254" s="19" t="s">
        <v>1381</v>
      </c>
      <c r="D5254" s="19" t="s">
        <v>1170</v>
      </c>
      <c r="E5254" s="20">
        <v>15</v>
      </c>
      <c r="F5254" s="11" t="s">
        <v>18</v>
      </c>
      <c r="G5254" s="21"/>
      <c r="H5254" s="21" t="s">
        <v>433</v>
      </c>
      <c r="I5254" s="21"/>
    </row>
    <row r="5255" spans="1:9" ht="33">
      <c r="A5255" s="10" t="s">
        <v>1260</v>
      </c>
      <c r="B5255" s="10" t="s">
        <v>1382</v>
      </c>
      <c r="C5255" s="19" t="s">
        <v>1383</v>
      </c>
      <c r="D5255" s="19" t="s">
        <v>1170</v>
      </c>
      <c r="E5255" s="20">
        <v>30</v>
      </c>
      <c r="F5255" s="11" t="s">
        <v>18</v>
      </c>
      <c r="G5255" s="21"/>
      <c r="H5255" s="21" t="s">
        <v>433</v>
      </c>
      <c r="I5255" s="21"/>
    </row>
    <row r="5256" spans="1:9" ht="33">
      <c r="A5256" s="10" t="s">
        <v>1260</v>
      </c>
      <c r="B5256" s="10" t="s">
        <v>1384</v>
      </c>
      <c r="C5256" s="19" t="s">
        <v>1385</v>
      </c>
      <c r="D5256" s="19" t="s">
        <v>1170</v>
      </c>
      <c r="E5256" s="20">
        <v>20</v>
      </c>
      <c r="F5256" s="11" t="s">
        <v>18</v>
      </c>
      <c r="G5256" s="21"/>
      <c r="H5256" s="21" t="s">
        <v>433</v>
      </c>
      <c r="I5256" s="21"/>
    </row>
    <row r="5257" spans="1:9" ht="33">
      <c r="A5257" s="10" t="s">
        <v>1260</v>
      </c>
      <c r="B5257" s="10" t="s">
        <v>1386</v>
      </c>
      <c r="C5257" s="19" t="s">
        <v>1387</v>
      </c>
      <c r="D5257" s="19" t="s">
        <v>1170</v>
      </c>
      <c r="E5257" s="20">
        <v>8</v>
      </c>
      <c r="F5257" s="11" t="s">
        <v>18</v>
      </c>
      <c r="G5257" s="21"/>
      <c r="H5257" s="21" t="s">
        <v>433</v>
      </c>
      <c r="I5257" s="21"/>
    </row>
    <row r="5258" spans="1:9" ht="33">
      <c r="A5258" s="10" t="s">
        <v>1260</v>
      </c>
      <c r="B5258" s="10" t="s">
        <v>1388</v>
      </c>
      <c r="C5258" s="19" t="s">
        <v>1389</v>
      </c>
      <c r="D5258" s="19" t="s">
        <v>1170</v>
      </c>
      <c r="E5258" s="20">
        <v>30</v>
      </c>
      <c r="F5258" s="11" t="s">
        <v>18</v>
      </c>
      <c r="G5258" s="21"/>
      <c r="H5258" s="21" t="s">
        <v>433</v>
      </c>
      <c r="I5258" s="21"/>
    </row>
    <row r="5259" spans="1:9" ht="33">
      <c r="A5259" s="10" t="s">
        <v>1260</v>
      </c>
      <c r="B5259" s="10" t="s">
        <v>1390</v>
      </c>
      <c r="C5259" s="19" t="s">
        <v>1391</v>
      </c>
      <c r="D5259" s="19" t="s">
        <v>1170</v>
      </c>
      <c r="E5259" s="20">
        <v>95</v>
      </c>
      <c r="F5259" s="11" t="s">
        <v>18</v>
      </c>
      <c r="G5259" s="21"/>
      <c r="H5259" s="21" t="s">
        <v>433</v>
      </c>
      <c r="I5259" s="21"/>
    </row>
    <row r="5260" spans="1:9" ht="33">
      <c r="A5260" s="10" t="s">
        <v>1260</v>
      </c>
      <c r="B5260" s="10" t="s">
        <v>1392</v>
      </c>
      <c r="C5260" s="19" t="s">
        <v>1393</v>
      </c>
      <c r="D5260" s="19" t="s">
        <v>1170</v>
      </c>
      <c r="E5260" s="20">
        <v>15</v>
      </c>
      <c r="F5260" s="11" t="s">
        <v>18</v>
      </c>
      <c r="G5260" s="21"/>
      <c r="H5260" s="21" t="s">
        <v>433</v>
      </c>
      <c r="I5260" s="21"/>
    </row>
    <row r="5261" spans="1:9" ht="33">
      <c r="A5261" s="10" t="s">
        <v>1260</v>
      </c>
      <c r="B5261" s="10" t="s">
        <v>1394</v>
      </c>
      <c r="C5261" s="19" t="s">
        <v>1395</v>
      </c>
      <c r="D5261" s="19" t="s">
        <v>1170</v>
      </c>
      <c r="E5261" s="20">
        <v>10</v>
      </c>
      <c r="F5261" s="11" t="s">
        <v>18</v>
      </c>
      <c r="G5261" s="21"/>
      <c r="H5261" s="21" t="s">
        <v>433</v>
      </c>
      <c r="I5261" s="21"/>
    </row>
    <row r="5262" spans="1:9" ht="33">
      <c r="A5262" s="10" t="s">
        <v>1260</v>
      </c>
      <c r="B5262" s="10" t="s">
        <v>1396</v>
      </c>
      <c r="C5262" s="19" t="s">
        <v>1397</v>
      </c>
      <c r="D5262" s="19" t="s">
        <v>1170</v>
      </c>
      <c r="E5262" s="20">
        <v>20</v>
      </c>
      <c r="F5262" s="11" t="s">
        <v>18</v>
      </c>
      <c r="G5262" s="21"/>
      <c r="H5262" s="21" t="s">
        <v>433</v>
      </c>
      <c r="I5262" s="21"/>
    </row>
    <row r="5263" spans="1:9" ht="33">
      <c r="A5263" s="10" t="s">
        <v>1260</v>
      </c>
      <c r="B5263" s="10" t="s">
        <v>1398</v>
      </c>
      <c r="C5263" s="19" t="s">
        <v>1399</v>
      </c>
      <c r="D5263" s="19" t="s">
        <v>1170</v>
      </c>
      <c r="E5263" s="20">
        <v>20</v>
      </c>
      <c r="F5263" s="11" t="s">
        <v>18</v>
      </c>
      <c r="G5263" s="21"/>
      <c r="H5263" s="21" t="s">
        <v>433</v>
      </c>
      <c r="I5263" s="21"/>
    </row>
    <row r="5264" spans="1:9" ht="34.5" customHeight="1">
      <c r="A5264" s="10" t="s">
        <v>1260</v>
      </c>
      <c r="B5264" s="10" t="s">
        <v>1400</v>
      </c>
      <c r="C5264" s="19" t="s">
        <v>1401</v>
      </c>
      <c r="D5264" s="19" t="s">
        <v>1170</v>
      </c>
      <c r="E5264" s="20">
        <v>20</v>
      </c>
      <c r="F5264" s="11" t="s">
        <v>18</v>
      </c>
      <c r="G5264" s="21"/>
      <c r="H5264" s="21" t="s">
        <v>433</v>
      </c>
      <c r="I5264" s="21"/>
    </row>
    <row r="5265" spans="1:9" ht="33">
      <c r="A5265" s="10" t="s">
        <v>1260</v>
      </c>
      <c r="B5265" s="10" t="s">
        <v>1402</v>
      </c>
      <c r="C5265" s="19" t="s">
        <v>1403</v>
      </c>
      <c r="D5265" s="19" t="s">
        <v>1170</v>
      </c>
      <c r="E5265" s="20">
        <v>10</v>
      </c>
      <c r="F5265" s="11" t="s">
        <v>18</v>
      </c>
      <c r="G5265" s="21"/>
      <c r="H5265" s="21" t="s">
        <v>433</v>
      </c>
      <c r="I5265" s="21"/>
    </row>
    <row r="5266" spans="1:9" ht="63.75" customHeight="1">
      <c r="A5266" s="10" t="s">
        <v>1260</v>
      </c>
      <c r="B5266" s="10" t="s">
        <v>1404</v>
      </c>
      <c r="C5266" s="19" t="s">
        <v>1405</v>
      </c>
      <c r="D5266" s="19" t="s">
        <v>1170</v>
      </c>
      <c r="E5266" s="20">
        <v>10</v>
      </c>
      <c r="F5266" s="11" t="s">
        <v>18</v>
      </c>
      <c r="G5266" s="21"/>
      <c r="H5266" s="21" t="s">
        <v>433</v>
      </c>
      <c r="I5266" s="21"/>
    </row>
    <row r="5267" spans="1:9" ht="33">
      <c r="A5267" s="10" t="s">
        <v>1260</v>
      </c>
      <c r="B5267" s="10" t="s">
        <v>1406</v>
      </c>
      <c r="C5267" s="19" t="s">
        <v>1407</v>
      </c>
      <c r="D5267" s="19" t="s">
        <v>1170</v>
      </c>
      <c r="E5267" s="20">
        <v>15</v>
      </c>
      <c r="F5267" s="11" t="s">
        <v>18</v>
      </c>
      <c r="G5267" s="21"/>
      <c r="H5267" s="21" t="s">
        <v>433</v>
      </c>
      <c r="I5267" s="21"/>
    </row>
    <row r="5268" spans="1:9" ht="45" customHeight="1">
      <c r="A5268" s="10" t="s">
        <v>1260</v>
      </c>
      <c r="B5268" s="10" t="s">
        <v>1408</v>
      </c>
      <c r="C5268" s="19" t="s">
        <v>1409</v>
      </c>
      <c r="D5268" s="19" t="s">
        <v>1170</v>
      </c>
      <c r="E5268" s="20">
        <v>20</v>
      </c>
      <c r="F5268" s="11" t="s">
        <v>18</v>
      </c>
      <c r="G5268" s="21"/>
      <c r="H5268" s="21" t="s">
        <v>433</v>
      </c>
      <c r="I5268" s="21"/>
    </row>
    <row r="5269" spans="1:9" ht="33">
      <c r="A5269" s="10" t="s">
        <v>1260</v>
      </c>
      <c r="B5269" s="10" t="s">
        <v>1410</v>
      </c>
      <c r="C5269" s="19" t="s">
        <v>1411</v>
      </c>
      <c r="D5269" s="19" t="s">
        <v>1170</v>
      </c>
      <c r="E5269" s="20">
        <v>15</v>
      </c>
      <c r="F5269" s="11" t="s">
        <v>18</v>
      </c>
      <c r="G5269" s="21"/>
      <c r="H5269" s="21" t="s">
        <v>433</v>
      </c>
      <c r="I5269" s="21"/>
    </row>
    <row r="5270" spans="1:9" ht="33">
      <c r="A5270" s="10" t="s">
        <v>1260</v>
      </c>
      <c r="B5270" s="10" t="s">
        <v>1412</v>
      </c>
      <c r="C5270" s="19" t="s">
        <v>1362</v>
      </c>
      <c r="D5270" s="19" t="s">
        <v>1170</v>
      </c>
      <c r="E5270" s="20">
        <v>20</v>
      </c>
      <c r="F5270" s="11" t="s">
        <v>18</v>
      </c>
      <c r="G5270" s="21"/>
      <c r="H5270" s="21" t="s">
        <v>433</v>
      </c>
      <c r="I5270" s="21"/>
    </row>
    <row r="5271" spans="1:9" ht="33">
      <c r="A5271" s="10" t="s">
        <v>1260</v>
      </c>
      <c r="B5271" s="10" t="s">
        <v>1413</v>
      </c>
      <c r="C5271" s="19" t="s">
        <v>1414</v>
      </c>
      <c r="D5271" s="19" t="s">
        <v>1170</v>
      </c>
      <c r="E5271" s="20">
        <v>15</v>
      </c>
      <c r="F5271" s="11" t="s">
        <v>18</v>
      </c>
      <c r="G5271" s="21"/>
      <c r="H5271" s="21" t="s">
        <v>433</v>
      </c>
      <c r="I5271" s="21"/>
    </row>
    <row r="5272" spans="1:9" ht="33">
      <c r="A5272" s="10" t="s">
        <v>1260</v>
      </c>
      <c r="B5272" s="10" t="s">
        <v>1415</v>
      </c>
      <c r="C5272" s="19" t="s">
        <v>1416</v>
      </c>
      <c r="D5272" s="19" t="s">
        <v>1170</v>
      </c>
      <c r="E5272" s="20">
        <v>25</v>
      </c>
      <c r="F5272" s="11" t="s">
        <v>18</v>
      </c>
      <c r="G5272" s="21"/>
      <c r="H5272" s="21" t="s">
        <v>433</v>
      </c>
      <c r="I5272" s="21"/>
    </row>
    <row r="5273" spans="1:9" ht="33">
      <c r="A5273" s="10" t="s">
        <v>1260</v>
      </c>
      <c r="B5273" s="10" t="s">
        <v>1997</v>
      </c>
      <c r="C5273" s="19" t="s">
        <v>1417</v>
      </c>
      <c r="D5273" s="19" t="s">
        <v>1170</v>
      </c>
      <c r="E5273" s="20">
        <v>20</v>
      </c>
      <c r="F5273" s="11" t="s">
        <v>18</v>
      </c>
      <c r="G5273" s="21"/>
      <c r="H5273" s="21" t="s">
        <v>433</v>
      </c>
      <c r="I5273" s="21"/>
    </row>
    <row r="5274" spans="1:9" ht="33">
      <c r="A5274" s="10" t="s">
        <v>1260</v>
      </c>
      <c r="B5274" s="10" t="s">
        <v>1418</v>
      </c>
      <c r="C5274" s="19" t="s">
        <v>1357</v>
      </c>
      <c r="D5274" s="19" t="s">
        <v>1170</v>
      </c>
      <c r="E5274" s="20">
        <v>20</v>
      </c>
      <c r="F5274" s="11" t="s">
        <v>18</v>
      </c>
      <c r="G5274" s="21"/>
      <c r="H5274" s="21" t="s">
        <v>433</v>
      </c>
      <c r="I5274" s="21"/>
    </row>
    <row r="5275" spans="1:9" ht="33">
      <c r="A5275" s="10" t="s">
        <v>1260</v>
      </c>
      <c r="B5275" s="10" t="s">
        <v>1419</v>
      </c>
      <c r="C5275" s="19" t="s">
        <v>1420</v>
      </c>
      <c r="D5275" s="19" t="s">
        <v>1170</v>
      </c>
      <c r="E5275" s="20">
        <v>40</v>
      </c>
      <c r="F5275" s="11" t="s">
        <v>18</v>
      </c>
      <c r="G5275" s="21"/>
      <c r="H5275" s="21" t="s">
        <v>433</v>
      </c>
      <c r="I5275" s="21"/>
    </row>
    <row r="5276" spans="1:9" ht="33">
      <c r="A5276" s="10" t="s">
        <v>1260</v>
      </c>
      <c r="B5276" s="10" t="s">
        <v>1421</v>
      </c>
      <c r="C5276" s="19" t="s">
        <v>1422</v>
      </c>
      <c r="D5276" s="19" t="s">
        <v>1170</v>
      </c>
      <c r="E5276" s="20">
        <v>20</v>
      </c>
      <c r="F5276" s="11" t="s">
        <v>18</v>
      </c>
      <c r="G5276" s="21"/>
      <c r="H5276" s="21" t="s">
        <v>433</v>
      </c>
      <c r="I5276" s="21"/>
    </row>
    <row r="5277" spans="1:9" ht="33">
      <c r="A5277" s="10" t="s">
        <v>1260</v>
      </c>
      <c r="B5277" s="10" t="s">
        <v>1423</v>
      </c>
      <c r="C5277" s="19" t="s">
        <v>1424</v>
      </c>
      <c r="D5277" s="19" t="s">
        <v>1170</v>
      </c>
      <c r="E5277" s="20">
        <v>20</v>
      </c>
      <c r="F5277" s="11" t="s">
        <v>18</v>
      </c>
      <c r="G5277" s="21"/>
      <c r="H5277" s="21" t="s">
        <v>433</v>
      </c>
      <c r="I5277" s="21"/>
    </row>
    <row r="5278" spans="1:9" ht="33">
      <c r="A5278" s="10" t="s">
        <v>1260</v>
      </c>
      <c r="B5278" s="10" t="s">
        <v>1425</v>
      </c>
      <c r="C5278" s="19" t="s">
        <v>1426</v>
      </c>
      <c r="D5278" s="19" t="s">
        <v>1170</v>
      </c>
      <c r="E5278" s="20">
        <v>20</v>
      </c>
      <c r="F5278" s="11" t="s">
        <v>18</v>
      </c>
      <c r="G5278" s="21"/>
      <c r="H5278" s="21" t="s">
        <v>433</v>
      </c>
      <c r="I5278" s="21"/>
    </row>
    <row r="5279" spans="1:9" ht="33">
      <c r="A5279" s="10" t="s">
        <v>1260</v>
      </c>
      <c r="B5279" s="10" t="s">
        <v>1427</v>
      </c>
      <c r="C5279" s="19" t="s">
        <v>1272</v>
      </c>
      <c r="D5279" s="19" t="s">
        <v>1170</v>
      </c>
      <c r="E5279" s="20">
        <v>50</v>
      </c>
      <c r="F5279" s="11" t="s">
        <v>18</v>
      </c>
      <c r="G5279" s="21"/>
      <c r="H5279" s="21" t="s">
        <v>433</v>
      </c>
      <c r="I5279" s="21"/>
    </row>
    <row r="5280" spans="1:9" ht="33">
      <c r="A5280" s="10" t="s">
        <v>1260</v>
      </c>
      <c r="B5280" s="10" t="s">
        <v>1428</v>
      </c>
      <c r="C5280" s="19" t="s">
        <v>1318</v>
      </c>
      <c r="D5280" s="19" t="s">
        <v>1170</v>
      </c>
      <c r="E5280" s="20">
        <v>80</v>
      </c>
      <c r="F5280" s="11" t="s">
        <v>18</v>
      </c>
      <c r="G5280" s="21"/>
      <c r="H5280" s="21" t="s">
        <v>433</v>
      </c>
      <c r="I5280" s="21"/>
    </row>
    <row r="5281" spans="1:9" ht="33">
      <c r="A5281" s="10" t="s">
        <v>1260</v>
      </c>
      <c r="B5281" s="10" t="s">
        <v>1429</v>
      </c>
      <c r="C5281" s="19" t="s">
        <v>1430</v>
      </c>
      <c r="D5281" s="19" t="s">
        <v>1170</v>
      </c>
      <c r="E5281" s="20">
        <v>100</v>
      </c>
      <c r="F5281" s="11" t="s">
        <v>18</v>
      </c>
      <c r="G5281" s="21"/>
      <c r="H5281" s="21" t="s">
        <v>433</v>
      </c>
      <c r="I5281" s="21"/>
    </row>
    <row r="5282" spans="1:9" ht="33">
      <c r="A5282" s="10" t="s">
        <v>1260</v>
      </c>
      <c r="B5282" s="10" t="s">
        <v>1431</v>
      </c>
      <c r="C5282" s="19" t="s">
        <v>1424</v>
      </c>
      <c r="D5282" s="19" t="s">
        <v>1170</v>
      </c>
      <c r="E5282" s="20">
        <v>50</v>
      </c>
      <c r="F5282" s="11" t="s">
        <v>18</v>
      </c>
      <c r="G5282" s="21"/>
      <c r="H5282" s="21" t="s">
        <v>433</v>
      </c>
      <c r="I5282" s="21"/>
    </row>
    <row r="5283" spans="1:9" ht="33">
      <c r="A5283" s="10" t="s">
        <v>1260</v>
      </c>
      <c r="B5283" s="10" t="s">
        <v>1432</v>
      </c>
      <c r="C5283" s="19" t="s">
        <v>1433</v>
      </c>
      <c r="D5283" s="19" t="s">
        <v>1170</v>
      </c>
      <c r="E5283" s="20">
        <v>120</v>
      </c>
      <c r="F5283" s="11" t="s">
        <v>18</v>
      </c>
      <c r="G5283" s="21"/>
      <c r="H5283" s="21" t="s">
        <v>433</v>
      </c>
      <c r="I5283" s="21"/>
    </row>
    <row r="5284" spans="1:9" ht="33">
      <c r="A5284" s="10" t="s">
        <v>1260</v>
      </c>
      <c r="B5284" s="10" t="s">
        <v>1434</v>
      </c>
      <c r="C5284" s="19" t="s">
        <v>1435</v>
      </c>
      <c r="D5284" s="19" t="s">
        <v>1170</v>
      </c>
      <c r="E5284" s="20">
        <v>100</v>
      </c>
      <c r="F5284" s="11" t="s">
        <v>18</v>
      </c>
      <c r="G5284" s="21"/>
      <c r="H5284" s="21" t="s">
        <v>433</v>
      </c>
      <c r="I5284" s="21"/>
    </row>
    <row r="5285" spans="1:9" ht="33">
      <c r="A5285" s="10" t="s">
        <v>1260</v>
      </c>
      <c r="B5285" s="10" t="s">
        <v>1436</v>
      </c>
      <c r="C5285" s="19" t="s">
        <v>1437</v>
      </c>
      <c r="D5285" s="19" t="s">
        <v>1170</v>
      </c>
      <c r="E5285" s="20">
        <v>20</v>
      </c>
      <c r="F5285" s="11" t="s">
        <v>18</v>
      </c>
      <c r="G5285" s="21"/>
      <c r="H5285" s="21" t="s">
        <v>433</v>
      </c>
      <c r="I5285" s="21"/>
    </row>
    <row r="5286" spans="1:9" ht="33">
      <c r="A5286" s="10" t="s">
        <v>1260</v>
      </c>
      <c r="B5286" s="10" t="s">
        <v>1438</v>
      </c>
      <c r="C5286" s="19" t="s">
        <v>1439</v>
      </c>
      <c r="D5286" s="19" t="s">
        <v>1170</v>
      </c>
      <c r="E5286" s="20">
        <v>20</v>
      </c>
      <c r="F5286" s="11" t="s">
        <v>18</v>
      </c>
      <c r="G5286" s="21"/>
      <c r="H5286" s="21" t="s">
        <v>433</v>
      </c>
      <c r="I5286" s="21"/>
    </row>
    <row r="5287" spans="1:9" ht="33">
      <c r="A5287" s="10" t="s">
        <v>1260</v>
      </c>
      <c r="B5287" s="10" t="s">
        <v>1440</v>
      </c>
      <c r="C5287" s="19" t="s">
        <v>1441</v>
      </c>
      <c r="D5287" s="19" t="s">
        <v>1170</v>
      </c>
      <c r="E5287" s="20">
        <v>50</v>
      </c>
      <c r="F5287" s="11" t="s">
        <v>18</v>
      </c>
      <c r="G5287" s="21"/>
      <c r="H5287" s="21" t="s">
        <v>433</v>
      </c>
      <c r="I5287" s="21"/>
    </row>
    <row r="5288" spans="1:9" ht="33">
      <c r="A5288" s="10" t="s">
        <v>1260</v>
      </c>
      <c r="B5288" s="10" t="s">
        <v>1442</v>
      </c>
      <c r="C5288" s="19" t="s">
        <v>1443</v>
      </c>
      <c r="D5288" s="19" t="s">
        <v>1170</v>
      </c>
      <c r="E5288" s="20">
        <v>15</v>
      </c>
      <c r="F5288" s="11" t="s">
        <v>18</v>
      </c>
      <c r="G5288" s="21"/>
      <c r="H5288" s="21" t="s">
        <v>433</v>
      </c>
      <c r="I5288" s="21"/>
    </row>
    <row r="5289" spans="1:9" ht="33">
      <c r="A5289" s="10" t="s">
        <v>1260</v>
      </c>
      <c r="B5289" s="10" t="s">
        <v>1444</v>
      </c>
      <c r="C5289" s="19" t="s">
        <v>1445</v>
      </c>
      <c r="D5289" s="19" t="s">
        <v>1170</v>
      </c>
      <c r="E5289" s="20">
        <v>20</v>
      </c>
      <c r="F5289" s="11" t="s">
        <v>18</v>
      </c>
      <c r="G5289" s="21"/>
      <c r="H5289" s="21" t="s">
        <v>433</v>
      </c>
      <c r="I5289" s="21"/>
    </row>
    <row r="5290" spans="1:9" ht="33">
      <c r="A5290" s="10" t="s">
        <v>1260</v>
      </c>
      <c r="B5290" s="10" t="s">
        <v>1446</v>
      </c>
      <c r="C5290" s="19" t="s">
        <v>1447</v>
      </c>
      <c r="D5290" s="19" t="s">
        <v>1170</v>
      </c>
      <c r="E5290" s="20">
        <v>15</v>
      </c>
      <c r="F5290" s="11" t="s">
        <v>18</v>
      </c>
      <c r="G5290" s="21"/>
      <c r="H5290" s="21" t="s">
        <v>433</v>
      </c>
      <c r="I5290" s="21"/>
    </row>
    <row r="5291" spans="1:9" ht="33">
      <c r="A5291" s="10" t="s">
        <v>1260</v>
      </c>
      <c r="B5291" s="10" t="s">
        <v>1448</v>
      </c>
      <c r="C5291" s="19" t="s">
        <v>1449</v>
      </c>
      <c r="D5291" s="19" t="s">
        <v>1170</v>
      </c>
      <c r="E5291" s="20">
        <v>20</v>
      </c>
      <c r="F5291" s="11" t="s">
        <v>18</v>
      </c>
      <c r="G5291" s="21"/>
      <c r="H5291" s="21" t="s">
        <v>433</v>
      </c>
      <c r="I5291" s="21"/>
    </row>
    <row r="5292" spans="1:9" ht="33">
      <c r="A5292" s="10" t="s">
        <v>1260</v>
      </c>
      <c r="B5292" s="10" t="s">
        <v>1450</v>
      </c>
      <c r="C5292" s="19" t="s">
        <v>1451</v>
      </c>
      <c r="D5292" s="19" t="s">
        <v>1170</v>
      </c>
      <c r="E5292" s="20">
        <v>20</v>
      </c>
      <c r="F5292" s="11" t="s">
        <v>18</v>
      </c>
      <c r="G5292" s="21"/>
      <c r="H5292" s="21" t="s">
        <v>433</v>
      </c>
      <c r="I5292" s="21"/>
    </row>
    <row r="5293" spans="1:9" ht="33">
      <c r="A5293" s="10" t="s">
        <v>1260</v>
      </c>
      <c r="B5293" s="10" t="s">
        <v>1452</v>
      </c>
      <c r="C5293" s="19" t="s">
        <v>1453</v>
      </c>
      <c r="D5293" s="19" t="s">
        <v>1170</v>
      </c>
      <c r="E5293" s="20">
        <v>25</v>
      </c>
      <c r="F5293" s="11" t="s">
        <v>18</v>
      </c>
      <c r="G5293" s="21"/>
      <c r="H5293" s="21" t="s">
        <v>433</v>
      </c>
      <c r="I5293" s="21"/>
    </row>
    <row r="5294" spans="1:9" ht="33">
      <c r="A5294" s="10" t="s">
        <v>1260</v>
      </c>
      <c r="B5294" s="10" t="s">
        <v>1454</v>
      </c>
      <c r="C5294" s="19" t="s">
        <v>1455</v>
      </c>
      <c r="D5294" s="19" t="s">
        <v>1170</v>
      </c>
      <c r="E5294" s="20">
        <v>25</v>
      </c>
      <c r="F5294" s="11" t="s">
        <v>18</v>
      </c>
      <c r="G5294" s="21"/>
      <c r="H5294" s="21" t="s">
        <v>433</v>
      </c>
      <c r="I5294" s="21"/>
    </row>
    <row r="5295" spans="1:9" ht="33">
      <c r="A5295" s="10" t="s">
        <v>1260</v>
      </c>
      <c r="B5295" s="10" t="s">
        <v>1456</v>
      </c>
      <c r="C5295" s="19" t="s">
        <v>1457</v>
      </c>
      <c r="D5295" s="19" t="s">
        <v>1170</v>
      </c>
      <c r="E5295" s="20">
        <v>15</v>
      </c>
      <c r="F5295" s="11" t="s">
        <v>18</v>
      </c>
      <c r="G5295" s="21"/>
      <c r="H5295" s="21" t="s">
        <v>433</v>
      </c>
      <c r="I5295" s="21"/>
    </row>
    <row r="5296" spans="1:9" ht="33">
      <c r="A5296" s="10" t="s">
        <v>1260</v>
      </c>
      <c r="B5296" s="10" t="s">
        <v>1458</v>
      </c>
      <c r="C5296" s="19" t="s">
        <v>1459</v>
      </c>
      <c r="D5296" s="19" t="s">
        <v>1170</v>
      </c>
      <c r="E5296" s="20">
        <v>30</v>
      </c>
      <c r="F5296" s="11" t="s">
        <v>18</v>
      </c>
      <c r="G5296" s="21"/>
      <c r="H5296" s="21" t="s">
        <v>433</v>
      </c>
      <c r="I5296" s="21"/>
    </row>
    <row r="5297" spans="1:9" ht="33">
      <c r="A5297" s="10" t="s">
        <v>1260</v>
      </c>
      <c r="B5297" s="10" t="s">
        <v>1460</v>
      </c>
      <c r="C5297" s="19" t="s">
        <v>1461</v>
      </c>
      <c r="D5297" s="19" t="s">
        <v>1170</v>
      </c>
      <c r="E5297" s="20">
        <v>15</v>
      </c>
      <c r="F5297" s="11" t="s">
        <v>18</v>
      </c>
      <c r="G5297" s="21"/>
      <c r="H5297" s="21" t="s">
        <v>433</v>
      </c>
      <c r="I5297" s="21"/>
    </row>
    <row r="5298" spans="1:9" ht="33">
      <c r="A5298" s="10" t="s">
        <v>1260</v>
      </c>
      <c r="B5298" s="10" t="s">
        <v>1462</v>
      </c>
      <c r="C5298" s="19" t="s">
        <v>1347</v>
      </c>
      <c r="D5298" s="19" t="s">
        <v>1170</v>
      </c>
      <c r="E5298" s="20">
        <v>15</v>
      </c>
      <c r="F5298" s="11" t="s">
        <v>18</v>
      </c>
      <c r="G5298" s="21"/>
      <c r="H5298" s="21" t="s">
        <v>433</v>
      </c>
      <c r="I5298" s="21"/>
    </row>
    <row r="5299" spans="1:9" ht="33">
      <c r="A5299" s="10" t="s">
        <v>1260</v>
      </c>
      <c r="B5299" s="10" t="s">
        <v>1463</v>
      </c>
      <c r="C5299" s="19" t="s">
        <v>1464</v>
      </c>
      <c r="D5299" s="19" t="s">
        <v>1170</v>
      </c>
      <c r="E5299" s="20">
        <v>10</v>
      </c>
      <c r="F5299" s="11" t="s">
        <v>18</v>
      </c>
      <c r="G5299" s="21"/>
      <c r="H5299" s="21" t="s">
        <v>433</v>
      </c>
      <c r="I5299" s="21"/>
    </row>
    <row r="5300" spans="1:9" ht="59.25" customHeight="1">
      <c r="A5300" s="10" t="s">
        <v>1260</v>
      </c>
      <c r="B5300" s="10" t="s">
        <v>1465</v>
      </c>
      <c r="C5300" s="19" t="s">
        <v>1466</v>
      </c>
      <c r="D5300" s="19" t="s">
        <v>1170</v>
      </c>
      <c r="E5300" s="20">
        <v>15</v>
      </c>
      <c r="F5300" s="11" t="s">
        <v>18</v>
      </c>
      <c r="G5300" s="21"/>
      <c r="H5300" s="21" t="s">
        <v>433</v>
      </c>
      <c r="I5300" s="21"/>
    </row>
    <row r="5301" spans="1:9" ht="33">
      <c r="A5301" s="10" t="s">
        <v>1260</v>
      </c>
      <c r="B5301" s="10" t="s">
        <v>1467</v>
      </c>
      <c r="C5301" s="19" t="s">
        <v>1468</v>
      </c>
      <c r="D5301" s="19" t="s">
        <v>1170</v>
      </c>
      <c r="E5301" s="20">
        <v>10</v>
      </c>
      <c r="F5301" s="11" t="s">
        <v>18</v>
      </c>
      <c r="G5301" s="21"/>
      <c r="H5301" s="21" t="s">
        <v>433</v>
      </c>
      <c r="I5301" s="21"/>
    </row>
    <row r="5302" spans="1:9" ht="33">
      <c r="A5302" s="10" t="s">
        <v>1260</v>
      </c>
      <c r="B5302" s="10" t="s">
        <v>1998</v>
      </c>
      <c r="C5302" s="19" t="s">
        <v>1469</v>
      </c>
      <c r="D5302" s="19" t="s">
        <v>1170</v>
      </c>
      <c r="E5302" s="20">
        <v>15</v>
      </c>
      <c r="F5302" s="11" t="s">
        <v>18</v>
      </c>
      <c r="G5302" s="21"/>
      <c r="H5302" s="21" t="s">
        <v>433</v>
      </c>
      <c r="I5302" s="21"/>
    </row>
    <row r="5303" spans="1:9" ht="33">
      <c r="A5303" s="10" t="s">
        <v>1260</v>
      </c>
      <c r="B5303" s="10" t="s">
        <v>1470</v>
      </c>
      <c r="C5303" s="19" t="s">
        <v>1262</v>
      </c>
      <c r="D5303" s="19" t="s">
        <v>1170</v>
      </c>
      <c r="E5303" s="20">
        <v>15</v>
      </c>
      <c r="F5303" s="11" t="s">
        <v>18</v>
      </c>
      <c r="G5303" s="21"/>
      <c r="H5303" s="21" t="s">
        <v>433</v>
      </c>
      <c r="I5303" s="21"/>
    </row>
    <row r="5304" spans="1:9" ht="33">
      <c r="A5304" s="10" t="s">
        <v>1260</v>
      </c>
      <c r="B5304" s="10" t="s">
        <v>1471</v>
      </c>
      <c r="C5304" s="19" t="s">
        <v>1472</v>
      </c>
      <c r="D5304" s="19" t="s">
        <v>1170</v>
      </c>
      <c r="E5304" s="20">
        <v>20</v>
      </c>
      <c r="F5304" s="11" t="s">
        <v>18</v>
      </c>
      <c r="G5304" s="21"/>
      <c r="H5304" s="21" t="s">
        <v>433</v>
      </c>
      <c r="I5304" s="21"/>
    </row>
    <row r="5305" spans="1:9" ht="33">
      <c r="A5305" s="10" t="s">
        <v>1260</v>
      </c>
      <c r="B5305" s="10" t="s">
        <v>1473</v>
      </c>
      <c r="C5305" s="19" t="s">
        <v>118</v>
      </c>
      <c r="D5305" s="19" t="s">
        <v>1170</v>
      </c>
      <c r="E5305" s="20">
        <v>20</v>
      </c>
      <c r="F5305" s="11" t="s">
        <v>18</v>
      </c>
      <c r="G5305" s="21"/>
      <c r="H5305" s="21" t="s">
        <v>433</v>
      </c>
      <c r="I5305" s="21"/>
    </row>
    <row r="5306" spans="1:9" ht="33">
      <c r="A5306" s="10" t="s">
        <v>1260</v>
      </c>
      <c r="B5306" s="10" t="s">
        <v>1474</v>
      </c>
      <c r="C5306" s="19" t="s">
        <v>1475</v>
      </c>
      <c r="D5306" s="19" t="s">
        <v>1170</v>
      </c>
      <c r="E5306" s="20">
        <v>20</v>
      </c>
      <c r="F5306" s="11" t="s">
        <v>18</v>
      </c>
      <c r="G5306" s="21"/>
      <c r="H5306" s="21" t="s">
        <v>433</v>
      </c>
      <c r="I5306" s="21"/>
    </row>
    <row r="5307" spans="1:9" ht="33">
      <c r="A5307" s="10" t="s">
        <v>1260</v>
      </c>
      <c r="B5307" s="10" t="s">
        <v>1476</v>
      </c>
      <c r="C5307" s="19" t="s">
        <v>1477</v>
      </c>
      <c r="D5307" s="19" t="s">
        <v>1170</v>
      </c>
      <c r="E5307" s="20">
        <v>15</v>
      </c>
      <c r="F5307" s="11" t="s">
        <v>18</v>
      </c>
      <c r="G5307" s="21"/>
      <c r="H5307" s="21" t="s">
        <v>433</v>
      </c>
      <c r="I5307" s="21"/>
    </row>
    <row r="5308" spans="1:9" ht="33">
      <c r="A5308" s="10" t="s">
        <v>1260</v>
      </c>
      <c r="B5308" s="10" t="s">
        <v>1478</v>
      </c>
      <c r="C5308" s="19" t="s">
        <v>1479</v>
      </c>
      <c r="D5308" s="19" t="s">
        <v>1170</v>
      </c>
      <c r="E5308" s="20">
        <v>10</v>
      </c>
      <c r="F5308" s="11" t="s">
        <v>18</v>
      </c>
      <c r="G5308" s="21"/>
      <c r="H5308" s="21" t="s">
        <v>433</v>
      </c>
      <c r="I5308" s="21"/>
    </row>
    <row r="5309" spans="1:9" ht="33">
      <c r="A5309" s="10" t="s">
        <v>1260</v>
      </c>
      <c r="B5309" s="10" t="s">
        <v>1480</v>
      </c>
      <c r="C5309" s="19" t="s">
        <v>1481</v>
      </c>
      <c r="D5309" s="19" t="s">
        <v>1170</v>
      </c>
      <c r="E5309" s="20">
        <v>20</v>
      </c>
      <c r="F5309" s="11" t="s">
        <v>18</v>
      </c>
      <c r="G5309" s="21"/>
      <c r="H5309" s="21" t="s">
        <v>433</v>
      </c>
      <c r="I5309" s="21"/>
    </row>
    <row r="5310" spans="1:9" ht="33">
      <c r="A5310" s="10" t="s">
        <v>1260</v>
      </c>
      <c r="B5310" s="10" t="s">
        <v>1482</v>
      </c>
      <c r="C5310" s="19" t="s">
        <v>319</v>
      </c>
      <c r="D5310" s="19" t="s">
        <v>1170</v>
      </c>
      <c r="E5310" s="20">
        <v>20</v>
      </c>
      <c r="F5310" s="11" t="s">
        <v>18</v>
      </c>
      <c r="G5310" s="21"/>
      <c r="H5310" s="21" t="s">
        <v>433</v>
      </c>
      <c r="I5310" s="21"/>
    </row>
    <row r="5311" spans="1:9" ht="33">
      <c r="A5311" s="10" t="s">
        <v>1260</v>
      </c>
      <c r="B5311" s="10" t="s">
        <v>1483</v>
      </c>
      <c r="C5311" s="19" t="s">
        <v>1484</v>
      </c>
      <c r="D5311" s="19" t="s">
        <v>1170</v>
      </c>
      <c r="E5311" s="20">
        <v>20</v>
      </c>
      <c r="F5311" s="11" t="s">
        <v>18</v>
      </c>
      <c r="G5311" s="21"/>
      <c r="H5311" s="21" t="s">
        <v>433</v>
      </c>
      <c r="I5311" s="21"/>
    </row>
    <row r="5312" spans="1:9" ht="33">
      <c r="A5312" s="10" t="s">
        <v>1260</v>
      </c>
      <c r="B5312" s="10" t="s">
        <v>1485</v>
      </c>
      <c r="C5312" s="19" t="s">
        <v>1486</v>
      </c>
      <c r="D5312" s="19" t="s">
        <v>1170</v>
      </c>
      <c r="E5312" s="20">
        <v>20</v>
      </c>
      <c r="F5312" s="11" t="s">
        <v>18</v>
      </c>
      <c r="G5312" s="21"/>
      <c r="H5312" s="21" t="s">
        <v>433</v>
      </c>
      <c r="I5312" s="21"/>
    </row>
    <row r="5313" spans="1:9" ht="33">
      <c r="A5313" s="10" t="s">
        <v>1260</v>
      </c>
      <c r="B5313" s="10" t="s">
        <v>1487</v>
      </c>
      <c r="C5313" s="19" t="s">
        <v>1361</v>
      </c>
      <c r="D5313" s="19" t="s">
        <v>1170</v>
      </c>
      <c r="E5313" s="20">
        <v>20</v>
      </c>
      <c r="F5313" s="11" t="s">
        <v>18</v>
      </c>
      <c r="G5313" s="21"/>
      <c r="H5313" s="21" t="s">
        <v>433</v>
      </c>
      <c r="I5313" s="21"/>
    </row>
    <row r="5314" spans="1:9" ht="33">
      <c r="A5314" s="10" t="s">
        <v>1260</v>
      </c>
      <c r="B5314" s="10" t="s">
        <v>1488</v>
      </c>
      <c r="C5314" s="19" t="s">
        <v>1489</v>
      </c>
      <c r="D5314" s="19" t="s">
        <v>1170</v>
      </c>
      <c r="E5314" s="20">
        <v>10</v>
      </c>
      <c r="F5314" s="11" t="s">
        <v>18</v>
      </c>
      <c r="G5314" s="21"/>
      <c r="H5314" s="21" t="s">
        <v>433</v>
      </c>
      <c r="I5314" s="21"/>
    </row>
    <row r="5315" spans="1:9" ht="33">
      <c r="A5315" s="10" t="s">
        <v>1260</v>
      </c>
      <c r="B5315" s="10" t="s">
        <v>1490</v>
      </c>
      <c r="C5315" s="19" t="s">
        <v>1491</v>
      </c>
      <c r="D5315" s="19" t="s">
        <v>1170</v>
      </c>
      <c r="E5315" s="20">
        <v>20</v>
      </c>
      <c r="F5315" s="11" t="s">
        <v>18</v>
      </c>
      <c r="G5315" s="21"/>
      <c r="H5315" s="21" t="s">
        <v>433</v>
      </c>
      <c r="I5315" s="21"/>
    </row>
    <row r="5316" spans="1:9" ht="33">
      <c r="A5316" s="10" t="s">
        <v>1260</v>
      </c>
      <c r="B5316" s="10" t="s">
        <v>1492</v>
      </c>
      <c r="C5316" s="19" t="s">
        <v>1493</v>
      </c>
      <c r="D5316" s="19" t="s">
        <v>1170</v>
      </c>
      <c r="E5316" s="20">
        <v>20</v>
      </c>
      <c r="F5316" s="11" t="s">
        <v>18</v>
      </c>
      <c r="G5316" s="21"/>
      <c r="H5316" s="21" t="s">
        <v>433</v>
      </c>
      <c r="I5316" s="21"/>
    </row>
    <row r="5317" spans="1:9" ht="33">
      <c r="A5317" s="10" t="s">
        <v>1260</v>
      </c>
      <c r="B5317" s="10" t="s">
        <v>1494</v>
      </c>
      <c r="C5317" s="19" t="s">
        <v>1495</v>
      </c>
      <c r="D5317" s="19" t="s">
        <v>1170</v>
      </c>
      <c r="E5317" s="20">
        <v>20</v>
      </c>
      <c r="F5317" s="11" t="s">
        <v>18</v>
      </c>
      <c r="G5317" s="21"/>
      <c r="H5317" s="21" t="s">
        <v>433</v>
      </c>
      <c r="I5317" s="21"/>
    </row>
    <row r="5318" spans="1:9" ht="33">
      <c r="A5318" s="10" t="s">
        <v>1260</v>
      </c>
      <c r="B5318" s="10" t="s">
        <v>1496</v>
      </c>
      <c r="C5318" s="19" t="s">
        <v>1497</v>
      </c>
      <c r="D5318" s="19" t="s">
        <v>1170</v>
      </c>
      <c r="E5318" s="20">
        <v>20</v>
      </c>
      <c r="F5318" s="11" t="s">
        <v>18</v>
      </c>
      <c r="G5318" s="21"/>
      <c r="H5318" s="21" t="s">
        <v>433</v>
      </c>
      <c r="I5318" s="21"/>
    </row>
    <row r="5319" spans="1:9" ht="33">
      <c r="A5319" s="10" t="s">
        <v>1260</v>
      </c>
      <c r="B5319" s="10" t="s">
        <v>1498</v>
      </c>
      <c r="C5319" s="19" t="s">
        <v>1499</v>
      </c>
      <c r="D5319" s="19" t="s">
        <v>1170</v>
      </c>
      <c r="E5319" s="20">
        <v>15</v>
      </c>
      <c r="F5319" s="11" t="s">
        <v>18</v>
      </c>
      <c r="G5319" s="21"/>
      <c r="H5319" s="21" t="s">
        <v>433</v>
      </c>
      <c r="I5319" s="21"/>
    </row>
    <row r="5320" spans="1:9" ht="33">
      <c r="A5320" s="10" t="s">
        <v>1260</v>
      </c>
      <c r="B5320" s="10" t="s">
        <v>1500</v>
      </c>
      <c r="C5320" s="19" t="s">
        <v>1501</v>
      </c>
      <c r="D5320" s="19" t="s">
        <v>1170</v>
      </c>
      <c r="E5320" s="20">
        <v>20</v>
      </c>
      <c r="F5320" s="11" t="s">
        <v>18</v>
      </c>
      <c r="G5320" s="21"/>
      <c r="H5320" s="21" t="s">
        <v>433</v>
      </c>
      <c r="I5320" s="21"/>
    </row>
    <row r="5321" spans="1:9" ht="40.5" customHeight="1">
      <c r="A5321" s="10" t="s">
        <v>1260</v>
      </c>
      <c r="B5321" s="10" t="s">
        <v>1502</v>
      </c>
      <c r="C5321" s="19" t="s">
        <v>1503</v>
      </c>
      <c r="D5321" s="19" t="s">
        <v>1170</v>
      </c>
      <c r="E5321" s="20">
        <v>10</v>
      </c>
      <c r="F5321" s="11" t="s">
        <v>18</v>
      </c>
      <c r="G5321" s="21"/>
      <c r="H5321" s="21" t="s">
        <v>433</v>
      </c>
      <c r="I5321" s="21"/>
    </row>
    <row r="5322" spans="1:9" ht="33">
      <c r="A5322" s="10" t="s">
        <v>1260</v>
      </c>
      <c r="B5322" s="10" t="s">
        <v>1504</v>
      </c>
      <c r="C5322" s="19" t="s">
        <v>1505</v>
      </c>
      <c r="D5322" s="19" t="s">
        <v>1170</v>
      </c>
      <c r="E5322" s="20">
        <v>20</v>
      </c>
      <c r="F5322" s="11" t="s">
        <v>18</v>
      </c>
      <c r="G5322" s="21"/>
      <c r="H5322" s="21" t="s">
        <v>433</v>
      </c>
      <c r="I5322" s="21"/>
    </row>
    <row r="5323" spans="1:9" ht="54.75" customHeight="1">
      <c r="A5323" s="10" t="s">
        <v>1260</v>
      </c>
      <c r="B5323" s="10" t="s">
        <v>1506</v>
      </c>
      <c r="C5323" s="19" t="s">
        <v>1507</v>
      </c>
      <c r="D5323" s="19" t="s">
        <v>1170</v>
      </c>
      <c r="E5323" s="20">
        <v>30</v>
      </c>
      <c r="F5323" s="11" t="s">
        <v>18</v>
      </c>
      <c r="G5323" s="21"/>
      <c r="H5323" s="21" t="s">
        <v>433</v>
      </c>
      <c r="I5323" s="21"/>
    </row>
    <row r="5324" spans="1:9" ht="57" customHeight="1">
      <c r="A5324" s="10" t="s">
        <v>1260</v>
      </c>
      <c r="B5324" s="10" t="s">
        <v>1508</v>
      </c>
      <c r="C5324" s="19" t="s">
        <v>1509</v>
      </c>
      <c r="D5324" s="19" t="s">
        <v>1170</v>
      </c>
      <c r="E5324" s="20">
        <v>250</v>
      </c>
      <c r="F5324" s="11" t="s">
        <v>18</v>
      </c>
      <c r="G5324" s="21"/>
      <c r="H5324" s="21" t="s">
        <v>433</v>
      </c>
      <c r="I5324" s="21"/>
    </row>
    <row r="5325" spans="1:9" ht="33">
      <c r="A5325" s="10" t="s">
        <v>1260</v>
      </c>
      <c r="B5325" s="10" t="s">
        <v>1510</v>
      </c>
      <c r="C5325" s="19" t="s">
        <v>80</v>
      </c>
      <c r="D5325" s="19" t="s">
        <v>1170</v>
      </c>
      <c r="E5325" s="20">
        <v>30</v>
      </c>
      <c r="F5325" s="11" t="s">
        <v>18</v>
      </c>
      <c r="G5325" s="21"/>
      <c r="H5325" s="21" t="s">
        <v>433</v>
      </c>
      <c r="I5325" s="21"/>
    </row>
    <row r="5326" spans="1:9" ht="33">
      <c r="A5326" s="10" t="s">
        <v>1260</v>
      </c>
      <c r="B5326" s="10" t="s">
        <v>1511</v>
      </c>
      <c r="C5326" s="19" t="s">
        <v>1512</v>
      </c>
      <c r="D5326" s="19" t="s">
        <v>1170</v>
      </c>
      <c r="E5326" s="20">
        <v>15</v>
      </c>
      <c r="F5326" s="11" t="s">
        <v>18</v>
      </c>
      <c r="G5326" s="21"/>
      <c r="H5326" s="21" t="s">
        <v>433</v>
      </c>
      <c r="I5326" s="21"/>
    </row>
    <row r="5327" spans="1:9" ht="33">
      <c r="A5327" s="10" t="s">
        <v>1260</v>
      </c>
      <c r="B5327" s="10" t="s">
        <v>1513</v>
      </c>
      <c r="C5327" s="19" t="s">
        <v>1514</v>
      </c>
      <c r="D5327" s="19" t="s">
        <v>1170</v>
      </c>
      <c r="E5327" s="20">
        <v>20</v>
      </c>
      <c r="F5327" s="11" t="s">
        <v>18</v>
      </c>
      <c r="G5327" s="21"/>
      <c r="H5327" s="21" t="s">
        <v>433</v>
      </c>
      <c r="I5327" s="21"/>
    </row>
    <row r="5328" spans="1:9" ht="33">
      <c r="A5328" s="10" t="s">
        <v>1260</v>
      </c>
      <c r="B5328" s="10" t="s">
        <v>1515</v>
      </c>
      <c r="C5328" s="19" t="s">
        <v>1516</v>
      </c>
      <c r="D5328" s="19" t="s">
        <v>1170</v>
      </c>
      <c r="E5328" s="20">
        <v>20</v>
      </c>
      <c r="F5328" s="11" t="s">
        <v>18</v>
      </c>
      <c r="G5328" s="21"/>
      <c r="H5328" s="21" t="s">
        <v>433</v>
      </c>
      <c r="I5328" s="21"/>
    </row>
    <row r="5329" spans="1:9" ht="33">
      <c r="A5329" s="10" t="s">
        <v>1260</v>
      </c>
      <c r="B5329" s="10" t="s">
        <v>1517</v>
      </c>
      <c r="C5329" s="19" t="s">
        <v>1518</v>
      </c>
      <c r="D5329" s="19" t="s">
        <v>1170</v>
      </c>
      <c r="E5329" s="20">
        <v>20</v>
      </c>
      <c r="F5329" s="11" t="s">
        <v>18</v>
      </c>
      <c r="G5329" s="21"/>
      <c r="H5329" s="21" t="s">
        <v>433</v>
      </c>
      <c r="I5329" s="21"/>
    </row>
    <row r="5330" spans="1:9" ht="36">
      <c r="A5330" s="10" t="s">
        <v>1260</v>
      </c>
      <c r="B5330" s="10" t="s">
        <v>1519</v>
      </c>
      <c r="C5330" s="19" t="s">
        <v>1520</v>
      </c>
      <c r="D5330" s="19" t="s">
        <v>1170</v>
      </c>
      <c r="E5330" s="20">
        <v>15</v>
      </c>
      <c r="F5330" s="11" t="s">
        <v>18</v>
      </c>
      <c r="G5330" s="21"/>
      <c r="H5330" s="21" t="s">
        <v>433</v>
      </c>
      <c r="I5330" s="21"/>
    </row>
    <row r="5331" spans="1:9" ht="33">
      <c r="A5331" s="10" t="s">
        <v>1260</v>
      </c>
      <c r="B5331" s="10" t="s">
        <v>1521</v>
      </c>
      <c r="C5331" s="19" t="s">
        <v>1522</v>
      </c>
      <c r="D5331" s="19" t="s">
        <v>1170</v>
      </c>
      <c r="E5331" s="20">
        <v>10</v>
      </c>
      <c r="F5331" s="11" t="s">
        <v>18</v>
      </c>
      <c r="G5331" s="21"/>
      <c r="H5331" s="21" t="s">
        <v>433</v>
      </c>
      <c r="I5331" s="21"/>
    </row>
    <row r="5332" spans="1:9" ht="33">
      <c r="A5332" s="10" t="s">
        <v>1260</v>
      </c>
      <c r="B5332" s="10" t="s">
        <v>1523</v>
      </c>
      <c r="C5332" s="19" t="s">
        <v>1524</v>
      </c>
      <c r="D5332" s="19" t="s">
        <v>1170</v>
      </c>
      <c r="E5332" s="20">
        <v>30</v>
      </c>
      <c r="F5332" s="11" t="s">
        <v>18</v>
      </c>
      <c r="G5332" s="21"/>
      <c r="H5332" s="21" t="s">
        <v>433</v>
      </c>
      <c r="I5332" s="21"/>
    </row>
    <row r="5333" spans="1:9" ht="33">
      <c r="A5333" s="10" t="s">
        <v>1260</v>
      </c>
      <c r="B5333" s="10" t="s">
        <v>1525</v>
      </c>
      <c r="C5333" s="19" t="s">
        <v>1526</v>
      </c>
      <c r="D5333" s="19" t="s">
        <v>1170</v>
      </c>
      <c r="E5333" s="20">
        <v>20</v>
      </c>
      <c r="F5333" s="11" t="s">
        <v>18</v>
      </c>
      <c r="G5333" s="21"/>
      <c r="H5333" s="21" t="s">
        <v>433</v>
      </c>
      <c r="I5333" s="21"/>
    </row>
    <row r="5334" spans="1:9" ht="33">
      <c r="A5334" s="10" t="s">
        <v>1260</v>
      </c>
      <c r="B5334" s="10" t="s">
        <v>1527</v>
      </c>
      <c r="C5334" s="19" t="s">
        <v>1528</v>
      </c>
      <c r="D5334" s="19" t="s">
        <v>1170</v>
      </c>
      <c r="E5334" s="20">
        <v>20</v>
      </c>
      <c r="F5334" s="11" t="s">
        <v>18</v>
      </c>
      <c r="G5334" s="21"/>
      <c r="H5334" s="21" t="s">
        <v>433</v>
      </c>
      <c r="I5334" s="21"/>
    </row>
    <row r="5335" spans="1:9" ht="33">
      <c r="A5335" s="10" t="s">
        <v>1260</v>
      </c>
      <c r="B5335" s="10" t="s">
        <v>1529</v>
      </c>
      <c r="C5335" s="19" t="s">
        <v>1530</v>
      </c>
      <c r="D5335" s="19" t="s">
        <v>1170</v>
      </c>
      <c r="E5335" s="20">
        <v>10</v>
      </c>
      <c r="F5335" s="11" t="s">
        <v>18</v>
      </c>
      <c r="G5335" s="21"/>
      <c r="H5335" s="21" t="s">
        <v>433</v>
      </c>
      <c r="I5335" s="21"/>
    </row>
    <row r="5336" spans="1:9" ht="33">
      <c r="A5336" s="10" t="s">
        <v>1260</v>
      </c>
      <c r="B5336" s="10" t="s">
        <v>1531</v>
      </c>
      <c r="C5336" s="19" t="s">
        <v>1532</v>
      </c>
      <c r="D5336" s="19" t="s">
        <v>1170</v>
      </c>
      <c r="E5336" s="20">
        <v>10</v>
      </c>
      <c r="F5336" s="11" t="s">
        <v>18</v>
      </c>
      <c r="G5336" s="21"/>
      <c r="H5336" s="21" t="s">
        <v>433</v>
      </c>
      <c r="I5336" s="21"/>
    </row>
    <row r="5337" spans="1:9" ht="33">
      <c r="A5337" s="10" t="s">
        <v>1260</v>
      </c>
      <c r="B5337" s="10" t="s">
        <v>1533</v>
      </c>
      <c r="C5337" s="19" t="s">
        <v>1534</v>
      </c>
      <c r="D5337" s="19" t="s">
        <v>1170</v>
      </c>
      <c r="E5337" s="20">
        <v>35</v>
      </c>
      <c r="F5337" s="11" t="s">
        <v>18</v>
      </c>
      <c r="G5337" s="21"/>
      <c r="H5337" s="21" t="s">
        <v>433</v>
      </c>
      <c r="I5337" s="21"/>
    </row>
    <row r="5338" spans="1:9" ht="33">
      <c r="A5338" s="10" t="s">
        <v>1260</v>
      </c>
      <c r="B5338" s="10" t="s">
        <v>1535</v>
      </c>
      <c r="C5338" s="19" t="s">
        <v>1536</v>
      </c>
      <c r="D5338" s="19" t="s">
        <v>1170</v>
      </c>
      <c r="E5338" s="20">
        <v>10</v>
      </c>
      <c r="F5338" s="11" t="s">
        <v>18</v>
      </c>
      <c r="G5338" s="21"/>
      <c r="H5338" s="21" t="s">
        <v>433</v>
      </c>
      <c r="I5338" s="21"/>
    </row>
    <row r="5339" spans="1:9" ht="33">
      <c r="A5339" s="10" t="s">
        <v>1260</v>
      </c>
      <c r="B5339" s="10" t="s">
        <v>1537</v>
      </c>
      <c r="C5339" s="19" t="s">
        <v>1538</v>
      </c>
      <c r="D5339" s="19" t="s">
        <v>1170</v>
      </c>
      <c r="E5339" s="20">
        <v>20</v>
      </c>
      <c r="F5339" s="11" t="s">
        <v>18</v>
      </c>
      <c r="G5339" s="21"/>
      <c r="H5339" s="21" t="s">
        <v>433</v>
      </c>
      <c r="I5339" s="21"/>
    </row>
    <row r="5340" spans="1:9" ht="33">
      <c r="A5340" s="10" t="s">
        <v>1260</v>
      </c>
      <c r="B5340" s="10" t="s">
        <v>1539</v>
      </c>
      <c r="C5340" s="19" t="s">
        <v>1364</v>
      </c>
      <c r="D5340" s="19" t="s">
        <v>1170</v>
      </c>
      <c r="E5340" s="20">
        <v>40</v>
      </c>
      <c r="F5340" s="11" t="s">
        <v>18</v>
      </c>
      <c r="G5340" s="21"/>
      <c r="H5340" s="21" t="s">
        <v>433</v>
      </c>
      <c r="I5340" s="21"/>
    </row>
    <row r="5341" spans="1:9" ht="33">
      <c r="A5341" s="10" t="s">
        <v>1260</v>
      </c>
      <c r="B5341" s="10" t="s">
        <v>1540</v>
      </c>
      <c r="C5341" s="19" t="s">
        <v>1541</v>
      </c>
      <c r="D5341" s="19" t="s">
        <v>1170</v>
      </c>
      <c r="E5341" s="20">
        <v>15</v>
      </c>
      <c r="F5341" s="11" t="s">
        <v>18</v>
      </c>
      <c r="G5341" s="21"/>
      <c r="H5341" s="21" t="s">
        <v>433</v>
      </c>
      <c r="I5341" s="21"/>
    </row>
    <row r="5342" spans="1:9" ht="33">
      <c r="A5342" s="10" t="s">
        <v>1260</v>
      </c>
      <c r="B5342" s="10" t="s">
        <v>1542</v>
      </c>
      <c r="C5342" s="19" t="s">
        <v>1543</v>
      </c>
      <c r="D5342" s="19" t="s">
        <v>1170</v>
      </c>
      <c r="E5342" s="20">
        <v>10</v>
      </c>
      <c r="F5342" s="11" t="s">
        <v>18</v>
      </c>
      <c r="G5342" s="21"/>
      <c r="H5342" s="21" t="s">
        <v>433</v>
      </c>
      <c r="I5342" s="21"/>
    </row>
    <row r="5343" spans="1:9" ht="33">
      <c r="A5343" s="10" t="s">
        <v>1260</v>
      </c>
      <c r="B5343" s="10" t="s">
        <v>1544</v>
      </c>
      <c r="C5343" s="19" t="s">
        <v>1545</v>
      </c>
      <c r="D5343" s="19" t="s">
        <v>1170</v>
      </c>
      <c r="E5343" s="20">
        <v>10</v>
      </c>
      <c r="F5343" s="11" t="s">
        <v>18</v>
      </c>
      <c r="G5343" s="21"/>
      <c r="H5343" s="21" t="s">
        <v>433</v>
      </c>
      <c r="I5343" s="21"/>
    </row>
    <row r="5344" spans="1:9" ht="33">
      <c r="A5344" s="10" t="s">
        <v>1260</v>
      </c>
      <c r="B5344" s="10" t="s">
        <v>1546</v>
      </c>
      <c r="C5344" s="19" t="s">
        <v>1547</v>
      </c>
      <c r="D5344" s="19" t="s">
        <v>1170</v>
      </c>
      <c r="E5344" s="20">
        <v>20</v>
      </c>
      <c r="F5344" s="11" t="s">
        <v>18</v>
      </c>
      <c r="G5344" s="21"/>
      <c r="H5344" s="21" t="s">
        <v>433</v>
      </c>
      <c r="I5344" s="21"/>
    </row>
    <row r="5345" spans="1:9" ht="49.5">
      <c r="A5345" s="10" t="s">
        <v>1260</v>
      </c>
      <c r="B5345" s="10" t="s">
        <v>1548</v>
      </c>
      <c r="C5345" s="19" t="s">
        <v>1549</v>
      </c>
      <c r="D5345" s="19" t="s">
        <v>1170</v>
      </c>
      <c r="E5345" s="20">
        <v>15</v>
      </c>
      <c r="F5345" s="11" t="s">
        <v>18</v>
      </c>
      <c r="G5345" s="21"/>
      <c r="H5345" s="21" t="s">
        <v>433</v>
      </c>
      <c r="I5345" s="21"/>
    </row>
    <row r="5346" spans="1:9" ht="33">
      <c r="A5346" s="10" t="s">
        <v>1260</v>
      </c>
      <c r="B5346" s="10" t="s">
        <v>1550</v>
      </c>
      <c r="C5346" s="19" t="s">
        <v>1433</v>
      </c>
      <c r="D5346" s="19" t="s">
        <v>1170</v>
      </c>
      <c r="E5346" s="20">
        <v>250</v>
      </c>
      <c r="F5346" s="11" t="s">
        <v>18</v>
      </c>
      <c r="G5346" s="21"/>
      <c r="H5346" s="21" t="s">
        <v>433</v>
      </c>
      <c r="I5346" s="21"/>
    </row>
    <row r="5347" spans="1:9" ht="33">
      <c r="A5347" s="10" t="s">
        <v>1260</v>
      </c>
      <c r="B5347" s="10" t="s">
        <v>1550</v>
      </c>
      <c r="C5347" s="19" t="s">
        <v>1318</v>
      </c>
      <c r="D5347" s="19" t="s">
        <v>1170</v>
      </c>
      <c r="E5347" s="20">
        <v>200</v>
      </c>
      <c r="F5347" s="11" t="s">
        <v>18</v>
      </c>
      <c r="G5347" s="21"/>
      <c r="H5347" s="21" t="s">
        <v>433</v>
      </c>
      <c r="I5347" s="21"/>
    </row>
    <row r="5348" spans="1:9" ht="33">
      <c r="A5348" s="10" t="s">
        <v>1260</v>
      </c>
      <c r="B5348" s="10" t="s">
        <v>1550</v>
      </c>
      <c r="C5348" s="19" t="s">
        <v>1357</v>
      </c>
      <c r="D5348" s="19" t="s">
        <v>1170</v>
      </c>
      <c r="E5348" s="20">
        <v>350</v>
      </c>
      <c r="F5348" s="11" t="s">
        <v>18</v>
      </c>
      <c r="G5348" s="21"/>
      <c r="H5348" s="21" t="s">
        <v>433</v>
      </c>
      <c r="I5348" s="21"/>
    </row>
    <row r="5349" spans="1:9" ht="33">
      <c r="A5349" s="10" t="s">
        <v>1260</v>
      </c>
      <c r="B5349" s="10" t="s">
        <v>1550</v>
      </c>
      <c r="C5349" s="19" t="s">
        <v>1389</v>
      </c>
      <c r="D5349" s="19" t="s">
        <v>1170</v>
      </c>
      <c r="E5349" s="20">
        <v>350</v>
      </c>
      <c r="F5349" s="11" t="s">
        <v>18</v>
      </c>
      <c r="G5349" s="21"/>
      <c r="H5349" s="21" t="s">
        <v>433</v>
      </c>
      <c r="I5349" s="21"/>
    </row>
    <row r="5350" spans="1:9" ht="33">
      <c r="A5350" s="10" t="s">
        <v>1260</v>
      </c>
      <c r="B5350" s="10" t="s">
        <v>1550</v>
      </c>
      <c r="C5350" s="19" t="s">
        <v>1551</v>
      </c>
      <c r="D5350" s="19" t="s">
        <v>1170</v>
      </c>
      <c r="E5350" s="20">
        <v>400</v>
      </c>
      <c r="F5350" s="11" t="s">
        <v>18</v>
      </c>
      <c r="G5350" s="21"/>
      <c r="H5350" s="21" t="s">
        <v>433</v>
      </c>
      <c r="I5350" s="21"/>
    </row>
    <row r="5351" spans="1:9" ht="33">
      <c r="A5351" s="10" t="s">
        <v>1260</v>
      </c>
      <c r="B5351" s="10" t="s">
        <v>1550</v>
      </c>
      <c r="C5351" s="19" t="s">
        <v>1358</v>
      </c>
      <c r="D5351" s="19" t="s">
        <v>1170</v>
      </c>
      <c r="E5351" s="20">
        <v>300</v>
      </c>
      <c r="F5351" s="11" t="s">
        <v>18</v>
      </c>
      <c r="G5351" s="21"/>
      <c r="H5351" s="21" t="s">
        <v>433</v>
      </c>
      <c r="I5351" s="21"/>
    </row>
    <row r="5352" spans="1:9" ht="33">
      <c r="A5352" s="10" t="s">
        <v>1260</v>
      </c>
      <c r="B5352" s="10" t="s">
        <v>1550</v>
      </c>
      <c r="C5352" s="19" t="s">
        <v>1552</v>
      </c>
      <c r="D5352" s="19" t="s">
        <v>1170</v>
      </c>
      <c r="E5352" s="20">
        <v>350</v>
      </c>
      <c r="F5352" s="11" t="s">
        <v>18</v>
      </c>
      <c r="G5352" s="21"/>
      <c r="H5352" s="21" t="s">
        <v>433</v>
      </c>
      <c r="I5352" s="21"/>
    </row>
    <row r="5353" spans="1:9" ht="33">
      <c r="A5353" s="10" t="s">
        <v>1260</v>
      </c>
      <c r="B5353" s="10" t="s">
        <v>1550</v>
      </c>
      <c r="C5353" s="19" t="s">
        <v>1341</v>
      </c>
      <c r="D5353" s="19" t="s">
        <v>1170</v>
      </c>
      <c r="E5353" s="20">
        <v>200</v>
      </c>
      <c r="F5353" s="11" t="s">
        <v>18</v>
      </c>
      <c r="G5353" s="21"/>
      <c r="H5353" s="21" t="s">
        <v>433</v>
      </c>
      <c r="I5353" s="21"/>
    </row>
    <row r="5354" spans="1:9" ht="33">
      <c r="A5354" s="10" t="s">
        <v>1260</v>
      </c>
      <c r="B5354" s="10" t="s">
        <v>1553</v>
      </c>
      <c r="C5354" s="19" t="s">
        <v>1554</v>
      </c>
      <c r="D5354" s="19" t="s">
        <v>1170</v>
      </c>
      <c r="E5354" s="20">
        <v>1500</v>
      </c>
      <c r="F5354" s="11" t="s">
        <v>18</v>
      </c>
      <c r="G5354" s="21"/>
      <c r="H5354" s="21" t="s">
        <v>433</v>
      </c>
      <c r="I5354" s="21"/>
    </row>
    <row r="5355" spans="1:9" ht="33">
      <c r="A5355" s="10" t="s">
        <v>1260</v>
      </c>
      <c r="B5355" s="10" t="s">
        <v>1550</v>
      </c>
      <c r="C5355" s="19" t="s">
        <v>1361</v>
      </c>
      <c r="D5355" s="19" t="s">
        <v>1170</v>
      </c>
      <c r="E5355" s="20">
        <v>400</v>
      </c>
      <c r="F5355" s="11" t="s">
        <v>18</v>
      </c>
      <c r="G5355" s="21"/>
      <c r="H5355" s="21" t="s">
        <v>433</v>
      </c>
      <c r="I5355" s="21"/>
    </row>
    <row r="5356" spans="1:9" ht="33">
      <c r="A5356" s="10" t="s">
        <v>1260</v>
      </c>
      <c r="B5356" s="10" t="s">
        <v>1550</v>
      </c>
      <c r="C5356" s="19" t="s">
        <v>1360</v>
      </c>
      <c r="D5356" s="19" t="s">
        <v>1170</v>
      </c>
      <c r="E5356" s="20">
        <v>400</v>
      </c>
      <c r="F5356" s="11" t="s">
        <v>18</v>
      </c>
      <c r="G5356" s="21"/>
      <c r="H5356" s="21" t="s">
        <v>433</v>
      </c>
      <c r="I5356" s="21"/>
    </row>
    <row r="5357" spans="1:9" ht="33">
      <c r="A5357" s="10" t="s">
        <v>1260</v>
      </c>
      <c r="B5357" s="10" t="s">
        <v>1550</v>
      </c>
      <c r="C5357" s="19" t="s">
        <v>1555</v>
      </c>
      <c r="D5357" s="19" t="s">
        <v>1170</v>
      </c>
      <c r="E5357" s="20">
        <v>400</v>
      </c>
      <c r="F5357" s="11" t="s">
        <v>18</v>
      </c>
      <c r="G5357" s="21"/>
      <c r="H5357" s="21" t="s">
        <v>433</v>
      </c>
      <c r="I5357" s="21"/>
    </row>
    <row r="5358" spans="1:9" ht="75.75" customHeight="1">
      <c r="A5358" s="10" t="s">
        <v>1260</v>
      </c>
      <c r="B5358" s="10" t="s">
        <v>1556</v>
      </c>
      <c r="C5358" s="19" t="s">
        <v>1557</v>
      </c>
      <c r="D5358" s="19" t="s">
        <v>1170</v>
      </c>
      <c r="E5358" s="20">
        <v>40</v>
      </c>
      <c r="F5358" s="11" t="s">
        <v>18</v>
      </c>
      <c r="G5358" s="21"/>
      <c r="H5358" s="21" t="s">
        <v>433</v>
      </c>
      <c r="I5358" s="21"/>
    </row>
    <row r="5359" spans="1:9" ht="36.75" customHeight="1">
      <c r="A5359" s="10" t="s">
        <v>1260</v>
      </c>
      <c r="B5359" s="10" t="s">
        <v>1558</v>
      </c>
      <c r="C5359" s="19" t="s">
        <v>1559</v>
      </c>
      <c r="D5359" s="19" t="s">
        <v>1170</v>
      </c>
      <c r="E5359" s="20">
        <v>50</v>
      </c>
      <c r="F5359" s="11" t="s">
        <v>18</v>
      </c>
      <c r="G5359" s="21"/>
      <c r="H5359" s="21" t="s">
        <v>433</v>
      </c>
      <c r="I5359" s="21"/>
    </row>
    <row r="5360" spans="1:9" ht="51.75" customHeight="1">
      <c r="A5360" s="10" t="s">
        <v>1260</v>
      </c>
      <c r="B5360" s="10" t="s">
        <v>1560</v>
      </c>
      <c r="C5360" s="19" t="s">
        <v>1363</v>
      </c>
      <c r="D5360" s="19" t="s">
        <v>1170</v>
      </c>
      <c r="E5360" s="20">
        <v>90</v>
      </c>
      <c r="F5360" s="11" t="s">
        <v>18</v>
      </c>
      <c r="G5360" s="21"/>
      <c r="H5360" s="21" t="s">
        <v>433</v>
      </c>
      <c r="I5360" s="21"/>
    </row>
    <row r="5361" spans="1:9" ht="90.75" customHeight="1">
      <c r="A5361" s="10" t="s">
        <v>1260</v>
      </c>
      <c r="B5361" s="10" t="s">
        <v>1561</v>
      </c>
      <c r="C5361" s="19" t="s">
        <v>1512</v>
      </c>
      <c r="D5361" s="19" t="s">
        <v>1170</v>
      </c>
      <c r="E5361" s="20">
        <v>70</v>
      </c>
      <c r="F5361" s="11" t="s">
        <v>18</v>
      </c>
      <c r="G5361" s="21"/>
      <c r="H5361" s="21" t="s">
        <v>433</v>
      </c>
      <c r="I5361" s="21"/>
    </row>
    <row r="5362" spans="1:9" ht="51.75" customHeight="1">
      <c r="A5362" s="10" t="s">
        <v>1562</v>
      </c>
      <c r="B5362" s="10" t="s">
        <v>1563</v>
      </c>
      <c r="C5362" s="19" t="s">
        <v>1564</v>
      </c>
      <c r="D5362" s="19" t="s">
        <v>1170</v>
      </c>
      <c r="E5362" s="20">
        <v>80</v>
      </c>
      <c r="F5362" s="11" t="s">
        <v>18</v>
      </c>
      <c r="G5362" s="21"/>
      <c r="H5362" s="21" t="s">
        <v>433</v>
      </c>
      <c r="I5362" s="21"/>
    </row>
    <row r="5363" spans="1:9" ht="33">
      <c r="A5363" s="10" t="s">
        <v>1562</v>
      </c>
      <c r="B5363" s="10" t="s">
        <v>1565</v>
      </c>
      <c r="C5363" s="19" t="s">
        <v>1566</v>
      </c>
      <c r="D5363" s="19" t="s">
        <v>1170</v>
      </c>
      <c r="E5363" s="20">
        <v>100</v>
      </c>
      <c r="F5363" s="11" t="s">
        <v>18</v>
      </c>
      <c r="G5363" s="21"/>
      <c r="H5363" s="21" t="s">
        <v>433</v>
      </c>
      <c r="I5363" s="21"/>
    </row>
    <row r="5364" spans="1:9" ht="38.25" customHeight="1">
      <c r="A5364" s="10" t="s">
        <v>1562</v>
      </c>
      <c r="B5364" s="10" t="s">
        <v>1567</v>
      </c>
      <c r="C5364" s="19" t="s">
        <v>1568</v>
      </c>
      <c r="D5364" s="19" t="s">
        <v>1170</v>
      </c>
      <c r="E5364" s="20">
        <v>10</v>
      </c>
      <c r="F5364" s="11" t="s">
        <v>18</v>
      </c>
      <c r="G5364" s="21"/>
      <c r="H5364" s="21" t="s">
        <v>433</v>
      </c>
      <c r="I5364" s="21"/>
    </row>
    <row r="5365" spans="1:9" ht="57.75" customHeight="1">
      <c r="A5365" s="10" t="s">
        <v>1562</v>
      </c>
      <c r="B5365" s="10" t="s">
        <v>1569</v>
      </c>
      <c r="C5365" s="19" t="s">
        <v>1570</v>
      </c>
      <c r="D5365" s="19" t="s">
        <v>1170</v>
      </c>
      <c r="E5365" s="20">
        <v>20</v>
      </c>
      <c r="F5365" s="11" t="s">
        <v>18</v>
      </c>
      <c r="G5365" s="21"/>
      <c r="H5365" s="21" t="s">
        <v>433</v>
      </c>
      <c r="I5365" s="21"/>
    </row>
    <row r="5366" spans="1:9" ht="40.5" customHeight="1">
      <c r="A5366" s="10" t="s">
        <v>1562</v>
      </c>
      <c r="B5366" s="10" t="s">
        <v>1571</v>
      </c>
      <c r="C5366" s="19" t="s">
        <v>1572</v>
      </c>
      <c r="D5366" s="19" t="s">
        <v>1170</v>
      </c>
      <c r="E5366" s="20">
        <v>20</v>
      </c>
      <c r="F5366" s="11" t="s">
        <v>18</v>
      </c>
      <c r="G5366" s="21"/>
      <c r="H5366" s="21" t="s">
        <v>433</v>
      </c>
      <c r="I5366" s="21"/>
    </row>
    <row r="5367" spans="1:9" ht="57.75" customHeight="1">
      <c r="A5367" s="10" t="s">
        <v>1562</v>
      </c>
      <c r="B5367" s="10" t="s">
        <v>1573</v>
      </c>
      <c r="C5367" s="19" t="s">
        <v>1574</v>
      </c>
      <c r="D5367" s="19" t="s">
        <v>1170</v>
      </c>
      <c r="E5367" s="20">
        <v>50</v>
      </c>
      <c r="F5367" s="11" t="s">
        <v>18</v>
      </c>
      <c r="G5367" s="21"/>
      <c r="H5367" s="21" t="s">
        <v>433</v>
      </c>
      <c r="I5367" s="21"/>
    </row>
    <row r="5368" spans="1:9" ht="39.75" customHeight="1">
      <c r="A5368" s="10" t="s">
        <v>1562</v>
      </c>
      <c r="B5368" s="10" t="s">
        <v>1575</v>
      </c>
      <c r="C5368" s="19" t="s">
        <v>394</v>
      </c>
      <c r="D5368" s="19" t="s">
        <v>1170</v>
      </c>
      <c r="E5368" s="20">
        <v>30</v>
      </c>
      <c r="F5368" s="11" t="s">
        <v>18</v>
      </c>
      <c r="G5368" s="21"/>
      <c r="H5368" s="21" t="s">
        <v>433</v>
      </c>
      <c r="I5368" s="21"/>
    </row>
    <row r="5369" spans="1:9" ht="40.5" customHeight="1">
      <c r="A5369" s="10" t="s">
        <v>1562</v>
      </c>
      <c r="B5369" s="10" t="s">
        <v>1576</v>
      </c>
      <c r="C5369" s="19" t="s">
        <v>133</v>
      </c>
      <c r="D5369" s="19" t="s">
        <v>1170</v>
      </c>
      <c r="E5369" s="20">
        <v>40</v>
      </c>
      <c r="F5369" s="11" t="s">
        <v>18</v>
      </c>
      <c r="G5369" s="21"/>
      <c r="H5369" s="21" t="s">
        <v>433</v>
      </c>
      <c r="I5369" s="21"/>
    </row>
    <row r="5370" spans="1:9" ht="41.25" customHeight="1">
      <c r="A5370" s="10" t="s">
        <v>1562</v>
      </c>
      <c r="B5370" s="10" t="s">
        <v>1577</v>
      </c>
      <c r="C5370" s="19" t="s">
        <v>1578</v>
      </c>
      <c r="D5370" s="19" t="s">
        <v>1170</v>
      </c>
      <c r="E5370" s="20">
        <v>18</v>
      </c>
      <c r="F5370" s="11" t="s">
        <v>18</v>
      </c>
      <c r="G5370" s="21"/>
      <c r="H5370" s="21" t="s">
        <v>433</v>
      </c>
      <c r="I5370" s="21"/>
    </row>
    <row r="5371" spans="1:9" ht="49.5">
      <c r="A5371" s="10" t="s">
        <v>1562</v>
      </c>
      <c r="B5371" s="10" t="s">
        <v>1579</v>
      </c>
      <c r="C5371" s="19" t="s">
        <v>1580</v>
      </c>
      <c r="D5371" s="19" t="s">
        <v>1170</v>
      </c>
      <c r="E5371" s="20">
        <v>30</v>
      </c>
      <c r="F5371" s="11" t="s">
        <v>18</v>
      </c>
      <c r="G5371" s="21"/>
      <c r="H5371" s="21" t="s">
        <v>433</v>
      </c>
      <c r="I5371" s="21"/>
    </row>
    <row r="5372" spans="1:9" ht="33">
      <c r="A5372" s="10" t="s">
        <v>1562</v>
      </c>
      <c r="B5372" s="10" t="s">
        <v>1581</v>
      </c>
      <c r="C5372" s="19" t="s">
        <v>1582</v>
      </c>
      <c r="D5372" s="19" t="s">
        <v>1170</v>
      </c>
      <c r="E5372" s="20">
        <v>20</v>
      </c>
      <c r="F5372" s="11" t="s">
        <v>18</v>
      </c>
      <c r="G5372" s="21"/>
      <c r="H5372" s="21" t="s">
        <v>433</v>
      </c>
      <c r="I5372" s="21"/>
    </row>
    <row r="5373" spans="1:9" ht="33">
      <c r="A5373" s="10" t="s">
        <v>1562</v>
      </c>
      <c r="B5373" s="10" t="s">
        <v>1583</v>
      </c>
      <c r="C5373" s="19" t="s">
        <v>42</v>
      </c>
      <c r="D5373" s="19" t="s">
        <v>1170</v>
      </c>
      <c r="E5373" s="20">
        <v>20</v>
      </c>
      <c r="F5373" s="11" t="s">
        <v>18</v>
      </c>
      <c r="G5373" s="21"/>
      <c r="H5373" s="21" t="s">
        <v>433</v>
      </c>
      <c r="I5373" s="21"/>
    </row>
    <row r="5374" spans="1:9" ht="33">
      <c r="A5374" s="10" t="s">
        <v>1562</v>
      </c>
      <c r="B5374" s="10" t="s">
        <v>1584</v>
      </c>
      <c r="C5374" s="19" t="s">
        <v>1585</v>
      </c>
      <c r="D5374" s="19" t="s">
        <v>1170</v>
      </c>
      <c r="E5374" s="20">
        <v>15</v>
      </c>
      <c r="F5374" s="11" t="s">
        <v>18</v>
      </c>
      <c r="G5374" s="21"/>
      <c r="H5374" s="21" t="s">
        <v>433</v>
      </c>
      <c r="I5374" s="21"/>
    </row>
    <row r="5375" spans="1:9" ht="33">
      <c r="A5375" s="10" t="s">
        <v>1562</v>
      </c>
      <c r="B5375" s="10" t="s">
        <v>1586</v>
      </c>
      <c r="C5375" s="19" t="s">
        <v>422</v>
      </c>
      <c r="D5375" s="19" t="s">
        <v>1170</v>
      </c>
      <c r="E5375" s="20">
        <v>30</v>
      </c>
      <c r="F5375" s="11" t="s">
        <v>18</v>
      </c>
      <c r="G5375" s="21"/>
      <c r="H5375" s="21" t="s">
        <v>433</v>
      </c>
      <c r="I5375" s="21"/>
    </row>
    <row r="5376" spans="1:9" ht="33">
      <c r="A5376" s="10" t="s">
        <v>1562</v>
      </c>
      <c r="B5376" s="10" t="s">
        <v>1587</v>
      </c>
      <c r="C5376" s="19" t="s">
        <v>1588</v>
      </c>
      <c r="D5376" s="19" t="s">
        <v>1170</v>
      </c>
      <c r="E5376" s="20">
        <v>15</v>
      </c>
      <c r="F5376" s="11" t="s">
        <v>18</v>
      </c>
      <c r="G5376" s="21"/>
      <c r="H5376" s="21" t="s">
        <v>433</v>
      </c>
      <c r="I5376" s="21"/>
    </row>
    <row r="5377" spans="1:9" ht="33">
      <c r="A5377" s="10" t="s">
        <v>1562</v>
      </c>
      <c r="B5377" s="10" t="s">
        <v>1589</v>
      </c>
      <c r="C5377" s="19" t="s">
        <v>1590</v>
      </c>
      <c r="D5377" s="19" t="s">
        <v>1170</v>
      </c>
      <c r="E5377" s="20">
        <v>15</v>
      </c>
      <c r="F5377" s="11" t="s">
        <v>18</v>
      </c>
      <c r="G5377" s="21"/>
      <c r="H5377" s="21" t="s">
        <v>433</v>
      </c>
      <c r="I5377" s="21"/>
    </row>
    <row r="5378" spans="1:9" ht="33">
      <c r="A5378" s="10" t="s">
        <v>1562</v>
      </c>
      <c r="B5378" s="10" t="s">
        <v>1591</v>
      </c>
      <c r="C5378" s="19" t="s">
        <v>1592</v>
      </c>
      <c r="D5378" s="19" t="s">
        <v>1170</v>
      </c>
      <c r="E5378" s="20">
        <v>20</v>
      </c>
      <c r="F5378" s="11" t="s">
        <v>18</v>
      </c>
      <c r="G5378" s="21"/>
      <c r="H5378" s="21" t="s">
        <v>433</v>
      </c>
      <c r="I5378" s="21"/>
    </row>
    <row r="5379" spans="1:9" ht="33">
      <c r="A5379" s="10" t="s">
        <v>1562</v>
      </c>
      <c r="B5379" s="10" t="s">
        <v>1593</v>
      </c>
      <c r="C5379" s="19" t="s">
        <v>1594</v>
      </c>
      <c r="D5379" s="19" t="s">
        <v>1170</v>
      </c>
      <c r="E5379" s="20">
        <v>20</v>
      </c>
      <c r="F5379" s="11" t="s">
        <v>18</v>
      </c>
      <c r="G5379" s="21"/>
      <c r="H5379" s="21" t="s">
        <v>433</v>
      </c>
      <c r="I5379" s="21"/>
    </row>
    <row r="5380" spans="1:9" ht="33">
      <c r="A5380" s="10" t="s">
        <v>1562</v>
      </c>
      <c r="B5380" s="10" t="s">
        <v>1595</v>
      </c>
      <c r="C5380" s="19" t="s">
        <v>1596</v>
      </c>
      <c r="D5380" s="19" t="s">
        <v>1170</v>
      </c>
      <c r="E5380" s="20">
        <v>20</v>
      </c>
      <c r="F5380" s="11" t="s">
        <v>18</v>
      </c>
      <c r="G5380" s="21"/>
      <c r="H5380" s="21" t="s">
        <v>433</v>
      </c>
      <c r="I5380" s="21"/>
    </row>
    <row r="5381" spans="1:9" ht="33">
      <c r="A5381" s="10" t="s">
        <v>1562</v>
      </c>
      <c r="B5381" s="10" t="s">
        <v>1597</v>
      </c>
      <c r="C5381" s="19" t="s">
        <v>1598</v>
      </c>
      <c r="D5381" s="19" t="s">
        <v>1170</v>
      </c>
      <c r="E5381" s="20">
        <v>15</v>
      </c>
      <c r="F5381" s="11" t="s">
        <v>18</v>
      </c>
      <c r="G5381" s="21"/>
      <c r="H5381" s="21" t="s">
        <v>433</v>
      </c>
      <c r="I5381" s="21"/>
    </row>
    <row r="5382" spans="1:9" ht="33">
      <c r="A5382" s="10" t="s">
        <v>1562</v>
      </c>
      <c r="B5382" s="10" t="s">
        <v>1599</v>
      </c>
      <c r="C5382" s="19" t="s">
        <v>1600</v>
      </c>
      <c r="D5382" s="19" t="s">
        <v>1170</v>
      </c>
      <c r="E5382" s="20">
        <v>15</v>
      </c>
      <c r="F5382" s="11" t="s">
        <v>18</v>
      </c>
      <c r="G5382" s="21"/>
      <c r="H5382" s="21" t="s">
        <v>433</v>
      </c>
      <c r="I5382" s="21"/>
    </row>
    <row r="5383" spans="1:9" ht="33">
      <c r="A5383" s="10" t="s">
        <v>1562</v>
      </c>
      <c r="B5383" s="10" t="s">
        <v>1601</v>
      </c>
      <c r="C5383" s="19" t="s">
        <v>1602</v>
      </c>
      <c r="D5383" s="19" t="s">
        <v>1170</v>
      </c>
      <c r="E5383" s="20">
        <v>13</v>
      </c>
      <c r="F5383" s="11" t="s">
        <v>18</v>
      </c>
      <c r="G5383" s="21"/>
      <c r="H5383" s="21" t="s">
        <v>433</v>
      </c>
      <c r="I5383" s="21"/>
    </row>
    <row r="5384" spans="1:9" ht="33">
      <c r="A5384" s="10" t="s">
        <v>1562</v>
      </c>
      <c r="B5384" s="10" t="s">
        <v>1603</v>
      </c>
      <c r="C5384" s="19" t="s">
        <v>1604</v>
      </c>
      <c r="D5384" s="19" t="s">
        <v>1170</v>
      </c>
      <c r="E5384" s="20">
        <v>15</v>
      </c>
      <c r="F5384" s="11" t="s">
        <v>18</v>
      </c>
      <c r="G5384" s="21"/>
      <c r="H5384" s="21" t="s">
        <v>433</v>
      </c>
      <c r="I5384" s="21"/>
    </row>
    <row r="5385" spans="1:9" ht="33">
      <c r="A5385" s="10" t="s">
        <v>1562</v>
      </c>
      <c r="B5385" s="10" t="s">
        <v>1605</v>
      </c>
      <c r="C5385" s="19" t="s">
        <v>1606</v>
      </c>
      <c r="D5385" s="19" t="s">
        <v>1170</v>
      </c>
      <c r="E5385" s="20">
        <v>15</v>
      </c>
      <c r="F5385" s="11" t="s">
        <v>18</v>
      </c>
      <c r="G5385" s="21"/>
      <c r="H5385" s="21" t="s">
        <v>433</v>
      </c>
      <c r="I5385" s="21"/>
    </row>
    <row r="5386" spans="1:9" ht="33">
      <c r="A5386" s="10" t="s">
        <v>1562</v>
      </c>
      <c r="B5386" s="10" t="s">
        <v>1607</v>
      </c>
      <c r="C5386" s="19" t="s">
        <v>1608</v>
      </c>
      <c r="D5386" s="19" t="s">
        <v>1170</v>
      </c>
      <c r="E5386" s="20">
        <v>15</v>
      </c>
      <c r="F5386" s="11" t="s">
        <v>18</v>
      </c>
      <c r="G5386" s="21"/>
      <c r="H5386" s="21" t="s">
        <v>433</v>
      </c>
      <c r="I5386" s="21"/>
    </row>
    <row r="5387" spans="1:9" ht="33">
      <c r="A5387" s="10" t="s">
        <v>1562</v>
      </c>
      <c r="B5387" s="10" t="s">
        <v>1609</v>
      </c>
      <c r="C5387" s="19" t="s">
        <v>393</v>
      </c>
      <c r="D5387" s="19" t="s">
        <v>1170</v>
      </c>
      <c r="E5387" s="20">
        <v>15</v>
      </c>
      <c r="F5387" s="11" t="s">
        <v>18</v>
      </c>
      <c r="G5387" s="21"/>
      <c r="H5387" s="21" t="s">
        <v>433</v>
      </c>
      <c r="I5387" s="21"/>
    </row>
    <row r="5388" spans="1:9" ht="33">
      <c r="A5388" s="10" t="s">
        <v>1562</v>
      </c>
      <c r="B5388" s="10" t="s">
        <v>1610</v>
      </c>
      <c r="C5388" s="19" t="s">
        <v>1611</v>
      </c>
      <c r="D5388" s="19" t="s">
        <v>1170</v>
      </c>
      <c r="E5388" s="20">
        <v>13</v>
      </c>
      <c r="F5388" s="11" t="s">
        <v>18</v>
      </c>
      <c r="G5388" s="21"/>
      <c r="H5388" s="21" t="s">
        <v>433</v>
      </c>
      <c r="I5388" s="21"/>
    </row>
    <row r="5389" spans="1:9" ht="49.5">
      <c r="A5389" s="10" t="s">
        <v>1562</v>
      </c>
      <c r="B5389" s="10" t="s">
        <v>1612</v>
      </c>
      <c r="C5389" s="19" t="s">
        <v>1613</v>
      </c>
      <c r="D5389" s="19" t="s">
        <v>1170</v>
      </c>
      <c r="E5389" s="20">
        <v>15</v>
      </c>
      <c r="F5389" s="11" t="s">
        <v>18</v>
      </c>
      <c r="G5389" s="21"/>
      <c r="H5389" s="21" t="s">
        <v>433</v>
      </c>
      <c r="I5389" s="21"/>
    </row>
    <row r="5390" spans="1:9" ht="33">
      <c r="A5390" s="10" t="s">
        <v>1562</v>
      </c>
      <c r="B5390" s="10" t="s">
        <v>1614</v>
      </c>
      <c r="C5390" s="19" t="s">
        <v>1615</v>
      </c>
      <c r="D5390" s="19" t="s">
        <v>1170</v>
      </c>
      <c r="E5390" s="20">
        <v>15</v>
      </c>
      <c r="F5390" s="11" t="s">
        <v>18</v>
      </c>
      <c r="G5390" s="21"/>
      <c r="H5390" s="21" t="s">
        <v>433</v>
      </c>
      <c r="I5390" s="21"/>
    </row>
    <row r="5391" spans="1:9" ht="33">
      <c r="A5391" s="10" t="s">
        <v>1562</v>
      </c>
      <c r="B5391" s="10" t="s">
        <v>1616</v>
      </c>
      <c r="C5391" s="19" t="s">
        <v>1617</v>
      </c>
      <c r="D5391" s="19" t="s">
        <v>1170</v>
      </c>
      <c r="E5391" s="20">
        <v>15</v>
      </c>
      <c r="F5391" s="11" t="s">
        <v>18</v>
      </c>
      <c r="G5391" s="21"/>
      <c r="H5391" s="21" t="s">
        <v>433</v>
      </c>
      <c r="I5391" s="21"/>
    </row>
    <row r="5392" spans="1:9" ht="33">
      <c r="A5392" s="10" t="s">
        <v>1562</v>
      </c>
      <c r="B5392" s="10" t="s">
        <v>1618</v>
      </c>
      <c r="C5392" s="19" t="s">
        <v>1619</v>
      </c>
      <c r="D5392" s="19" t="s">
        <v>1170</v>
      </c>
      <c r="E5392" s="20">
        <v>15</v>
      </c>
      <c r="F5392" s="11" t="s">
        <v>18</v>
      </c>
      <c r="G5392" s="21"/>
      <c r="H5392" s="21" t="s">
        <v>433</v>
      </c>
      <c r="I5392" s="21"/>
    </row>
    <row r="5393" spans="1:9" ht="33">
      <c r="A5393" s="10" t="s">
        <v>1562</v>
      </c>
      <c r="B5393" s="10" t="s">
        <v>1620</v>
      </c>
      <c r="C5393" s="19" t="s">
        <v>1621</v>
      </c>
      <c r="D5393" s="19" t="s">
        <v>1170</v>
      </c>
      <c r="E5393" s="20">
        <v>15</v>
      </c>
      <c r="F5393" s="11" t="s">
        <v>18</v>
      </c>
      <c r="G5393" s="21"/>
      <c r="H5393" s="21" t="s">
        <v>433</v>
      </c>
      <c r="I5393" s="21"/>
    </row>
    <row r="5394" spans="1:9" ht="33">
      <c r="A5394" s="10" t="s">
        <v>1562</v>
      </c>
      <c r="B5394" s="10" t="s">
        <v>1622</v>
      </c>
      <c r="C5394" s="19" t="s">
        <v>1623</v>
      </c>
      <c r="D5394" s="19" t="s">
        <v>1170</v>
      </c>
      <c r="E5394" s="20">
        <v>15</v>
      </c>
      <c r="F5394" s="11" t="s">
        <v>18</v>
      </c>
      <c r="G5394" s="21"/>
      <c r="H5394" s="21" t="s">
        <v>433</v>
      </c>
      <c r="I5394" s="21"/>
    </row>
    <row r="5395" spans="1:9" ht="33">
      <c r="A5395" s="10" t="s">
        <v>1562</v>
      </c>
      <c r="B5395" s="10" t="s">
        <v>110</v>
      </c>
      <c r="C5395" s="19" t="s">
        <v>109</v>
      </c>
      <c r="D5395" s="19" t="s">
        <v>1170</v>
      </c>
      <c r="E5395" s="20">
        <v>15</v>
      </c>
      <c r="F5395" s="11" t="s">
        <v>18</v>
      </c>
      <c r="G5395" s="21"/>
      <c r="H5395" s="21" t="s">
        <v>433</v>
      </c>
      <c r="I5395" s="21"/>
    </row>
    <row r="5396" spans="1:9" ht="33">
      <c r="A5396" s="10" t="s">
        <v>1562</v>
      </c>
      <c r="B5396" s="10" t="s">
        <v>1624</v>
      </c>
      <c r="C5396" s="19" t="s">
        <v>1625</v>
      </c>
      <c r="D5396" s="19" t="s">
        <v>1170</v>
      </c>
      <c r="E5396" s="20">
        <v>15</v>
      </c>
      <c r="F5396" s="11" t="s">
        <v>18</v>
      </c>
      <c r="G5396" s="21"/>
      <c r="H5396" s="21" t="s">
        <v>433</v>
      </c>
      <c r="I5396" s="21"/>
    </row>
    <row r="5397" spans="1:9" ht="33">
      <c r="A5397" s="10" t="s">
        <v>1562</v>
      </c>
      <c r="B5397" s="10" t="s">
        <v>1626</v>
      </c>
      <c r="C5397" s="19" t="s">
        <v>1627</v>
      </c>
      <c r="D5397" s="19" t="s">
        <v>1170</v>
      </c>
      <c r="E5397" s="20">
        <v>15</v>
      </c>
      <c r="F5397" s="11" t="s">
        <v>18</v>
      </c>
      <c r="G5397" s="21"/>
      <c r="H5397" s="21" t="s">
        <v>433</v>
      </c>
      <c r="I5397" s="21"/>
    </row>
    <row r="5398" spans="1:9" ht="33">
      <c r="A5398" s="10" t="s">
        <v>1562</v>
      </c>
      <c r="B5398" s="10" t="s">
        <v>1628</v>
      </c>
      <c r="C5398" s="19" t="s">
        <v>1629</v>
      </c>
      <c r="D5398" s="19" t="s">
        <v>1170</v>
      </c>
      <c r="E5398" s="20">
        <v>15</v>
      </c>
      <c r="F5398" s="11" t="s">
        <v>18</v>
      </c>
      <c r="G5398" s="21"/>
      <c r="H5398" s="21" t="s">
        <v>433</v>
      </c>
      <c r="I5398" s="21"/>
    </row>
    <row r="5399" spans="1:9" ht="33">
      <c r="A5399" s="10" t="s">
        <v>1562</v>
      </c>
      <c r="B5399" s="10" t="s">
        <v>1630</v>
      </c>
      <c r="C5399" s="19" t="s">
        <v>1631</v>
      </c>
      <c r="D5399" s="19" t="s">
        <v>1170</v>
      </c>
      <c r="E5399" s="20">
        <v>15</v>
      </c>
      <c r="F5399" s="11" t="s">
        <v>18</v>
      </c>
      <c r="G5399" s="21"/>
      <c r="H5399" s="21" t="s">
        <v>433</v>
      </c>
      <c r="I5399" s="21"/>
    </row>
    <row r="5400" spans="1:9" ht="33">
      <c r="A5400" s="10" t="s">
        <v>1562</v>
      </c>
      <c r="B5400" s="10" t="s">
        <v>1632</v>
      </c>
      <c r="C5400" s="19" t="s">
        <v>1633</v>
      </c>
      <c r="D5400" s="19" t="s">
        <v>1170</v>
      </c>
      <c r="E5400" s="20">
        <v>15</v>
      </c>
      <c r="F5400" s="11" t="s">
        <v>18</v>
      </c>
      <c r="G5400" s="21"/>
      <c r="H5400" s="21" t="s">
        <v>433</v>
      </c>
      <c r="I5400" s="21"/>
    </row>
    <row r="5401" spans="1:9" ht="33">
      <c r="A5401" s="10" t="s">
        <v>1562</v>
      </c>
      <c r="B5401" s="10" t="s">
        <v>1634</v>
      </c>
      <c r="C5401" s="19" t="s">
        <v>1635</v>
      </c>
      <c r="D5401" s="19" t="s">
        <v>1170</v>
      </c>
      <c r="E5401" s="20">
        <v>15</v>
      </c>
      <c r="F5401" s="11" t="s">
        <v>18</v>
      </c>
      <c r="G5401" s="21"/>
      <c r="H5401" s="21" t="s">
        <v>433</v>
      </c>
      <c r="I5401" s="21"/>
    </row>
    <row r="5402" spans="1:9" ht="33">
      <c r="A5402" s="10" t="s">
        <v>1562</v>
      </c>
      <c r="B5402" s="10" t="s">
        <v>1636</v>
      </c>
      <c r="C5402" s="19" t="s">
        <v>1637</v>
      </c>
      <c r="D5402" s="19" t="s">
        <v>1170</v>
      </c>
      <c r="E5402" s="20">
        <v>30</v>
      </c>
      <c r="F5402" s="11" t="s">
        <v>18</v>
      </c>
      <c r="G5402" s="21"/>
      <c r="H5402" s="21" t="s">
        <v>433</v>
      </c>
      <c r="I5402" s="21"/>
    </row>
    <row r="5403" spans="1:9" ht="33">
      <c r="A5403" s="10" t="s">
        <v>1562</v>
      </c>
      <c r="B5403" s="10" t="s">
        <v>1638</v>
      </c>
      <c r="C5403" s="19" t="s">
        <v>1639</v>
      </c>
      <c r="D5403" s="19" t="s">
        <v>1170</v>
      </c>
      <c r="E5403" s="20">
        <v>30</v>
      </c>
      <c r="F5403" s="11" t="s">
        <v>18</v>
      </c>
      <c r="G5403" s="21"/>
      <c r="H5403" s="21" t="s">
        <v>433</v>
      </c>
      <c r="I5403" s="21"/>
    </row>
    <row r="5404" spans="1:9" ht="33">
      <c r="A5404" s="10" t="s">
        <v>1562</v>
      </c>
      <c r="B5404" s="10" t="s">
        <v>1640</v>
      </c>
      <c r="C5404" s="19" t="s">
        <v>351</v>
      </c>
      <c r="D5404" s="19" t="s">
        <v>1170</v>
      </c>
      <c r="E5404" s="20">
        <v>15</v>
      </c>
      <c r="F5404" s="11" t="s">
        <v>18</v>
      </c>
      <c r="G5404" s="21"/>
      <c r="H5404" s="21" t="s">
        <v>433</v>
      </c>
      <c r="I5404" s="21"/>
    </row>
    <row r="5405" spans="1:9" ht="33">
      <c r="A5405" s="10" t="s">
        <v>1562</v>
      </c>
      <c r="B5405" s="10" t="s">
        <v>1641</v>
      </c>
      <c r="C5405" s="19" t="s">
        <v>1642</v>
      </c>
      <c r="D5405" s="19" t="s">
        <v>1170</v>
      </c>
      <c r="E5405" s="20">
        <v>20</v>
      </c>
      <c r="F5405" s="11" t="s">
        <v>18</v>
      </c>
      <c r="G5405" s="21"/>
      <c r="H5405" s="21" t="s">
        <v>433</v>
      </c>
      <c r="I5405" s="21"/>
    </row>
    <row r="5406" spans="1:9" ht="33">
      <c r="A5406" s="10" t="s">
        <v>1562</v>
      </c>
      <c r="B5406" s="10" t="s">
        <v>1643</v>
      </c>
      <c r="C5406" s="19" t="s">
        <v>1644</v>
      </c>
      <c r="D5406" s="19" t="s">
        <v>1170</v>
      </c>
      <c r="E5406" s="20">
        <v>40</v>
      </c>
      <c r="F5406" s="11" t="s">
        <v>18</v>
      </c>
      <c r="G5406" s="21"/>
      <c r="H5406" s="21" t="s">
        <v>433</v>
      </c>
      <c r="I5406" s="21"/>
    </row>
    <row r="5407" spans="1:9" ht="33">
      <c r="A5407" s="10" t="s">
        <v>1562</v>
      </c>
      <c r="B5407" s="10" t="s">
        <v>1645</v>
      </c>
      <c r="C5407" s="19" t="s">
        <v>1646</v>
      </c>
      <c r="D5407" s="19" t="s">
        <v>1170</v>
      </c>
      <c r="E5407" s="20">
        <v>90</v>
      </c>
      <c r="F5407" s="11" t="s">
        <v>18</v>
      </c>
      <c r="G5407" s="21"/>
      <c r="H5407" s="21" t="s">
        <v>433</v>
      </c>
      <c r="I5407" s="21"/>
    </row>
    <row r="5408" spans="1:9" ht="33">
      <c r="A5408" s="10" t="s">
        <v>1562</v>
      </c>
      <c r="B5408" s="10" t="s">
        <v>1647</v>
      </c>
      <c r="C5408" s="19" t="s">
        <v>1648</v>
      </c>
      <c r="D5408" s="19" t="s">
        <v>1170</v>
      </c>
      <c r="E5408" s="20">
        <v>80</v>
      </c>
      <c r="F5408" s="11" t="s">
        <v>18</v>
      </c>
      <c r="G5408" s="21"/>
      <c r="H5408" s="21" t="s">
        <v>433</v>
      </c>
      <c r="I5408" s="21"/>
    </row>
    <row r="5409" spans="1:9" ht="33">
      <c r="A5409" s="10" t="s">
        <v>1562</v>
      </c>
      <c r="B5409" s="10" t="s">
        <v>1649</v>
      </c>
      <c r="C5409" s="19" t="s">
        <v>38</v>
      </c>
      <c r="D5409" s="19" t="s">
        <v>1170</v>
      </c>
      <c r="E5409" s="20">
        <v>20</v>
      </c>
      <c r="F5409" s="11" t="s">
        <v>18</v>
      </c>
      <c r="G5409" s="21"/>
      <c r="H5409" s="21" t="s">
        <v>433</v>
      </c>
      <c r="I5409" s="21"/>
    </row>
    <row r="5410" spans="1:9" ht="33">
      <c r="A5410" s="10" t="s">
        <v>1562</v>
      </c>
      <c r="B5410" s="10" t="s">
        <v>1650</v>
      </c>
      <c r="C5410" s="19" t="s">
        <v>1651</v>
      </c>
      <c r="D5410" s="19" t="s">
        <v>1170</v>
      </c>
      <c r="E5410" s="20">
        <v>80</v>
      </c>
      <c r="F5410" s="11" t="s">
        <v>18</v>
      </c>
      <c r="G5410" s="21"/>
      <c r="H5410" s="21" t="s">
        <v>433</v>
      </c>
      <c r="I5410" s="21"/>
    </row>
    <row r="5411" spans="1:9" ht="33">
      <c r="A5411" s="10" t="s">
        <v>1562</v>
      </c>
      <c r="B5411" s="10" t="s">
        <v>1652</v>
      </c>
      <c r="C5411" s="19" t="s">
        <v>1604</v>
      </c>
      <c r="D5411" s="19" t="s">
        <v>1170</v>
      </c>
      <c r="E5411" s="20">
        <v>20</v>
      </c>
      <c r="F5411" s="11" t="s">
        <v>18</v>
      </c>
      <c r="G5411" s="21"/>
      <c r="H5411" s="21" t="s">
        <v>433</v>
      </c>
      <c r="I5411" s="21"/>
    </row>
    <row r="5412" spans="1:9" ht="33">
      <c r="A5412" s="10" t="s">
        <v>1562</v>
      </c>
      <c r="B5412" s="10" t="s">
        <v>1653</v>
      </c>
      <c r="C5412" s="19" t="s">
        <v>1654</v>
      </c>
      <c r="D5412" s="19" t="s">
        <v>1170</v>
      </c>
      <c r="E5412" s="20">
        <v>25</v>
      </c>
      <c r="F5412" s="11" t="s">
        <v>18</v>
      </c>
      <c r="G5412" s="21"/>
      <c r="H5412" s="21" t="s">
        <v>433</v>
      </c>
      <c r="I5412" s="21"/>
    </row>
    <row r="5413" spans="1:9" ht="33">
      <c r="A5413" s="10" t="s">
        <v>1562</v>
      </c>
      <c r="B5413" s="10" t="s">
        <v>1655</v>
      </c>
      <c r="C5413" s="19" t="s">
        <v>1590</v>
      </c>
      <c r="D5413" s="19" t="s">
        <v>1170</v>
      </c>
      <c r="E5413" s="20">
        <v>20</v>
      </c>
      <c r="F5413" s="11" t="s">
        <v>18</v>
      </c>
      <c r="G5413" s="21"/>
      <c r="H5413" s="21" t="s">
        <v>433</v>
      </c>
      <c r="I5413" s="21"/>
    </row>
    <row r="5414" spans="1:9" ht="33">
      <c r="A5414" s="10" t="s">
        <v>1562</v>
      </c>
      <c r="B5414" s="10" t="s">
        <v>1656</v>
      </c>
      <c r="C5414" s="19" t="s">
        <v>1623</v>
      </c>
      <c r="D5414" s="19" t="s">
        <v>1170</v>
      </c>
      <c r="E5414" s="20">
        <v>20</v>
      </c>
      <c r="F5414" s="11" t="s">
        <v>18</v>
      </c>
      <c r="G5414" s="21"/>
      <c r="H5414" s="21" t="s">
        <v>433</v>
      </c>
      <c r="I5414" s="21"/>
    </row>
    <row r="5415" spans="1:9" ht="33">
      <c r="A5415" s="10" t="s">
        <v>1562</v>
      </c>
      <c r="B5415" s="10" t="s">
        <v>1657</v>
      </c>
      <c r="C5415" s="19" t="s">
        <v>1658</v>
      </c>
      <c r="D5415" s="19" t="s">
        <v>1170</v>
      </c>
      <c r="E5415" s="20">
        <v>20</v>
      </c>
      <c r="F5415" s="11" t="s">
        <v>18</v>
      </c>
      <c r="G5415" s="21"/>
      <c r="H5415" s="21" t="s">
        <v>433</v>
      </c>
      <c r="I5415" s="21"/>
    </row>
    <row r="5416" spans="1:9" ht="33">
      <c r="A5416" s="10" t="s">
        <v>1562</v>
      </c>
      <c r="B5416" s="10" t="s">
        <v>1659</v>
      </c>
      <c r="C5416" s="19" t="s">
        <v>50</v>
      </c>
      <c r="D5416" s="19" t="s">
        <v>1170</v>
      </c>
      <c r="E5416" s="20">
        <v>20</v>
      </c>
      <c r="F5416" s="11" t="s">
        <v>18</v>
      </c>
      <c r="G5416" s="21"/>
      <c r="H5416" s="21" t="s">
        <v>433</v>
      </c>
      <c r="I5416" s="21"/>
    </row>
    <row r="5417" spans="1:9" ht="33">
      <c r="A5417" s="10" t="s">
        <v>1562</v>
      </c>
      <c r="B5417" s="10" t="s">
        <v>1660</v>
      </c>
      <c r="C5417" s="19" t="s">
        <v>1661</v>
      </c>
      <c r="D5417" s="19" t="s">
        <v>1170</v>
      </c>
      <c r="E5417" s="20">
        <v>30</v>
      </c>
      <c r="F5417" s="11" t="s">
        <v>18</v>
      </c>
      <c r="G5417" s="21"/>
      <c r="H5417" s="21" t="s">
        <v>433</v>
      </c>
      <c r="I5417" s="21"/>
    </row>
    <row r="5418" spans="1:9" ht="33">
      <c r="A5418" s="10" t="s">
        <v>1562</v>
      </c>
      <c r="B5418" s="10" t="s">
        <v>1662</v>
      </c>
      <c r="C5418" s="19" t="s">
        <v>1663</v>
      </c>
      <c r="D5418" s="19" t="s">
        <v>1170</v>
      </c>
      <c r="E5418" s="20">
        <v>19</v>
      </c>
      <c r="F5418" s="11" t="s">
        <v>18</v>
      </c>
      <c r="G5418" s="21"/>
      <c r="H5418" s="21" t="s">
        <v>433</v>
      </c>
      <c r="I5418" s="21"/>
    </row>
    <row r="5419" spans="1:9" ht="33">
      <c r="A5419" s="10" t="s">
        <v>1562</v>
      </c>
      <c r="B5419" s="10" t="s">
        <v>1664</v>
      </c>
      <c r="C5419" s="19" t="s">
        <v>1665</v>
      </c>
      <c r="D5419" s="19" t="s">
        <v>1170</v>
      </c>
      <c r="E5419" s="20">
        <v>20</v>
      </c>
      <c r="F5419" s="11" t="s">
        <v>18</v>
      </c>
      <c r="G5419" s="21"/>
      <c r="H5419" s="21" t="s">
        <v>433</v>
      </c>
      <c r="I5419" s="21"/>
    </row>
    <row r="5420" spans="1:9" ht="33">
      <c r="A5420" s="10" t="s">
        <v>1562</v>
      </c>
      <c r="B5420" s="10" t="s">
        <v>1666</v>
      </c>
      <c r="C5420" s="19" t="s">
        <v>1667</v>
      </c>
      <c r="D5420" s="19" t="s">
        <v>1170</v>
      </c>
      <c r="E5420" s="20">
        <v>20</v>
      </c>
      <c r="F5420" s="11" t="s">
        <v>18</v>
      </c>
      <c r="G5420" s="21"/>
      <c r="H5420" s="21" t="s">
        <v>433</v>
      </c>
      <c r="I5420" s="21"/>
    </row>
    <row r="5421" spans="1:9" ht="49.5">
      <c r="A5421" s="10" t="s">
        <v>1562</v>
      </c>
      <c r="B5421" s="10" t="s">
        <v>1668</v>
      </c>
      <c r="C5421" s="19" t="s">
        <v>1669</v>
      </c>
      <c r="D5421" s="19" t="s">
        <v>1170</v>
      </c>
      <c r="E5421" s="20">
        <v>20</v>
      </c>
      <c r="F5421" s="11" t="s">
        <v>18</v>
      </c>
      <c r="G5421" s="21"/>
      <c r="H5421" s="21" t="s">
        <v>433</v>
      </c>
      <c r="I5421" s="21"/>
    </row>
    <row r="5422" spans="1:9" ht="33">
      <c r="A5422" s="10" t="s">
        <v>1562</v>
      </c>
      <c r="B5422" s="10" t="s">
        <v>1670</v>
      </c>
      <c r="C5422" s="19" t="s">
        <v>1671</v>
      </c>
      <c r="D5422" s="19" t="s">
        <v>1170</v>
      </c>
      <c r="E5422" s="20">
        <v>20</v>
      </c>
      <c r="F5422" s="11" t="s">
        <v>18</v>
      </c>
      <c r="G5422" s="21"/>
      <c r="H5422" s="21" t="s">
        <v>433</v>
      </c>
      <c r="I5422" s="21"/>
    </row>
    <row r="5423" spans="1:9" ht="33">
      <c r="A5423" s="10" t="s">
        <v>1562</v>
      </c>
      <c r="B5423" s="10" t="s">
        <v>1672</v>
      </c>
      <c r="C5423" s="19" t="s">
        <v>1445</v>
      </c>
      <c r="D5423" s="19" t="s">
        <v>1170</v>
      </c>
      <c r="E5423" s="20">
        <v>20</v>
      </c>
      <c r="F5423" s="11" t="s">
        <v>18</v>
      </c>
      <c r="G5423" s="21"/>
      <c r="H5423" s="21" t="s">
        <v>433</v>
      </c>
      <c r="I5423" s="21"/>
    </row>
    <row r="5424" spans="1:9" ht="33">
      <c r="A5424" s="10" t="s">
        <v>1562</v>
      </c>
      <c r="B5424" s="10" t="s">
        <v>1673</v>
      </c>
      <c r="C5424" s="19" t="s">
        <v>1674</v>
      </c>
      <c r="D5424" s="19" t="s">
        <v>1170</v>
      </c>
      <c r="E5424" s="20">
        <v>30</v>
      </c>
      <c r="F5424" s="11" t="s">
        <v>18</v>
      </c>
      <c r="G5424" s="21"/>
      <c r="H5424" s="21" t="s">
        <v>433</v>
      </c>
      <c r="I5424" s="21"/>
    </row>
    <row r="5425" spans="1:9" ht="33">
      <c r="A5425" s="10" t="s">
        <v>1562</v>
      </c>
      <c r="B5425" s="10" t="s">
        <v>1675</v>
      </c>
      <c r="C5425" s="19" t="s">
        <v>1676</v>
      </c>
      <c r="D5425" s="19" t="s">
        <v>1170</v>
      </c>
      <c r="E5425" s="20">
        <v>15</v>
      </c>
      <c r="F5425" s="11" t="s">
        <v>18</v>
      </c>
      <c r="G5425" s="21"/>
      <c r="H5425" s="21" t="s">
        <v>433</v>
      </c>
      <c r="I5425" s="21"/>
    </row>
    <row r="5426" spans="1:9" ht="33">
      <c r="A5426" s="10" t="s">
        <v>1562</v>
      </c>
      <c r="B5426" s="10" t="s">
        <v>1677</v>
      </c>
      <c r="C5426" s="19" t="s">
        <v>1585</v>
      </c>
      <c r="D5426" s="19" t="s">
        <v>1170</v>
      </c>
      <c r="E5426" s="20">
        <v>15</v>
      </c>
      <c r="F5426" s="11" t="s">
        <v>18</v>
      </c>
      <c r="G5426" s="21"/>
      <c r="H5426" s="21" t="s">
        <v>433</v>
      </c>
      <c r="I5426" s="21"/>
    </row>
    <row r="5427" spans="1:9" ht="33">
      <c r="A5427" s="10" t="s">
        <v>1562</v>
      </c>
      <c r="B5427" s="10" t="s">
        <v>1678</v>
      </c>
      <c r="C5427" s="19" t="s">
        <v>1679</v>
      </c>
      <c r="D5427" s="19" t="s">
        <v>1170</v>
      </c>
      <c r="E5427" s="20">
        <v>15</v>
      </c>
      <c r="F5427" s="11" t="s">
        <v>18</v>
      </c>
      <c r="G5427" s="21"/>
      <c r="H5427" s="21" t="s">
        <v>433</v>
      </c>
      <c r="I5427" s="21"/>
    </row>
    <row r="5428" spans="1:9" ht="33">
      <c r="A5428" s="10" t="s">
        <v>1562</v>
      </c>
      <c r="B5428" s="10" t="s">
        <v>1680</v>
      </c>
      <c r="C5428" s="19" t="s">
        <v>1598</v>
      </c>
      <c r="D5428" s="19" t="s">
        <v>1170</v>
      </c>
      <c r="E5428" s="20">
        <v>15</v>
      </c>
      <c r="F5428" s="11" t="s">
        <v>18</v>
      </c>
      <c r="G5428" s="21"/>
      <c r="H5428" s="21" t="s">
        <v>433</v>
      </c>
      <c r="I5428" s="21"/>
    </row>
    <row r="5429" spans="1:9" ht="33">
      <c r="A5429" s="10" t="s">
        <v>1562</v>
      </c>
      <c r="B5429" s="10" t="s">
        <v>1681</v>
      </c>
      <c r="C5429" s="19" t="s">
        <v>1682</v>
      </c>
      <c r="D5429" s="19" t="s">
        <v>1170</v>
      </c>
      <c r="E5429" s="20">
        <v>15</v>
      </c>
      <c r="F5429" s="11" t="s">
        <v>18</v>
      </c>
      <c r="G5429" s="21"/>
      <c r="H5429" s="21" t="s">
        <v>433</v>
      </c>
      <c r="I5429" s="21"/>
    </row>
    <row r="5430" spans="1:9" ht="33">
      <c r="A5430" s="10" t="s">
        <v>1562</v>
      </c>
      <c r="B5430" s="10" t="s">
        <v>1683</v>
      </c>
      <c r="C5430" s="19" t="s">
        <v>1564</v>
      </c>
      <c r="D5430" s="19" t="s">
        <v>1170</v>
      </c>
      <c r="E5430" s="20">
        <v>20</v>
      </c>
      <c r="F5430" s="11" t="s">
        <v>18</v>
      </c>
      <c r="G5430" s="21"/>
      <c r="H5430" s="21" t="s">
        <v>433</v>
      </c>
      <c r="I5430" s="21"/>
    </row>
    <row r="5431" spans="1:9" ht="33">
      <c r="A5431" s="10" t="s">
        <v>1562</v>
      </c>
      <c r="B5431" s="10" t="s">
        <v>1684</v>
      </c>
      <c r="C5431" s="19" t="s">
        <v>1621</v>
      </c>
      <c r="D5431" s="19" t="s">
        <v>1170</v>
      </c>
      <c r="E5431" s="20">
        <v>15</v>
      </c>
      <c r="F5431" s="11" t="s">
        <v>18</v>
      </c>
      <c r="G5431" s="21"/>
      <c r="H5431" s="21" t="s">
        <v>433</v>
      </c>
      <c r="I5431" s="21"/>
    </row>
    <row r="5432" spans="1:9" ht="33">
      <c r="A5432" s="10" t="s">
        <v>1562</v>
      </c>
      <c r="B5432" s="10" t="s">
        <v>1685</v>
      </c>
      <c r="C5432" s="19" t="s">
        <v>1600</v>
      </c>
      <c r="D5432" s="19" t="s">
        <v>1170</v>
      </c>
      <c r="E5432" s="20">
        <v>15</v>
      </c>
      <c r="F5432" s="11" t="s">
        <v>18</v>
      </c>
      <c r="G5432" s="21"/>
      <c r="H5432" s="21" t="s">
        <v>433</v>
      </c>
      <c r="I5432" s="21"/>
    </row>
    <row r="5433" spans="1:9" ht="33">
      <c r="A5433" s="10" t="s">
        <v>1562</v>
      </c>
      <c r="B5433" s="10" t="s">
        <v>1686</v>
      </c>
      <c r="C5433" s="19" t="s">
        <v>103</v>
      </c>
      <c r="D5433" s="19" t="s">
        <v>1170</v>
      </c>
      <c r="E5433" s="20">
        <v>15</v>
      </c>
      <c r="F5433" s="11" t="s">
        <v>18</v>
      </c>
      <c r="G5433" s="21"/>
      <c r="H5433" s="21" t="s">
        <v>433</v>
      </c>
      <c r="I5433" s="21"/>
    </row>
    <row r="5434" spans="1:9" ht="33">
      <c r="A5434" s="10" t="s">
        <v>1562</v>
      </c>
      <c r="B5434" s="10" t="s">
        <v>1687</v>
      </c>
      <c r="C5434" s="19" t="s">
        <v>71</v>
      </c>
      <c r="D5434" s="19" t="s">
        <v>1170</v>
      </c>
      <c r="E5434" s="20">
        <v>15</v>
      </c>
      <c r="F5434" s="11" t="s">
        <v>18</v>
      </c>
      <c r="G5434" s="21"/>
      <c r="H5434" s="21" t="s">
        <v>433</v>
      </c>
      <c r="I5434" s="21"/>
    </row>
    <row r="5435" spans="1:9" ht="49.5">
      <c r="A5435" s="10" t="s">
        <v>1562</v>
      </c>
      <c r="B5435" s="10" t="s">
        <v>1688</v>
      </c>
      <c r="C5435" s="19" t="s">
        <v>1689</v>
      </c>
      <c r="D5435" s="19" t="s">
        <v>1170</v>
      </c>
      <c r="E5435" s="20">
        <v>15</v>
      </c>
      <c r="F5435" s="11" t="s">
        <v>18</v>
      </c>
      <c r="G5435" s="21"/>
      <c r="H5435" s="21" t="s">
        <v>433</v>
      </c>
      <c r="I5435" s="21"/>
    </row>
    <row r="5436" spans="1:9" ht="33">
      <c r="A5436" s="10" t="s">
        <v>1562</v>
      </c>
      <c r="B5436" s="10" t="s">
        <v>1690</v>
      </c>
      <c r="C5436" s="19" t="s">
        <v>1691</v>
      </c>
      <c r="D5436" s="19" t="s">
        <v>1170</v>
      </c>
      <c r="E5436" s="20">
        <v>20</v>
      </c>
      <c r="F5436" s="11" t="s">
        <v>18</v>
      </c>
      <c r="G5436" s="21"/>
      <c r="H5436" s="21" t="s">
        <v>433</v>
      </c>
      <c r="I5436" s="21"/>
    </row>
    <row r="5437" spans="1:9" ht="33">
      <c r="A5437" s="10" t="s">
        <v>1562</v>
      </c>
      <c r="B5437" s="10" t="s">
        <v>1692</v>
      </c>
      <c r="C5437" s="19" t="s">
        <v>1693</v>
      </c>
      <c r="D5437" s="19" t="s">
        <v>1170</v>
      </c>
      <c r="E5437" s="20">
        <v>20</v>
      </c>
      <c r="F5437" s="11" t="s">
        <v>18</v>
      </c>
      <c r="G5437" s="21"/>
      <c r="H5437" s="21" t="s">
        <v>433</v>
      </c>
      <c r="I5437" s="21"/>
    </row>
    <row r="5438" spans="1:9" ht="33">
      <c r="A5438" s="10" t="s">
        <v>1562</v>
      </c>
      <c r="B5438" s="10" t="s">
        <v>1694</v>
      </c>
      <c r="C5438" s="19" t="s">
        <v>1695</v>
      </c>
      <c r="D5438" s="19" t="s">
        <v>1170</v>
      </c>
      <c r="E5438" s="20">
        <v>15</v>
      </c>
      <c r="F5438" s="11" t="s">
        <v>18</v>
      </c>
      <c r="G5438" s="21"/>
      <c r="H5438" s="21" t="s">
        <v>433</v>
      </c>
      <c r="I5438" s="21"/>
    </row>
    <row r="5439" spans="1:9" ht="33">
      <c r="A5439" s="10" t="s">
        <v>1562</v>
      </c>
      <c r="B5439" s="10" t="s">
        <v>1696</v>
      </c>
      <c r="C5439" s="19" t="s">
        <v>1697</v>
      </c>
      <c r="D5439" s="19" t="s">
        <v>1170</v>
      </c>
      <c r="E5439" s="20">
        <v>15</v>
      </c>
      <c r="F5439" s="11" t="s">
        <v>18</v>
      </c>
      <c r="G5439" s="21"/>
      <c r="H5439" s="21" t="s">
        <v>433</v>
      </c>
      <c r="I5439" s="21"/>
    </row>
    <row r="5440" spans="1:9" ht="37.5" customHeight="1">
      <c r="A5440" s="10" t="s">
        <v>1562</v>
      </c>
      <c r="B5440" s="10" t="s">
        <v>1698</v>
      </c>
      <c r="C5440" s="19" t="s">
        <v>1017</v>
      </c>
      <c r="D5440" s="19" t="s">
        <v>1170</v>
      </c>
      <c r="E5440" s="20">
        <v>12</v>
      </c>
      <c r="F5440" s="11" t="s">
        <v>18</v>
      </c>
      <c r="G5440" s="21"/>
      <c r="H5440" s="21" t="s">
        <v>433</v>
      </c>
      <c r="I5440" s="21"/>
    </row>
    <row r="5441" spans="1:9" ht="49.5">
      <c r="A5441" s="10" t="s">
        <v>1562</v>
      </c>
      <c r="B5441" s="10" t="s">
        <v>1699</v>
      </c>
      <c r="C5441" s="19" t="s">
        <v>1613</v>
      </c>
      <c r="D5441" s="19" t="s">
        <v>1170</v>
      </c>
      <c r="E5441" s="20">
        <v>15</v>
      </c>
      <c r="F5441" s="11" t="s">
        <v>18</v>
      </c>
      <c r="G5441" s="21"/>
      <c r="H5441" s="21" t="s">
        <v>433</v>
      </c>
      <c r="I5441" s="21"/>
    </row>
    <row r="5442" spans="1:9" ht="54.75" customHeight="1">
      <c r="A5442" s="10" t="s">
        <v>1562</v>
      </c>
      <c r="B5442" s="10" t="s">
        <v>1700</v>
      </c>
      <c r="C5442" s="19" t="s">
        <v>1701</v>
      </c>
      <c r="D5442" s="19" t="s">
        <v>1170</v>
      </c>
      <c r="E5442" s="20">
        <v>15</v>
      </c>
      <c r="F5442" s="11" t="s">
        <v>18</v>
      </c>
      <c r="G5442" s="21"/>
      <c r="H5442" s="21" t="s">
        <v>433</v>
      </c>
      <c r="I5442" s="21"/>
    </row>
    <row r="5443" spans="1:9" ht="42" customHeight="1">
      <c r="A5443" s="10" t="s">
        <v>1562</v>
      </c>
      <c r="B5443" s="10" t="s">
        <v>1702</v>
      </c>
      <c r="C5443" s="19" t="s">
        <v>1570</v>
      </c>
      <c r="D5443" s="19" t="s">
        <v>1170</v>
      </c>
      <c r="E5443" s="20">
        <v>30</v>
      </c>
      <c r="F5443" s="11" t="s">
        <v>18</v>
      </c>
      <c r="G5443" s="21"/>
      <c r="H5443" s="21" t="s">
        <v>433</v>
      </c>
      <c r="I5443" s="21"/>
    </row>
    <row r="5444" spans="1:9" ht="45" customHeight="1">
      <c r="A5444" s="10" t="s">
        <v>1562</v>
      </c>
      <c r="B5444" s="10" t="s">
        <v>1703</v>
      </c>
      <c r="C5444" s="19" t="s">
        <v>1704</v>
      </c>
      <c r="D5444" s="19" t="s">
        <v>1170</v>
      </c>
      <c r="E5444" s="20">
        <v>15</v>
      </c>
      <c r="F5444" s="11" t="s">
        <v>18</v>
      </c>
      <c r="G5444" s="21"/>
      <c r="H5444" s="21" t="s">
        <v>433</v>
      </c>
      <c r="I5444" s="21"/>
    </row>
    <row r="5445" spans="1:9" ht="33">
      <c r="A5445" s="10" t="s">
        <v>1562</v>
      </c>
      <c r="B5445" s="10" t="s">
        <v>1705</v>
      </c>
      <c r="C5445" s="19" t="s">
        <v>1611</v>
      </c>
      <c r="D5445" s="19" t="s">
        <v>1170</v>
      </c>
      <c r="E5445" s="20">
        <v>15</v>
      </c>
      <c r="F5445" s="11" t="s">
        <v>18</v>
      </c>
      <c r="G5445" s="21"/>
      <c r="H5445" s="21" t="s">
        <v>433</v>
      </c>
      <c r="I5445" s="21"/>
    </row>
    <row r="5446" spans="1:9" ht="43.5" customHeight="1">
      <c r="A5446" s="10" t="s">
        <v>1562</v>
      </c>
      <c r="B5446" s="10" t="s">
        <v>1706</v>
      </c>
      <c r="C5446" s="19" t="s">
        <v>1602</v>
      </c>
      <c r="D5446" s="19" t="s">
        <v>1170</v>
      </c>
      <c r="E5446" s="20">
        <v>13</v>
      </c>
      <c r="F5446" s="11" t="s">
        <v>18</v>
      </c>
      <c r="G5446" s="21"/>
      <c r="H5446" s="21" t="s">
        <v>433</v>
      </c>
      <c r="I5446" s="21"/>
    </row>
    <row r="5447" spans="1:9" ht="42" customHeight="1">
      <c r="A5447" s="10" t="s">
        <v>1562</v>
      </c>
      <c r="B5447" s="10" t="s">
        <v>1707</v>
      </c>
      <c r="C5447" s="19" t="s">
        <v>1708</v>
      </c>
      <c r="D5447" s="19" t="s">
        <v>1170</v>
      </c>
      <c r="E5447" s="20">
        <v>15</v>
      </c>
      <c r="F5447" s="11" t="s">
        <v>18</v>
      </c>
      <c r="G5447" s="21"/>
      <c r="H5447" s="21" t="s">
        <v>433</v>
      </c>
      <c r="I5447" s="21"/>
    </row>
    <row r="5448" spans="1:9" ht="33">
      <c r="A5448" s="10" t="s">
        <v>1562</v>
      </c>
      <c r="B5448" s="10" t="s">
        <v>1709</v>
      </c>
      <c r="C5448" s="19" t="s">
        <v>1710</v>
      </c>
      <c r="D5448" s="19" t="s">
        <v>1170</v>
      </c>
      <c r="E5448" s="20">
        <v>15</v>
      </c>
      <c r="F5448" s="11" t="s">
        <v>18</v>
      </c>
      <c r="G5448" s="21"/>
      <c r="H5448" s="21" t="s">
        <v>433</v>
      </c>
      <c r="I5448" s="21"/>
    </row>
    <row r="5449" spans="1:9" ht="33">
      <c r="A5449" s="10" t="s">
        <v>1562</v>
      </c>
      <c r="B5449" s="10" t="s">
        <v>1711</v>
      </c>
      <c r="C5449" s="19" t="s">
        <v>1712</v>
      </c>
      <c r="D5449" s="19" t="s">
        <v>1170</v>
      </c>
      <c r="E5449" s="20">
        <v>15</v>
      </c>
      <c r="F5449" s="11" t="s">
        <v>18</v>
      </c>
      <c r="G5449" s="21"/>
      <c r="H5449" s="21" t="s">
        <v>433</v>
      </c>
      <c r="I5449" s="21"/>
    </row>
    <row r="5450" spans="1:9" ht="33">
      <c r="A5450" s="10" t="s">
        <v>1562</v>
      </c>
      <c r="B5450" s="10" t="s">
        <v>1713</v>
      </c>
      <c r="C5450" s="19" t="s">
        <v>1714</v>
      </c>
      <c r="D5450" s="19" t="s">
        <v>1170</v>
      </c>
      <c r="E5450" s="20">
        <v>15</v>
      </c>
      <c r="F5450" s="11" t="s">
        <v>18</v>
      </c>
      <c r="G5450" s="21"/>
      <c r="H5450" s="21" t="s">
        <v>433</v>
      </c>
      <c r="I5450" s="21"/>
    </row>
    <row r="5451" spans="1:9" ht="54.75" customHeight="1">
      <c r="A5451" s="10" t="s">
        <v>1562</v>
      </c>
      <c r="B5451" s="10" t="s">
        <v>1715</v>
      </c>
      <c r="C5451" s="19" t="s">
        <v>1716</v>
      </c>
      <c r="D5451" s="19" t="s">
        <v>1170</v>
      </c>
      <c r="E5451" s="20">
        <v>14</v>
      </c>
      <c r="F5451" s="11" t="s">
        <v>18</v>
      </c>
      <c r="G5451" s="21"/>
      <c r="H5451" s="21" t="s">
        <v>433</v>
      </c>
      <c r="I5451" s="21"/>
    </row>
    <row r="5452" spans="1:9" ht="33">
      <c r="A5452" s="10" t="s">
        <v>1562</v>
      </c>
      <c r="B5452" s="10" t="s">
        <v>1717</v>
      </c>
      <c r="C5452" s="19" t="s">
        <v>1718</v>
      </c>
      <c r="D5452" s="19" t="s">
        <v>1170</v>
      </c>
      <c r="E5452" s="20">
        <v>15</v>
      </c>
      <c r="F5452" s="11" t="s">
        <v>18</v>
      </c>
      <c r="G5452" s="21"/>
      <c r="H5452" s="21" t="s">
        <v>433</v>
      </c>
      <c r="I5452" s="21"/>
    </row>
    <row r="5453" spans="1:9" ht="33">
      <c r="A5453" s="10" t="s">
        <v>1562</v>
      </c>
      <c r="B5453" s="10" t="s">
        <v>1719</v>
      </c>
      <c r="C5453" s="19" t="s">
        <v>1251</v>
      </c>
      <c r="D5453" s="19" t="s">
        <v>1170</v>
      </c>
      <c r="E5453" s="20">
        <v>15</v>
      </c>
      <c r="F5453" s="11" t="s">
        <v>18</v>
      </c>
      <c r="G5453" s="21"/>
      <c r="H5453" s="21" t="s">
        <v>433</v>
      </c>
      <c r="I5453" s="21"/>
    </row>
    <row r="5454" spans="1:9" ht="33">
      <c r="A5454" s="10" t="s">
        <v>1562</v>
      </c>
      <c r="B5454" s="10" t="s">
        <v>1720</v>
      </c>
      <c r="C5454" s="19" t="s">
        <v>1721</v>
      </c>
      <c r="D5454" s="19" t="s">
        <v>1170</v>
      </c>
      <c r="E5454" s="20">
        <v>15</v>
      </c>
      <c r="F5454" s="11" t="s">
        <v>18</v>
      </c>
      <c r="G5454" s="21"/>
      <c r="H5454" s="21" t="s">
        <v>433</v>
      </c>
      <c r="I5454" s="21"/>
    </row>
    <row r="5455" spans="1:9" ht="33">
      <c r="A5455" s="10" t="s">
        <v>1562</v>
      </c>
      <c r="B5455" s="10" t="s">
        <v>1722</v>
      </c>
      <c r="C5455" s="19" t="s">
        <v>1723</v>
      </c>
      <c r="D5455" s="19" t="s">
        <v>1170</v>
      </c>
      <c r="E5455" s="20">
        <v>15</v>
      </c>
      <c r="F5455" s="11" t="s">
        <v>18</v>
      </c>
      <c r="G5455" s="21"/>
      <c r="H5455" s="21" t="s">
        <v>433</v>
      </c>
      <c r="I5455" s="21"/>
    </row>
    <row r="5456" spans="1:9" ht="33">
      <c r="A5456" s="10" t="s">
        <v>1562</v>
      </c>
      <c r="B5456" s="10" t="s">
        <v>1724</v>
      </c>
      <c r="C5456" s="19" t="s">
        <v>1725</v>
      </c>
      <c r="D5456" s="19" t="s">
        <v>1170</v>
      </c>
      <c r="E5456" s="20">
        <v>15</v>
      </c>
      <c r="F5456" s="11" t="s">
        <v>18</v>
      </c>
      <c r="G5456" s="21"/>
      <c r="H5456" s="21" t="s">
        <v>433</v>
      </c>
      <c r="I5456" s="21"/>
    </row>
    <row r="5457" spans="1:9" ht="42" customHeight="1">
      <c r="A5457" s="10" t="s">
        <v>1562</v>
      </c>
      <c r="B5457" s="10" t="s">
        <v>1726</v>
      </c>
      <c r="C5457" s="19" t="s">
        <v>404</v>
      </c>
      <c r="D5457" s="19" t="s">
        <v>1170</v>
      </c>
      <c r="E5457" s="20">
        <v>13</v>
      </c>
      <c r="F5457" s="11" t="s">
        <v>18</v>
      </c>
      <c r="G5457" s="21"/>
      <c r="H5457" s="21" t="s">
        <v>433</v>
      </c>
      <c r="I5457" s="21"/>
    </row>
    <row r="5458" spans="1:9" ht="41.25" customHeight="1">
      <c r="A5458" s="10" t="s">
        <v>1562</v>
      </c>
      <c r="B5458" s="10" t="s">
        <v>1727</v>
      </c>
      <c r="C5458" s="19" t="s">
        <v>1728</v>
      </c>
      <c r="D5458" s="19" t="s">
        <v>1170</v>
      </c>
      <c r="E5458" s="20">
        <v>15</v>
      </c>
      <c r="F5458" s="11" t="s">
        <v>18</v>
      </c>
      <c r="G5458" s="21"/>
      <c r="H5458" s="21" t="s">
        <v>433</v>
      </c>
      <c r="I5458" s="21"/>
    </row>
    <row r="5459" spans="1:9" ht="48.75" customHeight="1">
      <c r="A5459" s="10" t="s">
        <v>1562</v>
      </c>
      <c r="B5459" s="10" t="s">
        <v>1729</v>
      </c>
      <c r="C5459" s="19" t="s">
        <v>1730</v>
      </c>
      <c r="D5459" s="19" t="s">
        <v>1170</v>
      </c>
      <c r="E5459" s="20">
        <v>15</v>
      </c>
      <c r="F5459" s="11" t="s">
        <v>18</v>
      </c>
      <c r="G5459" s="21"/>
      <c r="H5459" s="21" t="s">
        <v>433</v>
      </c>
      <c r="I5459" s="21"/>
    </row>
    <row r="5460" spans="1:9" ht="54.75" customHeight="1">
      <c r="A5460" s="10" t="s">
        <v>1562</v>
      </c>
      <c r="B5460" s="10" t="s">
        <v>1731</v>
      </c>
      <c r="C5460" s="19" t="s">
        <v>1732</v>
      </c>
      <c r="D5460" s="19" t="s">
        <v>1170</v>
      </c>
      <c r="E5460" s="20">
        <v>15</v>
      </c>
      <c r="F5460" s="11" t="s">
        <v>18</v>
      </c>
      <c r="G5460" s="21"/>
      <c r="H5460" s="21" t="s">
        <v>433</v>
      </c>
      <c r="I5460" s="21"/>
    </row>
    <row r="5461" spans="1:9" ht="33">
      <c r="A5461" s="10" t="s">
        <v>1562</v>
      </c>
      <c r="B5461" s="10" t="s">
        <v>1733</v>
      </c>
      <c r="C5461" s="19" t="s">
        <v>1503</v>
      </c>
      <c r="D5461" s="19" t="s">
        <v>1170</v>
      </c>
      <c r="E5461" s="20">
        <v>15</v>
      </c>
      <c r="F5461" s="11" t="s">
        <v>18</v>
      </c>
      <c r="G5461" s="21"/>
      <c r="H5461" s="21" t="s">
        <v>433</v>
      </c>
      <c r="I5461" s="21"/>
    </row>
    <row r="5462" spans="1:9" ht="33">
      <c r="A5462" s="10" t="s">
        <v>1562</v>
      </c>
      <c r="B5462" s="10" t="s">
        <v>1734</v>
      </c>
      <c r="C5462" s="19" t="s">
        <v>1735</v>
      </c>
      <c r="D5462" s="19" t="s">
        <v>1170</v>
      </c>
      <c r="E5462" s="20">
        <v>15</v>
      </c>
      <c r="F5462" s="11" t="s">
        <v>18</v>
      </c>
      <c r="G5462" s="21"/>
      <c r="H5462" s="21" t="s">
        <v>433</v>
      </c>
      <c r="I5462" s="21"/>
    </row>
    <row r="5463" spans="1:9" ht="33">
      <c r="A5463" s="10" t="s">
        <v>1562</v>
      </c>
      <c r="B5463" s="10" t="s">
        <v>1624</v>
      </c>
      <c r="C5463" s="19" t="s">
        <v>1736</v>
      </c>
      <c r="D5463" s="19" t="s">
        <v>1170</v>
      </c>
      <c r="E5463" s="20">
        <v>15</v>
      </c>
      <c r="F5463" s="11" t="s">
        <v>18</v>
      </c>
      <c r="G5463" s="21"/>
      <c r="H5463" s="21" t="s">
        <v>433</v>
      </c>
      <c r="I5463" s="21"/>
    </row>
    <row r="5464" spans="1:9" ht="33">
      <c r="A5464" s="10" t="s">
        <v>1562</v>
      </c>
      <c r="B5464" s="10" t="s">
        <v>1737</v>
      </c>
      <c r="C5464" s="19" t="s">
        <v>1738</v>
      </c>
      <c r="D5464" s="19" t="s">
        <v>1170</v>
      </c>
      <c r="E5464" s="20">
        <v>80</v>
      </c>
      <c r="F5464" s="11" t="s">
        <v>18</v>
      </c>
      <c r="G5464" s="21"/>
      <c r="H5464" s="21" t="s">
        <v>433</v>
      </c>
      <c r="I5464" s="21"/>
    </row>
    <row r="5465" spans="1:9" ht="33">
      <c r="A5465" s="10" t="s">
        <v>1562</v>
      </c>
      <c r="B5465" s="10" t="s">
        <v>1739</v>
      </c>
      <c r="C5465" s="19" t="s">
        <v>1646</v>
      </c>
      <c r="D5465" s="19" t="s">
        <v>1170</v>
      </c>
      <c r="E5465" s="20">
        <v>90</v>
      </c>
      <c r="F5465" s="11" t="s">
        <v>18</v>
      </c>
      <c r="G5465" s="21"/>
      <c r="H5465" s="21" t="s">
        <v>433</v>
      </c>
      <c r="I5465" s="21"/>
    </row>
    <row r="5466" spans="1:9" ht="33">
      <c r="A5466" s="10" t="s">
        <v>1562</v>
      </c>
      <c r="B5466" s="10" t="s">
        <v>1740</v>
      </c>
      <c r="C5466" s="19" t="s">
        <v>1741</v>
      </c>
      <c r="D5466" s="19" t="s">
        <v>1170</v>
      </c>
      <c r="E5466" s="20">
        <v>80</v>
      </c>
      <c r="F5466" s="11" t="s">
        <v>18</v>
      </c>
      <c r="G5466" s="21"/>
      <c r="H5466" s="21" t="s">
        <v>433</v>
      </c>
      <c r="I5466" s="21"/>
    </row>
    <row r="5467" spans="1:9" ht="33">
      <c r="A5467" s="10" t="s">
        <v>1562</v>
      </c>
      <c r="B5467" s="10" t="s">
        <v>1742</v>
      </c>
      <c r="C5467" s="19" t="s">
        <v>1391</v>
      </c>
      <c r="D5467" s="19" t="s">
        <v>1170</v>
      </c>
      <c r="E5467" s="20">
        <v>178</v>
      </c>
      <c r="F5467" s="11" t="s">
        <v>18</v>
      </c>
      <c r="G5467" s="21"/>
      <c r="H5467" s="21" t="s">
        <v>433</v>
      </c>
      <c r="I5467" s="21"/>
    </row>
    <row r="5468" spans="1:9" ht="33">
      <c r="A5468" s="10" t="s">
        <v>1562</v>
      </c>
      <c r="B5468" s="10" t="s">
        <v>1743</v>
      </c>
      <c r="C5468" s="19" t="s">
        <v>1651</v>
      </c>
      <c r="D5468" s="19" t="s">
        <v>1170</v>
      </c>
      <c r="E5468" s="20">
        <v>80</v>
      </c>
      <c r="F5468" s="11" t="s">
        <v>18</v>
      </c>
      <c r="G5468" s="21"/>
      <c r="H5468" s="21" t="s">
        <v>433</v>
      </c>
      <c r="I5468" s="21"/>
    </row>
    <row r="5469" spans="1:9" ht="33">
      <c r="A5469" s="10" t="s">
        <v>1562</v>
      </c>
      <c r="B5469" s="10" t="s">
        <v>1744</v>
      </c>
      <c r="C5469" s="19" t="s">
        <v>1745</v>
      </c>
      <c r="D5469" s="19" t="s">
        <v>1170</v>
      </c>
      <c r="E5469" s="20">
        <v>50</v>
      </c>
      <c r="F5469" s="11" t="s">
        <v>18</v>
      </c>
      <c r="G5469" s="21"/>
      <c r="H5469" s="21" t="s">
        <v>433</v>
      </c>
      <c r="I5469" s="21"/>
    </row>
    <row r="5470" spans="1:9" ht="33">
      <c r="A5470" s="10" t="s">
        <v>1562</v>
      </c>
      <c r="B5470" s="10" t="s">
        <v>1746</v>
      </c>
      <c r="C5470" s="19" t="s">
        <v>1747</v>
      </c>
      <c r="D5470" s="19" t="s">
        <v>1170</v>
      </c>
      <c r="E5470" s="20">
        <v>50</v>
      </c>
      <c r="F5470" s="11" t="s">
        <v>18</v>
      </c>
      <c r="G5470" s="21"/>
      <c r="H5470" s="21" t="s">
        <v>433</v>
      </c>
      <c r="I5470" s="21"/>
    </row>
    <row r="5471" spans="1:9" ht="76.5" customHeight="1">
      <c r="A5471" s="10" t="s">
        <v>1562</v>
      </c>
      <c r="B5471" s="10" t="s">
        <v>1748</v>
      </c>
      <c r="C5471" s="19" t="s">
        <v>1749</v>
      </c>
      <c r="D5471" s="19" t="s">
        <v>1170</v>
      </c>
      <c r="E5471" s="20">
        <v>50</v>
      </c>
      <c r="F5471" s="11" t="s">
        <v>18</v>
      </c>
      <c r="G5471" s="21"/>
      <c r="H5471" s="21" t="s">
        <v>433</v>
      </c>
      <c r="I5471" s="21"/>
    </row>
    <row r="5472" spans="1:9" ht="49.5">
      <c r="A5472" s="10" t="s">
        <v>1562</v>
      </c>
      <c r="B5472" s="10" t="s">
        <v>1750</v>
      </c>
      <c r="C5472" s="19" t="s">
        <v>1751</v>
      </c>
      <c r="D5472" s="19" t="s">
        <v>1170</v>
      </c>
      <c r="E5472" s="20">
        <v>40</v>
      </c>
      <c r="F5472" s="11" t="s">
        <v>18</v>
      </c>
      <c r="G5472" s="21"/>
      <c r="H5472" s="21" t="s">
        <v>433</v>
      </c>
      <c r="I5472" s="21"/>
    </row>
    <row r="5473" spans="1:9" ht="33">
      <c r="A5473" s="10" t="s">
        <v>1562</v>
      </c>
      <c r="B5473" s="10" t="s">
        <v>1752</v>
      </c>
      <c r="C5473" s="19" t="s">
        <v>1753</v>
      </c>
      <c r="D5473" s="19" t="s">
        <v>1170</v>
      </c>
      <c r="E5473" s="20">
        <v>40</v>
      </c>
      <c r="F5473" s="11" t="s">
        <v>18</v>
      </c>
      <c r="G5473" s="21"/>
      <c r="H5473" s="21" t="s">
        <v>433</v>
      </c>
      <c r="I5473" s="21"/>
    </row>
    <row r="5474" spans="1:9" ht="39" customHeight="1">
      <c r="A5474" s="10" t="s">
        <v>1562</v>
      </c>
      <c r="B5474" s="10" t="s">
        <v>1754</v>
      </c>
      <c r="C5474" s="19" t="s">
        <v>1755</v>
      </c>
      <c r="D5474" s="19" t="s">
        <v>1170</v>
      </c>
      <c r="E5474" s="20">
        <v>20</v>
      </c>
      <c r="F5474" s="11" t="s">
        <v>18</v>
      </c>
      <c r="G5474" s="21"/>
      <c r="H5474" s="21" t="s">
        <v>433</v>
      </c>
      <c r="I5474" s="21"/>
    </row>
    <row r="5475" spans="1:9" ht="33">
      <c r="A5475" s="10" t="s">
        <v>1562</v>
      </c>
      <c r="B5475" s="10" t="s">
        <v>1756</v>
      </c>
      <c r="C5475" s="19" t="s">
        <v>1757</v>
      </c>
      <c r="D5475" s="19" t="s">
        <v>1170</v>
      </c>
      <c r="E5475" s="20">
        <v>15</v>
      </c>
      <c r="F5475" s="11" t="s">
        <v>18</v>
      </c>
      <c r="G5475" s="21"/>
      <c r="H5475" s="21" t="s">
        <v>433</v>
      </c>
      <c r="I5475" s="21"/>
    </row>
    <row r="5476" spans="1:9" ht="33">
      <c r="A5476" s="10" t="s">
        <v>1562</v>
      </c>
      <c r="B5476" s="10" t="s">
        <v>1758</v>
      </c>
      <c r="C5476" s="19" t="s">
        <v>1759</v>
      </c>
      <c r="D5476" s="19" t="s">
        <v>1170</v>
      </c>
      <c r="E5476" s="20">
        <v>60</v>
      </c>
      <c r="F5476" s="11" t="s">
        <v>18</v>
      </c>
      <c r="G5476" s="21"/>
      <c r="H5476" s="21" t="s">
        <v>433</v>
      </c>
      <c r="I5476" s="21"/>
    </row>
    <row r="5477" spans="1:9" ht="33">
      <c r="A5477" s="10" t="s">
        <v>1562</v>
      </c>
      <c r="B5477" s="10" t="s">
        <v>1760</v>
      </c>
      <c r="C5477" s="19" t="s">
        <v>1695</v>
      </c>
      <c r="D5477" s="19" t="s">
        <v>1170</v>
      </c>
      <c r="E5477" s="20">
        <v>55</v>
      </c>
      <c r="F5477" s="11" t="s">
        <v>18</v>
      </c>
      <c r="G5477" s="21"/>
      <c r="H5477" s="21" t="s">
        <v>433</v>
      </c>
      <c r="I5477" s="21"/>
    </row>
    <row r="5478" spans="1:9" ht="55.5" customHeight="1">
      <c r="A5478" s="10" t="s">
        <v>1562</v>
      </c>
      <c r="B5478" s="10" t="s">
        <v>1761</v>
      </c>
      <c r="C5478" s="19" t="s">
        <v>1689</v>
      </c>
      <c r="D5478" s="19" t="s">
        <v>1170</v>
      </c>
      <c r="E5478" s="20">
        <v>55</v>
      </c>
      <c r="F5478" s="11" t="s">
        <v>18</v>
      </c>
      <c r="G5478" s="21"/>
      <c r="H5478" s="21" t="s">
        <v>433</v>
      </c>
      <c r="I5478" s="21"/>
    </row>
    <row r="5479" spans="1:9" ht="33">
      <c r="A5479" s="10" t="s">
        <v>1562</v>
      </c>
      <c r="B5479" s="10" t="s">
        <v>1762</v>
      </c>
      <c r="C5479" s="19" t="s">
        <v>50</v>
      </c>
      <c r="D5479" s="19" t="s">
        <v>1170</v>
      </c>
      <c r="E5479" s="20">
        <v>60</v>
      </c>
      <c r="F5479" s="11" t="s">
        <v>18</v>
      </c>
      <c r="G5479" s="21"/>
      <c r="H5479" s="21" t="s">
        <v>433</v>
      </c>
      <c r="I5479" s="21"/>
    </row>
    <row r="5480" spans="1:9" ht="33">
      <c r="A5480" s="10" t="s">
        <v>1562</v>
      </c>
      <c r="B5480" s="10" t="s">
        <v>1763</v>
      </c>
      <c r="C5480" s="19" t="s">
        <v>1764</v>
      </c>
      <c r="D5480" s="19" t="s">
        <v>1170</v>
      </c>
      <c r="E5480" s="20">
        <v>50</v>
      </c>
      <c r="F5480" s="11" t="s">
        <v>18</v>
      </c>
      <c r="G5480" s="21"/>
      <c r="H5480" s="21" t="s">
        <v>433</v>
      </c>
      <c r="I5480" s="21"/>
    </row>
    <row r="5481" spans="1:9" ht="33">
      <c r="A5481" s="10" t="s">
        <v>1562</v>
      </c>
      <c r="B5481" s="10" t="s">
        <v>1765</v>
      </c>
      <c r="C5481" s="19" t="s">
        <v>1766</v>
      </c>
      <c r="D5481" s="19" t="s">
        <v>1170</v>
      </c>
      <c r="E5481" s="20">
        <v>120</v>
      </c>
      <c r="F5481" s="11" t="s">
        <v>18</v>
      </c>
      <c r="G5481" s="21"/>
      <c r="H5481" s="21" t="s">
        <v>433</v>
      </c>
      <c r="I5481" s="21"/>
    </row>
    <row r="5482" spans="1:9" ht="37.5" customHeight="1">
      <c r="A5482" s="10" t="s">
        <v>1562</v>
      </c>
      <c r="B5482" s="10" t="s">
        <v>1767</v>
      </c>
      <c r="C5482" s="19" t="s">
        <v>1768</v>
      </c>
      <c r="D5482" s="19" t="s">
        <v>1170</v>
      </c>
      <c r="E5482" s="20">
        <v>120</v>
      </c>
      <c r="F5482" s="11" t="s">
        <v>18</v>
      </c>
      <c r="G5482" s="21"/>
      <c r="H5482" s="21" t="s">
        <v>433</v>
      </c>
      <c r="I5482" s="21"/>
    </row>
    <row r="5483" spans="1:9" ht="33">
      <c r="A5483" s="10" t="s">
        <v>1562</v>
      </c>
      <c r="B5483" s="10" t="s">
        <v>1769</v>
      </c>
      <c r="C5483" s="19" t="s">
        <v>1691</v>
      </c>
      <c r="D5483" s="19" t="s">
        <v>1170</v>
      </c>
      <c r="E5483" s="20">
        <v>105</v>
      </c>
      <c r="F5483" s="11" t="s">
        <v>18</v>
      </c>
      <c r="G5483" s="21"/>
      <c r="H5483" s="21" t="s">
        <v>433</v>
      </c>
      <c r="I5483" s="21"/>
    </row>
    <row r="5484" spans="1:9" ht="33">
      <c r="A5484" s="10" t="s">
        <v>1562</v>
      </c>
      <c r="B5484" s="10" t="s">
        <v>1770</v>
      </c>
      <c r="C5484" s="19" t="s">
        <v>1771</v>
      </c>
      <c r="D5484" s="19" t="s">
        <v>1170</v>
      </c>
      <c r="E5484" s="20">
        <v>100</v>
      </c>
      <c r="F5484" s="11" t="s">
        <v>18</v>
      </c>
      <c r="G5484" s="21"/>
      <c r="H5484" s="21" t="s">
        <v>433</v>
      </c>
      <c r="I5484" s="21"/>
    </row>
    <row r="5485" spans="1:9" ht="38.25" customHeight="1">
      <c r="A5485" s="10" t="s">
        <v>1562</v>
      </c>
      <c r="B5485" s="10" t="s">
        <v>1772</v>
      </c>
      <c r="C5485" s="19" t="s">
        <v>1773</v>
      </c>
      <c r="D5485" s="19" t="s">
        <v>1170</v>
      </c>
      <c r="E5485" s="20">
        <v>100</v>
      </c>
      <c r="F5485" s="11" t="s">
        <v>18</v>
      </c>
      <c r="G5485" s="21"/>
      <c r="H5485" s="21" t="s">
        <v>433</v>
      </c>
      <c r="I5485" s="21"/>
    </row>
    <row r="5486" spans="1:9" ht="33">
      <c r="A5486" s="10" t="s">
        <v>1562</v>
      </c>
      <c r="B5486" s="10" t="s">
        <v>1774</v>
      </c>
      <c r="C5486" s="19" t="s">
        <v>1627</v>
      </c>
      <c r="D5486" s="19" t="s">
        <v>1170</v>
      </c>
      <c r="E5486" s="20">
        <v>35</v>
      </c>
      <c r="F5486" s="11" t="s">
        <v>18</v>
      </c>
      <c r="G5486" s="21"/>
      <c r="H5486" s="21" t="s">
        <v>433</v>
      </c>
      <c r="I5486" s="21"/>
    </row>
    <row r="5487" spans="1:9" ht="33">
      <c r="A5487" s="10" t="s">
        <v>1562</v>
      </c>
      <c r="B5487" s="10" t="s">
        <v>1775</v>
      </c>
      <c r="C5487" s="19" t="s">
        <v>1776</v>
      </c>
      <c r="D5487" s="19" t="s">
        <v>1170</v>
      </c>
      <c r="E5487" s="20">
        <v>140</v>
      </c>
      <c r="F5487" s="11" t="s">
        <v>18</v>
      </c>
      <c r="G5487" s="21"/>
      <c r="H5487" s="21" t="s">
        <v>433</v>
      </c>
      <c r="I5487" s="21"/>
    </row>
    <row r="5488" spans="1:9" ht="33">
      <c r="A5488" s="10" t="s">
        <v>1562</v>
      </c>
      <c r="B5488" s="10" t="s">
        <v>1777</v>
      </c>
      <c r="C5488" s="19" t="s">
        <v>1778</v>
      </c>
      <c r="D5488" s="19" t="s">
        <v>1170</v>
      </c>
      <c r="E5488" s="20">
        <v>100</v>
      </c>
      <c r="F5488" s="11" t="s">
        <v>18</v>
      </c>
      <c r="G5488" s="21"/>
      <c r="H5488" s="21" t="s">
        <v>433</v>
      </c>
      <c r="I5488" s="21"/>
    </row>
    <row r="5489" spans="1:9" ht="33">
      <c r="A5489" s="10" t="s">
        <v>1562</v>
      </c>
      <c r="B5489" s="10" t="s">
        <v>1779</v>
      </c>
      <c r="C5489" s="19" t="s">
        <v>1780</v>
      </c>
      <c r="D5489" s="19" t="s">
        <v>1170</v>
      </c>
      <c r="E5489" s="20">
        <v>60</v>
      </c>
      <c r="F5489" s="11" t="s">
        <v>18</v>
      </c>
      <c r="G5489" s="21"/>
      <c r="H5489" s="21" t="s">
        <v>433</v>
      </c>
      <c r="I5489" s="21"/>
    </row>
    <row r="5490" spans="1:9" ht="33">
      <c r="A5490" s="10" t="s">
        <v>1562</v>
      </c>
      <c r="B5490" s="10" t="s">
        <v>1781</v>
      </c>
      <c r="C5490" s="19" t="s">
        <v>1782</v>
      </c>
      <c r="D5490" s="19" t="s">
        <v>1170</v>
      </c>
      <c r="E5490" s="20">
        <v>40</v>
      </c>
      <c r="F5490" s="11" t="s">
        <v>18</v>
      </c>
      <c r="G5490" s="21"/>
      <c r="H5490" s="21" t="s">
        <v>433</v>
      </c>
      <c r="I5490" s="21"/>
    </row>
    <row r="5491" spans="1:9" ht="33">
      <c r="A5491" s="10" t="s">
        <v>1562</v>
      </c>
      <c r="B5491" s="10" t="s">
        <v>1783</v>
      </c>
      <c r="C5491" s="19" t="s">
        <v>1784</v>
      </c>
      <c r="D5491" s="19" t="s">
        <v>1170</v>
      </c>
      <c r="E5491" s="20">
        <v>60</v>
      </c>
      <c r="F5491" s="11" t="s">
        <v>18</v>
      </c>
      <c r="G5491" s="21"/>
      <c r="H5491" s="21" t="s">
        <v>433</v>
      </c>
      <c r="I5491" s="21"/>
    </row>
    <row r="5492" spans="1:9" ht="33">
      <c r="A5492" s="10" t="s">
        <v>1562</v>
      </c>
      <c r="B5492" s="10" t="s">
        <v>1785</v>
      </c>
      <c r="C5492" s="19" t="s">
        <v>1786</v>
      </c>
      <c r="D5492" s="19" t="s">
        <v>1170</v>
      </c>
      <c r="E5492" s="20">
        <v>55</v>
      </c>
      <c r="F5492" s="11" t="s">
        <v>18</v>
      </c>
      <c r="G5492" s="21"/>
      <c r="H5492" s="21" t="s">
        <v>433</v>
      </c>
      <c r="I5492" s="21"/>
    </row>
    <row r="5493" spans="1:9" ht="33">
      <c r="A5493" s="10" t="s">
        <v>1562</v>
      </c>
      <c r="B5493" s="10" t="s">
        <v>1999</v>
      </c>
      <c r="C5493" s="19" t="s">
        <v>1787</v>
      </c>
      <c r="D5493" s="19" t="s">
        <v>1170</v>
      </c>
      <c r="E5493" s="20">
        <v>40</v>
      </c>
      <c r="F5493" s="11" t="s">
        <v>18</v>
      </c>
      <c r="G5493" s="21"/>
      <c r="H5493" s="21" t="s">
        <v>433</v>
      </c>
      <c r="I5493" s="21"/>
    </row>
    <row r="5494" spans="1:9" ht="33">
      <c r="A5494" s="10" t="s">
        <v>1562</v>
      </c>
      <c r="B5494" s="10" t="s">
        <v>1788</v>
      </c>
      <c r="C5494" s="19" t="s">
        <v>1789</v>
      </c>
      <c r="D5494" s="19" t="s">
        <v>1170</v>
      </c>
      <c r="E5494" s="20">
        <v>48</v>
      </c>
      <c r="F5494" s="11" t="s">
        <v>18</v>
      </c>
      <c r="G5494" s="21"/>
      <c r="H5494" s="21" t="s">
        <v>433</v>
      </c>
      <c r="I5494" s="21"/>
    </row>
    <row r="5495" spans="1:9" ht="33">
      <c r="A5495" s="10" t="s">
        <v>1562</v>
      </c>
      <c r="B5495" s="10" t="s">
        <v>1790</v>
      </c>
      <c r="C5495" s="19" t="s">
        <v>1791</v>
      </c>
      <c r="D5495" s="19" t="s">
        <v>1170</v>
      </c>
      <c r="E5495" s="20">
        <v>60</v>
      </c>
      <c r="F5495" s="11" t="s">
        <v>18</v>
      </c>
      <c r="G5495" s="21"/>
      <c r="H5495" s="21" t="s">
        <v>433</v>
      </c>
      <c r="I5495" s="21"/>
    </row>
    <row r="5496" spans="1:9" ht="33">
      <c r="A5496" s="10" t="s">
        <v>1562</v>
      </c>
      <c r="B5496" s="10" t="s">
        <v>1792</v>
      </c>
      <c r="C5496" s="19" t="s">
        <v>1793</v>
      </c>
      <c r="D5496" s="19" t="s">
        <v>1170</v>
      </c>
      <c r="E5496" s="20">
        <v>50</v>
      </c>
      <c r="F5496" s="11" t="s">
        <v>18</v>
      </c>
      <c r="G5496" s="21"/>
      <c r="H5496" s="21" t="s">
        <v>433</v>
      </c>
      <c r="I5496" s="21"/>
    </row>
    <row r="5497" spans="1:9" ht="33">
      <c r="A5497" s="10" t="s">
        <v>1562</v>
      </c>
      <c r="B5497" s="10" t="s">
        <v>1794</v>
      </c>
      <c r="C5497" s="19" t="s">
        <v>1629</v>
      </c>
      <c r="D5497" s="19" t="s">
        <v>1170</v>
      </c>
      <c r="E5497" s="20">
        <v>50</v>
      </c>
      <c r="F5497" s="11" t="s">
        <v>18</v>
      </c>
      <c r="G5497" s="21"/>
      <c r="H5497" s="21" t="s">
        <v>433</v>
      </c>
      <c r="I5497" s="21"/>
    </row>
    <row r="5498" spans="1:9" ht="33">
      <c r="A5498" s="10" t="s">
        <v>1562</v>
      </c>
      <c r="B5498" s="10" t="s">
        <v>1795</v>
      </c>
      <c r="C5498" s="19" t="s">
        <v>1635</v>
      </c>
      <c r="D5498" s="19" t="s">
        <v>1170</v>
      </c>
      <c r="E5498" s="20">
        <v>60</v>
      </c>
      <c r="F5498" s="11" t="s">
        <v>18</v>
      </c>
      <c r="G5498" s="21"/>
      <c r="H5498" s="21" t="s">
        <v>433</v>
      </c>
      <c r="I5498" s="21"/>
    </row>
    <row r="5499" spans="1:9" ht="33">
      <c r="A5499" s="10" t="s">
        <v>1562</v>
      </c>
      <c r="B5499" s="10" t="s">
        <v>1796</v>
      </c>
      <c r="C5499" s="19" t="s">
        <v>1663</v>
      </c>
      <c r="D5499" s="19" t="s">
        <v>1170</v>
      </c>
      <c r="E5499" s="20">
        <v>43</v>
      </c>
      <c r="F5499" s="11" t="s">
        <v>18</v>
      </c>
      <c r="G5499" s="21"/>
      <c r="H5499" s="21" t="s">
        <v>433</v>
      </c>
      <c r="I5499" s="21"/>
    </row>
    <row r="5500" spans="1:9" ht="33">
      <c r="A5500" s="10" t="s">
        <v>1562</v>
      </c>
      <c r="B5500" s="10" t="s">
        <v>1797</v>
      </c>
      <c r="C5500" s="19" t="s">
        <v>1631</v>
      </c>
      <c r="D5500" s="19" t="s">
        <v>1170</v>
      </c>
      <c r="E5500" s="20">
        <v>48</v>
      </c>
      <c r="F5500" s="11" t="s">
        <v>18</v>
      </c>
      <c r="G5500" s="21"/>
      <c r="H5500" s="21" t="s">
        <v>433</v>
      </c>
      <c r="I5500" s="21"/>
    </row>
    <row r="5501" spans="1:9" ht="33">
      <c r="A5501" s="10" t="s">
        <v>1562</v>
      </c>
      <c r="B5501" s="10" t="s">
        <v>1798</v>
      </c>
      <c r="C5501" s="19" t="s">
        <v>71</v>
      </c>
      <c r="D5501" s="19" t="s">
        <v>1170</v>
      </c>
      <c r="E5501" s="20">
        <v>43</v>
      </c>
      <c r="F5501" s="11" t="s">
        <v>18</v>
      </c>
      <c r="G5501" s="21"/>
      <c r="H5501" s="21" t="s">
        <v>433</v>
      </c>
      <c r="I5501" s="21"/>
    </row>
    <row r="5502" spans="1:9" ht="33">
      <c r="A5502" s="10" t="s">
        <v>1562</v>
      </c>
      <c r="B5502" s="10" t="s">
        <v>1799</v>
      </c>
      <c r="C5502" s="19" t="s">
        <v>1800</v>
      </c>
      <c r="D5502" s="19" t="s">
        <v>1170</v>
      </c>
      <c r="E5502" s="20">
        <v>55</v>
      </c>
      <c r="F5502" s="11" t="s">
        <v>18</v>
      </c>
      <c r="G5502" s="21"/>
      <c r="H5502" s="21" t="s">
        <v>433</v>
      </c>
      <c r="I5502" s="21"/>
    </row>
    <row r="5503" spans="1:9" ht="33">
      <c r="A5503" s="10" t="s">
        <v>1562</v>
      </c>
      <c r="B5503" s="10" t="s">
        <v>1801</v>
      </c>
      <c r="C5503" s="19" t="s">
        <v>1802</v>
      </c>
      <c r="D5503" s="19" t="s">
        <v>1170</v>
      </c>
      <c r="E5503" s="20">
        <v>60</v>
      </c>
      <c r="F5503" s="11" t="s">
        <v>18</v>
      </c>
      <c r="G5503" s="21"/>
      <c r="H5503" s="21" t="s">
        <v>433</v>
      </c>
      <c r="I5503" s="21"/>
    </row>
    <row r="5504" spans="1:9" ht="33">
      <c r="A5504" s="10" t="s">
        <v>1562</v>
      </c>
      <c r="B5504" s="10" t="s">
        <v>1803</v>
      </c>
      <c r="C5504" s="19" t="s">
        <v>1804</v>
      </c>
      <c r="D5504" s="19" t="s">
        <v>1170</v>
      </c>
      <c r="E5504" s="20">
        <v>55</v>
      </c>
      <c r="F5504" s="11" t="s">
        <v>18</v>
      </c>
      <c r="G5504" s="21"/>
      <c r="H5504" s="21" t="s">
        <v>433</v>
      </c>
      <c r="I5504" s="21"/>
    </row>
    <row r="5505" spans="1:9" ht="33">
      <c r="A5505" s="10" t="s">
        <v>1562</v>
      </c>
      <c r="B5505" s="10" t="s">
        <v>1805</v>
      </c>
      <c r="C5505" s="19" t="s">
        <v>1806</v>
      </c>
      <c r="D5505" s="19" t="s">
        <v>1170</v>
      </c>
      <c r="E5505" s="20">
        <v>55</v>
      </c>
      <c r="F5505" s="11" t="s">
        <v>18</v>
      </c>
      <c r="G5505" s="21"/>
      <c r="H5505" s="21" t="s">
        <v>433</v>
      </c>
      <c r="I5505" s="21"/>
    </row>
    <row r="5506" spans="1:9" ht="33">
      <c r="A5506" s="10" t="s">
        <v>1562</v>
      </c>
      <c r="B5506" s="10" t="s">
        <v>1807</v>
      </c>
      <c r="C5506" s="19" t="s">
        <v>1808</v>
      </c>
      <c r="D5506" s="19" t="s">
        <v>1170</v>
      </c>
      <c r="E5506" s="20">
        <v>55</v>
      </c>
      <c r="F5506" s="11" t="s">
        <v>18</v>
      </c>
      <c r="G5506" s="21"/>
      <c r="H5506" s="21" t="s">
        <v>433</v>
      </c>
      <c r="I5506" s="21"/>
    </row>
    <row r="5507" spans="1:9" ht="33">
      <c r="A5507" s="10" t="s">
        <v>1562</v>
      </c>
      <c r="B5507" s="10" t="s">
        <v>1809</v>
      </c>
      <c r="C5507" s="19" t="s">
        <v>1810</v>
      </c>
      <c r="D5507" s="19" t="s">
        <v>1170</v>
      </c>
      <c r="E5507" s="20">
        <v>60</v>
      </c>
      <c r="F5507" s="11" t="s">
        <v>18</v>
      </c>
      <c r="G5507" s="21"/>
      <c r="H5507" s="21" t="s">
        <v>433</v>
      </c>
      <c r="I5507" s="21"/>
    </row>
    <row r="5508" spans="1:9" ht="33">
      <c r="A5508" s="10" t="s">
        <v>1562</v>
      </c>
      <c r="B5508" s="10" t="s">
        <v>1811</v>
      </c>
      <c r="C5508" s="19" t="s">
        <v>1723</v>
      </c>
      <c r="D5508" s="19" t="s">
        <v>1170</v>
      </c>
      <c r="E5508" s="20">
        <v>55</v>
      </c>
      <c r="F5508" s="11" t="s">
        <v>18</v>
      </c>
      <c r="G5508" s="21"/>
      <c r="H5508" s="21" t="s">
        <v>433</v>
      </c>
      <c r="I5508" s="21"/>
    </row>
    <row r="5509" spans="1:9" ht="33">
      <c r="A5509" s="10" t="s">
        <v>1562</v>
      </c>
      <c r="B5509" s="10" t="s">
        <v>1812</v>
      </c>
      <c r="C5509" s="19" t="s">
        <v>1813</v>
      </c>
      <c r="D5509" s="19" t="s">
        <v>1170</v>
      </c>
      <c r="E5509" s="20">
        <v>55</v>
      </c>
      <c r="F5509" s="11" t="s">
        <v>18</v>
      </c>
      <c r="G5509" s="21"/>
      <c r="H5509" s="21" t="s">
        <v>433</v>
      </c>
      <c r="I5509" s="21"/>
    </row>
    <row r="5510" spans="1:9" ht="33">
      <c r="A5510" s="10" t="s">
        <v>1562</v>
      </c>
      <c r="B5510" s="10" t="s">
        <v>1814</v>
      </c>
      <c r="C5510" s="19" t="s">
        <v>1815</v>
      </c>
      <c r="D5510" s="19" t="s">
        <v>1170</v>
      </c>
      <c r="E5510" s="20">
        <v>50</v>
      </c>
      <c r="F5510" s="11" t="s">
        <v>18</v>
      </c>
      <c r="G5510" s="21"/>
      <c r="H5510" s="21" t="s">
        <v>433</v>
      </c>
      <c r="I5510" s="21"/>
    </row>
    <row r="5511" spans="1:9" ht="33">
      <c r="A5511" s="10" t="s">
        <v>1562</v>
      </c>
      <c r="B5511" s="10" t="s">
        <v>1816</v>
      </c>
      <c r="C5511" s="19" t="s">
        <v>1817</v>
      </c>
      <c r="D5511" s="19" t="s">
        <v>1170</v>
      </c>
      <c r="E5511" s="20">
        <v>55</v>
      </c>
      <c r="F5511" s="11" t="s">
        <v>18</v>
      </c>
      <c r="G5511" s="21"/>
      <c r="H5511" s="21" t="s">
        <v>433</v>
      </c>
      <c r="I5511" s="21"/>
    </row>
    <row r="5512" spans="1:9" ht="33">
      <c r="A5512" s="10" t="s">
        <v>1562</v>
      </c>
      <c r="B5512" s="10" t="s">
        <v>1818</v>
      </c>
      <c r="C5512" s="19" t="s">
        <v>1819</v>
      </c>
      <c r="D5512" s="19" t="s">
        <v>1170</v>
      </c>
      <c r="E5512" s="20">
        <v>55</v>
      </c>
      <c r="F5512" s="11" t="s">
        <v>18</v>
      </c>
      <c r="G5512" s="21"/>
      <c r="H5512" s="21" t="s">
        <v>433</v>
      </c>
      <c r="I5512" s="21"/>
    </row>
    <row r="5513" spans="1:9" ht="33">
      <c r="A5513" s="10" t="s">
        <v>1562</v>
      </c>
      <c r="B5513" s="10" t="s">
        <v>1820</v>
      </c>
      <c r="C5513" s="19" t="s">
        <v>1821</v>
      </c>
      <c r="D5513" s="19" t="s">
        <v>1170</v>
      </c>
      <c r="E5513" s="20">
        <v>45</v>
      </c>
      <c r="F5513" s="11" t="s">
        <v>18</v>
      </c>
      <c r="G5513" s="21"/>
      <c r="H5513" s="21" t="s">
        <v>433</v>
      </c>
      <c r="I5513" s="21"/>
    </row>
    <row r="5514" spans="1:9" ht="33">
      <c r="A5514" s="10" t="s">
        <v>1562</v>
      </c>
      <c r="B5514" s="10" t="s">
        <v>1822</v>
      </c>
      <c r="C5514" s="19" t="s">
        <v>1823</v>
      </c>
      <c r="D5514" s="19" t="s">
        <v>1170</v>
      </c>
      <c r="E5514" s="20">
        <v>50</v>
      </c>
      <c r="F5514" s="11" t="s">
        <v>18</v>
      </c>
      <c r="G5514" s="21"/>
      <c r="H5514" s="21" t="s">
        <v>433</v>
      </c>
      <c r="I5514" s="21"/>
    </row>
    <row r="5515" spans="1:9" ht="33">
      <c r="A5515" s="10" t="s">
        <v>1562</v>
      </c>
      <c r="B5515" s="10" t="s">
        <v>1824</v>
      </c>
      <c r="C5515" s="19" t="s">
        <v>1825</v>
      </c>
      <c r="D5515" s="19" t="s">
        <v>1170</v>
      </c>
      <c r="E5515" s="20">
        <v>45</v>
      </c>
      <c r="F5515" s="11" t="s">
        <v>18</v>
      </c>
      <c r="G5515" s="21"/>
      <c r="H5515" s="21" t="s">
        <v>433</v>
      </c>
      <c r="I5515" s="21"/>
    </row>
    <row r="5516" spans="1:9" ht="33">
      <c r="A5516" s="10" t="s">
        <v>1562</v>
      </c>
      <c r="B5516" s="10" t="s">
        <v>1826</v>
      </c>
      <c r="C5516" s="19" t="s">
        <v>1827</v>
      </c>
      <c r="D5516" s="19" t="s">
        <v>1170</v>
      </c>
      <c r="E5516" s="20">
        <v>60</v>
      </c>
      <c r="F5516" s="11" t="s">
        <v>18</v>
      </c>
      <c r="G5516" s="21"/>
      <c r="H5516" s="21" t="s">
        <v>433</v>
      </c>
      <c r="I5516" s="21"/>
    </row>
    <row r="5517" spans="1:9" ht="33">
      <c r="A5517" s="10" t="s">
        <v>1562</v>
      </c>
      <c r="B5517" s="10" t="s">
        <v>1828</v>
      </c>
      <c r="C5517" s="19" t="s">
        <v>1829</v>
      </c>
      <c r="D5517" s="19" t="s">
        <v>1170</v>
      </c>
      <c r="E5517" s="20">
        <v>55</v>
      </c>
      <c r="F5517" s="11" t="s">
        <v>18</v>
      </c>
      <c r="G5517" s="21"/>
      <c r="H5517" s="21" t="s">
        <v>433</v>
      </c>
      <c r="I5517" s="21"/>
    </row>
    <row r="5518" spans="1:9" ht="33">
      <c r="A5518" s="10" t="s">
        <v>1562</v>
      </c>
      <c r="B5518" s="10" t="s">
        <v>1830</v>
      </c>
      <c r="C5518" s="19" t="s">
        <v>1623</v>
      </c>
      <c r="D5518" s="19" t="s">
        <v>1170</v>
      </c>
      <c r="E5518" s="20">
        <v>55</v>
      </c>
      <c r="F5518" s="11" t="s">
        <v>18</v>
      </c>
      <c r="G5518" s="21"/>
      <c r="H5518" s="21" t="s">
        <v>433</v>
      </c>
      <c r="I5518" s="21"/>
    </row>
    <row r="5519" spans="1:9" ht="33">
      <c r="A5519" s="10" t="s">
        <v>1562</v>
      </c>
      <c r="B5519" s="10" t="s">
        <v>1831</v>
      </c>
      <c r="C5519" s="19" t="s">
        <v>1832</v>
      </c>
      <c r="D5519" s="19" t="s">
        <v>1170</v>
      </c>
      <c r="E5519" s="20">
        <v>45</v>
      </c>
      <c r="F5519" s="11" t="s">
        <v>18</v>
      </c>
      <c r="G5519" s="21"/>
      <c r="H5519" s="21" t="s">
        <v>433</v>
      </c>
      <c r="I5519" s="21"/>
    </row>
    <row r="5520" spans="1:9" ht="33">
      <c r="A5520" s="10" t="s">
        <v>1562</v>
      </c>
      <c r="B5520" s="10" t="s">
        <v>1833</v>
      </c>
      <c r="C5520" s="19" t="s">
        <v>1834</v>
      </c>
      <c r="D5520" s="19" t="s">
        <v>1170</v>
      </c>
      <c r="E5520" s="20">
        <v>50</v>
      </c>
      <c r="F5520" s="11" t="s">
        <v>18</v>
      </c>
      <c r="G5520" s="21"/>
      <c r="H5520" s="21" t="s">
        <v>433</v>
      </c>
      <c r="I5520" s="21"/>
    </row>
    <row r="5521" spans="1:9" ht="33">
      <c r="A5521" s="10" t="s">
        <v>1562</v>
      </c>
      <c r="B5521" s="10" t="s">
        <v>1835</v>
      </c>
      <c r="C5521" s="19" t="s">
        <v>1836</v>
      </c>
      <c r="D5521" s="19" t="s">
        <v>1170</v>
      </c>
      <c r="E5521" s="20">
        <v>55</v>
      </c>
      <c r="F5521" s="11" t="s">
        <v>18</v>
      </c>
      <c r="G5521" s="21"/>
      <c r="H5521" s="21" t="s">
        <v>433</v>
      </c>
      <c r="I5521" s="21"/>
    </row>
    <row r="5522" spans="1:9" ht="33">
      <c r="A5522" s="10" t="s">
        <v>1562</v>
      </c>
      <c r="B5522" s="10" t="s">
        <v>1837</v>
      </c>
      <c r="C5522" s="19" t="s">
        <v>1838</v>
      </c>
      <c r="D5522" s="19" t="s">
        <v>1170</v>
      </c>
      <c r="E5522" s="20">
        <v>60</v>
      </c>
      <c r="F5522" s="11" t="s">
        <v>18</v>
      </c>
      <c r="G5522" s="21"/>
      <c r="H5522" s="21" t="s">
        <v>433</v>
      </c>
      <c r="I5522" s="21"/>
    </row>
    <row r="5523" spans="1:9" ht="33">
      <c r="A5523" s="10" t="s">
        <v>1562</v>
      </c>
      <c r="B5523" s="10" t="s">
        <v>1839</v>
      </c>
      <c r="C5523" s="19" t="s">
        <v>1840</v>
      </c>
      <c r="D5523" s="19" t="s">
        <v>1170</v>
      </c>
      <c r="E5523" s="20">
        <v>60</v>
      </c>
      <c r="F5523" s="11" t="s">
        <v>18</v>
      </c>
      <c r="G5523" s="21"/>
      <c r="H5523" s="21" t="s">
        <v>433</v>
      </c>
      <c r="I5523" s="21"/>
    </row>
    <row r="5524" spans="1:9" ht="33">
      <c r="A5524" s="10" t="s">
        <v>1562</v>
      </c>
      <c r="B5524" s="10" t="s">
        <v>1841</v>
      </c>
      <c r="C5524" s="19" t="s">
        <v>1842</v>
      </c>
      <c r="D5524" s="19" t="s">
        <v>1170</v>
      </c>
      <c r="E5524" s="20">
        <v>55</v>
      </c>
      <c r="F5524" s="11" t="s">
        <v>18</v>
      </c>
      <c r="G5524" s="21"/>
      <c r="H5524" s="21" t="s">
        <v>433</v>
      </c>
      <c r="I5524" s="21"/>
    </row>
    <row r="5525" spans="1:9" ht="33">
      <c r="A5525" s="10" t="s">
        <v>1562</v>
      </c>
      <c r="B5525" s="10" t="s">
        <v>1843</v>
      </c>
      <c r="C5525" s="19" t="s">
        <v>1844</v>
      </c>
      <c r="D5525" s="19" t="s">
        <v>1170</v>
      </c>
      <c r="E5525" s="20">
        <v>45</v>
      </c>
      <c r="F5525" s="11" t="s">
        <v>18</v>
      </c>
      <c r="G5525" s="21"/>
      <c r="H5525" s="21" t="s">
        <v>433</v>
      </c>
      <c r="I5525" s="21"/>
    </row>
    <row r="5526" spans="1:9" ht="33">
      <c r="A5526" s="10" t="s">
        <v>1562</v>
      </c>
      <c r="B5526" s="10" t="s">
        <v>1845</v>
      </c>
      <c r="C5526" s="19" t="s">
        <v>1846</v>
      </c>
      <c r="D5526" s="19" t="s">
        <v>1170</v>
      </c>
      <c r="E5526" s="20">
        <v>50</v>
      </c>
      <c r="F5526" s="11" t="s">
        <v>18</v>
      </c>
      <c r="G5526" s="21"/>
      <c r="H5526" s="21" t="s">
        <v>433</v>
      </c>
      <c r="I5526" s="21"/>
    </row>
    <row r="5527" spans="1:9" ht="33">
      <c r="A5527" s="10" t="s">
        <v>1562</v>
      </c>
      <c r="B5527" s="10" t="s">
        <v>1847</v>
      </c>
      <c r="C5527" s="19" t="s">
        <v>1848</v>
      </c>
      <c r="D5527" s="19" t="s">
        <v>1170</v>
      </c>
      <c r="E5527" s="20">
        <v>55</v>
      </c>
      <c r="F5527" s="11" t="s">
        <v>18</v>
      </c>
      <c r="G5527" s="21"/>
      <c r="H5527" s="21" t="s">
        <v>433</v>
      </c>
      <c r="I5527" s="21"/>
    </row>
    <row r="5528" spans="1:9" ht="33">
      <c r="A5528" s="10" t="s">
        <v>1562</v>
      </c>
      <c r="B5528" s="10" t="s">
        <v>1849</v>
      </c>
      <c r="C5528" s="19" t="s">
        <v>38</v>
      </c>
      <c r="D5528" s="19" t="s">
        <v>1170</v>
      </c>
      <c r="E5528" s="20">
        <v>55</v>
      </c>
      <c r="F5528" s="11" t="s">
        <v>18</v>
      </c>
      <c r="G5528" s="21"/>
      <c r="H5528" s="21" t="s">
        <v>433</v>
      </c>
      <c r="I5528" s="21"/>
    </row>
    <row r="5529" spans="1:9" ht="49.5">
      <c r="A5529" s="10" t="s">
        <v>1562</v>
      </c>
      <c r="B5529" s="10" t="s">
        <v>1850</v>
      </c>
      <c r="C5529" s="19" t="s">
        <v>1851</v>
      </c>
      <c r="D5529" s="19" t="s">
        <v>1170</v>
      </c>
      <c r="E5529" s="20">
        <v>55</v>
      </c>
      <c r="F5529" s="11" t="s">
        <v>18</v>
      </c>
      <c r="G5529" s="21"/>
      <c r="H5529" s="21" t="s">
        <v>433</v>
      </c>
      <c r="I5529" s="21"/>
    </row>
    <row r="5530" spans="1:9" ht="33">
      <c r="A5530" s="10" t="s">
        <v>1562</v>
      </c>
      <c r="B5530" s="10" t="s">
        <v>1852</v>
      </c>
      <c r="C5530" s="19" t="s">
        <v>78</v>
      </c>
      <c r="D5530" s="19" t="s">
        <v>1170</v>
      </c>
      <c r="E5530" s="20">
        <v>50</v>
      </c>
      <c r="F5530" s="11" t="s">
        <v>18</v>
      </c>
      <c r="G5530" s="21"/>
      <c r="H5530" s="21" t="s">
        <v>433</v>
      </c>
      <c r="I5530" s="21"/>
    </row>
    <row r="5531" spans="1:9" ht="33">
      <c r="A5531" s="10" t="s">
        <v>1562</v>
      </c>
      <c r="B5531" s="10" t="s">
        <v>1853</v>
      </c>
      <c r="C5531" s="19" t="s">
        <v>1718</v>
      </c>
      <c r="D5531" s="19" t="s">
        <v>1170</v>
      </c>
      <c r="E5531" s="20">
        <v>50</v>
      </c>
      <c r="F5531" s="11" t="s">
        <v>18</v>
      </c>
      <c r="G5531" s="21"/>
      <c r="H5531" s="21" t="s">
        <v>433</v>
      </c>
      <c r="I5531" s="21"/>
    </row>
    <row r="5532" spans="1:9" ht="33">
      <c r="A5532" s="10" t="s">
        <v>1562</v>
      </c>
      <c r="B5532" s="10" t="s">
        <v>1854</v>
      </c>
      <c r="C5532" s="19" t="s">
        <v>58</v>
      </c>
      <c r="D5532" s="19" t="s">
        <v>1170</v>
      </c>
      <c r="E5532" s="20">
        <v>45</v>
      </c>
      <c r="F5532" s="11" t="s">
        <v>18</v>
      </c>
      <c r="G5532" s="21"/>
      <c r="H5532" s="21" t="s">
        <v>433</v>
      </c>
      <c r="I5532" s="21"/>
    </row>
    <row r="5533" spans="1:9" ht="33">
      <c r="A5533" s="10" t="s">
        <v>1562</v>
      </c>
      <c r="B5533" s="10" t="s">
        <v>1855</v>
      </c>
      <c r="C5533" s="19" t="s">
        <v>1856</v>
      </c>
      <c r="D5533" s="19" t="s">
        <v>1170</v>
      </c>
      <c r="E5533" s="20">
        <v>60</v>
      </c>
      <c r="F5533" s="11" t="s">
        <v>18</v>
      </c>
      <c r="G5533" s="21"/>
      <c r="H5533" s="21" t="s">
        <v>433</v>
      </c>
      <c r="I5533" s="21"/>
    </row>
    <row r="5534" spans="1:9" ht="33">
      <c r="A5534" s="10" t="s">
        <v>1562</v>
      </c>
      <c r="B5534" s="10" t="s">
        <v>1857</v>
      </c>
      <c r="C5534" s="19" t="s">
        <v>1858</v>
      </c>
      <c r="D5534" s="19" t="s">
        <v>1170</v>
      </c>
      <c r="E5534" s="20">
        <v>60</v>
      </c>
      <c r="F5534" s="11" t="s">
        <v>18</v>
      </c>
      <c r="G5534" s="21"/>
      <c r="H5534" s="21" t="s">
        <v>433</v>
      </c>
      <c r="I5534" s="21"/>
    </row>
    <row r="5535" spans="1:9" ht="33">
      <c r="A5535" s="10" t="s">
        <v>1562</v>
      </c>
      <c r="B5535" s="10" t="s">
        <v>1859</v>
      </c>
      <c r="C5535" s="19" t="s">
        <v>1860</v>
      </c>
      <c r="D5535" s="19" t="s">
        <v>1170</v>
      </c>
      <c r="E5535" s="20">
        <v>55</v>
      </c>
      <c r="F5535" s="11" t="s">
        <v>18</v>
      </c>
      <c r="G5535" s="21"/>
      <c r="H5535" s="21" t="s">
        <v>433</v>
      </c>
      <c r="I5535" s="21"/>
    </row>
    <row r="5536" spans="1:9" ht="54.75" customHeight="1">
      <c r="A5536" s="10" t="s">
        <v>1562</v>
      </c>
      <c r="B5536" s="10" t="s">
        <v>1861</v>
      </c>
      <c r="C5536" s="19" t="s">
        <v>1862</v>
      </c>
      <c r="D5536" s="19" t="s">
        <v>1170</v>
      </c>
      <c r="E5536" s="20">
        <v>50</v>
      </c>
      <c r="F5536" s="11" t="s">
        <v>18</v>
      </c>
      <c r="G5536" s="21"/>
      <c r="H5536" s="21" t="s">
        <v>433</v>
      </c>
      <c r="I5536" s="21"/>
    </row>
    <row r="5537" spans="1:9" ht="33">
      <c r="A5537" s="10" t="s">
        <v>1562</v>
      </c>
      <c r="B5537" s="10" t="s">
        <v>1863</v>
      </c>
      <c r="C5537" s="19" t="s">
        <v>1864</v>
      </c>
      <c r="D5537" s="19" t="s">
        <v>1170</v>
      </c>
      <c r="E5537" s="20">
        <v>45</v>
      </c>
      <c r="F5537" s="11" t="s">
        <v>18</v>
      </c>
      <c r="G5537" s="21"/>
      <c r="H5537" s="21" t="s">
        <v>433</v>
      </c>
      <c r="I5537" s="21"/>
    </row>
    <row r="5538" spans="1:9" ht="33">
      <c r="A5538" s="10" t="s">
        <v>1562</v>
      </c>
      <c r="B5538" s="10" t="s">
        <v>1865</v>
      </c>
      <c r="C5538" s="19" t="s">
        <v>1572</v>
      </c>
      <c r="D5538" s="19" t="s">
        <v>1170</v>
      </c>
      <c r="E5538" s="20">
        <v>48</v>
      </c>
      <c r="F5538" s="11" t="s">
        <v>18</v>
      </c>
      <c r="G5538" s="21"/>
      <c r="H5538" s="21" t="s">
        <v>433</v>
      </c>
      <c r="I5538" s="21"/>
    </row>
    <row r="5539" spans="1:9" ht="33">
      <c r="A5539" s="10" t="s">
        <v>1562</v>
      </c>
      <c r="B5539" s="10" t="s">
        <v>1866</v>
      </c>
      <c r="C5539" s="19" t="s">
        <v>1867</v>
      </c>
      <c r="D5539" s="19" t="s">
        <v>1170</v>
      </c>
      <c r="E5539" s="20">
        <v>50</v>
      </c>
      <c r="F5539" s="11" t="s">
        <v>18</v>
      </c>
      <c r="G5539" s="21"/>
      <c r="H5539" s="21" t="s">
        <v>433</v>
      </c>
      <c r="I5539" s="21"/>
    </row>
    <row r="5540" spans="1:9" ht="33">
      <c r="A5540" s="10" t="s">
        <v>1562</v>
      </c>
      <c r="B5540" s="10" t="s">
        <v>1868</v>
      </c>
      <c r="C5540" s="19" t="s">
        <v>1869</v>
      </c>
      <c r="D5540" s="19" t="s">
        <v>1170</v>
      </c>
      <c r="E5540" s="20">
        <v>45</v>
      </c>
      <c r="F5540" s="11" t="s">
        <v>18</v>
      </c>
      <c r="G5540" s="21"/>
      <c r="H5540" s="21" t="s">
        <v>433</v>
      </c>
      <c r="I5540" s="21"/>
    </row>
    <row r="5541" spans="1:9" ht="33">
      <c r="A5541" s="10" t="s">
        <v>1562</v>
      </c>
      <c r="B5541" s="10" t="s">
        <v>1870</v>
      </c>
      <c r="C5541" s="19" t="s">
        <v>1871</v>
      </c>
      <c r="D5541" s="19" t="s">
        <v>1170</v>
      </c>
      <c r="E5541" s="20">
        <v>50</v>
      </c>
      <c r="F5541" s="11" t="s">
        <v>18</v>
      </c>
      <c r="G5541" s="21"/>
      <c r="H5541" s="21" t="s">
        <v>433</v>
      </c>
      <c r="I5541" s="21"/>
    </row>
    <row r="5542" spans="1:9" ht="33">
      <c r="A5542" s="10" t="s">
        <v>1562</v>
      </c>
      <c r="B5542" s="10" t="s">
        <v>1872</v>
      </c>
      <c r="C5542" s="19" t="s">
        <v>1873</v>
      </c>
      <c r="D5542" s="19" t="s">
        <v>1170</v>
      </c>
      <c r="E5542" s="20">
        <v>50</v>
      </c>
      <c r="F5542" s="11" t="s">
        <v>18</v>
      </c>
      <c r="G5542" s="21"/>
      <c r="H5542" s="21" t="s">
        <v>433</v>
      </c>
      <c r="I5542" s="21"/>
    </row>
    <row r="5543" spans="1:9" ht="33">
      <c r="A5543" s="10" t="s">
        <v>1562</v>
      </c>
      <c r="B5543" s="10" t="s">
        <v>1874</v>
      </c>
      <c r="C5543" s="19" t="s">
        <v>1875</v>
      </c>
      <c r="D5543" s="19" t="s">
        <v>1170</v>
      </c>
      <c r="E5543" s="20">
        <v>50</v>
      </c>
      <c r="F5543" s="11" t="s">
        <v>18</v>
      </c>
      <c r="G5543" s="21"/>
      <c r="H5543" s="21" t="s">
        <v>433</v>
      </c>
      <c r="I5543" s="21"/>
    </row>
    <row r="5544" spans="1:9" ht="33">
      <c r="A5544" s="10" t="s">
        <v>1562</v>
      </c>
      <c r="B5544" s="10" t="s">
        <v>1876</v>
      </c>
      <c r="C5544" s="19" t="s">
        <v>1877</v>
      </c>
      <c r="D5544" s="19" t="s">
        <v>1170</v>
      </c>
      <c r="E5544" s="20">
        <v>50</v>
      </c>
      <c r="F5544" s="11" t="s">
        <v>18</v>
      </c>
      <c r="G5544" s="21"/>
      <c r="H5544" s="21" t="s">
        <v>433</v>
      </c>
      <c r="I5544" s="21"/>
    </row>
    <row r="5545" spans="1:9" ht="33">
      <c r="A5545" s="10" t="s">
        <v>1562</v>
      </c>
      <c r="B5545" s="10" t="s">
        <v>1878</v>
      </c>
      <c r="C5545" s="19" t="s">
        <v>1879</v>
      </c>
      <c r="D5545" s="19" t="s">
        <v>1170</v>
      </c>
      <c r="E5545" s="20">
        <v>55</v>
      </c>
      <c r="F5545" s="11" t="s">
        <v>18</v>
      </c>
      <c r="G5545" s="21"/>
      <c r="H5545" s="21" t="s">
        <v>433</v>
      </c>
      <c r="I5545" s="21"/>
    </row>
    <row r="5546" spans="1:9" ht="33">
      <c r="A5546" s="10" t="s">
        <v>1562</v>
      </c>
      <c r="B5546" s="10" t="s">
        <v>1880</v>
      </c>
      <c r="C5546" s="19" t="s">
        <v>1881</v>
      </c>
      <c r="D5546" s="19" t="s">
        <v>1170</v>
      </c>
      <c r="E5546" s="20">
        <v>45</v>
      </c>
      <c r="F5546" s="11" t="s">
        <v>18</v>
      </c>
      <c r="G5546" s="21"/>
      <c r="H5546" s="21" t="s">
        <v>433</v>
      </c>
      <c r="I5546" s="21"/>
    </row>
    <row r="5547" spans="1:9" ht="33">
      <c r="A5547" s="10" t="s">
        <v>1562</v>
      </c>
      <c r="B5547" s="10" t="s">
        <v>1882</v>
      </c>
      <c r="C5547" s="19" t="s">
        <v>1883</v>
      </c>
      <c r="D5547" s="19" t="s">
        <v>1170</v>
      </c>
      <c r="E5547" s="20">
        <v>50</v>
      </c>
      <c r="F5547" s="11" t="s">
        <v>18</v>
      </c>
      <c r="G5547" s="21"/>
      <c r="H5547" s="21" t="s">
        <v>433</v>
      </c>
      <c r="I5547" s="21"/>
    </row>
    <row r="5548" spans="1:9" ht="33">
      <c r="A5548" s="10" t="s">
        <v>1562</v>
      </c>
      <c r="B5548" s="10" t="s">
        <v>1884</v>
      </c>
      <c r="C5548" s="19" t="s">
        <v>1885</v>
      </c>
      <c r="D5548" s="19" t="s">
        <v>1170</v>
      </c>
      <c r="E5548" s="20">
        <v>50</v>
      </c>
      <c r="F5548" s="11" t="s">
        <v>18</v>
      </c>
      <c r="G5548" s="21"/>
      <c r="H5548" s="21" t="s">
        <v>433</v>
      </c>
      <c r="I5548" s="21"/>
    </row>
    <row r="5549" spans="1:9" ht="33">
      <c r="A5549" s="10" t="s">
        <v>1562</v>
      </c>
      <c r="B5549" s="10" t="s">
        <v>1886</v>
      </c>
      <c r="C5549" s="19" t="s">
        <v>1887</v>
      </c>
      <c r="D5549" s="19" t="s">
        <v>1170</v>
      </c>
      <c r="E5549" s="20">
        <v>45</v>
      </c>
      <c r="F5549" s="11" t="s">
        <v>18</v>
      </c>
      <c r="G5549" s="21"/>
      <c r="H5549" s="21" t="s">
        <v>433</v>
      </c>
      <c r="I5549" s="21"/>
    </row>
    <row r="5550" spans="1:9" ht="33">
      <c r="A5550" s="10" t="s">
        <v>1562</v>
      </c>
      <c r="B5550" s="10" t="s">
        <v>1888</v>
      </c>
      <c r="C5550" s="19" t="s">
        <v>1889</v>
      </c>
      <c r="D5550" s="19" t="s">
        <v>1170</v>
      </c>
      <c r="E5550" s="20">
        <v>50</v>
      </c>
      <c r="F5550" s="11" t="s">
        <v>18</v>
      </c>
      <c r="G5550" s="21"/>
      <c r="H5550" s="21" t="s">
        <v>433</v>
      </c>
      <c r="I5550" s="21"/>
    </row>
    <row r="5551" spans="1:9" ht="33">
      <c r="A5551" s="10" t="s">
        <v>1562</v>
      </c>
      <c r="B5551" s="10" t="s">
        <v>1890</v>
      </c>
      <c r="C5551" s="19" t="s">
        <v>1891</v>
      </c>
      <c r="D5551" s="19" t="s">
        <v>1170</v>
      </c>
      <c r="E5551" s="20">
        <v>55</v>
      </c>
      <c r="F5551" s="11" t="s">
        <v>18</v>
      </c>
      <c r="G5551" s="21"/>
      <c r="H5551" s="21" t="s">
        <v>433</v>
      </c>
      <c r="I5551" s="21"/>
    </row>
    <row r="5552" spans="1:9" ht="33">
      <c r="A5552" s="10" t="s">
        <v>1562</v>
      </c>
      <c r="B5552" s="10" t="s">
        <v>1892</v>
      </c>
      <c r="C5552" s="19" t="s">
        <v>1753</v>
      </c>
      <c r="D5552" s="19" t="s">
        <v>1170</v>
      </c>
      <c r="E5552" s="20">
        <v>50</v>
      </c>
      <c r="F5552" s="11" t="s">
        <v>18</v>
      </c>
      <c r="G5552" s="21"/>
      <c r="H5552" s="21" t="s">
        <v>433</v>
      </c>
      <c r="I5552" s="21"/>
    </row>
    <row r="5553" spans="1:9" ht="33">
      <c r="A5553" s="10" t="s">
        <v>1562</v>
      </c>
      <c r="B5553" s="10" t="s">
        <v>1893</v>
      </c>
      <c r="C5553" s="19" t="s">
        <v>151</v>
      </c>
      <c r="D5553" s="19" t="s">
        <v>1170</v>
      </c>
      <c r="E5553" s="20">
        <v>50</v>
      </c>
      <c r="F5553" s="11" t="s">
        <v>18</v>
      </c>
      <c r="G5553" s="21"/>
      <c r="H5553" s="21" t="s">
        <v>433</v>
      </c>
      <c r="I5553" s="21"/>
    </row>
    <row r="5554" spans="1:9" ht="33">
      <c r="A5554" s="10" t="s">
        <v>1562</v>
      </c>
      <c r="B5554" s="10" t="s">
        <v>1894</v>
      </c>
      <c r="C5554" s="19" t="s">
        <v>23</v>
      </c>
      <c r="D5554" s="19" t="s">
        <v>1170</v>
      </c>
      <c r="E5554" s="20">
        <v>55</v>
      </c>
      <c r="F5554" s="11" t="s">
        <v>18</v>
      </c>
      <c r="G5554" s="21"/>
      <c r="H5554" s="21" t="s">
        <v>433</v>
      </c>
      <c r="I5554" s="21"/>
    </row>
    <row r="5555" spans="1:9" ht="33">
      <c r="A5555" s="10" t="s">
        <v>1562</v>
      </c>
      <c r="B5555" s="10" t="s">
        <v>1895</v>
      </c>
      <c r="C5555" s="19" t="s">
        <v>1896</v>
      </c>
      <c r="D5555" s="19" t="s">
        <v>1170</v>
      </c>
      <c r="E5555" s="20">
        <v>55</v>
      </c>
      <c r="F5555" s="11" t="s">
        <v>18</v>
      </c>
      <c r="G5555" s="21"/>
      <c r="H5555" s="21" t="s">
        <v>433</v>
      </c>
      <c r="I5555" s="21"/>
    </row>
    <row r="5556" spans="1:9" ht="33">
      <c r="A5556" s="10" t="s">
        <v>1562</v>
      </c>
      <c r="B5556" s="10" t="s">
        <v>1897</v>
      </c>
      <c r="C5556" s="19" t="s">
        <v>1898</v>
      </c>
      <c r="D5556" s="19" t="s">
        <v>1170</v>
      </c>
      <c r="E5556" s="20">
        <v>40</v>
      </c>
      <c r="F5556" s="11" t="s">
        <v>18</v>
      </c>
      <c r="G5556" s="21"/>
      <c r="H5556" s="21" t="s">
        <v>433</v>
      </c>
      <c r="I5556" s="21"/>
    </row>
    <row r="5557" spans="1:9" ht="33">
      <c r="A5557" s="10" t="s">
        <v>1562</v>
      </c>
      <c r="B5557" s="10" t="s">
        <v>2000</v>
      </c>
      <c r="C5557" s="19" t="s">
        <v>1899</v>
      </c>
      <c r="D5557" s="19" t="s">
        <v>1170</v>
      </c>
      <c r="E5557" s="20">
        <v>55</v>
      </c>
      <c r="F5557" s="11" t="s">
        <v>18</v>
      </c>
      <c r="G5557" s="21"/>
      <c r="H5557" s="21" t="s">
        <v>433</v>
      </c>
      <c r="I5557" s="21"/>
    </row>
    <row r="5558" spans="1:9" ht="33">
      <c r="A5558" s="10" t="s">
        <v>1562</v>
      </c>
      <c r="B5558" s="10" t="s">
        <v>1900</v>
      </c>
      <c r="C5558" s="19" t="s">
        <v>1901</v>
      </c>
      <c r="D5558" s="19" t="s">
        <v>1170</v>
      </c>
      <c r="E5558" s="20">
        <v>40</v>
      </c>
      <c r="F5558" s="11" t="s">
        <v>18</v>
      </c>
      <c r="G5558" s="21"/>
      <c r="H5558" s="21" t="s">
        <v>433</v>
      </c>
      <c r="I5558" s="21"/>
    </row>
    <row r="5559" spans="1:9" ht="33">
      <c r="A5559" s="10" t="s">
        <v>1562</v>
      </c>
      <c r="B5559" s="10" t="s">
        <v>1902</v>
      </c>
      <c r="C5559" s="19" t="s">
        <v>1646</v>
      </c>
      <c r="D5559" s="19" t="s">
        <v>1170</v>
      </c>
      <c r="E5559" s="20">
        <v>50</v>
      </c>
      <c r="F5559" s="11" t="s">
        <v>18</v>
      </c>
      <c r="G5559" s="21"/>
      <c r="H5559" s="21" t="s">
        <v>433</v>
      </c>
      <c r="I5559" s="21"/>
    </row>
    <row r="5560" spans="1:9" ht="33">
      <c r="A5560" s="10" t="s">
        <v>1562</v>
      </c>
      <c r="B5560" s="10" t="s">
        <v>1903</v>
      </c>
      <c r="C5560" s="19" t="s">
        <v>291</v>
      </c>
      <c r="D5560" s="19" t="s">
        <v>1170</v>
      </c>
      <c r="E5560" s="20">
        <v>45</v>
      </c>
      <c r="F5560" s="11" t="s">
        <v>18</v>
      </c>
      <c r="G5560" s="21"/>
      <c r="H5560" s="21" t="s">
        <v>433</v>
      </c>
      <c r="I5560" s="21"/>
    </row>
    <row r="5561" spans="1:9" ht="33">
      <c r="A5561" s="10" t="s">
        <v>1562</v>
      </c>
      <c r="B5561" s="10" t="s">
        <v>1904</v>
      </c>
      <c r="C5561" s="19" t="s">
        <v>1905</v>
      </c>
      <c r="D5561" s="19" t="s">
        <v>1170</v>
      </c>
      <c r="E5561" s="20">
        <v>50</v>
      </c>
      <c r="F5561" s="11" t="s">
        <v>18</v>
      </c>
      <c r="G5561" s="21"/>
      <c r="H5561" s="21" t="s">
        <v>433</v>
      </c>
      <c r="I5561" s="21"/>
    </row>
    <row r="5562" spans="1:9" ht="33">
      <c r="A5562" s="10" t="s">
        <v>1562</v>
      </c>
      <c r="B5562" s="10" t="s">
        <v>1906</v>
      </c>
      <c r="C5562" s="19" t="s">
        <v>1907</v>
      </c>
      <c r="D5562" s="19" t="s">
        <v>1170</v>
      </c>
      <c r="E5562" s="20">
        <v>50</v>
      </c>
      <c r="F5562" s="11" t="s">
        <v>18</v>
      </c>
      <c r="G5562" s="21"/>
      <c r="H5562" s="21" t="s">
        <v>433</v>
      </c>
      <c r="I5562" s="21"/>
    </row>
    <row r="5563" spans="1:9" ht="33">
      <c r="A5563" s="10" t="s">
        <v>1562</v>
      </c>
      <c r="B5563" s="10" t="s">
        <v>1908</v>
      </c>
      <c r="C5563" s="19" t="s">
        <v>1909</v>
      </c>
      <c r="D5563" s="19" t="s">
        <v>1170</v>
      </c>
      <c r="E5563" s="20">
        <v>50</v>
      </c>
      <c r="F5563" s="11" t="s">
        <v>18</v>
      </c>
      <c r="G5563" s="21"/>
      <c r="H5563" s="21" t="s">
        <v>433</v>
      </c>
      <c r="I5563" s="21"/>
    </row>
    <row r="5564" spans="1:9" ht="33">
      <c r="A5564" s="10" t="s">
        <v>1562</v>
      </c>
      <c r="B5564" s="10" t="s">
        <v>1910</v>
      </c>
      <c r="C5564" s="19" t="s">
        <v>1600</v>
      </c>
      <c r="D5564" s="19" t="s">
        <v>1170</v>
      </c>
      <c r="E5564" s="20">
        <v>55</v>
      </c>
      <c r="F5564" s="11" t="s">
        <v>18</v>
      </c>
      <c r="G5564" s="21"/>
      <c r="H5564" s="21" t="s">
        <v>433</v>
      </c>
      <c r="I5564" s="21"/>
    </row>
    <row r="5565" spans="1:9" ht="33">
      <c r="A5565" s="10" t="s">
        <v>1562</v>
      </c>
      <c r="B5565" s="10" t="s">
        <v>1911</v>
      </c>
      <c r="C5565" s="19" t="s">
        <v>1912</v>
      </c>
      <c r="D5565" s="19" t="s">
        <v>1170</v>
      </c>
      <c r="E5565" s="20">
        <v>50</v>
      </c>
      <c r="F5565" s="11" t="s">
        <v>18</v>
      </c>
      <c r="G5565" s="21"/>
      <c r="H5565" s="21" t="s">
        <v>433</v>
      </c>
      <c r="I5565" s="21"/>
    </row>
    <row r="5566" spans="1:9" ht="33">
      <c r="A5566" s="10" t="s">
        <v>1562</v>
      </c>
      <c r="B5566" s="10" t="s">
        <v>1913</v>
      </c>
      <c r="C5566" s="19" t="s">
        <v>1914</v>
      </c>
      <c r="D5566" s="19" t="s">
        <v>1170</v>
      </c>
      <c r="E5566" s="20">
        <v>55</v>
      </c>
      <c r="F5566" s="11" t="s">
        <v>18</v>
      </c>
      <c r="G5566" s="21"/>
      <c r="H5566" s="21" t="s">
        <v>433</v>
      </c>
      <c r="I5566" s="21"/>
    </row>
    <row r="5567" spans="1:9" ht="33">
      <c r="A5567" s="10" t="s">
        <v>1562</v>
      </c>
      <c r="B5567" s="10" t="s">
        <v>1915</v>
      </c>
      <c r="C5567" s="19" t="s">
        <v>1916</v>
      </c>
      <c r="D5567" s="19" t="s">
        <v>1170</v>
      </c>
      <c r="E5567" s="20">
        <v>50</v>
      </c>
      <c r="F5567" s="11" t="s">
        <v>18</v>
      </c>
      <c r="G5567" s="21"/>
      <c r="H5567" s="21" t="s">
        <v>433</v>
      </c>
      <c r="I5567" s="21"/>
    </row>
    <row r="5568" spans="1:9" ht="33">
      <c r="A5568" s="10" t="s">
        <v>1562</v>
      </c>
      <c r="B5568" s="10" t="s">
        <v>1917</v>
      </c>
      <c r="C5568" s="19" t="s">
        <v>1918</v>
      </c>
      <c r="D5568" s="19" t="s">
        <v>1170</v>
      </c>
      <c r="E5568" s="20">
        <v>45</v>
      </c>
      <c r="F5568" s="11" t="s">
        <v>18</v>
      </c>
      <c r="G5568" s="21"/>
      <c r="H5568" s="21" t="s">
        <v>433</v>
      </c>
      <c r="I5568" s="21"/>
    </row>
    <row r="5569" spans="1:9" ht="33">
      <c r="A5569" s="10" t="s">
        <v>1562</v>
      </c>
      <c r="B5569" s="10" t="s">
        <v>1919</v>
      </c>
      <c r="C5569" s="19" t="s">
        <v>1920</v>
      </c>
      <c r="D5569" s="19" t="s">
        <v>1170</v>
      </c>
      <c r="E5569" s="20">
        <v>55</v>
      </c>
      <c r="F5569" s="11" t="s">
        <v>18</v>
      </c>
      <c r="G5569" s="21"/>
      <c r="H5569" s="21" t="s">
        <v>433</v>
      </c>
      <c r="I5569" s="21"/>
    </row>
    <row r="5570" spans="1:9" ht="33">
      <c r="A5570" s="10" t="s">
        <v>1562</v>
      </c>
      <c r="B5570" s="10" t="s">
        <v>1921</v>
      </c>
      <c r="C5570" s="19" t="s">
        <v>1922</v>
      </c>
      <c r="D5570" s="19" t="s">
        <v>1170</v>
      </c>
      <c r="E5570" s="20">
        <v>55</v>
      </c>
      <c r="F5570" s="11" t="s">
        <v>18</v>
      </c>
      <c r="G5570" s="21"/>
      <c r="H5570" s="21" t="s">
        <v>433</v>
      </c>
      <c r="I5570" s="21"/>
    </row>
    <row r="5571" spans="1:9" ht="33">
      <c r="A5571" s="10" t="s">
        <v>1562</v>
      </c>
      <c r="B5571" s="10" t="s">
        <v>1923</v>
      </c>
      <c r="C5571" s="19" t="s">
        <v>1924</v>
      </c>
      <c r="D5571" s="19" t="s">
        <v>1170</v>
      </c>
      <c r="E5571" s="20">
        <v>50</v>
      </c>
      <c r="F5571" s="11" t="s">
        <v>18</v>
      </c>
      <c r="G5571" s="21"/>
      <c r="H5571" s="21" t="s">
        <v>433</v>
      </c>
      <c r="I5571" s="21"/>
    </row>
    <row r="5572" spans="1:9" ht="33">
      <c r="A5572" s="10" t="s">
        <v>1562</v>
      </c>
      <c r="B5572" s="10" t="s">
        <v>1925</v>
      </c>
      <c r="C5572" s="19" t="s">
        <v>1926</v>
      </c>
      <c r="D5572" s="19" t="s">
        <v>1170</v>
      </c>
      <c r="E5572" s="20">
        <v>50</v>
      </c>
      <c r="F5572" s="11" t="s">
        <v>18</v>
      </c>
      <c r="G5572" s="21"/>
      <c r="H5572" s="21" t="s">
        <v>433</v>
      </c>
      <c r="I5572" s="21"/>
    </row>
    <row r="5573" spans="1:9" ht="33">
      <c r="A5573" s="10" t="s">
        <v>1562</v>
      </c>
      <c r="B5573" s="10" t="s">
        <v>1927</v>
      </c>
      <c r="C5573" s="19" t="s">
        <v>1633</v>
      </c>
      <c r="D5573" s="19" t="s">
        <v>1170</v>
      </c>
      <c r="E5573" s="20">
        <v>50</v>
      </c>
      <c r="F5573" s="11" t="s">
        <v>18</v>
      </c>
      <c r="G5573" s="21"/>
      <c r="H5573" s="21" t="s">
        <v>433</v>
      </c>
      <c r="I5573" s="21"/>
    </row>
    <row r="5574" spans="1:9" ht="33">
      <c r="A5574" s="10" t="s">
        <v>1562</v>
      </c>
      <c r="B5574" s="10" t="s">
        <v>1928</v>
      </c>
      <c r="C5574" s="19" t="s">
        <v>1585</v>
      </c>
      <c r="D5574" s="19" t="s">
        <v>1170</v>
      </c>
      <c r="E5574" s="20">
        <v>45</v>
      </c>
      <c r="F5574" s="11" t="s">
        <v>18</v>
      </c>
      <c r="G5574" s="21"/>
      <c r="H5574" s="21" t="s">
        <v>433</v>
      </c>
      <c r="I5574" s="21"/>
    </row>
    <row r="5575" spans="1:9" ht="33">
      <c r="A5575" s="10" t="s">
        <v>1562</v>
      </c>
      <c r="B5575" s="10" t="s">
        <v>1929</v>
      </c>
      <c r="C5575" s="19" t="s">
        <v>1930</v>
      </c>
      <c r="D5575" s="19" t="s">
        <v>1170</v>
      </c>
      <c r="E5575" s="20">
        <v>45</v>
      </c>
      <c r="F5575" s="11" t="s">
        <v>18</v>
      </c>
      <c r="G5575" s="21"/>
      <c r="H5575" s="21" t="s">
        <v>433</v>
      </c>
      <c r="I5575" s="21"/>
    </row>
    <row r="5576" spans="1:9" ht="33">
      <c r="A5576" s="10" t="s">
        <v>1562</v>
      </c>
      <c r="B5576" s="10" t="s">
        <v>1931</v>
      </c>
      <c r="C5576" s="19" t="s">
        <v>1932</v>
      </c>
      <c r="D5576" s="19" t="s">
        <v>1170</v>
      </c>
      <c r="E5576" s="20">
        <v>50</v>
      </c>
      <c r="F5576" s="11" t="s">
        <v>18</v>
      </c>
      <c r="G5576" s="21"/>
      <c r="H5576" s="21" t="s">
        <v>433</v>
      </c>
      <c r="I5576" s="21"/>
    </row>
    <row r="5577" spans="1:9" ht="33">
      <c r="A5577" s="10" t="s">
        <v>1562</v>
      </c>
      <c r="B5577" s="10" t="s">
        <v>1933</v>
      </c>
      <c r="C5577" s="19" t="s">
        <v>1934</v>
      </c>
      <c r="D5577" s="19" t="s">
        <v>1170</v>
      </c>
      <c r="E5577" s="20">
        <v>70</v>
      </c>
      <c r="F5577" s="11" t="s">
        <v>18</v>
      </c>
      <c r="G5577" s="21"/>
      <c r="H5577" s="21" t="s">
        <v>433</v>
      </c>
      <c r="I5577" s="21"/>
    </row>
    <row r="5578" spans="1:9" ht="33">
      <c r="A5578" s="10" t="s">
        <v>1562</v>
      </c>
      <c r="B5578" s="10" t="s">
        <v>1935</v>
      </c>
      <c r="C5578" s="19" t="s">
        <v>1936</v>
      </c>
      <c r="D5578" s="19" t="s">
        <v>1170</v>
      </c>
      <c r="E5578" s="20">
        <v>45</v>
      </c>
      <c r="F5578" s="11" t="s">
        <v>18</v>
      </c>
      <c r="G5578" s="21"/>
      <c r="H5578" s="21" t="s">
        <v>433</v>
      </c>
      <c r="I5578" s="21"/>
    </row>
    <row r="5579" spans="1:9" ht="33">
      <c r="A5579" s="10" t="s">
        <v>1937</v>
      </c>
      <c r="B5579" s="10" t="s">
        <v>1938</v>
      </c>
      <c r="C5579" s="19" t="s">
        <v>1939</v>
      </c>
      <c r="D5579" s="19" t="s">
        <v>1170</v>
      </c>
      <c r="E5579" s="20">
        <v>20</v>
      </c>
      <c r="F5579" s="11" t="s">
        <v>18</v>
      </c>
      <c r="G5579" s="21"/>
      <c r="H5579" s="21" t="s">
        <v>433</v>
      </c>
      <c r="I5579" s="21"/>
    </row>
    <row r="5580" spans="1:9" ht="33">
      <c r="A5580" s="10" t="s">
        <v>1937</v>
      </c>
      <c r="B5580" s="10" t="s">
        <v>1940</v>
      </c>
      <c r="C5580" s="19" t="s">
        <v>1941</v>
      </c>
      <c r="D5580" s="19" t="s">
        <v>1170</v>
      </c>
      <c r="E5580" s="20">
        <v>20</v>
      </c>
      <c r="F5580" s="11" t="s">
        <v>18</v>
      </c>
      <c r="G5580" s="21"/>
      <c r="H5580" s="21"/>
      <c r="I5580" s="21" t="s">
        <v>433</v>
      </c>
    </row>
    <row r="5581" spans="1:9" ht="33">
      <c r="A5581" s="10" t="s">
        <v>1937</v>
      </c>
      <c r="B5581" s="10" t="s">
        <v>1942</v>
      </c>
      <c r="C5581" s="19" t="s">
        <v>1943</v>
      </c>
      <c r="D5581" s="19" t="s">
        <v>1170</v>
      </c>
      <c r="E5581" s="20">
        <v>10</v>
      </c>
      <c r="F5581" s="11" t="s">
        <v>18</v>
      </c>
      <c r="G5581" s="21"/>
      <c r="H5581" s="21"/>
      <c r="I5581" s="21" t="s">
        <v>433</v>
      </c>
    </row>
    <row r="5582" spans="1:9" ht="33">
      <c r="A5582" s="10" t="s">
        <v>1937</v>
      </c>
      <c r="B5582" s="10" t="s">
        <v>1944</v>
      </c>
      <c r="C5582" s="19" t="s">
        <v>50</v>
      </c>
      <c r="D5582" s="19" t="s">
        <v>1170</v>
      </c>
      <c r="E5582" s="20">
        <v>30</v>
      </c>
      <c r="F5582" s="11" t="s">
        <v>18</v>
      </c>
      <c r="G5582" s="21"/>
      <c r="H5582" s="21" t="s">
        <v>433</v>
      </c>
      <c r="I5582" s="21"/>
    </row>
    <row r="5583" spans="1:9" ht="33">
      <c r="A5583" s="10" t="s">
        <v>1937</v>
      </c>
      <c r="B5583" s="10" t="s">
        <v>1945</v>
      </c>
      <c r="C5583" s="19" t="s">
        <v>1946</v>
      </c>
      <c r="D5583" s="19" t="s">
        <v>1170</v>
      </c>
      <c r="E5583" s="20">
        <v>20</v>
      </c>
      <c r="F5583" s="11" t="s">
        <v>18</v>
      </c>
      <c r="G5583" s="21"/>
      <c r="H5583" s="21" t="s">
        <v>433</v>
      </c>
      <c r="I5583" s="21"/>
    </row>
    <row r="5584" spans="1:9" ht="49.5">
      <c r="A5584" s="10" t="s">
        <v>1937</v>
      </c>
      <c r="B5584" s="10" t="s">
        <v>1947</v>
      </c>
      <c r="C5584" s="19" t="s">
        <v>1948</v>
      </c>
      <c r="D5584" s="19" t="s">
        <v>1170</v>
      </c>
      <c r="E5584" s="20">
        <v>50</v>
      </c>
      <c r="F5584" s="11" t="s">
        <v>18</v>
      </c>
      <c r="G5584" s="21"/>
      <c r="H5584" s="21" t="s">
        <v>433</v>
      </c>
      <c r="I5584" s="21"/>
    </row>
    <row r="5585" spans="1:9" ht="33">
      <c r="A5585" s="10" t="s">
        <v>1937</v>
      </c>
      <c r="B5585" s="10" t="s">
        <v>1949</v>
      </c>
      <c r="C5585" s="19" t="s">
        <v>1950</v>
      </c>
      <c r="D5585" s="19" t="s">
        <v>1170</v>
      </c>
      <c r="E5585" s="20">
        <v>20</v>
      </c>
      <c r="F5585" s="11" t="s">
        <v>18</v>
      </c>
      <c r="G5585" s="21"/>
      <c r="H5585" s="21" t="s">
        <v>433</v>
      </c>
      <c r="I5585" s="21"/>
    </row>
    <row r="5586" spans="1:9" ht="33">
      <c r="A5586" s="10" t="s">
        <v>1937</v>
      </c>
      <c r="B5586" s="10" t="s">
        <v>1951</v>
      </c>
      <c r="C5586" s="19" t="s">
        <v>1952</v>
      </c>
      <c r="D5586" s="19" t="s">
        <v>1170</v>
      </c>
      <c r="E5586" s="20">
        <v>30</v>
      </c>
      <c r="F5586" s="11" t="s">
        <v>18</v>
      </c>
      <c r="G5586" s="21"/>
      <c r="H5586" s="21" t="s">
        <v>433</v>
      </c>
      <c r="I5586" s="21"/>
    </row>
    <row r="5587" spans="1:9" ht="33">
      <c r="A5587" s="10" t="s">
        <v>1937</v>
      </c>
      <c r="B5587" s="10" t="s">
        <v>1953</v>
      </c>
      <c r="C5587" s="19" t="s">
        <v>1916</v>
      </c>
      <c r="D5587" s="19" t="s">
        <v>1170</v>
      </c>
      <c r="E5587" s="20">
        <v>20</v>
      </c>
      <c r="F5587" s="11" t="s">
        <v>18</v>
      </c>
      <c r="G5587" s="21"/>
      <c r="H5587" s="21" t="s">
        <v>433</v>
      </c>
      <c r="I5587" s="21"/>
    </row>
    <row r="5588" spans="1:9" ht="33">
      <c r="A5588" s="10" t="s">
        <v>1937</v>
      </c>
      <c r="B5588" s="10" t="s">
        <v>1954</v>
      </c>
      <c r="C5588" s="19" t="s">
        <v>1955</v>
      </c>
      <c r="D5588" s="19" t="s">
        <v>1170</v>
      </c>
      <c r="E5588" s="20">
        <v>20</v>
      </c>
      <c r="F5588" s="11" t="s">
        <v>18</v>
      </c>
      <c r="G5588" s="21"/>
      <c r="H5588" s="21"/>
      <c r="I5588" s="21" t="s">
        <v>433</v>
      </c>
    </row>
    <row r="5589" spans="1:9" ht="33">
      <c r="A5589" s="10" t="s">
        <v>1937</v>
      </c>
      <c r="B5589" s="10" t="s">
        <v>1956</v>
      </c>
      <c r="C5589" s="19" t="s">
        <v>1957</v>
      </c>
      <c r="D5589" s="19" t="s">
        <v>1170</v>
      </c>
      <c r="E5589" s="20">
        <v>50</v>
      </c>
      <c r="F5589" s="11" t="s">
        <v>18</v>
      </c>
      <c r="G5589" s="21"/>
      <c r="H5589" s="21" t="s">
        <v>433</v>
      </c>
      <c r="I5589" s="21"/>
    </row>
    <row r="5590" spans="1:9" ht="33">
      <c r="A5590" s="10" t="s">
        <v>1937</v>
      </c>
      <c r="B5590" s="10" t="s">
        <v>1958</v>
      </c>
      <c r="C5590" s="19" t="s">
        <v>1959</v>
      </c>
      <c r="D5590" s="19" t="s">
        <v>1170</v>
      </c>
      <c r="E5590" s="20">
        <v>1500</v>
      </c>
      <c r="F5590" s="11" t="s">
        <v>18</v>
      </c>
      <c r="G5590" s="21"/>
      <c r="H5590" s="21" t="s">
        <v>433</v>
      </c>
      <c r="I5590" s="21"/>
    </row>
    <row r="5591" spans="1:9" ht="39" customHeight="1">
      <c r="A5591" s="10" t="s">
        <v>1937</v>
      </c>
      <c r="B5591" s="10" t="s">
        <v>1958</v>
      </c>
      <c r="C5591" s="19" t="s">
        <v>1960</v>
      </c>
      <c r="D5591" s="19" t="s">
        <v>1170</v>
      </c>
      <c r="E5591" s="20">
        <v>1500</v>
      </c>
      <c r="F5591" s="11" t="s">
        <v>18</v>
      </c>
      <c r="G5591" s="21"/>
      <c r="H5591" s="21" t="s">
        <v>433</v>
      </c>
      <c r="I5591" s="21"/>
    </row>
    <row r="5592" spans="1:9" ht="49.5">
      <c r="A5592" s="10" t="s">
        <v>1961</v>
      </c>
      <c r="B5592" s="10" t="s">
        <v>1962</v>
      </c>
      <c r="C5592" s="19" t="s">
        <v>1963</v>
      </c>
      <c r="D5592" s="19" t="s">
        <v>1964</v>
      </c>
      <c r="E5592" s="20">
        <v>24</v>
      </c>
      <c r="F5592" s="11" t="s">
        <v>18</v>
      </c>
      <c r="G5592" s="21"/>
      <c r="H5592" s="21" t="s">
        <v>433</v>
      </c>
      <c r="I5592" s="21"/>
    </row>
    <row r="5593" spans="1:9" ht="33">
      <c r="A5593" s="10" t="s">
        <v>1961</v>
      </c>
      <c r="B5593" s="10" t="s">
        <v>1965</v>
      </c>
      <c r="C5593" s="19" t="s">
        <v>1966</v>
      </c>
      <c r="D5593" s="19" t="s">
        <v>1964</v>
      </c>
      <c r="E5593" s="20">
        <v>91</v>
      </c>
      <c r="F5593" s="11" t="s">
        <v>18</v>
      </c>
      <c r="G5593" s="21"/>
      <c r="H5593" s="21" t="s">
        <v>1</v>
      </c>
      <c r="I5593" s="21"/>
    </row>
    <row r="5594" spans="1:9" ht="49.5">
      <c r="A5594" s="10" t="s">
        <v>1961</v>
      </c>
      <c r="B5594" s="10" t="s">
        <v>1967</v>
      </c>
      <c r="C5594" s="19" t="s">
        <v>1968</v>
      </c>
      <c r="D5594" s="19" t="s">
        <v>1964</v>
      </c>
      <c r="E5594" s="20">
        <v>54</v>
      </c>
      <c r="F5594" s="11" t="s">
        <v>18</v>
      </c>
      <c r="G5594" s="21"/>
      <c r="H5594" s="21" t="s">
        <v>1</v>
      </c>
      <c r="I5594" s="21"/>
    </row>
    <row r="5595" spans="1:9" ht="33">
      <c r="A5595" s="10" t="s">
        <v>1961</v>
      </c>
      <c r="B5595" s="10" t="s">
        <v>1969</v>
      </c>
      <c r="C5595" s="19" t="s">
        <v>1970</v>
      </c>
      <c r="D5595" s="19" t="s">
        <v>1964</v>
      </c>
      <c r="E5595" s="20">
        <v>65</v>
      </c>
      <c r="F5595" s="11" t="s">
        <v>18</v>
      </c>
      <c r="G5595" s="21"/>
      <c r="H5595" s="21" t="s">
        <v>1</v>
      </c>
      <c r="I5595" s="21"/>
    </row>
    <row r="5596" spans="1:9" ht="49.5">
      <c r="A5596" s="10" t="s">
        <v>1961</v>
      </c>
      <c r="B5596" s="10" t="s">
        <v>1971</v>
      </c>
      <c r="C5596" s="19" t="s">
        <v>1972</v>
      </c>
      <c r="D5596" s="19" t="s">
        <v>1964</v>
      </c>
      <c r="E5596" s="20">
        <v>100</v>
      </c>
      <c r="F5596" s="11" t="s">
        <v>18</v>
      </c>
      <c r="G5596" s="21"/>
      <c r="H5596" s="21" t="s">
        <v>1</v>
      </c>
      <c r="I5596" s="21"/>
    </row>
    <row r="5597" spans="1:9" ht="49.5">
      <c r="A5597" s="10" t="s">
        <v>1961</v>
      </c>
      <c r="B5597" s="10" t="s">
        <v>1973</v>
      </c>
      <c r="C5597" s="19" t="s">
        <v>1974</v>
      </c>
      <c r="D5597" s="19" t="s">
        <v>1964</v>
      </c>
      <c r="E5597" s="20">
        <v>13</v>
      </c>
      <c r="F5597" s="11" t="s">
        <v>18</v>
      </c>
      <c r="G5597" s="21"/>
      <c r="H5597" s="21" t="s">
        <v>1</v>
      </c>
      <c r="I5597" s="21"/>
    </row>
    <row r="5598" spans="1:9" ht="33">
      <c r="A5598" s="10" t="s">
        <v>1975</v>
      </c>
      <c r="B5598" s="10" t="s">
        <v>1976</v>
      </c>
      <c r="C5598" s="19" t="s">
        <v>1977</v>
      </c>
      <c r="D5598" s="19" t="s">
        <v>1964</v>
      </c>
      <c r="E5598" s="20">
        <v>378</v>
      </c>
      <c r="F5598" s="11" t="s">
        <v>18</v>
      </c>
      <c r="G5598" s="21"/>
      <c r="H5598" s="21" t="s">
        <v>1</v>
      </c>
      <c r="I5598" s="21"/>
    </row>
    <row r="5599" spans="1:9" ht="33">
      <c r="A5599" s="10" t="s">
        <v>1978</v>
      </c>
      <c r="B5599" s="10" t="s">
        <v>1979</v>
      </c>
      <c r="C5599" s="19" t="s">
        <v>1980</v>
      </c>
      <c r="D5599" s="19" t="s">
        <v>1981</v>
      </c>
      <c r="E5599" s="20">
        <v>117</v>
      </c>
      <c r="F5599" s="11" t="s">
        <v>18</v>
      </c>
      <c r="G5599" s="21"/>
      <c r="H5599" s="21" t="s">
        <v>1</v>
      </c>
      <c r="I5599" s="21"/>
    </row>
    <row r="5600" spans="1:9" ht="33">
      <c r="A5600" s="10" t="s">
        <v>1982</v>
      </c>
      <c r="B5600" s="10" t="s">
        <v>1979</v>
      </c>
      <c r="C5600" s="19" t="s">
        <v>1983</v>
      </c>
      <c r="D5600" s="19" t="s">
        <v>1981</v>
      </c>
      <c r="E5600" s="20">
        <v>20</v>
      </c>
      <c r="F5600" s="11" t="s">
        <v>18</v>
      </c>
      <c r="G5600" s="21"/>
      <c r="H5600" s="21" t="s">
        <v>1</v>
      </c>
      <c r="I5600" s="21"/>
    </row>
    <row r="5601" spans="1:9" ht="33">
      <c r="A5601" s="10" t="s">
        <v>1982</v>
      </c>
      <c r="B5601" s="10" t="s">
        <v>1979</v>
      </c>
      <c r="C5601" s="19" t="s">
        <v>1984</v>
      </c>
      <c r="D5601" s="19" t="s">
        <v>1981</v>
      </c>
      <c r="E5601" s="20">
        <v>90</v>
      </c>
      <c r="F5601" s="11" t="s">
        <v>18</v>
      </c>
      <c r="G5601" s="21"/>
      <c r="H5601" s="21" t="s">
        <v>1</v>
      </c>
      <c r="I5601" s="21"/>
    </row>
    <row r="5602" spans="1:9" ht="33">
      <c r="A5602" s="10" t="s">
        <v>1982</v>
      </c>
      <c r="B5602" s="10" t="s">
        <v>1979</v>
      </c>
      <c r="C5602" s="19" t="s">
        <v>1985</v>
      </c>
      <c r="D5602" s="19" t="s">
        <v>1981</v>
      </c>
      <c r="E5602" s="20">
        <v>38</v>
      </c>
      <c r="F5602" s="11" t="s">
        <v>18</v>
      </c>
      <c r="G5602" s="21"/>
      <c r="H5602" s="21" t="s">
        <v>1</v>
      </c>
      <c r="I5602" s="21"/>
    </row>
    <row r="5603" spans="1:9" ht="33">
      <c r="A5603" s="10" t="s">
        <v>1982</v>
      </c>
      <c r="B5603" s="10" t="s">
        <v>1979</v>
      </c>
      <c r="C5603" s="19" t="s">
        <v>1986</v>
      </c>
      <c r="D5603" s="19" t="s">
        <v>1981</v>
      </c>
      <c r="E5603" s="20">
        <v>89</v>
      </c>
      <c r="F5603" s="11" t="s">
        <v>18</v>
      </c>
      <c r="G5603" s="21"/>
      <c r="H5603" s="21" t="s">
        <v>1</v>
      </c>
      <c r="I5603" s="21"/>
    </row>
    <row r="5604" spans="1:9" ht="33">
      <c r="A5604" s="10" t="s">
        <v>1982</v>
      </c>
      <c r="B5604" s="10" t="s">
        <v>1979</v>
      </c>
      <c r="C5604" s="19" t="s">
        <v>1987</v>
      </c>
      <c r="D5604" s="19" t="s">
        <v>1981</v>
      </c>
      <c r="E5604" s="20">
        <v>18</v>
      </c>
      <c r="F5604" s="11" t="s">
        <v>18</v>
      </c>
      <c r="G5604" s="21"/>
      <c r="H5604" s="21" t="s">
        <v>1</v>
      </c>
      <c r="I5604" s="21"/>
    </row>
    <row r="5605" spans="1:9" ht="33">
      <c r="A5605" s="10" t="s">
        <v>1982</v>
      </c>
      <c r="B5605" s="10" t="s">
        <v>1979</v>
      </c>
      <c r="C5605" s="19" t="s">
        <v>1988</v>
      </c>
      <c r="D5605" s="19" t="s">
        <v>1981</v>
      </c>
      <c r="E5605" s="20">
        <v>60</v>
      </c>
      <c r="F5605" s="11" t="s">
        <v>18</v>
      </c>
      <c r="G5605" s="21"/>
      <c r="H5605" s="21" t="s">
        <v>1</v>
      </c>
      <c r="I5605" s="21"/>
    </row>
    <row r="5606" spans="1:9" ht="33">
      <c r="A5606" s="10" t="s">
        <v>1982</v>
      </c>
      <c r="B5606" s="10" t="s">
        <v>1979</v>
      </c>
      <c r="C5606" s="19" t="s">
        <v>1989</v>
      </c>
      <c r="D5606" s="19" t="s">
        <v>1981</v>
      </c>
      <c r="E5606" s="20">
        <v>85</v>
      </c>
      <c r="F5606" s="11" t="s">
        <v>18</v>
      </c>
      <c r="G5606" s="21"/>
      <c r="H5606" s="21" t="s">
        <v>1</v>
      </c>
      <c r="I5606" s="21"/>
    </row>
    <row r="5607" spans="1:9" ht="33">
      <c r="A5607" s="10" t="s">
        <v>1982</v>
      </c>
      <c r="B5607" s="10" t="s">
        <v>1979</v>
      </c>
      <c r="C5607" s="19" t="s">
        <v>1990</v>
      </c>
      <c r="D5607" s="19" t="s">
        <v>1981</v>
      </c>
      <c r="E5607" s="20">
        <v>88</v>
      </c>
      <c r="F5607" s="11" t="s">
        <v>18</v>
      </c>
      <c r="G5607" s="21"/>
      <c r="H5607" s="21" t="s">
        <v>1</v>
      </c>
      <c r="I5607" s="21"/>
    </row>
    <row r="5608" spans="1:9" ht="33">
      <c r="A5608" s="10" t="s">
        <v>1982</v>
      </c>
      <c r="B5608" s="10" t="s">
        <v>1979</v>
      </c>
      <c r="C5608" s="19" t="s">
        <v>1991</v>
      </c>
      <c r="D5608" s="19" t="s">
        <v>1981</v>
      </c>
      <c r="E5608" s="20">
        <v>95</v>
      </c>
      <c r="F5608" s="11" t="s">
        <v>18</v>
      </c>
      <c r="G5608" s="21"/>
      <c r="H5608" s="21" t="s">
        <v>1</v>
      </c>
      <c r="I5608" s="21"/>
    </row>
    <row r="5609" spans="1:9" ht="33">
      <c r="A5609" s="10" t="s">
        <v>1982</v>
      </c>
      <c r="B5609" s="10" t="s">
        <v>1979</v>
      </c>
      <c r="C5609" s="19" t="s">
        <v>1992</v>
      </c>
      <c r="D5609" s="19" t="s">
        <v>1981</v>
      </c>
      <c r="E5609" s="20">
        <v>54</v>
      </c>
      <c r="F5609" s="11" t="s">
        <v>18</v>
      </c>
      <c r="G5609" s="21"/>
      <c r="H5609" s="21" t="s">
        <v>1</v>
      </c>
      <c r="I5609" s="21"/>
    </row>
    <row r="5610" spans="1:9" ht="33">
      <c r="A5610" s="10" t="s">
        <v>1982</v>
      </c>
      <c r="B5610" s="10" t="s">
        <v>1979</v>
      </c>
      <c r="C5610" s="19" t="s">
        <v>1825</v>
      </c>
      <c r="D5610" s="19" t="s">
        <v>1981</v>
      </c>
      <c r="E5610" s="20">
        <v>26</v>
      </c>
      <c r="F5610" s="11" t="s">
        <v>18</v>
      </c>
      <c r="G5610" s="21"/>
      <c r="H5610" s="21" t="s">
        <v>1</v>
      </c>
      <c r="I5610" s="21"/>
    </row>
    <row r="5611" spans="1:9" ht="33">
      <c r="A5611" s="10" t="s">
        <v>1982</v>
      </c>
      <c r="B5611" s="10" t="s">
        <v>1979</v>
      </c>
      <c r="C5611" s="19" t="s">
        <v>1948</v>
      </c>
      <c r="D5611" s="19" t="s">
        <v>1981</v>
      </c>
      <c r="E5611" s="20">
        <v>95</v>
      </c>
      <c r="F5611" s="11" t="s">
        <v>18</v>
      </c>
      <c r="G5611" s="21"/>
      <c r="H5611" s="21" t="s">
        <v>1</v>
      </c>
      <c r="I5611" s="21"/>
    </row>
    <row r="5612" spans="1:9" ht="33">
      <c r="A5612" s="10" t="s">
        <v>1982</v>
      </c>
      <c r="B5612" s="10" t="s">
        <v>1979</v>
      </c>
      <c r="C5612" s="19" t="s">
        <v>1993</v>
      </c>
      <c r="D5612" s="19" t="s">
        <v>1981</v>
      </c>
      <c r="E5612" s="20">
        <v>13</v>
      </c>
      <c r="F5612" s="11" t="s">
        <v>18</v>
      </c>
      <c r="G5612" s="21"/>
      <c r="H5612" s="21" t="s">
        <v>1</v>
      </c>
      <c r="I5612" s="21"/>
    </row>
    <row r="5613" spans="1:9" ht="49.5">
      <c r="A5613" s="10" t="s">
        <v>1982</v>
      </c>
      <c r="B5613" s="10" t="s">
        <v>1979</v>
      </c>
      <c r="C5613" s="19" t="s">
        <v>1994</v>
      </c>
      <c r="D5613" s="19" t="s">
        <v>1981</v>
      </c>
      <c r="E5613" s="20">
        <v>30</v>
      </c>
      <c r="F5613" s="11" t="s">
        <v>18</v>
      </c>
      <c r="G5613" s="21"/>
      <c r="H5613" s="21" t="s">
        <v>1</v>
      </c>
      <c r="I5613" s="21"/>
    </row>
    <row r="5614" spans="1:9" ht="33">
      <c r="A5614" s="10" t="s">
        <v>1982</v>
      </c>
      <c r="B5614" s="10" t="s">
        <v>1979</v>
      </c>
      <c r="C5614" s="19" t="s">
        <v>1995</v>
      </c>
      <c r="D5614" s="19" t="s">
        <v>1981</v>
      </c>
      <c r="E5614" s="20">
        <v>22</v>
      </c>
      <c r="F5614" s="11" t="s">
        <v>18</v>
      </c>
      <c r="G5614" s="21"/>
      <c r="H5614" s="21" t="s">
        <v>1</v>
      </c>
      <c r="I5614" s="21"/>
    </row>
    <row r="5615" spans="1:9" ht="33">
      <c r="A5615" s="10" t="s">
        <v>1982</v>
      </c>
      <c r="B5615" s="10" t="s">
        <v>1979</v>
      </c>
      <c r="C5615" s="19" t="s">
        <v>1996</v>
      </c>
      <c r="D5615" s="19" t="s">
        <v>1981</v>
      </c>
      <c r="E5615" s="20">
        <v>45</v>
      </c>
      <c r="F5615" s="11" t="s">
        <v>18</v>
      </c>
      <c r="G5615" s="21"/>
      <c r="H5615" s="21" t="s">
        <v>1</v>
      </c>
      <c r="I5615" s="21"/>
    </row>
    <row r="5616" spans="1:9" ht="49.5">
      <c r="A5616" s="10" t="s">
        <v>7035</v>
      </c>
      <c r="B5616" s="10" t="s">
        <v>3797</v>
      </c>
      <c r="C5616" s="19" t="s">
        <v>7036</v>
      </c>
      <c r="D5616" s="19" t="s">
        <v>7037</v>
      </c>
      <c r="E5616" s="20">
        <v>500</v>
      </c>
      <c r="F5616" s="11" t="s">
        <v>432</v>
      </c>
      <c r="G5616" s="21"/>
      <c r="H5616" s="21" t="s">
        <v>1</v>
      </c>
      <c r="I5616" s="21"/>
    </row>
    <row r="5617" spans="1:9" ht="49.5">
      <c r="A5617" s="10" t="s">
        <v>7038</v>
      </c>
      <c r="B5617" s="10" t="s">
        <v>7039</v>
      </c>
      <c r="C5617" s="19" t="s">
        <v>7040</v>
      </c>
      <c r="D5617" s="19" t="s">
        <v>7037</v>
      </c>
      <c r="E5617" s="20">
        <v>20</v>
      </c>
      <c r="F5617" s="11" t="s">
        <v>432</v>
      </c>
      <c r="G5617" s="21"/>
      <c r="H5617" s="21" t="s">
        <v>1</v>
      </c>
      <c r="I5617" s="21"/>
    </row>
    <row r="5618" spans="1:9" ht="49.5">
      <c r="A5618" s="10" t="s">
        <v>7033</v>
      </c>
      <c r="B5618" s="10" t="s">
        <v>7034</v>
      </c>
      <c r="C5618" s="19" t="s">
        <v>5360</v>
      </c>
      <c r="D5618" s="19" t="s">
        <v>3550</v>
      </c>
      <c r="E5618" s="20">
        <v>60</v>
      </c>
      <c r="F5618" s="11" t="s">
        <v>18</v>
      </c>
      <c r="G5618" s="21"/>
      <c r="H5618" s="21" t="s">
        <v>1</v>
      </c>
      <c r="I5618" s="21"/>
    </row>
    <row r="5619" spans="1:9" ht="49.5">
      <c r="A5619" s="10" t="s">
        <v>7033</v>
      </c>
      <c r="B5619" s="10" t="s">
        <v>5359</v>
      </c>
      <c r="C5619" s="19" t="s">
        <v>5361</v>
      </c>
      <c r="D5619" s="19" t="s">
        <v>3550</v>
      </c>
      <c r="E5619" s="20">
        <v>120</v>
      </c>
      <c r="F5619" s="11" t="s">
        <v>18</v>
      </c>
      <c r="G5619" s="21"/>
      <c r="H5619" s="21" t="s">
        <v>1</v>
      </c>
      <c r="I5619" s="21"/>
    </row>
    <row r="5620" spans="1:9" ht="49.5">
      <c r="A5620" s="10" t="s">
        <v>7033</v>
      </c>
      <c r="B5620" s="10" t="s">
        <v>3548</v>
      </c>
      <c r="C5620" s="19" t="s">
        <v>3549</v>
      </c>
      <c r="D5620" s="19" t="s">
        <v>3550</v>
      </c>
      <c r="E5620" s="20">
        <v>168</v>
      </c>
      <c r="F5620" s="11" t="s">
        <v>18</v>
      </c>
      <c r="G5620" s="21"/>
      <c r="H5620" s="21" t="s">
        <v>1</v>
      </c>
      <c r="I5620" s="21"/>
    </row>
    <row r="5621" spans="1:9" ht="49.5">
      <c r="A5621" s="10" t="s">
        <v>7033</v>
      </c>
      <c r="B5621" s="10" t="s">
        <v>3548</v>
      </c>
      <c r="C5621" s="19" t="s">
        <v>1169</v>
      </c>
      <c r="D5621" s="19" t="s">
        <v>3550</v>
      </c>
      <c r="E5621" s="20">
        <v>150</v>
      </c>
      <c r="F5621" s="11" t="s">
        <v>18</v>
      </c>
      <c r="G5621" s="21"/>
      <c r="H5621" s="21" t="s">
        <v>1</v>
      </c>
      <c r="I5621" s="21"/>
    </row>
    <row r="5622" spans="1:9" ht="49.5">
      <c r="A5622" s="10" t="s">
        <v>7033</v>
      </c>
      <c r="B5622" s="10" t="s">
        <v>3548</v>
      </c>
      <c r="C5622" s="19" t="s">
        <v>5362</v>
      </c>
      <c r="D5622" s="19" t="s">
        <v>3550</v>
      </c>
      <c r="E5622" s="20">
        <v>500</v>
      </c>
      <c r="F5622" s="11" t="s">
        <v>18</v>
      </c>
      <c r="G5622" s="21"/>
      <c r="H5622" s="21" t="s">
        <v>1</v>
      </c>
      <c r="I5622" s="21"/>
    </row>
    <row r="5623" spans="1:9" ht="49.5">
      <c r="A5623" s="10" t="s">
        <v>7033</v>
      </c>
      <c r="B5623" s="10" t="s">
        <v>3548</v>
      </c>
      <c r="C5623" s="19" t="s">
        <v>5363</v>
      </c>
      <c r="D5623" s="19" t="s">
        <v>3550</v>
      </c>
      <c r="E5623" s="20">
        <v>450</v>
      </c>
      <c r="F5623" s="11" t="s">
        <v>18</v>
      </c>
      <c r="G5623" s="21"/>
      <c r="H5623" s="21" t="s">
        <v>1</v>
      </c>
      <c r="I5623" s="21"/>
    </row>
    <row r="5624" spans="1:9" ht="49.5">
      <c r="A5624" s="10" t="s">
        <v>7033</v>
      </c>
      <c r="B5624" s="10" t="s">
        <v>3548</v>
      </c>
      <c r="C5624" s="19" t="s">
        <v>5364</v>
      </c>
      <c r="D5624" s="19" t="s">
        <v>3550</v>
      </c>
      <c r="E5624" s="20">
        <v>400</v>
      </c>
      <c r="F5624" s="11" t="s">
        <v>18</v>
      </c>
      <c r="G5624" s="21"/>
      <c r="H5624" s="21" t="s">
        <v>1</v>
      </c>
      <c r="I5624" s="21"/>
    </row>
    <row r="5625" spans="1:9" ht="49.5">
      <c r="A5625" s="10" t="s">
        <v>7033</v>
      </c>
      <c r="B5625" s="10" t="s">
        <v>3548</v>
      </c>
      <c r="C5625" s="19" t="s">
        <v>5365</v>
      </c>
      <c r="D5625" s="19" t="s">
        <v>3550</v>
      </c>
      <c r="E5625" s="20">
        <v>100</v>
      </c>
      <c r="F5625" s="11" t="s">
        <v>18</v>
      </c>
      <c r="G5625" s="21"/>
      <c r="H5625" s="21" t="s">
        <v>1</v>
      </c>
      <c r="I5625" s="21"/>
    </row>
    <row r="5626" spans="1:9" ht="49.5">
      <c r="A5626" s="10" t="s">
        <v>7033</v>
      </c>
      <c r="B5626" s="10" t="s">
        <v>3548</v>
      </c>
      <c r="C5626" s="19" t="s">
        <v>5366</v>
      </c>
      <c r="D5626" s="19" t="s">
        <v>3550</v>
      </c>
      <c r="E5626" s="20">
        <v>150</v>
      </c>
      <c r="F5626" s="11" t="s">
        <v>18</v>
      </c>
      <c r="G5626" s="21"/>
      <c r="H5626" s="21" t="s">
        <v>1</v>
      </c>
      <c r="I5626" s="21"/>
    </row>
    <row r="5627" spans="1:9" ht="49.5">
      <c r="A5627" s="10" t="s">
        <v>7033</v>
      </c>
      <c r="B5627" s="10" t="s">
        <v>3548</v>
      </c>
      <c r="C5627" s="19" t="s">
        <v>5367</v>
      </c>
      <c r="D5627" s="19" t="s">
        <v>3550</v>
      </c>
      <c r="E5627" s="20">
        <v>150</v>
      </c>
      <c r="F5627" s="11" t="s">
        <v>18</v>
      </c>
      <c r="G5627" s="21"/>
      <c r="H5627" s="21" t="s">
        <v>1</v>
      </c>
      <c r="I5627" s="21"/>
    </row>
    <row r="5628" spans="1:9" ht="49.5">
      <c r="A5628" s="10" t="s">
        <v>7033</v>
      </c>
      <c r="B5628" s="10" t="s">
        <v>3548</v>
      </c>
      <c r="C5628" s="19" t="s">
        <v>5368</v>
      </c>
      <c r="D5628" s="19" t="s">
        <v>3550</v>
      </c>
      <c r="E5628" s="20">
        <v>150</v>
      </c>
      <c r="F5628" s="11" t="s">
        <v>18</v>
      </c>
      <c r="G5628" s="21"/>
      <c r="H5628" s="21" t="s">
        <v>1</v>
      </c>
      <c r="I5628" s="21"/>
    </row>
    <row r="5629" spans="1:9" ht="66" customHeight="1">
      <c r="A5629" s="10" t="s">
        <v>7033</v>
      </c>
      <c r="B5629" s="10" t="s">
        <v>3548</v>
      </c>
      <c r="C5629" s="19" t="s">
        <v>5369</v>
      </c>
      <c r="D5629" s="19" t="s">
        <v>3550</v>
      </c>
      <c r="E5629" s="20">
        <v>500</v>
      </c>
      <c r="F5629" s="11" t="s">
        <v>18</v>
      </c>
      <c r="G5629" s="21"/>
      <c r="H5629" s="21" t="s">
        <v>1</v>
      </c>
      <c r="I5629" s="21"/>
    </row>
    <row r="5630" spans="1:9" ht="33">
      <c r="A5630" s="10" t="s">
        <v>7032</v>
      </c>
      <c r="B5630" s="10" t="s">
        <v>7041</v>
      </c>
      <c r="C5630" s="19" t="s">
        <v>3552</v>
      </c>
      <c r="D5630" s="19" t="s">
        <v>3550</v>
      </c>
      <c r="E5630" s="20">
        <v>26081</v>
      </c>
      <c r="F5630" s="11" t="s">
        <v>18</v>
      </c>
      <c r="G5630" s="21"/>
      <c r="H5630" s="21" t="s">
        <v>1</v>
      </c>
      <c r="I5630" s="21"/>
    </row>
    <row r="5631" spans="1:9" ht="33">
      <c r="A5631" s="10" t="s">
        <v>7032</v>
      </c>
      <c r="B5631" s="10" t="s">
        <v>3553</v>
      </c>
      <c r="C5631" s="19" t="s">
        <v>3552</v>
      </c>
      <c r="D5631" s="19" t="s">
        <v>3550</v>
      </c>
      <c r="E5631" s="20">
        <v>14750</v>
      </c>
      <c r="F5631" s="11" t="s">
        <v>18</v>
      </c>
      <c r="G5631" s="21"/>
      <c r="H5631" s="21" t="s">
        <v>1</v>
      </c>
      <c r="I5631" s="21"/>
    </row>
    <row r="5632" spans="1:9" ht="33">
      <c r="A5632" s="10" t="s">
        <v>7032</v>
      </c>
      <c r="B5632" s="10" t="s">
        <v>3554</v>
      </c>
      <c r="C5632" s="19" t="s">
        <v>3552</v>
      </c>
      <c r="D5632" s="19" t="s">
        <v>3550</v>
      </c>
      <c r="E5632" s="20">
        <v>1210</v>
      </c>
      <c r="F5632" s="11" t="s">
        <v>18</v>
      </c>
      <c r="G5632" s="21"/>
      <c r="H5632" s="21" t="s">
        <v>1</v>
      </c>
      <c r="I5632" s="21"/>
    </row>
    <row r="5633" spans="1:9" ht="33">
      <c r="A5633" s="10" t="s">
        <v>7032</v>
      </c>
      <c r="B5633" s="10" t="s">
        <v>3555</v>
      </c>
      <c r="C5633" s="19" t="s">
        <v>3556</v>
      </c>
      <c r="D5633" s="19" t="s">
        <v>3550</v>
      </c>
      <c r="E5633" s="20">
        <v>30</v>
      </c>
      <c r="F5633" s="11" t="s">
        <v>18</v>
      </c>
      <c r="G5633" s="21"/>
      <c r="H5633" s="21" t="s">
        <v>1</v>
      </c>
      <c r="I5633" s="21"/>
    </row>
    <row r="5634" spans="1:9" ht="33">
      <c r="A5634" s="10" t="s">
        <v>7032</v>
      </c>
      <c r="B5634" s="10" t="s">
        <v>3555</v>
      </c>
      <c r="C5634" s="19" t="s">
        <v>3557</v>
      </c>
      <c r="D5634" s="19" t="s">
        <v>3550</v>
      </c>
      <c r="E5634" s="20">
        <v>150</v>
      </c>
      <c r="F5634" s="11" t="s">
        <v>18</v>
      </c>
      <c r="G5634" s="21"/>
      <c r="H5634" s="21" t="s">
        <v>1</v>
      </c>
      <c r="I5634" s="21"/>
    </row>
    <row r="5635" spans="1:9" ht="33">
      <c r="A5635" s="10" t="s">
        <v>7032</v>
      </c>
      <c r="B5635" s="10" t="s">
        <v>3555</v>
      </c>
      <c r="C5635" s="19" t="s">
        <v>3558</v>
      </c>
      <c r="D5635" s="19" t="s">
        <v>3550</v>
      </c>
      <c r="E5635" s="20">
        <v>220</v>
      </c>
      <c r="F5635" s="11" t="s">
        <v>18</v>
      </c>
      <c r="G5635" s="21"/>
      <c r="H5635" s="21" t="s">
        <v>1</v>
      </c>
      <c r="I5635" s="21"/>
    </row>
    <row r="5636" spans="1:9" ht="33">
      <c r="A5636" s="10" t="s">
        <v>7032</v>
      </c>
      <c r="B5636" s="10" t="s">
        <v>3555</v>
      </c>
      <c r="C5636" s="19" t="s">
        <v>5370</v>
      </c>
      <c r="D5636" s="19" t="s">
        <v>3550</v>
      </c>
      <c r="E5636" s="20">
        <v>100</v>
      </c>
      <c r="F5636" s="11" t="s">
        <v>18</v>
      </c>
      <c r="G5636" s="21"/>
      <c r="H5636" s="21" t="s">
        <v>1</v>
      </c>
      <c r="I5636" s="21"/>
    </row>
    <row r="5637" spans="1:9" ht="33">
      <c r="A5637" s="10" t="s">
        <v>7032</v>
      </c>
      <c r="B5637" s="10" t="s">
        <v>3555</v>
      </c>
      <c r="C5637" s="19" t="s">
        <v>5371</v>
      </c>
      <c r="D5637" s="19" t="s">
        <v>3550</v>
      </c>
      <c r="E5637" s="20">
        <v>973</v>
      </c>
      <c r="F5637" s="11" t="s">
        <v>18</v>
      </c>
      <c r="G5637" s="21"/>
      <c r="H5637" s="21" t="s">
        <v>1</v>
      </c>
      <c r="I5637" s="21"/>
    </row>
    <row r="5638" spans="1:9" ht="33">
      <c r="A5638" s="10" t="s">
        <v>7032</v>
      </c>
      <c r="B5638" s="10" t="s">
        <v>3555</v>
      </c>
      <c r="C5638" s="19" t="s">
        <v>5372</v>
      </c>
      <c r="D5638" s="19" t="s">
        <v>3550</v>
      </c>
      <c r="E5638" s="20">
        <v>320</v>
      </c>
      <c r="F5638" s="11" t="s">
        <v>18</v>
      </c>
      <c r="G5638" s="21"/>
      <c r="H5638" s="21" t="s">
        <v>1</v>
      </c>
      <c r="I5638" s="21"/>
    </row>
    <row r="5639" spans="1:9" ht="33">
      <c r="A5639" s="10" t="s">
        <v>7032</v>
      </c>
      <c r="B5639" s="10" t="s">
        <v>3555</v>
      </c>
      <c r="C5639" s="19" t="s">
        <v>5373</v>
      </c>
      <c r="D5639" s="19" t="s">
        <v>3550</v>
      </c>
      <c r="E5639" s="20">
        <v>37</v>
      </c>
      <c r="F5639" s="11" t="s">
        <v>18</v>
      </c>
      <c r="G5639" s="21"/>
      <c r="H5639" s="21" t="s">
        <v>1</v>
      </c>
      <c r="I5639" s="21"/>
    </row>
    <row r="5640" spans="1:9" ht="33">
      <c r="A5640" s="10" t="s">
        <v>7032</v>
      </c>
      <c r="B5640" s="10" t="s">
        <v>3555</v>
      </c>
      <c r="C5640" s="19" t="s">
        <v>5374</v>
      </c>
      <c r="D5640" s="19" t="s">
        <v>3550</v>
      </c>
      <c r="E5640" s="20">
        <v>100</v>
      </c>
      <c r="F5640" s="11" t="s">
        <v>18</v>
      </c>
      <c r="G5640" s="21"/>
      <c r="H5640" s="21" t="s">
        <v>1</v>
      </c>
      <c r="I5640" s="21"/>
    </row>
    <row r="5641" spans="1:9" ht="33">
      <c r="A5641" s="10" t="s">
        <v>3551</v>
      </c>
      <c r="B5641" s="10" t="s">
        <v>3555</v>
      </c>
      <c r="C5641" s="19" t="s">
        <v>5375</v>
      </c>
      <c r="D5641" s="19" t="s">
        <v>3550</v>
      </c>
      <c r="E5641" s="20">
        <v>320</v>
      </c>
      <c r="F5641" s="11" t="s">
        <v>18</v>
      </c>
      <c r="G5641" s="21"/>
      <c r="H5641" s="21" t="s">
        <v>1</v>
      </c>
      <c r="I5641" s="21"/>
    </row>
    <row r="5642" spans="1:9" ht="33">
      <c r="A5642" s="10" t="s">
        <v>7032</v>
      </c>
      <c r="B5642" s="10" t="s">
        <v>3555</v>
      </c>
      <c r="C5642" s="19" t="s">
        <v>5376</v>
      </c>
      <c r="D5642" s="19" t="s">
        <v>3550</v>
      </c>
      <c r="E5642" s="20">
        <v>169</v>
      </c>
      <c r="F5642" s="11" t="s">
        <v>18</v>
      </c>
      <c r="G5642" s="21"/>
      <c r="H5642" s="21" t="s">
        <v>1</v>
      </c>
      <c r="I5642" s="21"/>
    </row>
    <row r="5643" spans="1:9" ht="33">
      <c r="A5643" s="10" t="s">
        <v>7032</v>
      </c>
      <c r="B5643" s="10" t="s">
        <v>3555</v>
      </c>
      <c r="C5643" s="19" t="s">
        <v>5377</v>
      </c>
      <c r="D5643" s="19" t="s">
        <v>3550</v>
      </c>
      <c r="E5643" s="20">
        <v>250</v>
      </c>
      <c r="F5643" s="11" t="s">
        <v>18</v>
      </c>
      <c r="G5643" s="21"/>
      <c r="H5643" s="21" t="s">
        <v>1</v>
      </c>
      <c r="I5643" s="21"/>
    </row>
    <row r="5644" spans="1:9" ht="33">
      <c r="A5644" s="10" t="s">
        <v>3551</v>
      </c>
      <c r="B5644" s="10" t="s">
        <v>3555</v>
      </c>
      <c r="C5644" s="19" t="s">
        <v>5378</v>
      </c>
      <c r="D5644" s="19" t="s">
        <v>3550</v>
      </c>
      <c r="E5644" s="20">
        <v>80</v>
      </c>
      <c r="F5644" s="11" t="s">
        <v>18</v>
      </c>
      <c r="G5644" s="21"/>
      <c r="H5644" s="21" t="s">
        <v>1</v>
      </c>
      <c r="I5644" s="21"/>
    </row>
    <row r="5645" spans="1:9" ht="33">
      <c r="A5645" s="10" t="s">
        <v>7032</v>
      </c>
      <c r="B5645" s="10" t="s">
        <v>3555</v>
      </c>
      <c r="C5645" s="19" t="s">
        <v>5379</v>
      </c>
      <c r="D5645" s="19" t="s">
        <v>3550</v>
      </c>
      <c r="E5645" s="20">
        <v>79</v>
      </c>
      <c r="F5645" s="11" t="s">
        <v>18</v>
      </c>
      <c r="G5645" s="21"/>
      <c r="H5645" s="21" t="s">
        <v>1</v>
      </c>
      <c r="I5645" s="21"/>
    </row>
    <row r="5646" spans="1:9" ht="33">
      <c r="A5646" s="10" t="s">
        <v>7032</v>
      </c>
      <c r="B5646" s="10" t="s">
        <v>3555</v>
      </c>
      <c r="C5646" s="19" t="s">
        <v>5380</v>
      </c>
      <c r="D5646" s="19" t="s">
        <v>3550</v>
      </c>
      <c r="E5646" s="20">
        <v>320</v>
      </c>
      <c r="F5646" s="11" t="s">
        <v>18</v>
      </c>
      <c r="G5646" s="21"/>
      <c r="H5646" s="21" t="s">
        <v>1</v>
      </c>
      <c r="I5646" s="21"/>
    </row>
    <row r="5647" spans="1:9" ht="33">
      <c r="A5647" s="10" t="s">
        <v>7032</v>
      </c>
      <c r="B5647" s="10" t="s">
        <v>3555</v>
      </c>
      <c r="C5647" s="19" t="s">
        <v>5381</v>
      </c>
      <c r="D5647" s="19" t="s">
        <v>3550</v>
      </c>
      <c r="E5647" s="20">
        <v>200</v>
      </c>
      <c r="F5647" s="11" t="s">
        <v>18</v>
      </c>
      <c r="G5647" s="21"/>
      <c r="H5647" s="21" t="s">
        <v>1</v>
      </c>
      <c r="I5647" s="21"/>
    </row>
    <row r="5648" spans="1:9" ht="33">
      <c r="A5648" s="10" t="s">
        <v>7032</v>
      </c>
      <c r="B5648" s="10" t="s">
        <v>3555</v>
      </c>
      <c r="C5648" s="19" t="s">
        <v>5382</v>
      </c>
      <c r="D5648" s="19" t="s">
        <v>3550</v>
      </c>
      <c r="E5648" s="20">
        <v>180</v>
      </c>
      <c r="F5648" s="11" t="s">
        <v>18</v>
      </c>
      <c r="G5648" s="21"/>
      <c r="H5648" s="21" t="s">
        <v>1</v>
      </c>
      <c r="I5648" s="21"/>
    </row>
    <row r="5649" spans="1:9" ht="33">
      <c r="A5649" s="10" t="s">
        <v>7032</v>
      </c>
      <c r="B5649" s="10" t="s">
        <v>3555</v>
      </c>
      <c r="C5649" s="19" t="s">
        <v>5383</v>
      </c>
      <c r="D5649" s="19" t="s">
        <v>3550</v>
      </c>
      <c r="E5649" s="20">
        <v>100</v>
      </c>
      <c r="F5649" s="11" t="s">
        <v>18</v>
      </c>
      <c r="G5649" s="21"/>
      <c r="H5649" s="21" t="s">
        <v>1</v>
      </c>
      <c r="I5649" s="21"/>
    </row>
    <row r="5650" spans="1:9" ht="33">
      <c r="A5650" s="10" t="s">
        <v>7032</v>
      </c>
      <c r="B5650" s="10" t="s">
        <v>3555</v>
      </c>
      <c r="C5650" s="19" t="s">
        <v>5384</v>
      </c>
      <c r="D5650" s="19" t="s">
        <v>3550</v>
      </c>
      <c r="E5650" s="20">
        <v>200</v>
      </c>
      <c r="F5650" s="11" t="s">
        <v>18</v>
      </c>
      <c r="G5650" s="21"/>
      <c r="H5650" s="21" t="s">
        <v>1</v>
      </c>
      <c r="I5650" s="21"/>
    </row>
    <row r="5651" spans="1:9" ht="33">
      <c r="A5651" s="10" t="s">
        <v>7032</v>
      </c>
      <c r="B5651" s="10" t="s">
        <v>5385</v>
      </c>
      <c r="C5651" s="19" t="s">
        <v>5386</v>
      </c>
      <c r="D5651" s="19" t="s">
        <v>3550</v>
      </c>
      <c r="E5651" s="20">
        <v>800</v>
      </c>
      <c r="F5651" s="11" t="s">
        <v>18</v>
      </c>
      <c r="G5651" s="21"/>
      <c r="H5651" s="21" t="s">
        <v>1</v>
      </c>
      <c r="I5651" s="21"/>
    </row>
    <row r="5652" spans="1:9" ht="33">
      <c r="A5652" s="10" t="s">
        <v>7032</v>
      </c>
      <c r="B5652" s="10" t="s">
        <v>5385</v>
      </c>
      <c r="C5652" s="19" t="s">
        <v>5387</v>
      </c>
      <c r="D5652" s="19" t="s">
        <v>3550</v>
      </c>
      <c r="E5652" s="20">
        <v>1200</v>
      </c>
      <c r="F5652" s="11" t="s">
        <v>18</v>
      </c>
      <c r="G5652" s="21"/>
      <c r="H5652" s="21" t="s">
        <v>1</v>
      </c>
      <c r="I5652" s="21"/>
    </row>
    <row r="5653" spans="1:9" ht="33">
      <c r="A5653" s="10" t="s">
        <v>7032</v>
      </c>
      <c r="B5653" s="10" t="s">
        <v>5385</v>
      </c>
      <c r="C5653" s="19" t="s">
        <v>5388</v>
      </c>
      <c r="D5653" s="19" t="s">
        <v>3550</v>
      </c>
      <c r="E5653" s="20">
        <v>200</v>
      </c>
      <c r="F5653" s="11" t="s">
        <v>18</v>
      </c>
      <c r="G5653" s="21"/>
      <c r="H5653" s="21" t="s">
        <v>1</v>
      </c>
      <c r="I5653" s="21"/>
    </row>
    <row r="5654" spans="1:9" ht="33">
      <c r="A5654" s="10" t="s">
        <v>7032</v>
      </c>
      <c r="B5654" s="10" t="s">
        <v>5385</v>
      </c>
      <c r="C5654" s="19" t="s">
        <v>5389</v>
      </c>
      <c r="D5654" s="19" t="s">
        <v>3550</v>
      </c>
      <c r="E5654" s="20">
        <v>800</v>
      </c>
      <c r="F5654" s="11" t="s">
        <v>18</v>
      </c>
      <c r="G5654" s="21"/>
      <c r="H5654" s="21" t="s">
        <v>1</v>
      </c>
      <c r="I5654" s="21"/>
    </row>
    <row r="5655" spans="1:9" ht="33">
      <c r="A5655" s="10" t="s">
        <v>7032</v>
      </c>
      <c r="B5655" s="10" t="s">
        <v>5385</v>
      </c>
      <c r="C5655" s="19" t="s">
        <v>5390</v>
      </c>
      <c r="D5655" s="19" t="s">
        <v>3550</v>
      </c>
      <c r="E5655" s="20">
        <v>1200</v>
      </c>
      <c r="F5655" s="11" t="s">
        <v>18</v>
      </c>
      <c r="G5655" s="21"/>
      <c r="H5655" s="21" t="s">
        <v>1</v>
      </c>
      <c r="I5655" s="21"/>
    </row>
    <row r="5656" spans="1:9" ht="33">
      <c r="A5656" s="10" t="s">
        <v>7032</v>
      </c>
      <c r="B5656" s="10" t="s">
        <v>5385</v>
      </c>
      <c r="C5656" s="19" t="s">
        <v>5391</v>
      </c>
      <c r="D5656" s="19" t="s">
        <v>3550</v>
      </c>
      <c r="E5656" s="20">
        <v>800</v>
      </c>
      <c r="F5656" s="11" t="s">
        <v>18</v>
      </c>
      <c r="G5656" s="21"/>
      <c r="H5656" s="21" t="s">
        <v>1</v>
      </c>
      <c r="I5656" s="21"/>
    </row>
    <row r="5657" spans="1:9" ht="33">
      <c r="A5657" s="10" t="s">
        <v>7032</v>
      </c>
      <c r="B5657" s="10" t="s">
        <v>5385</v>
      </c>
      <c r="C5657" s="19" t="s">
        <v>5373</v>
      </c>
      <c r="D5657" s="19" t="s">
        <v>3550</v>
      </c>
      <c r="E5657" s="20">
        <v>800</v>
      </c>
      <c r="F5657" s="11" t="s">
        <v>18</v>
      </c>
      <c r="G5657" s="21"/>
      <c r="H5657" s="21" t="s">
        <v>1</v>
      </c>
      <c r="I5657" s="21"/>
    </row>
    <row r="5658" spans="1:9" ht="33">
      <c r="A5658" s="10" t="s">
        <v>7032</v>
      </c>
      <c r="B5658" s="10" t="s">
        <v>5385</v>
      </c>
      <c r="C5658" s="19" t="s">
        <v>5392</v>
      </c>
      <c r="D5658" s="19" t="s">
        <v>3550</v>
      </c>
      <c r="E5658" s="20">
        <v>120</v>
      </c>
      <c r="F5658" s="11" t="s">
        <v>18</v>
      </c>
      <c r="G5658" s="21"/>
      <c r="H5658" s="21" t="s">
        <v>1</v>
      </c>
      <c r="I5658" s="21"/>
    </row>
    <row r="5659" spans="1:9" ht="33">
      <c r="A5659" s="10" t="s">
        <v>7032</v>
      </c>
      <c r="B5659" s="10" t="s">
        <v>5385</v>
      </c>
      <c r="C5659" s="19" t="s">
        <v>5393</v>
      </c>
      <c r="D5659" s="19" t="s">
        <v>3550</v>
      </c>
      <c r="E5659" s="20">
        <v>800</v>
      </c>
      <c r="F5659" s="11" t="s">
        <v>18</v>
      </c>
      <c r="G5659" s="21"/>
      <c r="H5659" s="21" t="s">
        <v>1</v>
      </c>
      <c r="I5659" s="21"/>
    </row>
    <row r="5660" spans="1:9" ht="33">
      <c r="A5660" s="10" t="s">
        <v>7032</v>
      </c>
      <c r="B5660" s="10" t="s">
        <v>5385</v>
      </c>
      <c r="C5660" s="19" t="s">
        <v>5394</v>
      </c>
      <c r="D5660" s="19" t="s">
        <v>3550</v>
      </c>
      <c r="E5660" s="20">
        <v>720</v>
      </c>
      <c r="F5660" s="11" t="s">
        <v>18</v>
      </c>
      <c r="G5660" s="21"/>
      <c r="H5660" s="21" t="s">
        <v>1</v>
      </c>
      <c r="I5660" s="21"/>
    </row>
    <row r="5661" spans="1:9" ht="33">
      <c r="A5661" s="10" t="s">
        <v>7032</v>
      </c>
      <c r="B5661" s="10" t="s">
        <v>5385</v>
      </c>
      <c r="C5661" s="19" t="s">
        <v>5395</v>
      </c>
      <c r="D5661" s="19" t="s">
        <v>3550</v>
      </c>
      <c r="E5661" s="20">
        <v>1750</v>
      </c>
      <c r="F5661" s="11" t="s">
        <v>18</v>
      </c>
      <c r="G5661" s="21"/>
      <c r="H5661" s="21" t="s">
        <v>1</v>
      </c>
      <c r="I5661" s="21"/>
    </row>
    <row r="5662" spans="1:9" ht="33">
      <c r="A5662" s="10" t="s">
        <v>7032</v>
      </c>
      <c r="B5662" s="10" t="s">
        <v>5385</v>
      </c>
      <c r="C5662" s="19" t="s">
        <v>5370</v>
      </c>
      <c r="D5662" s="19" t="s">
        <v>3550</v>
      </c>
      <c r="E5662" s="20">
        <v>680</v>
      </c>
      <c r="F5662" s="11" t="s">
        <v>18</v>
      </c>
      <c r="G5662" s="21"/>
      <c r="H5662" s="21" t="s">
        <v>1</v>
      </c>
      <c r="I5662" s="21"/>
    </row>
    <row r="5663" spans="1:9" ht="33">
      <c r="A5663" s="10" t="s">
        <v>7032</v>
      </c>
      <c r="B5663" s="10" t="s">
        <v>5385</v>
      </c>
      <c r="C5663" s="19" t="s">
        <v>5396</v>
      </c>
      <c r="D5663" s="19" t="s">
        <v>3550</v>
      </c>
      <c r="E5663" s="20">
        <v>600</v>
      </c>
      <c r="F5663" s="11" t="s">
        <v>18</v>
      </c>
      <c r="G5663" s="21"/>
      <c r="H5663" s="21" t="s">
        <v>1</v>
      </c>
      <c r="I5663" s="21"/>
    </row>
    <row r="5664" spans="1:9" ht="33">
      <c r="A5664" s="10" t="s">
        <v>7032</v>
      </c>
      <c r="B5664" s="10" t="s">
        <v>5397</v>
      </c>
      <c r="C5664" s="19" t="s">
        <v>5398</v>
      </c>
      <c r="D5664" s="19" t="s">
        <v>3550</v>
      </c>
      <c r="E5664" s="20">
        <v>340</v>
      </c>
      <c r="F5664" s="11" t="s">
        <v>18</v>
      </c>
      <c r="G5664" s="21"/>
      <c r="H5664" s="21" t="s">
        <v>1</v>
      </c>
      <c r="I5664" s="21"/>
    </row>
    <row r="5665" spans="1:9" ht="33">
      <c r="A5665" s="10" t="s">
        <v>7032</v>
      </c>
      <c r="B5665" s="10" t="s">
        <v>5399</v>
      </c>
      <c r="C5665" s="19" t="s">
        <v>5400</v>
      </c>
      <c r="D5665" s="19" t="s">
        <v>3550</v>
      </c>
      <c r="E5665" s="20">
        <v>250</v>
      </c>
      <c r="F5665" s="11" t="s">
        <v>18</v>
      </c>
      <c r="G5665" s="21"/>
      <c r="H5665" s="21" t="s">
        <v>1</v>
      </c>
      <c r="I5665" s="21"/>
    </row>
    <row r="5666" spans="1:9" ht="33">
      <c r="A5666" s="10" t="s">
        <v>7032</v>
      </c>
      <c r="B5666" s="10" t="s">
        <v>5399</v>
      </c>
      <c r="C5666" s="19" t="s">
        <v>5401</v>
      </c>
      <c r="D5666" s="19" t="s">
        <v>3550</v>
      </c>
      <c r="E5666" s="20">
        <v>26</v>
      </c>
      <c r="F5666" s="11" t="s">
        <v>18</v>
      </c>
      <c r="G5666" s="21"/>
      <c r="H5666" s="21" t="s">
        <v>1</v>
      </c>
      <c r="I5666" s="21"/>
    </row>
    <row r="5667" spans="1:9" ht="33">
      <c r="A5667" s="10" t="s">
        <v>7032</v>
      </c>
      <c r="B5667" s="10" t="s">
        <v>5399</v>
      </c>
      <c r="C5667" s="19" t="s">
        <v>5402</v>
      </c>
      <c r="D5667" s="19" t="s">
        <v>3550</v>
      </c>
      <c r="E5667" s="20">
        <v>18</v>
      </c>
      <c r="F5667" s="11" t="s">
        <v>18</v>
      </c>
      <c r="G5667" s="21"/>
      <c r="H5667" s="21" t="s">
        <v>1</v>
      </c>
      <c r="I5667" s="21"/>
    </row>
    <row r="5668" spans="1:9" ht="33">
      <c r="A5668" s="10" t="s">
        <v>7032</v>
      </c>
      <c r="B5668" s="10" t="s">
        <v>5399</v>
      </c>
      <c r="C5668" s="19" t="s">
        <v>5396</v>
      </c>
      <c r="D5668" s="19" t="s">
        <v>3550</v>
      </c>
      <c r="E5668" s="20">
        <v>1081</v>
      </c>
      <c r="F5668" s="11" t="s">
        <v>18</v>
      </c>
      <c r="G5668" s="21"/>
      <c r="H5668" s="21" t="s">
        <v>1</v>
      </c>
      <c r="I5668" s="21"/>
    </row>
    <row r="5669" spans="1:9" ht="33">
      <c r="A5669" s="10" t="s">
        <v>508</v>
      </c>
      <c r="B5669" s="10" t="s">
        <v>509</v>
      </c>
      <c r="C5669" s="19" t="s">
        <v>510</v>
      </c>
      <c r="D5669" s="19" t="s">
        <v>511</v>
      </c>
      <c r="E5669" s="20">
        <v>163</v>
      </c>
      <c r="F5669" s="11" t="s">
        <v>512</v>
      </c>
      <c r="G5669" s="21"/>
      <c r="H5669" s="21" t="s">
        <v>1</v>
      </c>
      <c r="I5669" s="21"/>
    </row>
    <row r="5670" spans="1:9" ht="33">
      <c r="A5670" s="10" t="s">
        <v>508</v>
      </c>
      <c r="B5670" s="10" t="s">
        <v>513</v>
      </c>
      <c r="C5670" s="19" t="s">
        <v>514</v>
      </c>
      <c r="D5670" s="19" t="s">
        <v>511</v>
      </c>
      <c r="E5670" s="20">
        <v>50</v>
      </c>
      <c r="F5670" s="11" t="s">
        <v>512</v>
      </c>
      <c r="G5670" s="21"/>
      <c r="H5670" s="21" t="s">
        <v>1</v>
      </c>
      <c r="I5670" s="21"/>
    </row>
    <row r="5671" spans="1:9" ht="33">
      <c r="A5671" s="10" t="s">
        <v>508</v>
      </c>
      <c r="B5671" s="10" t="s">
        <v>515</v>
      </c>
      <c r="C5671" s="19" t="s">
        <v>516</v>
      </c>
      <c r="D5671" s="19" t="s">
        <v>511</v>
      </c>
      <c r="E5671" s="20">
        <v>550</v>
      </c>
      <c r="F5671" s="11" t="s">
        <v>512</v>
      </c>
      <c r="G5671" s="21"/>
      <c r="H5671" s="21" t="s">
        <v>1</v>
      </c>
      <c r="I5671" s="21"/>
    </row>
    <row r="5672" spans="1:9" ht="33">
      <c r="A5672" s="10" t="s">
        <v>508</v>
      </c>
      <c r="B5672" s="10" t="s">
        <v>517</v>
      </c>
      <c r="C5672" s="19" t="s">
        <v>518</v>
      </c>
      <c r="D5672" s="19" t="s">
        <v>511</v>
      </c>
      <c r="E5672" s="20">
        <v>300</v>
      </c>
      <c r="F5672" s="11" t="s">
        <v>512</v>
      </c>
      <c r="G5672" s="21"/>
      <c r="H5672" s="21" t="s">
        <v>1</v>
      </c>
      <c r="I5672" s="21"/>
    </row>
    <row r="5673" spans="1:9" ht="33">
      <c r="A5673" s="10" t="s">
        <v>508</v>
      </c>
      <c r="B5673" s="10" t="s">
        <v>519</v>
      </c>
      <c r="C5673" s="19" t="s">
        <v>48</v>
      </c>
      <c r="D5673" s="19" t="s">
        <v>511</v>
      </c>
      <c r="E5673" s="20">
        <v>50</v>
      </c>
      <c r="F5673" s="11" t="s">
        <v>512</v>
      </c>
      <c r="G5673" s="21"/>
      <c r="H5673" s="21" t="s">
        <v>1</v>
      </c>
      <c r="I5673" s="21"/>
    </row>
    <row r="5674" spans="1:9" ht="49.5">
      <c r="A5674" s="10" t="s">
        <v>508</v>
      </c>
      <c r="B5674" s="10" t="s">
        <v>520</v>
      </c>
      <c r="C5674" s="19" t="s">
        <v>521</v>
      </c>
      <c r="D5674" s="19" t="s">
        <v>511</v>
      </c>
      <c r="E5674" s="20">
        <v>2000</v>
      </c>
      <c r="F5674" s="11" t="s">
        <v>512</v>
      </c>
      <c r="G5674" s="21"/>
      <c r="H5674" s="21" t="s">
        <v>1</v>
      </c>
      <c r="I5674" s="21"/>
    </row>
    <row r="5675" spans="1:9" ht="33">
      <c r="A5675" s="10" t="s">
        <v>508</v>
      </c>
      <c r="B5675" s="10" t="s">
        <v>522</v>
      </c>
      <c r="C5675" s="19" t="s">
        <v>516</v>
      </c>
      <c r="D5675" s="19" t="s">
        <v>511</v>
      </c>
      <c r="E5675" s="20">
        <v>60</v>
      </c>
      <c r="F5675" s="11" t="s">
        <v>512</v>
      </c>
      <c r="G5675" s="21"/>
      <c r="H5675" s="21" t="s">
        <v>1</v>
      </c>
      <c r="I5675" s="21"/>
    </row>
    <row r="5676" spans="1:9" ht="49.5">
      <c r="A5676" s="10" t="s">
        <v>508</v>
      </c>
      <c r="B5676" s="10" t="s">
        <v>523</v>
      </c>
      <c r="C5676" s="19" t="s">
        <v>516</v>
      </c>
      <c r="D5676" s="19" t="s">
        <v>511</v>
      </c>
      <c r="E5676" s="20">
        <v>50</v>
      </c>
      <c r="F5676" s="11" t="s">
        <v>512</v>
      </c>
      <c r="G5676" s="21"/>
      <c r="H5676" s="21" t="s">
        <v>1</v>
      </c>
      <c r="I5676" s="21"/>
    </row>
    <row r="5677" spans="1:9" ht="49.5">
      <c r="A5677" s="10" t="s">
        <v>508</v>
      </c>
      <c r="B5677" s="10" t="s">
        <v>524</v>
      </c>
      <c r="C5677" s="19" t="s">
        <v>516</v>
      </c>
      <c r="D5677" s="19" t="s">
        <v>511</v>
      </c>
      <c r="E5677" s="20">
        <v>64</v>
      </c>
      <c r="F5677" s="11" t="s">
        <v>512</v>
      </c>
      <c r="G5677" s="21"/>
      <c r="H5677" s="21" t="s">
        <v>1</v>
      </c>
      <c r="I5677" s="21"/>
    </row>
    <row r="5678" spans="1:9" ht="86.25" customHeight="1">
      <c r="A5678" s="10" t="s">
        <v>508</v>
      </c>
      <c r="B5678" s="10" t="s">
        <v>525</v>
      </c>
      <c r="C5678" s="19" t="s">
        <v>526</v>
      </c>
      <c r="D5678" s="19" t="s">
        <v>511</v>
      </c>
      <c r="E5678" s="20">
        <v>20</v>
      </c>
      <c r="F5678" s="11" t="s">
        <v>512</v>
      </c>
      <c r="G5678" s="21"/>
      <c r="H5678" s="21" t="s">
        <v>1</v>
      </c>
      <c r="I5678" s="21"/>
    </row>
    <row r="5679" spans="1:9" ht="33">
      <c r="A5679" s="10" t="s">
        <v>508</v>
      </c>
      <c r="B5679" s="10" t="s">
        <v>527</v>
      </c>
      <c r="C5679" s="19" t="s">
        <v>528</v>
      </c>
      <c r="D5679" s="19" t="s">
        <v>511</v>
      </c>
      <c r="E5679" s="20">
        <v>400</v>
      </c>
      <c r="F5679" s="11" t="s">
        <v>512</v>
      </c>
      <c r="G5679" s="21"/>
      <c r="H5679" s="21" t="s">
        <v>1</v>
      </c>
      <c r="I5679" s="21"/>
    </row>
    <row r="5680" spans="1:9" ht="49.5">
      <c r="A5680" s="10" t="s">
        <v>508</v>
      </c>
      <c r="B5680" s="10" t="s">
        <v>529</v>
      </c>
      <c r="C5680" s="19" t="s">
        <v>530</v>
      </c>
      <c r="D5680" s="19" t="s">
        <v>511</v>
      </c>
      <c r="E5680" s="20">
        <v>88</v>
      </c>
      <c r="F5680" s="11" t="s">
        <v>512</v>
      </c>
      <c r="G5680" s="21"/>
      <c r="H5680" s="21" t="s">
        <v>1</v>
      </c>
      <c r="I5680" s="21"/>
    </row>
    <row r="5681" spans="1:9" ht="33">
      <c r="A5681" s="10" t="s">
        <v>508</v>
      </c>
      <c r="B5681" s="10" t="s">
        <v>531</v>
      </c>
      <c r="C5681" s="19" t="s">
        <v>516</v>
      </c>
      <c r="D5681" s="19" t="s">
        <v>511</v>
      </c>
      <c r="E5681" s="20">
        <v>250</v>
      </c>
      <c r="F5681" s="11" t="s">
        <v>512</v>
      </c>
      <c r="G5681" s="21"/>
      <c r="H5681" s="21" t="s">
        <v>1</v>
      </c>
      <c r="I5681" s="21"/>
    </row>
    <row r="5682" spans="1:9" ht="33">
      <c r="A5682" s="10" t="s">
        <v>508</v>
      </c>
      <c r="B5682" s="10" t="s">
        <v>532</v>
      </c>
      <c r="C5682" s="19" t="s">
        <v>533</v>
      </c>
      <c r="D5682" s="19" t="s">
        <v>511</v>
      </c>
      <c r="E5682" s="20">
        <v>60</v>
      </c>
      <c r="F5682" s="11" t="s">
        <v>512</v>
      </c>
      <c r="G5682" s="21"/>
      <c r="H5682" s="21" t="s">
        <v>1</v>
      </c>
      <c r="I5682" s="21"/>
    </row>
    <row r="5683" spans="1:9" ht="33">
      <c r="A5683" s="10" t="s">
        <v>508</v>
      </c>
      <c r="B5683" s="10" t="s">
        <v>534</v>
      </c>
      <c r="C5683" s="19" t="s">
        <v>535</v>
      </c>
      <c r="D5683" s="19" t="s">
        <v>511</v>
      </c>
      <c r="E5683" s="20">
        <v>20</v>
      </c>
      <c r="F5683" s="11" t="s">
        <v>512</v>
      </c>
      <c r="G5683" s="21"/>
      <c r="H5683" s="21" t="s">
        <v>1</v>
      </c>
      <c r="I5683" s="21"/>
    </row>
    <row r="5684" spans="1:9" ht="33">
      <c r="A5684" s="10" t="s">
        <v>508</v>
      </c>
      <c r="B5684" s="10" t="s">
        <v>536</v>
      </c>
      <c r="C5684" s="19" t="s">
        <v>516</v>
      </c>
      <c r="D5684" s="19" t="s">
        <v>511</v>
      </c>
      <c r="E5684" s="20">
        <v>150</v>
      </c>
      <c r="F5684" s="11" t="s">
        <v>512</v>
      </c>
      <c r="G5684" s="21"/>
      <c r="H5684" s="21" t="s">
        <v>1</v>
      </c>
      <c r="I5684" s="21"/>
    </row>
    <row r="5685" spans="1:9" ht="33">
      <c r="A5685" s="10" t="s">
        <v>508</v>
      </c>
      <c r="B5685" s="10" t="s">
        <v>537</v>
      </c>
      <c r="C5685" s="19" t="s">
        <v>538</v>
      </c>
      <c r="D5685" s="19" t="s">
        <v>511</v>
      </c>
      <c r="E5685" s="20">
        <v>100</v>
      </c>
      <c r="F5685" s="11" t="s">
        <v>512</v>
      </c>
      <c r="G5685" s="21"/>
      <c r="H5685" s="21" t="s">
        <v>1</v>
      </c>
      <c r="I5685" s="21"/>
    </row>
    <row r="5686" spans="1:9" ht="33">
      <c r="A5686" s="10" t="s">
        <v>508</v>
      </c>
      <c r="B5686" s="10" t="s">
        <v>539</v>
      </c>
      <c r="C5686" s="19" t="s">
        <v>540</v>
      </c>
      <c r="D5686" s="19" t="s">
        <v>511</v>
      </c>
      <c r="E5686" s="20">
        <v>100</v>
      </c>
      <c r="F5686" s="11" t="s">
        <v>512</v>
      </c>
      <c r="G5686" s="21"/>
      <c r="H5686" s="21" t="s">
        <v>1</v>
      </c>
      <c r="I5686" s="21"/>
    </row>
    <row r="5687" spans="1:9" ht="33">
      <c r="A5687" s="10" t="s">
        <v>508</v>
      </c>
      <c r="B5687" s="10" t="s">
        <v>541</v>
      </c>
      <c r="C5687" s="19" t="s">
        <v>516</v>
      </c>
      <c r="D5687" s="19" t="s">
        <v>511</v>
      </c>
      <c r="E5687" s="20">
        <v>63</v>
      </c>
      <c r="F5687" s="11" t="s">
        <v>512</v>
      </c>
      <c r="G5687" s="21"/>
      <c r="H5687" s="21" t="s">
        <v>1</v>
      </c>
      <c r="I5687" s="21"/>
    </row>
    <row r="5688" spans="1:9" ht="33">
      <c r="A5688" s="10" t="s">
        <v>508</v>
      </c>
      <c r="B5688" s="10" t="s">
        <v>542</v>
      </c>
      <c r="C5688" s="19" t="s">
        <v>543</v>
      </c>
      <c r="D5688" s="19" t="s">
        <v>511</v>
      </c>
      <c r="E5688" s="20">
        <v>800</v>
      </c>
      <c r="F5688" s="11" t="s">
        <v>512</v>
      </c>
      <c r="G5688" s="21"/>
      <c r="H5688" s="21" t="s">
        <v>1</v>
      </c>
      <c r="I5688" s="21"/>
    </row>
    <row r="5689" spans="1:9" ht="49.5">
      <c r="A5689" s="10" t="s">
        <v>508</v>
      </c>
      <c r="B5689" s="10" t="s">
        <v>544</v>
      </c>
      <c r="C5689" s="19" t="s">
        <v>516</v>
      </c>
      <c r="D5689" s="19" t="s">
        <v>511</v>
      </c>
      <c r="E5689" s="20">
        <v>350</v>
      </c>
      <c r="F5689" s="11" t="s">
        <v>512</v>
      </c>
      <c r="G5689" s="21"/>
      <c r="H5689" s="21" t="s">
        <v>1</v>
      </c>
      <c r="I5689" s="21"/>
    </row>
    <row r="5690" spans="1:9" ht="33">
      <c r="A5690" s="10" t="s">
        <v>508</v>
      </c>
      <c r="B5690" s="10" t="s">
        <v>545</v>
      </c>
      <c r="C5690" s="19" t="s">
        <v>546</v>
      </c>
      <c r="D5690" s="19" t="s">
        <v>511</v>
      </c>
      <c r="E5690" s="20">
        <v>10000</v>
      </c>
      <c r="F5690" s="11" t="s">
        <v>512</v>
      </c>
      <c r="G5690" s="21"/>
      <c r="H5690" s="21" t="s">
        <v>1</v>
      </c>
      <c r="I5690" s="21"/>
    </row>
    <row r="5691" spans="1:9" ht="33">
      <c r="A5691" s="10" t="s">
        <v>508</v>
      </c>
      <c r="B5691" s="10" t="s">
        <v>547</v>
      </c>
      <c r="C5691" s="19" t="s">
        <v>514</v>
      </c>
      <c r="D5691" s="19" t="s">
        <v>511</v>
      </c>
      <c r="E5691" s="20">
        <v>100</v>
      </c>
      <c r="F5691" s="11" t="s">
        <v>512</v>
      </c>
      <c r="G5691" s="21"/>
      <c r="H5691" s="21" t="s">
        <v>1</v>
      </c>
      <c r="I5691" s="21"/>
    </row>
    <row r="5692" spans="1:9" ht="33">
      <c r="A5692" s="10" t="s">
        <v>508</v>
      </c>
      <c r="B5692" s="10" t="s">
        <v>548</v>
      </c>
      <c r="C5692" s="19" t="s">
        <v>516</v>
      </c>
      <c r="D5692" s="19" t="s">
        <v>511</v>
      </c>
      <c r="E5692" s="20">
        <v>50</v>
      </c>
      <c r="F5692" s="11" t="s">
        <v>512</v>
      </c>
      <c r="G5692" s="21"/>
      <c r="H5692" s="21" t="s">
        <v>1</v>
      </c>
      <c r="I5692" s="21"/>
    </row>
    <row r="5693" spans="1:9" ht="33">
      <c r="A5693" s="10" t="s">
        <v>508</v>
      </c>
      <c r="B5693" s="10" t="s">
        <v>549</v>
      </c>
      <c r="C5693" s="19" t="s">
        <v>516</v>
      </c>
      <c r="D5693" s="19" t="s">
        <v>511</v>
      </c>
      <c r="E5693" s="20">
        <v>70</v>
      </c>
      <c r="F5693" s="11" t="s">
        <v>512</v>
      </c>
      <c r="G5693" s="21"/>
      <c r="H5693" s="21" t="s">
        <v>1</v>
      </c>
      <c r="I5693" s="21"/>
    </row>
    <row r="5694" spans="1:9" ht="33">
      <c r="A5694" s="10" t="s">
        <v>508</v>
      </c>
      <c r="B5694" s="10" t="s">
        <v>550</v>
      </c>
      <c r="C5694" s="19" t="s">
        <v>551</v>
      </c>
      <c r="D5694" s="19" t="s">
        <v>511</v>
      </c>
      <c r="E5694" s="20">
        <v>50</v>
      </c>
      <c r="F5694" s="11" t="s">
        <v>512</v>
      </c>
      <c r="G5694" s="21"/>
      <c r="H5694" s="21" t="s">
        <v>1</v>
      </c>
      <c r="I5694" s="21"/>
    </row>
    <row r="5695" spans="1:9" ht="33">
      <c r="A5695" s="10" t="s">
        <v>508</v>
      </c>
      <c r="B5695" s="10" t="s">
        <v>552</v>
      </c>
      <c r="C5695" s="19" t="s">
        <v>553</v>
      </c>
      <c r="D5695" s="19" t="s">
        <v>511</v>
      </c>
      <c r="E5695" s="20">
        <v>50</v>
      </c>
      <c r="F5695" s="11" t="s">
        <v>512</v>
      </c>
      <c r="G5695" s="21"/>
      <c r="H5695" s="21" t="s">
        <v>1</v>
      </c>
      <c r="I5695" s="21"/>
    </row>
    <row r="5696" spans="1:9" ht="33">
      <c r="A5696" s="10" t="s">
        <v>508</v>
      </c>
      <c r="B5696" s="10" t="s">
        <v>554</v>
      </c>
      <c r="C5696" s="19" t="s">
        <v>46</v>
      </c>
      <c r="D5696" s="19" t="s">
        <v>511</v>
      </c>
      <c r="E5696" s="20">
        <v>24</v>
      </c>
      <c r="F5696" s="11" t="s">
        <v>512</v>
      </c>
      <c r="G5696" s="21"/>
      <c r="H5696" s="21" t="s">
        <v>1</v>
      </c>
      <c r="I5696" s="21"/>
    </row>
    <row r="5697" spans="1:9" ht="33">
      <c r="A5697" s="10" t="s">
        <v>508</v>
      </c>
      <c r="B5697" s="10" t="s">
        <v>555</v>
      </c>
      <c r="C5697" s="19" t="s">
        <v>514</v>
      </c>
      <c r="D5697" s="19" t="s">
        <v>511</v>
      </c>
      <c r="E5697" s="20">
        <v>100</v>
      </c>
      <c r="F5697" s="11" t="s">
        <v>512</v>
      </c>
      <c r="G5697" s="21"/>
      <c r="H5697" s="21" t="s">
        <v>1</v>
      </c>
      <c r="I5697" s="21"/>
    </row>
    <row r="5698" spans="1:9" ht="33">
      <c r="A5698" s="10" t="s">
        <v>508</v>
      </c>
      <c r="B5698" s="10" t="s">
        <v>556</v>
      </c>
      <c r="C5698" s="19" t="s">
        <v>553</v>
      </c>
      <c r="D5698" s="19" t="s">
        <v>511</v>
      </c>
      <c r="E5698" s="20">
        <v>50</v>
      </c>
      <c r="F5698" s="11" t="s">
        <v>512</v>
      </c>
      <c r="G5698" s="21"/>
      <c r="H5698" s="21" t="s">
        <v>1</v>
      </c>
      <c r="I5698" s="21"/>
    </row>
    <row r="5699" spans="1:9" ht="33">
      <c r="A5699" s="10" t="s">
        <v>508</v>
      </c>
      <c r="B5699" s="10" t="s">
        <v>557</v>
      </c>
      <c r="C5699" s="19" t="s">
        <v>543</v>
      </c>
      <c r="D5699" s="19" t="s">
        <v>511</v>
      </c>
      <c r="E5699" s="20">
        <v>100</v>
      </c>
      <c r="F5699" s="11" t="s">
        <v>512</v>
      </c>
      <c r="G5699" s="21"/>
      <c r="H5699" s="21" t="s">
        <v>1</v>
      </c>
      <c r="I5699" s="21"/>
    </row>
    <row r="5700" spans="1:9" ht="33">
      <c r="A5700" s="10" t="s">
        <v>508</v>
      </c>
      <c r="B5700" s="10" t="s">
        <v>558</v>
      </c>
      <c r="C5700" s="19" t="s">
        <v>516</v>
      </c>
      <c r="D5700" s="19" t="s">
        <v>511</v>
      </c>
      <c r="E5700" s="20">
        <v>80</v>
      </c>
      <c r="F5700" s="11" t="s">
        <v>512</v>
      </c>
      <c r="G5700" s="21"/>
      <c r="H5700" s="21" t="s">
        <v>1</v>
      </c>
      <c r="I5700" s="21"/>
    </row>
    <row r="5701" spans="1:9" ht="33">
      <c r="A5701" s="10" t="s">
        <v>508</v>
      </c>
      <c r="B5701" s="10" t="s">
        <v>559</v>
      </c>
      <c r="C5701" s="19" t="s">
        <v>516</v>
      </c>
      <c r="D5701" s="19" t="s">
        <v>511</v>
      </c>
      <c r="E5701" s="20">
        <v>438</v>
      </c>
      <c r="F5701" s="11" t="s">
        <v>512</v>
      </c>
      <c r="G5701" s="21"/>
      <c r="H5701" s="21" t="s">
        <v>1</v>
      </c>
      <c r="I5701" s="21"/>
    </row>
    <row r="5702" spans="1:9" ht="33">
      <c r="A5702" s="10" t="s">
        <v>508</v>
      </c>
      <c r="B5702" s="10" t="s">
        <v>560</v>
      </c>
      <c r="C5702" s="19" t="s">
        <v>516</v>
      </c>
      <c r="D5702" s="19" t="s">
        <v>511</v>
      </c>
      <c r="E5702" s="20">
        <v>260</v>
      </c>
      <c r="F5702" s="11" t="s">
        <v>512</v>
      </c>
      <c r="G5702" s="21"/>
      <c r="H5702" s="21" t="s">
        <v>1</v>
      </c>
      <c r="I5702" s="21"/>
    </row>
    <row r="5703" spans="1:9" ht="33">
      <c r="A5703" s="10" t="s">
        <v>508</v>
      </c>
      <c r="B5703" s="10" t="s">
        <v>561</v>
      </c>
      <c r="C5703" s="19" t="s">
        <v>518</v>
      </c>
      <c r="D5703" s="19" t="s">
        <v>511</v>
      </c>
      <c r="E5703" s="20">
        <v>50</v>
      </c>
      <c r="F5703" s="11" t="s">
        <v>512</v>
      </c>
      <c r="G5703" s="21"/>
      <c r="H5703" s="21" t="s">
        <v>1</v>
      </c>
      <c r="I5703" s="21"/>
    </row>
    <row r="5704" spans="1:9" ht="58.5" customHeight="1">
      <c r="A5704" s="10" t="s">
        <v>508</v>
      </c>
      <c r="B5704" s="10" t="s">
        <v>562</v>
      </c>
      <c r="C5704" s="19" t="s">
        <v>516</v>
      </c>
      <c r="D5704" s="19" t="s">
        <v>511</v>
      </c>
      <c r="E5704" s="20">
        <v>350</v>
      </c>
      <c r="F5704" s="11" t="s">
        <v>512</v>
      </c>
      <c r="G5704" s="21"/>
      <c r="H5704" s="21" t="s">
        <v>1</v>
      </c>
      <c r="I5704" s="21"/>
    </row>
    <row r="5705" spans="1:9" ht="62.25" customHeight="1">
      <c r="A5705" s="10" t="s">
        <v>508</v>
      </c>
      <c r="B5705" s="10" t="s">
        <v>563</v>
      </c>
      <c r="C5705" s="19" t="s">
        <v>543</v>
      </c>
      <c r="D5705" s="19" t="s">
        <v>511</v>
      </c>
      <c r="E5705" s="20">
        <v>1800</v>
      </c>
      <c r="F5705" s="11" t="s">
        <v>512</v>
      </c>
      <c r="G5705" s="21"/>
      <c r="H5705" s="21" t="s">
        <v>1</v>
      </c>
      <c r="I5705" s="21"/>
    </row>
    <row r="5706" spans="1:9" ht="48" customHeight="1">
      <c r="A5706" s="10" t="s">
        <v>508</v>
      </c>
      <c r="B5706" s="10" t="s">
        <v>564</v>
      </c>
      <c r="C5706" s="19" t="s">
        <v>565</v>
      </c>
      <c r="D5706" s="19" t="s">
        <v>511</v>
      </c>
      <c r="E5706" s="20">
        <v>200</v>
      </c>
      <c r="F5706" s="11" t="s">
        <v>512</v>
      </c>
      <c r="G5706" s="21"/>
      <c r="H5706" s="21" t="s">
        <v>1</v>
      </c>
      <c r="I5706" s="21"/>
    </row>
    <row r="5707" spans="1:9" ht="39" customHeight="1">
      <c r="A5707" s="10" t="s">
        <v>508</v>
      </c>
      <c r="B5707" s="10" t="s">
        <v>566</v>
      </c>
      <c r="C5707" s="19" t="s">
        <v>567</v>
      </c>
      <c r="D5707" s="19" t="s">
        <v>511</v>
      </c>
      <c r="E5707" s="20">
        <v>500</v>
      </c>
      <c r="F5707" s="11" t="s">
        <v>512</v>
      </c>
      <c r="G5707" s="21"/>
      <c r="H5707" s="21" t="s">
        <v>1</v>
      </c>
      <c r="I5707" s="21"/>
    </row>
    <row r="5708" spans="1:9" ht="33">
      <c r="A5708" s="10" t="s">
        <v>508</v>
      </c>
      <c r="B5708" s="10" t="s">
        <v>568</v>
      </c>
      <c r="C5708" s="19" t="s">
        <v>569</v>
      </c>
      <c r="D5708" s="19" t="s">
        <v>511</v>
      </c>
      <c r="E5708" s="20">
        <v>200</v>
      </c>
      <c r="F5708" s="11" t="s">
        <v>512</v>
      </c>
      <c r="G5708" s="21"/>
      <c r="H5708" s="21" t="s">
        <v>1</v>
      </c>
      <c r="I5708" s="21"/>
    </row>
    <row r="5709" spans="1:9" ht="33">
      <c r="A5709" s="10" t="s">
        <v>508</v>
      </c>
      <c r="B5709" s="10" t="s">
        <v>570</v>
      </c>
      <c r="C5709" s="19" t="s">
        <v>571</v>
      </c>
      <c r="D5709" s="19" t="s">
        <v>511</v>
      </c>
      <c r="E5709" s="20">
        <v>13050</v>
      </c>
      <c r="F5709" s="11" t="s">
        <v>512</v>
      </c>
      <c r="G5709" s="21"/>
      <c r="H5709" s="21" t="s">
        <v>1</v>
      </c>
      <c r="I5709" s="21"/>
    </row>
    <row r="5710" spans="1:9" ht="33">
      <c r="A5710" s="10" t="s">
        <v>508</v>
      </c>
      <c r="B5710" s="10" t="s">
        <v>572</v>
      </c>
      <c r="C5710" s="19" t="s">
        <v>571</v>
      </c>
      <c r="D5710" s="19" t="s">
        <v>511</v>
      </c>
      <c r="E5710" s="20">
        <v>18505</v>
      </c>
      <c r="F5710" s="11" t="s">
        <v>512</v>
      </c>
      <c r="G5710" s="21"/>
      <c r="H5710" s="21" t="s">
        <v>1</v>
      </c>
      <c r="I5710" s="21"/>
    </row>
    <row r="5711" spans="1:9" ht="48.75" customHeight="1">
      <c r="A5711" s="10" t="s">
        <v>508</v>
      </c>
      <c r="B5711" s="10" t="s">
        <v>573</v>
      </c>
      <c r="C5711" s="19" t="s">
        <v>571</v>
      </c>
      <c r="D5711" s="19" t="s">
        <v>511</v>
      </c>
      <c r="E5711" s="20">
        <v>11160</v>
      </c>
      <c r="F5711" s="11" t="s">
        <v>512</v>
      </c>
      <c r="G5711" s="21"/>
      <c r="H5711" s="21" t="s">
        <v>1</v>
      </c>
      <c r="I5711" s="21"/>
    </row>
    <row r="5712" spans="1:9" ht="52.5" customHeight="1">
      <c r="A5712" s="10" t="s">
        <v>508</v>
      </c>
      <c r="B5712" s="10" t="s">
        <v>574</v>
      </c>
      <c r="C5712" s="19" t="s">
        <v>575</v>
      </c>
      <c r="D5712" s="19" t="s">
        <v>511</v>
      </c>
      <c r="E5712" s="20">
        <v>50</v>
      </c>
      <c r="F5712" s="11" t="s">
        <v>512</v>
      </c>
      <c r="G5712" s="21"/>
      <c r="H5712" s="21" t="s">
        <v>1</v>
      </c>
      <c r="I5712" s="21"/>
    </row>
    <row r="5713" spans="1:9" ht="38.25" customHeight="1">
      <c r="A5713" s="10" t="s">
        <v>508</v>
      </c>
      <c r="B5713" s="10" t="s">
        <v>576</v>
      </c>
      <c r="C5713" s="19" t="s">
        <v>543</v>
      </c>
      <c r="D5713" s="19" t="s">
        <v>511</v>
      </c>
      <c r="E5713" s="20">
        <v>300</v>
      </c>
      <c r="F5713" s="11" t="s">
        <v>512</v>
      </c>
      <c r="G5713" s="21"/>
      <c r="H5713" s="21" t="s">
        <v>1</v>
      </c>
      <c r="I5713" s="21"/>
    </row>
    <row r="5714" spans="1:9" ht="33">
      <c r="A5714" s="10" t="s">
        <v>508</v>
      </c>
      <c r="B5714" s="10" t="s">
        <v>577</v>
      </c>
      <c r="C5714" s="19" t="s">
        <v>578</v>
      </c>
      <c r="D5714" s="19" t="s">
        <v>511</v>
      </c>
      <c r="E5714" s="20">
        <v>100</v>
      </c>
      <c r="F5714" s="11" t="s">
        <v>512</v>
      </c>
      <c r="G5714" s="21"/>
      <c r="H5714" s="21" t="s">
        <v>1</v>
      </c>
      <c r="I5714" s="21"/>
    </row>
    <row r="5715" spans="1:9" ht="39.75" customHeight="1">
      <c r="A5715" s="10" t="s">
        <v>508</v>
      </c>
      <c r="B5715" s="10" t="s">
        <v>579</v>
      </c>
      <c r="C5715" s="19" t="s">
        <v>580</v>
      </c>
      <c r="D5715" s="19" t="s">
        <v>511</v>
      </c>
      <c r="E5715" s="20">
        <v>40</v>
      </c>
      <c r="F5715" s="11" t="s">
        <v>512</v>
      </c>
      <c r="G5715" s="21"/>
      <c r="H5715" s="21" t="s">
        <v>1</v>
      </c>
      <c r="I5715" s="21"/>
    </row>
    <row r="5716" spans="1:9" ht="33">
      <c r="A5716" s="10" t="s">
        <v>508</v>
      </c>
      <c r="B5716" s="10" t="s">
        <v>581</v>
      </c>
      <c r="C5716" s="19" t="s">
        <v>516</v>
      </c>
      <c r="D5716" s="19" t="s">
        <v>511</v>
      </c>
      <c r="E5716" s="20">
        <v>30</v>
      </c>
      <c r="F5716" s="11" t="s">
        <v>512</v>
      </c>
      <c r="G5716" s="21"/>
      <c r="H5716" s="21" t="s">
        <v>1</v>
      </c>
      <c r="I5716" s="21"/>
    </row>
    <row r="5717" spans="1:9" ht="33">
      <c r="A5717" s="10" t="s">
        <v>508</v>
      </c>
      <c r="B5717" s="10" t="s">
        <v>582</v>
      </c>
      <c r="C5717" s="19" t="s">
        <v>516</v>
      </c>
      <c r="D5717" s="19" t="s">
        <v>511</v>
      </c>
      <c r="E5717" s="20">
        <v>270</v>
      </c>
      <c r="F5717" s="11" t="s">
        <v>512</v>
      </c>
      <c r="G5717" s="21"/>
      <c r="H5717" s="21" t="s">
        <v>1</v>
      </c>
      <c r="I5717" s="21"/>
    </row>
    <row r="5718" spans="1:9" ht="33">
      <c r="A5718" s="10" t="s">
        <v>508</v>
      </c>
      <c r="B5718" s="10" t="s">
        <v>582</v>
      </c>
      <c r="C5718" s="19" t="s">
        <v>516</v>
      </c>
      <c r="D5718" s="19" t="s">
        <v>511</v>
      </c>
      <c r="E5718" s="20">
        <v>30</v>
      </c>
      <c r="F5718" s="11" t="s">
        <v>512</v>
      </c>
      <c r="G5718" s="21"/>
      <c r="H5718" s="21" t="s">
        <v>1</v>
      </c>
      <c r="I5718" s="21"/>
    </row>
    <row r="5719" spans="1:9" ht="33">
      <c r="A5719" s="10" t="s">
        <v>508</v>
      </c>
      <c r="B5719" s="10" t="s">
        <v>583</v>
      </c>
      <c r="C5719" s="19" t="s">
        <v>584</v>
      </c>
      <c r="D5719" s="19" t="s">
        <v>511</v>
      </c>
      <c r="E5719" s="20">
        <v>100</v>
      </c>
      <c r="F5719" s="11" t="s">
        <v>512</v>
      </c>
      <c r="G5719" s="21"/>
      <c r="H5719" s="21" t="s">
        <v>1</v>
      </c>
      <c r="I5719" s="21"/>
    </row>
    <row r="5720" spans="1:9" ht="49.5">
      <c r="A5720" s="10" t="s">
        <v>508</v>
      </c>
      <c r="B5720" s="10" t="s">
        <v>585</v>
      </c>
      <c r="C5720" s="19" t="s">
        <v>516</v>
      </c>
      <c r="D5720" s="19" t="s">
        <v>511</v>
      </c>
      <c r="E5720" s="20">
        <v>50</v>
      </c>
      <c r="F5720" s="11" t="s">
        <v>512</v>
      </c>
      <c r="G5720" s="21"/>
      <c r="H5720" s="21" t="s">
        <v>1</v>
      </c>
      <c r="I5720" s="21"/>
    </row>
    <row r="5721" spans="1:9" ht="33">
      <c r="A5721" s="10" t="s">
        <v>508</v>
      </c>
      <c r="B5721" s="10" t="s">
        <v>586</v>
      </c>
      <c r="C5721" s="19" t="s">
        <v>587</v>
      </c>
      <c r="D5721" s="19" t="s">
        <v>511</v>
      </c>
      <c r="E5721" s="20">
        <v>50</v>
      </c>
      <c r="F5721" s="11" t="s">
        <v>512</v>
      </c>
      <c r="G5721" s="21"/>
      <c r="H5721" s="21" t="s">
        <v>1</v>
      </c>
      <c r="I5721" s="21"/>
    </row>
    <row r="5722" spans="1:9" ht="33">
      <c r="A5722" s="10" t="s">
        <v>508</v>
      </c>
      <c r="B5722" s="10" t="s">
        <v>588</v>
      </c>
      <c r="C5722" s="19" t="s">
        <v>516</v>
      </c>
      <c r="D5722" s="19" t="s">
        <v>511</v>
      </c>
      <c r="E5722" s="20">
        <v>800</v>
      </c>
      <c r="F5722" s="11" t="s">
        <v>512</v>
      </c>
      <c r="G5722" s="21"/>
      <c r="H5722" s="21" t="s">
        <v>1</v>
      </c>
      <c r="I5722" s="21"/>
    </row>
    <row r="5723" spans="1:9" ht="33">
      <c r="A5723" s="10" t="s">
        <v>508</v>
      </c>
      <c r="B5723" s="10" t="s">
        <v>589</v>
      </c>
      <c r="C5723" s="19" t="s">
        <v>553</v>
      </c>
      <c r="D5723" s="19" t="s">
        <v>511</v>
      </c>
      <c r="E5723" s="20">
        <v>50</v>
      </c>
      <c r="F5723" s="11" t="s">
        <v>512</v>
      </c>
      <c r="G5723" s="21"/>
      <c r="H5723" s="21" t="s">
        <v>1</v>
      </c>
      <c r="I5723" s="21"/>
    </row>
    <row r="5724" spans="1:9" ht="33">
      <c r="A5724" s="10" t="s">
        <v>508</v>
      </c>
      <c r="B5724" s="10" t="s">
        <v>590</v>
      </c>
      <c r="C5724" s="19" t="s">
        <v>591</v>
      </c>
      <c r="D5724" s="19" t="s">
        <v>511</v>
      </c>
      <c r="E5724" s="20">
        <v>300</v>
      </c>
      <c r="F5724" s="11" t="s">
        <v>512</v>
      </c>
      <c r="G5724" s="21"/>
      <c r="H5724" s="21" t="s">
        <v>1</v>
      </c>
      <c r="I5724" s="21"/>
    </row>
    <row r="5725" spans="1:9" ht="33">
      <c r="A5725" s="10" t="s">
        <v>508</v>
      </c>
      <c r="B5725" s="10" t="s">
        <v>592</v>
      </c>
      <c r="C5725" s="19" t="s">
        <v>518</v>
      </c>
      <c r="D5725" s="19" t="s">
        <v>511</v>
      </c>
      <c r="E5725" s="20">
        <v>40</v>
      </c>
      <c r="F5725" s="11" t="s">
        <v>512</v>
      </c>
      <c r="G5725" s="21"/>
      <c r="H5725" s="21" t="s">
        <v>1</v>
      </c>
      <c r="I5725" s="21"/>
    </row>
    <row r="5726" spans="1:9" ht="33">
      <c r="A5726" s="10" t="s">
        <v>508</v>
      </c>
      <c r="B5726" s="10" t="s">
        <v>593</v>
      </c>
      <c r="C5726" s="19" t="s">
        <v>238</v>
      </c>
      <c r="D5726" s="19" t="s">
        <v>511</v>
      </c>
      <c r="E5726" s="20">
        <v>80</v>
      </c>
      <c r="F5726" s="11" t="s">
        <v>512</v>
      </c>
      <c r="G5726" s="21"/>
      <c r="H5726" s="21" t="s">
        <v>1</v>
      </c>
      <c r="I5726" s="21"/>
    </row>
    <row r="5727" spans="1:9" ht="33">
      <c r="A5727" s="10" t="s">
        <v>508</v>
      </c>
      <c r="B5727" s="10" t="s">
        <v>594</v>
      </c>
      <c r="C5727" s="19" t="s">
        <v>516</v>
      </c>
      <c r="D5727" s="19" t="s">
        <v>511</v>
      </c>
      <c r="E5727" s="20">
        <v>20</v>
      </c>
      <c r="F5727" s="11" t="s">
        <v>512</v>
      </c>
      <c r="G5727" s="21"/>
      <c r="H5727" s="21" t="s">
        <v>1</v>
      </c>
      <c r="I5727" s="21"/>
    </row>
    <row r="5728" spans="1:9" ht="33">
      <c r="A5728" s="10" t="s">
        <v>508</v>
      </c>
      <c r="B5728" s="10" t="s">
        <v>595</v>
      </c>
      <c r="C5728" s="19" t="s">
        <v>596</v>
      </c>
      <c r="D5728" s="19" t="s">
        <v>511</v>
      </c>
      <c r="E5728" s="20">
        <v>20</v>
      </c>
      <c r="F5728" s="11" t="s">
        <v>512</v>
      </c>
      <c r="G5728" s="21"/>
      <c r="H5728" s="21" t="s">
        <v>1</v>
      </c>
      <c r="I5728" s="21"/>
    </row>
    <row r="5729" spans="1:9" ht="33">
      <c r="A5729" s="10" t="s">
        <v>508</v>
      </c>
      <c r="B5729" s="10" t="s">
        <v>597</v>
      </c>
      <c r="C5729" s="19" t="s">
        <v>516</v>
      </c>
      <c r="D5729" s="19" t="s">
        <v>511</v>
      </c>
      <c r="E5729" s="20">
        <v>99</v>
      </c>
      <c r="F5729" s="11" t="s">
        <v>512</v>
      </c>
      <c r="G5729" s="21"/>
      <c r="H5729" s="21" t="s">
        <v>1</v>
      </c>
      <c r="I5729" s="21"/>
    </row>
    <row r="5730" spans="1:9" ht="33">
      <c r="A5730" s="10" t="s">
        <v>508</v>
      </c>
      <c r="B5730" s="10" t="s">
        <v>598</v>
      </c>
      <c r="C5730" s="19" t="s">
        <v>599</v>
      </c>
      <c r="D5730" s="19" t="s">
        <v>511</v>
      </c>
      <c r="E5730" s="20">
        <v>200</v>
      </c>
      <c r="F5730" s="11" t="s">
        <v>512</v>
      </c>
      <c r="G5730" s="21"/>
      <c r="H5730" s="21" t="s">
        <v>1</v>
      </c>
      <c r="I5730" s="21"/>
    </row>
    <row r="5731" spans="1:9" ht="33">
      <c r="A5731" s="10" t="s">
        <v>508</v>
      </c>
      <c r="B5731" s="10" t="s">
        <v>600</v>
      </c>
      <c r="C5731" s="19" t="s">
        <v>578</v>
      </c>
      <c r="D5731" s="19" t="s">
        <v>511</v>
      </c>
      <c r="E5731" s="20">
        <v>50</v>
      </c>
      <c r="F5731" s="11" t="s">
        <v>512</v>
      </c>
      <c r="G5731" s="21"/>
      <c r="H5731" s="21" t="s">
        <v>1</v>
      </c>
      <c r="I5731" s="21"/>
    </row>
    <row r="5732" spans="1:9" ht="33">
      <c r="A5732" s="10" t="s">
        <v>508</v>
      </c>
      <c r="B5732" s="10" t="s">
        <v>601</v>
      </c>
      <c r="C5732" s="19" t="s">
        <v>602</v>
      </c>
      <c r="D5732" s="19" t="s">
        <v>511</v>
      </c>
      <c r="E5732" s="20">
        <v>150</v>
      </c>
      <c r="F5732" s="11" t="s">
        <v>512</v>
      </c>
      <c r="G5732" s="21"/>
      <c r="H5732" s="21" t="s">
        <v>1</v>
      </c>
      <c r="I5732" s="21"/>
    </row>
    <row r="5733" spans="1:9" ht="33">
      <c r="A5733" s="10" t="s">
        <v>508</v>
      </c>
      <c r="B5733" s="10" t="s">
        <v>603</v>
      </c>
      <c r="C5733" s="19" t="s">
        <v>604</v>
      </c>
      <c r="D5733" s="19" t="s">
        <v>511</v>
      </c>
      <c r="E5733" s="20">
        <v>47</v>
      </c>
      <c r="F5733" s="11" t="s">
        <v>512</v>
      </c>
      <c r="G5733" s="21"/>
      <c r="H5733" s="21" t="s">
        <v>1</v>
      </c>
      <c r="I5733" s="21"/>
    </row>
    <row r="5734" spans="1:9" ht="33">
      <c r="A5734" s="10" t="s">
        <v>508</v>
      </c>
      <c r="B5734" s="10" t="s">
        <v>605</v>
      </c>
      <c r="C5734" s="19" t="s">
        <v>606</v>
      </c>
      <c r="D5734" s="19" t="s">
        <v>511</v>
      </c>
      <c r="E5734" s="20">
        <v>421</v>
      </c>
      <c r="F5734" s="11" t="s">
        <v>512</v>
      </c>
      <c r="G5734" s="21"/>
      <c r="H5734" s="21" t="s">
        <v>1</v>
      </c>
      <c r="I5734" s="21"/>
    </row>
    <row r="5735" spans="1:9" ht="33">
      <c r="A5735" s="10" t="s">
        <v>508</v>
      </c>
      <c r="B5735" s="10" t="s">
        <v>607</v>
      </c>
      <c r="C5735" s="19" t="s">
        <v>606</v>
      </c>
      <c r="D5735" s="19" t="s">
        <v>511</v>
      </c>
      <c r="E5735" s="20">
        <v>400</v>
      </c>
      <c r="F5735" s="11" t="s">
        <v>512</v>
      </c>
      <c r="G5735" s="21"/>
      <c r="H5735" s="21" t="s">
        <v>1</v>
      </c>
      <c r="I5735" s="21"/>
    </row>
    <row r="5736" spans="1:9" ht="33">
      <c r="A5736" s="10" t="s">
        <v>508</v>
      </c>
      <c r="B5736" s="10" t="s">
        <v>608</v>
      </c>
      <c r="C5736" s="19" t="s">
        <v>609</v>
      </c>
      <c r="D5736" s="19" t="s">
        <v>511</v>
      </c>
      <c r="E5736" s="20">
        <v>100</v>
      </c>
      <c r="F5736" s="11" t="s">
        <v>512</v>
      </c>
      <c r="G5736" s="21"/>
      <c r="H5736" s="21" t="s">
        <v>1</v>
      </c>
      <c r="I5736" s="21"/>
    </row>
    <row r="5737" spans="1:9" ht="33">
      <c r="A5737" s="10" t="s">
        <v>508</v>
      </c>
      <c r="B5737" s="10" t="s">
        <v>610</v>
      </c>
      <c r="C5737" s="19" t="s">
        <v>611</v>
      </c>
      <c r="D5737" s="19" t="s">
        <v>511</v>
      </c>
      <c r="E5737" s="20">
        <v>20</v>
      </c>
      <c r="F5737" s="11" t="s">
        <v>512</v>
      </c>
      <c r="G5737" s="21"/>
      <c r="H5737" s="21" t="s">
        <v>1</v>
      </c>
      <c r="I5737" s="21"/>
    </row>
    <row r="5738" spans="1:9" ht="33">
      <c r="A5738" s="10" t="s">
        <v>508</v>
      </c>
      <c r="B5738" s="10" t="s">
        <v>612</v>
      </c>
      <c r="C5738" s="19" t="s">
        <v>613</v>
      </c>
      <c r="D5738" s="19" t="s">
        <v>511</v>
      </c>
      <c r="E5738" s="20">
        <v>150</v>
      </c>
      <c r="F5738" s="11" t="s">
        <v>512</v>
      </c>
      <c r="G5738" s="21"/>
      <c r="H5738" s="21" t="s">
        <v>1</v>
      </c>
      <c r="I5738" s="21"/>
    </row>
    <row r="5739" spans="1:9" ht="33">
      <c r="A5739" s="10" t="s">
        <v>508</v>
      </c>
      <c r="B5739" s="10" t="s">
        <v>614</v>
      </c>
      <c r="C5739" s="19" t="s">
        <v>516</v>
      </c>
      <c r="D5739" s="19" t="s">
        <v>511</v>
      </c>
      <c r="E5739" s="20">
        <v>50</v>
      </c>
      <c r="F5739" s="11" t="s">
        <v>512</v>
      </c>
      <c r="G5739" s="21"/>
      <c r="H5739" s="21" t="s">
        <v>1</v>
      </c>
      <c r="I5739" s="21"/>
    </row>
    <row r="5740" spans="1:9" ht="33">
      <c r="A5740" s="10" t="s">
        <v>508</v>
      </c>
      <c r="B5740" s="10" t="s">
        <v>615</v>
      </c>
      <c r="C5740" s="19" t="s">
        <v>553</v>
      </c>
      <c r="D5740" s="19" t="s">
        <v>511</v>
      </c>
      <c r="E5740" s="20">
        <v>50</v>
      </c>
      <c r="F5740" s="11" t="s">
        <v>512</v>
      </c>
      <c r="G5740" s="21"/>
      <c r="H5740" s="21" t="s">
        <v>1</v>
      </c>
      <c r="I5740" s="21"/>
    </row>
    <row r="5741" spans="1:9" ht="33">
      <c r="A5741" s="10" t="s">
        <v>508</v>
      </c>
      <c r="B5741" s="10" t="s">
        <v>616</v>
      </c>
      <c r="C5741" s="19" t="s">
        <v>569</v>
      </c>
      <c r="D5741" s="19" t="s">
        <v>511</v>
      </c>
      <c r="E5741" s="20">
        <v>2000</v>
      </c>
      <c r="F5741" s="11" t="s">
        <v>512</v>
      </c>
      <c r="G5741" s="21"/>
      <c r="H5741" s="21" t="s">
        <v>1</v>
      </c>
      <c r="I5741" s="21"/>
    </row>
    <row r="5742" spans="1:9" ht="33">
      <c r="A5742" s="10" t="s">
        <v>508</v>
      </c>
      <c r="B5742" s="10" t="s">
        <v>617</v>
      </c>
      <c r="C5742" s="19" t="s">
        <v>516</v>
      </c>
      <c r="D5742" s="19" t="s">
        <v>511</v>
      </c>
      <c r="E5742" s="20">
        <v>400</v>
      </c>
      <c r="F5742" s="11" t="s">
        <v>512</v>
      </c>
      <c r="G5742" s="21"/>
      <c r="H5742" s="21" t="s">
        <v>1</v>
      </c>
      <c r="I5742" s="21"/>
    </row>
    <row r="5743" spans="1:9" ht="33">
      <c r="A5743" s="10" t="s">
        <v>508</v>
      </c>
      <c r="B5743" s="10" t="s">
        <v>618</v>
      </c>
      <c r="C5743" s="19" t="s">
        <v>619</v>
      </c>
      <c r="D5743" s="19" t="s">
        <v>511</v>
      </c>
      <c r="E5743" s="20">
        <v>20</v>
      </c>
      <c r="F5743" s="11" t="s">
        <v>512</v>
      </c>
      <c r="G5743" s="21"/>
      <c r="H5743" s="21" t="s">
        <v>1</v>
      </c>
      <c r="I5743" s="21"/>
    </row>
    <row r="5744" spans="1:9" ht="33">
      <c r="A5744" s="10" t="s">
        <v>508</v>
      </c>
      <c r="B5744" s="10" t="s">
        <v>620</v>
      </c>
      <c r="C5744" s="19" t="s">
        <v>621</v>
      </c>
      <c r="D5744" s="19" t="s">
        <v>511</v>
      </c>
      <c r="E5744" s="20">
        <v>100</v>
      </c>
      <c r="F5744" s="11" t="s">
        <v>512</v>
      </c>
      <c r="G5744" s="21"/>
      <c r="H5744" s="21" t="s">
        <v>1</v>
      </c>
      <c r="I5744" s="21"/>
    </row>
    <row r="5745" spans="1:9" ht="33">
      <c r="A5745" s="10" t="s">
        <v>508</v>
      </c>
      <c r="B5745" s="10" t="s">
        <v>622</v>
      </c>
      <c r="C5745" s="19" t="s">
        <v>623</v>
      </c>
      <c r="D5745" s="19" t="s">
        <v>511</v>
      </c>
      <c r="E5745" s="20">
        <v>1000</v>
      </c>
      <c r="F5745" s="11" t="s">
        <v>512</v>
      </c>
      <c r="G5745" s="21"/>
      <c r="H5745" s="21" t="s">
        <v>1</v>
      </c>
      <c r="I5745" s="21"/>
    </row>
    <row r="5746" spans="1:9" ht="33">
      <c r="A5746" s="10" t="s">
        <v>508</v>
      </c>
      <c r="B5746" s="10" t="s">
        <v>624</v>
      </c>
      <c r="C5746" s="19" t="s">
        <v>625</v>
      </c>
      <c r="D5746" s="19" t="s">
        <v>511</v>
      </c>
      <c r="E5746" s="20">
        <v>250</v>
      </c>
      <c r="F5746" s="11" t="s">
        <v>512</v>
      </c>
      <c r="G5746" s="21"/>
      <c r="H5746" s="21" t="s">
        <v>1</v>
      </c>
      <c r="I5746" s="21"/>
    </row>
    <row r="5747" spans="1:9" ht="33">
      <c r="A5747" s="10" t="s">
        <v>508</v>
      </c>
      <c r="B5747" s="10" t="s">
        <v>626</v>
      </c>
      <c r="C5747" s="19" t="s">
        <v>627</v>
      </c>
      <c r="D5747" s="19" t="s">
        <v>511</v>
      </c>
      <c r="E5747" s="20">
        <v>300</v>
      </c>
      <c r="F5747" s="11" t="s">
        <v>512</v>
      </c>
      <c r="G5747" s="21"/>
      <c r="H5747" s="21" t="s">
        <v>1</v>
      </c>
      <c r="I5747" s="21"/>
    </row>
    <row r="5748" spans="1:9" ht="33">
      <c r="A5748" s="10" t="s">
        <v>508</v>
      </c>
      <c r="B5748" s="10" t="s">
        <v>628</v>
      </c>
      <c r="C5748" s="19" t="s">
        <v>629</v>
      </c>
      <c r="D5748" s="19" t="s">
        <v>511</v>
      </c>
      <c r="E5748" s="20">
        <v>300</v>
      </c>
      <c r="F5748" s="11" t="s">
        <v>512</v>
      </c>
      <c r="G5748" s="21"/>
      <c r="H5748" s="21" t="s">
        <v>1</v>
      </c>
      <c r="I5748" s="21"/>
    </row>
    <row r="5749" spans="1:9" ht="33">
      <c r="A5749" s="10" t="s">
        <v>508</v>
      </c>
      <c r="B5749" s="10" t="s">
        <v>630</v>
      </c>
      <c r="C5749" s="19" t="s">
        <v>631</v>
      </c>
      <c r="D5749" s="19" t="s">
        <v>511</v>
      </c>
      <c r="E5749" s="20">
        <v>20</v>
      </c>
      <c r="F5749" s="11" t="s">
        <v>512</v>
      </c>
      <c r="G5749" s="21"/>
      <c r="H5749" s="21" t="s">
        <v>1</v>
      </c>
      <c r="I5749" s="21"/>
    </row>
    <row r="5750" spans="1:9" ht="33">
      <c r="A5750" s="10" t="s">
        <v>508</v>
      </c>
      <c r="B5750" s="10" t="s">
        <v>632</v>
      </c>
      <c r="C5750" s="19" t="s">
        <v>633</v>
      </c>
      <c r="D5750" s="19" t="s">
        <v>511</v>
      </c>
      <c r="E5750" s="20">
        <v>20</v>
      </c>
      <c r="F5750" s="11" t="s">
        <v>512</v>
      </c>
      <c r="G5750" s="21"/>
      <c r="H5750" s="21" t="s">
        <v>1</v>
      </c>
      <c r="I5750" s="21"/>
    </row>
    <row r="5751" spans="1:9" ht="33">
      <c r="A5751" s="10" t="s">
        <v>508</v>
      </c>
      <c r="B5751" s="10" t="s">
        <v>634</v>
      </c>
      <c r="C5751" s="19" t="s">
        <v>48</v>
      </c>
      <c r="D5751" s="19" t="s">
        <v>511</v>
      </c>
      <c r="E5751" s="20">
        <v>40</v>
      </c>
      <c r="F5751" s="11" t="s">
        <v>512</v>
      </c>
      <c r="G5751" s="21"/>
      <c r="H5751" s="21" t="s">
        <v>1</v>
      </c>
      <c r="I5751" s="21"/>
    </row>
    <row r="5752" spans="1:9" ht="33">
      <c r="A5752" s="10" t="s">
        <v>508</v>
      </c>
      <c r="B5752" s="10" t="s">
        <v>635</v>
      </c>
      <c r="C5752" s="19" t="s">
        <v>636</v>
      </c>
      <c r="D5752" s="19" t="s">
        <v>511</v>
      </c>
      <c r="E5752" s="20">
        <v>150</v>
      </c>
      <c r="F5752" s="11" t="s">
        <v>512</v>
      </c>
      <c r="G5752" s="21"/>
      <c r="H5752" s="21" t="s">
        <v>1</v>
      </c>
      <c r="I5752" s="21"/>
    </row>
    <row r="5753" spans="1:9" ht="33">
      <c r="A5753" s="10" t="s">
        <v>508</v>
      </c>
      <c r="B5753" s="10" t="s">
        <v>637</v>
      </c>
      <c r="C5753" s="19" t="s">
        <v>516</v>
      </c>
      <c r="D5753" s="19" t="s">
        <v>511</v>
      </c>
      <c r="E5753" s="20">
        <v>800</v>
      </c>
      <c r="F5753" s="11" t="s">
        <v>512</v>
      </c>
      <c r="G5753" s="21"/>
      <c r="H5753" s="21" t="s">
        <v>1</v>
      </c>
      <c r="I5753" s="21"/>
    </row>
    <row r="5754" spans="1:9" ht="33">
      <c r="A5754" s="10" t="s">
        <v>508</v>
      </c>
      <c r="B5754" s="10" t="s">
        <v>638</v>
      </c>
      <c r="C5754" s="19" t="s">
        <v>639</v>
      </c>
      <c r="D5754" s="19" t="s">
        <v>511</v>
      </c>
      <c r="E5754" s="20">
        <v>100</v>
      </c>
      <c r="F5754" s="11" t="s">
        <v>512</v>
      </c>
      <c r="G5754" s="21"/>
      <c r="H5754" s="21" t="s">
        <v>1</v>
      </c>
      <c r="I5754" s="21"/>
    </row>
    <row r="5755" spans="1:9" ht="33">
      <c r="A5755" s="10" t="s">
        <v>508</v>
      </c>
      <c r="B5755" s="10" t="s">
        <v>640</v>
      </c>
      <c r="C5755" s="19" t="s">
        <v>575</v>
      </c>
      <c r="D5755" s="19" t="s">
        <v>511</v>
      </c>
      <c r="E5755" s="20">
        <v>80</v>
      </c>
      <c r="F5755" s="11" t="s">
        <v>512</v>
      </c>
      <c r="G5755" s="21"/>
      <c r="H5755" s="21" t="s">
        <v>1</v>
      </c>
      <c r="I5755" s="21"/>
    </row>
    <row r="5756" spans="1:9" ht="33">
      <c r="A5756" s="10" t="s">
        <v>508</v>
      </c>
      <c r="B5756" s="10" t="s">
        <v>641</v>
      </c>
      <c r="C5756" s="19" t="s">
        <v>613</v>
      </c>
      <c r="D5756" s="19" t="s">
        <v>511</v>
      </c>
      <c r="E5756" s="20">
        <v>100</v>
      </c>
      <c r="F5756" s="11" t="s">
        <v>512</v>
      </c>
      <c r="G5756" s="21"/>
      <c r="H5756" s="21" t="s">
        <v>1</v>
      </c>
      <c r="I5756" s="21"/>
    </row>
    <row r="5757" spans="1:9" ht="33">
      <c r="A5757" s="10" t="s">
        <v>508</v>
      </c>
      <c r="B5757" s="10" t="s">
        <v>642</v>
      </c>
      <c r="C5757" s="19" t="s">
        <v>643</v>
      </c>
      <c r="D5757" s="19" t="s">
        <v>511</v>
      </c>
      <c r="E5757" s="20">
        <v>150</v>
      </c>
      <c r="F5757" s="11" t="s">
        <v>512</v>
      </c>
      <c r="G5757" s="21"/>
      <c r="H5757" s="21" t="s">
        <v>1</v>
      </c>
      <c r="I5757" s="21"/>
    </row>
    <row r="5758" spans="1:9" ht="33">
      <c r="A5758" s="10" t="s">
        <v>508</v>
      </c>
      <c r="B5758" s="10" t="s">
        <v>644</v>
      </c>
      <c r="C5758" s="19" t="s">
        <v>516</v>
      </c>
      <c r="D5758" s="19" t="s">
        <v>511</v>
      </c>
      <c r="E5758" s="20">
        <v>100</v>
      </c>
      <c r="F5758" s="11" t="s">
        <v>512</v>
      </c>
      <c r="G5758" s="21"/>
      <c r="H5758" s="21" t="s">
        <v>1</v>
      </c>
      <c r="I5758" s="21"/>
    </row>
    <row r="5759" spans="1:9" ht="33">
      <c r="A5759" s="10" t="s">
        <v>508</v>
      </c>
      <c r="B5759" s="10" t="s">
        <v>645</v>
      </c>
      <c r="C5759" s="19" t="s">
        <v>646</v>
      </c>
      <c r="D5759" s="19" t="s">
        <v>511</v>
      </c>
      <c r="E5759" s="20">
        <v>660</v>
      </c>
      <c r="F5759" s="11" t="s">
        <v>512</v>
      </c>
      <c r="G5759" s="21"/>
      <c r="H5759" s="21" t="s">
        <v>1</v>
      </c>
      <c r="I5759" s="21"/>
    </row>
    <row r="5760" spans="1:9" ht="33">
      <c r="A5760" s="10" t="s">
        <v>508</v>
      </c>
      <c r="B5760" s="10" t="s">
        <v>647</v>
      </c>
      <c r="C5760" s="19" t="s">
        <v>648</v>
      </c>
      <c r="D5760" s="19" t="s">
        <v>511</v>
      </c>
      <c r="E5760" s="20">
        <v>400</v>
      </c>
      <c r="F5760" s="11" t="s">
        <v>512</v>
      </c>
      <c r="G5760" s="21"/>
      <c r="H5760" s="21" t="s">
        <v>1</v>
      </c>
      <c r="I5760" s="21"/>
    </row>
    <row r="5761" spans="1:9" ht="49.5">
      <c r="A5761" s="10" t="s">
        <v>508</v>
      </c>
      <c r="B5761" s="10" t="s">
        <v>649</v>
      </c>
      <c r="C5761" s="19" t="s">
        <v>516</v>
      </c>
      <c r="D5761" s="19" t="s">
        <v>511</v>
      </c>
      <c r="E5761" s="20">
        <v>50</v>
      </c>
      <c r="F5761" s="11" t="s">
        <v>512</v>
      </c>
      <c r="G5761" s="21"/>
      <c r="H5761" s="21" t="s">
        <v>1</v>
      </c>
      <c r="I5761" s="21"/>
    </row>
    <row r="5762" spans="1:9" ht="33">
      <c r="A5762" s="10" t="s">
        <v>508</v>
      </c>
      <c r="B5762" s="10" t="s">
        <v>650</v>
      </c>
      <c r="C5762" s="19" t="s">
        <v>516</v>
      </c>
      <c r="D5762" s="19" t="s">
        <v>511</v>
      </c>
      <c r="E5762" s="20">
        <v>100</v>
      </c>
      <c r="F5762" s="11" t="s">
        <v>512</v>
      </c>
      <c r="G5762" s="21"/>
      <c r="H5762" s="21" t="s">
        <v>1</v>
      </c>
      <c r="I5762" s="21"/>
    </row>
    <row r="5763" spans="1:9" ht="33">
      <c r="A5763" s="10" t="s">
        <v>508</v>
      </c>
      <c r="B5763" s="10" t="s">
        <v>651</v>
      </c>
      <c r="C5763" s="19" t="s">
        <v>516</v>
      </c>
      <c r="D5763" s="19" t="s">
        <v>511</v>
      </c>
      <c r="E5763" s="20">
        <v>150</v>
      </c>
      <c r="F5763" s="11" t="s">
        <v>512</v>
      </c>
      <c r="G5763" s="21"/>
      <c r="H5763" s="21" t="s">
        <v>1</v>
      </c>
      <c r="I5763" s="21"/>
    </row>
    <row r="5764" spans="1:9" ht="33">
      <c r="A5764" s="10" t="s">
        <v>508</v>
      </c>
      <c r="B5764" s="10" t="s">
        <v>652</v>
      </c>
      <c r="C5764" s="19" t="s">
        <v>516</v>
      </c>
      <c r="D5764" s="19" t="s">
        <v>511</v>
      </c>
      <c r="E5764" s="20">
        <v>100</v>
      </c>
      <c r="F5764" s="11" t="s">
        <v>512</v>
      </c>
      <c r="G5764" s="21"/>
      <c r="H5764" s="21" t="s">
        <v>1</v>
      </c>
      <c r="I5764" s="21"/>
    </row>
    <row r="5765" spans="1:9" ht="33">
      <c r="A5765" s="10" t="s">
        <v>508</v>
      </c>
      <c r="B5765" s="10" t="s">
        <v>653</v>
      </c>
      <c r="C5765" s="19" t="s">
        <v>516</v>
      </c>
      <c r="D5765" s="19" t="s">
        <v>511</v>
      </c>
      <c r="E5765" s="20">
        <v>1000</v>
      </c>
      <c r="F5765" s="11" t="s">
        <v>512</v>
      </c>
      <c r="G5765" s="21"/>
      <c r="H5765" s="21" t="s">
        <v>1</v>
      </c>
      <c r="I5765" s="21"/>
    </row>
    <row r="5766" spans="1:9" ht="33">
      <c r="A5766" s="10" t="s">
        <v>508</v>
      </c>
      <c r="B5766" s="10" t="s">
        <v>654</v>
      </c>
      <c r="C5766" s="19" t="s">
        <v>599</v>
      </c>
      <c r="D5766" s="19" t="s">
        <v>511</v>
      </c>
      <c r="E5766" s="20">
        <v>210</v>
      </c>
      <c r="F5766" s="11" t="s">
        <v>512</v>
      </c>
      <c r="G5766" s="21"/>
      <c r="H5766" s="21" t="s">
        <v>1</v>
      </c>
      <c r="I5766" s="21"/>
    </row>
    <row r="5767" spans="1:9" ht="33">
      <c r="A5767" s="10" t="s">
        <v>508</v>
      </c>
      <c r="B5767" s="10" t="s">
        <v>655</v>
      </c>
      <c r="C5767" s="19" t="s">
        <v>656</v>
      </c>
      <c r="D5767" s="19" t="s">
        <v>511</v>
      </c>
      <c r="E5767" s="20">
        <v>800</v>
      </c>
      <c r="F5767" s="11" t="s">
        <v>512</v>
      </c>
      <c r="G5767" s="21"/>
      <c r="H5767" s="21" t="s">
        <v>1</v>
      </c>
      <c r="I5767" s="21"/>
    </row>
    <row r="5768" spans="1:9" ht="33">
      <c r="A5768" s="10" t="s">
        <v>508</v>
      </c>
      <c r="B5768" s="10" t="s">
        <v>657</v>
      </c>
      <c r="C5768" s="19" t="s">
        <v>516</v>
      </c>
      <c r="D5768" s="19" t="s">
        <v>511</v>
      </c>
      <c r="E5768" s="20">
        <v>200</v>
      </c>
      <c r="F5768" s="11" t="s">
        <v>512</v>
      </c>
      <c r="G5768" s="21"/>
      <c r="H5768" s="21" t="s">
        <v>1</v>
      </c>
      <c r="I5768" s="21"/>
    </row>
    <row r="5769" spans="1:9" ht="33">
      <c r="A5769" s="10" t="s">
        <v>508</v>
      </c>
      <c r="B5769" s="10" t="s">
        <v>658</v>
      </c>
      <c r="C5769" s="19" t="s">
        <v>516</v>
      </c>
      <c r="D5769" s="19" t="s">
        <v>511</v>
      </c>
      <c r="E5769" s="20">
        <v>328</v>
      </c>
      <c r="F5769" s="11" t="s">
        <v>512</v>
      </c>
      <c r="G5769" s="21"/>
      <c r="H5769" s="21" t="s">
        <v>1</v>
      </c>
      <c r="I5769" s="21"/>
    </row>
    <row r="5770" spans="1:9" ht="49.5">
      <c r="A5770" s="10" t="s">
        <v>508</v>
      </c>
      <c r="B5770" s="10" t="s">
        <v>659</v>
      </c>
      <c r="C5770" s="19" t="s">
        <v>551</v>
      </c>
      <c r="D5770" s="19" t="s">
        <v>511</v>
      </c>
      <c r="E5770" s="20">
        <v>100</v>
      </c>
      <c r="F5770" s="11" t="s">
        <v>512</v>
      </c>
      <c r="G5770" s="21"/>
      <c r="H5770" s="21" t="s">
        <v>1</v>
      </c>
      <c r="I5770" s="21"/>
    </row>
    <row r="5771" spans="1:9" ht="40.5" customHeight="1">
      <c r="A5771" s="10" t="s">
        <v>508</v>
      </c>
      <c r="B5771" s="10" t="s">
        <v>660</v>
      </c>
      <c r="C5771" s="19" t="s">
        <v>535</v>
      </c>
      <c r="D5771" s="19" t="s">
        <v>511</v>
      </c>
      <c r="E5771" s="20">
        <v>20</v>
      </c>
      <c r="F5771" s="11" t="s">
        <v>512</v>
      </c>
      <c r="G5771" s="21"/>
      <c r="H5771" s="21" t="s">
        <v>1</v>
      </c>
      <c r="I5771" s="21"/>
    </row>
    <row r="5772" spans="1:9" ht="33">
      <c r="A5772" s="10" t="s">
        <v>508</v>
      </c>
      <c r="B5772" s="10" t="s">
        <v>661</v>
      </c>
      <c r="C5772" s="19" t="s">
        <v>510</v>
      </c>
      <c r="D5772" s="19" t="s">
        <v>511</v>
      </c>
      <c r="E5772" s="20">
        <v>1200</v>
      </c>
      <c r="F5772" s="11" t="s">
        <v>512</v>
      </c>
      <c r="G5772" s="21"/>
      <c r="H5772" s="21" t="s">
        <v>1</v>
      </c>
      <c r="I5772" s="21"/>
    </row>
    <row r="5773" spans="1:9" ht="59.25" customHeight="1">
      <c r="A5773" s="10" t="s">
        <v>508</v>
      </c>
      <c r="B5773" s="10" t="s">
        <v>662</v>
      </c>
      <c r="C5773" s="19" t="s">
        <v>663</v>
      </c>
      <c r="D5773" s="19" t="s">
        <v>511</v>
      </c>
      <c r="E5773" s="20">
        <v>600</v>
      </c>
      <c r="F5773" s="11" t="s">
        <v>512</v>
      </c>
      <c r="G5773" s="21"/>
      <c r="H5773" s="21" t="s">
        <v>1</v>
      </c>
      <c r="I5773" s="21"/>
    </row>
    <row r="5774" spans="1:9" ht="33">
      <c r="A5774" s="10" t="s">
        <v>508</v>
      </c>
      <c r="B5774" s="10" t="s">
        <v>664</v>
      </c>
      <c r="C5774" s="19" t="s">
        <v>665</v>
      </c>
      <c r="D5774" s="19" t="s">
        <v>511</v>
      </c>
      <c r="E5774" s="20">
        <v>20</v>
      </c>
      <c r="F5774" s="11" t="s">
        <v>512</v>
      </c>
      <c r="G5774" s="21"/>
      <c r="H5774" s="21" t="s">
        <v>1</v>
      </c>
      <c r="I5774" s="21"/>
    </row>
    <row r="5775" spans="1:9" ht="33">
      <c r="A5775" s="10" t="s">
        <v>508</v>
      </c>
      <c r="B5775" s="10" t="s">
        <v>666</v>
      </c>
      <c r="C5775" s="19" t="s">
        <v>667</v>
      </c>
      <c r="D5775" s="19" t="s">
        <v>511</v>
      </c>
      <c r="E5775" s="20">
        <v>3000</v>
      </c>
      <c r="F5775" s="11" t="s">
        <v>512</v>
      </c>
      <c r="G5775" s="21"/>
      <c r="H5775" s="21" t="s">
        <v>1</v>
      </c>
      <c r="I5775" s="21"/>
    </row>
    <row r="5776" spans="1:9" ht="33">
      <c r="A5776" s="10" t="s">
        <v>508</v>
      </c>
      <c r="B5776" s="10" t="s">
        <v>668</v>
      </c>
      <c r="C5776" s="19" t="s">
        <v>669</v>
      </c>
      <c r="D5776" s="19" t="s">
        <v>511</v>
      </c>
      <c r="E5776" s="20">
        <v>20</v>
      </c>
      <c r="F5776" s="11" t="s">
        <v>512</v>
      </c>
      <c r="G5776" s="21"/>
      <c r="H5776" s="21" t="s">
        <v>1</v>
      </c>
      <c r="I5776" s="21"/>
    </row>
    <row r="5777" spans="1:9" ht="33">
      <c r="A5777" s="10" t="s">
        <v>508</v>
      </c>
      <c r="B5777" s="10" t="s">
        <v>670</v>
      </c>
      <c r="C5777" s="19" t="s">
        <v>671</v>
      </c>
      <c r="D5777" s="19" t="s">
        <v>511</v>
      </c>
      <c r="E5777" s="20">
        <v>10000</v>
      </c>
      <c r="F5777" s="11" t="s">
        <v>512</v>
      </c>
      <c r="G5777" s="21"/>
      <c r="H5777" s="21" t="s">
        <v>1</v>
      </c>
      <c r="I5777" s="21"/>
    </row>
    <row r="5778" spans="1:9" ht="33">
      <c r="A5778" s="10" t="s">
        <v>508</v>
      </c>
      <c r="B5778" s="10" t="s">
        <v>672</v>
      </c>
      <c r="C5778" s="19" t="s">
        <v>553</v>
      </c>
      <c r="D5778" s="19" t="s">
        <v>511</v>
      </c>
      <c r="E5778" s="20">
        <v>50</v>
      </c>
      <c r="F5778" s="11" t="s">
        <v>512</v>
      </c>
      <c r="G5778" s="21"/>
      <c r="H5778" s="21" t="s">
        <v>1</v>
      </c>
      <c r="I5778" s="21"/>
    </row>
    <row r="5779" spans="1:9" ht="33">
      <c r="A5779" s="10" t="s">
        <v>508</v>
      </c>
      <c r="B5779" s="10" t="s">
        <v>673</v>
      </c>
      <c r="C5779" s="19" t="s">
        <v>674</v>
      </c>
      <c r="D5779" s="19" t="s">
        <v>511</v>
      </c>
      <c r="E5779" s="20">
        <v>40</v>
      </c>
      <c r="F5779" s="11" t="s">
        <v>512</v>
      </c>
      <c r="G5779" s="21"/>
      <c r="H5779" s="21" t="s">
        <v>1</v>
      </c>
      <c r="I5779" s="21"/>
    </row>
    <row r="5780" spans="1:9" ht="33">
      <c r="A5780" s="10" t="s">
        <v>508</v>
      </c>
      <c r="B5780" s="10" t="s">
        <v>675</v>
      </c>
      <c r="C5780" s="19" t="s">
        <v>516</v>
      </c>
      <c r="D5780" s="19" t="s">
        <v>511</v>
      </c>
      <c r="E5780" s="20">
        <v>150</v>
      </c>
      <c r="F5780" s="11" t="s">
        <v>512</v>
      </c>
      <c r="G5780" s="21"/>
      <c r="H5780" s="21" t="s">
        <v>1</v>
      </c>
      <c r="I5780" s="21"/>
    </row>
    <row r="5781" spans="1:9" ht="33">
      <c r="A5781" s="10" t="s">
        <v>508</v>
      </c>
      <c r="B5781" s="10" t="s">
        <v>676</v>
      </c>
      <c r="C5781" s="19" t="s">
        <v>516</v>
      </c>
      <c r="D5781" s="19" t="s">
        <v>511</v>
      </c>
      <c r="E5781" s="20">
        <v>200</v>
      </c>
      <c r="F5781" s="11" t="s">
        <v>512</v>
      </c>
      <c r="G5781" s="21"/>
      <c r="H5781" s="21" t="s">
        <v>1</v>
      </c>
      <c r="I5781" s="21"/>
    </row>
    <row r="5782" spans="1:9" ht="42.75" customHeight="1">
      <c r="A5782" s="10" t="s">
        <v>508</v>
      </c>
      <c r="B5782" s="10" t="s">
        <v>677</v>
      </c>
      <c r="C5782" s="19" t="s">
        <v>678</v>
      </c>
      <c r="D5782" s="19" t="s">
        <v>511</v>
      </c>
      <c r="E5782" s="20">
        <v>500</v>
      </c>
      <c r="F5782" s="11" t="s">
        <v>512</v>
      </c>
      <c r="G5782" s="21"/>
      <c r="H5782" s="21" t="s">
        <v>1</v>
      </c>
      <c r="I5782" s="21"/>
    </row>
    <row r="5783" spans="1:9" ht="49.5" customHeight="1">
      <c r="A5783" s="10" t="s">
        <v>508</v>
      </c>
      <c r="B5783" s="10" t="s">
        <v>679</v>
      </c>
      <c r="C5783" s="19" t="s">
        <v>625</v>
      </c>
      <c r="D5783" s="19" t="s">
        <v>511</v>
      </c>
      <c r="E5783" s="20">
        <v>590</v>
      </c>
      <c r="F5783" s="11" t="s">
        <v>512</v>
      </c>
      <c r="G5783" s="21"/>
      <c r="H5783" s="21" t="s">
        <v>1</v>
      </c>
      <c r="I5783" s="21"/>
    </row>
    <row r="5784" spans="1:9" ht="33">
      <c r="A5784" s="10" t="s">
        <v>508</v>
      </c>
      <c r="B5784" s="10" t="s">
        <v>680</v>
      </c>
      <c r="C5784" s="19" t="s">
        <v>681</v>
      </c>
      <c r="D5784" s="19" t="s">
        <v>511</v>
      </c>
      <c r="E5784" s="20">
        <v>100</v>
      </c>
      <c r="F5784" s="11" t="s">
        <v>512</v>
      </c>
      <c r="G5784" s="21"/>
      <c r="H5784" s="21" t="s">
        <v>1</v>
      </c>
      <c r="I5784" s="21"/>
    </row>
    <row r="5785" spans="1:9" ht="33">
      <c r="A5785" s="10" t="s">
        <v>508</v>
      </c>
      <c r="B5785" s="10" t="s">
        <v>682</v>
      </c>
      <c r="C5785" s="19" t="s">
        <v>591</v>
      </c>
      <c r="D5785" s="19" t="s">
        <v>511</v>
      </c>
      <c r="E5785" s="20">
        <v>500</v>
      </c>
      <c r="F5785" s="11" t="s">
        <v>512</v>
      </c>
      <c r="G5785" s="21"/>
      <c r="H5785" s="21" t="s">
        <v>1</v>
      </c>
      <c r="I5785" s="21"/>
    </row>
    <row r="5786" spans="1:9" ht="33">
      <c r="A5786" s="10" t="s">
        <v>508</v>
      </c>
      <c r="B5786" s="10" t="s">
        <v>683</v>
      </c>
      <c r="C5786" s="19" t="s">
        <v>510</v>
      </c>
      <c r="D5786" s="19" t="s">
        <v>511</v>
      </c>
      <c r="E5786" s="20">
        <v>1000</v>
      </c>
      <c r="F5786" s="11" t="s">
        <v>512</v>
      </c>
      <c r="G5786" s="21"/>
      <c r="H5786" s="21" t="s">
        <v>1</v>
      </c>
      <c r="I5786" s="21"/>
    </row>
    <row r="5787" spans="1:9" ht="33">
      <c r="A5787" s="10" t="s">
        <v>508</v>
      </c>
      <c r="B5787" s="10" t="s">
        <v>684</v>
      </c>
      <c r="C5787" s="19" t="s">
        <v>516</v>
      </c>
      <c r="D5787" s="19" t="s">
        <v>511</v>
      </c>
      <c r="E5787" s="20">
        <v>76</v>
      </c>
      <c r="F5787" s="11" t="s">
        <v>512</v>
      </c>
      <c r="G5787" s="21"/>
      <c r="H5787" s="21" t="s">
        <v>1</v>
      </c>
      <c r="I5787" s="21"/>
    </row>
    <row r="5788" spans="1:9" ht="33">
      <c r="A5788" s="10" t="s">
        <v>508</v>
      </c>
      <c r="B5788" s="10" t="s">
        <v>685</v>
      </c>
      <c r="C5788" s="19" t="s">
        <v>516</v>
      </c>
      <c r="D5788" s="19" t="s">
        <v>511</v>
      </c>
      <c r="E5788" s="20">
        <v>450</v>
      </c>
      <c r="F5788" s="11" t="s">
        <v>512</v>
      </c>
      <c r="G5788" s="21"/>
      <c r="H5788" s="21" t="s">
        <v>1</v>
      </c>
      <c r="I5788" s="21"/>
    </row>
    <row r="5789" spans="1:9" ht="33">
      <c r="A5789" s="10" t="s">
        <v>508</v>
      </c>
      <c r="B5789" s="10" t="s">
        <v>686</v>
      </c>
      <c r="C5789" s="19" t="s">
        <v>623</v>
      </c>
      <c r="D5789" s="19" t="s">
        <v>511</v>
      </c>
      <c r="E5789" s="20">
        <v>500</v>
      </c>
      <c r="F5789" s="11" t="s">
        <v>512</v>
      </c>
      <c r="G5789" s="21"/>
      <c r="H5789" s="21" t="s">
        <v>1</v>
      </c>
      <c r="I5789" s="21"/>
    </row>
    <row r="5790" spans="1:9" ht="62.25" customHeight="1">
      <c r="A5790" s="10" t="s">
        <v>508</v>
      </c>
      <c r="B5790" s="10" t="s">
        <v>687</v>
      </c>
      <c r="C5790" s="19" t="s">
        <v>688</v>
      </c>
      <c r="D5790" s="19" t="s">
        <v>511</v>
      </c>
      <c r="E5790" s="20">
        <v>1800</v>
      </c>
      <c r="F5790" s="11" t="s">
        <v>512</v>
      </c>
      <c r="G5790" s="21"/>
      <c r="H5790" s="21" t="s">
        <v>1</v>
      </c>
      <c r="I5790" s="21"/>
    </row>
    <row r="5791" spans="1:9" ht="61.5" customHeight="1">
      <c r="A5791" s="10" t="s">
        <v>508</v>
      </c>
      <c r="B5791" s="10" t="s">
        <v>689</v>
      </c>
      <c r="C5791" s="19" t="s">
        <v>688</v>
      </c>
      <c r="D5791" s="19" t="s">
        <v>511</v>
      </c>
      <c r="E5791" s="20">
        <v>995</v>
      </c>
      <c r="F5791" s="11" t="s">
        <v>512</v>
      </c>
      <c r="G5791" s="21"/>
      <c r="H5791" s="21" t="s">
        <v>1</v>
      </c>
      <c r="I5791" s="21"/>
    </row>
    <row r="5792" spans="1:9" ht="61.5" customHeight="1">
      <c r="A5792" s="10" t="s">
        <v>508</v>
      </c>
      <c r="B5792" s="10" t="s">
        <v>690</v>
      </c>
      <c r="C5792" s="19" t="s">
        <v>571</v>
      </c>
      <c r="D5792" s="19" t="s">
        <v>511</v>
      </c>
      <c r="E5792" s="20">
        <v>16580</v>
      </c>
      <c r="F5792" s="11" t="s">
        <v>512</v>
      </c>
      <c r="G5792" s="21"/>
      <c r="H5792" s="21" t="s">
        <v>1</v>
      </c>
      <c r="I5792" s="21"/>
    </row>
    <row r="5793" spans="1:9" ht="61.5" customHeight="1">
      <c r="A5793" s="10" t="s">
        <v>691</v>
      </c>
      <c r="B5793" s="10" t="s">
        <v>692</v>
      </c>
      <c r="C5793" s="19" t="s">
        <v>693</v>
      </c>
      <c r="D5793" s="19" t="s">
        <v>511</v>
      </c>
      <c r="E5793" s="20">
        <v>80</v>
      </c>
      <c r="F5793" s="11" t="s">
        <v>512</v>
      </c>
      <c r="G5793" s="21"/>
      <c r="H5793" s="21" t="s">
        <v>1</v>
      </c>
      <c r="I5793" s="21"/>
    </row>
    <row r="5794" spans="1:9" ht="61.5" customHeight="1">
      <c r="A5794" s="10" t="s">
        <v>691</v>
      </c>
      <c r="B5794" s="10" t="s">
        <v>694</v>
      </c>
      <c r="C5794" s="19" t="s">
        <v>695</v>
      </c>
      <c r="D5794" s="19" t="s">
        <v>511</v>
      </c>
      <c r="E5794" s="20">
        <v>120</v>
      </c>
      <c r="F5794" s="11" t="s">
        <v>512</v>
      </c>
      <c r="G5794" s="21"/>
      <c r="H5794" s="21" t="s">
        <v>1</v>
      </c>
      <c r="I5794" s="21"/>
    </row>
    <row r="5795" spans="1:9" ht="61.5" customHeight="1">
      <c r="A5795" s="10" t="s">
        <v>691</v>
      </c>
      <c r="B5795" s="10" t="s">
        <v>696</v>
      </c>
      <c r="C5795" s="19" t="s">
        <v>697</v>
      </c>
      <c r="D5795" s="19" t="s">
        <v>511</v>
      </c>
      <c r="E5795" s="20">
        <v>120</v>
      </c>
      <c r="F5795" s="11" t="s">
        <v>512</v>
      </c>
      <c r="G5795" s="21"/>
      <c r="H5795" s="21" t="s">
        <v>1</v>
      </c>
      <c r="I5795" s="21"/>
    </row>
    <row r="5796" spans="1:9" ht="61.5" customHeight="1">
      <c r="A5796" s="10" t="s">
        <v>691</v>
      </c>
      <c r="B5796" s="10" t="s">
        <v>698</v>
      </c>
      <c r="C5796" s="19" t="s">
        <v>699</v>
      </c>
      <c r="D5796" s="19" t="s">
        <v>511</v>
      </c>
      <c r="E5796" s="20">
        <v>80</v>
      </c>
      <c r="F5796" s="11" t="s">
        <v>512</v>
      </c>
      <c r="G5796" s="21"/>
      <c r="H5796" s="21" t="s">
        <v>1</v>
      </c>
      <c r="I5796" s="21"/>
    </row>
    <row r="5797" spans="1:9" ht="45.75" customHeight="1">
      <c r="A5797" s="10" t="s">
        <v>691</v>
      </c>
      <c r="B5797" s="10" t="s">
        <v>700</v>
      </c>
      <c r="C5797" s="19" t="s">
        <v>701</v>
      </c>
      <c r="D5797" s="19" t="s">
        <v>511</v>
      </c>
      <c r="E5797" s="20">
        <v>100</v>
      </c>
      <c r="F5797" s="11" t="s">
        <v>512</v>
      </c>
      <c r="G5797" s="21"/>
      <c r="H5797" s="21" t="s">
        <v>1</v>
      </c>
      <c r="I5797" s="21"/>
    </row>
    <row r="5798" spans="1:9" ht="45.75" customHeight="1">
      <c r="A5798" s="10" t="s">
        <v>691</v>
      </c>
      <c r="B5798" s="10" t="s">
        <v>702</v>
      </c>
      <c r="C5798" s="19" t="s">
        <v>516</v>
      </c>
      <c r="D5798" s="19" t="s">
        <v>511</v>
      </c>
      <c r="E5798" s="20">
        <v>20</v>
      </c>
      <c r="F5798" s="11" t="s">
        <v>512</v>
      </c>
      <c r="G5798" s="21"/>
      <c r="H5798" s="21" t="s">
        <v>1</v>
      </c>
      <c r="I5798" s="21"/>
    </row>
    <row r="5799" spans="1:9" ht="45.75" customHeight="1">
      <c r="A5799" s="10" t="s">
        <v>691</v>
      </c>
      <c r="B5799" s="10" t="s">
        <v>703</v>
      </c>
      <c r="C5799" s="19" t="s">
        <v>704</v>
      </c>
      <c r="D5799" s="19" t="s">
        <v>511</v>
      </c>
      <c r="E5799" s="20">
        <v>50</v>
      </c>
      <c r="F5799" s="11" t="s">
        <v>512</v>
      </c>
      <c r="G5799" s="21"/>
      <c r="H5799" s="21" t="s">
        <v>1</v>
      </c>
      <c r="I5799" s="21"/>
    </row>
    <row r="5800" spans="1:9" ht="45.75" customHeight="1">
      <c r="A5800" s="10" t="s">
        <v>691</v>
      </c>
      <c r="B5800" s="10" t="s">
        <v>705</v>
      </c>
      <c r="C5800" s="19" t="s">
        <v>2096</v>
      </c>
      <c r="D5800" s="19" t="s">
        <v>511</v>
      </c>
      <c r="E5800" s="20">
        <v>50</v>
      </c>
      <c r="F5800" s="11" t="s">
        <v>512</v>
      </c>
      <c r="G5800" s="21"/>
      <c r="H5800" s="21" t="s">
        <v>1</v>
      </c>
      <c r="I5800" s="21"/>
    </row>
    <row r="5801" spans="1:9" ht="45.75" customHeight="1">
      <c r="A5801" s="10" t="s">
        <v>691</v>
      </c>
      <c r="B5801" s="10" t="s">
        <v>706</v>
      </c>
      <c r="C5801" s="19" t="s">
        <v>707</v>
      </c>
      <c r="D5801" s="19" t="s">
        <v>511</v>
      </c>
      <c r="E5801" s="20">
        <v>80</v>
      </c>
      <c r="F5801" s="11" t="s">
        <v>512</v>
      </c>
      <c r="G5801" s="21"/>
      <c r="H5801" s="21" t="s">
        <v>1</v>
      </c>
      <c r="I5801" s="21"/>
    </row>
    <row r="5802" spans="1:9" ht="63" customHeight="1">
      <c r="A5802" s="10" t="s">
        <v>691</v>
      </c>
      <c r="B5802" s="10" t="s">
        <v>708</v>
      </c>
      <c r="C5802" s="19" t="s">
        <v>2096</v>
      </c>
      <c r="D5802" s="19" t="s">
        <v>511</v>
      </c>
      <c r="E5802" s="20">
        <v>100</v>
      </c>
      <c r="F5802" s="11" t="s">
        <v>512</v>
      </c>
      <c r="G5802" s="21"/>
      <c r="H5802" s="21" t="s">
        <v>1</v>
      </c>
      <c r="I5802" s="21"/>
    </row>
    <row r="5803" spans="1:9" ht="63" customHeight="1">
      <c r="A5803" s="10" t="s">
        <v>691</v>
      </c>
      <c r="B5803" s="10" t="s">
        <v>709</v>
      </c>
      <c r="C5803" s="19" t="s">
        <v>710</v>
      </c>
      <c r="D5803" s="19" t="s">
        <v>511</v>
      </c>
      <c r="E5803" s="20">
        <v>50</v>
      </c>
      <c r="F5803" s="11" t="s">
        <v>512</v>
      </c>
      <c r="G5803" s="21"/>
      <c r="H5803" s="21" t="s">
        <v>1</v>
      </c>
      <c r="I5803" s="21"/>
    </row>
    <row r="5804" spans="1:9" ht="63" customHeight="1">
      <c r="A5804" s="10" t="s">
        <v>691</v>
      </c>
      <c r="B5804" s="10" t="s">
        <v>711</v>
      </c>
      <c r="C5804" s="19" t="s">
        <v>710</v>
      </c>
      <c r="D5804" s="19" t="s">
        <v>511</v>
      </c>
      <c r="E5804" s="20">
        <v>70</v>
      </c>
      <c r="F5804" s="11" t="s">
        <v>512</v>
      </c>
      <c r="G5804" s="21"/>
      <c r="H5804" s="21" t="s">
        <v>1</v>
      </c>
      <c r="I5804" s="21"/>
    </row>
    <row r="5805" spans="1:9" ht="63" customHeight="1">
      <c r="A5805" s="10" t="s">
        <v>691</v>
      </c>
      <c r="B5805" s="10" t="s">
        <v>712</v>
      </c>
      <c r="C5805" s="19" t="s">
        <v>713</v>
      </c>
      <c r="D5805" s="19" t="s">
        <v>511</v>
      </c>
      <c r="E5805" s="20">
        <v>50</v>
      </c>
      <c r="F5805" s="11" t="s">
        <v>512</v>
      </c>
      <c r="G5805" s="21"/>
      <c r="H5805" s="21" t="s">
        <v>1</v>
      </c>
      <c r="I5805" s="21"/>
    </row>
    <row r="5806" spans="1:9" ht="63" customHeight="1">
      <c r="A5806" s="10" t="s">
        <v>691</v>
      </c>
      <c r="B5806" s="10" t="s">
        <v>714</v>
      </c>
      <c r="C5806" s="19" t="s">
        <v>699</v>
      </c>
      <c r="D5806" s="19" t="s">
        <v>511</v>
      </c>
      <c r="E5806" s="20">
        <v>80</v>
      </c>
      <c r="F5806" s="11" t="s">
        <v>512</v>
      </c>
      <c r="G5806" s="21"/>
      <c r="H5806" s="21" t="s">
        <v>1</v>
      </c>
      <c r="I5806" s="21"/>
    </row>
    <row r="5807" spans="1:9" ht="63" customHeight="1">
      <c r="A5807" s="10" t="s">
        <v>691</v>
      </c>
      <c r="B5807" s="10" t="s">
        <v>715</v>
      </c>
      <c r="C5807" s="19" t="s">
        <v>716</v>
      </c>
      <c r="D5807" s="19" t="s">
        <v>511</v>
      </c>
      <c r="E5807" s="20">
        <v>80</v>
      </c>
      <c r="F5807" s="11" t="s">
        <v>512</v>
      </c>
      <c r="G5807" s="21"/>
      <c r="H5807" s="21" t="s">
        <v>1</v>
      </c>
      <c r="I5807" s="21"/>
    </row>
    <row r="5808" spans="1:9" ht="63" customHeight="1">
      <c r="A5808" s="10" t="s">
        <v>691</v>
      </c>
      <c r="B5808" s="10" t="s">
        <v>717</v>
      </c>
      <c r="C5808" s="19" t="s">
        <v>718</v>
      </c>
      <c r="D5808" s="19" t="s">
        <v>511</v>
      </c>
      <c r="E5808" s="20">
        <v>120</v>
      </c>
      <c r="F5808" s="11" t="s">
        <v>512</v>
      </c>
      <c r="G5808" s="21"/>
      <c r="H5808" s="21" t="s">
        <v>1</v>
      </c>
      <c r="I5808" s="21"/>
    </row>
    <row r="5809" spans="1:9" ht="62.25" customHeight="1">
      <c r="A5809" s="10" t="s">
        <v>691</v>
      </c>
      <c r="B5809" s="10" t="s">
        <v>719</v>
      </c>
      <c r="C5809" s="19" t="s">
        <v>720</v>
      </c>
      <c r="D5809" s="19" t="s">
        <v>511</v>
      </c>
      <c r="E5809" s="20">
        <v>100</v>
      </c>
      <c r="F5809" s="11" t="s">
        <v>512</v>
      </c>
      <c r="G5809" s="21"/>
      <c r="H5809" s="21" t="s">
        <v>1</v>
      </c>
      <c r="I5809" s="21"/>
    </row>
    <row r="5810" spans="1:9" ht="62.25" customHeight="1">
      <c r="A5810" s="10" t="s">
        <v>691</v>
      </c>
      <c r="B5810" s="10" t="s">
        <v>721</v>
      </c>
      <c r="C5810" s="19" t="s">
        <v>710</v>
      </c>
      <c r="D5810" s="19" t="s">
        <v>511</v>
      </c>
      <c r="E5810" s="20">
        <v>200</v>
      </c>
      <c r="F5810" s="11" t="s">
        <v>512</v>
      </c>
      <c r="G5810" s="21"/>
      <c r="H5810" s="21" t="s">
        <v>1</v>
      </c>
      <c r="I5810" s="21"/>
    </row>
    <row r="5811" spans="1:9" ht="62.25" customHeight="1">
      <c r="A5811" s="10" t="s">
        <v>691</v>
      </c>
      <c r="B5811" s="10" t="s">
        <v>722</v>
      </c>
      <c r="C5811" s="19" t="s">
        <v>723</v>
      </c>
      <c r="D5811" s="19" t="s">
        <v>511</v>
      </c>
      <c r="E5811" s="20">
        <v>80</v>
      </c>
      <c r="F5811" s="11" t="s">
        <v>512</v>
      </c>
      <c r="G5811" s="21"/>
      <c r="H5811" s="21" t="s">
        <v>1</v>
      </c>
      <c r="I5811" s="21"/>
    </row>
    <row r="5812" spans="1:9" ht="62.25" customHeight="1">
      <c r="A5812" s="10" t="s">
        <v>691</v>
      </c>
      <c r="B5812" s="10" t="s">
        <v>724</v>
      </c>
      <c r="C5812" s="19" t="s">
        <v>720</v>
      </c>
      <c r="D5812" s="19" t="s">
        <v>511</v>
      </c>
      <c r="E5812" s="20">
        <v>100</v>
      </c>
      <c r="F5812" s="11" t="s">
        <v>512</v>
      </c>
      <c r="G5812" s="21"/>
      <c r="H5812" s="21" t="s">
        <v>1</v>
      </c>
      <c r="I5812" s="21"/>
    </row>
    <row r="5813" spans="1:9" ht="62.25" customHeight="1">
      <c r="A5813" s="10" t="s">
        <v>691</v>
      </c>
      <c r="B5813" s="10" t="s">
        <v>725</v>
      </c>
      <c r="C5813" s="19" t="s">
        <v>726</v>
      </c>
      <c r="D5813" s="19" t="s">
        <v>511</v>
      </c>
      <c r="E5813" s="20">
        <v>80</v>
      </c>
      <c r="F5813" s="11" t="s">
        <v>512</v>
      </c>
      <c r="G5813" s="21"/>
      <c r="H5813" s="21" t="s">
        <v>1</v>
      </c>
      <c r="I5813" s="21"/>
    </row>
    <row r="5814" spans="1:9" ht="62.25" customHeight="1">
      <c r="A5814" s="10" t="s">
        <v>691</v>
      </c>
      <c r="B5814" s="10" t="s">
        <v>727</v>
      </c>
      <c r="C5814" s="19" t="s">
        <v>643</v>
      </c>
      <c r="D5814" s="19" t="s">
        <v>511</v>
      </c>
      <c r="E5814" s="20">
        <v>80</v>
      </c>
      <c r="F5814" s="11" t="s">
        <v>512</v>
      </c>
      <c r="G5814" s="21"/>
      <c r="H5814" s="21" t="s">
        <v>1</v>
      </c>
      <c r="I5814" s="21"/>
    </row>
    <row r="5815" spans="1:9" ht="62.25" customHeight="1">
      <c r="A5815" s="10" t="s">
        <v>691</v>
      </c>
      <c r="B5815" s="10" t="s">
        <v>728</v>
      </c>
      <c r="C5815" s="19" t="s">
        <v>729</v>
      </c>
      <c r="D5815" s="19" t="s">
        <v>511</v>
      </c>
      <c r="E5815" s="20">
        <v>50</v>
      </c>
      <c r="F5815" s="11" t="s">
        <v>512</v>
      </c>
      <c r="G5815" s="21"/>
      <c r="H5815" s="21" t="s">
        <v>1</v>
      </c>
      <c r="I5815" s="21"/>
    </row>
    <row r="5816" spans="1:9" ht="62.25" customHeight="1">
      <c r="A5816" s="10" t="s">
        <v>691</v>
      </c>
      <c r="B5816" s="10" t="s">
        <v>730</v>
      </c>
      <c r="C5816" s="19" t="s">
        <v>731</v>
      </c>
      <c r="D5816" s="19" t="s">
        <v>511</v>
      </c>
      <c r="E5816" s="20">
        <v>160</v>
      </c>
      <c r="F5816" s="11" t="s">
        <v>512</v>
      </c>
      <c r="G5816" s="21"/>
      <c r="H5816" s="21" t="s">
        <v>1</v>
      </c>
      <c r="I5816" s="21"/>
    </row>
    <row r="5817" spans="1:9" ht="66.75" customHeight="1">
      <c r="A5817" s="10" t="s">
        <v>691</v>
      </c>
      <c r="B5817" s="10" t="s">
        <v>732</v>
      </c>
      <c r="C5817" s="19" t="s">
        <v>733</v>
      </c>
      <c r="D5817" s="19" t="s">
        <v>511</v>
      </c>
      <c r="E5817" s="20">
        <v>100</v>
      </c>
      <c r="F5817" s="11" t="s">
        <v>512</v>
      </c>
      <c r="G5817" s="21"/>
      <c r="H5817" s="21" t="s">
        <v>1</v>
      </c>
      <c r="I5817" s="21"/>
    </row>
    <row r="5818" spans="1:9" ht="66.75" customHeight="1">
      <c r="A5818" s="10" t="s">
        <v>691</v>
      </c>
      <c r="B5818" s="10" t="s">
        <v>734</v>
      </c>
      <c r="C5818" s="19" t="s">
        <v>735</v>
      </c>
      <c r="D5818" s="19" t="s">
        <v>511</v>
      </c>
      <c r="E5818" s="20">
        <v>20</v>
      </c>
      <c r="F5818" s="11" t="s">
        <v>512</v>
      </c>
      <c r="G5818" s="21"/>
      <c r="H5818" s="21" t="s">
        <v>1</v>
      </c>
      <c r="I5818" s="21"/>
    </row>
    <row r="5819" spans="1:9" ht="50.25" customHeight="1">
      <c r="A5819" s="10" t="s">
        <v>691</v>
      </c>
      <c r="B5819" s="10" t="s">
        <v>736</v>
      </c>
      <c r="C5819" s="19" t="s">
        <v>737</v>
      </c>
      <c r="D5819" s="19" t="s">
        <v>511</v>
      </c>
      <c r="E5819" s="20">
        <v>80</v>
      </c>
      <c r="F5819" s="11" t="s">
        <v>512</v>
      </c>
      <c r="G5819" s="21"/>
      <c r="H5819" s="21" t="s">
        <v>1</v>
      </c>
      <c r="I5819" s="21"/>
    </row>
    <row r="5820" spans="1:9" ht="50.25" customHeight="1">
      <c r="A5820" s="10" t="s">
        <v>691</v>
      </c>
      <c r="B5820" s="10" t="s">
        <v>738</v>
      </c>
      <c r="C5820" s="19" t="s">
        <v>216</v>
      </c>
      <c r="D5820" s="19" t="s">
        <v>511</v>
      </c>
      <c r="E5820" s="20">
        <v>50</v>
      </c>
      <c r="F5820" s="11" t="s">
        <v>512</v>
      </c>
      <c r="G5820" s="21"/>
      <c r="H5820" s="21" t="s">
        <v>1</v>
      </c>
      <c r="I5820" s="21"/>
    </row>
    <row r="5821" spans="1:9" ht="50.25" customHeight="1">
      <c r="A5821" s="10" t="s">
        <v>691</v>
      </c>
      <c r="B5821" s="10" t="s">
        <v>739</v>
      </c>
      <c r="C5821" s="19" t="s">
        <v>740</v>
      </c>
      <c r="D5821" s="19" t="s">
        <v>511</v>
      </c>
      <c r="E5821" s="20">
        <v>50</v>
      </c>
      <c r="F5821" s="11" t="s">
        <v>512</v>
      </c>
      <c r="G5821" s="21"/>
      <c r="H5821" s="21" t="s">
        <v>1</v>
      </c>
      <c r="I5821" s="21"/>
    </row>
    <row r="5822" spans="1:9" ht="50.25" customHeight="1">
      <c r="A5822" s="10" t="s">
        <v>691</v>
      </c>
      <c r="B5822" s="10" t="s">
        <v>741</v>
      </c>
      <c r="C5822" s="19" t="s">
        <v>742</v>
      </c>
      <c r="D5822" s="19" t="s">
        <v>511</v>
      </c>
      <c r="E5822" s="20">
        <v>120</v>
      </c>
      <c r="F5822" s="11" t="s">
        <v>512</v>
      </c>
      <c r="G5822" s="21"/>
      <c r="H5822" s="21" t="s">
        <v>1</v>
      </c>
      <c r="I5822" s="21"/>
    </row>
    <row r="5823" spans="1:9" ht="50.25" customHeight="1">
      <c r="A5823" s="10" t="s">
        <v>691</v>
      </c>
      <c r="B5823" s="10" t="s">
        <v>743</v>
      </c>
      <c r="C5823" s="19" t="s">
        <v>584</v>
      </c>
      <c r="D5823" s="19" t="s">
        <v>511</v>
      </c>
      <c r="E5823" s="20">
        <v>50</v>
      </c>
      <c r="F5823" s="11" t="s">
        <v>512</v>
      </c>
      <c r="G5823" s="21"/>
      <c r="H5823" s="21" t="s">
        <v>1</v>
      </c>
      <c r="I5823" s="21"/>
    </row>
    <row r="5824" spans="1:9" ht="50.25" customHeight="1">
      <c r="A5824" s="10" t="s">
        <v>691</v>
      </c>
      <c r="B5824" s="10" t="s">
        <v>744</v>
      </c>
      <c r="C5824" s="19" t="s">
        <v>716</v>
      </c>
      <c r="D5824" s="19" t="s">
        <v>511</v>
      </c>
      <c r="E5824" s="20">
        <v>100</v>
      </c>
      <c r="F5824" s="11" t="s">
        <v>512</v>
      </c>
      <c r="G5824" s="21"/>
      <c r="H5824" s="21" t="s">
        <v>1</v>
      </c>
      <c r="I5824" s="21"/>
    </row>
    <row r="5825" spans="1:9" ht="50.25" customHeight="1">
      <c r="A5825" s="10" t="s">
        <v>691</v>
      </c>
      <c r="B5825" s="10" t="s">
        <v>745</v>
      </c>
      <c r="C5825" s="19" t="s">
        <v>613</v>
      </c>
      <c r="D5825" s="19" t="s">
        <v>511</v>
      </c>
      <c r="E5825" s="20">
        <v>10</v>
      </c>
      <c r="F5825" s="11" t="s">
        <v>512</v>
      </c>
      <c r="G5825" s="21"/>
      <c r="H5825" s="21" t="s">
        <v>1</v>
      </c>
      <c r="I5825" s="21"/>
    </row>
    <row r="5826" spans="1:9" ht="50.25" customHeight="1">
      <c r="A5826" s="10" t="s">
        <v>691</v>
      </c>
      <c r="B5826" s="10" t="s">
        <v>746</v>
      </c>
      <c r="C5826" s="19" t="s">
        <v>613</v>
      </c>
      <c r="D5826" s="19" t="s">
        <v>511</v>
      </c>
      <c r="E5826" s="20">
        <v>80</v>
      </c>
      <c r="F5826" s="11" t="s">
        <v>512</v>
      </c>
      <c r="G5826" s="21"/>
      <c r="H5826" s="21" t="s">
        <v>1</v>
      </c>
      <c r="I5826" s="21"/>
    </row>
    <row r="5827" spans="1:9" ht="66" customHeight="1">
      <c r="A5827" s="10" t="s">
        <v>691</v>
      </c>
      <c r="B5827" s="10" t="s">
        <v>747</v>
      </c>
      <c r="C5827" s="19" t="s">
        <v>748</v>
      </c>
      <c r="D5827" s="19" t="s">
        <v>511</v>
      </c>
      <c r="E5827" s="20">
        <v>80</v>
      </c>
      <c r="F5827" s="11" t="s">
        <v>512</v>
      </c>
      <c r="G5827" s="21"/>
      <c r="H5827" s="21" t="s">
        <v>1</v>
      </c>
      <c r="I5827" s="21"/>
    </row>
    <row r="5828" spans="1:9" ht="66" customHeight="1">
      <c r="A5828" s="10" t="s">
        <v>691</v>
      </c>
      <c r="B5828" s="10" t="s">
        <v>749</v>
      </c>
      <c r="C5828" s="19" t="s">
        <v>643</v>
      </c>
      <c r="D5828" s="19" t="s">
        <v>511</v>
      </c>
      <c r="E5828" s="20">
        <v>80</v>
      </c>
      <c r="F5828" s="11" t="s">
        <v>512</v>
      </c>
      <c r="G5828" s="21"/>
      <c r="H5828" s="21" t="s">
        <v>1</v>
      </c>
      <c r="I5828" s="21"/>
    </row>
    <row r="5829" spans="1:9" ht="66" customHeight="1">
      <c r="A5829" s="10" t="s">
        <v>691</v>
      </c>
      <c r="B5829" s="10" t="s">
        <v>750</v>
      </c>
      <c r="C5829" s="19" t="s">
        <v>726</v>
      </c>
      <c r="D5829" s="19" t="s">
        <v>511</v>
      </c>
      <c r="E5829" s="20">
        <v>80</v>
      </c>
      <c r="F5829" s="11" t="s">
        <v>512</v>
      </c>
      <c r="G5829" s="21"/>
      <c r="H5829" s="21" t="s">
        <v>1</v>
      </c>
      <c r="I5829" s="21"/>
    </row>
    <row r="5830" spans="1:9" ht="66" customHeight="1">
      <c r="A5830" s="10" t="s">
        <v>691</v>
      </c>
      <c r="B5830" s="10" t="s">
        <v>751</v>
      </c>
      <c r="C5830" s="19" t="s">
        <v>710</v>
      </c>
      <c r="D5830" s="19" t="s">
        <v>511</v>
      </c>
      <c r="E5830" s="20">
        <v>100</v>
      </c>
      <c r="F5830" s="11" t="s">
        <v>512</v>
      </c>
      <c r="G5830" s="21"/>
      <c r="H5830" s="21" t="s">
        <v>1</v>
      </c>
      <c r="I5830" s="21"/>
    </row>
    <row r="5831" spans="1:9" ht="65.25" customHeight="1">
      <c r="A5831" s="10" t="s">
        <v>691</v>
      </c>
      <c r="B5831" s="10" t="s">
        <v>752</v>
      </c>
      <c r="C5831" s="19" t="s">
        <v>713</v>
      </c>
      <c r="D5831" s="19" t="s">
        <v>511</v>
      </c>
      <c r="E5831" s="20">
        <v>50</v>
      </c>
      <c r="F5831" s="11" t="s">
        <v>512</v>
      </c>
      <c r="G5831" s="21"/>
      <c r="H5831" s="21" t="s">
        <v>1</v>
      </c>
      <c r="I5831" s="21"/>
    </row>
    <row r="5832" spans="1:9" ht="65.25" customHeight="1">
      <c r="A5832" s="10" t="s">
        <v>691</v>
      </c>
      <c r="B5832" s="10" t="s">
        <v>753</v>
      </c>
      <c r="C5832" s="19" t="s">
        <v>754</v>
      </c>
      <c r="D5832" s="19" t="s">
        <v>511</v>
      </c>
      <c r="E5832" s="20">
        <v>200</v>
      </c>
      <c r="F5832" s="11" t="s">
        <v>512</v>
      </c>
      <c r="G5832" s="21"/>
      <c r="H5832" s="21" t="s">
        <v>1</v>
      </c>
      <c r="I5832" s="21"/>
    </row>
    <row r="5833" spans="1:9" ht="65.25" customHeight="1">
      <c r="A5833" s="10" t="s">
        <v>691</v>
      </c>
      <c r="B5833" s="10" t="s">
        <v>755</v>
      </c>
      <c r="C5833" s="19" t="s">
        <v>720</v>
      </c>
      <c r="D5833" s="19" t="s">
        <v>511</v>
      </c>
      <c r="E5833" s="20">
        <v>100</v>
      </c>
      <c r="F5833" s="11" t="s">
        <v>512</v>
      </c>
      <c r="G5833" s="21"/>
      <c r="H5833" s="21" t="s">
        <v>1</v>
      </c>
      <c r="I5833" s="21"/>
    </row>
    <row r="5834" spans="1:9" ht="65.25" customHeight="1">
      <c r="A5834" s="10" t="s">
        <v>691</v>
      </c>
      <c r="B5834" s="10" t="s">
        <v>756</v>
      </c>
      <c r="C5834" s="19" t="s">
        <v>707</v>
      </c>
      <c r="D5834" s="19" t="s">
        <v>511</v>
      </c>
      <c r="E5834" s="20">
        <v>80</v>
      </c>
      <c r="F5834" s="11" t="s">
        <v>512</v>
      </c>
      <c r="G5834" s="21"/>
      <c r="H5834" s="21" t="s">
        <v>1</v>
      </c>
      <c r="I5834" s="21"/>
    </row>
    <row r="5835" spans="1:9" ht="65.25" customHeight="1">
      <c r="A5835" s="10" t="s">
        <v>691</v>
      </c>
      <c r="B5835" s="10" t="s">
        <v>757</v>
      </c>
      <c r="C5835" s="19" t="s">
        <v>636</v>
      </c>
      <c r="D5835" s="19" t="s">
        <v>511</v>
      </c>
      <c r="E5835" s="20">
        <v>80</v>
      </c>
      <c r="F5835" s="11" t="s">
        <v>512</v>
      </c>
      <c r="G5835" s="21"/>
      <c r="H5835" s="21" t="s">
        <v>1</v>
      </c>
      <c r="I5835" s="21"/>
    </row>
    <row r="5836" spans="1:9" ht="65.25" customHeight="1">
      <c r="A5836" s="10" t="s">
        <v>691</v>
      </c>
      <c r="B5836" s="10" t="s">
        <v>758</v>
      </c>
      <c r="C5836" s="19" t="s">
        <v>716</v>
      </c>
      <c r="D5836" s="19" t="s">
        <v>511</v>
      </c>
      <c r="E5836" s="20">
        <v>80</v>
      </c>
      <c r="F5836" s="11" t="s">
        <v>512</v>
      </c>
      <c r="G5836" s="21"/>
      <c r="H5836" s="21" t="s">
        <v>1</v>
      </c>
      <c r="I5836" s="21"/>
    </row>
    <row r="5837" spans="1:9" ht="69.75" customHeight="1">
      <c r="A5837" s="10" t="s">
        <v>691</v>
      </c>
      <c r="B5837" s="10" t="s">
        <v>759</v>
      </c>
      <c r="C5837" s="19" t="s">
        <v>716</v>
      </c>
      <c r="D5837" s="19" t="s">
        <v>511</v>
      </c>
      <c r="E5837" s="20">
        <v>100</v>
      </c>
      <c r="F5837" s="11" t="s">
        <v>512</v>
      </c>
      <c r="G5837" s="21"/>
      <c r="H5837" s="21" t="s">
        <v>1</v>
      </c>
      <c r="I5837" s="21"/>
    </row>
    <row r="5838" spans="1:9" ht="69.75" customHeight="1">
      <c r="A5838" s="10" t="s">
        <v>691</v>
      </c>
      <c r="B5838" s="10" t="s">
        <v>760</v>
      </c>
      <c r="C5838" s="19" t="s">
        <v>699</v>
      </c>
      <c r="D5838" s="19" t="s">
        <v>511</v>
      </c>
      <c r="E5838" s="20">
        <v>80</v>
      </c>
      <c r="F5838" s="11" t="s">
        <v>512</v>
      </c>
      <c r="G5838" s="21"/>
      <c r="H5838" s="21" t="s">
        <v>1</v>
      </c>
      <c r="I5838" s="21"/>
    </row>
    <row r="5839" spans="1:9" ht="69.75" customHeight="1">
      <c r="A5839" s="10" t="s">
        <v>691</v>
      </c>
      <c r="B5839" s="10" t="s">
        <v>761</v>
      </c>
      <c r="C5839" s="19" t="s">
        <v>742</v>
      </c>
      <c r="D5839" s="19" t="s">
        <v>511</v>
      </c>
      <c r="E5839" s="20">
        <v>80</v>
      </c>
      <c r="F5839" s="11" t="s">
        <v>512</v>
      </c>
      <c r="G5839" s="21"/>
      <c r="H5839" s="21" t="s">
        <v>1</v>
      </c>
      <c r="I5839" s="21"/>
    </row>
    <row r="5840" spans="1:9" ht="69.75" customHeight="1">
      <c r="A5840" s="10" t="s">
        <v>691</v>
      </c>
      <c r="B5840" s="10" t="s">
        <v>762</v>
      </c>
      <c r="C5840" s="19" t="s">
        <v>763</v>
      </c>
      <c r="D5840" s="19" t="s">
        <v>511</v>
      </c>
      <c r="E5840" s="20">
        <v>50</v>
      </c>
      <c r="F5840" s="11" t="s">
        <v>512</v>
      </c>
      <c r="G5840" s="21"/>
      <c r="H5840" s="21" t="s">
        <v>1</v>
      </c>
      <c r="I5840" s="21"/>
    </row>
    <row r="5841" spans="1:9" ht="69.75" customHeight="1">
      <c r="A5841" s="10" t="s">
        <v>691</v>
      </c>
      <c r="B5841" s="10" t="s">
        <v>764</v>
      </c>
      <c r="C5841" s="19" t="s">
        <v>516</v>
      </c>
      <c r="D5841" s="19" t="s">
        <v>511</v>
      </c>
      <c r="E5841" s="20">
        <v>40</v>
      </c>
      <c r="F5841" s="11" t="s">
        <v>512</v>
      </c>
      <c r="G5841" s="21"/>
      <c r="H5841" s="21" t="s">
        <v>1</v>
      </c>
      <c r="I5841" s="21"/>
    </row>
    <row r="5842" spans="1:9" ht="69.75" customHeight="1">
      <c r="A5842" s="10" t="s">
        <v>691</v>
      </c>
      <c r="B5842" s="10" t="s">
        <v>765</v>
      </c>
      <c r="C5842" s="19" t="s">
        <v>516</v>
      </c>
      <c r="D5842" s="19" t="s">
        <v>511</v>
      </c>
      <c r="E5842" s="20">
        <v>300</v>
      </c>
      <c r="F5842" s="11" t="s">
        <v>512</v>
      </c>
      <c r="G5842" s="21"/>
      <c r="H5842" s="21" t="s">
        <v>1</v>
      </c>
      <c r="I5842" s="21"/>
    </row>
    <row r="5843" spans="1:9" ht="69.75" customHeight="1">
      <c r="A5843" s="10" t="s">
        <v>691</v>
      </c>
      <c r="B5843" s="10" t="s">
        <v>766</v>
      </c>
      <c r="C5843" s="19" t="s">
        <v>636</v>
      </c>
      <c r="D5843" s="19" t="s">
        <v>511</v>
      </c>
      <c r="E5843" s="20">
        <v>120</v>
      </c>
      <c r="F5843" s="11" t="s">
        <v>512</v>
      </c>
      <c r="G5843" s="21"/>
      <c r="H5843" s="21" t="s">
        <v>1</v>
      </c>
      <c r="I5843" s="21"/>
    </row>
    <row r="5844" spans="1:9" ht="79.5" customHeight="1">
      <c r="A5844" s="10" t="s">
        <v>691</v>
      </c>
      <c r="B5844" s="10" t="s">
        <v>767</v>
      </c>
      <c r="C5844" s="19" t="s">
        <v>768</v>
      </c>
      <c r="D5844" s="19" t="s">
        <v>511</v>
      </c>
      <c r="E5844" s="20">
        <v>200</v>
      </c>
      <c r="F5844" s="11" t="s">
        <v>512</v>
      </c>
      <c r="G5844" s="21"/>
      <c r="H5844" s="21" t="s">
        <v>1</v>
      </c>
      <c r="I5844" s="21"/>
    </row>
    <row r="5845" spans="1:9" ht="79.5" customHeight="1">
      <c r="A5845" s="10" t="s">
        <v>691</v>
      </c>
      <c r="B5845" s="10" t="s">
        <v>769</v>
      </c>
      <c r="C5845" s="19" t="s">
        <v>770</v>
      </c>
      <c r="D5845" s="19" t="s">
        <v>511</v>
      </c>
      <c r="E5845" s="20">
        <v>35</v>
      </c>
      <c r="F5845" s="11" t="s">
        <v>512</v>
      </c>
      <c r="G5845" s="21"/>
      <c r="H5845" s="21" t="s">
        <v>1</v>
      </c>
      <c r="I5845" s="21"/>
    </row>
    <row r="5846" spans="1:9" ht="79.5" customHeight="1">
      <c r="A5846" s="10" t="s">
        <v>691</v>
      </c>
      <c r="B5846" s="10" t="s">
        <v>771</v>
      </c>
      <c r="C5846" s="19" t="s">
        <v>772</v>
      </c>
      <c r="D5846" s="19" t="s">
        <v>511</v>
      </c>
      <c r="E5846" s="20">
        <v>50</v>
      </c>
      <c r="F5846" s="11" t="s">
        <v>512</v>
      </c>
      <c r="G5846" s="21"/>
      <c r="H5846" s="21" t="s">
        <v>1</v>
      </c>
      <c r="I5846" s="21"/>
    </row>
    <row r="5847" spans="1:9" ht="79.5" customHeight="1">
      <c r="A5847" s="10" t="s">
        <v>691</v>
      </c>
      <c r="B5847" s="10" t="s">
        <v>773</v>
      </c>
      <c r="C5847" s="19" t="s">
        <v>2096</v>
      </c>
      <c r="D5847" s="19" t="s">
        <v>511</v>
      </c>
      <c r="E5847" s="20">
        <v>235</v>
      </c>
      <c r="F5847" s="11" t="s">
        <v>512</v>
      </c>
      <c r="G5847" s="21"/>
      <c r="H5847" s="21" t="s">
        <v>1</v>
      </c>
      <c r="I5847" s="21"/>
    </row>
    <row r="5848" spans="1:9" ht="71.25" customHeight="1">
      <c r="A5848" s="10" t="s">
        <v>691</v>
      </c>
      <c r="B5848" s="10" t="s">
        <v>774</v>
      </c>
      <c r="C5848" s="19" t="s">
        <v>737</v>
      </c>
      <c r="D5848" s="19" t="s">
        <v>511</v>
      </c>
      <c r="E5848" s="20">
        <v>80</v>
      </c>
      <c r="F5848" s="11" t="s">
        <v>512</v>
      </c>
      <c r="G5848" s="21"/>
      <c r="H5848" s="21" t="s">
        <v>1</v>
      </c>
      <c r="I5848" s="21"/>
    </row>
    <row r="5849" spans="1:9" ht="69.75" customHeight="1">
      <c r="A5849" s="10" t="s">
        <v>691</v>
      </c>
      <c r="B5849" s="10" t="s">
        <v>775</v>
      </c>
      <c r="C5849" s="19" t="s">
        <v>776</v>
      </c>
      <c r="D5849" s="19" t="s">
        <v>511</v>
      </c>
      <c r="E5849" s="20">
        <v>80</v>
      </c>
      <c r="F5849" s="11" t="s">
        <v>512</v>
      </c>
      <c r="G5849" s="21"/>
      <c r="H5849" s="21" t="s">
        <v>1</v>
      </c>
      <c r="I5849" s="21"/>
    </row>
    <row r="5850" spans="1:9" ht="66.75" customHeight="1">
      <c r="A5850" s="10" t="s">
        <v>691</v>
      </c>
      <c r="B5850" s="10" t="s">
        <v>777</v>
      </c>
      <c r="C5850" s="19" t="s">
        <v>713</v>
      </c>
      <c r="D5850" s="19" t="s">
        <v>511</v>
      </c>
      <c r="E5850" s="20">
        <v>50</v>
      </c>
      <c r="F5850" s="11" t="s">
        <v>512</v>
      </c>
      <c r="G5850" s="21"/>
      <c r="H5850" s="21" t="s">
        <v>1</v>
      </c>
      <c r="I5850" s="21"/>
    </row>
    <row r="5851" spans="1:9" ht="69" customHeight="1">
      <c r="A5851" s="10" t="s">
        <v>691</v>
      </c>
      <c r="B5851" s="10" t="s">
        <v>778</v>
      </c>
      <c r="C5851" s="19" t="s">
        <v>710</v>
      </c>
      <c r="D5851" s="19" t="s">
        <v>511</v>
      </c>
      <c r="E5851" s="20">
        <v>300</v>
      </c>
      <c r="F5851" s="11" t="s">
        <v>512</v>
      </c>
      <c r="G5851" s="21"/>
      <c r="H5851" s="21" t="s">
        <v>1</v>
      </c>
      <c r="I5851" s="21"/>
    </row>
    <row r="5852" spans="1:9" ht="41.25" customHeight="1">
      <c r="A5852" s="10" t="s">
        <v>691</v>
      </c>
      <c r="B5852" s="10" t="s">
        <v>779</v>
      </c>
      <c r="C5852" s="19" t="s">
        <v>780</v>
      </c>
      <c r="D5852" s="19" t="s">
        <v>511</v>
      </c>
      <c r="E5852" s="20">
        <v>1310</v>
      </c>
      <c r="F5852" s="11" t="s">
        <v>512</v>
      </c>
      <c r="G5852" s="21"/>
      <c r="H5852" s="21" t="s">
        <v>1</v>
      </c>
      <c r="I5852" s="21"/>
    </row>
    <row r="5853" spans="1:9" ht="41.25" customHeight="1">
      <c r="A5853" s="10" t="s">
        <v>691</v>
      </c>
      <c r="B5853" s="10" t="s">
        <v>781</v>
      </c>
      <c r="C5853" s="19" t="s">
        <v>782</v>
      </c>
      <c r="D5853" s="19" t="s">
        <v>511</v>
      </c>
      <c r="E5853" s="20">
        <v>20</v>
      </c>
      <c r="F5853" s="11" t="s">
        <v>512</v>
      </c>
      <c r="G5853" s="21"/>
      <c r="H5853" s="21" t="s">
        <v>1</v>
      </c>
      <c r="I5853" s="21"/>
    </row>
    <row r="5854" spans="1:9" ht="41.25" customHeight="1">
      <c r="A5854" s="10" t="s">
        <v>691</v>
      </c>
      <c r="B5854" s="10" t="s">
        <v>783</v>
      </c>
      <c r="C5854" s="19" t="s">
        <v>516</v>
      </c>
      <c r="D5854" s="19" t="s">
        <v>511</v>
      </c>
      <c r="E5854" s="20">
        <v>300</v>
      </c>
      <c r="F5854" s="11" t="s">
        <v>512</v>
      </c>
      <c r="G5854" s="21"/>
      <c r="H5854" s="21" t="s">
        <v>1</v>
      </c>
      <c r="I5854" s="21"/>
    </row>
    <row r="5855" spans="1:9" ht="41.25" customHeight="1">
      <c r="A5855" s="10" t="s">
        <v>691</v>
      </c>
      <c r="B5855" s="10" t="s">
        <v>784</v>
      </c>
      <c r="C5855" s="19" t="s">
        <v>667</v>
      </c>
      <c r="D5855" s="19" t="s">
        <v>511</v>
      </c>
      <c r="E5855" s="20">
        <v>306</v>
      </c>
      <c r="F5855" s="11" t="s">
        <v>512</v>
      </c>
      <c r="G5855" s="21"/>
      <c r="H5855" s="21" t="s">
        <v>1</v>
      </c>
      <c r="I5855" s="21"/>
    </row>
    <row r="5856" spans="1:9" ht="70.5" customHeight="1">
      <c r="A5856" s="10" t="s">
        <v>691</v>
      </c>
      <c r="B5856" s="10" t="s">
        <v>785</v>
      </c>
      <c r="C5856" s="19" t="s">
        <v>786</v>
      </c>
      <c r="D5856" s="19" t="s">
        <v>511</v>
      </c>
      <c r="E5856" s="20">
        <v>85</v>
      </c>
      <c r="F5856" s="11" t="s">
        <v>512</v>
      </c>
      <c r="G5856" s="21"/>
      <c r="H5856" s="21" t="s">
        <v>1</v>
      </c>
      <c r="I5856" s="21"/>
    </row>
    <row r="5857" spans="1:9" ht="70.5" customHeight="1">
      <c r="A5857" s="10" t="s">
        <v>691</v>
      </c>
      <c r="B5857" s="10" t="s">
        <v>787</v>
      </c>
      <c r="C5857" s="19" t="s">
        <v>788</v>
      </c>
      <c r="D5857" s="19" t="s">
        <v>511</v>
      </c>
      <c r="E5857" s="20">
        <v>30</v>
      </c>
      <c r="F5857" s="11" t="s">
        <v>512</v>
      </c>
      <c r="G5857" s="21"/>
      <c r="H5857" s="21" t="s">
        <v>1</v>
      </c>
      <c r="I5857" s="21"/>
    </row>
    <row r="5858" spans="1:9" ht="42" customHeight="1">
      <c r="A5858" s="10" t="s">
        <v>691</v>
      </c>
      <c r="B5858" s="10" t="s">
        <v>789</v>
      </c>
      <c r="C5858" s="19" t="s">
        <v>713</v>
      </c>
      <c r="D5858" s="19" t="s">
        <v>511</v>
      </c>
      <c r="E5858" s="20">
        <v>50</v>
      </c>
      <c r="F5858" s="11" t="s">
        <v>512</v>
      </c>
      <c r="G5858" s="21"/>
      <c r="H5858" s="21" t="s">
        <v>1</v>
      </c>
      <c r="I5858" s="21"/>
    </row>
    <row r="5859" spans="1:9" ht="51" customHeight="1">
      <c r="A5859" s="10" t="s">
        <v>691</v>
      </c>
      <c r="B5859" s="10" t="s">
        <v>790</v>
      </c>
      <c r="C5859" s="19" t="s">
        <v>791</v>
      </c>
      <c r="D5859" s="19" t="s">
        <v>511</v>
      </c>
      <c r="E5859" s="20">
        <v>60</v>
      </c>
      <c r="F5859" s="11" t="s">
        <v>512</v>
      </c>
      <c r="G5859" s="21"/>
      <c r="H5859" s="21" t="s">
        <v>1</v>
      </c>
      <c r="I5859" s="21"/>
    </row>
    <row r="5860" spans="1:9" ht="51" customHeight="1">
      <c r="A5860" s="10" t="s">
        <v>691</v>
      </c>
      <c r="B5860" s="10" t="s">
        <v>792</v>
      </c>
      <c r="C5860" s="19" t="s">
        <v>516</v>
      </c>
      <c r="D5860" s="19" t="s">
        <v>511</v>
      </c>
      <c r="E5860" s="20">
        <v>150</v>
      </c>
      <c r="F5860" s="11" t="s">
        <v>512</v>
      </c>
      <c r="G5860" s="21"/>
      <c r="H5860" s="21" t="s">
        <v>1</v>
      </c>
      <c r="I5860" s="21"/>
    </row>
    <row r="5861" spans="1:9" ht="51" customHeight="1">
      <c r="A5861" s="10" t="s">
        <v>691</v>
      </c>
      <c r="B5861" s="10" t="s">
        <v>793</v>
      </c>
      <c r="C5861" s="19" t="s">
        <v>2096</v>
      </c>
      <c r="D5861" s="19" t="s">
        <v>511</v>
      </c>
      <c r="E5861" s="20">
        <v>320</v>
      </c>
      <c r="F5861" s="11" t="s">
        <v>512</v>
      </c>
      <c r="G5861" s="21"/>
      <c r="H5861" s="21" t="s">
        <v>1</v>
      </c>
      <c r="I5861" s="21"/>
    </row>
    <row r="5862" spans="1:9" ht="51" customHeight="1">
      <c r="A5862" s="10" t="s">
        <v>691</v>
      </c>
      <c r="B5862" s="10" t="s">
        <v>794</v>
      </c>
      <c r="C5862" s="19" t="s">
        <v>710</v>
      </c>
      <c r="D5862" s="19" t="s">
        <v>511</v>
      </c>
      <c r="E5862" s="20">
        <v>100</v>
      </c>
      <c r="F5862" s="11" t="s">
        <v>512</v>
      </c>
      <c r="G5862" s="21"/>
      <c r="H5862" s="21" t="s">
        <v>1</v>
      </c>
      <c r="I5862" s="21"/>
    </row>
    <row r="5863" spans="1:9" ht="45" customHeight="1">
      <c r="A5863" s="10" t="s">
        <v>691</v>
      </c>
      <c r="B5863" s="10" t="s">
        <v>795</v>
      </c>
      <c r="C5863" s="19" t="s">
        <v>697</v>
      </c>
      <c r="D5863" s="19" t="s">
        <v>511</v>
      </c>
      <c r="E5863" s="20">
        <v>120</v>
      </c>
      <c r="F5863" s="11" t="s">
        <v>512</v>
      </c>
      <c r="G5863" s="21"/>
      <c r="H5863" s="21" t="s">
        <v>1</v>
      </c>
      <c r="I5863" s="21"/>
    </row>
    <row r="5864" spans="1:9" ht="51" customHeight="1">
      <c r="A5864" s="10" t="s">
        <v>691</v>
      </c>
      <c r="B5864" s="10" t="s">
        <v>796</v>
      </c>
      <c r="C5864" s="19" t="s">
        <v>707</v>
      </c>
      <c r="D5864" s="19" t="s">
        <v>511</v>
      </c>
      <c r="E5864" s="20">
        <v>120</v>
      </c>
      <c r="F5864" s="11" t="s">
        <v>512</v>
      </c>
      <c r="G5864" s="21"/>
      <c r="H5864" s="21" t="s">
        <v>1</v>
      </c>
      <c r="I5864" s="21"/>
    </row>
    <row r="5865" spans="1:9" ht="51" customHeight="1">
      <c r="A5865" s="10" t="s">
        <v>691</v>
      </c>
      <c r="B5865" s="10" t="s">
        <v>797</v>
      </c>
      <c r="C5865" s="19" t="s">
        <v>748</v>
      </c>
      <c r="D5865" s="19" t="s">
        <v>511</v>
      </c>
      <c r="E5865" s="20">
        <v>80</v>
      </c>
      <c r="F5865" s="11" t="s">
        <v>512</v>
      </c>
      <c r="G5865" s="21"/>
      <c r="H5865" s="21" t="s">
        <v>1</v>
      </c>
      <c r="I5865" s="21"/>
    </row>
    <row r="5866" spans="1:9" ht="57.75" customHeight="1">
      <c r="A5866" s="10" t="s">
        <v>691</v>
      </c>
      <c r="B5866" s="10" t="s">
        <v>798</v>
      </c>
      <c r="C5866" s="19" t="s">
        <v>636</v>
      </c>
      <c r="D5866" s="19" t="s">
        <v>511</v>
      </c>
      <c r="E5866" s="20">
        <v>80</v>
      </c>
      <c r="F5866" s="11" t="s">
        <v>512</v>
      </c>
      <c r="G5866" s="21"/>
      <c r="H5866" s="21" t="s">
        <v>1</v>
      </c>
      <c r="I5866" s="21"/>
    </row>
    <row r="5867" spans="1:9" ht="57.75" customHeight="1">
      <c r="A5867" s="10" t="s">
        <v>691</v>
      </c>
      <c r="B5867" s="10" t="s">
        <v>799</v>
      </c>
      <c r="C5867" s="19" t="s">
        <v>800</v>
      </c>
      <c r="D5867" s="19" t="s">
        <v>511</v>
      </c>
      <c r="E5867" s="20">
        <v>50</v>
      </c>
      <c r="F5867" s="11" t="s">
        <v>512</v>
      </c>
      <c r="G5867" s="21"/>
      <c r="H5867" s="21" t="s">
        <v>1</v>
      </c>
      <c r="I5867" s="21"/>
    </row>
    <row r="5868" spans="1:9" ht="57.75" customHeight="1">
      <c r="A5868" s="10" t="s">
        <v>691</v>
      </c>
      <c r="B5868" s="10" t="s">
        <v>801</v>
      </c>
      <c r="C5868" s="19" t="s">
        <v>802</v>
      </c>
      <c r="D5868" s="19" t="s">
        <v>511</v>
      </c>
      <c r="E5868" s="20">
        <v>80</v>
      </c>
      <c r="F5868" s="11" t="s">
        <v>512</v>
      </c>
      <c r="G5868" s="21"/>
      <c r="H5868" s="21" t="s">
        <v>1</v>
      </c>
      <c r="I5868" s="21"/>
    </row>
    <row r="5869" spans="1:9" ht="60.75" customHeight="1">
      <c r="A5869" s="10" t="s">
        <v>691</v>
      </c>
      <c r="B5869" s="10" t="s">
        <v>803</v>
      </c>
      <c r="C5869" s="19" t="s">
        <v>238</v>
      </c>
      <c r="D5869" s="19" t="s">
        <v>511</v>
      </c>
      <c r="E5869" s="20">
        <v>80</v>
      </c>
      <c r="F5869" s="11" t="s">
        <v>512</v>
      </c>
      <c r="G5869" s="21"/>
      <c r="H5869" s="21" t="s">
        <v>1</v>
      </c>
      <c r="I5869" s="21"/>
    </row>
    <row r="5870" spans="1:9" ht="48.75" customHeight="1">
      <c r="A5870" s="10" t="s">
        <v>691</v>
      </c>
      <c r="B5870" s="10" t="s">
        <v>804</v>
      </c>
      <c r="C5870" s="19" t="s">
        <v>805</v>
      </c>
      <c r="D5870" s="19" t="s">
        <v>511</v>
      </c>
      <c r="E5870" s="20">
        <v>40</v>
      </c>
      <c r="F5870" s="11" t="s">
        <v>512</v>
      </c>
      <c r="G5870" s="21"/>
      <c r="H5870" s="21" t="s">
        <v>1</v>
      </c>
      <c r="I5870" s="21"/>
    </row>
    <row r="5871" spans="1:9" ht="48.75" customHeight="1">
      <c r="A5871" s="10" t="s">
        <v>691</v>
      </c>
      <c r="B5871" s="10" t="s">
        <v>806</v>
      </c>
      <c r="C5871" s="19" t="s">
        <v>707</v>
      </c>
      <c r="D5871" s="19" t="s">
        <v>511</v>
      </c>
      <c r="E5871" s="20">
        <v>80</v>
      </c>
      <c r="F5871" s="11" t="s">
        <v>512</v>
      </c>
      <c r="G5871" s="21"/>
      <c r="H5871" s="21" t="s">
        <v>1</v>
      </c>
      <c r="I5871" s="21"/>
    </row>
    <row r="5872" spans="1:9" ht="48.75" customHeight="1">
      <c r="A5872" s="10" t="s">
        <v>691</v>
      </c>
      <c r="B5872" s="10" t="s">
        <v>807</v>
      </c>
      <c r="C5872" s="19" t="s">
        <v>742</v>
      </c>
      <c r="D5872" s="19" t="s">
        <v>511</v>
      </c>
      <c r="E5872" s="20">
        <v>50</v>
      </c>
      <c r="F5872" s="11" t="s">
        <v>512</v>
      </c>
      <c r="G5872" s="21"/>
      <c r="H5872" s="21" t="s">
        <v>1</v>
      </c>
      <c r="I5872" s="21"/>
    </row>
    <row r="5873" spans="1:9" ht="48.75" customHeight="1">
      <c r="A5873" s="10" t="s">
        <v>691</v>
      </c>
      <c r="B5873" s="10" t="s">
        <v>808</v>
      </c>
      <c r="C5873" s="19" t="s">
        <v>710</v>
      </c>
      <c r="D5873" s="19" t="s">
        <v>511</v>
      </c>
      <c r="E5873" s="20">
        <v>40</v>
      </c>
      <c r="F5873" s="11" t="s">
        <v>512</v>
      </c>
      <c r="G5873" s="21"/>
      <c r="H5873" s="21" t="s">
        <v>1</v>
      </c>
      <c r="I5873" s="21"/>
    </row>
    <row r="5874" spans="1:9" ht="64.5" customHeight="1">
      <c r="A5874" s="10" t="s">
        <v>691</v>
      </c>
      <c r="B5874" s="10" t="s">
        <v>809</v>
      </c>
      <c r="C5874" s="19" t="s">
        <v>636</v>
      </c>
      <c r="D5874" s="19" t="s">
        <v>511</v>
      </c>
      <c r="E5874" s="20">
        <v>150</v>
      </c>
      <c r="F5874" s="11" t="s">
        <v>512</v>
      </c>
      <c r="G5874" s="21"/>
      <c r="H5874" s="21" t="s">
        <v>1</v>
      </c>
      <c r="I5874" s="21"/>
    </row>
    <row r="5875" spans="1:9" ht="45" customHeight="1">
      <c r="A5875" s="10" t="s">
        <v>691</v>
      </c>
      <c r="B5875" s="10" t="s">
        <v>810</v>
      </c>
      <c r="C5875" s="19" t="s">
        <v>811</v>
      </c>
      <c r="D5875" s="19" t="s">
        <v>511</v>
      </c>
      <c r="E5875" s="20">
        <v>80</v>
      </c>
      <c r="F5875" s="11" t="s">
        <v>512</v>
      </c>
      <c r="G5875" s="21"/>
      <c r="H5875" s="21" t="s">
        <v>1</v>
      </c>
      <c r="I5875" s="21"/>
    </row>
    <row r="5876" spans="1:9" ht="45" customHeight="1">
      <c r="A5876" s="10" t="s">
        <v>691</v>
      </c>
      <c r="B5876" s="10" t="s">
        <v>812</v>
      </c>
      <c r="C5876" s="19" t="s">
        <v>695</v>
      </c>
      <c r="D5876" s="19" t="s">
        <v>511</v>
      </c>
      <c r="E5876" s="20">
        <v>80</v>
      </c>
      <c r="F5876" s="11" t="s">
        <v>512</v>
      </c>
      <c r="G5876" s="21"/>
      <c r="H5876" s="21" t="s">
        <v>1</v>
      </c>
      <c r="I5876" s="21"/>
    </row>
    <row r="5877" spans="1:9" ht="45" customHeight="1">
      <c r="A5877" s="10" t="s">
        <v>691</v>
      </c>
      <c r="B5877" s="10" t="s">
        <v>813</v>
      </c>
      <c r="C5877" s="19" t="s">
        <v>516</v>
      </c>
      <c r="D5877" s="19" t="s">
        <v>511</v>
      </c>
      <c r="E5877" s="20">
        <v>200</v>
      </c>
      <c r="F5877" s="11" t="s">
        <v>512</v>
      </c>
      <c r="G5877" s="21"/>
      <c r="H5877" s="21" t="s">
        <v>1</v>
      </c>
      <c r="I5877" s="21"/>
    </row>
    <row r="5878" spans="1:9" ht="63" customHeight="1">
      <c r="A5878" s="10" t="s">
        <v>691</v>
      </c>
      <c r="B5878" s="10" t="s">
        <v>814</v>
      </c>
      <c r="C5878" s="19" t="s">
        <v>643</v>
      </c>
      <c r="D5878" s="19" t="s">
        <v>511</v>
      </c>
      <c r="E5878" s="20">
        <v>80</v>
      </c>
      <c r="F5878" s="11" t="s">
        <v>512</v>
      </c>
      <c r="G5878" s="21"/>
      <c r="H5878" s="21" t="s">
        <v>1</v>
      </c>
      <c r="I5878" s="21"/>
    </row>
    <row r="5879" spans="1:9" ht="58.5" customHeight="1">
      <c r="A5879" s="10" t="s">
        <v>691</v>
      </c>
      <c r="B5879" s="10" t="s">
        <v>815</v>
      </c>
      <c r="C5879" s="19" t="s">
        <v>742</v>
      </c>
      <c r="D5879" s="19" t="s">
        <v>511</v>
      </c>
      <c r="E5879" s="20">
        <v>80</v>
      </c>
      <c r="F5879" s="11" t="s">
        <v>512</v>
      </c>
      <c r="G5879" s="21"/>
      <c r="H5879" s="21" t="s">
        <v>1</v>
      </c>
      <c r="I5879" s="21"/>
    </row>
    <row r="5880" spans="1:9" ht="65.25" customHeight="1">
      <c r="A5880" s="10" t="s">
        <v>691</v>
      </c>
      <c r="B5880" s="10" t="s">
        <v>816</v>
      </c>
      <c r="C5880" s="19" t="s">
        <v>817</v>
      </c>
      <c r="D5880" s="19" t="s">
        <v>511</v>
      </c>
      <c r="E5880" s="20">
        <v>289</v>
      </c>
      <c r="F5880" s="11" t="s">
        <v>512</v>
      </c>
      <c r="G5880" s="21"/>
      <c r="H5880" s="21" t="s">
        <v>1</v>
      </c>
      <c r="I5880" s="21"/>
    </row>
    <row r="5881" spans="1:9" ht="65.25" customHeight="1">
      <c r="A5881" s="10" t="s">
        <v>691</v>
      </c>
      <c r="B5881" s="10" t="s">
        <v>818</v>
      </c>
      <c r="C5881" s="19" t="s">
        <v>238</v>
      </c>
      <c r="D5881" s="19" t="s">
        <v>511</v>
      </c>
      <c r="E5881" s="20">
        <v>30</v>
      </c>
      <c r="F5881" s="11" t="s">
        <v>512</v>
      </c>
      <c r="G5881" s="21"/>
      <c r="H5881" s="21" t="s">
        <v>1</v>
      </c>
      <c r="I5881" s="21"/>
    </row>
    <row r="5882" spans="1:9" ht="65.25" customHeight="1">
      <c r="A5882" s="10" t="s">
        <v>691</v>
      </c>
      <c r="B5882" s="10" t="s">
        <v>819</v>
      </c>
      <c r="C5882" s="19" t="s">
        <v>238</v>
      </c>
      <c r="D5882" s="19" t="s">
        <v>511</v>
      </c>
      <c r="E5882" s="20">
        <v>30</v>
      </c>
      <c r="F5882" s="11" t="s">
        <v>512</v>
      </c>
      <c r="G5882" s="21"/>
      <c r="H5882" s="21" t="s">
        <v>1</v>
      </c>
      <c r="I5882" s="21"/>
    </row>
    <row r="5883" spans="1:9" ht="65.25" customHeight="1">
      <c r="A5883" s="10" t="s">
        <v>691</v>
      </c>
      <c r="B5883" s="10" t="s">
        <v>820</v>
      </c>
      <c r="C5883" s="19" t="s">
        <v>238</v>
      </c>
      <c r="D5883" s="19" t="s">
        <v>511</v>
      </c>
      <c r="E5883" s="20">
        <v>120</v>
      </c>
      <c r="F5883" s="11" t="s">
        <v>512</v>
      </c>
      <c r="G5883" s="21"/>
      <c r="H5883" s="21" t="s">
        <v>1</v>
      </c>
      <c r="I5883" s="21"/>
    </row>
    <row r="5884" spans="1:9" ht="48" customHeight="1">
      <c r="A5884" s="10" t="s">
        <v>691</v>
      </c>
      <c r="B5884" s="10" t="s">
        <v>821</v>
      </c>
      <c r="C5884" s="19" t="s">
        <v>516</v>
      </c>
      <c r="D5884" s="19" t="s">
        <v>511</v>
      </c>
      <c r="E5884" s="20">
        <v>50</v>
      </c>
      <c r="F5884" s="11" t="s">
        <v>512</v>
      </c>
      <c r="G5884" s="21"/>
      <c r="H5884" s="21" t="s">
        <v>1</v>
      </c>
      <c r="I5884" s="21"/>
    </row>
    <row r="5885" spans="1:9" ht="48" customHeight="1">
      <c r="A5885" s="10" t="s">
        <v>691</v>
      </c>
      <c r="B5885" s="10" t="s">
        <v>822</v>
      </c>
      <c r="C5885" s="19" t="s">
        <v>516</v>
      </c>
      <c r="D5885" s="19" t="s">
        <v>511</v>
      </c>
      <c r="E5885" s="20">
        <v>50</v>
      </c>
      <c r="F5885" s="11" t="s">
        <v>512</v>
      </c>
      <c r="G5885" s="21"/>
      <c r="H5885" s="21" t="s">
        <v>1</v>
      </c>
      <c r="I5885" s="21"/>
    </row>
    <row r="5886" spans="1:9" ht="48" customHeight="1">
      <c r="A5886" s="10" t="s">
        <v>691</v>
      </c>
      <c r="B5886" s="10" t="s">
        <v>823</v>
      </c>
      <c r="C5886" s="19" t="s">
        <v>516</v>
      </c>
      <c r="D5886" s="19" t="s">
        <v>511</v>
      </c>
      <c r="E5886" s="20">
        <v>50</v>
      </c>
      <c r="F5886" s="11" t="s">
        <v>512</v>
      </c>
      <c r="G5886" s="21"/>
      <c r="H5886" s="21" t="s">
        <v>1</v>
      </c>
      <c r="I5886" s="21"/>
    </row>
    <row r="5887" spans="1:9" ht="48" customHeight="1">
      <c r="A5887" s="10" t="s">
        <v>691</v>
      </c>
      <c r="B5887" s="10" t="s">
        <v>824</v>
      </c>
      <c r="C5887" s="19" t="s">
        <v>825</v>
      </c>
      <c r="D5887" s="19" t="s">
        <v>511</v>
      </c>
      <c r="E5887" s="20">
        <v>60</v>
      </c>
      <c r="F5887" s="11" t="s">
        <v>512</v>
      </c>
      <c r="G5887" s="21"/>
      <c r="H5887" s="21" t="s">
        <v>1</v>
      </c>
      <c r="I5887" s="21"/>
    </row>
    <row r="5888" spans="1:9" ht="51" customHeight="1">
      <c r="A5888" s="10" t="s">
        <v>691</v>
      </c>
      <c r="B5888" s="10" t="s">
        <v>826</v>
      </c>
      <c r="C5888" s="19" t="s">
        <v>748</v>
      </c>
      <c r="D5888" s="19" t="s">
        <v>511</v>
      </c>
      <c r="E5888" s="20">
        <v>120</v>
      </c>
      <c r="F5888" s="11" t="s">
        <v>512</v>
      </c>
      <c r="G5888" s="21"/>
      <c r="H5888" s="21" t="s">
        <v>1</v>
      </c>
      <c r="I5888" s="21"/>
    </row>
    <row r="5889" spans="1:9" ht="60.75" customHeight="1">
      <c r="A5889" s="10" t="s">
        <v>691</v>
      </c>
      <c r="B5889" s="10" t="s">
        <v>827</v>
      </c>
      <c r="C5889" s="19" t="s">
        <v>713</v>
      </c>
      <c r="D5889" s="19" t="s">
        <v>511</v>
      </c>
      <c r="E5889" s="20">
        <v>45</v>
      </c>
      <c r="F5889" s="11" t="s">
        <v>512</v>
      </c>
      <c r="G5889" s="21"/>
      <c r="H5889" s="21" t="s">
        <v>1</v>
      </c>
      <c r="I5889" s="21"/>
    </row>
    <row r="5890" spans="1:9" ht="60.75" customHeight="1">
      <c r="A5890" s="10" t="s">
        <v>691</v>
      </c>
      <c r="B5890" s="10" t="s">
        <v>828</v>
      </c>
      <c r="C5890" s="19" t="s">
        <v>273</v>
      </c>
      <c r="D5890" s="19" t="s">
        <v>511</v>
      </c>
      <c r="E5890" s="20">
        <v>80</v>
      </c>
      <c r="F5890" s="11" t="s">
        <v>512</v>
      </c>
      <c r="G5890" s="21"/>
      <c r="H5890" s="21" t="s">
        <v>1</v>
      </c>
      <c r="I5890" s="21"/>
    </row>
    <row r="5891" spans="1:9" ht="66" customHeight="1">
      <c r="A5891" s="10" t="s">
        <v>691</v>
      </c>
      <c r="B5891" s="10" t="s">
        <v>829</v>
      </c>
      <c r="C5891" s="19" t="s">
        <v>811</v>
      </c>
      <c r="D5891" s="19" t="s">
        <v>511</v>
      </c>
      <c r="E5891" s="20">
        <v>60</v>
      </c>
      <c r="F5891" s="11" t="s">
        <v>512</v>
      </c>
      <c r="G5891" s="21"/>
      <c r="H5891" s="21" t="s">
        <v>1</v>
      </c>
      <c r="I5891" s="21"/>
    </row>
    <row r="5892" spans="1:9" ht="66" customHeight="1">
      <c r="A5892" s="10" t="s">
        <v>691</v>
      </c>
      <c r="B5892" s="10" t="s">
        <v>830</v>
      </c>
      <c r="C5892" s="19" t="s">
        <v>516</v>
      </c>
      <c r="D5892" s="19" t="s">
        <v>511</v>
      </c>
      <c r="E5892" s="20">
        <v>30</v>
      </c>
      <c r="F5892" s="11" t="s">
        <v>512</v>
      </c>
      <c r="G5892" s="21"/>
      <c r="H5892" s="21" t="s">
        <v>1</v>
      </c>
      <c r="I5892" s="21"/>
    </row>
    <row r="5893" spans="1:9" ht="66" customHeight="1">
      <c r="A5893" s="10" t="s">
        <v>691</v>
      </c>
      <c r="B5893" s="10" t="s">
        <v>831</v>
      </c>
      <c r="C5893" s="19" t="s">
        <v>273</v>
      </c>
      <c r="D5893" s="19" t="s">
        <v>511</v>
      </c>
      <c r="E5893" s="20">
        <v>120</v>
      </c>
      <c r="F5893" s="11" t="s">
        <v>512</v>
      </c>
      <c r="G5893" s="21"/>
      <c r="H5893" s="21" t="s">
        <v>1</v>
      </c>
      <c r="I5893" s="21"/>
    </row>
    <row r="5894" spans="1:9" ht="66" customHeight="1">
      <c r="A5894" s="10" t="s">
        <v>691</v>
      </c>
      <c r="B5894" s="10" t="s">
        <v>832</v>
      </c>
      <c r="C5894" s="19" t="s">
        <v>516</v>
      </c>
      <c r="D5894" s="19" t="s">
        <v>511</v>
      </c>
      <c r="E5894" s="20">
        <v>500</v>
      </c>
      <c r="F5894" s="11" t="s">
        <v>512</v>
      </c>
      <c r="G5894" s="21"/>
      <c r="H5894" s="21" t="s">
        <v>1</v>
      </c>
      <c r="I5894" s="21"/>
    </row>
    <row r="5895" spans="1:9" ht="66" customHeight="1">
      <c r="A5895" s="10" t="s">
        <v>691</v>
      </c>
      <c r="B5895" s="10" t="s">
        <v>833</v>
      </c>
      <c r="C5895" s="19" t="s">
        <v>834</v>
      </c>
      <c r="D5895" s="19" t="s">
        <v>511</v>
      </c>
      <c r="E5895" s="20">
        <v>100</v>
      </c>
      <c r="F5895" s="11" t="s">
        <v>512</v>
      </c>
      <c r="G5895" s="21"/>
      <c r="H5895" s="21" t="s">
        <v>1</v>
      </c>
      <c r="I5895" s="21"/>
    </row>
    <row r="5896" spans="1:9" ht="66" customHeight="1">
      <c r="A5896" s="10" t="s">
        <v>691</v>
      </c>
      <c r="B5896" s="10" t="s">
        <v>835</v>
      </c>
      <c r="C5896" s="19" t="s">
        <v>836</v>
      </c>
      <c r="D5896" s="19" t="s">
        <v>511</v>
      </c>
      <c r="E5896" s="20">
        <v>100</v>
      </c>
      <c r="F5896" s="11" t="s">
        <v>512</v>
      </c>
      <c r="G5896" s="21"/>
      <c r="H5896" s="21" t="s">
        <v>1</v>
      </c>
      <c r="I5896" s="21"/>
    </row>
    <row r="5897" spans="1:9" ht="66" customHeight="1">
      <c r="A5897" s="10" t="s">
        <v>691</v>
      </c>
      <c r="B5897" s="10" t="s">
        <v>837</v>
      </c>
      <c r="C5897" s="19" t="s">
        <v>754</v>
      </c>
      <c r="D5897" s="19" t="s">
        <v>511</v>
      </c>
      <c r="E5897" s="20">
        <v>100</v>
      </c>
      <c r="F5897" s="11" t="s">
        <v>512</v>
      </c>
      <c r="G5897" s="21"/>
      <c r="H5897" s="21" t="s">
        <v>1</v>
      </c>
      <c r="I5897" s="21"/>
    </row>
    <row r="5898" spans="1:9" ht="33">
      <c r="A5898" s="10" t="s">
        <v>691</v>
      </c>
      <c r="B5898" s="10" t="s">
        <v>838</v>
      </c>
      <c r="C5898" s="19" t="s">
        <v>514</v>
      </c>
      <c r="D5898" s="19" t="s">
        <v>511</v>
      </c>
      <c r="E5898" s="20">
        <v>100</v>
      </c>
      <c r="F5898" s="11" t="s">
        <v>512</v>
      </c>
      <c r="G5898" s="21"/>
      <c r="H5898" s="21" t="s">
        <v>1</v>
      </c>
      <c r="I5898" s="21"/>
    </row>
    <row r="5899" spans="1:9" ht="49.5">
      <c r="A5899" s="10" t="s">
        <v>691</v>
      </c>
      <c r="B5899" s="10" t="s">
        <v>839</v>
      </c>
      <c r="C5899" s="19" t="s">
        <v>742</v>
      </c>
      <c r="D5899" s="19" t="s">
        <v>511</v>
      </c>
      <c r="E5899" s="20">
        <v>120</v>
      </c>
      <c r="F5899" s="11" t="s">
        <v>512</v>
      </c>
      <c r="G5899" s="21"/>
      <c r="H5899" s="21" t="s">
        <v>1</v>
      </c>
      <c r="I5899" s="21"/>
    </row>
    <row r="5900" spans="1:9" ht="49.5">
      <c r="A5900" s="10" t="s">
        <v>691</v>
      </c>
      <c r="B5900" s="10" t="s">
        <v>840</v>
      </c>
      <c r="C5900" s="19" t="s">
        <v>216</v>
      </c>
      <c r="D5900" s="19" t="s">
        <v>511</v>
      </c>
      <c r="E5900" s="20">
        <v>120</v>
      </c>
      <c r="F5900" s="11" t="s">
        <v>512</v>
      </c>
      <c r="G5900" s="21"/>
      <c r="H5900" s="21" t="s">
        <v>1</v>
      </c>
      <c r="I5900" s="21"/>
    </row>
    <row r="5901" spans="1:9" ht="58.5" customHeight="1">
      <c r="A5901" s="10" t="s">
        <v>691</v>
      </c>
      <c r="B5901" s="10" t="s">
        <v>841</v>
      </c>
      <c r="C5901" s="19" t="s">
        <v>842</v>
      </c>
      <c r="D5901" s="19" t="s">
        <v>511</v>
      </c>
      <c r="E5901" s="20">
        <v>500</v>
      </c>
      <c r="F5901" s="11" t="s">
        <v>512</v>
      </c>
      <c r="G5901" s="21"/>
      <c r="H5901" s="21" t="s">
        <v>1</v>
      </c>
      <c r="I5901" s="21"/>
    </row>
    <row r="5902" spans="1:9" ht="42" customHeight="1">
      <c r="A5902" s="10" t="s">
        <v>691</v>
      </c>
      <c r="B5902" s="10" t="s">
        <v>843</v>
      </c>
      <c r="C5902" s="19" t="s">
        <v>516</v>
      </c>
      <c r="D5902" s="19" t="s">
        <v>511</v>
      </c>
      <c r="E5902" s="20">
        <v>50</v>
      </c>
      <c r="F5902" s="11" t="s">
        <v>512</v>
      </c>
      <c r="G5902" s="21"/>
      <c r="H5902" s="21" t="s">
        <v>1</v>
      </c>
      <c r="I5902" s="21"/>
    </row>
    <row r="5903" spans="1:9" ht="42" customHeight="1">
      <c r="A5903" s="10" t="s">
        <v>691</v>
      </c>
      <c r="B5903" s="10" t="s">
        <v>844</v>
      </c>
      <c r="C5903" s="19" t="s">
        <v>516</v>
      </c>
      <c r="D5903" s="19" t="s">
        <v>511</v>
      </c>
      <c r="E5903" s="20">
        <v>50</v>
      </c>
      <c r="F5903" s="11" t="s">
        <v>512</v>
      </c>
      <c r="G5903" s="21"/>
      <c r="H5903" s="21" t="s">
        <v>1</v>
      </c>
      <c r="I5903" s="21"/>
    </row>
    <row r="5904" spans="1:9" ht="63.75" customHeight="1">
      <c r="A5904" s="10" t="s">
        <v>691</v>
      </c>
      <c r="B5904" s="10" t="s">
        <v>845</v>
      </c>
      <c r="C5904" s="19" t="s">
        <v>713</v>
      </c>
      <c r="D5904" s="19" t="s">
        <v>511</v>
      </c>
      <c r="E5904" s="20">
        <v>50</v>
      </c>
      <c r="F5904" s="11" t="s">
        <v>512</v>
      </c>
      <c r="G5904" s="21"/>
      <c r="H5904" s="21" t="s">
        <v>1</v>
      </c>
      <c r="I5904" s="21"/>
    </row>
    <row r="5905" spans="1:9" ht="54" customHeight="1">
      <c r="A5905" s="10" t="s">
        <v>691</v>
      </c>
      <c r="B5905" s="10" t="s">
        <v>846</v>
      </c>
      <c r="C5905" s="19" t="s">
        <v>726</v>
      </c>
      <c r="D5905" s="19" t="s">
        <v>511</v>
      </c>
      <c r="E5905" s="20">
        <v>80</v>
      </c>
      <c r="F5905" s="11" t="s">
        <v>512</v>
      </c>
      <c r="G5905" s="21"/>
      <c r="H5905" s="21" t="s">
        <v>1</v>
      </c>
      <c r="I5905" s="21"/>
    </row>
    <row r="5906" spans="1:9" ht="67.5" customHeight="1">
      <c r="A5906" s="10" t="s">
        <v>691</v>
      </c>
      <c r="B5906" s="10" t="s">
        <v>847</v>
      </c>
      <c r="C5906" s="19" t="s">
        <v>493</v>
      </c>
      <c r="D5906" s="19" t="s">
        <v>511</v>
      </c>
      <c r="E5906" s="20">
        <v>80</v>
      </c>
      <c r="F5906" s="11" t="s">
        <v>512</v>
      </c>
      <c r="G5906" s="21"/>
      <c r="H5906" s="21" t="s">
        <v>1</v>
      </c>
      <c r="I5906" s="21"/>
    </row>
    <row r="5907" spans="1:9" ht="62.25" customHeight="1">
      <c r="A5907" s="10" t="s">
        <v>691</v>
      </c>
      <c r="B5907" s="10" t="s">
        <v>848</v>
      </c>
      <c r="C5907" s="19" t="s">
        <v>516</v>
      </c>
      <c r="D5907" s="19" t="s">
        <v>511</v>
      </c>
      <c r="E5907" s="20">
        <v>50</v>
      </c>
      <c r="F5907" s="11" t="s">
        <v>512</v>
      </c>
      <c r="G5907" s="21"/>
      <c r="H5907" s="21" t="s">
        <v>1</v>
      </c>
      <c r="I5907" s="21"/>
    </row>
    <row r="5908" spans="1:9" ht="62.25" customHeight="1">
      <c r="A5908" s="10" t="s">
        <v>691</v>
      </c>
      <c r="B5908" s="10" t="s">
        <v>849</v>
      </c>
      <c r="C5908" s="19" t="s">
        <v>516</v>
      </c>
      <c r="D5908" s="19" t="s">
        <v>511</v>
      </c>
      <c r="E5908" s="20">
        <v>50</v>
      </c>
      <c r="F5908" s="11" t="s">
        <v>512</v>
      </c>
      <c r="G5908" s="21"/>
      <c r="H5908" s="21" t="s">
        <v>1</v>
      </c>
      <c r="I5908" s="21"/>
    </row>
    <row r="5909" spans="1:9" ht="64.5" customHeight="1">
      <c r="A5909" s="10" t="s">
        <v>691</v>
      </c>
      <c r="B5909" s="10" t="s">
        <v>850</v>
      </c>
      <c r="C5909" s="19" t="s">
        <v>516</v>
      </c>
      <c r="D5909" s="19" t="s">
        <v>511</v>
      </c>
      <c r="E5909" s="20">
        <v>50</v>
      </c>
      <c r="F5909" s="11" t="s">
        <v>512</v>
      </c>
      <c r="G5909" s="21"/>
      <c r="H5909" s="21" t="s">
        <v>1</v>
      </c>
      <c r="I5909" s="21"/>
    </row>
    <row r="5910" spans="1:9" ht="64.5" customHeight="1">
      <c r="A5910" s="10" t="s">
        <v>691</v>
      </c>
      <c r="B5910" s="10" t="s">
        <v>851</v>
      </c>
      <c r="C5910" s="19" t="s">
        <v>516</v>
      </c>
      <c r="D5910" s="19" t="s">
        <v>511</v>
      </c>
      <c r="E5910" s="20">
        <v>50</v>
      </c>
      <c r="F5910" s="11" t="s">
        <v>512</v>
      </c>
      <c r="G5910" s="21"/>
      <c r="H5910" s="21" t="s">
        <v>1</v>
      </c>
      <c r="I5910" s="21"/>
    </row>
    <row r="5911" spans="1:9" ht="64.5" customHeight="1">
      <c r="A5911" s="10" t="s">
        <v>691</v>
      </c>
      <c r="B5911" s="10" t="s">
        <v>852</v>
      </c>
      <c r="C5911" s="19" t="s">
        <v>516</v>
      </c>
      <c r="D5911" s="19" t="s">
        <v>511</v>
      </c>
      <c r="E5911" s="20">
        <v>100</v>
      </c>
      <c r="F5911" s="11" t="s">
        <v>512</v>
      </c>
      <c r="G5911" s="21"/>
      <c r="H5911" s="21" t="s">
        <v>1</v>
      </c>
      <c r="I5911" s="21"/>
    </row>
    <row r="5912" spans="1:9" ht="64.5" customHeight="1">
      <c r="A5912" s="10" t="s">
        <v>691</v>
      </c>
      <c r="B5912" s="10" t="s">
        <v>853</v>
      </c>
      <c r="C5912" s="19" t="s">
        <v>516</v>
      </c>
      <c r="D5912" s="19" t="s">
        <v>511</v>
      </c>
      <c r="E5912" s="20">
        <v>50</v>
      </c>
      <c r="F5912" s="11" t="s">
        <v>512</v>
      </c>
      <c r="G5912" s="21"/>
      <c r="H5912" s="21" t="s">
        <v>1</v>
      </c>
      <c r="I5912" s="21"/>
    </row>
    <row r="5913" spans="1:9" ht="60" customHeight="1">
      <c r="A5913" s="10" t="s">
        <v>691</v>
      </c>
      <c r="B5913" s="10" t="s">
        <v>854</v>
      </c>
      <c r="C5913" s="19" t="s">
        <v>516</v>
      </c>
      <c r="D5913" s="19" t="s">
        <v>511</v>
      </c>
      <c r="E5913" s="20">
        <v>50</v>
      </c>
      <c r="F5913" s="11" t="s">
        <v>512</v>
      </c>
      <c r="G5913" s="21"/>
      <c r="H5913" s="21" t="s">
        <v>1</v>
      </c>
      <c r="I5913" s="21"/>
    </row>
    <row r="5914" spans="1:9" ht="60" customHeight="1">
      <c r="A5914" s="10" t="s">
        <v>691</v>
      </c>
      <c r="B5914" s="10" t="s">
        <v>855</v>
      </c>
      <c r="C5914" s="19" t="s">
        <v>516</v>
      </c>
      <c r="D5914" s="19" t="s">
        <v>511</v>
      </c>
      <c r="E5914" s="20">
        <v>50</v>
      </c>
      <c r="F5914" s="11" t="s">
        <v>512</v>
      </c>
      <c r="G5914" s="21"/>
      <c r="H5914" s="21" t="s">
        <v>1</v>
      </c>
      <c r="I5914" s="21"/>
    </row>
    <row r="5915" spans="1:9" ht="60" customHeight="1">
      <c r="A5915" s="10" t="s">
        <v>691</v>
      </c>
      <c r="B5915" s="10" t="s">
        <v>856</v>
      </c>
      <c r="C5915" s="19" t="s">
        <v>697</v>
      </c>
      <c r="D5915" s="19" t="s">
        <v>511</v>
      </c>
      <c r="E5915" s="20">
        <v>80</v>
      </c>
      <c r="F5915" s="11" t="s">
        <v>512</v>
      </c>
      <c r="G5915" s="21"/>
      <c r="H5915" s="21" t="s">
        <v>1</v>
      </c>
      <c r="I5915" s="21"/>
    </row>
    <row r="5916" spans="1:9" ht="60" customHeight="1">
      <c r="A5916" s="10" t="s">
        <v>691</v>
      </c>
      <c r="B5916" s="10" t="s">
        <v>857</v>
      </c>
      <c r="C5916" s="19" t="s">
        <v>516</v>
      </c>
      <c r="D5916" s="19" t="s">
        <v>511</v>
      </c>
      <c r="E5916" s="20">
        <v>500</v>
      </c>
      <c r="F5916" s="11" t="s">
        <v>512</v>
      </c>
      <c r="G5916" s="21"/>
      <c r="H5916" s="21" t="s">
        <v>1</v>
      </c>
      <c r="I5916" s="21"/>
    </row>
    <row r="5917" spans="1:9" ht="60" customHeight="1">
      <c r="A5917" s="10" t="s">
        <v>691</v>
      </c>
      <c r="B5917" s="10" t="s">
        <v>858</v>
      </c>
      <c r="C5917" s="19" t="s">
        <v>2096</v>
      </c>
      <c r="D5917" s="19" t="s">
        <v>511</v>
      </c>
      <c r="E5917" s="20">
        <v>253</v>
      </c>
      <c r="F5917" s="11" t="s">
        <v>512</v>
      </c>
      <c r="G5917" s="21"/>
      <c r="H5917" s="21" t="s">
        <v>1</v>
      </c>
      <c r="I5917" s="21"/>
    </row>
    <row r="5918" spans="1:9" ht="60" customHeight="1">
      <c r="A5918" s="10" t="s">
        <v>691</v>
      </c>
      <c r="B5918" s="10" t="s">
        <v>859</v>
      </c>
      <c r="C5918" s="19" t="s">
        <v>2096</v>
      </c>
      <c r="D5918" s="19" t="s">
        <v>511</v>
      </c>
      <c r="E5918" s="20">
        <v>300</v>
      </c>
      <c r="F5918" s="11" t="s">
        <v>512</v>
      </c>
      <c r="G5918" s="21"/>
      <c r="H5918" s="21" t="s">
        <v>1</v>
      </c>
      <c r="I5918" s="21"/>
    </row>
    <row r="5919" spans="1:9" ht="59.25" customHeight="1">
      <c r="A5919" s="10" t="s">
        <v>691</v>
      </c>
      <c r="B5919" s="10" t="s">
        <v>860</v>
      </c>
      <c r="C5919" s="19" t="s">
        <v>861</v>
      </c>
      <c r="D5919" s="19" t="s">
        <v>511</v>
      </c>
      <c r="E5919" s="20">
        <v>200</v>
      </c>
      <c r="F5919" s="11" t="s">
        <v>512</v>
      </c>
      <c r="G5919" s="21"/>
      <c r="H5919" s="21" t="s">
        <v>1</v>
      </c>
      <c r="I5919" s="21"/>
    </row>
    <row r="5920" spans="1:9" ht="59.25" customHeight="1">
      <c r="A5920" s="10" t="s">
        <v>691</v>
      </c>
      <c r="B5920" s="10" t="s">
        <v>862</v>
      </c>
      <c r="C5920" s="19" t="s">
        <v>729</v>
      </c>
      <c r="D5920" s="19" t="s">
        <v>511</v>
      </c>
      <c r="E5920" s="20">
        <v>50</v>
      </c>
      <c r="F5920" s="11" t="s">
        <v>512</v>
      </c>
      <c r="G5920" s="21"/>
      <c r="H5920" s="21" t="s">
        <v>1</v>
      </c>
      <c r="I5920" s="21"/>
    </row>
    <row r="5921" spans="1:9" ht="53.25" customHeight="1">
      <c r="A5921" s="10" t="s">
        <v>691</v>
      </c>
      <c r="B5921" s="10" t="s">
        <v>863</v>
      </c>
      <c r="C5921" s="19" t="s">
        <v>802</v>
      </c>
      <c r="D5921" s="19" t="s">
        <v>511</v>
      </c>
      <c r="E5921" s="20">
        <v>100</v>
      </c>
      <c r="F5921" s="11" t="s">
        <v>512</v>
      </c>
      <c r="G5921" s="21"/>
      <c r="H5921" s="21" t="s">
        <v>1</v>
      </c>
      <c r="I5921" s="21"/>
    </row>
    <row r="5922" spans="1:9" ht="53.25" customHeight="1">
      <c r="A5922" s="10" t="s">
        <v>691</v>
      </c>
      <c r="B5922" s="10" t="s">
        <v>864</v>
      </c>
      <c r="C5922" s="19" t="s">
        <v>516</v>
      </c>
      <c r="D5922" s="19" t="s">
        <v>511</v>
      </c>
      <c r="E5922" s="20">
        <v>47</v>
      </c>
      <c r="F5922" s="11" t="s">
        <v>512</v>
      </c>
      <c r="G5922" s="21"/>
      <c r="H5922" s="21" t="s">
        <v>1</v>
      </c>
      <c r="I5922" s="21"/>
    </row>
    <row r="5923" spans="1:9" ht="53.25" customHeight="1">
      <c r="A5923" s="10" t="s">
        <v>691</v>
      </c>
      <c r="B5923" s="10" t="s">
        <v>865</v>
      </c>
      <c r="C5923" s="19" t="s">
        <v>697</v>
      </c>
      <c r="D5923" s="19" t="s">
        <v>511</v>
      </c>
      <c r="E5923" s="20">
        <v>80</v>
      </c>
      <c r="F5923" s="11" t="s">
        <v>512</v>
      </c>
      <c r="G5923" s="21"/>
      <c r="H5923" s="21" t="s">
        <v>1</v>
      </c>
      <c r="I5923" s="21"/>
    </row>
    <row r="5924" spans="1:9" ht="53.25" customHeight="1">
      <c r="A5924" s="10" t="s">
        <v>691</v>
      </c>
      <c r="B5924" s="10" t="s">
        <v>866</v>
      </c>
      <c r="C5924" s="19" t="s">
        <v>740</v>
      </c>
      <c r="D5924" s="19" t="s">
        <v>511</v>
      </c>
      <c r="E5924" s="20">
        <v>50</v>
      </c>
      <c r="F5924" s="11" t="s">
        <v>512</v>
      </c>
      <c r="G5924" s="21"/>
      <c r="H5924" s="21" t="s">
        <v>1</v>
      </c>
      <c r="I5924" s="21"/>
    </row>
    <row r="5925" spans="1:9" ht="53.25" customHeight="1">
      <c r="A5925" s="10" t="s">
        <v>691</v>
      </c>
      <c r="B5925" s="10" t="s">
        <v>867</v>
      </c>
      <c r="C5925" s="19" t="s">
        <v>868</v>
      </c>
      <c r="D5925" s="19" t="s">
        <v>511</v>
      </c>
      <c r="E5925" s="20">
        <v>20</v>
      </c>
      <c r="F5925" s="11" t="s">
        <v>512</v>
      </c>
      <c r="G5925" s="21"/>
      <c r="H5925" s="21" t="s">
        <v>1</v>
      </c>
      <c r="I5925" s="21"/>
    </row>
    <row r="5926" spans="1:9" ht="53.25" customHeight="1">
      <c r="A5926" s="10" t="s">
        <v>691</v>
      </c>
      <c r="B5926" s="10" t="s">
        <v>869</v>
      </c>
      <c r="C5926" s="19" t="s">
        <v>516</v>
      </c>
      <c r="D5926" s="19" t="s">
        <v>511</v>
      </c>
      <c r="E5926" s="20">
        <v>100</v>
      </c>
      <c r="F5926" s="11" t="s">
        <v>512</v>
      </c>
      <c r="G5926" s="21"/>
      <c r="H5926" s="21" t="s">
        <v>1</v>
      </c>
      <c r="I5926" s="21"/>
    </row>
    <row r="5927" spans="1:9" ht="53.25" customHeight="1">
      <c r="A5927" s="10" t="s">
        <v>691</v>
      </c>
      <c r="B5927" s="10" t="s">
        <v>870</v>
      </c>
      <c r="C5927" s="19" t="s">
        <v>516</v>
      </c>
      <c r="D5927" s="19" t="s">
        <v>511</v>
      </c>
      <c r="E5927" s="20">
        <v>220</v>
      </c>
      <c r="F5927" s="11" t="s">
        <v>512</v>
      </c>
      <c r="G5927" s="21"/>
      <c r="H5927" s="21" t="s">
        <v>1</v>
      </c>
      <c r="I5927" s="21"/>
    </row>
    <row r="5928" spans="1:9" ht="53.25" customHeight="1">
      <c r="A5928" s="10" t="s">
        <v>691</v>
      </c>
      <c r="B5928" s="10" t="s">
        <v>871</v>
      </c>
      <c r="C5928" s="19" t="s">
        <v>516</v>
      </c>
      <c r="D5928" s="19" t="s">
        <v>511</v>
      </c>
      <c r="E5928" s="20">
        <v>50</v>
      </c>
      <c r="F5928" s="11" t="s">
        <v>512</v>
      </c>
      <c r="G5928" s="21"/>
      <c r="H5928" s="21" t="s">
        <v>1</v>
      </c>
      <c r="I5928" s="21"/>
    </row>
    <row r="5929" spans="1:9" ht="53.25" customHeight="1">
      <c r="A5929" s="10" t="s">
        <v>691</v>
      </c>
      <c r="B5929" s="10" t="s">
        <v>872</v>
      </c>
      <c r="C5929" s="19" t="s">
        <v>699</v>
      </c>
      <c r="D5929" s="19" t="s">
        <v>511</v>
      </c>
      <c r="E5929" s="20">
        <v>50</v>
      </c>
      <c r="F5929" s="11" t="s">
        <v>512</v>
      </c>
      <c r="G5929" s="21"/>
      <c r="H5929" s="21" t="s">
        <v>1</v>
      </c>
      <c r="I5929" s="21"/>
    </row>
    <row r="5930" spans="1:9" ht="66" customHeight="1">
      <c r="A5930" s="10" t="s">
        <v>691</v>
      </c>
      <c r="B5930" s="10" t="s">
        <v>873</v>
      </c>
      <c r="C5930" s="19" t="s">
        <v>273</v>
      </c>
      <c r="D5930" s="19" t="s">
        <v>511</v>
      </c>
      <c r="E5930" s="20">
        <v>80</v>
      </c>
      <c r="F5930" s="11" t="s">
        <v>512</v>
      </c>
      <c r="G5930" s="21"/>
      <c r="H5930" s="21" t="s">
        <v>1</v>
      </c>
      <c r="I5930" s="21"/>
    </row>
    <row r="5931" spans="1:9" ht="66" customHeight="1">
      <c r="A5931" s="10" t="s">
        <v>691</v>
      </c>
      <c r="B5931" s="10" t="s">
        <v>874</v>
      </c>
      <c r="C5931" s="19" t="s">
        <v>723</v>
      </c>
      <c r="D5931" s="19" t="s">
        <v>511</v>
      </c>
      <c r="E5931" s="20">
        <v>120</v>
      </c>
      <c r="F5931" s="11" t="s">
        <v>512</v>
      </c>
      <c r="G5931" s="21"/>
      <c r="H5931" s="21" t="s">
        <v>1</v>
      </c>
      <c r="I5931" s="21"/>
    </row>
    <row r="5932" spans="1:9" ht="66" customHeight="1">
      <c r="A5932" s="10" t="s">
        <v>691</v>
      </c>
      <c r="B5932" s="10" t="s">
        <v>875</v>
      </c>
      <c r="C5932" s="19" t="s">
        <v>613</v>
      </c>
      <c r="D5932" s="19" t="s">
        <v>511</v>
      </c>
      <c r="E5932" s="20">
        <v>120</v>
      </c>
      <c r="F5932" s="11" t="s">
        <v>512</v>
      </c>
      <c r="G5932" s="21"/>
      <c r="H5932" s="21" t="s">
        <v>1</v>
      </c>
      <c r="I5932" s="21"/>
    </row>
    <row r="5933" spans="1:9" ht="66" customHeight="1">
      <c r="A5933" s="10" t="s">
        <v>691</v>
      </c>
      <c r="B5933" s="10" t="s">
        <v>876</v>
      </c>
      <c r="C5933" s="19" t="s">
        <v>643</v>
      </c>
      <c r="D5933" s="19" t="s">
        <v>511</v>
      </c>
      <c r="E5933" s="20">
        <v>80</v>
      </c>
      <c r="F5933" s="11" t="s">
        <v>512</v>
      </c>
      <c r="G5933" s="21"/>
      <c r="H5933" s="21" t="s">
        <v>1</v>
      </c>
      <c r="I5933" s="21"/>
    </row>
    <row r="5934" spans="1:9" ht="66" customHeight="1">
      <c r="A5934" s="10" t="s">
        <v>691</v>
      </c>
      <c r="B5934" s="10" t="s">
        <v>877</v>
      </c>
      <c r="C5934" s="19" t="s">
        <v>748</v>
      </c>
      <c r="D5934" s="19" t="s">
        <v>511</v>
      </c>
      <c r="E5934" s="20">
        <v>80</v>
      </c>
      <c r="F5934" s="11" t="s">
        <v>512</v>
      </c>
      <c r="G5934" s="21"/>
      <c r="H5934" s="21" t="s">
        <v>1</v>
      </c>
      <c r="I5934" s="21"/>
    </row>
    <row r="5935" spans="1:9" ht="66" customHeight="1">
      <c r="A5935" s="10" t="s">
        <v>691</v>
      </c>
      <c r="B5935" s="10" t="s">
        <v>878</v>
      </c>
      <c r="C5935" s="19" t="s">
        <v>716</v>
      </c>
      <c r="D5935" s="19" t="s">
        <v>511</v>
      </c>
      <c r="E5935" s="20">
        <v>120</v>
      </c>
      <c r="F5935" s="11" t="s">
        <v>512</v>
      </c>
      <c r="G5935" s="21"/>
      <c r="H5935" s="21" t="s">
        <v>1</v>
      </c>
      <c r="I5935" s="21"/>
    </row>
    <row r="5936" spans="1:9" ht="66" customHeight="1">
      <c r="A5936" s="10" t="s">
        <v>691</v>
      </c>
      <c r="B5936" s="10" t="s">
        <v>879</v>
      </c>
      <c r="C5936" s="19" t="s">
        <v>613</v>
      </c>
      <c r="D5936" s="19" t="s">
        <v>511</v>
      </c>
      <c r="E5936" s="20">
        <v>80</v>
      </c>
      <c r="F5936" s="11" t="s">
        <v>512</v>
      </c>
      <c r="G5936" s="21"/>
      <c r="H5936" s="21" t="s">
        <v>1</v>
      </c>
      <c r="I5936" s="21"/>
    </row>
    <row r="5937" spans="1:9" ht="66" customHeight="1">
      <c r="A5937" s="10" t="s">
        <v>691</v>
      </c>
      <c r="B5937" s="10" t="s">
        <v>880</v>
      </c>
      <c r="C5937" s="19" t="s">
        <v>713</v>
      </c>
      <c r="D5937" s="19" t="s">
        <v>511</v>
      </c>
      <c r="E5937" s="20">
        <v>47</v>
      </c>
      <c r="F5937" s="11" t="s">
        <v>512</v>
      </c>
      <c r="G5937" s="21"/>
      <c r="H5937" s="21" t="s">
        <v>1</v>
      </c>
      <c r="I5937" s="21"/>
    </row>
    <row r="5938" spans="1:9" ht="66" customHeight="1">
      <c r="A5938" s="10" t="s">
        <v>691</v>
      </c>
      <c r="B5938" s="10" t="s">
        <v>881</v>
      </c>
      <c r="C5938" s="19" t="s">
        <v>802</v>
      </c>
      <c r="D5938" s="19" t="s">
        <v>511</v>
      </c>
      <c r="E5938" s="20">
        <v>100</v>
      </c>
      <c r="F5938" s="11" t="s">
        <v>512</v>
      </c>
      <c r="G5938" s="21"/>
      <c r="H5938" s="21" t="s">
        <v>1</v>
      </c>
      <c r="I5938" s="21"/>
    </row>
    <row r="5939" spans="1:9" ht="47.25" customHeight="1">
      <c r="A5939" s="10" t="s">
        <v>691</v>
      </c>
      <c r="B5939" s="10" t="s">
        <v>882</v>
      </c>
      <c r="C5939" s="19" t="s">
        <v>883</v>
      </c>
      <c r="D5939" s="19" t="s">
        <v>511</v>
      </c>
      <c r="E5939" s="20">
        <v>100</v>
      </c>
      <c r="F5939" s="11" t="s">
        <v>512</v>
      </c>
      <c r="G5939" s="21"/>
      <c r="H5939" s="21" t="s">
        <v>1</v>
      </c>
      <c r="I5939" s="21"/>
    </row>
    <row r="5940" spans="1:9" ht="47.25" customHeight="1">
      <c r="A5940" s="10" t="s">
        <v>691</v>
      </c>
      <c r="B5940" s="10" t="s">
        <v>884</v>
      </c>
      <c r="C5940" s="19" t="s">
        <v>699</v>
      </c>
      <c r="D5940" s="19" t="s">
        <v>511</v>
      </c>
      <c r="E5940" s="20">
        <v>50</v>
      </c>
      <c r="F5940" s="11" t="s">
        <v>512</v>
      </c>
      <c r="G5940" s="21"/>
      <c r="H5940" s="21" t="s">
        <v>1</v>
      </c>
      <c r="I5940" s="21"/>
    </row>
    <row r="5941" spans="1:9" ht="47.25" customHeight="1">
      <c r="A5941" s="10" t="s">
        <v>691</v>
      </c>
      <c r="B5941" s="10" t="s">
        <v>885</v>
      </c>
      <c r="C5941" s="19" t="s">
        <v>886</v>
      </c>
      <c r="D5941" s="19" t="s">
        <v>511</v>
      </c>
      <c r="E5941" s="20">
        <v>100</v>
      </c>
      <c r="F5941" s="11" t="s">
        <v>512</v>
      </c>
      <c r="G5941" s="21"/>
      <c r="H5941" s="21" t="s">
        <v>1</v>
      </c>
      <c r="I5941" s="21"/>
    </row>
    <row r="5942" spans="1:9" ht="47.25" customHeight="1">
      <c r="A5942" s="10" t="s">
        <v>691</v>
      </c>
      <c r="B5942" s="10" t="s">
        <v>887</v>
      </c>
      <c r="C5942" s="19" t="s">
        <v>888</v>
      </c>
      <c r="D5942" s="19" t="s">
        <v>511</v>
      </c>
      <c r="E5942" s="20">
        <v>50</v>
      </c>
      <c r="F5942" s="11" t="s">
        <v>512</v>
      </c>
      <c r="G5942" s="21"/>
      <c r="H5942" s="21" t="s">
        <v>1</v>
      </c>
      <c r="I5942" s="21"/>
    </row>
    <row r="5943" spans="1:9" ht="47.25" customHeight="1">
      <c r="A5943" s="10" t="s">
        <v>691</v>
      </c>
      <c r="B5943" s="10" t="s">
        <v>889</v>
      </c>
      <c r="C5943" s="19" t="s">
        <v>888</v>
      </c>
      <c r="D5943" s="19" t="s">
        <v>511</v>
      </c>
      <c r="E5943" s="20">
        <v>50</v>
      </c>
      <c r="F5943" s="11" t="s">
        <v>512</v>
      </c>
      <c r="G5943" s="21"/>
      <c r="H5943" s="21" t="s">
        <v>1</v>
      </c>
      <c r="I5943" s="21"/>
    </row>
    <row r="5944" spans="1:9" ht="53.25" customHeight="1">
      <c r="A5944" s="10" t="s">
        <v>691</v>
      </c>
      <c r="B5944" s="10" t="s">
        <v>890</v>
      </c>
      <c r="C5944" s="19" t="s">
        <v>699</v>
      </c>
      <c r="D5944" s="19" t="s">
        <v>511</v>
      </c>
      <c r="E5944" s="20">
        <v>120</v>
      </c>
      <c r="F5944" s="11" t="s">
        <v>512</v>
      </c>
      <c r="G5944" s="21"/>
      <c r="H5944" s="21" t="s">
        <v>1</v>
      </c>
      <c r="I5944" s="21"/>
    </row>
    <row r="5945" spans="1:9" ht="55.5" customHeight="1">
      <c r="A5945" s="10" t="s">
        <v>691</v>
      </c>
      <c r="B5945" s="10" t="s">
        <v>891</v>
      </c>
      <c r="C5945" s="19" t="s">
        <v>737</v>
      </c>
      <c r="D5945" s="19" t="s">
        <v>511</v>
      </c>
      <c r="E5945" s="20">
        <v>120</v>
      </c>
      <c r="F5945" s="11" t="s">
        <v>512</v>
      </c>
      <c r="G5945" s="21"/>
      <c r="H5945" s="21" t="s">
        <v>1</v>
      </c>
      <c r="I5945" s="21"/>
    </row>
    <row r="5946" spans="1:9" ht="55.5" customHeight="1">
      <c r="A5946" s="10" t="s">
        <v>691</v>
      </c>
      <c r="B5946" s="10" t="s">
        <v>892</v>
      </c>
      <c r="C5946" s="19" t="s">
        <v>740</v>
      </c>
      <c r="D5946" s="19" t="s">
        <v>511</v>
      </c>
      <c r="E5946" s="20">
        <v>100</v>
      </c>
      <c r="F5946" s="11" t="s">
        <v>512</v>
      </c>
      <c r="G5946" s="21"/>
      <c r="H5946" s="21" t="s">
        <v>1</v>
      </c>
      <c r="I5946" s="21"/>
    </row>
    <row r="5947" spans="1:9" ht="47.25" customHeight="1">
      <c r="A5947" s="10" t="s">
        <v>691</v>
      </c>
      <c r="B5947" s="10" t="s">
        <v>893</v>
      </c>
      <c r="C5947" s="19" t="s">
        <v>665</v>
      </c>
      <c r="D5947" s="19" t="s">
        <v>511</v>
      </c>
      <c r="E5947" s="20">
        <v>20</v>
      </c>
      <c r="F5947" s="11" t="s">
        <v>512</v>
      </c>
      <c r="G5947" s="21"/>
      <c r="H5947" s="21" t="s">
        <v>1</v>
      </c>
      <c r="I5947" s="21"/>
    </row>
    <row r="5948" spans="1:9" ht="62.25" customHeight="1">
      <c r="A5948" s="10" t="s">
        <v>691</v>
      </c>
      <c r="B5948" s="10" t="s">
        <v>894</v>
      </c>
      <c r="C5948" s="19" t="s">
        <v>763</v>
      </c>
      <c r="D5948" s="19" t="s">
        <v>511</v>
      </c>
      <c r="E5948" s="20">
        <v>30</v>
      </c>
      <c r="F5948" s="11" t="s">
        <v>512</v>
      </c>
      <c r="G5948" s="21"/>
      <c r="H5948" s="21" t="s">
        <v>1</v>
      </c>
      <c r="I5948" s="21"/>
    </row>
    <row r="5949" spans="1:9" ht="62.25" customHeight="1">
      <c r="A5949" s="10" t="s">
        <v>691</v>
      </c>
      <c r="B5949" s="10" t="s">
        <v>895</v>
      </c>
      <c r="C5949" s="19" t="s">
        <v>713</v>
      </c>
      <c r="D5949" s="19" t="s">
        <v>511</v>
      </c>
      <c r="E5949" s="20">
        <v>50</v>
      </c>
      <c r="F5949" s="11" t="s">
        <v>512</v>
      </c>
      <c r="G5949" s="21"/>
      <c r="H5949" s="21" t="s">
        <v>1</v>
      </c>
      <c r="I5949" s="21"/>
    </row>
    <row r="5950" spans="1:9" ht="62.25" customHeight="1">
      <c r="A5950" s="10" t="s">
        <v>691</v>
      </c>
      <c r="B5950" s="10" t="s">
        <v>896</v>
      </c>
      <c r="C5950" s="19" t="s">
        <v>897</v>
      </c>
      <c r="D5950" s="19" t="s">
        <v>511</v>
      </c>
      <c r="E5950" s="20">
        <v>100</v>
      </c>
      <c r="F5950" s="11" t="s">
        <v>512</v>
      </c>
      <c r="G5950" s="21"/>
      <c r="H5950" s="21" t="s">
        <v>1</v>
      </c>
      <c r="I5950" s="21"/>
    </row>
    <row r="5951" spans="1:9" ht="62.25" customHeight="1">
      <c r="A5951" s="10" t="s">
        <v>691</v>
      </c>
      <c r="B5951" s="10" t="s">
        <v>898</v>
      </c>
      <c r="C5951" s="19" t="s">
        <v>636</v>
      </c>
      <c r="D5951" s="19" t="s">
        <v>511</v>
      </c>
      <c r="E5951" s="20">
        <v>120</v>
      </c>
      <c r="F5951" s="11" t="s">
        <v>512</v>
      </c>
      <c r="G5951" s="21"/>
      <c r="H5951" s="21" t="s">
        <v>1</v>
      </c>
      <c r="I5951" s="21"/>
    </row>
    <row r="5952" spans="1:9" ht="60" customHeight="1">
      <c r="A5952" s="10" t="s">
        <v>691</v>
      </c>
      <c r="B5952" s="10" t="s">
        <v>899</v>
      </c>
      <c r="C5952" s="19" t="s">
        <v>516</v>
      </c>
      <c r="D5952" s="19" t="s">
        <v>511</v>
      </c>
      <c r="E5952" s="20">
        <v>499</v>
      </c>
      <c r="F5952" s="11" t="s">
        <v>512</v>
      </c>
      <c r="G5952" s="21"/>
      <c r="H5952" s="21" t="s">
        <v>1</v>
      </c>
      <c r="I5952" s="21"/>
    </row>
    <row r="5953" spans="1:9" ht="60" customHeight="1">
      <c r="A5953" s="10" t="s">
        <v>691</v>
      </c>
      <c r="B5953" s="10" t="s">
        <v>900</v>
      </c>
      <c r="C5953" s="19" t="s">
        <v>699</v>
      </c>
      <c r="D5953" s="19" t="s">
        <v>511</v>
      </c>
      <c r="E5953" s="20">
        <v>50</v>
      </c>
      <c r="F5953" s="11" t="s">
        <v>512</v>
      </c>
      <c r="G5953" s="21"/>
      <c r="H5953" s="21" t="s">
        <v>1</v>
      </c>
      <c r="I5953" s="21"/>
    </row>
    <row r="5954" spans="1:9" ht="60" customHeight="1">
      <c r="A5954" s="10" t="s">
        <v>691</v>
      </c>
      <c r="B5954" s="10" t="s">
        <v>901</v>
      </c>
      <c r="C5954" s="19" t="s">
        <v>699</v>
      </c>
      <c r="D5954" s="19" t="s">
        <v>511</v>
      </c>
      <c r="E5954" s="20">
        <v>50</v>
      </c>
      <c r="F5954" s="11" t="s">
        <v>512</v>
      </c>
      <c r="G5954" s="21"/>
      <c r="H5954" s="21" t="s">
        <v>1</v>
      </c>
      <c r="I5954" s="21"/>
    </row>
    <row r="5955" spans="1:9" ht="63" customHeight="1">
      <c r="A5955" s="10" t="s">
        <v>691</v>
      </c>
      <c r="B5955" s="10" t="s">
        <v>902</v>
      </c>
      <c r="C5955" s="19" t="s">
        <v>710</v>
      </c>
      <c r="D5955" s="19" t="s">
        <v>511</v>
      </c>
      <c r="E5955" s="20">
        <v>140</v>
      </c>
      <c r="F5955" s="11" t="s">
        <v>512</v>
      </c>
      <c r="G5955" s="21"/>
      <c r="H5955" s="21" t="s">
        <v>1</v>
      </c>
      <c r="I5955" s="21"/>
    </row>
    <row r="5956" spans="1:9" ht="60" customHeight="1">
      <c r="A5956" s="10" t="s">
        <v>691</v>
      </c>
      <c r="B5956" s="10" t="s">
        <v>903</v>
      </c>
      <c r="C5956" s="19" t="s">
        <v>726</v>
      </c>
      <c r="D5956" s="19" t="s">
        <v>511</v>
      </c>
      <c r="E5956" s="20">
        <v>80</v>
      </c>
      <c r="F5956" s="11" t="s">
        <v>512</v>
      </c>
      <c r="G5956" s="21"/>
      <c r="H5956" s="21" t="s">
        <v>1</v>
      </c>
      <c r="I5956" s="21"/>
    </row>
    <row r="5957" spans="1:9" ht="60" customHeight="1">
      <c r="A5957" s="10" t="s">
        <v>691</v>
      </c>
      <c r="B5957" s="10" t="s">
        <v>904</v>
      </c>
      <c r="C5957" s="19" t="s">
        <v>695</v>
      </c>
      <c r="D5957" s="19" t="s">
        <v>511</v>
      </c>
      <c r="E5957" s="20">
        <v>120</v>
      </c>
      <c r="F5957" s="11" t="s">
        <v>512</v>
      </c>
      <c r="G5957" s="21"/>
      <c r="H5957" s="21" t="s">
        <v>1</v>
      </c>
      <c r="I5957" s="21"/>
    </row>
    <row r="5958" spans="1:9" ht="60" customHeight="1">
      <c r="A5958" s="10" t="s">
        <v>691</v>
      </c>
      <c r="B5958" s="10" t="s">
        <v>905</v>
      </c>
      <c r="C5958" s="19" t="s">
        <v>699</v>
      </c>
      <c r="D5958" s="19" t="s">
        <v>511</v>
      </c>
      <c r="E5958" s="20">
        <v>70</v>
      </c>
      <c r="F5958" s="11" t="s">
        <v>512</v>
      </c>
      <c r="G5958" s="21"/>
      <c r="H5958" s="21" t="s">
        <v>1</v>
      </c>
      <c r="I5958" s="21"/>
    </row>
    <row r="5959" spans="1:9" ht="60" customHeight="1">
      <c r="A5959" s="10" t="s">
        <v>691</v>
      </c>
      <c r="B5959" s="10" t="s">
        <v>906</v>
      </c>
      <c r="C5959" s="19" t="s">
        <v>699</v>
      </c>
      <c r="D5959" s="19" t="s">
        <v>511</v>
      </c>
      <c r="E5959" s="20">
        <v>50</v>
      </c>
      <c r="F5959" s="11" t="s">
        <v>512</v>
      </c>
      <c r="G5959" s="21"/>
      <c r="H5959" s="21" t="s">
        <v>1</v>
      </c>
      <c r="I5959" s="21"/>
    </row>
    <row r="5960" spans="1:9" ht="60" customHeight="1">
      <c r="A5960" s="10" t="s">
        <v>691</v>
      </c>
      <c r="B5960" s="10" t="s">
        <v>907</v>
      </c>
      <c r="C5960" s="19" t="s">
        <v>613</v>
      </c>
      <c r="D5960" s="19" t="s">
        <v>511</v>
      </c>
      <c r="E5960" s="20">
        <v>80</v>
      </c>
      <c r="F5960" s="11" t="s">
        <v>512</v>
      </c>
      <c r="G5960" s="21"/>
      <c r="H5960" s="21" t="s">
        <v>1</v>
      </c>
      <c r="I5960" s="21"/>
    </row>
    <row r="5961" spans="1:9" ht="60" customHeight="1">
      <c r="A5961" s="10" t="s">
        <v>691</v>
      </c>
      <c r="B5961" s="10" t="s">
        <v>908</v>
      </c>
      <c r="C5961" s="19" t="s">
        <v>811</v>
      </c>
      <c r="D5961" s="19" t="s">
        <v>511</v>
      </c>
      <c r="E5961" s="20">
        <v>80</v>
      </c>
      <c r="F5961" s="11" t="s">
        <v>512</v>
      </c>
      <c r="G5961" s="21"/>
      <c r="H5961" s="21" t="s">
        <v>1</v>
      </c>
      <c r="I5961" s="21"/>
    </row>
    <row r="5962" spans="1:9" ht="57.75" customHeight="1">
      <c r="A5962" s="10" t="s">
        <v>691</v>
      </c>
      <c r="B5962" s="10" t="s">
        <v>909</v>
      </c>
      <c r="C5962" s="19" t="s">
        <v>910</v>
      </c>
      <c r="D5962" s="19" t="s">
        <v>511</v>
      </c>
      <c r="E5962" s="20">
        <v>100</v>
      </c>
      <c r="F5962" s="11" t="s">
        <v>512</v>
      </c>
      <c r="G5962" s="21"/>
      <c r="H5962" s="21" t="s">
        <v>1</v>
      </c>
      <c r="I5962" s="21"/>
    </row>
    <row r="5963" spans="1:9" ht="50.25" customHeight="1">
      <c r="A5963" s="10" t="s">
        <v>691</v>
      </c>
      <c r="B5963" s="10" t="s">
        <v>911</v>
      </c>
      <c r="C5963" s="19" t="s">
        <v>201</v>
      </c>
      <c r="D5963" s="19" t="s">
        <v>511</v>
      </c>
      <c r="E5963" s="20">
        <v>100</v>
      </c>
      <c r="F5963" s="11" t="s">
        <v>512</v>
      </c>
      <c r="G5963" s="21"/>
      <c r="H5963" s="21" t="s">
        <v>1</v>
      </c>
      <c r="I5963" s="21"/>
    </row>
    <row r="5964" spans="1:9" ht="45" customHeight="1">
      <c r="A5964" s="10" t="s">
        <v>691</v>
      </c>
      <c r="B5964" s="10" t="s">
        <v>912</v>
      </c>
      <c r="C5964" s="19" t="s">
        <v>913</v>
      </c>
      <c r="D5964" s="19" t="s">
        <v>511</v>
      </c>
      <c r="E5964" s="20">
        <v>100</v>
      </c>
      <c r="F5964" s="11" t="s">
        <v>512</v>
      </c>
      <c r="G5964" s="21"/>
      <c r="H5964" s="21" t="s">
        <v>1</v>
      </c>
      <c r="I5964" s="21"/>
    </row>
    <row r="5965" spans="1:9" ht="62.25" customHeight="1">
      <c r="A5965" s="10" t="s">
        <v>691</v>
      </c>
      <c r="B5965" s="10" t="s">
        <v>914</v>
      </c>
      <c r="C5965" s="19" t="s">
        <v>238</v>
      </c>
      <c r="D5965" s="19" t="s">
        <v>511</v>
      </c>
      <c r="E5965" s="20">
        <v>100</v>
      </c>
      <c r="F5965" s="11" t="s">
        <v>512</v>
      </c>
      <c r="G5965" s="21"/>
      <c r="H5965" s="21" t="s">
        <v>1</v>
      </c>
      <c r="I5965" s="21"/>
    </row>
    <row r="5966" spans="1:9" ht="43.5" customHeight="1">
      <c r="A5966" s="10" t="s">
        <v>691</v>
      </c>
      <c r="B5966" s="10" t="s">
        <v>915</v>
      </c>
      <c r="C5966" s="19" t="s">
        <v>916</v>
      </c>
      <c r="D5966" s="19" t="s">
        <v>511</v>
      </c>
      <c r="E5966" s="20">
        <v>20</v>
      </c>
      <c r="F5966" s="11" t="s">
        <v>512</v>
      </c>
      <c r="G5966" s="21"/>
      <c r="H5966" s="21" t="s">
        <v>1</v>
      </c>
      <c r="I5966" s="21"/>
    </row>
    <row r="5967" spans="1:9" ht="43.5" customHeight="1">
      <c r="A5967" s="10" t="s">
        <v>691</v>
      </c>
      <c r="B5967" s="10" t="s">
        <v>917</v>
      </c>
      <c r="C5967" s="19" t="s">
        <v>455</v>
      </c>
      <c r="D5967" s="19" t="s">
        <v>511</v>
      </c>
      <c r="E5967" s="20">
        <v>100</v>
      </c>
      <c r="F5967" s="11" t="s">
        <v>512</v>
      </c>
      <c r="G5967" s="21"/>
      <c r="H5967" s="21" t="s">
        <v>1</v>
      </c>
      <c r="I5967" s="21"/>
    </row>
    <row r="5968" spans="1:9" ht="43.5" customHeight="1">
      <c r="A5968" s="10" t="s">
        <v>691</v>
      </c>
      <c r="B5968" s="10" t="s">
        <v>918</v>
      </c>
      <c r="C5968" s="19" t="s">
        <v>710</v>
      </c>
      <c r="D5968" s="19" t="s">
        <v>511</v>
      </c>
      <c r="E5968" s="20">
        <v>519</v>
      </c>
      <c r="F5968" s="11" t="s">
        <v>512</v>
      </c>
      <c r="G5968" s="21"/>
      <c r="H5968" s="21" t="s">
        <v>1</v>
      </c>
      <c r="I5968" s="21"/>
    </row>
    <row r="5969" spans="1:9" ht="54.75" customHeight="1">
      <c r="A5969" s="10" t="s">
        <v>691</v>
      </c>
      <c r="B5969" s="10" t="s">
        <v>919</v>
      </c>
      <c r="C5969" s="19" t="s">
        <v>2096</v>
      </c>
      <c r="D5969" s="19" t="s">
        <v>511</v>
      </c>
      <c r="E5969" s="20">
        <v>120</v>
      </c>
      <c r="F5969" s="11" t="s">
        <v>512</v>
      </c>
      <c r="G5969" s="21"/>
      <c r="H5969" s="21" t="s">
        <v>1</v>
      </c>
      <c r="I5969" s="21"/>
    </row>
    <row r="5970" spans="1:9" ht="54.75" customHeight="1">
      <c r="A5970" s="10" t="s">
        <v>691</v>
      </c>
      <c r="B5970" s="10" t="s">
        <v>919</v>
      </c>
      <c r="C5970" s="19" t="s">
        <v>2096</v>
      </c>
      <c r="D5970" s="19" t="s">
        <v>511</v>
      </c>
      <c r="E5970" s="20">
        <v>12</v>
      </c>
      <c r="F5970" s="11" t="s">
        <v>512</v>
      </c>
      <c r="G5970" s="21"/>
      <c r="H5970" s="21" t="s">
        <v>1</v>
      </c>
      <c r="I5970" s="21"/>
    </row>
    <row r="5971" spans="1:9" ht="54.75" customHeight="1">
      <c r="A5971" s="10" t="s">
        <v>691</v>
      </c>
      <c r="B5971" s="10" t="s">
        <v>920</v>
      </c>
      <c r="C5971" s="19" t="s">
        <v>2096</v>
      </c>
      <c r="D5971" s="19" t="s">
        <v>511</v>
      </c>
      <c r="E5971" s="20">
        <v>200</v>
      </c>
      <c r="F5971" s="11" t="s">
        <v>512</v>
      </c>
      <c r="G5971" s="21"/>
      <c r="H5971" s="21" t="s">
        <v>1</v>
      </c>
      <c r="I5971" s="21"/>
    </row>
    <row r="5972" spans="1:9" ht="54.75" customHeight="1">
      <c r="A5972" s="10" t="s">
        <v>691</v>
      </c>
      <c r="B5972" s="10" t="s">
        <v>921</v>
      </c>
      <c r="C5972" s="19" t="s">
        <v>710</v>
      </c>
      <c r="D5972" s="19" t="s">
        <v>511</v>
      </c>
      <c r="E5972" s="20">
        <v>100</v>
      </c>
      <c r="F5972" s="11" t="s">
        <v>512</v>
      </c>
      <c r="G5972" s="21"/>
      <c r="H5972" s="21" t="s">
        <v>1</v>
      </c>
      <c r="I5972" s="21"/>
    </row>
    <row r="5973" spans="1:9" ht="71.25" customHeight="1">
      <c r="A5973" s="10" t="s">
        <v>691</v>
      </c>
      <c r="B5973" s="10" t="s">
        <v>922</v>
      </c>
      <c r="C5973" s="19" t="s">
        <v>923</v>
      </c>
      <c r="D5973" s="19" t="s">
        <v>511</v>
      </c>
      <c r="E5973" s="20">
        <v>43</v>
      </c>
      <c r="F5973" s="11" t="s">
        <v>512</v>
      </c>
      <c r="G5973" s="21"/>
      <c r="H5973" s="21" t="s">
        <v>1</v>
      </c>
      <c r="I5973" s="21"/>
    </row>
    <row r="5974" spans="1:9" ht="71.25" customHeight="1">
      <c r="A5974" s="10" t="s">
        <v>691</v>
      </c>
      <c r="B5974" s="10" t="s">
        <v>924</v>
      </c>
      <c r="C5974" s="19" t="s">
        <v>713</v>
      </c>
      <c r="D5974" s="19" t="s">
        <v>511</v>
      </c>
      <c r="E5974" s="20">
        <v>120</v>
      </c>
      <c r="F5974" s="11" t="s">
        <v>512</v>
      </c>
      <c r="G5974" s="21"/>
      <c r="H5974" s="21" t="s">
        <v>1</v>
      </c>
      <c r="I5974" s="21"/>
    </row>
    <row r="5975" spans="1:9" ht="71.25" customHeight="1">
      <c r="A5975" s="10" t="s">
        <v>691</v>
      </c>
      <c r="B5975" s="10" t="s">
        <v>925</v>
      </c>
      <c r="C5975" s="19" t="s">
        <v>238</v>
      </c>
      <c r="D5975" s="19" t="s">
        <v>511</v>
      </c>
      <c r="E5975" s="20">
        <v>80</v>
      </c>
      <c r="F5975" s="11" t="s">
        <v>512</v>
      </c>
      <c r="G5975" s="21"/>
      <c r="H5975" s="21" t="s">
        <v>1</v>
      </c>
      <c r="I5975" s="21"/>
    </row>
    <row r="5976" spans="1:9" ht="71.25" customHeight="1">
      <c r="A5976" s="10" t="s">
        <v>691</v>
      </c>
      <c r="B5976" s="10" t="s">
        <v>926</v>
      </c>
      <c r="C5976" s="19" t="s">
        <v>516</v>
      </c>
      <c r="D5976" s="19" t="s">
        <v>511</v>
      </c>
      <c r="E5976" s="20">
        <v>80</v>
      </c>
      <c r="F5976" s="11" t="s">
        <v>512</v>
      </c>
      <c r="G5976" s="21"/>
      <c r="H5976" s="21" t="s">
        <v>1</v>
      </c>
      <c r="I5976" s="21"/>
    </row>
    <row r="5977" spans="1:9" ht="71.25" customHeight="1">
      <c r="A5977" s="10" t="s">
        <v>691</v>
      </c>
      <c r="B5977" s="10" t="s">
        <v>927</v>
      </c>
      <c r="C5977" s="19" t="s">
        <v>710</v>
      </c>
      <c r="D5977" s="19" t="s">
        <v>511</v>
      </c>
      <c r="E5977" s="20">
        <v>100</v>
      </c>
      <c r="F5977" s="11" t="s">
        <v>512</v>
      </c>
      <c r="G5977" s="21"/>
      <c r="H5977" s="21" t="s">
        <v>1</v>
      </c>
      <c r="I5977" s="21"/>
    </row>
    <row r="5978" spans="1:9" ht="71.25" customHeight="1">
      <c r="A5978" s="10" t="s">
        <v>691</v>
      </c>
      <c r="B5978" s="10" t="s">
        <v>928</v>
      </c>
      <c r="C5978" s="19" t="s">
        <v>929</v>
      </c>
      <c r="D5978" s="19" t="s">
        <v>511</v>
      </c>
      <c r="E5978" s="20">
        <v>96</v>
      </c>
      <c r="F5978" s="11" t="s">
        <v>512</v>
      </c>
      <c r="G5978" s="21"/>
      <c r="H5978" s="21" t="s">
        <v>1</v>
      </c>
      <c r="I5978" s="21"/>
    </row>
    <row r="5979" spans="1:9" ht="71.25" customHeight="1">
      <c r="A5979" s="10" t="s">
        <v>691</v>
      </c>
      <c r="B5979" s="10" t="s">
        <v>930</v>
      </c>
      <c r="C5979" s="19" t="s">
        <v>931</v>
      </c>
      <c r="D5979" s="19" t="s">
        <v>511</v>
      </c>
      <c r="E5979" s="20">
        <v>300</v>
      </c>
      <c r="F5979" s="11" t="s">
        <v>512</v>
      </c>
      <c r="G5979" s="21"/>
      <c r="H5979" s="21" t="s">
        <v>1</v>
      </c>
      <c r="I5979" s="21"/>
    </row>
    <row r="5980" spans="1:9" ht="71.25" customHeight="1">
      <c r="A5980" s="10" t="s">
        <v>691</v>
      </c>
      <c r="B5980" s="10" t="s">
        <v>932</v>
      </c>
      <c r="C5980" s="19" t="s">
        <v>697</v>
      </c>
      <c r="D5980" s="19" t="s">
        <v>511</v>
      </c>
      <c r="E5980" s="20">
        <v>80</v>
      </c>
      <c r="F5980" s="11" t="s">
        <v>512</v>
      </c>
      <c r="G5980" s="21"/>
      <c r="H5980" s="21" t="s">
        <v>1</v>
      </c>
      <c r="I5980" s="21"/>
    </row>
    <row r="5981" spans="1:9" ht="71.25" customHeight="1">
      <c r="A5981" s="10" t="s">
        <v>691</v>
      </c>
      <c r="B5981" s="10" t="s">
        <v>933</v>
      </c>
      <c r="C5981" s="19" t="s">
        <v>699</v>
      </c>
      <c r="D5981" s="19" t="s">
        <v>511</v>
      </c>
      <c r="E5981" s="20">
        <v>50</v>
      </c>
      <c r="F5981" s="11" t="s">
        <v>512</v>
      </c>
      <c r="G5981" s="21"/>
      <c r="H5981" s="21" t="s">
        <v>1</v>
      </c>
      <c r="I5981" s="21"/>
    </row>
    <row r="5982" spans="1:9" ht="71.25" customHeight="1">
      <c r="A5982" s="10" t="s">
        <v>691</v>
      </c>
      <c r="B5982" s="10" t="s">
        <v>934</v>
      </c>
      <c r="C5982" s="19" t="s">
        <v>699</v>
      </c>
      <c r="D5982" s="19" t="s">
        <v>511</v>
      </c>
      <c r="E5982" s="20">
        <v>80</v>
      </c>
      <c r="F5982" s="11" t="s">
        <v>512</v>
      </c>
      <c r="G5982" s="21"/>
      <c r="H5982" s="21" t="s">
        <v>1</v>
      </c>
      <c r="I5982" s="21"/>
    </row>
    <row r="5983" spans="1:9" ht="41.25" customHeight="1">
      <c r="A5983" s="10" t="s">
        <v>691</v>
      </c>
      <c r="B5983" s="10" t="s">
        <v>935</v>
      </c>
      <c r="C5983" s="19" t="s">
        <v>516</v>
      </c>
      <c r="D5983" s="19" t="s">
        <v>511</v>
      </c>
      <c r="E5983" s="20">
        <v>200</v>
      </c>
      <c r="F5983" s="11" t="s">
        <v>512</v>
      </c>
      <c r="G5983" s="21"/>
      <c r="H5983" s="21" t="s">
        <v>1</v>
      </c>
      <c r="I5983" s="21"/>
    </row>
    <row r="5984" spans="1:9" ht="58.5" customHeight="1">
      <c r="A5984" s="10" t="s">
        <v>691</v>
      </c>
      <c r="B5984" s="10" t="s">
        <v>936</v>
      </c>
      <c r="C5984" s="19" t="s">
        <v>238</v>
      </c>
      <c r="D5984" s="19" t="s">
        <v>511</v>
      </c>
      <c r="E5984" s="20">
        <v>30</v>
      </c>
      <c r="F5984" s="11" t="s">
        <v>512</v>
      </c>
      <c r="G5984" s="21"/>
      <c r="H5984" s="21" t="s">
        <v>1</v>
      </c>
      <c r="I5984" s="21"/>
    </row>
    <row r="5985" spans="1:9" ht="47.25" customHeight="1">
      <c r="A5985" s="10" t="s">
        <v>691</v>
      </c>
      <c r="B5985" s="10" t="s">
        <v>937</v>
      </c>
      <c r="C5985" s="19" t="s">
        <v>216</v>
      </c>
      <c r="D5985" s="19" t="s">
        <v>511</v>
      </c>
      <c r="E5985" s="20">
        <v>100</v>
      </c>
      <c r="F5985" s="11" t="s">
        <v>512</v>
      </c>
      <c r="G5985" s="21"/>
      <c r="H5985" s="21" t="s">
        <v>1</v>
      </c>
      <c r="I5985" s="21"/>
    </row>
    <row r="5986" spans="1:9" ht="49.5" customHeight="1">
      <c r="A5986" s="10" t="s">
        <v>691</v>
      </c>
      <c r="B5986" s="10" t="s">
        <v>938</v>
      </c>
      <c r="C5986" s="19" t="s">
        <v>516</v>
      </c>
      <c r="D5986" s="19" t="s">
        <v>511</v>
      </c>
      <c r="E5986" s="20">
        <v>50</v>
      </c>
      <c r="F5986" s="11" t="s">
        <v>512</v>
      </c>
      <c r="G5986" s="21"/>
      <c r="H5986" s="21" t="s">
        <v>1</v>
      </c>
      <c r="I5986" s="21"/>
    </row>
    <row r="5987" spans="1:9" ht="42" customHeight="1">
      <c r="A5987" s="10" t="s">
        <v>691</v>
      </c>
      <c r="B5987" s="10" t="s">
        <v>939</v>
      </c>
      <c r="C5987" s="19" t="s">
        <v>516</v>
      </c>
      <c r="D5987" s="19" t="s">
        <v>511</v>
      </c>
      <c r="E5987" s="20">
        <v>50</v>
      </c>
      <c r="F5987" s="11" t="s">
        <v>512</v>
      </c>
      <c r="G5987" s="21"/>
      <c r="H5987" s="21" t="s">
        <v>1</v>
      </c>
      <c r="I5987" s="21"/>
    </row>
    <row r="5988" spans="1:9" ht="42" customHeight="1">
      <c r="A5988" s="10" t="s">
        <v>691</v>
      </c>
      <c r="B5988" s="10" t="s">
        <v>940</v>
      </c>
      <c r="C5988" s="19" t="s">
        <v>516</v>
      </c>
      <c r="D5988" s="19" t="s">
        <v>511</v>
      </c>
      <c r="E5988" s="20">
        <v>50</v>
      </c>
      <c r="F5988" s="11" t="s">
        <v>512</v>
      </c>
      <c r="G5988" s="21"/>
      <c r="H5988" s="21" t="s">
        <v>1</v>
      </c>
      <c r="I5988" s="21"/>
    </row>
    <row r="5989" spans="1:9" ht="42" customHeight="1">
      <c r="A5989" s="10" t="s">
        <v>691</v>
      </c>
      <c r="B5989" s="10" t="s">
        <v>941</v>
      </c>
      <c r="C5989" s="19" t="s">
        <v>516</v>
      </c>
      <c r="D5989" s="19" t="s">
        <v>511</v>
      </c>
      <c r="E5989" s="20">
        <v>50</v>
      </c>
      <c r="F5989" s="11" t="s">
        <v>512</v>
      </c>
      <c r="G5989" s="21"/>
      <c r="H5989" s="21" t="s">
        <v>1</v>
      </c>
      <c r="I5989" s="21"/>
    </row>
    <row r="5990" spans="1:9" ht="42" customHeight="1">
      <c r="A5990" s="10" t="s">
        <v>691</v>
      </c>
      <c r="B5990" s="10" t="s">
        <v>942</v>
      </c>
      <c r="C5990" s="19" t="s">
        <v>516</v>
      </c>
      <c r="D5990" s="19" t="s">
        <v>511</v>
      </c>
      <c r="E5990" s="20">
        <v>50</v>
      </c>
      <c r="F5990" s="11" t="s">
        <v>512</v>
      </c>
      <c r="G5990" s="21"/>
      <c r="H5990" s="21" t="s">
        <v>1</v>
      </c>
      <c r="I5990" s="21"/>
    </row>
    <row r="5991" spans="1:9" ht="56.25" customHeight="1">
      <c r="A5991" s="10" t="s">
        <v>691</v>
      </c>
      <c r="B5991" s="10" t="s">
        <v>943</v>
      </c>
      <c r="C5991" s="19" t="s">
        <v>516</v>
      </c>
      <c r="D5991" s="19" t="s">
        <v>511</v>
      </c>
      <c r="E5991" s="20">
        <v>50</v>
      </c>
      <c r="F5991" s="11" t="s">
        <v>512</v>
      </c>
      <c r="G5991" s="21"/>
      <c r="H5991" s="21" t="s">
        <v>1</v>
      </c>
      <c r="I5991" s="21"/>
    </row>
    <row r="5992" spans="1:9" ht="41.25" customHeight="1">
      <c r="A5992" s="10" t="s">
        <v>691</v>
      </c>
      <c r="B5992" s="10" t="s">
        <v>944</v>
      </c>
      <c r="C5992" s="19" t="s">
        <v>888</v>
      </c>
      <c r="D5992" s="19" t="s">
        <v>511</v>
      </c>
      <c r="E5992" s="20">
        <v>50</v>
      </c>
      <c r="F5992" s="11" t="s">
        <v>512</v>
      </c>
      <c r="G5992" s="21"/>
      <c r="H5992" s="21" t="s">
        <v>1</v>
      </c>
      <c r="I5992" s="21"/>
    </row>
    <row r="5993" spans="1:9" ht="41.25" customHeight="1">
      <c r="A5993" s="10" t="s">
        <v>691</v>
      </c>
      <c r="B5993" s="10" t="s">
        <v>945</v>
      </c>
      <c r="C5993" s="19" t="s">
        <v>888</v>
      </c>
      <c r="D5993" s="19" t="s">
        <v>511</v>
      </c>
      <c r="E5993" s="20">
        <v>50</v>
      </c>
      <c r="F5993" s="11" t="s">
        <v>512</v>
      </c>
      <c r="G5993" s="21"/>
      <c r="H5993" s="21" t="s">
        <v>1</v>
      </c>
      <c r="I5993" s="21"/>
    </row>
    <row r="5994" spans="1:9" ht="41.25" customHeight="1">
      <c r="A5994" s="10" t="s">
        <v>691</v>
      </c>
      <c r="B5994" s="10" t="s">
        <v>946</v>
      </c>
      <c r="C5994" s="19" t="s">
        <v>455</v>
      </c>
      <c r="D5994" s="19" t="s">
        <v>511</v>
      </c>
      <c r="E5994" s="20">
        <v>100</v>
      </c>
      <c r="F5994" s="11" t="s">
        <v>512</v>
      </c>
      <c r="G5994" s="21"/>
      <c r="H5994" s="21" t="s">
        <v>1</v>
      </c>
      <c r="I5994" s="21"/>
    </row>
    <row r="5995" spans="1:9" ht="60" customHeight="1">
      <c r="A5995" s="10" t="s">
        <v>691</v>
      </c>
      <c r="B5995" s="10" t="s">
        <v>947</v>
      </c>
      <c r="C5995" s="19" t="s">
        <v>493</v>
      </c>
      <c r="D5995" s="19" t="s">
        <v>511</v>
      </c>
      <c r="E5995" s="20">
        <v>80</v>
      </c>
      <c r="F5995" s="11" t="s">
        <v>512</v>
      </c>
      <c r="G5995" s="21"/>
      <c r="H5995" s="21" t="s">
        <v>1</v>
      </c>
      <c r="I5995" s="21"/>
    </row>
    <row r="5996" spans="1:9" ht="71.25" customHeight="1">
      <c r="A5996" s="10" t="s">
        <v>691</v>
      </c>
      <c r="B5996" s="10" t="s">
        <v>948</v>
      </c>
      <c r="C5996" s="19" t="s">
        <v>726</v>
      </c>
      <c r="D5996" s="19" t="s">
        <v>511</v>
      </c>
      <c r="E5996" s="20">
        <v>120</v>
      </c>
      <c r="F5996" s="11" t="s">
        <v>512</v>
      </c>
      <c r="G5996" s="21"/>
      <c r="H5996" s="21" t="s">
        <v>1</v>
      </c>
      <c r="I5996" s="21"/>
    </row>
    <row r="5997" spans="1:9" ht="71.25" customHeight="1">
      <c r="A5997" s="10" t="s">
        <v>691</v>
      </c>
      <c r="B5997" s="10" t="s">
        <v>949</v>
      </c>
      <c r="C5997" s="19" t="s">
        <v>723</v>
      </c>
      <c r="D5997" s="19" t="s">
        <v>511</v>
      </c>
      <c r="E5997" s="20">
        <v>80</v>
      </c>
      <c r="F5997" s="11" t="s">
        <v>512</v>
      </c>
      <c r="G5997" s="21"/>
      <c r="H5997" s="21" t="s">
        <v>1</v>
      </c>
      <c r="I5997" s="21"/>
    </row>
    <row r="5998" spans="1:9" ht="71.25" customHeight="1">
      <c r="A5998" s="10" t="s">
        <v>691</v>
      </c>
      <c r="B5998" s="10" t="s">
        <v>950</v>
      </c>
      <c r="C5998" s="19" t="s">
        <v>720</v>
      </c>
      <c r="D5998" s="19" t="s">
        <v>511</v>
      </c>
      <c r="E5998" s="20">
        <v>285</v>
      </c>
      <c r="F5998" s="11" t="s">
        <v>512</v>
      </c>
      <c r="G5998" s="21"/>
      <c r="H5998" s="21" t="s">
        <v>1</v>
      </c>
      <c r="I5998" s="21"/>
    </row>
    <row r="5999" spans="1:9" ht="71.25" customHeight="1">
      <c r="A5999" s="10" t="s">
        <v>691</v>
      </c>
      <c r="B5999" s="10" t="s">
        <v>951</v>
      </c>
      <c r="C5999" s="19" t="s">
        <v>897</v>
      </c>
      <c r="D5999" s="19" t="s">
        <v>511</v>
      </c>
      <c r="E5999" s="20">
        <v>100</v>
      </c>
      <c r="F5999" s="11" t="s">
        <v>512</v>
      </c>
      <c r="G5999" s="21"/>
      <c r="H5999" s="21" t="s">
        <v>1</v>
      </c>
      <c r="I5999" s="21"/>
    </row>
    <row r="6000" spans="1:9" ht="71.25" customHeight="1">
      <c r="A6000" s="10" t="s">
        <v>691</v>
      </c>
      <c r="B6000" s="10" t="s">
        <v>952</v>
      </c>
      <c r="C6000" s="19" t="s">
        <v>729</v>
      </c>
      <c r="D6000" s="19" t="s">
        <v>511</v>
      </c>
      <c r="E6000" s="20">
        <v>80</v>
      </c>
      <c r="F6000" s="11" t="s">
        <v>512</v>
      </c>
      <c r="G6000" s="21"/>
      <c r="H6000" s="21" t="s">
        <v>1</v>
      </c>
      <c r="I6000" s="21"/>
    </row>
    <row r="6001" spans="1:9" ht="71.25" customHeight="1">
      <c r="A6001" s="10" t="s">
        <v>691</v>
      </c>
      <c r="B6001" s="10" t="s">
        <v>953</v>
      </c>
      <c r="C6001" s="19" t="s">
        <v>742</v>
      </c>
      <c r="D6001" s="19" t="s">
        <v>511</v>
      </c>
      <c r="E6001" s="20">
        <v>50</v>
      </c>
      <c r="F6001" s="11" t="s">
        <v>512</v>
      </c>
      <c r="G6001" s="21"/>
      <c r="H6001" s="21" t="s">
        <v>1</v>
      </c>
      <c r="I6001" s="21"/>
    </row>
    <row r="6002" spans="1:9" ht="71.25" customHeight="1">
      <c r="A6002" s="10" t="s">
        <v>691</v>
      </c>
      <c r="B6002" s="10" t="s">
        <v>954</v>
      </c>
      <c r="C6002" s="19" t="s">
        <v>742</v>
      </c>
      <c r="D6002" s="19" t="s">
        <v>511</v>
      </c>
      <c r="E6002" s="20">
        <v>50</v>
      </c>
      <c r="F6002" s="11" t="s">
        <v>512</v>
      </c>
      <c r="G6002" s="21"/>
      <c r="H6002" s="21" t="s">
        <v>1</v>
      </c>
      <c r="I6002" s="21"/>
    </row>
    <row r="6003" spans="1:9" ht="71.25" customHeight="1">
      <c r="A6003" s="10" t="s">
        <v>691</v>
      </c>
      <c r="B6003" s="10" t="s">
        <v>955</v>
      </c>
      <c r="C6003" s="19" t="s">
        <v>713</v>
      </c>
      <c r="D6003" s="19" t="s">
        <v>511</v>
      </c>
      <c r="E6003" s="20">
        <v>100</v>
      </c>
      <c r="F6003" s="11" t="s">
        <v>512</v>
      </c>
      <c r="G6003" s="21"/>
      <c r="H6003" s="21" t="s">
        <v>1</v>
      </c>
      <c r="I6003" s="21"/>
    </row>
    <row r="6004" spans="1:9" ht="71.25" customHeight="1">
      <c r="A6004" s="10" t="s">
        <v>691</v>
      </c>
      <c r="B6004" s="10" t="s">
        <v>956</v>
      </c>
      <c r="C6004" s="19" t="s">
        <v>713</v>
      </c>
      <c r="D6004" s="19" t="s">
        <v>511</v>
      </c>
      <c r="E6004" s="20">
        <v>290</v>
      </c>
      <c r="F6004" s="11" t="s">
        <v>512</v>
      </c>
      <c r="G6004" s="21"/>
      <c r="H6004" s="21" t="s">
        <v>1</v>
      </c>
      <c r="I6004" s="21"/>
    </row>
    <row r="6005" spans="1:9" ht="71.25" customHeight="1">
      <c r="A6005" s="10" t="s">
        <v>691</v>
      </c>
      <c r="B6005" s="10" t="s">
        <v>957</v>
      </c>
      <c r="C6005" s="19" t="s">
        <v>455</v>
      </c>
      <c r="D6005" s="19" t="s">
        <v>511</v>
      </c>
      <c r="E6005" s="20">
        <v>80</v>
      </c>
      <c r="F6005" s="11" t="s">
        <v>512</v>
      </c>
      <c r="G6005" s="21"/>
      <c r="H6005" s="21" t="s">
        <v>1</v>
      </c>
      <c r="I6005" s="21"/>
    </row>
    <row r="6006" spans="1:9" ht="42" customHeight="1">
      <c r="A6006" s="10" t="s">
        <v>691</v>
      </c>
      <c r="B6006" s="10" t="s">
        <v>958</v>
      </c>
      <c r="C6006" s="19" t="s">
        <v>959</v>
      </c>
      <c r="D6006" s="19" t="s">
        <v>511</v>
      </c>
      <c r="E6006" s="20">
        <v>14</v>
      </c>
      <c r="F6006" s="11" t="s">
        <v>512</v>
      </c>
      <c r="G6006" s="21"/>
      <c r="H6006" s="21" t="s">
        <v>1</v>
      </c>
      <c r="I6006" s="21"/>
    </row>
    <row r="6007" spans="1:9" ht="66" customHeight="1">
      <c r="A6007" s="10" t="s">
        <v>691</v>
      </c>
      <c r="B6007" s="10" t="s">
        <v>960</v>
      </c>
      <c r="C6007" s="19" t="s">
        <v>763</v>
      </c>
      <c r="D6007" s="19" t="s">
        <v>511</v>
      </c>
      <c r="E6007" s="20">
        <v>80</v>
      </c>
      <c r="F6007" s="11" t="s">
        <v>512</v>
      </c>
      <c r="G6007" s="21"/>
      <c r="H6007" s="21" t="s">
        <v>1</v>
      </c>
      <c r="I6007" s="21"/>
    </row>
    <row r="6008" spans="1:9" ht="52.5" customHeight="1">
      <c r="A6008" s="10" t="s">
        <v>691</v>
      </c>
      <c r="B6008" s="10" t="s">
        <v>961</v>
      </c>
      <c r="C6008" s="19" t="s">
        <v>636</v>
      </c>
      <c r="D6008" s="19" t="s">
        <v>511</v>
      </c>
      <c r="E6008" s="20">
        <v>80</v>
      </c>
      <c r="F6008" s="11" t="s">
        <v>512</v>
      </c>
      <c r="G6008" s="21"/>
      <c r="H6008" s="21" t="s">
        <v>1</v>
      </c>
      <c r="I6008" s="21"/>
    </row>
    <row r="6009" spans="1:9" ht="59.25" customHeight="1">
      <c r="A6009" s="10" t="s">
        <v>691</v>
      </c>
      <c r="B6009" s="10" t="s">
        <v>962</v>
      </c>
      <c r="C6009" s="19" t="s">
        <v>201</v>
      </c>
      <c r="D6009" s="19" t="s">
        <v>511</v>
      </c>
      <c r="E6009" s="20">
        <v>100</v>
      </c>
      <c r="F6009" s="11" t="s">
        <v>512</v>
      </c>
      <c r="G6009" s="21"/>
      <c r="H6009" s="21" t="s">
        <v>1</v>
      </c>
      <c r="I6009" s="21"/>
    </row>
    <row r="6010" spans="1:9" ht="59.25" customHeight="1">
      <c r="A6010" s="10" t="s">
        <v>691</v>
      </c>
      <c r="B6010" s="10" t="s">
        <v>963</v>
      </c>
      <c r="C6010" s="19" t="s">
        <v>713</v>
      </c>
      <c r="D6010" s="19" t="s">
        <v>511</v>
      </c>
      <c r="E6010" s="20">
        <v>50</v>
      </c>
      <c r="F6010" s="11" t="s">
        <v>512</v>
      </c>
      <c r="G6010" s="21"/>
      <c r="H6010" s="21" t="s">
        <v>1</v>
      </c>
      <c r="I6010" s="21"/>
    </row>
    <row r="6011" spans="1:9" ht="93" customHeight="1">
      <c r="A6011" s="10" t="s">
        <v>691</v>
      </c>
      <c r="B6011" s="10" t="s">
        <v>964</v>
      </c>
      <c r="C6011" s="19" t="s">
        <v>273</v>
      </c>
      <c r="D6011" s="19" t="s">
        <v>511</v>
      </c>
      <c r="E6011" s="20">
        <v>120</v>
      </c>
      <c r="F6011" s="11" t="s">
        <v>512</v>
      </c>
      <c r="G6011" s="21"/>
      <c r="H6011" s="21" t="s">
        <v>1</v>
      </c>
      <c r="I6011" s="21"/>
    </row>
    <row r="6012" spans="1:9" ht="69" customHeight="1">
      <c r="A6012" s="10" t="s">
        <v>691</v>
      </c>
      <c r="B6012" s="10" t="s">
        <v>7042</v>
      </c>
      <c r="C6012" s="19" t="s">
        <v>455</v>
      </c>
      <c r="D6012" s="19" t="s">
        <v>511</v>
      </c>
      <c r="E6012" s="20">
        <v>120</v>
      </c>
      <c r="F6012" s="11" t="s">
        <v>512</v>
      </c>
      <c r="G6012" s="21"/>
      <c r="H6012" s="21" t="s">
        <v>1</v>
      </c>
      <c r="I6012" s="21"/>
    </row>
    <row r="6013" spans="1:9" ht="59.25" customHeight="1">
      <c r="A6013" s="10" t="s">
        <v>691</v>
      </c>
      <c r="B6013" s="10" t="s">
        <v>965</v>
      </c>
      <c r="C6013" s="19" t="s">
        <v>699</v>
      </c>
      <c r="D6013" s="19" t="s">
        <v>511</v>
      </c>
      <c r="E6013" s="20">
        <v>400</v>
      </c>
      <c r="F6013" s="11" t="s">
        <v>512</v>
      </c>
      <c r="G6013" s="21"/>
      <c r="H6013" s="21" t="s">
        <v>1</v>
      </c>
      <c r="I6013" s="21"/>
    </row>
    <row r="6014" spans="1:9" ht="61.5" customHeight="1">
      <c r="A6014" s="10" t="s">
        <v>691</v>
      </c>
      <c r="B6014" s="10" t="s">
        <v>966</v>
      </c>
      <c r="C6014" s="19" t="s">
        <v>729</v>
      </c>
      <c r="D6014" s="19" t="s">
        <v>511</v>
      </c>
      <c r="E6014" s="20">
        <v>50</v>
      </c>
      <c r="F6014" s="11" t="s">
        <v>512</v>
      </c>
      <c r="G6014" s="21"/>
      <c r="H6014" s="21" t="s">
        <v>1</v>
      </c>
      <c r="I6014" s="21"/>
    </row>
    <row r="6015" spans="1:9" ht="61.5" customHeight="1">
      <c r="A6015" s="10" t="s">
        <v>691</v>
      </c>
      <c r="B6015" s="10" t="s">
        <v>967</v>
      </c>
      <c r="C6015" s="19" t="s">
        <v>713</v>
      </c>
      <c r="D6015" s="19" t="s">
        <v>511</v>
      </c>
      <c r="E6015" s="20">
        <v>40</v>
      </c>
      <c r="F6015" s="11" t="s">
        <v>512</v>
      </c>
      <c r="G6015" s="21"/>
      <c r="H6015" s="21" t="s">
        <v>1</v>
      </c>
      <c r="I6015" s="21"/>
    </row>
    <row r="6016" spans="1:9" ht="61.5" customHeight="1">
      <c r="A6016" s="10" t="s">
        <v>691</v>
      </c>
      <c r="B6016" s="10" t="s">
        <v>968</v>
      </c>
      <c r="C6016" s="19" t="s">
        <v>516</v>
      </c>
      <c r="D6016" s="19" t="s">
        <v>511</v>
      </c>
      <c r="E6016" s="20">
        <v>50</v>
      </c>
      <c r="F6016" s="11" t="s">
        <v>512</v>
      </c>
      <c r="G6016" s="21"/>
      <c r="H6016" s="21" t="s">
        <v>1</v>
      </c>
      <c r="I6016" s="21"/>
    </row>
    <row r="6017" spans="1:9" ht="61.5" customHeight="1">
      <c r="A6017" s="10" t="s">
        <v>691</v>
      </c>
      <c r="B6017" s="10" t="s">
        <v>969</v>
      </c>
      <c r="C6017" s="19" t="s">
        <v>713</v>
      </c>
      <c r="D6017" s="19" t="s">
        <v>511</v>
      </c>
      <c r="E6017" s="20">
        <v>45</v>
      </c>
      <c r="F6017" s="11" t="s">
        <v>512</v>
      </c>
      <c r="G6017" s="21"/>
      <c r="H6017" s="21" t="s">
        <v>1</v>
      </c>
      <c r="I6017" s="21"/>
    </row>
    <row r="6018" spans="1:9" ht="61.5" customHeight="1">
      <c r="A6018" s="10" t="s">
        <v>691</v>
      </c>
      <c r="B6018" s="10" t="s">
        <v>970</v>
      </c>
      <c r="C6018" s="19" t="s">
        <v>971</v>
      </c>
      <c r="D6018" s="19" t="s">
        <v>511</v>
      </c>
      <c r="E6018" s="20">
        <v>50</v>
      </c>
      <c r="F6018" s="11" t="s">
        <v>512</v>
      </c>
      <c r="G6018" s="21"/>
      <c r="H6018" s="21" t="s">
        <v>1</v>
      </c>
      <c r="I6018" s="21"/>
    </row>
    <row r="6019" spans="1:9" ht="61.5" customHeight="1">
      <c r="A6019" s="10" t="s">
        <v>691</v>
      </c>
      <c r="B6019" s="10" t="s">
        <v>972</v>
      </c>
      <c r="C6019" s="19" t="s">
        <v>923</v>
      </c>
      <c r="D6019" s="19" t="s">
        <v>511</v>
      </c>
      <c r="E6019" s="20">
        <v>50</v>
      </c>
      <c r="F6019" s="11" t="s">
        <v>512</v>
      </c>
      <c r="G6019" s="21"/>
      <c r="H6019" s="21" t="s">
        <v>1</v>
      </c>
      <c r="I6019" s="21"/>
    </row>
    <row r="6020" spans="1:9" ht="61.5" customHeight="1">
      <c r="A6020" s="10" t="s">
        <v>691</v>
      </c>
      <c r="B6020" s="10" t="s">
        <v>973</v>
      </c>
      <c r="C6020" s="19" t="s">
        <v>710</v>
      </c>
      <c r="D6020" s="19" t="s">
        <v>511</v>
      </c>
      <c r="E6020" s="20">
        <v>100</v>
      </c>
      <c r="F6020" s="11" t="s">
        <v>512</v>
      </c>
      <c r="G6020" s="21"/>
      <c r="H6020" s="21" t="s">
        <v>1</v>
      </c>
      <c r="I6020" s="21"/>
    </row>
    <row r="6021" spans="1:9" ht="55.5" customHeight="1">
      <c r="A6021" s="10" t="s">
        <v>691</v>
      </c>
      <c r="B6021" s="10" t="s">
        <v>974</v>
      </c>
      <c r="C6021" s="19" t="s">
        <v>716</v>
      </c>
      <c r="D6021" s="19" t="s">
        <v>511</v>
      </c>
      <c r="E6021" s="20">
        <v>50</v>
      </c>
      <c r="F6021" s="11" t="s">
        <v>512</v>
      </c>
      <c r="G6021" s="21"/>
      <c r="H6021" s="21" t="s">
        <v>1</v>
      </c>
      <c r="I6021" s="21"/>
    </row>
    <row r="6022" spans="1:9" ht="59.25" customHeight="1">
      <c r="A6022" s="10" t="s">
        <v>691</v>
      </c>
      <c r="B6022" s="10" t="s">
        <v>975</v>
      </c>
      <c r="C6022" s="19" t="s">
        <v>817</v>
      </c>
      <c r="D6022" s="19" t="s">
        <v>511</v>
      </c>
      <c r="E6022" s="20">
        <v>115</v>
      </c>
      <c r="F6022" s="11" t="s">
        <v>512</v>
      </c>
      <c r="G6022" s="21"/>
      <c r="H6022" s="21" t="s">
        <v>1</v>
      </c>
      <c r="I6022" s="21"/>
    </row>
    <row r="6023" spans="1:9" ht="59.25" customHeight="1">
      <c r="A6023" s="10" t="s">
        <v>691</v>
      </c>
      <c r="B6023" s="10" t="s">
        <v>976</v>
      </c>
      <c r="C6023" s="19" t="s">
        <v>699</v>
      </c>
      <c r="D6023" s="19" t="s">
        <v>511</v>
      </c>
      <c r="E6023" s="20">
        <v>50</v>
      </c>
      <c r="F6023" s="11" t="s">
        <v>512</v>
      </c>
      <c r="G6023" s="21"/>
      <c r="H6023" s="21" t="s">
        <v>1</v>
      </c>
      <c r="I6023" s="21"/>
    </row>
    <row r="6024" spans="1:9" ht="59.25" customHeight="1">
      <c r="A6024" s="10" t="s">
        <v>691</v>
      </c>
      <c r="B6024" s="10" t="s">
        <v>977</v>
      </c>
      <c r="C6024" s="19" t="s">
        <v>888</v>
      </c>
      <c r="D6024" s="19" t="s">
        <v>511</v>
      </c>
      <c r="E6024" s="20">
        <v>50</v>
      </c>
      <c r="F6024" s="11" t="s">
        <v>512</v>
      </c>
      <c r="G6024" s="21"/>
      <c r="H6024" s="21" t="s">
        <v>1</v>
      </c>
      <c r="I6024" s="21"/>
    </row>
    <row r="6025" spans="1:9" ht="59.25" customHeight="1">
      <c r="A6025" s="10" t="s">
        <v>691</v>
      </c>
      <c r="B6025" s="10" t="s">
        <v>978</v>
      </c>
      <c r="C6025" s="19" t="s">
        <v>697</v>
      </c>
      <c r="D6025" s="19" t="s">
        <v>511</v>
      </c>
      <c r="E6025" s="20">
        <v>80</v>
      </c>
      <c r="F6025" s="11" t="s">
        <v>512</v>
      </c>
      <c r="G6025" s="21"/>
      <c r="H6025" s="21" t="s">
        <v>1</v>
      </c>
      <c r="I6025" s="21"/>
    </row>
    <row r="6026" spans="1:9" ht="59.25" customHeight="1">
      <c r="A6026" s="10" t="s">
        <v>691</v>
      </c>
      <c r="B6026" s="10" t="s">
        <v>979</v>
      </c>
      <c r="C6026" s="19" t="s">
        <v>729</v>
      </c>
      <c r="D6026" s="19" t="s">
        <v>511</v>
      </c>
      <c r="E6026" s="20">
        <v>50</v>
      </c>
      <c r="F6026" s="11" t="s">
        <v>512</v>
      </c>
      <c r="G6026" s="21"/>
      <c r="H6026" s="21" t="s">
        <v>1</v>
      </c>
      <c r="I6026" s="21"/>
    </row>
    <row r="6027" spans="1:9" ht="59.25" customHeight="1">
      <c r="A6027" s="10" t="s">
        <v>691</v>
      </c>
      <c r="B6027" s="10" t="s">
        <v>980</v>
      </c>
      <c r="C6027" s="19" t="s">
        <v>842</v>
      </c>
      <c r="D6027" s="19" t="s">
        <v>511</v>
      </c>
      <c r="E6027" s="20">
        <v>500</v>
      </c>
      <c r="F6027" s="11" t="s">
        <v>512</v>
      </c>
      <c r="G6027" s="21"/>
      <c r="H6027" s="21" t="s">
        <v>1</v>
      </c>
      <c r="I6027" s="21"/>
    </row>
    <row r="6028" spans="1:9" ht="59.25" customHeight="1">
      <c r="A6028" s="10" t="s">
        <v>691</v>
      </c>
      <c r="B6028" s="10" t="s">
        <v>981</v>
      </c>
      <c r="C6028" s="19" t="s">
        <v>726</v>
      </c>
      <c r="D6028" s="19" t="s">
        <v>511</v>
      </c>
      <c r="E6028" s="20">
        <v>100</v>
      </c>
      <c r="F6028" s="11" t="s">
        <v>512</v>
      </c>
      <c r="G6028" s="21"/>
      <c r="H6028" s="21" t="s">
        <v>1</v>
      </c>
      <c r="I6028" s="21"/>
    </row>
    <row r="6029" spans="1:9" ht="59.25" customHeight="1">
      <c r="A6029" s="10" t="s">
        <v>691</v>
      </c>
      <c r="B6029" s="10" t="s">
        <v>982</v>
      </c>
      <c r="C6029" s="19" t="s">
        <v>674</v>
      </c>
      <c r="D6029" s="19" t="s">
        <v>511</v>
      </c>
      <c r="E6029" s="20">
        <v>400</v>
      </c>
      <c r="F6029" s="11" t="s">
        <v>512</v>
      </c>
      <c r="G6029" s="21"/>
      <c r="H6029" s="21" t="s">
        <v>1</v>
      </c>
      <c r="I6029" s="21"/>
    </row>
    <row r="6030" spans="1:9" ht="56.25" customHeight="1">
      <c r="A6030" s="10" t="s">
        <v>691</v>
      </c>
      <c r="B6030" s="10" t="s">
        <v>983</v>
      </c>
      <c r="C6030" s="19" t="s">
        <v>599</v>
      </c>
      <c r="D6030" s="19" t="s">
        <v>511</v>
      </c>
      <c r="E6030" s="20">
        <v>230</v>
      </c>
      <c r="F6030" s="11" t="s">
        <v>512</v>
      </c>
      <c r="G6030" s="21"/>
      <c r="H6030" s="21" t="s">
        <v>1</v>
      </c>
      <c r="I6030" s="21"/>
    </row>
    <row r="6031" spans="1:9" ht="56.25" customHeight="1">
      <c r="A6031" s="10" t="s">
        <v>691</v>
      </c>
      <c r="B6031" s="10" t="s">
        <v>984</v>
      </c>
      <c r="C6031" s="19" t="s">
        <v>663</v>
      </c>
      <c r="D6031" s="19" t="s">
        <v>511</v>
      </c>
      <c r="E6031" s="20">
        <v>240</v>
      </c>
      <c r="F6031" s="11" t="s">
        <v>512</v>
      </c>
      <c r="G6031" s="21"/>
      <c r="H6031" s="21" t="s">
        <v>1</v>
      </c>
      <c r="I6031" s="21"/>
    </row>
    <row r="6032" spans="1:9" ht="56.25" customHeight="1">
      <c r="A6032" s="10" t="s">
        <v>691</v>
      </c>
      <c r="B6032" s="10" t="s">
        <v>985</v>
      </c>
      <c r="C6032" s="19" t="s">
        <v>713</v>
      </c>
      <c r="D6032" s="19" t="s">
        <v>511</v>
      </c>
      <c r="E6032" s="20">
        <v>40</v>
      </c>
      <c r="F6032" s="11" t="s">
        <v>512</v>
      </c>
      <c r="G6032" s="21"/>
      <c r="H6032" s="21" t="s">
        <v>1</v>
      </c>
      <c r="I6032" s="21"/>
    </row>
    <row r="6033" spans="1:9" ht="56.25" customHeight="1">
      <c r="A6033" s="10" t="s">
        <v>691</v>
      </c>
      <c r="B6033" s="10" t="s">
        <v>986</v>
      </c>
      <c r="C6033" s="19" t="s">
        <v>455</v>
      </c>
      <c r="D6033" s="19" t="s">
        <v>511</v>
      </c>
      <c r="E6033" s="20">
        <v>50</v>
      </c>
      <c r="F6033" s="11" t="s">
        <v>512</v>
      </c>
      <c r="G6033" s="21"/>
      <c r="H6033" s="21" t="s">
        <v>1</v>
      </c>
      <c r="I6033" s="21"/>
    </row>
    <row r="6034" spans="1:9" ht="56.25" customHeight="1">
      <c r="A6034" s="10" t="s">
        <v>691</v>
      </c>
      <c r="B6034" s="10" t="s">
        <v>987</v>
      </c>
      <c r="C6034" s="19" t="s">
        <v>713</v>
      </c>
      <c r="D6034" s="19" t="s">
        <v>511</v>
      </c>
      <c r="E6034" s="20">
        <v>120</v>
      </c>
      <c r="F6034" s="11" t="s">
        <v>512</v>
      </c>
      <c r="G6034" s="21"/>
      <c r="H6034" s="21" t="s">
        <v>1</v>
      </c>
      <c r="I6034" s="21"/>
    </row>
    <row r="6035" spans="1:9" ht="56.25" customHeight="1">
      <c r="A6035" s="10" t="s">
        <v>691</v>
      </c>
      <c r="B6035" s="10" t="s">
        <v>988</v>
      </c>
      <c r="C6035" s="19" t="s">
        <v>216</v>
      </c>
      <c r="D6035" s="19" t="s">
        <v>511</v>
      </c>
      <c r="E6035" s="20">
        <v>50</v>
      </c>
      <c r="F6035" s="11" t="s">
        <v>512</v>
      </c>
      <c r="G6035" s="21"/>
      <c r="H6035" s="21" t="s">
        <v>1</v>
      </c>
      <c r="I6035" s="21"/>
    </row>
    <row r="6036" spans="1:9" ht="56.25" customHeight="1">
      <c r="A6036" s="10" t="s">
        <v>691</v>
      </c>
      <c r="B6036" s="10" t="s">
        <v>989</v>
      </c>
      <c r="C6036" s="19" t="s">
        <v>802</v>
      </c>
      <c r="D6036" s="19" t="s">
        <v>511</v>
      </c>
      <c r="E6036" s="20">
        <v>80</v>
      </c>
      <c r="F6036" s="11" t="s">
        <v>512</v>
      </c>
      <c r="G6036" s="21"/>
      <c r="H6036" s="21" t="s">
        <v>1</v>
      </c>
      <c r="I6036" s="21"/>
    </row>
    <row r="6037" spans="1:9" ht="55.5" customHeight="1">
      <c r="A6037" s="10" t="s">
        <v>691</v>
      </c>
      <c r="B6037" s="10" t="s">
        <v>990</v>
      </c>
      <c r="C6037" s="19" t="s">
        <v>802</v>
      </c>
      <c r="D6037" s="19" t="s">
        <v>511</v>
      </c>
      <c r="E6037" s="20">
        <v>30</v>
      </c>
      <c r="F6037" s="11" t="s">
        <v>512</v>
      </c>
      <c r="G6037" s="21"/>
      <c r="H6037" s="21" t="s">
        <v>1</v>
      </c>
      <c r="I6037" s="21"/>
    </row>
    <row r="6038" spans="1:9" ht="55.5" customHeight="1">
      <c r="A6038" s="10" t="s">
        <v>691</v>
      </c>
      <c r="B6038" s="10" t="s">
        <v>991</v>
      </c>
      <c r="C6038" s="19" t="s">
        <v>729</v>
      </c>
      <c r="D6038" s="19" t="s">
        <v>511</v>
      </c>
      <c r="E6038" s="20">
        <v>80</v>
      </c>
      <c r="F6038" s="11" t="s">
        <v>512</v>
      </c>
      <c r="G6038" s="21"/>
      <c r="H6038" s="21" t="s">
        <v>1</v>
      </c>
      <c r="I6038" s="21"/>
    </row>
    <row r="6039" spans="1:9" ht="55.5" customHeight="1">
      <c r="A6039" s="10" t="s">
        <v>691</v>
      </c>
      <c r="B6039" s="10" t="s">
        <v>992</v>
      </c>
      <c r="C6039" s="19" t="s">
        <v>336</v>
      </c>
      <c r="D6039" s="19" t="s">
        <v>511</v>
      </c>
      <c r="E6039" s="20">
        <v>100</v>
      </c>
      <c r="F6039" s="11" t="s">
        <v>512</v>
      </c>
      <c r="G6039" s="21"/>
      <c r="H6039" s="21" t="s">
        <v>1</v>
      </c>
      <c r="I6039" s="21"/>
    </row>
    <row r="6040" spans="1:9" ht="55.5" customHeight="1">
      <c r="A6040" s="10" t="s">
        <v>691</v>
      </c>
      <c r="B6040" s="10" t="s">
        <v>993</v>
      </c>
      <c r="C6040" s="19" t="s">
        <v>740</v>
      </c>
      <c r="D6040" s="19" t="s">
        <v>511</v>
      </c>
      <c r="E6040" s="20">
        <v>100</v>
      </c>
      <c r="F6040" s="11" t="s">
        <v>512</v>
      </c>
      <c r="G6040" s="21"/>
      <c r="H6040" s="21" t="s">
        <v>1</v>
      </c>
      <c r="I6040" s="21"/>
    </row>
    <row r="6041" spans="1:9" ht="55.5" customHeight="1">
      <c r="A6041" s="10" t="s">
        <v>691</v>
      </c>
      <c r="B6041" s="10" t="s">
        <v>994</v>
      </c>
      <c r="C6041" s="19" t="s">
        <v>802</v>
      </c>
      <c r="D6041" s="19" t="s">
        <v>511</v>
      </c>
      <c r="E6041" s="20">
        <v>80</v>
      </c>
      <c r="F6041" s="11" t="s">
        <v>512</v>
      </c>
      <c r="G6041" s="21"/>
      <c r="H6041" s="21" t="s">
        <v>1</v>
      </c>
      <c r="I6041" s="21"/>
    </row>
    <row r="6042" spans="1:9" ht="55.5" customHeight="1">
      <c r="A6042" s="10" t="s">
        <v>691</v>
      </c>
      <c r="B6042" s="10" t="s">
        <v>995</v>
      </c>
      <c r="C6042" s="19" t="s">
        <v>238</v>
      </c>
      <c r="D6042" s="19" t="s">
        <v>511</v>
      </c>
      <c r="E6042" s="20">
        <v>100</v>
      </c>
      <c r="F6042" s="11" t="s">
        <v>512</v>
      </c>
      <c r="G6042" s="21"/>
      <c r="H6042" s="21" t="s">
        <v>1</v>
      </c>
      <c r="I6042" s="21"/>
    </row>
    <row r="6043" spans="1:9" ht="55.5" customHeight="1">
      <c r="A6043" s="10" t="s">
        <v>691</v>
      </c>
      <c r="B6043" s="10" t="s">
        <v>996</v>
      </c>
      <c r="C6043" s="19" t="s">
        <v>997</v>
      </c>
      <c r="D6043" s="19" t="s">
        <v>511</v>
      </c>
      <c r="E6043" s="20">
        <v>80</v>
      </c>
      <c r="F6043" s="11" t="s">
        <v>512</v>
      </c>
      <c r="G6043" s="21"/>
      <c r="H6043" s="21" t="s">
        <v>1</v>
      </c>
      <c r="I6043" s="21"/>
    </row>
    <row r="6044" spans="1:9" ht="55.5" customHeight="1">
      <c r="A6044" s="10" t="s">
        <v>691</v>
      </c>
      <c r="B6044" s="10" t="s">
        <v>998</v>
      </c>
      <c r="C6044" s="19" t="s">
        <v>716</v>
      </c>
      <c r="D6044" s="19" t="s">
        <v>511</v>
      </c>
      <c r="E6044" s="20">
        <v>80</v>
      </c>
      <c r="F6044" s="11" t="s">
        <v>512</v>
      </c>
      <c r="G6044" s="21"/>
      <c r="H6044" s="21" t="s">
        <v>1</v>
      </c>
      <c r="I6044" s="21"/>
    </row>
    <row r="6045" spans="1:9" ht="55.5" customHeight="1">
      <c r="A6045" s="10" t="s">
        <v>691</v>
      </c>
      <c r="B6045" s="10" t="s">
        <v>999</v>
      </c>
      <c r="C6045" s="19" t="s">
        <v>811</v>
      </c>
      <c r="D6045" s="19" t="s">
        <v>511</v>
      </c>
      <c r="E6045" s="20">
        <v>80</v>
      </c>
      <c r="F6045" s="11" t="s">
        <v>512</v>
      </c>
      <c r="G6045" s="21"/>
      <c r="H6045" s="21" t="s">
        <v>1</v>
      </c>
      <c r="I6045" s="21"/>
    </row>
    <row r="6046" spans="1:9" ht="65.25" customHeight="1">
      <c r="A6046" s="10" t="s">
        <v>691</v>
      </c>
      <c r="B6046" s="10" t="s">
        <v>1000</v>
      </c>
      <c r="C6046" s="19" t="s">
        <v>667</v>
      </c>
      <c r="D6046" s="19" t="s">
        <v>511</v>
      </c>
      <c r="E6046" s="20">
        <v>468</v>
      </c>
      <c r="F6046" s="11" t="s">
        <v>512</v>
      </c>
      <c r="G6046" s="21"/>
      <c r="H6046" s="21" t="s">
        <v>1</v>
      </c>
      <c r="I6046" s="21"/>
    </row>
    <row r="6047" spans="1:9" ht="65.25" customHeight="1">
      <c r="A6047" s="10" t="s">
        <v>691</v>
      </c>
      <c r="B6047" s="10" t="s">
        <v>1001</v>
      </c>
      <c r="C6047" s="19" t="s">
        <v>800</v>
      </c>
      <c r="D6047" s="19" t="s">
        <v>511</v>
      </c>
      <c r="E6047" s="20">
        <v>100</v>
      </c>
      <c r="F6047" s="11" t="s">
        <v>512</v>
      </c>
      <c r="G6047" s="21"/>
      <c r="H6047" s="21" t="s">
        <v>1</v>
      </c>
      <c r="I6047" s="21"/>
    </row>
    <row r="6048" spans="1:9" ht="65.25" customHeight="1">
      <c r="A6048" s="10" t="s">
        <v>691</v>
      </c>
      <c r="B6048" s="10" t="s">
        <v>1002</v>
      </c>
      <c r="C6048" s="19" t="s">
        <v>929</v>
      </c>
      <c r="D6048" s="19" t="s">
        <v>511</v>
      </c>
      <c r="E6048" s="20">
        <v>82</v>
      </c>
      <c r="F6048" s="11" t="s">
        <v>512</v>
      </c>
      <c r="G6048" s="21"/>
      <c r="H6048" s="21" t="s">
        <v>1</v>
      </c>
      <c r="I6048" s="21"/>
    </row>
    <row r="6049" spans="1:9" ht="65.25" customHeight="1">
      <c r="A6049" s="10" t="s">
        <v>691</v>
      </c>
      <c r="B6049" s="10" t="s">
        <v>1003</v>
      </c>
      <c r="C6049" s="19" t="s">
        <v>1004</v>
      </c>
      <c r="D6049" s="19" t="s">
        <v>511</v>
      </c>
      <c r="E6049" s="20">
        <v>100</v>
      </c>
      <c r="F6049" s="11" t="s">
        <v>512</v>
      </c>
      <c r="G6049" s="21"/>
      <c r="H6049" s="21" t="s">
        <v>1</v>
      </c>
      <c r="I6049" s="21"/>
    </row>
    <row r="6050" spans="1:9" ht="65.25" customHeight="1">
      <c r="A6050" s="10" t="s">
        <v>691</v>
      </c>
      <c r="B6050" s="10" t="s">
        <v>1005</v>
      </c>
      <c r="C6050" s="19" t="s">
        <v>888</v>
      </c>
      <c r="D6050" s="19" t="s">
        <v>511</v>
      </c>
      <c r="E6050" s="20">
        <v>50</v>
      </c>
      <c r="F6050" s="11" t="s">
        <v>512</v>
      </c>
      <c r="G6050" s="21"/>
      <c r="H6050" s="21" t="s">
        <v>1</v>
      </c>
      <c r="I6050" s="21"/>
    </row>
    <row r="6051" spans="1:9" ht="65.25" customHeight="1">
      <c r="A6051" s="10" t="s">
        <v>691</v>
      </c>
      <c r="B6051" s="10" t="s">
        <v>1006</v>
      </c>
      <c r="C6051" s="19" t="s">
        <v>1007</v>
      </c>
      <c r="D6051" s="19" t="s">
        <v>511</v>
      </c>
      <c r="E6051" s="20">
        <v>100</v>
      </c>
      <c r="F6051" s="11" t="s">
        <v>512</v>
      </c>
      <c r="G6051" s="21"/>
      <c r="H6051" s="21" t="s">
        <v>1</v>
      </c>
      <c r="I6051" s="21"/>
    </row>
    <row r="6052" spans="1:9" ht="65.25" customHeight="1">
      <c r="A6052" s="10" t="s">
        <v>691</v>
      </c>
      <c r="B6052" s="10" t="s">
        <v>1008</v>
      </c>
      <c r="C6052" s="19" t="s">
        <v>713</v>
      </c>
      <c r="D6052" s="19" t="s">
        <v>511</v>
      </c>
      <c r="E6052" s="20">
        <v>80</v>
      </c>
      <c r="F6052" s="11" t="s">
        <v>512</v>
      </c>
      <c r="G6052" s="21"/>
      <c r="H6052" s="21" t="s">
        <v>1</v>
      </c>
      <c r="I6052" s="21"/>
    </row>
    <row r="6053" spans="1:9" ht="65.25" customHeight="1">
      <c r="A6053" s="10" t="s">
        <v>691</v>
      </c>
      <c r="B6053" s="10" t="s">
        <v>1009</v>
      </c>
      <c r="C6053" s="19" t="s">
        <v>748</v>
      </c>
      <c r="D6053" s="19" t="s">
        <v>511</v>
      </c>
      <c r="E6053" s="20">
        <v>120</v>
      </c>
      <c r="F6053" s="11" t="s">
        <v>512</v>
      </c>
      <c r="G6053" s="21"/>
      <c r="H6053" s="21" t="s">
        <v>1</v>
      </c>
      <c r="I6053" s="21"/>
    </row>
    <row r="6054" spans="1:9" ht="65.25" customHeight="1">
      <c r="A6054" s="10" t="s">
        <v>691</v>
      </c>
      <c r="B6054" s="10" t="s">
        <v>1010</v>
      </c>
      <c r="C6054" s="19" t="s">
        <v>710</v>
      </c>
      <c r="D6054" s="19" t="s">
        <v>511</v>
      </c>
      <c r="E6054" s="20">
        <v>180</v>
      </c>
      <c r="F6054" s="11" t="s">
        <v>512</v>
      </c>
      <c r="G6054" s="21"/>
      <c r="H6054" s="21" t="s">
        <v>1</v>
      </c>
      <c r="I6054" s="21"/>
    </row>
    <row r="6055" spans="1:9" ht="71.25" customHeight="1">
      <c r="A6055" s="10" t="s">
        <v>691</v>
      </c>
      <c r="B6055" s="10" t="s">
        <v>1011</v>
      </c>
      <c r="C6055" s="19" t="s">
        <v>707</v>
      </c>
      <c r="D6055" s="19" t="s">
        <v>511</v>
      </c>
      <c r="E6055" s="20">
        <v>120</v>
      </c>
      <c r="F6055" s="11" t="s">
        <v>512</v>
      </c>
      <c r="G6055" s="21"/>
      <c r="H6055" s="21" t="s">
        <v>1</v>
      </c>
      <c r="I6055" s="21"/>
    </row>
    <row r="6056" spans="1:9" ht="71.25" customHeight="1">
      <c r="A6056" s="10" t="s">
        <v>691</v>
      </c>
      <c r="B6056" s="10" t="s">
        <v>1012</v>
      </c>
      <c r="C6056" s="19" t="s">
        <v>929</v>
      </c>
      <c r="D6056" s="19" t="s">
        <v>511</v>
      </c>
      <c r="E6056" s="20">
        <v>67</v>
      </c>
      <c r="F6056" s="11" t="s">
        <v>512</v>
      </c>
      <c r="G6056" s="21"/>
      <c r="H6056" s="21" t="s">
        <v>1</v>
      </c>
      <c r="I6056" s="21"/>
    </row>
    <row r="6057" spans="1:9" ht="71.25" customHeight="1">
      <c r="A6057" s="10" t="s">
        <v>691</v>
      </c>
      <c r="B6057" s="10" t="s">
        <v>1013</v>
      </c>
      <c r="C6057" s="19" t="s">
        <v>786</v>
      </c>
      <c r="D6057" s="19" t="s">
        <v>511</v>
      </c>
      <c r="E6057" s="20">
        <v>100</v>
      </c>
      <c r="F6057" s="11" t="s">
        <v>512</v>
      </c>
      <c r="G6057" s="21"/>
      <c r="H6057" s="21" t="s">
        <v>1</v>
      </c>
      <c r="I6057" s="21"/>
    </row>
    <row r="6058" spans="1:9" ht="71.25" customHeight="1">
      <c r="A6058" s="10" t="s">
        <v>691</v>
      </c>
      <c r="B6058" s="10" t="s">
        <v>1014</v>
      </c>
      <c r="C6058" s="19" t="s">
        <v>273</v>
      </c>
      <c r="D6058" s="19" t="s">
        <v>511</v>
      </c>
      <c r="E6058" s="20">
        <v>80</v>
      </c>
      <c r="F6058" s="11" t="s">
        <v>512</v>
      </c>
      <c r="G6058" s="21"/>
      <c r="H6058" s="21" t="s">
        <v>1</v>
      </c>
      <c r="I6058" s="21"/>
    </row>
    <row r="6059" spans="1:9" ht="66.75" customHeight="1">
      <c r="A6059" s="10" t="s">
        <v>691</v>
      </c>
      <c r="B6059" s="10" t="s">
        <v>1015</v>
      </c>
      <c r="C6059" s="19" t="s">
        <v>699</v>
      </c>
      <c r="D6059" s="19" t="s">
        <v>511</v>
      </c>
      <c r="E6059" s="20">
        <v>80</v>
      </c>
      <c r="F6059" s="11" t="s">
        <v>512</v>
      </c>
      <c r="G6059" s="21"/>
      <c r="H6059" s="21" t="s">
        <v>1</v>
      </c>
      <c r="I6059" s="21"/>
    </row>
    <row r="6060" spans="1:9" ht="66.75" customHeight="1">
      <c r="A6060" s="10" t="s">
        <v>691</v>
      </c>
      <c r="B6060" s="10" t="s">
        <v>1016</v>
      </c>
      <c r="C6060" s="19" t="s">
        <v>1017</v>
      </c>
      <c r="D6060" s="19" t="s">
        <v>511</v>
      </c>
      <c r="E6060" s="20">
        <v>20</v>
      </c>
      <c r="F6060" s="11" t="s">
        <v>512</v>
      </c>
      <c r="G6060" s="21"/>
      <c r="H6060" s="21" t="s">
        <v>1</v>
      </c>
      <c r="I6060" s="21"/>
    </row>
    <row r="6061" spans="1:9" ht="66.75" customHeight="1">
      <c r="A6061" s="10" t="s">
        <v>691</v>
      </c>
      <c r="B6061" s="10" t="s">
        <v>1018</v>
      </c>
      <c r="C6061" s="19" t="s">
        <v>713</v>
      </c>
      <c r="D6061" s="19" t="s">
        <v>511</v>
      </c>
      <c r="E6061" s="20">
        <v>80</v>
      </c>
      <c r="F6061" s="11" t="s">
        <v>512</v>
      </c>
      <c r="G6061" s="21"/>
      <c r="H6061" s="21" t="s">
        <v>1</v>
      </c>
      <c r="I6061" s="21"/>
    </row>
    <row r="6062" spans="1:9" ht="66.75" customHeight="1">
      <c r="A6062" s="10" t="s">
        <v>691</v>
      </c>
      <c r="B6062" s="10" t="s">
        <v>1019</v>
      </c>
      <c r="C6062" s="19" t="s">
        <v>699</v>
      </c>
      <c r="D6062" s="19" t="s">
        <v>511</v>
      </c>
      <c r="E6062" s="20">
        <v>50</v>
      </c>
      <c r="F6062" s="11" t="s">
        <v>512</v>
      </c>
      <c r="G6062" s="21"/>
      <c r="H6062" s="21" t="s">
        <v>1</v>
      </c>
      <c r="I6062" s="21"/>
    </row>
    <row r="6063" spans="1:9" ht="66.75" customHeight="1">
      <c r="A6063" s="10" t="s">
        <v>691</v>
      </c>
      <c r="B6063" s="10" t="s">
        <v>1020</v>
      </c>
      <c r="C6063" s="19" t="s">
        <v>636</v>
      </c>
      <c r="D6063" s="19" t="s">
        <v>511</v>
      </c>
      <c r="E6063" s="20">
        <v>150</v>
      </c>
      <c r="F6063" s="11" t="s">
        <v>512</v>
      </c>
      <c r="G6063" s="21"/>
      <c r="H6063" s="21" t="s">
        <v>1</v>
      </c>
      <c r="I6063" s="21"/>
    </row>
    <row r="6064" spans="1:9" ht="66.75" customHeight="1">
      <c r="A6064" s="10" t="s">
        <v>691</v>
      </c>
      <c r="B6064" s="10" t="s">
        <v>1021</v>
      </c>
      <c r="C6064" s="19" t="s">
        <v>726</v>
      </c>
      <c r="D6064" s="19" t="s">
        <v>511</v>
      </c>
      <c r="E6064" s="20">
        <v>120</v>
      </c>
      <c r="F6064" s="11" t="s">
        <v>512</v>
      </c>
      <c r="G6064" s="21"/>
      <c r="H6064" s="21" t="s">
        <v>1</v>
      </c>
      <c r="I6064" s="21"/>
    </row>
    <row r="6065" spans="1:9" ht="66.75" customHeight="1">
      <c r="A6065" s="10" t="s">
        <v>691</v>
      </c>
      <c r="B6065" s="10" t="s">
        <v>1022</v>
      </c>
      <c r="C6065" s="19" t="s">
        <v>742</v>
      </c>
      <c r="D6065" s="19" t="s">
        <v>511</v>
      </c>
      <c r="E6065" s="20">
        <v>80</v>
      </c>
      <c r="F6065" s="11" t="s">
        <v>512</v>
      </c>
      <c r="G6065" s="21"/>
      <c r="H6065" s="21" t="s">
        <v>1</v>
      </c>
      <c r="I6065" s="21"/>
    </row>
    <row r="6066" spans="1:9" ht="57.75" customHeight="1">
      <c r="A6066" s="10" t="s">
        <v>691</v>
      </c>
      <c r="B6066" s="10" t="s">
        <v>1023</v>
      </c>
      <c r="C6066" s="19" t="s">
        <v>2096</v>
      </c>
      <c r="D6066" s="19" t="s">
        <v>511</v>
      </c>
      <c r="E6066" s="20">
        <v>33</v>
      </c>
      <c r="F6066" s="11" t="s">
        <v>512</v>
      </c>
      <c r="G6066" s="21"/>
      <c r="H6066" s="21" t="s">
        <v>1</v>
      </c>
      <c r="I6066" s="21"/>
    </row>
    <row r="6067" spans="1:9" ht="57.75" customHeight="1">
      <c r="A6067" s="10" t="s">
        <v>691</v>
      </c>
      <c r="B6067" s="10" t="s">
        <v>1024</v>
      </c>
      <c r="C6067" s="19" t="s">
        <v>1025</v>
      </c>
      <c r="D6067" s="19" t="s">
        <v>511</v>
      </c>
      <c r="E6067" s="20">
        <v>50</v>
      </c>
      <c r="F6067" s="11" t="s">
        <v>512</v>
      </c>
      <c r="G6067" s="21"/>
      <c r="H6067" s="21" t="s">
        <v>1</v>
      </c>
      <c r="I6067" s="21"/>
    </row>
    <row r="6068" spans="1:9" ht="57.75" customHeight="1">
      <c r="A6068" s="10" t="s">
        <v>691</v>
      </c>
      <c r="B6068" s="10" t="s">
        <v>1026</v>
      </c>
      <c r="C6068" s="19" t="s">
        <v>716</v>
      </c>
      <c r="D6068" s="19" t="s">
        <v>511</v>
      </c>
      <c r="E6068" s="20">
        <v>150</v>
      </c>
      <c r="F6068" s="11" t="s">
        <v>512</v>
      </c>
      <c r="G6068" s="21"/>
      <c r="H6068" s="21" t="s">
        <v>1</v>
      </c>
      <c r="I6068" s="21"/>
    </row>
    <row r="6069" spans="1:9" ht="57.75" customHeight="1">
      <c r="A6069" s="10" t="s">
        <v>691</v>
      </c>
      <c r="B6069" s="10" t="s">
        <v>1027</v>
      </c>
      <c r="C6069" s="19" t="s">
        <v>888</v>
      </c>
      <c r="D6069" s="19" t="s">
        <v>511</v>
      </c>
      <c r="E6069" s="20">
        <v>50</v>
      </c>
      <c r="F6069" s="11" t="s">
        <v>512</v>
      </c>
      <c r="G6069" s="21"/>
      <c r="H6069" s="21" t="s">
        <v>1</v>
      </c>
      <c r="I6069" s="21"/>
    </row>
    <row r="6070" spans="1:9" ht="57.75" customHeight="1">
      <c r="A6070" s="10" t="s">
        <v>691</v>
      </c>
      <c r="B6070" s="10" t="s">
        <v>1028</v>
      </c>
      <c r="C6070" s="19" t="s">
        <v>888</v>
      </c>
      <c r="D6070" s="19" t="s">
        <v>511</v>
      </c>
      <c r="E6070" s="20">
        <v>50</v>
      </c>
      <c r="F6070" s="11" t="s">
        <v>512</v>
      </c>
      <c r="G6070" s="21"/>
      <c r="H6070" s="21" t="s">
        <v>1</v>
      </c>
      <c r="I6070" s="21"/>
    </row>
    <row r="6071" spans="1:9" ht="57.75" customHeight="1">
      <c r="A6071" s="10" t="s">
        <v>691</v>
      </c>
      <c r="B6071" s="10" t="s">
        <v>1029</v>
      </c>
      <c r="C6071" s="19" t="s">
        <v>888</v>
      </c>
      <c r="D6071" s="19" t="s">
        <v>511</v>
      </c>
      <c r="E6071" s="20">
        <v>50</v>
      </c>
      <c r="F6071" s="11" t="s">
        <v>512</v>
      </c>
      <c r="G6071" s="21"/>
      <c r="H6071" s="21" t="s">
        <v>1</v>
      </c>
      <c r="I6071" s="21"/>
    </row>
    <row r="6072" spans="1:9" ht="57.75" customHeight="1">
      <c r="A6072" s="10" t="s">
        <v>691</v>
      </c>
      <c r="B6072" s="10" t="s">
        <v>1030</v>
      </c>
      <c r="C6072" s="19" t="s">
        <v>742</v>
      </c>
      <c r="D6072" s="19" t="s">
        <v>511</v>
      </c>
      <c r="E6072" s="20">
        <v>80</v>
      </c>
      <c r="F6072" s="11" t="s">
        <v>512</v>
      </c>
      <c r="G6072" s="21"/>
      <c r="H6072" s="21" t="s">
        <v>1</v>
      </c>
      <c r="I6072" s="21"/>
    </row>
    <row r="6073" spans="1:9" ht="58.5" customHeight="1">
      <c r="A6073" s="10" t="s">
        <v>691</v>
      </c>
      <c r="B6073" s="10" t="s">
        <v>1031</v>
      </c>
      <c r="C6073" s="19" t="s">
        <v>516</v>
      </c>
      <c r="D6073" s="19" t="s">
        <v>511</v>
      </c>
      <c r="E6073" s="20">
        <v>50</v>
      </c>
      <c r="F6073" s="11" t="s">
        <v>512</v>
      </c>
      <c r="G6073" s="21"/>
      <c r="H6073" s="21" t="s">
        <v>1</v>
      </c>
      <c r="I6073" s="21"/>
    </row>
    <row r="6074" spans="1:9" ht="58.5" customHeight="1">
      <c r="A6074" s="10" t="s">
        <v>691</v>
      </c>
      <c r="B6074" s="10" t="s">
        <v>1032</v>
      </c>
      <c r="C6074" s="19" t="s">
        <v>216</v>
      </c>
      <c r="D6074" s="19" t="s">
        <v>511</v>
      </c>
      <c r="E6074" s="20">
        <v>120</v>
      </c>
      <c r="F6074" s="11" t="s">
        <v>512</v>
      </c>
      <c r="G6074" s="21"/>
      <c r="H6074" s="21" t="s">
        <v>1</v>
      </c>
      <c r="I6074" s="21"/>
    </row>
    <row r="6075" spans="1:9" ht="58.5" customHeight="1">
      <c r="A6075" s="10" t="s">
        <v>691</v>
      </c>
      <c r="B6075" s="10" t="s">
        <v>1033</v>
      </c>
      <c r="C6075" s="19" t="s">
        <v>455</v>
      </c>
      <c r="D6075" s="19" t="s">
        <v>511</v>
      </c>
      <c r="E6075" s="20">
        <v>50</v>
      </c>
      <c r="F6075" s="11" t="s">
        <v>512</v>
      </c>
      <c r="G6075" s="21"/>
      <c r="H6075" s="21" t="s">
        <v>1</v>
      </c>
      <c r="I6075" s="21"/>
    </row>
    <row r="6076" spans="1:9" ht="58.5" customHeight="1">
      <c r="A6076" s="10" t="s">
        <v>691</v>
      </c>
      <c r="B6076" s="10" t="s">
        <v>1034</v>
      </c>
      <c r="C6076" s="19" t="s">
        <v>516</v>
      </c>
      <c r="D6076" s="19" t="s">
        <v>511</v>
      </c>
      <c r="E6076" s="20">
        <v>50</v>
      </c>
      <c r="F6076" s="11" t="s">
        <v>512</v>
      </c>
      <c r="G6076" s="21"/>
      <c r="H6076" s="21" t="s">
        <v>1</v>
      </c>
      <c r="I6076" s="21"/>
    </row>
    <row r="6077" spans="1:9" ht="58.5" customHeight="1">
      <c r="A6077" s="10" t="s">
        <v>691</v>
      </c>
      <c r="B6077" s="10" t="s">
        <v>858</v>
      </c>
      <c r="C6077" s="19" t="s">
        <v>2096</v>
      </c>
      <c r="D6077" s="19" t="s">
        <v>511</v>
      </c>
      <c r="E6077" s="20">
        <v>547</v>
      </c>
      <c r="F6077" s="11" t="s">
        <v>512</v>
      </c>
      <c r="G6077" s="21"/>
      <c r="H6077" s="21" t="s">
        <v>1</v>
      </c>
      <c r="I6077" s="21"/>
    </row>
    <row r="6078" spans="1:9" ht="58.5" customHeight="1">
      <c r="A6078" s="10" t="s">
        <v>691</v>
      </c>
      <c r="B6078" s="10" t="s">
        <v>1035</v>
      </c>
      <c r="C6078" s="19" t="s">
        <v>1036</v>
      </c>
      <c r="D6078" s="19" t="s">
        <v>511</v>
      </c>
      <c r="E6078" s="20">
        <v>100</v>
      </c>
      <c r="F6078" s="11" t="s">
        <v>512</v>
      </c>
      <c r="G6078" s="21"/>
      <c r="H6078" s="21" t="s">
        <v>1</v>
      </c>
      <c r="I6078" s="21"/>
    </row>
    <row r="6079" spans="1:9" ht="58.5" customHeight="1">
      <c r="A6079" s="10" t="s">
        <v>691</v>
      </c>
      <c r="B6079" s="10" t="s">
        <v>1037</v>
      </c>
      <c r="C6079" s="19" t="s">
        <v>1038</v>
      </c>
      <c r="D6079" s="19" t="s">
        <v>511</v>
      </c>
      <c r="E6079" s="20">
        <v>100</v>
      </c>
      <c r="F6079" s="11" t="s">
        <v>512</v>
      </c>
      <c r="G6079" s="21"/>
      <c r="H6079" s="21" t="s">
        <v>1</v>
      </c>
      <c r="I6079" s="21"/>
    </row>
    <row r="6080" spans="1:9" ht="76.5" customHeight="1">
      <c r="A6080" s="10" t="s">
        <v>691</v>
      </c>
      <c r="B6080" s="10" t="s">
        <v>1037</v>
      </c>
      <c r="C6080" s="19" t="s">
        <v>1038</v>
      </c>
      <c r="D6080" s="19" t="s">
        <v>511</v>
      </c>
      <c r="E6080" s="20">
        <v>80</v>
      </c>
      <c r="F6080" s="11" t="s">
        <v>512</v>
      </c>
      <c r="G6080" s="21"/>
      <c r="H6080" s="21" t="s">
        <v>1</v>
      </c>
      <c r="I6080" s="21"/>
    </row>
    <row r="6081" spans="1:9" ht="76.5" customHeight="1">
      <c r="A6081" s="10" t="s">
        <v>691</v>
      </c>
      <c r="B6081" s="10" t="s">
        <v>1039</v>
      </c>
      <c r="C6081" s="19" t="s">
        <v>1040</v>
      </c>
      <c r="D6081" s="19" t="s">
        <v>511</v>
      </c>
      <c r="E6081" s="20">
        <v>200</v>
      </c>
      <c r="F6081" s="11" t="s">
        <v>512</v>
      </c>
      <c r="G6081" s="21"/>
      <c r="H6081" s="21" t="s">
        <v>1</v>
      </c>
      <c r="I6081" s="21"/>
    </row>
    <row r="6082" spans="1:9" ht="76.5" customHeight="1">
      <c r="A6082" s="10" t="s">
        <v>691</v>
      </c>
      <c r="B6082" s="10" t="s">
        <v>1041</v>
      </c>
      <c r="C6082" s="19" t="s">
        <v>707</v>
      </c>
      <c r="D6082" s="19" t="s">
        <v>511</v>
      </c>
      <c r="E6082" s="20">
        <v>80</v>
      </c>
      <c r="F6082" s="11" t="s">
        <v>512</v>
      </c>
      <c r="G6082" s="21"/>
      <c r="H6082" s="21" t="s">
        <v>1</v>
      </c>
      <c r="I6082" s="21"/>
    </row>
    <row r="6083" spans="1:9" ht="76.5" customHeight="1">
      <c r="A6083" s="10" t="s">
        <v>691</v>
      </c>
      <c r="B6083" s="10" t="s">
        <v>1042</v>
      </c>
      <c r="C6083" s="19" t="s">
        <v>748</v>
      </c>
      <c r="D6083" s="19" t="s">
        <v>511</v>
      </c>
      <c r="E6083" s="20">
        <v>80</v>
      </c>
      <c r="F6083" s="11" t="s">
        <v>512</v>
      </c>
      <c r="G6083" s="21"/>
      <c r="H6083" s="21" t="s">
        <v>1</v>
      </c>
      <c r="I6083" s="21"/>
    </row>
    <row r="6084" spans="1:9" ht="76.5" customHeight="1">
      <c r="A6084" s="10" t="s">
        <v>691</v>
      </c>
      <c r="B6084" s="10" t="s">
        <v>1043</v>
      </c>
      <c r="C6084" s="19" t="s">
        <v>493</v>
      </c>
      <c r="D6084" s="19" t="s">
        <v>511</v>
      </c>
      <c r="E6084" s="20">
        <v>80</v>
      </c>
      <c r="F6084" s="11" t="s">
        <v>512</v>
      </c>
      <c r="G6084" s="21"/>
      <c r="H6084" s="21" t="s">
        <v>1</v>
      </c>
      <c r="I6084" s="21"/>
    </row>
    <row r="6085" spans="1:9" ht="76.5" customHeight="1">
      <c r="A6085" s="10" t="s">
        <v>691</v>
      </c>
      <c r="B6085" s="10" t="s">
        <v>1044</v>
      </c>
      <c r="C6085" s="19" t="s">
        <v>493</v>
      </c>
      <c r="D6085" s="19" t="s">
        <v>511</v>
      </c>
      <c r="E6085" s="20">
        <v>120</v>
      </c>
      <c r="F6085" s="11" t="s">
        <v>512</v>
      </c>
      <c r="G6085" s="21"/>
      <c r="H6085" s="21" t="s">
        <v>1</v>
      </c>
      <c r="I6085" s="21"/>
    </row>
    <row r="6086" spans="1:9" ht="76.5" customHeight="1">
      <c r="A6086" s="10" t="s">
        <v>691</v>
      </c>
      <c r="B6086" s="10" t="s">
        <v>1045</v>
      </c>
      <c r="C6086" s="19" t="s">
        <v>699</v>
      </c>
      <c r="D6086" s="19" t="s">
        <v>511</v>
      </c>
      <c r="E6086" s="20">
        <v>50</v>
      </c>
      <c r="F6086" s="11" t="s">
        <v>512</v>
      </c>
      <c r="G6086" s="21"/>
      <c r="H6086" s="21" t="s">
        <v>1</v>
      </c>
      <c r="I6086" s="21"/>
    </row>
    <row r="6087" spans="1:9" ht="76.5" customHeight="1">
      <c r="A6087" s="10" t="s">
        <v>691</v>
      </c>
      <c r="B6087" s="10" t="s">
        <v>1046</v>
      </c>
      <c r="C6087" s="19" t="s">
        <v>716</v>
      </c>
      <c r="D6087" s="19" t="s">
        <v>511</v>
      </c>
      <c r="E6087" s="20">
        <v>50</v>
      </c>
      <c r="F6087" s="11" t="s">
        <v>512</v>
      </c>
      <c r="G6087" s="21"/>
      <c r="H6087" s="21" t="s">
        <v>1</v>
      </c>
      <c r="I6087" s="21"/>
    </row>
    <row r="6088" spans="1:9" ht="76.5" customHeight="1">
      <c r="A6088" s="10" t="s">
        <v>691</v>
      </c>
      <c r="B6088" s="10" t="s">
        <v>1047</v>
      </c>
      <c r="C6088" s="19" t="s">
        <v>1048</v>
      </c>
      <c r="D6088" s="19" t="s">
        <v>511</v>
      </c>
      <c r="E6088" s="20">
        <v>67</v>
      </c>
      <c r="F6088" s="11" t="s">
        <v>512</v>
      </c>
      <c r="G6088" s="21"/>
      <c r="H6088" s="21" t="s">
        <v>1</v>
      </c>
      <c r="I6088" s="21"/>
    </row>
    <row r="6089" spans="1:9" ht="60" customHeight="1">
      <c r="A6089" s="10" t="s">
        <v>691</v>
      </c>
      <c r="B6089" s="10" t="s">
        <v>1049</v>
      </c>
      <c r="C6089" s="19" t="s">
        <v>238</v>
      </c>
      <c r="D6089" s="19" t="s">
        <v>511</v>
      </c>
      <c r="E6089" s="20">
        <v>30</v>
      </c>
      <c r="F6089" s="11" t="s">
        <v>512</v>
      </c>
      <c r="G6089" s="21"/>
      <c r="H6089" s="21" t="s">
        <v>1</v>
      </c>
      <c r="I6089" s="21"/>
    </row>
    <row r="6090" spans="1:9" ht="60" customHeight="1">
      <c r="A6090" s="10" t="s">
        <v>691</v>
      </c>
      <c r="B6090" s="10" t="s">
        <v>1050</v>
      </c>
      <c r="C6090" s="19" t="s">
        <v>713</v>
      </c>
      <c r="D6090" s="19" t="s">
        <v>511</v>
      </c>
      <c r="E6090" s="20">
        <v>50</v>
      </c>
      <c r="F6090" s="11" t="s">
        <v>512</v>
      </c>
      <c r="G6090" s="21"/>
      <c r="H6090" s="21" t="s">
        <v>1</v>
      </c>
      <c r="I6090" s="21"/>
    </row>
    <row r="6091" spans="1:9" ht="60" customHeight="1">
      <c r="A6091" s="10" t="s">
        <v>691</v>
      </c>
      <c r="B6091" s="10" t="s">
        <v>1051</v>
      </c>
      <c r="C6091" s="19" t="s">
        <v>674</v>
      </c>
      <c r="D6091" s="19" t="s">
        <v>511</v>
      </c>
      <c r="E6091" s="20">
        <v>600</v>
      </c>
      <c r="F6091" s="11" t="s">
        <v>512</v>
      </c>
      <c r="G6091" s="21"/>
      <c r="H6091" s="21" t="s">
        <v>1</v>
      </c>
      <c r="I6091" s="21"/>
    </row>
    <row r="6092" spans="1:9" ht="33">
      <c r="A6092" s="10" t="s">
        <v>691</v>
      </c>
      <c r="B6092" s="10" t="s">
        <v>1052</v>
      </c>
      <c r="C6092" s="19" t="s">
        <v>674</v>
      </c>
      <c r="D6092" s="19" t="s">
        <v>511</v>
      </c>
      <c r="E6092" s="20">
        <v>612</v>
      </c>
      <c r="F6092" s="11" t="s">
        <v>512</v>
      </c>
      <c r="G6092" s="21"/>
      <c r="H6092" s="21" t="s">
        <v>1</v>
      </c>
      <c r="I6092" s="21"/>
    </row>
    <row r="6093" spans="1:9" ht="33">
      <c r="A6093" s="10" t="s">
        <v>691</v>
      </c>
      <c r="B6093" s="10" t="s">
        <v>1053</v>
      </c>
      <c r="C6093" s="19" t="s">
        <v>825</v>
      </c>
      <c r="D6093" s="19" t="s">
        <v>511</v>
      </c>
      <c r="E6093" s="20">
        <v>60</v>
      </c>
      <c r="F6093" s="11" t="s">
        <v>512</v>
      </c>
      <c r="G6093" s="21"/>
      <c r="H6093" s="21" t="s">
        <v>1</v>
      </c>
      <c r="I6093" s="21"/>
    </row>
    <row r="6094" spans="1:9" ht="33">
      <c r="A6094" s="10" t="s">
        <v>691</v>
      </c>
      <c r="B6094" s="10" t="s">
        <v>1054</v>
      </c>
      <c r="C6094" s="19" t="s">
        <v>613</v>
      </c>
      <c r="D6094" s="19" t="s">
        <v>511</v>
      </c>
      <c r="E6094" s="20">
        <v>80</v>
      </c>
      <c r="F6094" s="11" t="s">
        <v>512</v>
      </c>
      <c r="G6094" s="21"/>
      <c r="H6094" s="21" t="s">
        <v>1</v>
      </c>
      <c r="I6094" s="21"/>
    </row>
    <row r="6095" spans="1:9" ht="33">
      <c r="A6095" s="10" t="s">
        <v>691</v>
      </c>
      <c r="B6095" s="10" t="s">
        <v>1055</v>
      </c>
      <c r="C6095" s="19" t="s">
        <v>1056</v>
      </c>
      <c r="D6095" s="19" t="s">
        <v>511</v>
      </c>
      <c r="E6095" s="20">
        <v>50</v>
      </c>
      <c r="F6095" s="11" t="s">
        <v>512</v>
      </c>
      <c r="G6095" s="21"/>
      <c r="H6095" s="21" t="s">
        <v>1</v>
      </c>
      <c r="I6095" s="21"/>
    </row>
    <row r="6096" spans="1:9" ht="33">
      <c r="A6096" s="10" t="s">
        <v>691</v>
      </c>
      <c r="B6096" s="10" t="s">
        <v>1057</v>
      </c>
      <c r="C6096" s="19" t="s">
        <v>929</v>
      </c>
      <c r="D6096" s="19" t="s">
        <v>511</v>
      </c>
      <c r="E6096" s="20">
        <v>100</v>
      </c>
      <c r="F6096" s="11" t="s">
        <v>512</v>
      </c>
      <c r="G6096" s="21"/>
      <c r="H6096" s="21" t="s">
        <v>1</v>
      </c>
      <c r="I6096" s="21"/>
    </row>
    <row r="6097" spans="1:9" ht="33">
      <c r="A6097" s="10" t="s">
        <v>691</v>
      </c>
      <c r="B6097" s="10" t="s">
        <v>1058</v>
      </c>
      <c r="C6097" s="19" t="s">
        <v>516</v>
      </c>
      <c r="D6097" s="19" t="s">
        <v>511</v>
      </c>
      <c r="E6097" s="20">
        <v>100</v>
      </c>
      <c r="F6097" s="11" t="s">
        <v>512</v>
      </c>
      <c r="G6097" s="21"/>
      <c r="H6097" s="21" t="s">
        <v>1</v>
      </c>
      <c r="I6097" s="21"/>
    </row>
    <row r="6098" spans="1:9" ht="60" customHeight="1">
      <c r="A6098" s="10" t="s">
        <v>691</v>
      </c>
      <c r="B6098" s="10" t="s">
        <v>1059</v>
      </c>
      <c r="C6098" s="19" t="s">
        <v>888</v>
      </c>
      <c r="D6098" s="19" t="s">
        <v>511</v>
      </c>
      <c r="E6098" s="20">
        <v>50</v>
      </c>
      <c r="F6098" s="11" t="s">
        <v>512</v>
      </c>
      <c r="G6098" s="21"/>
      <c r="H6098" s="21" t="s">
        <v>1</v>
      </c>
      <c r="I6098" s="21"/>
    </row>
    <row r="6099" spans="1:9" ht="60" customHeight="1">
      <c r="A6099" s="10" t="s">
        <v>691</v>
      </c>
      <c r="B6099" s="10" t="s">
        <v>1060</v>
      </c>
      <c r="C6099" s="19" t="s">
        <v>888</v>
      </c>
      <c r="D6099" s="19" t="s">
        <v>511</v>
      </c>
      <c r="E6099" s="20">
        <v>50</v>
      </c>
      <c r="F6099" s="11" t="s">
        <v>512</v>
      </c>
      <c r="G6099" s="21"/>
      <c r="H6099" s="21" t="s">
        <v>1</v>
      </c>
      <c r="I6099" s="21"/>
    </row>
    <row r="6100" spans="1:9" ht="60" customHeight="1">
      <c r="A6100" s="10" t="s">
        <v>691</v>
      </c>
      <c r="B6100" s="10" t="s">
        <v>1061</v>
      </c>
      <c r="C6100" s="19" t="s">
        <v>729</v>
      </c>
      <c r="D6100" s="19" t="s">
        <v>511</v>
      </c>
      <c r="E6100" s="20">
        <v>50</v>
      </c>
      <c r="F6100" s="11" t="s">
        <v>512</v>
      </c>
      <c r="G6100" s="21"/>
      <c r="H6100" s="21" t="s">
        <v>1</v>
      </c>
      <c r="I6100" s="21"/>
    </row>
    <row r="6101" spans="1:9" ht="60" customHeight="1">
      <c r="A6101" s="10" t="s">
        <v>691</v>
      </c>
      <c r="B6101" s="10" t="s">
        <v>1062</v>
      </c>
      <c r="C6101" s="19" t="s">
        <v>729</v>
      </c>
      <c r="D6101" s="19" t="s">
        <v>511</v>
      </c>
      <c r="E6101" s="20">
        <v>50</v>
      </c>
      <c r="F6101" s="11" t="s">
        <v>512</v>
      </c>
      <c r="G6101" s="21"/>
      <c r="H6101" s="21" t="s">
        <v>1</v>
      </c>
      <c r="I6101" s="21"/>
    </row>
    <row r="6102" spans="1:9" ht="60" customHeight="1">
      <c r="A6102" s="10" t="s">
        <v>691</v>
      </c>
      <c r="B6102" s="10" t="s">
        <v>1063</v>
      </c>
      <c r="C6102" s="19" t="s">
        <v>729</v>
      </c>
      <c r="D6102" s="19" t="s">
        <v>511</v>
      </c>
      <c r="E6102" s="20">
        <v>50</v>
      </c>
      <c r="F6102" s="11" t="s">
        <v>512</v>
      </c>
      <c r="G6102" s="21"/>
      <c r="H6102" s="21" t="s">
        <v>1</v>
      </c>
      <c r="I6102" s="21"/>
    </row>
    <row r="6103" spans="1:9" ht="60" customHeight="1">
      <c r="A6103" s="10" t="s">
        <v>691</v>
      </c>
      <c r="B6103" s="10" t="s">
        <v>1064</v>
      </c>
      <c r="C6103" s="19" t="s">
        <v>729</v>
      </c>
      <c r="D6103" s="19" t="s">
        <v>511</v>
      </c>
      <c r="E6103" s="20">
        <v>50</v>
      </c>
      <c r="F6103" s="11" t="s">
        <v>512</v>
      </c>
      <c r="G6103" s="21"/>
      <c r="H6103" s="21" t="s">
        <v>1</v>
      </c>
      <c r="I6103" s="21"/>
    </row>
    <row r="6104" spans="1:9" ht="60" customHeight="1">
      <c r="A6104" s="10" t="s">
        <v>691</v>
      </c>
      <c r="B6104" s="10" t="s">
        <v>1065</v>
      </c>
      <c r="C6104" s="19" t="s">
        <v>729</v>
      </c>
      <c r="D6104" s="19" t="s">
        <v>511</v>
      </c>
      <c r="E6104" s="20">
        <v>50</v>
      </c>
      <c r="F6104" s="11" t="s">
        <v>512</v>
      </c>
      <c r="G6104" s="21"/>
      <c r="H6104" s="21" t="s">
        <v>1</v>
      </c>
      <c r="I6104" s="21"/>
    </row>
    <row r="6105" spans="1:9" ht="59.25" customHeight="1">
      <c r="A6105" s="10" t="s">
        <v>691</v>
      </c>
      <c r="B6105" s="10" t="s">
        <v>1066</v>
      </c>
      <c r="C6105" s="19" t="s">
        <v>729</v>
      </c>
      <c r="D6105" s="19" t="s">
        <v>511</v>
      </c>
      <c r="E6105" s="20">
        <v>30</v>
      </c>
      <c r="F6105" s="11" t="s">
        <v>512</v>
      </c>
      <c r="G6105" s="21"/>
      <c r="H6105" s="21" t="s">
        <v>1</v>
      </c>
      <c r="I6105" s="21"/>
    </row>
    <row r="6106" spans="1:9" ht="59.25" customHeight="1">
      <c r="A6106" s="10" t="s">
        <v>691</v>
      </c>
      <c r="B6106" s="10" t="s">
        <v>1067</v>
      </c>
      <c r="C6106" s="19" t="s">
        <v>729</v>
      </c>
      <c r="D6106" s="19" t="s">
        <v>511</v>
      </c>
      <c r="E6106" s="20">
        <v>50</v>
      </c>
      <c r="F6106" s="11" t="s">
        <v>512</v>
      </c>
      <c r="G6106" s="21"/>
      <c r="H6106" s="21" t="s">
        <v>1</v>
      </c>
      <c r="I6106" s="21"/>
    </row>
    <row r="6107" spans="1:9" ht="59.25" customHeight="1">
      <c r="A6107" s="10" t="s">
        <v>691</v>
      </c>
      <c r="B6107" s="10" t="s">
        <v>1068</v>
      </c>
      <c r="C6107" s="19" t="s">
        <v>729</v>
      </c>
      <c r="D6107" s="19" t="s">
        <v>511</v>
      </c>
      <c r="E6107" s="20">
        <v>50</v>
      </c>
      <c r="F6107" s="11" t="s">
        <v>512</v>
      </c>
      <c r="G6107" s="21"/>
      <c r="H6107" s="21" t="s">
        <v>1</v>
      </c>
      <c r="I6107" s="21"/>
    </row>
    <row r="6108" spans="1:9" ht="59.25" customHeight="1">
      <c r="A6108" s="10" t="s">
        <v>691</v>
      </c>
      <c r="B6108" s="10" t="s">
        <v>1069</v>
      </c>
      <c r="C6108" s="19" t="s">
        <v>723</v>
      </c>
      <c r="D6108" s="19" t="s">
        <v>511</v>
      </c>
      <c r="E6108" s="20">
        <v>80</v>
      </c>
      <c r="F6108" s="11" t="s">
        <v>512</v>
      </c>
      <c r="G6108" s="21"/>
      <c r="H6108" s="21" t="s">
        <v>1</v>
      </c>
      <c r="I6108" s="21"/>
    </row>
    <row r="6109" spans="1:9" ht="59.25" customHeight="1">
      <c r="A6109" s="10" t="s">
        <v>691</v>
      </c>
      <c r="B6109" s="10" t="s">
        <v>1070</v>
      </c>
      <c r="C6109" s="19" t="s">
        <v>238</v>
      </c>
      <c r="D6109" s="19" t="s">
        <v>511</v>
      </c>
      <c r="E6109" s="20">
        <v>80</v>
      </c>
      <c r="F6109" s="11" t="s">
        <v>512</v>
      </c>
      <c r="G6109" s="21"/>
      <c r="H6109" s="21" t="s">
        <v>1</v>
      </c>
      <c r="I6109" s="21"/>
    </row>
    <row r="6110" spans="1:9" ht="66" customHeight="1">
      <c r="A6110" s="10" t="s">
        <v>691</v>
      </c>
      <c r="B6110" s="10" t="s">
        <v>1071</v>
      </c>
      <c r="C6110" s="19" t="s">
        <v>776</v>
      </c>
      <c r="D6110" s="19" t="s">
        <v>511</v>
      </c>
      <c r="E6110" s="20">
        <v>80</v>
      </c>
      <c r="F6110" s="11" t="s">
        <v>512</v>
      </c>
      <c r="G6110" s="21"/>
      <c r="H6110" s="21" t="s">
        <v>1</v>
      </c>
      <c r="I6110" s="21"/>
    </row>
    <row r="6111" spans="1:9" ht="66" customHeight="1">
      <c r="A6111" s="10" t="s">
        <v>691</v>
      </c>
      <c r="B6111" s="10" t="s">
        <v>1072</v>
      </c>
      <c r="C6111" s="19" t="s">
        <v>729</v>
      </c>
      <c r="D6111" s="19" t="s">
        <v>511</v>
      </c>
      <c r="E6111" s="20">
        <v>100</v>
      </c>
      <c r="F6111" s="11" t="s">
        <v>512</v>
      </c>
      <c r="G6111" s="21"/>
      <c r="H6111" s="21" t="s">
        <v>1</v>
      </c>
      <c r="I6111" s="21"/>
    </row>
    <row r="6112" spans="1:9" ht="66" customHeight="1">
      <c r="A6112" s="10" t="s">
        <v>691</v>
      </c>
      <c r="B6112" s="10" t="s">
        <v>1073</v>
      </c>
      <c r="C6112" s="19" t="s">
        <v>493</v>
      </c>
      <c r="D6112" s="19" t="s">
        <v>511</v>
      </c>
      <c r="E6112" s="20">
        <v>120</v>
      </c>
      <c r="F6112" s="11" t="s">
        <v>512</v>
      </c>
      <c r="G6112" s="21"/>
      <c r="H6112" s="21" t="s">
        <v>1</v>
      </c>
      <c r="I6112" s="21"/>
    </row>
    <row r="6113" spans="1:9" ht="66" customHeight="1">
      <c r="A6113" s="10" t="s">
        <v>691</v>
      </c>
      <c r="B6113" s="10" t="s">
        <v>1074</v>
      </c>
      <c r="C6113" s="19" t="s">
        <v>713</v>
      </c>
      <c r="D6113" s="19" t="s">
        <v>511</v>
      </c>
      <c r="E6113" s="20">
        <v>80</v>
      </c>
      <c r="F6113" s="11" t="s">
        <v>512</v>
      </c>
      <c r="G6113" s="21"/>
      <c r="H6113" s="21" t="s">
        <v>1</v>
      </c>
      <c r="I6113" s="21"/>
    </row>
    <row r="6114" spans="1:9" ht="66" customHeight="1">
      <c r="A6114" s="10" t="s">
        <v>691</v>
      </c>
      <c r="B6114" s="10" t="s">
        <v>1075</v>
      </c>
      <c r="C6114" s="19" t="s">
        <v>888</v>
      </c>
      <c r="D6114" s="19" t="s">
        <v>511</v>
      </c>
      <c r="E6114" s="20">
        <v>50</v>
      </c>
      <c r="F6114" s="11" t="s">
        <v>512</v>
      </c>
      <c r="G6114" s="21"/>
      <c r="H6114" s="21" t="s">
        <v>1</v>
      </c>
      <c r="I6114" s="21"/>
    </row>
    <row r="6115" spans="1:9" ht="66" customHeight="1">
      <c r="A6115" s="10" t="s">
        <v>691</v>
      </c>
      <c r="B6115" s="10" t="s">
        <v>1076</v>
      </c>
      <c r="C6115" s="19" t="s">
        <v>729</v>
      </c>
      <c r="D6115" s="19" t="s">
        <v>511</v>
      </c>
      <c r="E6115" s="20">
        <v>50</v>
      </c>
      <c r="F6115" s="11" t="s">
        <v>512</v>
      </c>
      <c r="G6115" s="21"/>
      <c r="H6115" s="21" t="s">
        <v>1</v>
      </c>
      <c r="I6115" s="21"/>
    </row>
    <row r="6116" spans="1:9" ht="66" customHeight="1">
      <c r="A6116" s="10" t="s">
        <v>691</v>
      </c>
      <c r="B6116" s="10" t="s">
        <v>1077</v>
      </c>
      <c r="C6116" s="19" t="s">
        <v>216</v>
      </c>
      <c r="D6116" s="19" t="s">
        <v>511</v>
      </c>
      <c r="E6116" s="20">
        <v>70</v>
      </c>
      <c r="F6116" s="11" t="s">
        <v>512</v>
      </c>
      <c r="G6116" s="21"/>
      <c r="H6116" s="21" t="s">
        <v>1</v>
      </c>
      <c r="I6116" s="21"/>
    </row>
    <row r="6117" spans="1:9" ht="66" customHeight="1">
      <c r="A6117" s="10" t="s">
        <v>691</v>
      </c>
      <c r="B6117" s="10" t="s">
        <v>1078</v>
      </c>
      <c r="C6117" s="19" t="s">
        <v>726</v>
      </c>
      <c r="D6117" s="19" t="s">
        <v>511</v>
      </c>
      <c r="E6117" s="20">
        <v>300</v>
      </c>
      <c r="F6117" s="11" t="s">
        <v>512</v>
      </c>
      <c r="G6117" s="21"/>
      <c r="H6117" s="21" t="s">
        <v>1</v>
      </c>
      <c r="I6117" s="21"/>
    </row>
    <row r="6118" spans="1:9" ht="66" customHeight="1">
      <c r="A6118" s="10" t="s">
        <v>691</v>
      </c>
      <c r="B6118" s="10" t="s">
        <v>1079</v>
      </c>
      <c r="C6118" s="19" t="s">
        <v>674</v>
      </c>
      <c r="D6118" s="19" t="s">
        <v>511</v>
      </c>
      <c r="E6118" s="20">
        <v>1000</v>
      </c>
      <c r="F6118" s="11" t="s">
        <v>512</v>
      </c>
      <c r="G6118" s="21"/>
      <c r="H6118" s="21" t="s">
        <v>1</v>
      </c>
      <c r="I6118" s="21"/>
    </row>
    <row r="6119" spans="1:9" ht="66" customHeight="1">
      <c r="A6119" s="10" t="s">
        <v>691</v>
      </c>
      <c r="B6119" s="10" t="s">
        <v>1080</v>
      </c>
      <c r="C6119" s="19" t="s">
        <v>716</v>
      </c>
      <c r="D6119" s="19" t="s">
        <v>511</v>
      </c>
      <c r="E6119" s="20">
        <v>80</v>
      </c>
      <c r="F6119" s="11" t="s">
        <v>512</v>
      </c>
      <c r="G6119" s="21"/>
      <c r="H6119" s="21" t="s">
        <v>1</v>
      </c>
      <c r="I6119" s="21"/>
    </row>
    <row r="6120" spans="1:9" ht="66" customHeight="1">
      <c r="A6120" s="10" t="s">
        <v>691</v>
      </c>
      <c r="B6120" s="10" t="s">
        <v>1081</v>
      </c>
      <c r="C6120" s="19" t="s">
        <v>613</v>
      </c>
      <c r="D6120" s="19" t="s">
        <v>511</v>
      </c>
      <c r="E6120" s="20">
        <v>120</v>
      </c>
      <c r="F6120" s="11" t="s">
        <v>512</v>
      </c>
      <c r="G6120" s="21"/>
      <c r="H6120" s="21" t="s">
        <v>1</v>
      </c>
      <c r="I6120" s="21"/>
    </row>
    <row r="6121" spans="1:9" ht="66" customHeight="1">
      <c r="A6121" s="10" t="s">
        <v>691</v>
      </c>
      <c r="B6121" s="10" t="s">
        <v>1082</v>
      </c>
      <c r="C6121" s="19" t="s">
        <v>216</v>
      </c>
      <c r="D6121" s="19" t="s">
        <v>511</v>
      </c>
      <c r="E6121" s="20">
        <v>50</v>
      </c>
      <c r="F6121" s="11" t="s">
        <v>512</v>
      </c>
      <c r="G6121" s="21"/>
      <c r="H6121" s="21" t="s">
        <v>1</v>
      </c>
      <c r="I6121" s="21"/>
    </row>
    <row r="6122" spans="1:9" ht="73.5" customHeight="1">
      <c r="A6122" s="10" t="s">
        <v>691</v>
      </c>
      <c r="B6122" s="10" t="s">
        <v>1083</v>
      </c>
      <c r="C6122" s="19" t="s">
        <v>2097</v>
      </c>
      <c r="D6122" s="19" t="s">
        <v>511</v>
      </c>
      <c r="E6122" s="20">
        <v>150</v>
      </c>
      <c r="F6122" s="11" t="s">
        <v>512</v>
      </c>
      <c r="G6122" s="21"/>
      <c r="H6122" s="21" t="s">
        <v>1</v>
      </c>
      <c r="I6122" s="21"/>
    </row>
    <row r="6123" spans="1:9" ht="73.5" customHeight="1">
      <c r="A6123" s="10" t="s">
        <v>691</v>
      </c>
      <c r="B6123" s="10" t="s">
        <v>1084</v>
      </c>
      <c r="C6123" s="19" t="s">
        <v>729</v>
      </c>
      <c r="D6123" s="19" t="s">
        <v>511</v>
      </c>
      <c r="E6123" s="20">
        <v>50</v>
      </c>
      <c r="F6123" s="11" t="s">
        <v>512</v>
      </c>
      <c r="G6123" s="21"/>
      <c r="H6123" s="21" t="s">
        <v>1</v>
      </c>
      <c r="I6123" s="21"/>
    </row>
    <row r="6124" spans="1:9" ht="73.5" customHeight="1">
      <c r="A6124" s="10" t="s">
        <v>691</v>
      </c>
      <c r="B6124" s="10" t="s">
        <v>1085</v>
      </c>
      <c r="C6124" s="19" t="s">
        <v>1048</v>
      </c>
      <c r="D6124" s="19" t="s">
        <v>511</v>
      </c>
      <c r="E6124" s="20">
        <v>63</v>
      </c>
      <c r="F6124" s="11" t="s">
        <v>512</v>
      </c>
      <c r="G6124" s="21"/>
      <c r="H6124" s="21" t="s">
        <v>1</v>
      </c>
      <c r="I6124" s="21"/>
    </row>
    <row r="6125" spans="1:9" ht="62.25" customHeight="1">
      <c r="A6125" s="10" t="s">
        <v>691</v>
      </c>
      <c r="B6125" s="10" t="s">
        <v>1086</v>
      </c>
      <c r="C6125" s="19" t="s">
        <v>455</v>
      </c>
      <c r="D6125" s="19" t="s">
        <v>511</v>
      </c>
      <c r="E6125" s="20">
        <v>700</v>
      </c>
      <c r="F6125" s="11" t="s">
        <v>512</v>
      </c>
      <c r="G6125" s="21"/>
      <c r="H6125" s="21" t="s">
        <v>1</v>
      </c>
      <c r="I6125" s="21"/>
    </row>
    <row r="6126" spans="1:9" ht="62.25" customHeight="1">
      <c r="A6126" s="10" t="s">
        <v>691</v>
      </c>
      <c r="B6126" s="10" t="s">
        <v>1087</v>
      </c>
      <c r="C6126" s="19" t="s">
        <v>729</v>
      </c>
      <c r="D6126" s="19" t="s">
        <v>511</v>
      </c>
      <c r="E6126" s="20">
        <v>50</v>
      </c>
      <c r="F6126" s="11" t="s">
        <v>512</v>
      </c>
      <c r="G6126" s="21"/>
      <c r="H6126" s="21" t="s">
        <v>1</v>
      </c>
      <c r="I6126" s="21"/>
    </row>
    <row r="6127" spans="1:9" ht="62.25" customHeight="1">
      <c r="A6127" s="10" t="s">
        <v>691</v>
      </c>
      <c r="B6127" s="10" t="s">
        <v>1088</v>
      </c>
      <c r="C6127" s="19" t="s">
        <v>729</v>
      </c>
      <c r="D6127" s="19" t="s">
        <v>511</v>
      </c>
      <c r="E6127" s="20">
        <v>250</v>
      </c>
      <c r="F6127" s="11" t="s">
        <v>512</v>
      </c>
      <c r="G6127" s="21"/>
      <c r="H6127" s="21" t="s">
        <v>1</v>
      </c>
      <c r="I6127" s="21"/>
    </row>
    <row r="6128" spans="1:9" ht="62.25" customHeight="1">
      <c r="A6128" s="10" t="s">
        <v>691</v>
      </c>
      <c r="B6128" s="10" t="s">
        <v>1089</v>
      </c>
      <c r="C6128" s="19" t="s">
        <v>729</v>
      </c>
      <c r="D6128" s="19" t="s">
        <v>511</v>
      </c>
      <c r="E6128" s="20">
        <v>400</v>
      </c>
      <c r="F6128" s="11" t="s">
        <v>512</v>
      </c>
      <c r="G6128" s="21"/>
      <c r="H6128" s="21" t="s">
        <v>1</v>
      </c>
      <c r="I6128" s="21"/>
    </row>
    <row r="6129" spans="1:9" ht="62.25" customHeight="1">
      <c r="A6129" s="10" t="s">
        <v>691</v>
      </c>
      <c r="B6129" s="10" t="s">
        <v>1089</v>
      </c>
      <c r="C6129" s="19" t="s">
        <v>729</v>
      </c>
      <c r="D6129" s="19" t="s">
        <v>511</v>
      </c>
      <c r="E6129" s="20">
        <v>150</v>
      </c>
      <c r="F6129" s="11" t="s">
        <v>512</v>
      </c>
      <c r="G6129" s="21"/>
      <c r="H6129" s="21" t="s">
        <v>1</v>
      </c>
      <c r="I6129" s="21"/>
    </row>
    <row r="6130" spans="1:9" ht="62.25" customHeight="1">
      <c r="A6130" s="10" t="s">
        <v>691</v>
      </c>
      <c r="B6130" s="10" t="s">
        <v>1090</v>
      </c>
      <c r="C6130" s="19" t="s">
        <v>763</v>
      </c>
      <c r="D6130" s="19" t="s">
        <v>511</v>
      </c>
      <c r="E6130" s="20">
        <v>20</v>
      </c>
      <c r="F6130" s="11" t="s">
        <v>512</v>
      </c>
      <c r="G6130" s="21"/>
      <c r="H6130" s="21" t="s">
        <v>1</v>
      </c>
      <c r="I6130" s="21"/>
    </row>
    <row r="6131" spans="1:9" ht="62.25" customHeight="1">
      <c r="A6131" s="10" t="s">
        <v>691</v>
      </c>
      <c r="B6131" s="10" t="s">
        <v>1091</v>
      </c>
      <c r="C6131" s="19" t="s">
        <v>238</v>
      </c>
      <c r="D6131" s="19" t="s">
        <v>511</v>
      </c>
      <c r="E6131" s="20">
        <v>30</v>
      </c>
      <c r="F6131" s="11" t="s">
        <v>512</v>
      </c>
      <c r="G6131" s="21"/>
      <c r="H6131" s="21" t="s">
        <v>1</v>
      </c>
      <c r="I6131" s="21"/>
    </row>
    <row r="6132" spans="1:9" ht="56.25" customHeight="1">
      <c r="A6132" s="10" t="s">
        <v>691</v>
      </c>
      <c r="B6132" s="10" t="s">
        <v>1092</v>
      </c>
      <c r="C6132" s="19" t="s">
        <v>740</v>
      </c>
      <c r="D6132" s="19" t="s">
        <v>511</v>
      </c>
      <c r="E6132" s="20">
        <v>50</v>
      </c>
      <c r="F6132" s="11" t="s">
        <v>512</v>
      </c>
      <c r="G6132" s="21"/>
      <c r="H6132" s="21" t="s">
        <v>1</v>
      </c>
      <c r="I6132" s="21"/>
    </row>
    <row r="6133" spans="1:9" ht="56.25" customHeight="1">
      <c r="A6133" s="10" t="s">
        <v>691</v>
      </c>
      <c r="B6133" s="10" t="s">
        <v>1093</v>
      </c>
      <c r="C6133" s="19" t="s">
        <v>1094</v>
      </c>
      <c r="D6133" s="19" t="s">
        <v>511</v>
      </c>
      <c r="E6133" s="20">
        <v>20</v>
      </c>
      <c r="F6133" s="11" t="s">
        <v>512</v>
      </c>
      <c r="G6133" s="21"/>
      <c r="H6133" s="21" t="s">
        <v>1</v>
      </c>
      <c r="I6133" s="21"/>
    </row>
    <row r="6134" spans="1:9" ht="56.25" customHeight="1">
      <c r="A6134" s="10" t="s">
        <v>691</v>
      </c>
      <c r="B6134" s="10" t="s">
        <v>1095</v>
      </c>
      <c r="C6134" s="19" t="s">
        <v>1048</v>
      </c>
      <c r="D6134" s="19" t="s">
        <v>511</v>
      </c>
      <c r="E6134" s="20">
        <v>80</v>
      </c>
      <c r="F6134" s="11" t="s">
        <v>512</v>
      </c>
      <c r="G6134" s="21"/>
      <c r="H6134" s="21" t="s">
        <v>1</v>
      </c>
      <c r="I6134" s="21"/>
    </row>
    <row r="6135" spans="1:9" ht="56.25" customHeight="1">
      <c r="A6135" s="10" t="s">
        <v>691</v>
      </c>
      <c r="B6135" s="10" t="s">
        <v>1096</v>
      </c>
      <c r="C6135" s="19" t="s">
        <v>1097</v>
      </c>
      <c r="D6135" s="19" t="s">
        <v>511</v>
      </c>
      <c r="E6135" s="20">
        <v>20</v>
      </c>
      <c r="F6135" s="11" t="s">
        <v>512</v>
      </c>
      <c r="G6135" s="21"/>
      <c r="H6135" s="21" t="s">
        <v>1</v>
      </c>
      <c r="I6135" s="21"/>
    </row>
    <row r="6136" spans="1:9" ht="58.5" customHeight="1">
      <c r="A6136" s="10" t="s">
        <v>691</v>
      </c>
      <c r="B6136" s="10" t="s">
        <v>1098</v>
      </c>
      <c r="C6136" s="19" t="s">
        <v>1099</v>
      </c>
      <c r="D6136" s="19" t="s">
        <v>511</v>
      </c>
      <c r="E6136" s="20">
        <v>100</v>
      </c>
      <c r="F6136" s="11" t="s">
        <v>512</v>
      </c>
      <c r="G6136" s="21"/>
      <c r="H6136" s="21" t="s">
        <v>1</v>
      </c>
      <c r="I6136" s="21"/>
    </row>
    <row r="6137" spans="1:9" ht="58.5" customHeight="1">
      <c r="A6137" s="10" t="s">
        <v>691</v>
      </c>
      <c r="B6137" s="10" t="s">
        <v>1100</v>
      </c>
      <c r="C6137" s="19" t="s">
        <v>710</v>
      </c>
      <c r="D6137" s="19" t="s">
        <v>511</v>
      </c>
      <c r="E6137" s="20">
        <v>100</v>
      </c>
      <c r="F6137" s="11" t="s">
        <v>512</v>
      </c>
      <c r="G6137" s="21"/>
      <c r="H6137" s="21" t="s">
        <v>1</v>
      </c>
      <c r="I6137" s="21"/>
    </row>
    <row r="6138" spans="1:9" ht="74.25" customHeight="1">
      <c r="A6138" s="10" t="s">
        <v>691</v>
      </c>
      <c r="B6138" s="10" t="s">
        <v>1101</v>
      </c>
      <c r="C6138" s="19" t="s">
        <v>763</v>
      </c>
      <c r="D6138" s="19" t="s">
        <v>511</v>
      </c>
      <c r="E6138" s="20">
        <v>80</v>
      </c>
      <c r="F6138" s="11" t="s">
        <v>512</v>
      </c>
      <c r="G6138" s="21"/>
      <c r="H6138" s="21" t="s">
        <v>1</v>
      </c>
      <c r="I6138" s="21"/>
    </row>
    <row r="6139" spans="1:9" ht="74.25" customHeight="1">
      <c r="A6139" s="10" t="s">
        <v>691</v>
      </c>
      <c r="B6139" s="10" t="s">
        <v>1102</v>
      </c>
      <c r="C6139" s="19" t="s">
        <v>216</v>
      </c>
      <c r="D6139" s="19" t="s">
        <v>511</v>
      </c>
      <c r="E6139" s="20">
        <v>50</v>
      </c>
      <c r="F6139" s="11" t="s">
        <v>512</v>
      </c>
      <c r="G6139" s="21"/>
      <c r="H6139" s="21" t="s">
        <v>1</v>
      </c>
      <c r="I6139" s="21"/>
    </row>
    <row r="6140" spans="1:9" ht="74.25" customHeight="1">
      <c r="A6140" s="10" t="s">
        <v>691</v>
      </c>
      <c r="B6140" s="10" t="s">
        <v>1103</v>
      </c>
      <c r="C6140" s="19" t="s">
        <v>636</v>
      </c>
      <c r="D6140" s="19" t="s">
        <v>511</v>
      </c>
      <c r="E6140" s="20">
        <v>80</v>
      </c>
      <c r="F6140" s="11" t="s">
        <v>512</v>
      </c>
      <c r="G6140" s="21"/>
      <c r="H6140" s="21" t="s">
        <v>1</v>
      </c>
      <c r="I6140" s="21"/>
    </row>
    <row r="6141" spans="1:9" ht="74.25" customHeight="1">
      <c r="A6141" s="10" t="s">
        <v>691</v>
      </c>
      <c r="B6141" s="10" t="s">
        <v>1104</v>
      </c>
      <c r="C6141" s="19" t="s">
        <v>729</v>
      </c>
      <c r="D6141" s="19" t="s">
        <v>511</v>
      </c>
      <c r="E6141" s="20">
        <v>50</v>
      </c>
      <c r="F6141" s="11" t="s">
        <v>512</v>
      </c>
      <c r="G6141" s="21"/>
      <c r="H6141" s="21" t="s">
        <v>1</v>
      </c>
      <c r="I6141" s="21"/>
    </row>
    <row r="6142" spans="1:9" ht="74.25" customHeight="1">
      <c r="A6142" s="10" t="s">
        <v>691</v>
      </c>
      <c r="B6142" s="10" t="s">
        <v>1105</v>
      </c>
      <c r="C6142" s="19" t="s">
        <v>729</v>
      </c>
      <c r="D6142" s="19" t="s">
        <v>511</v>
      </c>
      <c r="E6142" s="20">
        <v>50</v>
      </c>
      <c r="F6142" s="11" t="s">
        <v>512</v>
      </c>
      <c r="G6142" s="21"/>
      <c r="H6142" s="21" t="s">
        <v>1</v>
      </c>
      <c r="I6142" s="21"/>
    </row>
    <row r="6143" spans="1:9" ht="74.25" customHeight="1">
      <c r="A6143" s="10" t="s">
        <v>691</v>
      </c>
      <c r="B6143" s="10" t="s">
        <v>1106</v>
      </c>
      <c r="C6143" s="19" t="s">
        <v>1107</v>
      </c>
      <c r="D6143" s="19" t="s">
        <v>511</v>
      </c>
      <c r="E6143" s="20">
        <v>20</v>
      </c>
      <c r="F6143" s="11" t="s">
        <v>512</v>
      </c>
      <c r="G6143" s="21"/>
      <c r="H6143" s="21" t="s">
        <v>1</v>
      </c>
      <c r="I6143" s="21"/>
    </row>
    <row r="6144" spans="1:9" ht="74.25" customHeight="1">
      <c r="A6144" s="10" t="s">
        <v>691</v>
      </c>
      <c r="B6144" s="10" t="s">
        <v>1108</v>
      </c>
      <c r="C6144" s="19" t="s">
        <v>201</v>
      </c>
      <c r="D6144" s="19" t="s">
        <v>511</v>
      </c>
      <c r="E6144" s="20">
        <v>80</v>
      </c>
      <c r="F6144" s="11" t="s">
        <v>512</v>
      </c>
      <c r="G6144" s="21"/>
      <c r="H6144" s="21" t="s">
        <v>1</v>
      </c>
      <c r="I6144" s="21"/>
    </row>
    <row r="6145" spans="1:9" ht="74.25" customHeight="1">
      <c r="A6145" s="10" t="s">
        <v>691</v>
      </c>
      <c r="B6145" s="10" t="s">
        <v>1109</v>
      </c>
      <c r="C6145" s="19" t="s">
        <v>723</v>
      </c>
      <c r="D6145" s="19" t="s">
        <v>511</v>
      </c>
      <c r="E6145" s="20">
        <v>120</v>
      </c>
      <c r="F6145" s="11" t="s">
        <v>512</v>
      </c>
      <c r="G6145" s="21"/>
      <c r="H6145" s="21" t="s">
        <v>1</v>
      </c>
      <c r="I6145" s="21"/>
    </row>
    <row r="6146" spans="1:9" ht="84" customHeight="1">
      <c r="A6146" s="10" t="s">
        <v>691</v>
      </c>
      <c r="B6146" s="10" t="s">
        <v>1110</v>
      </c>
      <c r="C6146" s="19" t="s">
        <v>273</v>
      </c>
      <c r="D6146" s="19" t="s">
        <v>511</v>
      </c>
      <c r="E6146" s="20">
        <v>80</v>
      </c>
      <c r="F6146" s="11" t="s">
        <v>512</v>
      </c>
      <c r="G6146" s="21"/>
      <c r="H6146" s="21" t="s">
        <v>1</v>
      </c>
      <c r="I6146" s="21"/>
    </row>
    <row r="6147" spans="1:9" ht="61.5" customHeight="1">
      <c r="A6147" s="10" t="s">
        <v>691</v>
      </c>
      <c r="B6147" s="10" t="s">
        <v>1111</v>
      </c>
      <c r="C6147" s="19" t="s">
        <v>811</v>
      </c>
      <c r="D6147" s="19" t="s">
        <v>511</v>
      </c>
      <c r="E6147" s="20">
        <v>120</v>
      </c>
      <c r="F6147" s="11" t="s">
        <v>512</v>
      </c>
      <c r="G6147" s="21"/>
      <c r="H6147" s="21" t="s">
        <v>1</v>
      </c>
      <c r="I6147" s="21"/>
    </row>
    <row r="6148" spans="1:9" ht="61.5" customHeight="1">
      <c r="A6148" s="10" t="s">
        <v>691</v>
      </c>
      <c r="B6148" s="10" t="s">
        <v>1112</v>
      </c>
      <c r="C6148" s="19" t="s">
        <v>493</v>
      </c>
      <c r="D6148" s="19" t="s">
        <v>511</v>
      </c>
      <c r="E6148" s="20">
        <v>80</v>
      </c>
      <c r="F6148" s="11" t="s">
        <v>512</v>
      </c>
      <c r="G6148" s="21"/>
      <c r="H6148" s="21" t="s">
        <v>1</v>
      </c>
      <c r="I6148" s="21"/>
    </row>
    <row r="6149" spans="1:9" ht="61.5" customHeight="1">
      <c r="A6149" s="10" t="s">
        <v>691</v>
      </c>
      <c r="B6149" s="10" t="s">
        <v>1113</v>
      </c>
      <c r="C6149" s="19" t="s">
        <v>455</v>
      </c>
      <c r="D6149" s="19" t="s">
        <v>511</v>
      </c>
      <c r="E6149" s="20">
        <v>100</v>
      </c>
      <c r="F6149" s="11" t="s">
        <v>512</v>
      </c>
      <c r="G6149" s="21"/>
      <c r="H6149" s="21" t="s">
        <v>1</v>
      </c>
      <c r="I6149" s="21"/>
    </row>
    <row r="6150" spans="1:9" ht="61.5" customHeight="1">
      <c r="A6150" s="10" t="s">
        <v>691</v>
      </c>
      <c r="B6150" s="10" t="s">
        <v>1114</v>
      </c>
      <c r="C6150" s="19" t="s">
        <v>723</v>
      </c>
      <c r="D6150" s="19" t="s">
        <v>511</v>
      </c>
      <c r="E6150" s="20">
        <v>80</v>
      </c>
      <c r="F6150" s="11" t="s">
        <v>512</v>
      </c>
      <c r="G6150" s="21"/>
      <c r="H6150" s="21" t="s">
        <v>1</v>
      </c>
      <c r="I6150" s="21"/>
    </row>
    <row r="6151" spans="1:9" ht="61.5" customHeight="1">
      <c r="A6151" s="10" t="s">
        <v>691</v>
      </c>
      <c r="B6151" s="10" t="s">
        <v>1115</v>
      </c>
      <c r="C6151" s="19" t="s">
        <v>713</v>
      </c>
      <c r="D6151" s="19" t="s">
        <v>511</v>
      </c>
      <c r="E6151" s="20">
        <v>50</v>
      </c>
      <c r="F6151" s="11" t="s">
        <v>512</v>
      </c>
      <c r="G6151" s="21"/>
      <c r="H6151" s="21" t="s">
        <v>1</v>
      </c>
      <c r="I6151" s="21"/>
    </row>
    <row r="6152" spans="1:9" ht="61.5" customHeight="1">
      <c r="A6152" s="10" t="s">
        <v>691</v>
      </c>
      <c r="B6152" s="10" t="s">
        <v>1116</v>
      </c>
      <c r="C6152" s="19" t="s">
        <v>729</v>
      </c>
      <c r="D6152" s="19" t="s">
        <v>511</v>
      </c>
      <c r="E6152" s="20">
        <v>40</v>
      </c>
      <c r="F6152" s="11" t="s">
        <v>512</v>
      </c>
      <c r="G6152" s="21"/>
      <c r="H6152" s="21" t="s">
        <v>1</v>
      </c>
      <c r="I6152" s="21"/>
    </row>
    <row r="6153" spans="1:9" ht="61.5" customHeight="1">
      <c r="A6153" s="10" t="s">
        <v>691</v>
      </c>
      <c r="B6153" s="10" t="s">
        <v>1117</v>
      </c>
      <c r="C6153" s="19" t="s">
        <v>729</v>
      </c>
      <c r="D6153" s="19" t="s">
        <v>511</v>
      </c>
      <c r="E6153" s="20">
        <v>50</v>
      </c>
      <c r="F6153" s="11" t="s">
        <v>512</v>
      </c>
      <c r="G6153" s="21"/>
      <c r="H6153" s="21" t="s">
        <v>1</v>
      </c>
      <c r="I6153" s="21"/>
    </row>
    <row r="6154" spans="1:9" ht="61.5" customHeight="1">
      <c r="A6154" s="10" t="s">
        <v>691</v>
      </c>
      <c r="B6154" s="10" t="s">
        <v>1118</v>
      </c>
      <c r="C6154" s="19" t="s">
        <v>729</v>
      </c>
      <c r="D6154" s="19" t="s">
        <v>511</v>
      </c>
      <c r="E6154" s="20">
        <v>80</v>
      </c>
      <c r="F6154" s="11" t="s">
        <v>512</v>
      </c>
      <c r="G6154" s="21"/>
      <c r="H6154" s="21" t="s">
        <v>1</v>
      </c>
      <c r="I6154" s="21"/>
    </row>
    <row r="6155" spans="1:9" ht="61.5" customHeight="1">
      <c r="A6155" s="10" t="s">
        <v>691</v>
      </c>
      <c r="B6155" s="10" t="s">
        <v>1119</v>
      </c>
      <c r="C6155" s="19" t="s">
        <v>729</v>
      </c>
      <c r="D6155" s="19" t="s">
        <v>511</v>
      </c>
      <c r="E6155" s="20">
        <v>50</v>
      </c>
      <c r="F6155" s="11" t="s">
        <v>512</v>
      </c>
      <c r="G6155" s="21"/>
      <c r="H6155" s="21" t="s">
        <v>1</v>
      </c>
      <c r="I6155" s="21"/>
    </row>
    <row r="6156" spans="1:9" ht="63.75" customHeight="1">
      <c r="A6156" s="10" t="s">
        <v>691</v>
      </c>
      <c r="B6156" s="10" t="s">
        <v>1120</v>
      </c>
      <c r="C6156" s="19" t="s">
        <v>780</v>
      </c>
      <c r="D6156" s="19" t="s">
        <v>511</v>
      </c>
      <c r="E6156" s="20">
        <v>2020</v>
      </c>
      <c r="F6156" s="11" t="s">
        <v>512</v>
      </c>
      <c r="G6156" s="21"/>
      <c r="H6156" s="21" t="s">
        <v>1</v>
      </c>
      <c r="I6156" s="21"/>
    </row>
    <row r="6157" spans="1:9" ht="63.75" customHeight="1">
      <c r="A6157" s="10" t="s">
        <v>691</v>
      </c>
      <c r="B6157" s="10" t="s">
        <v>1121</v>
      </c>
      <c r="C6157" s="19" t="s">
        <v>780</v>
      </c>
      <c r="D6157" s="19" t="s">
        <v>511</v>
      </c>
      <c r="E6157" s="20">
        <v>4500</v>
      </c>
      <c r="F6157" s="11" t="s">
        <v>512</v>
      </c>
      <c r="G6157" s="21"/>
      <c r="H6157" s="21" t="s">
        <v>1</v>
      </c>
      <c r="I6157" s="21"/>
    </row>
    <row r="6158" spans="1:9" ht="63.75" customHeight="1">
      <c r="A6158" s="10" t="s">
        <v>691</v>
      </c>
      <c r="B6158" s="10" t="s">
        <v>1122</v>
      </c>
      <c r="C6158" s="19" t="s">
        <v>516</v>
      </c>
      <c r="D6158" s="19" t="s">
        <v>511</v>
      </c>
      <c r="E6158" s="20">
        <v>30</v>
      </c>
      <c r="F6158" s="11" t="s">
        <v>512</v>
      </c>
      <c r="G6158" s="21"/>
      <c r="H6158" s="21" t="s">
        <v>1</v>
      </c>
      <c r="I6158" s="21"/>
    </row>
    <row r="6159" spans="1:9" ht="63.75" customHeight="1">
      <c r="A6159" s="10" t="s">
        <v>691</v>
      </c>
      <c r="B6159" s="10" t="s">
        <v>1123</v>
      </c>
      <c r="C6159" s="19" t="s">
        <v>802</v>
      </c>
      <c r="D6159" s="19" t="s">
        <v>511</v>
      </c>
      <c r="E6159" s="20">
        <v>80</v>
      </c>
      <c r="F6159" s="11" t="s">
        <v>512</v>
      </c>
      <c r="G6159" s="21"/>
      <c r="H6159" s="21" t="s">
        <v>1</v>
      </c>
      <c r="I6159" s="21"/>
    </row>
    <row r="6160" spans="1:9" ht="63.75" customHeight="1">
      <c r="A6160" s="10" t="s">
        <v>691</v>
      </c>
      <c r="B6160" s="10" t="s">
        <v>1124</v>
      </c>
      <c r="C6160" s="19" t="s">
        <v>929</v>
      </c>
      <c r="D6160" s="19" t="s">
        <v>511</v>
      </c>
      <c r="E6160" s="20">
        <v>230</v>
      </c>
      <c r="F6160" s="11" t="s">
        <v>512</v>
      </c>
      <c r="G6160" s="21"/>
      <c r="H6160" s="21" t="s">
        <v>1</v>
      </c>
      <c r="I6160" s="21"/>
    </row>
    <row r="6161" spans="1:9" ht="63.75" customHeight="1">
      <c r="A6161" s="10" t="s">
        <v>691</v>
      </c>
      <c r="B6161" s="10" t="s">
        <v>1125</v>
      </c>
      <c r="C6161" s="19" t="s">
        <v>710</v>
      </c>
      <c r="D6161" s="19" t="s">
        <v>511</v>
      </c>
      <c r="E6161" s="20">
        <v>293</v>
      </c>
      <c r="F6161" s="11" t="s">
        <v>512</v>
      </c>
      <c r="G6161" s="21"/>
      <c r="H6161" s="21" t="s">
        <v>1</v>
      </c>
      <c r="I6161" s="21"/>
    </row>
    <row r="6162" spans="1:9" ht="63.75" customHeight="1">
      <c r="A6162" s="10" t="s">
        <v>691</v>
      </c>
      <c r="B6162" s="10" t="s">
        <v>1126</v>
      </c>
      <c r="C6162" s="19" t="s">
        <v>1127</v>
      </c>
      <c r="D6162" s="19" t="s">
        <v>511</v>
      </c>
      <c r="E6162" s="20">
        <v>100</v>
      </c>
      <c r="F6162" s="11" t="s">
        <v>512</v>
      </c>
      <c r="G6162" s="21"/>
      <c r="H6162" s="21" t="s">
        <v>1</v>
      </c>
      <c r="I6162" s="21"/>
    </row>
    <row r="6163" spans="1:9" ht="48.75" customHeight="1">
      <c r="A6163" s="10" t="s">
        <v>691</v>
      </c>
      <c r="B6163" s="10" t="s">
        <v>1128</v>
      </c>
      <c r="C6163" s="19" t="s">
        <v>1129</v>
      </c>
      <c r="D6163" s="19" t="s">
        <v>511</v>
      </c>
      <c r="E6163" s="20">
        <v>50</v>
      </c>
      <c r="F6163" s="11" t="s">
        <v>512</v>
      </c>
      <c r="G6163" s="21"/>
      <c r="H6163" s="21" t="s">
        <v>1</v>
      </c>
      <c r="I6163" s="21"/>
    </row>
    <row r="6164" spans="1:9" ht="48.75" customHeight="1">
      <c r="A6164" s="10" t="s">
        <v>691</v>
      </c>
      <c r="B6164" s="10" t="s">
        <v>1130</v>
      </c>
      <c r="C6164" s="19" t="s">
        <v>1131</v>
      </c>
      <c r="D6164" s="19" t="s">
        <v>511</v>
      </c>
      <c r="E6164" s="20">
        <v>1800</v>
      </c>
      <c r="F6164" s="11" t="s">
        <v>512</v>
      </c>
      <c r="G6164" s="21"/>
      <c r="H6164" s="21" t="s">
        <v>1</v>
      </c>
      <c r="I6164" s="21"/>
    </row>
    <row r="6165" spans="1:9" ht="48.75" customHeight="1">
      <c r="A6165" s="10" t="s">
        <v>691</v>
      </c>
      <c r="B6165" s="10" t="s">
        <v>1130</v>
      </c>
      <c r="C6165" s="19" t="s">
        <v>1131</v>
      </c>
      <c r="D6165" s="19" t="s">
        <v>511</v>
      </c>
      <c r="E6165" s="20">
        <v>840</v>
      </c>
      <c r="F6165" s="11" t="s">
        <v>512</v>
      </c>
      <c r="G6165" s="21"/>
      <c r="H6165" s="21" t="s">
        <v>1</v>
      </c>
      <c r="I6165" s="21"/>
    </row>
    <row r="6166" spans="1:9" ht="48.75" customHeight="1">
      <c r="A6166" s="10" t="s">
        <v>691</v>
      </c>
      <c r="B6166" s="10" t="s">
        <v>1132</v>
      </c>
      <c r="C6166" s="19" t="s">
        <v>516</v>
      </c>
      <c r="D6166" s="19" t="s">
        <v>511</v>
      </c>
      <c r="E6166" s="20">
        <v>300</v>
      </c>
      <c r="F6166" s="11" t="s">
        <v>512</v>
      </c>
      <c r="G6166" s="21"/>
      <c r="H6166" s="21" t="s">
        <v>1</v>
      </c>
      <c r="I6166" s="21"/>
    </row>
    <row r="6167" spans="1:9" ht="48.75" customHeight="1">
      <c r="A6167" s="10" t="s">
        <v>691</v>
      </c>
      <c r="B6167" s="10" t="s">
        <v>1133</v>
      </c>
      <c r="C6167" s="19" t="s">
        <v>516</v>
      </c>
      <c r="D6167" s="19" t="s">
        <v>511</v>
      </c>
      <c r="E6167" s="20">
        <v>369</v>
      </c>
      <c r="F6167" s="11" t="s">
        <v>512</v>
      </c>
      <c r="G6167" s="21"/>
      <c r="H6167" s="21" t="s">
        <v>1</v>
      </c>
      <c r="I6167" s="21"/>
    </row>
    <row r="6168" spans="1:9" ht="48.75" customHeight="1">
      <c r="A6168" s="10" t="s">
        <v>691</v>
      </c>
      <c r="B6168" s="10" t="s">
        <v>1133</v>
      </c>
      <c r="C6168" s="19" t="s">
        <v>516</v>
      </c>
      <c r="D6168" s="19" t="s">
        <v>511</v>
      </c>
      <c r="E6168" s="20">
        <v>631</v>
      </c>
      <c r="F6168" s="11" t="s">
        <v>512</v>
      </c>
      <c r="G6168" s="21"/>
      <c r="H6168" s="21" t="s">
        <v>1</v>
      </c>
      <c r="I6168" s="21"/>
    </row>
    <row r="6169" spans="1:9" ht="48.75" customHeight="1">
      <c r="A6169" s="10" t="s">
        <v>691</v>
      </c>
      <c r="B6169" s="10" t="s">
        <v>1134</v>
      </c>
      <c r="C6169" s="19" t="s">
        <v>786</v>
      </c>
      <c r="D6169" s="19" t="s">
        <v>511</v>
      </c>
      <c r="E6169" s="20">
        <v>185</v>
      </c>
      <c r="F6169" s="11" t="s">
        <v>512</v>
      </c>
      <c r="G6169" s="21"/>
      <c r="H6169" s="21" t="s">
        <v>1</v>
      </c>
      <c r="I6169" s="21"/>
    </row>
    <row r="6170" spans="1:9" ht="48.75" customHeight="1">
      <c r="A6170" s="10" t="s">
        <v>691</v>
      </c>
      <c r="B6170" s="10" t="s">
        <v>1135</v>
      </c>
      <c r="C6170" s="19" t="s">
        <v>817</v>
      </c>
      <c r="D6170" s="19" t="s">
        <v>511</v>
      </c>
      <c r="E6170" s="20">
        <v>196</v>
      </c>
      <c r="F6170" s="11" t="s">
        <v>512</v>
      </c>
      <c r="G6170" s="21"/>
      <c r="H6170" s="21" t="s">
        <v>1</v>
      </c>
      <c r="I6170" s="21"/>
    </row>
    <row r="6171" spans="1:9" ht="93" customHeight="1">
      <c r="A6171" s="10" t="s">
        <v>691</v>
      </c>
      <c r="B6171" s="10" t="s">
        <v>1136</v>
      </c>
      <c r="C6171" s="19" t="s">
        <v>710</v>
      </c>
      <c r="D6171" s="19" t="s">
        <v>511</v>
      </c>
      <c r="E6171" s="20">
        <v>981</v>
      </c>
      <c r="F6171" s="11" t="s">
        <v>512</v>
      </c>
      <c r="G6171" s="21"/>
      <c r="H6171" s="21" t="s">
        <v>1</v>
      </c>
      <c r="I6171" s="21"/>
    </row>
    <row r="6172" spans="1:9" ht="60.75" customHeight="1">
      <c r="A6172" s="10" t="s">
        <v>691</v>
      </c>
      <c r="B6172" s="10" t="s">
        <v>1137</v>
      </c>
      <c r="C6172" s="19" t="s">
        <v>1138</v>
      </c>
      <c r="D6172" s="19" t="s">
        <v>511</v>
      </c>
      <c r="E6172" s="20">
        <v>590</v>
      </c>
      <c r="F6172" s="11" t="s">
        <v>512</v>
      </c>
      <c r="G6172" s="21"/>
      <c r="H6172" s="21" t="s">
        <v>1</v>
      </c>
      <c r="I6172" s="21"/>
    </row>
    <row r="6173" spans="1:9" ht="60.75" customHeight="1">
      <c r="A6173" s="10" t="s">
        <v>691</v>
      </c>
      <c r="B6173" s="10" t="s">
        <v>1139</v>
      </c>
      <c r="C6173" s="19" t="s">
        <v>699</v>
      </c>
      <c r="D6173" s="19" t="s">
        <v>511</v>
      </c>
      <c r="E6173" s="20">
        <v>20</v>
      </c>
      <c r="F6173" s="11" t="s">
        <v>512</v>
      </c>
      <c r="G6173" s="21"/>
      <c r="H6173" s="21" t="s">
        <v>1</v>
      </c>
      <c r="I6173" s="21"/>
    </row>
    <row r="6174" spans="1:9" ht="60.75" customHeight="1">
      <c r="A6174" s="10" t="s">
        <v>691</v>
      </c>
      <c r="B6174" s="10" t="s">
        <v>1140</v>
      </c>
      <c r="C6174" s="19" t="s">
        <v>1141</v>
      </c>
      <c r="D6174" s="19" t="s">
        <v>511</v>
      </c>
      <c r="E6174" s="20">
        <v>20</v>
      </c>
      <c r="F6174" s="11" t="s">
        <v>512</v>
      </c>
      <c r="G6174" s="21"/>
      <c r="H6174" s="21" t="s">
        <v>1</v>
      </c>
      <c r="I6174" s="21"/>
    </row>
    <row r="6175" spans="1:9" ht="47.25" customHeight="1">
      <c r="A6175" s="10" t="s">
        <v>691</v>
      </c>
      <c r="B6175" s="10" t="s">
        <v>1142</v>
      </c>
      <c r="C6175" s="19" t="s">
        <v>786</v>
      </c>
      <c r="D6175" s="19" t="s">
        <v>511</v>
      </c>
      <c r="E6175" s="20">
        <v>142</v>
      </c>
      <c r="F6175" s="11" t="s">
        <v>512</v>
      </c>
      <c r="G6175" s="21"/>
      <c r="H6175" s="21" t="s">
        <v>1</v>
      </c>
      <c r="I6175" s="21"/>
    </row>
    <row r="6176" spans="1:9" ht="47.25" customHeight="1">
      <c r="A6176" s="10" t="s">
        <v>691</v>
      </c>
      <c r="B6176" s="10" t="s">
        <v>1142</v>
      </c>
      <c r="C6176" s="19" t="s">
        <v>786</v>
      </c>
      <c r="D6176" s="19" t="s">
        <v>511</v>
      </c>
      <c r="E6176" s="20">
        <v>58</v>
      </c>
      <c r="F6176" s="11" t="s">
        <v>512</v>
      </c>
      <c r="G6176" s="21"/>
      <c r="H6176" s="21" t="s">
        <v>1</v>
      </c>
      <c r="I6176" s="21"/>
    </row>
    <row r="6177" spans="1:9" ht="47.25" customHeight="1">
      <c r="A6177" s="10" t="s">
        <v>691</v>
      </c>
      <c r="B6177" s="10" t="s">
        <v>1143</v>
      </c>
      <c r="C6177" s="19" t="s">
        <v>667</v>
      </c>
      <c r="D6177" s="19" t="s">
        <v>511</v>
      </c>
      <c r="E6177" s="20">
        <v>643</v>
      </c>
      <c r="F6177" s="11" t="s">
        <v>512</v>
      </c>
      <c r="G6177" s="21"/>
      <c r="H6177" s="21" t="s">
        <v>1</v>
      </c>
      <c r="I6177" s="21"/>
    </row>
    <row r="6178" spans="1:9" ht="47.25" customHeight="1">
      <c r="A6178" s="10" t="s">
        <v>691</v>
      </c>
      <c r="B6178" s="10" t="s">
        <v>1144</v>
      </c>
      <c r="C6178" s="19" t="s">
        <v>740</v>
      </c>
      <c r="D6178" s="19" t="s">
        <v>511</v>
      </c>
      <c r="E6178" s="20">
        <v>100</v>
      </c>
      <c r="F6178" s="11" t="s">
        <v>512</v>
      </c>
      <c r="G6178" s="21"/>
      <c r="H6178" s="21" t="s">
        <v>1</v>
      </c>
      <c r="I6178" s="21"/>
    </row>
    <row r="6179" spans="1:9" ht="64.5" customHeight="1">
      <c r="A6179" s="10" t="s">
        <v>691</v>
      </c>
      <c r="B6179" s="10" t="s">
        <v>1145</v>
      </c>
      <c r="C6179" s="19" t="s">
        <v>1146</v>
      </c>
      <c r="D6179" s="19" t="s">
        <v>511</v>
      </c>
      <c r="E6179" s="20">
        <v>308</v>
      </c>
      <c r="F6179" s="11" t="s">
        <v>512</v>
      </c>
      <c r="G6179" s="21"/>
      <c r="H6179" s="21" t="s">
        <v>1</v>
      </c>
      <c r="I6179" s="21"/>
    </row>
    <row r="6180" spans="1:9" ht="64.5" customHeight="1">
      <c r="A6180" s="10" t="s">
        <v>691</v>
      </c>
      <c r="B6180" s="10" t="s">
        <v>1147</v>
      </c>
      <c r="C6180" s="19" t="s">
        <v>729</v>
      </c>
      <c r="D6180" s="19" t="s">
        <v>511</v>
      </c>
      <c r="E6180" s="20">
        <v>120</v>
      </c>
      <c r="F6180" s="11" t="s">
        <v>512</v>
      </c>
      <c r="G6180" s="21"/>
      <c r="H6180" s="21" t="s">
        <v>1</v>
      </c>
      <c r="I6180" s="21"/>
    </row>
    <row r="6181" spans="1:9" ht="64.5" customHeight="1">
      <c r="A6181" s="10" t="s">
        <v>691</v>
      </c>
      <c r="B6181" s="10" t="s">
        <v>1148</v>
      </c>
      <c r="C6181" s="19" t="s">
        <v>729</v>
      </c>
      <c r="D6181" s="19" t="s">
        <v>511</v>
      </c>
      <c r="E6181" s="20">
        <v>130</v>
      </c>
      <c r="F6181" s="11" t="s">
        <v>512</v>
      </c>
      <c r="G6181" s="21"/>
      <c r="H6181" s="21" t="s">
        <v>1</v>
      </c>
      <c r="I6181" s="21"/>
    </row>
    <row r="6182" spans="1:9" ht="64.5" customHeight="1">
      <c r="A6182" s="10" t="s">
        <v>691</v>
      </c>
      <c r="B6182" s="10" t="s">
        <v>1149</v>
      </c>
      <c r="C6182" s="19" t="s">
        <v>1150</v>
      </c>
      <c r="D6182" s="19" t="s">
        <v>511</v>
      </c>
      <c r="E6182" s="20">
        <v>200</v>
      </c>
      <c r="F6182" s="11" t="s">
        <v>512</v>
      </c>
      <c r="G6182" s="21"/>
      <c r="H6182" s="21" t="s">
        <v>1</v>
      </c>
      <c r="I6182" s="21"/>
    </row>
    <row r="6183" spans="1:9" ht="64.5" customHeight="1">
      <c r="A6183" s="10" t="s">
        <v>691</v>
      </c>
      <c r="B6183" s="10" t="s">
        <v>1151</v>
      </c>
      <c r="C6183" s="19" t="s">
        <v>704</v>
      </c>
      <c r="D6183" s="19" t="s">
        <v>511</v>
      </c>
      <c r="E6183" s="20">
        <v>50</v>
      </c>
      <c r="F6183" s="11" t="s">
        <v>512</v>
      </c>
      <c r="G6183" s="21"/>
      <c r="H6183" s="21" t="s">
        <v>1</v>
      </c>
      <c r="I6183" s="21"/>
    </row>
    <row r="6184" spans="1:9" ht="64.5" customHeight="1">
      <c r="A6184" s="10" t="s">
        <v>691</v>
      </c>
      <c r="B6184" s="10" t="s">
        <v>1152</v>
      </c>
      <c r="C6184" s="19" t="s">
        <v>1153</v>
      </c>
      <c r="D6184" s="19" t="s">
        <v>511</v>
      </c>
      <c r="E6184" s="20">
        <v>20</v>
      </c>
      <c r="F6184" s="11" t="s">
        <v>512</v>
      </c>
      <c r="G6184" s="21"/>
      <c r="H6184" s="21" t="s">
        <v>1</v>
      </c>
      <c r="I6184" s="21"/>
    </row>
    <row r="6185" spans="1:9" ht="64.5" customHeight="1">
      <c r="A6185" s="10" t="s">
        <v>691</v>
      </c>
      <c r="B6185" s="10" t="s">
        <v>1154</v>
      </c>
      <c r="C6185" s="19" t="s">
        <v>455</v>
      </c>
      <c r="D6185" s="19" t="s">
        <v>511</v>
      </c>
      <c r="E6185" s="20">
        <v>120</v>
      </c>
      <c r="F6185" s="11" t="s">
        <v>512</v>
      </c>
      <c r="G6185" s="21"/>
      <c r="H6185" s="21" t="s">
        <v>1</v>
      </c>
      <c r="I6185" s="21"/>
    </row>
    <row r="6186" spans="1:9" ht="60.75" customHeight="1">
      <c r="A6186" s="10" t="s">
        <v>691</v>
      </c>
      <c r="B6186" s="10" t="s">
        <v>1155</v>
      </c>
      <c r="C6186" s="19" t="s">
        <v>729</v>
      </c>
      <c r="D6186" s="19" t="s">
        <v>511</v>
      </c>
      <c r="E6186" s="20">
        <v>50</v>
      </c>
      <c r="F6186" s="11" t="s">
        <v>512</v>
      </c>
      <c r="G6186" s="21"/>
      <c r="H6186" s="21" t="s">
        <v>1</v>
      </c>
      <c r="I6186" s="21"/>
    </row>
    <row r="6187" spans="1:9" ht="65.25" customHeight="1">
      <c r="A6187" s="10" t="s">
        <v>691</v>
      </c>
      <c r="B6187" s="10" t="s">
        <v>1156</v>
      </c>
      <c r="C6187" s="19" t="s">
        <v>997</v>
      </c>
      <c r="D6187" s="19" t="s">
        <v>511</v>
      </c>
      <c r="E6187" s="20">
        <v>50</v>
      </c>
      <c r="F6187" s="11" t="s">
        <v>512</v>
      </c>
      <c r="G6187" s="21"/>
      <c r="H6187" s="21" t="s">
        <v>1</v>
      </c>
      <c r="I6187" s="21"/>
    </row>
    <row r="6188" spans="1:9" ht="65.25" customHeight="1">
      <c r="A6188" s="10" t="s">
        <v>691</v>
      </c>
      <c r="B6188" s="10" t="s">
        <v>1157</v>
      </c>
      <c r="C6188" s="19" t="s">
        <v>516</v>
      </c>
      <c r="D6188" s="19" t="s">
        <v>511</v>
      </c>
      <c r="E6188" s="20">
        <v>30</v>
      </c>
      <c r="F6188" s="11" t="s">
        <v>512</v>
      </c>
      <c r="G6188" s="21"/>
      <c r="H6188" s="21" t="s">
        <v>1</v>
      </c>
      <c r="I6188" s="21"/>
    </row>
    <row r="6189" spans="1:9" ht="65.25" customHeight="1">
      <c r="A6189" s="10" t="s">
        <v>691</v>
      </c>
      <c r="B6189" s="10" t="s">
        <v>1158</v>
      </c>
      <c r="C6189" s="19" t="s">
        <v>713</v>
      </c>
      <c r="D6189" s="19" t="s">
        <v>511</v>
      </c>
      <c r="E6189" s="20">
        <v>50</v>
      </c>
      <c r="F6189" s="11" t="s">
        <v>512</v>
      </c>
      <c r="G6189" s="21"/>
      <c r="H6189" s="21" t="s">
        <v>1</v>
      </c>
      <c r="I6189" s="21"/>
    </row>
    <row r="6190" spans="1:9" ht="41.25" customHeight="1">
      <c r="A6190" s="10" t="s">
        <v>691</v>
      </c>
      <c r="B6190" s="10" t="s">
        <v>1159</v>
      </c>
      <c r="C6190" s="19" t="s">
        <v>516</v>
      </c>
      <c r="D6190" s="19" t="s">
        <v>511</v>
      </c>
      <c r="E6190" s="20">
        <v>300</v>
      </c>
      <c r="F6190" s="11" t="s">
        <v>512</v>
      </c>
      <c r="G6190" s="21"/>
      <c r="H6190" s="21" t="s">
        <v>1</v>
      </c>
      <c r="I6190" s="21"/>
    </row>
    <row r="6191" spans="1:9" ht="41.25" customHeight="1">
      <c r="A6191" s="10" t="s">
        <v>691</v>
      </c>
      <c r="B6191" s="10" t="s">
        <v>1160</v>
      </c>
      <c r="C6191" s="19" t="s">
        <v>731</v>
      </c>
      <c r="D6191" s="19" t="s">
        <v>511</v>
      </c>
      <c r="E6191" s="20">
        <v>100</v>
      </c>
      <c r="F6191" s="11" t="s">
        <v>512</v>
      </c>
      <c r="G6191" s="21"/>
      <c r="H6191" s="21" t="s">
        <v>1</v>
      </c>
      <c r="I6191" s="21"/>
    </row>
    <row r="6192" spans="1:9" ht="41.25" customHeight="1">
      <c r="A6192" s="10" t="s">
        <v>691</v>
      </c>
      <c r="B6192" s="10" t="s">
        <v>1161</v>
      </c>
      <c r="C6192" s="19" t="s">
        <v>455</v>
      </c>
      <c r="D6192" s="19" t="s">
        <v>511</v>
      </c>
      <c r="E6192" s="20">
        <v>120</v>
      </c>
      <c r="F6192" s="11" t="s">
        <v>512</v>
      </c>
      <c r="G6192" s="21"/>
      <c r="H6192" s="21" t="s">
        <v>1</v>
      </c>
      <c r="I6192" s="21"/>
    </row>
    <row r="6193" spans="1:9" ht="41.25" customHeight="1">
      <c r="A6193" s="10" t="s">
        <v>691</v>
      </c>
      <c r="B6193" s="10" t="s">
        <v>1162</v>
      </c>
      <c r="C6193" s="19" t="s">
        <v>643</v>
      </c>
      <c r="D6193" s="19" t="s">
        <v>511</v>
      </c>
      <c r="E6193" s="20">
        <v>100</v>
      </c>
      <c r="F6193" s="11" t="s">
        <v>512</v>
      </c>
      <c r="G6193" s="21"/>
      <c r="H6193" s="21" t="s">
        <v>1</v>
      </c>
      <c r="I6193" s="21"/>
    </row>
    <row r="6194" spans="1:9" ht="41.25" customHeight="1">
      <c r="A6194" s="10" t="s">
        <v>691</v>
      </c>
      <c r="B6194" s="10" t="s">
        <v>1163</v>
      </c>
      <c r="C6194" s="19" t="s">
        <v>516</v>
      </c>
      <c r="D6194" s="19" t="s">
        <v>511</v>
      </c>
      <c r="E6194" s="20">
        <v>300</v>
      </c>
      <c r="F6194" s="11" t="s">
        <v>512</v>
      </c>
      <c r="G6194" s="21"/>
      <c r="H6194" s="21" t="s">
        <v>1</v>
      </c>
      <c r="I6194" s="21"/>
    </row>
    <row r="6195" spans="1:9" ht="41.25" customHeight="1">
      <c r="A6195" s="10" t="s">
        <v>691</v>
      </c>
      <c r="B6195" s="10" t="s">
        <v>1164</v>
      </c>
      <c r="C6195" s="19" t="s">
        <v>754</v>
      </c>
      <c r="D6195" s="19" t="s">
        <v>511</v>
      </c>
      <c r="E6195" s="20">
        <v>100</v>
      </c>
      <c r="F6195" s="11" t="s">
        <v>512</v>
      </c>
      <c r="G6195" s="21"/>
      <c r="H6195" s="21" t="s">
        <v>1</v>
      </c>
      <c r="I6195" s="21"/>
    </row>
    <row r="6196" spans="1:9" ht="41.25" customHeight="1">
      <c r="A6196" s="10" t="s">
        <v>691</v>
      </c>
      <c r="B6196" s="10" t="s">
        <v>1165</v>
      </c>
      <c r="C6196" s="19" t="s">
        <v>710</v>
      </c>
      <c r="D6196" s="19" t="s">
        <v>511</v>
      </c>
      <c r="E6196" s="20">
        <v>300</v>
      </c>
      <c r="F6196" s="11" t="s">
        <v>512</v>
      </c>
      <c r="G6196" s="21"/>
      <c r="H6196" s="21" t="s">
        <v>1</v>
      </c>
      <c r="I6196" s="21"/>
    </row>
    <row r="6197" spans="1:9" ht="41.25" customHeight="1">
      <c r="A6197" s="10" t="s">
        <v>691</v>
      </c>
      <c r="B6197" s="10" t="s">
        <v>1166</v>
      </c>
      <c r="C6197" s="19" t="s">
        <v>729</v>
      </c>
      <c r="D6197" s="19" t="s">
        <v>511</v>
      </c>
      <c r="E6197" s="20">
        <v>120</v>
      </c>
      <c r="F6197" s="11" t="s">
        <v>512</v>
      </c>
      <c r="G6197" s="21"/>
      <c r="H6197" s="21" t="s">
        <v>1</v>
      </c>
      <c r="I6197" s="21"/>
    </row>
    <row r="6198" spans="1:9" s="33" customFormat="1" ht="66">
      <c r="A6198" s="10" t="s">
        <v>5617</v>
      </c>
      <c r="B6198" s="10" t="s">
        <v>5618</v>
      </c>
      <c r="C6198" s="19" t="s">
        <v>5619</v>
      </c>
      <c r="D6198" s="19" t="s">
        <v>5620</v>
      </c>
      <c r="E6198" s="20">
        <v>120</v>
      </c>
      <c r="F6198" s="11" t="s">
        <v>512</v>
      </c>
      <c r="G6198" s="21" t="s">
        <v>512</v>
      </c>
      <c r="H6198" s="21" t="s">
        <v>1</v>
      </c>
      <c r="I6198" s="21"/>
    </row>
    <row r="6199" spans="1:9" s="33" customFormat="1" ht="66">
      <c r="A6199" s="10" t="s">
        <v>5617</v>
      </c>
      <c r="B6199" s="10" t="s">
        <v>5618</v>
      </c>
      <c r="C6199" s="19" t="s">
        <v>5621</v>
      </c>
      <c r="D6199" s="19" t="s">
        <v>5620</v>
      </c>
      <c r="E6199" s="20">
        <v>120</v>
      </c>
      <c r="F6199" s="11" t="s">
        <v>512</v>
      </c>
      <c r="G6199" s="21" t="s">
        <v>512</v>
      </c>
      <c r="H6199" s="21" t="s">
        <v>1</v>
      </c>
      <c r="I6199" s="21"/>
    </row>
    <row r="6200" spans="1:9" s="34" customFormat="1" ht="66">
      <c r="A6200" s="10" t="s">
        <v>5617</v>
      </c>
      <c r="B6200" s="10" t="s">
        <v>5618</v>
      </c>
      <c r="C6200" s="19" t="s">
        <v>5622</v>
      </c>
      <c r="D6200" s="19" t="s">
        <v>5620</v>
      </c>
      <c r="E6200" s="20">
        <v>120</v>
      </c>
      <c r="F6200" s="11" t="s">
        <v>512</v>
      </c>
      <c r="G6200" s="21" t="s">
        <v>512</v>
      </c>
      <c r="H6200" s="21" t="s">
        <v>1</v>
      </c>
      <c r="I6200" s="21"/>
    </row>
    <row r="6201" spans="1:9" s="34" customFormat="1" ht="66">
      <c r="A6201" s="10" t="s">
        <v>5617</v>
      </c>
      <c r="B6201" s="10" t="s">
        <v>5618</v>
      </c>
      <c r="C6201" s="19" t="s">
        <v>4512</v>
      </c>
      <c r="D6201" s="19" t="s">
        <v>5620</v>
      </c>
      <c r="E6201" s="20">
        <v>220</v>
      </c>
      <c r="F6201" s="11" t="s">
        <v>512</v>
      </c>
      <c r="G6201" s="21" t="s">
        <v>512</v>
      </c>
      <c r="H6201" s="21" t="s">
        <v>1</v>
      </c>
      <c r="I6201" s="21"/>
    </row>
    <row r="6202" spans="1:9" s="34" customFormat="1" ht="66">
      <c r="A6202" s="10" t="s">
        <v>5617</v>
      </c>
      <c r="B6202" s="10" t="s">
        <v>5618</v>
      </c>
      <c r="C6202" s="19" t="s">
        <v>5623</v>
      </c>
      <c r="D6202" s="19" t="s">
        <v>5620</v>
      </c>
      <c r="E6202" s="20">
        <v>120</v>
      </c>
      <c r="F6202" s="11" t="s">
        <v>512</v>
      </c>
      <c r="G6202" s="21" t="s">
        <v>512</v>
      </c>
      <c r="H6202" s="21" t="s">
        <v>1</v>
      </c>
      <c r="I6202" s="21"/>
    </row>
    <row r="6203" spans="1:9" s="34" customFormat="1" ht="66">
      <c r="A6203" s="10" t="s">
        <v>5617</v>
      </c>
      <c r="B6203" s="10" t="s">
        <v>5618</v>
      </c>
      <c r="C6203" s="19" t="s">
        <v>5624</v>
      </c>
      <c r="D6203" s="19" t="s">
        <v>5620</v>
      </c>
      <c r="E6203" s="20">
        <v>170</v>
      </c>
      <c r="F6203" s="11" t="s">
        <v>512</v>
      </c>
      <c r="G6203" s="21" t="s">
        <v>512</v>
      </c>
      <c r="H6203" s="21" t="s">
        <v>1</v>
      </c>
      <c r="I6203" s="21"/>
    </row>
    <row r="6204" spans="1:9" s="34" customFormat="1" ht="66">
      <c r="A6204" s="10" t="s">
        <v>5617</v>
      </c>
      <c r="B6204" s="10" t="s">
        <v>5618</v>
      </c>
      <c r="C6204" s="19" t="s">
        <v>5625</v>
      </c>
      <c r="D6204" s="19" t="s">
        <v>5620</v>
      </c>
      <c r="E6204" s="20">
        <v>120</v>
      </c>
      <c r="F6204" s="11" t="s">
        <v>512</v>
      </c>
      <c r="G6204" s="21" t="s">
        <v>512</v>
      </c>
      <c r="H6204" s="21" t="s">
        <v>1</v>
      </c>
      <c r="I6204" s="21"/>
    </row>
    <row r="6205" spans="1:9" s="34" customFormat="1" ht="66">
      <c r="A6205" s="10" t="s">
        <v>5617</v>
      </c>
      <c r="B6205" s="10" t="s">
        <v>5618</v>
      </c>
      <c r="C6205" s="19" t="s">
        <v>5626</v>
      </c>
      <c r="D6205" s="19" t="s">
        <v>5620</v>
      </c>
      <c r="E6205" s="20">
        <v>170</v>
      </c>
      <c r="F6205" s="11" t="s">
        <v>512</v>
      </c>
      <c r="G6205" s="21" t="s">
        <v>512</v>
      </c>
      <c r="H6205" s="21" t="s">
        <v>1</v>
      </c>
      <c r="I6205" s="21"/>
    </row>
    <row r="6206" spans="1:9" s="34" customFormat="1" ht="66">
      <c r="A6206" s="10" t="s">
        <v>5617</v>
      </c>
      <c r="B6206" s="10" t="s">
        <v>5618</v>
      </c>
      <c r="C6206" s="19" t="s">
        <v>5627</v>
      </c>
      <c r="D6206" s="19" t="s">
        <v>5620</v>
      </c>
      <c r="E6206" s="20">
        <v>115</v>
      </c>
      <c r="F6206" s="11" t="s">
        <v>512</v>
      </c>
      <c r="G6206" s="21" t="s">
        <v>512</v>
      </c>
      <c r="H6206" s="21" t="s">
        <v>1</v>
      </c>
      <c r="I6206" s="21"/>
    </row>
    <row r="6207" spans="1:9" s="34" customFormat="1" ht="66">
      <c r="A6207" s="10" t="s">
        <v>5617</v>
      </c>
      <c r="B6207" s="10" t="s">
        <v>5618</v>
      </c>
      <c r="C6207" s="19" t="s">
        <v>5628</v>
      </c>
      <c r="D6207" s="19" t="s">
        <v>5620</v>
      </c>
      <c r="E6207" s="20">
        <v>184</v>
      </c>
      <c r="F6207" s="11" t="s">
        <v>512</v>
      </c>
      <c r="G6207" s="21" t="s">
        <v>512</v>
      </c>
      <c r="H6207" s="21" t="s">
        <v>1</v>
      </c>
      <c r="I6207" s="21"/>
    </row>
    <row r="6208" spans="1:9" s="34" customFormat="1" ht="66">
      <c r="A6208" s="10" t="s">
        <v>5617</v>
      </c>
      <c r="B6208" s="10" t="s">
        <v>5618</v>
      </c>
      <c r="C6208" s="19" t="s">
        <v>5629</v>
      </c>
      <c r="D6208" s="19" t="s">
        <v>5620</v>
      </c>
      <c r="E6208" s="20">
        <v>220</v>
      </c>
      <c r="F6208" s="11" t="s">
        <v>512</v>
      </c>
      <c r="G6208" s="21" t="s">
        <v>512</v>
      </c>
      <c r="H6208" s="21" t="s">
        <v>1</v>
      </c>
      <c r="I6208" s="21"/>
    </row>
    <row r="6209" spans="1:9" s="34" customFormat="1" ht="66">
      <c r="A6209" s="10" t="s">
        <v>5617</v>
      </c>
      <c r="B6209" s="10" t="s">
        <v>5618</v>
      </c>
      <c r="C6209" s="19" t="s">
        <v>5630</v>
      </c>
      <c r="D6209" s="19" t="s">
        <v>5620</v>
      </c>
      <c r="E6209" s="20">
        <v>120</v>
      </c>
      <c r="F6209" s="11" t="s">
        <v>512</v>
      </c>
      <c r="G6209" s="21" t="s">
        <v>512</v>
      </c>
      <c r="H6209" s="21" t="s">
        <v>1</v>
      </c>
      <c r="I6209" s="21"/>
    </row>
    <row r="6210" spans="1:9" s="34" customFormat="1" ht="66">
      <c r="A6210" s="10" t="s">
        <v>5617</v>
      </c>
      <c r="B6210" s="10" t="s">
        <v>5618</v>
      </c>
      <c r="C6210" s="19" t="s">
        <v>5631</v>
      </c>
      <c r="D6210" s="19" t="s">
        <v>5620</v>
      </c>
      <c r="E6210" s="20">
        <v>45</v>
      </c>
      <c r="F6210" s="11" t="s">
        <v>512</v>
      </c>
      <c r="G6210" s="21" t="s">
        <v>512</v>
      </c>
      <c r="H6210" s="21" t="s">
        <v>1</v>
      </c>
      <c r="I6210" s="21"/>
    </row>
    <row r="6211" spans="1:9" s="34" customFormat="1" ht="66">
      <c r="A6211" s="10" t="s">
        <v>5617</v>
      </c>
      <c r="B6211" s="10" t="s">
        <v>5618</v>
      </c>
      <c r="C6211" s="19" t="s">
        <v>5632</v>
      </c>
      <c r="D6211" s="19" t="s">
        <v>5620</v>
      </c>
      <c r="E6211" s="20">
        <v>220</v>
      </c>
      <c r="F6211" s="11" t="s">
        <v>512</v>
      </c>
      <c r="G6211" s="21" t="s">
        <v>512</v>
      </c>
      <c r="H6211" s="21" t="s">
        <v>1</v>
      </c>
      <c r="I6211" s="21"/>
    </row>
    <row r="6212" spans="1:9" s="34" customFormat="1" ht="66">
      <c r="A6212" s="10" t="s">
        <v>5617</v>
      </c>
      <c r="B6212" s="10" t="s">
        <v>5618</v>
      </c>
      <c r="C6212" s="19" t="s">
        <v>5633</v>
      </c>
      <c r="D6212" s="19" t="s">
        <v>5620</v>
      </c>
      <c r="E6212" s="20">
        <v>220</v>
      </c>
      <c r="F6212" s="11" t="s">
        <v>512</v>
      </c>
      <c r="G6212" s="21" t="s">
        <v>512</v>
      </c>
      <c r="H6212" s="21" t="s">
        <v>1</v>
      </c>
      <c r="I6212" s="21"/>
    </row>
    <row r="6213" spans="1:9" s="34" customFormat="1" ht="66">
      <c r="A6213" s="10" t="s">
        <v>5617</v>
      </c>
      <c r="B6213" s="10" t="s">
        <v>5618</v>
      </c>
      <c r="C6213" s="19" t="s">
        <v>5634</v>
      </c>
      <c r="D6213" s="19" t="s">
        <v>5620</v>
      </c>
      <c r="E6213" s="20">
        <v>170</v>
      </c>
      <c r="F6213" s="11" t="s">
        <v>512</v>
      </c>
      <c r="G6213" s="21" t="s">
        <v>512</v>
      </c>
      <c r="H6213" s="21" t="s">
        <v>1</v>
      </c>
      <c r="I6213" s="21"/>
    </row>
    <row r="6214" spans="1:9" s="34" customFormat="1" ht="66">
      <c r="A6214" s="10" t="s">
        <v>5617</v>
      </c>
      <c r="B6214" s="10" t="s">
        <v>5618</v>
      </c>
      <c r="C6214" s="19" t="s">
        <v>5635</v>
      </c>
      <c r="D6214" s="19" t="s">
        <v>5620</v>
      </c>
      <c r="E6214" s="20">
        <v>170</v>
      </c>
      <c r="F6214" s="11" t="s">
        <v>512</v>
      </c>
      <c r="G6214" s="21" t="s">
        <v>512</v>
      </c>
      <c r="H6214" s="21" t="s">
        <v>1</v>
      </c>
      <c r="I6214" s="21"/>
    </row>
    <row r="6215" spans="1:9" s="34" customFormat="1" ht="66">
      <c r="A6215" s="10" t="s">
        <v>5617</v>
      </c>
      <c r="B6215" s="10" t="s">
        <v>5618</v>
      </c>
      <c r="C6215" s="19" t="s">
        <v>5636</v>
      </c>
      <c r="D6215" s="19" t="s">
        <v>5620</v>
      </c>
      <c r="E6215" s="20">
        <v>220</v>
      </c>
      <c r="F6215" s="11" t="s">
        <v>512</v>
      </c>
      <c r="G6215" s="21" t="s">
        <v>512</v>
      </c>
      <c r="H6215" s="21" t="s">
        <v>1</v>
      </c>
      <c r="I6215" s="21"/>
    </row>
    <row r="6216" spans="1:9" s="34" customFormat="1" ht="66">
      <c r="A6216" s="10" t="s">
        <v>5617</v>
      </c>
      <c r="B6216" s="10" t="s">
        <v>5618</v>
      </c>
      <c r="C6216" s="19" t="s">
        <v>5637</v>
      </c>
      <c r="D6216" s="19" t="s">
        <v>5620</v>
      </c>
      <c r="E6216" s="20">
        <v>170</v>
      </c>
      <c r="F6216" s="11" t="s">
        <v>512</v>
      </c>
      <c r="G6216" s="21" t="s">
        <v>512</v>
      </c>
      <c r="H6216" s="21" t="s">
        <v>1</v>
      </c>
      <c r="I6216" s="21"/>
    </row>
    <row r="6217" spans="1:9" s="33" customFormat="1" ht="66">
      <c r="A6217" s="10" t="s">
        <v>5617</v>
      </c>
      <c r="B6217" s="10" t="s">
        <v>5618</v>
      </c>
      <c r="C6217" s="19" t="s">
        <v>5638</v>
      </c>
      <c r="D6217" s="19" t="s">
        <v>5620</v>
      </c>
      <c r="E6217" s="20">
        <v>220</v>
      </c>
      <c r="F6217" s="11" t="s">
        <v>512</v>
      </c>
      <c r="G6217" s="21" t="s">
        <v>512</v>
      </c>
      <c r="H6217" s="21" t="s">
        <v>1</v>
      </c>
      <c r="I6217" s="21"/>
    </row>
    <row r="6218" spans="1:9" s="34" customFormat="1" ht="66">
      <c r="A6218" s="10" t="s">
        <v>5617</v>
      </c>
      <c r="B6218" s="10" t="s">
        <v>5618</v>
      </c>
      <c r="C6218" s="19" t="s">
        <v>5639</v>
      </c>
      <c r="D6218" s="19" t="s">
        <v>5620</v>
      </c>
      <c r="E6218" s="20">
        <v>112</v>
      </c>
      <c r="F6218" s="11" t="s">
        <v>512</v>
      </c>
      <c r="G6218" s="21" t="s">
        <v>512</v>
      </c>
      <c r="H6218" s="21" t="s">
        <v>1</v>
      </c>
      <c r="I6218" s="21"/>
    </row>
    <row r="6219" spans="1:9" s="34" customFormat="1" ht="66">
      <c r="A6219" s="10" t="s">
        <v>5617</v>
      </c>
      <c r="B6219" s="10" t="s">
        <v>5618</v>
      </c>
      <c r="C6219" s="19" t="s">
        <v>5640</v>
      </c>
      <c r="D6219" s="19" t="s">
        <v>5620</v>
      </c>
      <c r="E6219" s="20">
        <v>170</v>
      </c>
      <c r="F6219" s="11" t="s">
        <v>512</v>
      </c>
      <c r="G6219" s="21" t="s">
        <v>512</v>
      </c>
      <c r="H6219" s="21" t="s">
        <v>1</v>
      </c>
      <c r="I6219" s="21"/>
    </row>
    <row r="6220" spans="1:9" s="34" customFormat="1" ht="66">
      <c r="A6220" s="10" t="s">
        <v>5617</v>
      </c>
      <c r="B6220" s="10" t="s">
        <v>5618</v>
      </c>
      <c r="C6220" s="19" t="s">
        <v>5641</v>
      </c>
      <c r="D6220" s="19" t="s">
        <v>5620</v>
      </c>
      <c r="E6220" s="20">
        <v>120</v>
      </c>
      <c r="F6220" s="11" t="s">
        <v>512</v>
      </c>
      <c r="G6220" s="21" t="s">
        <v>512</v>
      </c>
      <c r="H6220" s="21" t="s">
        <v>1</v>
      </c>
      <c r="I6220" s="21"/>
    </row>
    <row r="6221" spans="1:9" s="34" customFormat="1" ht="66">
      <c r="A6221" s="10" t="s">
        <v>5617</v>
      </c>
      <c r="B6221" s="10" t="s">
        <v>5618</v>
      </c>
      <c r="C6221" s="19" t="s">
        <v>5642</v>
      </c>
      <c r="D6221" s="19" t="s">
        <v>5620</v>
      </c>
      <c r="E6221" s="20">
        <v>117</v>
      </c>
      <c r="F6221" s="11" t="s">
        <v>512</v>
      </c>
      <c r="G6221" s="21" t="s">
        <v>512</v>
      </c>
      <c r="H6221" s="21" t="s">
        <v>1</v>
      </c>
      <c r="I6221" s="21"/>
    </row>
    <row r="6222" spans="1:9" s="34" customFormat="1" ht="66">
      <c r="A6222" s="10" t="s">
        <v>5617</v>
      </c>
      <c r="B6222" s="10" t="s">
        <v>5618</v>
      </c>
      <c r="C6222" s="19" t="s">
        <v>5643</v>
      </c>
      <c r="D6222" s="19" t="s">
        <v>5620</v>
      </c>
      <c r="E6222" s="20">
        <v>54</v>
      </c>
      <c r="F6222" s="11" t="s">
        <v>512</v>
      </c>
      <c r="G6222" s="21" t="s">
        <v>512</v>
      </c>
      <c r="H6222" s="21" t="s">
        <v>1</v>
      </c>
      <c r="I6222" s="21"/>
    </row>
    <row r="6223" spans="1:9" s="34" customFormat="1" ht="66">
      <c r="A6223" s="10" t="s">
        <v>5617</v>
      </c>
      <c r="B6223" s="10" t="s">
        <v>5618</v>
      </c>
      <c r="C6223" s="19" t="s">
        <v>5644</v>
      </c>
      <c r="D6223" s="19" t="s">
        <v>5620</v>
      </c>
      <c r="E6223" s="20">
        <v>170</v>
      </c>
      <c r="F6223" s="11" t="s">
        <v>512</v>
      </c>
      <c r="G6223" s="21" t="s">
        <v>512</v>
      </c>
      <c r="H6223" s="21" t="s">
        <v>1</v>
      </c>
      <c r="I6223" s="21"/>
    </row>
    <row r="6224" spans="1:9" s="34" customFormat="1" ht="66">
      <c r="A6224" s="10" t="s">
        <v>5617</v>
      </c>
      <c r="B6224" s="10" t="s">
        <v>5618</v>
      </c>
      <c r="C6224" s="19" t="s">
        <v>5645</v>
      </c>
      <c r="D6224" s="19" t="s">
        <v>5620</v>
      </c>
      <c r="E6224" s="20">
        <v>120</v>
      </c>
      <c r="F6224" s="11" t="s">
        <v>512</v>
      </c>
      <c r="G6224" s="21" t="s">
        <v>512</v>
      </c>
      <c r="H6224" s="21" t="s">
        <v>1</v>
      </c>
      <c r="I6224" s="21"/>
    </row>
    <row r="6225" spans="1:9" s="34" customFormat="1" ht="66">
      <c r="A6225" s="10" t="s">
        <v>5617</v>
      </c>
      <c r="B6225" s="10" t="s">
        <v>5618</v>
      </c>
      <c r="C6225" s="19" t="s">
        <v>5646</v>
      </c>
      <c r="D6225" s="19" t="s">
        <v>5620</v>
      </c>
      <c r="E6225" s="20">
        <v>157</v>
      </c>
      <c r="F6225" s="11" t="s">
        <v>512</v>
      </c>
      <c r="G6225" s="21" t="s">
        <v>512</v>
      </c>
      <c r="H6225" s="21" t="s">
        <v>1</v>
      </c>
      <c r="I6225" s="21"/>
    </row>
    <row r="6226" spans="1:9" s="34" customFormat="1" ht="66">
      <c r="A6226" s="10" t="s">
        <v>5617</v>
      </c>
      <c r="B6226" s="10" t="s">
        <v>5618</v>
      </c>
      <c r="C6226" s="19" t="s">
        <v>5647</v>
      </c>
      <c r="D6226" s="19" t="s">
        <v>5620</v>
      </c>
      <c r="E6226" s="20">
        <v>56</v>
      </c>
      <c r="F6226" s="11" t="s">
        <v>512</v>
      </c>
      <c r="G6226" s="21" t="s">
        <v>512</v>
      </c>
      <c r="H6226" s="21" t="s">
        <v>1</v>
      </c>
      <c r="I6226" s="21"/>
    </row>
    <row r="6227" spans="1:9" s="34" customFormat="1" ht="66">
      <c r="A6227" s="10" t="s">
        <v>5617</v>
      </c>
      <c r="B6227" s="10" t="s">
        <v>5618</v>
      </c>
      <c r="C6227" s="19" t="s">
        <v>5648</v>
      </c>
      <c r="D6227" s="19" t="s">
        <v>5620</v>
      </c>
      <c r="E6227" s="20">
        <v>120</v>
      </c>
      <c r="F6227" s="11" t="s">
        <v>512</v>
      </c>
      <c r="G6227" s="21" t="s">
        <v>512</v>
      </c>
      <c r="H6227" s="21" t="s">
        <v>1</v>
      </c>
      <c r="I6227" s="21"/>
    </row>
    <row r="6228" spans="1:9" s="34" customFormat="1" ht="66">
      <c r="A6228" s="10" t="s">
        <v>5617</v>
      </c>
      <c r="B6228" s="10" t="s">
        <v>5618</v>
      </c>
      <c r="C6228" s="19" t="s">
        <v>5649</v>
      </c>
      <c r="D6228" s="19" t="s">
        <v>5620</v>
      </c>
      <c r="E6228" s="20">
        <v>60</v>
      </c>
      <c r="F6228" s="11" t="s">
        <v>512</v>
      </c>
      <c r="G6228" s="21" t="s">
        <v>512</v>
      </c>
      <c r="H6228" s="21" t="s">
        <v>1</v>
      </c>
      <c r="I6228" s="21"/>
    </row>
    <row r="6229" spans="1:9" s="34" customFormat="1" ht="66">
      <c r="A6229" s="10" t="s">
        <v>5617</v>
      </c>
      <c r="B6229" s="10" t="s">
        <v>5618</v>
      </c>
      <c r="C6229" s="19" t="s">
        <v>5650</v>
      </c>
      <c r="D6229" s="19" t="s">
        <v>5620</v>
      </c>
      <c r="E6229" s="20">
        <v>120</v>
      </c>
      <c r="F6229" s="11" t="s">
        <v>512</v>
      </c>
      <c r="G6229" s="21" t="s">
        <v>512</v>
      </c>
      <c r="H6229" s="21" t="s">
        <v>1</v>
      </c>
      <c r="I6229" s="21"/>
    </row>
    <row r="6230" spans="1:9" s="34" customFormat="1" ht="66">
      <c r="A6230" s="10" t="s">
        <v>5617</v>
      </c>
      <c r="B6230" s="10" t="s">
        <v>5618</v>
      </c>
      <c r="C6230" s="19" t="s">
        <v>5651</v>
      </c>
      <c r="D6230" s="19" t="s">
        <v>5620</v>
      </c>
      <c r="E6230" s="20">
        <v>120</v>
      </c>
      <c r="F6230" s="11" t="s">
        <v>512</v>
      </c>
      <c r="G6230" s="21" t="s">
        <v>512</v>
      </c>
      <c r="H6230" s="21" t="s">
        <v>1</v>
      </c>
      <c r="I6230" s="21"/>
    </row>
    <row r="6231" spans="1:9" s="34" customFormat="1" ht="66">
      <c r="A6231" s="10" t="s">
        <v>5617</v>
      </c>
      <c r="B6231" s="10" t="s">
        <v>5618</v>
      </c>
      <c r="C6231" s="19" t="s">
        <v>5652</v>
      </c>
      <c r="D6231" s="19" t="s">
        <v>5620</v>
      </c>
      <c r="E6231" s="20">
        <v>120</v>
      </c>
      <c r="F6231" s="11" t="s">
        <v>512</v>
      </c>
      <c r="G6231" s="21" t="s">
        <v>512</v>
      </c>
      <c r="H6231" s="21" t="s">
        <v>1</v>
      </c>
      <c r="I6231" s="21"/>
    </row>
    <row r="6232" spans="1:9" s="34" customFormat="1" ht="66">
      <c r="A6232" s="10" t="s">
        <v>5617</v>
      </c>
      <c r="B6232" s="10" t="s">
        <v>5618</v>
      </c>
      <c r="C6232" s="19" t="s">
        <v>5653</v>
      </c>
      <c r="D6232" s="19" t="s">
        <v>5620</v>
      </c>
      <c r="E6232" s="20">
        <v>170</v>
      </c>
      <c r="F6232" s="11" t="s">
        <v>512</v>
      </c>
      <c r="G6232" s="21" t="s">
        <v>512</v>
      </c>
      <c r="H6232" s="21" t="s">
        <v>1</v>
      </c>
      <c r="I6232" s="21"/>
    </row>
    <row r="6233" spans="1:9" s="34" customFormat="1" ht="66">
      <c r="A6233" s="10" t="s">
        <v>5617</v>
      </c>
      <c r="B6233" s="10" t="s">
        <v>5618</v>
      </c>
      <c r="C6233" s="19" t="s">
        <v>5654</v>
      </c>
      <c r="D6233" s="19" t="s">
        <v>5620</v>
      </c>
      <c r="E6233" s="20">
        <v>120</v>
      </c>
      <c r="F6233" s="11" t="s">
        <v>512</v>
      </c>
      <c r="G6233" s="21" t="s">
        <v>512</v>
      </c>
      <c r="H6233" s="21" t="s">
        <v>1</v>
      </c>
      <c r="I6233" s="21"/>
    </row>
    <row r="6234" spans="1:9" s="34" customFormat="1" ht="66">
      <c r="A6234" s="10" t="s">
        <v>5617</v>
      </c>
      <c r="B6234" s="10" t="s">
        <v>5618</v>
      </c>
      <c r="C6234" s="19" t="s">
        <v>5655</v>
      </c>
      <c r="D6234" s="19" t="s">
        <v>5620</v>
      </c>
      <c r="E6234" s="20">
        <v>38</v>
      </c>
      <c r="F6234" s="11" t="s">
        <v>512</v>
      </c>
      <c r="G6234" s="21" t="s">
        <v>512</v>
      </c>
      <c r="H6234" s="21" t="s">
        <v>1</v>
      </c>
      <c r="I6234" s="21"/>
    </row>
    <row r="6235" spans="1:9" s="34" customFormat="1" ht="66">
      <c r="A6235" s="10" t="s">
        <v>5617</v>
      </c>
      <c r="B6235" s="10" t="s">
        <v>5618</v>
      </c>
      <c r="C6235" s="19" t="s">
        <v>5656</v>
      </c>
      <c r="D6235" s="19" t="s">
        <v>5620</v>
      </c>
      <c r="E6235" s="20">
        <v>52</v>
      </c>
      <c r="F6235" s="11" t="s">
        <v>512</v>
      </c>
      <c r="G6235" s="21" t="s">
        <v>512</v>
      </c>
      <c r="H6235" s="21" t="s">
        <v>1</v>
      </c>
      <c r="I6235" s="21"/>
    </row>
    <row r="6236" spans="1:9" s="34" customFormat="1" ht="66">
      <c r="A6236" s="10" t="s">
        <v>5617</v>
      </c>
      <c r="B6236" s="10" t="s">
        <v>5618</v>
      </c>
      <c r="C6236" s="19" t="s">
        <v>5657</v>
      </c>
      <c r="D6236" s="19" t="s">
        <v>5620</v>
      </c>
      <c r="E6236" s="20">
        <v>111</v>
      </c>
      <c r="F6236" s="11" t="s">
        <v>512</v>
      </c>
      <c r="G6236" s="21" t="s">
        <v>512</v>
      </c>
      <c r="H6236" s="21" t="s">
        <v>1</v>
      </c>
      <c r="I6236" s="21"/>
    </row>
    <row r="6237" spans="1:9" s="34" customFormat="1" ht="66">
      <c r="A6237" s="10" t="s">
        <v>5617</v>
      </c>
      <c r="B6237" s="10" t="s">
        <v>5618</v>
      </c>
      <c r="C6237" s="19" t="s">
        <v>5658</v>
      </c>
      <c r="D6237" s="19" t="s">
        <v>5620</v>
      </c>
      <c r="E6237" s="20">
        <v>80</v>
      </c>
      <c r="F6237" s="11" t="s">
        <v>512</v>
      </c>
      <c r="G6237" s="21" t="s">
        <v>512</v>
      </c>
      <c r="H6237" s="21" t="s">
        <v>1</v>
      </c>
      <c r="I6237" s="21"/>
    </row>
    <row r="6238" spans="1:9" s="34" customFormat="1" ht="66">
      <c r="A6238" s="10" t="s">
        <v>5617</v>
      </c>
      <c r="B6238" s="10" t="s">
        <v>5618</v>
      </c>
      <c r="C6238" s="19" t="s">
        <v>5659</v>
      </c>
      <c r="D6238" s="19" t="s">
        <v>5620</v>
      </c>
      <c r="E6238" s="20">
        <v>120</v>
      </c>
      <c r="F6238" s="11" t="s">
        <v>512</v>
      </c>
      <c r="G6238" s="21" t="s">
        <v>512</v>
      </c>
      <c r="H6238" s="21" t="s">
        <v>1</v>
      </c>
      <c r="I6238" s="21"/>
    </row>
    <row r="6239" spans="1:9" s="34" customFormat="1" ht="66">
      <c r="A6239" s="10" t="s">
        <v>5617</v>
      </c>
      <c r="B6239" s="10" t="s">
        <v>5618</v>
      </c>
      <c r="C6239" s="19" t="s">
        <v>5660</v>
      </c>
      <c r="D6239" s="19" t="s">
        <v>5620</v>
      </c>
      <c r="E6239" s="20">
        <v>120</v>
      </c>
      <c r="F6239" s="11" t="s">
        <v>512</v>
      </c>
      <c r="G6239" s="21" t="s">
        <v>512</v>
      </c>
      <c r="H6239" s="21" t="s">
        <v>1</v>
      </c>
      <c r="I6239" s="21"/>
    </row>
    <row r="6240" spans="1:9" s="34" customFormat="1" ht="66">
      <c r="A6240" s="10" t="s">
        <v>5617</v>
      </c>
      <c r="B6240" s="10" t="s">
        <v>5618</v>
      </c>
      <c r="C6240" s="19" t="s">
        <v>5661</v>
      </c>
      <c r="D6240" s="19" t="s">
        <v>5620</v>
      </c>
      <c r="E6240" s="20">
        <v>120</v>
      </c>
      <c r="F6240" s="11" t="s">
        <v>512</v>
      </c>
      <c r="G6240" s="21" t="s">
        <v>512</v>
      </c>
      <c r="H6240" s="21" t="s">
        <v>1</v>
      </c>
      <c r="I6240" s="21"/>
    </row>
    <row r="6241" spans="1:9" s="34" customFormat="1" ht="66">
      <c r="A6241" s="10" t="s">
        <v>5617</v>
      </c>
      <c r="B6241" s="10" t="s">
        <v>5618</v>
      </c>
      <c r="C6241" s="19" t="s">
        <v>5662</v>
      </c>
      <c r="D6241" s="19" t="s">
        <v>5620</v>
      </c>
      <c r="E6241" s="20">
        <v>120</v>
      </c>
      <c r="F6241" s="11" t="s">
        <v>512</v>
      </c>
      <c r="G6241" s="21" t="s">
        <v>512</v>
      </c>
      <c r="H6241" s="21" t="s">
        <v>1</v>
      </c>
      <c r="I6241" s="21"/>
    </row>
    <row r="6242" spans="1:9" s="34" customFormat="1" ht="66">
      <c r="A6242" s="10" t="s">
        <v>5617</v>
      </c>
      <c r="B6242" s="10" t="s">
        <v>5618</v>
      </c>
      <c r="C6242" s="19" t="s">
        <v>5663</v>
      </c>
      <c r="D6242" s="19" t="s">
        <v>5620</v>
      </c>
      <c r="E6242" s="20">
        <v>120</v>
      </c>
      <c r="F6242" s="11" t="s">
        <v>512</v>
      </c>
      <c r="G6242" s="21" t="s">
        <v>512</v>
      </c>
      <c r="H6242" s="21" t="s">
        <v>1</v>
      </c>
      <c r="I6242" s="21"/>
    </row>
    <row r="6243" spans="1:9" s="34" customFormat="1" ht="66">
      <c r="A6243" s="10" t="s">
        <v>5617</v>
      </c>
      <c r="B6243" s="10" t="s">
        <v>5618</v>
      </c>
      <c r="C6243" s="19" t="s">
        <v>5664</v>
      </c>
      <c r="D6243" s="19" t="s">
        <v>5620</v>
      </c>
      <c r="E6243" s="20">
        <v>120</v>
      </c>
      <c r="F6243" s="11" t="s">
        <v>512</v>
      </c>
      <c r="G6243" s="21" t="s">
        <v>512</v>
      </c>
      <c r="H6243" s="21" t="s">
        <v>1</v>
      </c>
      <c r="I6243" s="21"/>
    </row>
    <row r="6244" spans="1:9" s="34" customFormat="1" ht="66">
      <c r="A6244" s="10" t="s">
        <v>5617</v>
      </c>
      <c r="B6244" s="10" t="s">
        <v>5618</v>
      </c>
      <c r="C6244" s="19" t="s">
        <v>5665</v>
      </c>
      <c r="D6244" s="19" t="s">
        <v>5620</v>
      </c>
      <c r="E6244" s="20">
        <v>120</v>
      </c>
      <c r="F6244" s="11" t="s">
        <v>512</v>
      </c>
      <c r="G6244" s="21" t="s">
        <v>512</v>
      </c>
      <c r="H6244" s="21" t="s">
        <v>1</v>
      </c>
      <c r="I6244" s="21"/>
    </row>
    <row r="6245" spans="1:9" s="34" customFormat="1" ht="66">
      <c r="A6245" s="10" t="s">
        <v>5617</v>
      </c>
      <c r="B6245" s="10" t="s">
        <v>5618</v>
      </c>
      <c r="C6245" s="19" t="s">
        <v>5666</v>
      </c>
      <c r="D6245" s="19" t="s">
        <v>5620</v>
      </c>
      <c r="E6245" s="20">
        <v>120</v>
      </c>
      <c r="F6245" s="11" t="s">
        <v>512</v>
      </c>
      <c r="G6245" s="21" t="s">
        <v>512</v>
      </c>
      <c r="H6245" s="21" t="s">
        <v>1</v>
      </c>
      <c r="I6245" s="21"/>
    </row>
    <row r="6246" spans="1:9" s="34" customFormat="1" ht="66">
      <c r="A6246" s="10" t="s">
        <v>5617</v>
      </c>
      <c r="B6246" s="10" t="s">
        <v>5618</v>
      </c>
      <c r="C6246" s="19" t="s">
        <v>5667</v>
      </c>
      <c r="D6246" s="19" t="s">
        <v>5620</v>
      </c>
      <c r="E6246" s="20">
        <v>120</v>
      </c>
      <c r="F6246" s="11" t="s">
        <v>512</v>
      </c>
      <c r="G6246" s="21" t="s">
        <v>512</v>
      </c>
      <c r="H6246" s="21" t="s">
        <v>1</v>
      </c>
      <c r="I6246" s="21"/>
    </row>
    <row r="6247" spans="1:9" s="34" customFormat="1" ht="66">
      <c r="A6247" s="10" t="s">
        <v>5617</v>
      </c>
      <c r="B6247" s="10" t="s">
        <v>5618</v>
      </c>
      <c r="C6247" s="19" t="s">
        <v>5668</v>
      </c>
      <c r="D6247" s="19" t="s">
        <v>5620</v>
      </c>
      <c r="E6247" s="20">
        <v>120</v>
      </c>
      <c r="F6247" s="11" t="s">
        <v>512</v>
      </c>
      <c r="G6247" s="21" t="s">
        <v>512</v>
      </c>
      <c r="H6247" s="21" t="s">
        <v>1</v>
      </c>
      <c r="I6247" s="21"/>
    </row>
    <row r="6248" spans="1:9" s="34" customFormat="1" ht="66">
      <c r="A6248" s="10" t="s">
        <v>5617</v>
      </c>
      <c r="B6248" s="10" t="s">
        <v>5618</v>
      </c>
      <c r="C6248" s="19" t="s">
        <v>5669</v>
      </c>
      <c r="D6248" s="19" t="s">
        <v>5620</v>
      </c>
      <c r="E6248" s="20">
        <v>170</v>
      </c>
      <c r="F6248" s="11" t="s">
        <v>512</v>
      </c>
      <c r="G6248" s="21" t="s">
        <v>512</v>
      </c>
      <c r="H6248" s="21" t="s">
        <v>1</v>
      </c>
      <c r="I6248" s="21"/>
    </row>
    <row r="6249" spans="1:9" s="34" customFormat="1" ht="66">
      <c r="A6249" s="10" t="s">
        <v>5617</v>
      </c>
      <c r="B6249" s="10" t="s">
        <v>5618</v>
      </c>
      <c r="C6249" s="19" t="s">
        <v>5670</v>
      </c>
      <c r="D6249" s="19" t="s">
        <v>5620</v>
      </c>
      <c r="E6249" s="20">
        <v>102</v>
      </c>
      <c r="F6249" s="11" t="s">
        <v>512</v>
      </c>
      <c r="G6249" s="21" t="s">
        <v>512</v>
      </c>
      <c r="H6249" s="21" t="s">
        <v>1</v>
      </c>
      <c r="I6249" s="21"/>
    </row>
    <row r="6250" spans="1:9" s="34" customFormat="1" ht="66">
      <c r="A6250" s="10" t="s">
        <v>5617</v>
      </c>
      <c r="B6250" s="10" t="s">
        <v>5618</v>
      </c>
      <c r="C6250" s="19" t="s">
        <v>5671</v>
      </c>
      <c r="D6250" s="19" t="s">
        <v>5620</v>
      </c>
      <c r="E6250" s="20">
        <v>120</v>
      </c>
      <c r="F6250" s="11" t="s">
        <v>512</v>
      </c>
      <c r="G6250" s="21" t="s">
        <v>512</v>
      </c>
      <c r="H6250" s="21" t="s">
        <v>1</v>
      </c>
      <c r="I6250" s="21"/>
    </row>
    <row r="6251" spans="1:9" s="34" customFormat="1" ht="66">
      <c r="A6251" s="10" t="s">
        <v>5617</v>
      </c>
      <c r="B6251" s="10" t="s">
        <v>5618</v>
      </c>
      <c r="C6251" s="19" t="s">
        <v>5672</v>
      </c>
      <c r="D6251" s="19" t="s">
        <v>5620</v>
      </c>
      <c r="E6251" s="20">
        <v>170</v>
      </c>
      <c r="F6251" s="11" t="s">
        <v>512</v>
      </c>
      <c r="G6251" s="21" t="s">
        <v>512</v>
      </c>
      <c r="H6251" s="21" t="s">
        <v>1</v>
      </c>
      <c r="I6251" s="21"/>
    </row>
    <row r="6252" spans="1:9" s="34" customFormat="1" ht="66">
      <c r="A6252" s="10" t="s">
        <v>5617</v>
      </c>
      <c r="B6252" s="10" t="s">
        <v>5618</v>
      </c>
      <c r="C6252" s="19" t="s">
        <v>5673</v>
      </c>
      <c r="D6252" s="19" t="s">
        <v>5620</v>
      </c>
      <c r="E6252" s="20">
        <v>170</v>
      </c>
      <c r="F6252" s="11" t="s">
        <v>512</v>
      </c>
      <c r="G6252" s="21" t="s">
        <v>512</v>
      </c>
      <c r="H6252" s="21" t="s">
        <v>1</v>
      </c>
      <c r="I6252" s="21"/>
    </row>
    <row r="6253" spans="1:9" s="34" customFormat="1" ht="66">
      <c r="A6253" s="10" t="s">
        <v>5617</v>
      </c>
      <c r="B6253" s="10" t="s">
        <v>5618</v>
      </c>
      <c r="C6253" s="19" t="s">
        <v>5674</v>
      </c>
      <c r="D6253" s="19" t="s">
        <v>5620</v>
      </c>
      <c r="E6253" s="20">
        <v>120</v>
      </c>
      <c r="F6253" s="11" t="s">
        <v>512</v>
      </c>
      <c r="G6253" s="21" t="s">
        <v>512</v>
      </c>
      <c r="H6253" s="21" t="s">
        <v>1</v>
      </c>
      <c r="I6253" s="21"/>
    </row>
    <row r="6254" spans="1:9" s="34" customFormat="1" ht="66">
      <c r="A6254" s="10" t="s">
        <v>5617</v>
      </c>
      <c r="B6254" s="10" t="s">
        <v>5618</v>
      </c>
      <c r="C6254" s="19" t="s">
        <v>5675</v>
      </c>
      <c r="D6254" s="19" t="s">
        <v>5620</v>
      </c>
      <c r="E6254" s="20">
        <v>220</v>
      </c>
      <c r="F6254" s="11" t="s">
        <v>512</v>
      </c>
      <c r="G6254" s="21" t="s">
        <v>512</v>
      </c>
      <c r="H6254" s="21" t="s">
        <v>1</v>
      </c>
      <c r="I6254" s="21"/>
    </row>
    <row r="6255" spans="1:9" s="34" customFormat="1" ht="66">
      <c r="A6255" s="10" t="s">
        <v>5617</v>
      </c>
      <c r="B6255" s="10" t="s">
        <v>5618</v>
      </c>
      <c r="C6255" s="19" t="s">
        <v>5676</v>
      </c>
      <c r="D6255" s="19" t="s">
        <v>5620</v>
      </c>
      <c r="E6255" s="20">
        <v>120</v>
      </c>
      <c r="F6255" s="11" t="s">
        <v>512</v>
      </c>
      <c r="G6255" s="21" t="s">
        <v>512</v>
      </c>
      <c r="H6255" s="21" t="s">
        <v>1</v>
      </c>
      <c r="I6255" s="21"/>
    </row>
    <row r="6256" spans="1:9" s="34" customFormat="1" ht="66">
      <c r="A6256" s="10" t="s">
        <v>5617</v>
      </c>
      <c r="B6256" s="10" t="s">
        <v>5618</v>
      </c>
      <c r="C6256" s="19" t="s">
        <v>5677</v>
      </c>
      <c r="D6256" s="19" t="s">
        <v>5620</v>
      </c>
      <c r="E6256" s="20">
        <v>170</v>
      </c>
      <c r="F6256" s="11" t="s">
        <v>512</v>
      </c>
      <c r="G6256" s="21" t="s">
        <v>512</v>
      </c>
      <c r="H6256" s="21" t="s">
        <v>1</v>
      </c>
      <c r="I6256" s="21"/>
    </row>
    <row r="6257" spans="1:9" s="33" customFormat="1" ht="66">
      <c r="A6257" s="10" t="s">
        <v>5617</v>
      </c>
      <c r="B6257" s="10" t="s">
        <v>5618</v>
      </c>
      <c r="C6257" s="19" t="s">
        <v>5678</v>
      </c>
      <c r="D6257" s="19" t="s">
        <v>5620</v>
      </c>
      <c r="E6257" s="20">
        <v>120</v>
      </c>
      <c r="F6257" s="11" t="s">
        <v>512</v>
      </c>
      <c r="G6257" s="21" t="s">
        <v>512</v>
      </c>
      <c r="H6257" s="21" t="s">
        <v>1</v>
      </c>
      <c r="I6257" s="21"/>
    </row>
    <row r="6258" spans="1:9" s="33" customFormat="1" ht="66">
      <c r="A6258" s="10" t="s">
        <v>5617</v>
      </c>
      <c r="B6258" s="10" t="s">
        <v>5618</v>
      </c>
      <c r="C6258" s="19" t="s">
        <v>5679</v>
      </c>
      <c r="D6258" s="19" t="s">
        <v>5620</v>
      </c>
      <c r="E6258" s="20">
        <v>120</v>
      </c>
      <c r="F6258" s="11" t="s">
        <v>512</v>
      </c>
      <c r="G6258" s="21" t="s">
        <v>512</v>
      </c>
      <c r="H6258" s="21" t="s">
        <v>1</v>
      </c>
      <c r="I6258" s="21"/>
    </row>
    <row r="6259" spans="1:9" s="33" customFormat="1" ht="66">
      <c r="A6259" s="10" t="s">
        <v>5617</v>
      </c>
      <c r="B6259" s="10" t="s">
        <v>5618</v>
      </c>
      <c r="C6259" s="19" t="s">
        <v>5680</v>
      </c>
      <c r="D6259" s="19" t="s">
        <v>5620</v>
      </c>
      <c r="E6259" s="20">
        <v>120</v>
      </c>
      <c r="F6259" s="11" t="s">
        <v>512</v>
      </c>
      <c r="G6259" s="21" t="s">
        <v>512</v>
      </c>
      <c r="H6259" s="21" t="s">
        <v>1</v>
      </c>
      <c r="I6259" s="21"/>
    </row>
    <row r="6260" spans="1:9" s="33" customFormat="1" ht="66">
      <c r="A6260" s="10" t="s">
        <v>5617</v>
      </c>
      <c r="B6260" s="10" t="s">
        <v>5618</v>
      </c>
      <c r="C6260" s="19" t="s">
        <v>5681</v>
      </c>
      <c r="D6260" s="19" t="s">
        <v>5620</v>
      </c>
      <c r="E6260" s="20">
        <v>170</v>
      </c>
      <c r="F6260" s="11" t="s">
        <v>512</v>
      </c>
      <c r="G6260" s="21" t="s">
        <v>512</v>
      </c>
      <c r="H6260" s="21" t="s">
        <v>1</v>
      </c>
      <c r="I6260" s="21"/>
    </row>
    <row r="6261" spans="1:9" s="33" customFormat="1" ht="66">
      <c r="A6261" s="10" t="s">
        <v>5617</v>
      </c>
      <c r="B6261" s="10" t="s">
        <v>5618</v>
      </c>
      <c r="C6261" s="19" t="s">
        <v>5682</v>
      </c>
      <c r="D6261" s="19" t="s">
        <v>5620</v>
      </c>
      <c r="E6261" s="20">
        <v>120</v>
      </c>
      <c r="F6261" s="11" t="s">
        <v>512</v>
      </c>
      <c r="G6261" s="21" t="s">
        <v>512</v>
      </c>
      <c r="H6261" s="21" t="s">
        <v>1</v>
      </c>
      <c r="I6261" s="21"/>
    </row>
    <row r="6262" spans="1:9" s="33" customFormat="1" ht="66">
      <c r="A6262" s="10" t="s">
        <v>5617</v>
      </c>
      <c r="B6262" s="10" t="s">
        <v>5618</v>
      </c>
      <c r="C6262" s="19" t="s">
        <v>5683</v>
      </c>
      <c r="D6262" s="19" t="s">
        <v>5620</v>
      </c>
      <c r="E6262" s="20">
        <v>54</v>
      </c>
      <c r="F6262" s="11" t="s">
        <v>512</v>
      </c>
      <c r="G6262" s="21" t="s">
        <v>512</v>
      </c>
      <c r="H6262" s="21" t="s">
        <v>1</v>
      </c>
      <c r="I6262" s="21"/>
    </row>
    <row r="6263" spans="1:9" s="33" customFormat="1" ht="66">
      <c r="A6263" s="10" t="s">
        <v>5617</v>
      </c>
      <c r="B6263" s="10" t="s">
        <v>5618</v>
      </c>
      <c r="C6263" s="19" t="s">
        <v>5684</v>
      </c>
      <c r="D6263" s="19" t="s">
        <v>5620</v>
      </c>
      <c r="E6263" s="20">
        <v>120</v>
      </c>
      <c r="F6263" s="11" t="s">
        <v>512</v>
      </c>
      <c r="G6263" s="21" t="s">
        <v>512</v>
      </c>
      <c r="H6263" s="21" t="s">
        <v>1</v>
      </c>
      <c r="I6263" s="21"/>
    </row>
    <row r="6264" spans="1:9" s="33" customFormat="1" ht="66">
      <c r="A6264" s="10" t="s">
        <v>5617</v>
      </c>
      <c r="B6264" s="10" t="s">
        <v>5618</v>
      </c>
      <c r="C6264" s="19" t="s">
        <v>5685</v>
      </c>
      <c r="D6264" s="19" t="s">
        <v>5620</v>
      </c>
      <c r="E6264" s="20">
        <v>220</v>
      </c>
      <c r="F6264" s="11" t="s">
        <v>512</v>
      </c>
      <c r="G6264" s="21" t="s">
        <v>512</v>
      </c>
      <c r="H6264" s="21" t="s">
        <v>1</v>
      </c>
      <c r="I6264" s="21"/>
    </row>
    <row r="6265" spans="1:9" s="33" customFormat="1" ht="66">
      <c r="A6265" s="10" t="s">
        <v>5617</v>
      </c>
      <c r="B6265" s="10" t="s">
        <v>5618</v>
      </c>
      <c r="C6265" s="19" t="s">
        <v>5686</v>
      </c>
      <c r="D6265" s="19" t="s">
        <v>5620</v>
      </c>
      <c r="E6265" s="20">
        <v>120</v>
      </c>
      <c r="F6265" s="11" t="s">
        <v>512</v>
      </c>
      <c r="G6265" s="21" t="s">
        <v>512</v>
      </c>
      <c r="H6265" s="21" t="s">
        <v>1</v>
      </c>
      <c r="I6265" s="21"/>
    </row>
    <row r="6266" spans="1:9" s="33" customFormat="1" ht="66">
      <c r="A6266" s="10" t="s">
        <v>5617</v>
      </c>
      <c r="B6266" s="10" t="s">
        <v>5618</v>
      </c>
      <c r="C6266" s="19" t="s">
        <v>5687</v>
      </c>
      <c r="D6266" s="19" t="s">
        <v>5620</v>
      </c>
      <c r="E6266" s="20">
        <v>112</v>
      </c>
      <c r="F6266" s="11" t="s">
        <v>512</v>
      </c>
      <c r="G6266" s="21" t="s">
        <v>512</v>
      </c>
      <c r="H6266" s="21" t="s">
        <v>1</v>
      </c>
      <c r="I6266" s="21"/>
    </row>
    <row r="6267" spans="1:9" s="33" customFormat="1" ht="66">
      <c r="A6267" s="10" t="s">
        <v>5617</v>
      </c>
      <c r="B6267" s="10" t="s">
        <v>5618</v>
      </c>
      <c r="C6267" s="19" t="s">
        <v>5688</v>
      </c>
      <c r="D6267" s="19" t="s">
        <v>5620</v>
      </c>
      <c r="E6267" s="20">
        <v>108</v>
      </c>
      <c r="F6267" s="11" t="s">
        <v>512</v>
      </c>
      <c r="G6267" s="21" t="s">
        <v>512</v>
      </c>
      <c r="H6267" s="21" t="s">
        <v>1</v>
      </c>
      <c r="I6267" s="21"/>
    </row>
    <row r="6268" spans="1:9" s="33" customFormat="1" ht="66">
      <c r="A6268" s="10" t="s">
        <v>5617</v>
      </c>
      <c r="B6268" s="10" t="s">
        <v>5618</v>
      </c>
      <c r="C6268" s="19" t="s">
        <v>5689</v>
      </c>
      <c r="D6268" s="19" t="s">
        <v>5620</v>
      </c>
      <c r="E6268" s="20">
        <v>170</v>
      </c>
      <c r="F6268" s="11" t="s">
        <v>512</v>
      </c>
      <c r="G6268" s="21" t="s">
        <v>512</v>
      </c>
      <c r="H6268" s="21" t="s">
        <v>1</v>
      </c>
      <c r="I6268" s="21"/>
    </row>
    <row r="6269" spans="1:9" s="33" customFormat="1" ht="66">
      <c r="A6269" s="10" t="s">
        <v>5617</v>
      </c>
      <c r="B6269" s="10" t="s">
        <v>5618</v>
      </c>
      <c r="C6269" s="19" t="s">
        <v>5690</v>
      </c>
      <c r="D6269" s="19" t="s">
        <v>5620</v>
      </c>
      <c r="E6269" s="20">
        <v>170</v>
      </c>
      <c r="F6269" s="11" t="s">
        <v>512</v>
      </c>
      <c r="G6269" s="21" t="s">
        <v>512</v>
      </c>
      <c r="H6269" s="21" t="s">
        <v>1</v>
      </c>
      <c r="I6269" s="21"/>
    </row>
    <row r="6270" spans="1:9" s="33" customFormat="1" ht="66">
      <c r="A6270" s="10" t="s">
        <v>5617</v>
      </c>
      <c r="B6270" s="10" t="s">
        <v>5618</v>
      </c>
      <c r="C6270" s="19" t="s">
        <v>5691</v>
      </c>
      <c r="D6270" s="19" t="s">
        <v>5620</v>
      </c>
      <c r="E6270" s="20">
        <v>120</v>
      </c>
      <c r="F6270" s="11" t="s">
        <v>512</v>
      </c>
      <c r="G6270" s="21" t="s">
        <v>512</v>
      </c>
      <c r="H6270" s="21" t="s">
        <v>1</v>
      </c>
      <c r="I6270" s="21"/>
    </row>
    <row r="6271" spans="1:9" s="33" customFormat="1" ht="66">
      <c r="A6271" s="10" t="s">
        <v>5617</v>
      </c>
      <c r="B6271" s="10" t="s">
        <v>5618</v>
      </c>
      <c r="C6271" s="19" t="s">
        <v>5692</v>
      </c>
      <c r="D6271" s="19" t="s">
        <v>5620</v>
      </c>
      <c r="E6271" s="20">
        <v>151</v>
      </c>
      <c r="F6271" s="11" t="s">
        <v>512</v>
      </c>
      <c r="G6271" s="21" t="s">
        <v>512</v>
      </c>
      <c r="H6271" s="21" t="s">
        <v>1</v>
      </c>
      <c r="I6271" s="21"/>
    </row>
    <row r="6272" spans="1:9" s="33" customFormat="1" ht="66">
      <c r="A6272" s="10" t="s">
        <v>5617</v>
      </c>
      <c r="B6272" s="10" t="s">
        <v>5618</v>
      </c>
      <c r="C6272" s="19" t="s">
        <v>5693</v>
      </c>
      <c r="D6272" s="19" t="s">
        <v>5620</v>
      </c>
      <c r="E6272" s="20">
        <v>120</v>
      </c>
      <c r="F6272" s="11" t="s">
        <v>512</v>
      </c>
      <c r="G6272" s="21" t="s">
        <v>512</v>
      </c>
      <c r="H6272" s="21" t="s">
        <v>1</v>
      </c>
      <c r="I6272" s="21"/>
    </row>
    <row r="6273" spans="1:9" s="33" customFormat="1" ht="66">
      <c r="A6273" s="10" t="s">
        <v>5617</v>
      </c>
      <c r="B6273" s="10" t="s">
        <v>5618</v>
      </c>
      <c r="C6273" s="19" t="s">
        <v>5694</v>
      </c>
      <c r="D6273" s="19" t="s">
        <v>5620</v>
      </c>
      <c r="E6273" s="20">
        <v>120</v>
      </c>
      <c r="F6273" s="11" t="s">
        <v>512</v>
      </c>
      <c r="G6273" s="21" t="s">
        <v>512</v>
      </c>
      <c r="H6273" s="21" t="s">
        <v>1</v>
      </c>
      <c r="I6273" s="21"/>
    </row>
    <row r="6274" spans="1:9" s="35" customFormat="1" ht="66">
      <c r="A6274" s="10" t="s">
        <v>5617</v>
      </c>
      <c r="B6274" s="10" t="s">
        <v>5618</v>
      </c>
      <c r="C6274" s="19" t="s">
        <v>5695</v>
      </c>
      <c r="D6274" s="19" t="s">
        <v>5620</v>
      </c>
      <c r="E6274" s="20">
        <v>170</v>
      </c>
      <c r="F6274" s="11" t="s">
        <v>512</v>
      </c>
      <c r="G6274" s="21" t="s">
        <v>512</v>
      </c>
      <c r="H6274" s="21" t="s">
        <v>1</v>
      </c>
      <c r="I6274" s="21"/>
    </row>
    <row r="6275" spans="1:9" s="35" customFormat="1" ht="66">
      <c r="A6275" s="10" t="s">
        <v>5617</v>
      </c>
      <c r="B6275" s="10" t="s">
        <v>5618</v>
      </c>
      <c r="C6275" s="19" t="s">
        <v>5696</v>
      </c>
      <c r="D6275" s="19" t="s">
        <v>5620</v>
      </c>
      <c r="E6275" s="20">
        <v>120</v>
      </c>
      <c r="F6275" s="11" t="s">
        <v>512</v>
      </c>
      <c r="G6275" s="21" t="s">
        <v>512</v>
      </c>
      <c r="H6275" s="21" t="s">
        <v>1</v>
      </c>
      <c r="I6275" s="21"/>
    </row>
    <row r="6276" spans="1:9" s="35" customFormat="1" ht="66">
      <c r="A6276" s="10" t="s">
        <v>5617</v>
      </c>
      <c r="B6276" s="10" t="s">
        <v>5618</v>
      </c>
      <c r="C6276" s="19" t="s">
        <v>5697</v>
      </c>
      <c r="D6276" s="19" t="s">
        <v>5620</v>
      </c>
      <c r="E6276" s="20">
        <v>120</v>
      </c>
      <c r="F6276" s="11" t="s">
        <v>512</v>
      </c>
      <c r="G6276" s="21" t="s">
        <v>512</v>
      </c>
      <c r="H6276" s="21" t="s">
        <v>1</v>
      </c>
      <c r="I6276" s="21"/>
    </row>
    <row r="6277" spans="1:9" s="35" customFormat="1" ht="66">
      <c r="A6277" s="10" t="s">
        <v>5617</v>
      </c>
      <c r="B6277" s="10" t="s">
        <v>5618</v>
      </c>
      <c r="C6277" s="19" t="s">
        <v>5698</v>
      </c>
      <c r="D6277" s="19" t="s">
        <v>5620</v>
      </c>
      <c r="E6277" s="20">
        <v>120</v>
      </c>
      <c r="F6277" s="11" t="s">
        <v>512</v>
      </c>
      <c r="G6277" s="21" t="s">
        <v>512</v>
      </c>
      <c r="H6277" s="21" t="s">
        <v>1</v>
      </c>
      <c r="I6277" s="21"/>
    </row>
    <row r="6278" spans="1:9" s="35" customFormat="1" ht="66">
      <c r="A6278" s="10" t="s">
        <v>5617</v>
      </c>
      <c r="B6278" s="10" t="s">
        <v>5618</v>
      </c>
      <c r="C6278" s="19" t="s">
        <v>5699</v>
      </c>
      <c r="D6278" s="19" t="s">
        <v>5620</v>
      </c>
      <c r="E6278" s="20">
        <v>170</v>
      </c>
      <c r="F6278" s="11" t="s">
        <v>512</v>
      </c>
      <c r="G6278" s="21" t="s">
        <v>512</v>
      </c>
      <c r="H6278" s="21" t="s">
        <v>1</v>
      </c>
      <c r="I6278" s="21"/>
    </row>
    <row r="6279" spans="1:9" s="35" customFormat="1" ht="66">
      <c r="A6279" s="10" t="s">
        <v>5617</v>
      </c>
      <c r="B6279" s="10" t="s">
        <v>5618</v>
      </c>
      <c r="C6279" s="19" t="s">
        <v>5700</v>
      </c>
      <c r="D6279" s="19" t="s">
        <v>5620</v>
      </c>
      <c r="E6279" s="20">
        <v>220</v>
      </c>
      <c r="F6279" s="11" t="s">
        <v>512</v>
      </c>
      <c r="G6279" s="21" t="s">
        <v>512</v>
      </c>
      <c r="H6279" s="21" t="s">
        <v>1</v>
      </c>
      <c r="I6279" s="21"/>
    </row>
    <row r="6280" spans="1:9" s="35" customFormat="1" ht="66">
      <c r="A6280" s="10" t="s">
        <v>5617</v>
      </c>
      <c r="B6280" s="10" t="s">
        <v>5618</v>
      </c>
      <c r="C6280" s="19" t="s">
        <v>5701</v>
      </c>
      <c r="D6280" s="19" t="s">
        <v>5620</v>
      </c>
      <c r="E6280" s="20">
        <v>164</v>
      </c>
      <c r="F6280" s="11" t="s">
        <v>512</v>
      </c>
      <c r="G6280" s="21" t="s">
        <v>512</v>
      </c>
      <c r="H6280" s="21" t="s">
        <v>1</v>
      </c>
      <c r="I6280" s="21"/>
    </row>
    <row r="6281" spans="1:9" s="35" customFormat="1" ht="66">
      <c r="A6281" s="10" t="s">
        <v>5617</v>
      </c>
      <c r="B6281" s="10" t="s">
        <v>5618</v>
      </c>
      <c r="C6281" s="19" t="s">
        <v>5702</v>
      </c>
      <c r="D6281" s="19" t="s">
        <v>5620</v>
      </c>
      <c r="E6281" s="20">
        <v>94</v>
      </c>
      <c r="F6281" s="11" t="s">
        <v>512</v>
      </c>
      <c r="G6281" s="21" t="s">
        <v>512</v>
      </c>
      <c r="H6281" s="21" t="s">
        <v>1</v>
      </c>
      <c r="I6281" s="21"/>
    </row>
    <row r="6282" spans="1:9" s="35" customFormat="1" ht="66">
      <c r="A6282" s="10" t="s">
        <v>5617</v>
      </c>
      <c r="B6282" s="10" t="s">
        <v>5618</v>
      </c>
      <c r="C6282" s="19" t="s">
        <v>5703</v>
      </c>
      <c r="D6282" s="19" t="s">
        <v>5620</v>
      </c>
      <c r="E6282" s="20">
        <v>220</v>
      </c>
      <c r="F6282" s="11" t="s">
        <v>512</v>
      </c>
      <c r="G6282" s="21" t="s">
        <v>512</v>
      </c>
      <c r="H6282" s="21" t="s">
        <v>1</v>
      </c>
      <c r="I6282" s="21"/>
    </row>
    <row r="6283" spans="1:9" s="35" customFormat="1" ht="66">
      <c r="A6283" s="10" t="s">
        <v>5617</v>
      </c>
      <c r="B6283" s="10" t="s">
        <v>5618</v>
      </c>
      <c r="C6283" s="19" t="s">
        <v>5704</v>
      </c>
      <c r="D6283" s="19" t="s">
        <v>5620</v>
      </c>
      <c r="E6283" s="20">
        <v>120</v>
      </c>
      <c r="F6283" s="11" t="s">
        <v>512</v>
      </c>
      <c r="G6283" s="21" t="s">
        <v>512</v>
      </c>
      <c r="H6283" s="21" t="s">
        <v>1</v>
      </c>
      <c r="I6283" s="21"/>
    </row>
    <row r="6284" spans="1:9" s="35" customFormat="1" ht="66">
      <c r="A6284" s="10" t="s">
        <v>5617</v>
      </c>
      <c r="B6284" s="10" t="s">
        <v>5618</v>
      </c>
      <c r="C6284" s="19" t="s">
        <v>5705</v>
      </c>
      <c r="D6284" s="19" t="s">
        <v>5620</v>
      </c>
      <c r="E6284" s="20">
        <v>120</v>
      </c>
      <c r="F6284" s="11" t="s">
        <v>512</v>
      </c>
      <c r="G6284" s="21" t="s">
        <v>512</v>
      </c>
      <c r="H6284" s="21" t="s">
        <v>1</v>
      </c>
      <c r="I6284" s="21"/>
    </row>
    <row r="6285" spans="1:9" s="35" customFormat="1" ht="66">
      <c r="A6285" s="10" t="s">
        <v>5617</v>
      </c>
      <c r="B6285" s="10" t="s">
        <v>5618</v>
      </c>
      <c r="C6285" s="19" t="s">
        <v>5706</v>
      </c>
      <c r="D6285" s="19" t="s">
        <v>5620</v>
      </c>
      <c r="E6285" s="20">
        <v>220</v>
      </c>
      <c r="F6285" s="11" t="s">
        <v>512</v>
      </c>
      <c r="G6285" s="21" t="s">
        <v>512</v>
      </c>
      <c r="H6285" s="21" t="s">
        <v>1</v>
      </c>
      <c r="I6285" s="21"/>
    </row>
    <row r="6286" spans="1:9" s="35" customFormat="1" ht="66">
      <c r="A6286" s="10" t="s">
        <v>5617</v>
      </c>
      <c r="B6286" s="10" t="s">
        <v>5618</v>
      </c>
      <c r="C6286" s="19" t="s">
        <v>5707</v>
      </c>
      <c r="D6286" s="19" t="s">
        <v>5620</v>
      </c>
      <c r="E6286" s="20">
        <v>120</v>
      </c>
      <c r="F6286" s="11" t="s">
        <v>512</v>
      </c>
      <c r="G6286" s="21" t="s">
        <v>512</v>
      </c>
      <c r="H6286" s="21" t="s">
        <v>1</v>
      </c>
      <c r="I6286" s="21"/>
    </row>
    <row r="6287" spans="1:9" s="35" customFormat="1" ht="66">
      <c r="A6287" s="10" t="s">
        <v>5617</v>
      </c>
      <c r="B6287" s="10" t="s">
        <v>5618</v>
      </c>
      <c r="C6287" s="19" t="s">
        <v>5708</v>
      </c>
      <c r="D6287" s="19" t="s">
        <v>5620</v>
      </c>
      <c r="E6287" s="20">
        <v>120</v>
      </c>
      <c r="F6287" s="11" t="s">
        <v>512</v>
      </c>
      <c r="G6287" s="21" t="s">
        <v>512</v>
      </c>
      <c r="H6287" s="21" t="s">
        <v>1</v>
      </c>
      <c r="I6287" s="21"/>
    </row>
    <row r="6288" spans="1:9" s="35" customFormat="1" ht="66">
      <c r="A6288" s="10" t="s">
        <v>5617</v>
      </c>
      <c r="B6288" s="10" t="s">
        <v>5618</v>
      </c>
      <c r="C6288" s="19" t="s">
        <v>5709</v>
      </c>
      <c r="D6288" s="19" t="s">
        <v>5620</v>
      </c>
      <c r="E6288" s="20">
        <v>81</v>
      </c>
      <c r="F6288" s="11" t="s">
        <v>512</v>
      </c>
      <c r="G6288" s="21" t="s">
        <v>512</v>
      </c>
      <c r="H6288" s="21" t="s">
        <v>1</v>
      </c>
      <c r="I6288" s="21"/>
    </row>
    <row r="6289" spans="1:9" s="35" customFormat="1" ht="66">
      <c r="A6289" s="10" t="s">
        <v>5617</v>
      </c>
      <c r="B6289" s="10" t="s">
        <v>5618</v>
      </c>
      <c r="C6289" s="19" t="s">
        <v>5710</v>
      </c>
      <c r="D6289" s="19" t="s">
        <v>5620</v>
      </c>
      <c r="E6289" s="20">
        <v>120</v>
      </c>
      <c r="F6289" s="11" t="s">
        <v>512</v>
      </c>
      <c r="G6289" s="21" t="s">
        <v>512</v>
      </c>
      <c r="H6289" s="21" t="s">
        <v>1</v>
      </c>
      <c r="I6289" s="21"/>
    </row>
    <row r="6290" spans="1:9" s="35" customFormat="1" ht="66">
      <c r="A6290" s="10" t="s">
        <v>5617</v>
      </c>
      <c r="B6290" s="10" t="s">
        <v>5618</v>
      </c>
      <c r="C6290" s="19" t="s">
        <v>5711</v>
      </c>
      <c r="D6290" s="19" t="s">
        <v>5620</v>
      </c>
      <c r="E6290" s="20">
        <v>170</v>
      </c>
      <c r="F6290" s="11" t="s">
        <v>512</v>
      </c>
      <c r="G6290" s="21" t="s">
        <v>512</v>
      </c>
      <c r="H6290" s="21" t="s">
        <v>1</v>
      </c>
      <c r="I6290" s="21"/>
    </row>
    <row r="6291" spans="1:9" s="35" customFormat="1" ht="66">
      <c r="A6291" s="10" t="s">
        <v>5617</v>
      </c>
      <c r="B6291" s="10" t="s">
        <v>5618</v>
      </c>
      <c r="C6291" s="19" t="s">
        <v>5712</v>
      </c>
      <c r="D6291" s="19" t="s">
        <v>5620</v>
      </c>
      <c r="E6291" s="20">
        <v>120</v>
      </c>
      <c r="F6291" s="11" t="s">
        <v>512</v>
      </c>
      <c r="G6291" s="21" t="s">
        <v>512</v>
      </c>
      <c r="H6291" s="21" t="s">
        <v>1</v>
      </c>
      <c r="I6291" s="21"/>
    </row>
    <row r="6292" spans="1:9" s="35" customFormat="1" ht="66">
      <c r="A6292" s="10" t="s">
        <v>5617</v>
      </c>
      <c r="B6292" s="10" t="s">
        <v>5618</v>
      </c>
      <c r="C6292" s="19" t="s">
        <v>5713</v>
      </c>
      <c r="D6292" s="19" t="s">
        <v>5620</v>
      </c>
      <c r="E6292" s="20">
        <v>170</v>
      </c>
      <c r="F6292" s="11" t="s">
        <v>512</v>
      </c>
      <c r="G6292" s="21" t="s">
        <v>512</v>
      </c>
      <c r="H6292" s="21" t="s">
        <v>1</v>
      </c>
      <c r="I6292" s="21"/>
    </row>
    <row r="6293" spans="1:9" s="35" customFormat="1" ht="66">
      <c r="A6293" s="10" t="s">
        <v>5617</v>
      </c>
      <c r="B6293" s="10" t="s">
        <v>5618</v>
      </c>
      <c r="C6293" s="19" t="s">
        <v>5714</v>
      </c>
      <c r="D6293" s="19" t="s">
        <v>5620</v>
      </c>
      <c r="E6293" s="20">
        <v>104</v>
      </c>
      <c r="F6293" s="11" t="s">
        <v>512</v>
      </c>
      <c r="G6293" s="21" t="s">
        <v>512</v>
      </c>
      <c r="H6293" s="21" t="s">
        <v>1</v>
      </c>
      <c r="I6293" s="21"/>
    </row>
    <row r="6294" spans="1:9" s="35" customFormat="1" ht="66">
      <c r="A6294" s="10" t="s">
        <v>5617</v>
      </c>
      <c r="B6294" s="10" t="s">
        <v>5618</v>
      </c>
      <c r="C6294" s="19" t="s">
        <v>5715</v>
      </c>
      <c r="D6294" s="19" t="s">
        <v>5620</v>
      </c>
      <c r="E6294" s="20">
        <v>120</v>
      </c>
      <c r="F6294" s="11" t="s">
        <v>512</v>
      </c>
      <c r="G6294" s="21" t="s">
        <v>512</v>
      </c>
      <c r="H6294" s="21" t="s">
        <v>1</v>
      </c>
      <c r="I6294" s="21"/>
    </row>
    <row r="6295" spans="1:9" s="35" customFormat="1" ht="66">
      <c r="A6295" s="10" t="s">
        <v>5617</v>
      </c>
      <c r="B6295" s="10" t="s">
        <v>5618</v>
      </c>
      <c r="C6295" s="19" t="s">
        <v>5716</v>
      </c>
      <c r="D6295" s="19" t="s">
        <v>5620</v>
      </c>
      <c r="E6295" s="20">
        <v>170</v>
      </c>
      <c r="F6295" s="11" t="s">
        <v>512</v>
      </c>
      <c r="G6295" s="21" t="s">
        <v>512</v>
      </c>
      <c r="H6295" s="21" t="s">
        <v>1</v>
      </c>
      <c r="I6295" s="21"/>
    </row>
    <row r="6296" spans="1:9" s="35" customFormat="1" ht="66">
      <c r="A6296" s="10" t="s">
        <v>5617</v>
      </c>
      <c r="B6296" s="10" t="s">
        <v>5618</v>
      </c>
      <c r="C6296" s="19" t="s">
        <v>5717</v>
      </c>
      <c r="D6296" s="19" t="s">
        <v>5620</v>
      </c>
      <c r="E6296" s="20">
        <v>170</v>
      </c>
      <c r="F6296" s="11" t="s">
        <v>512</v>
      </c>
      <c r="G6296" s="21" t="s">
        <v>512</v>
      </c>
      <c r="H6296" s="21" t="s">
        <v>1</v>
      </c>
      <c r="I6296" s="21"/>
    </row>
    <row r="6297" spans="1:9" s="35" customFormat="1" ht="66">
      <c r="A6297" s="10" t="s">
        <v>5617</v>
      </c>
      <c r="B6297" s="10" t="s">
        <v>5618</v>
      </c>
      <c r="C6297" s="19" t="s">
        <v>5718</v>
      </c>
      <c r="D6297" s="19" t="s">
        <v>5620</v>
      </c>
      <c r="E6297" s="20">
        <v>120</v>
      </c>
      <c r="F6297" s="11" t="s">
        <v>512</v>
      </c>
      <c r="G6297" s="21" t="s">
        <v>512</v>
      </c>
      <c r="H6297" s="21" t="s">
        <v>1</v>
      </c>
      <c r="I6297" s="21"/>
    </row>
    <row r="6298" spans="1:9" s="35" customFormat="1" ht="66">
      <c r="A6298" s="10" t="s">
        <v>5617</v>
      </c>
      <c r="B6298" s="10" t="s">
        <v>5618</v>
      </c>
      <c r="C6298" s="19" t="s">
        <v>5719</v>
      </c>
      <c r="D6298" s="19" t="s">
        <v>5620</v>
      </c>
      <c r="E6298" s="20">
        <v>88</v>
      </c>
      <c r="F6298" s="11" t="s">
        <v>512</v>
      </c>
      <c r="G6298" s="21" t="s">
        <v>512</v>
      </c>
      <c r="H6298" s="21" t="s">
        <v>1</v>
      </c>
      <c r="I6298" s="21"/>
    </row>
    <row r="6299" spans="1:9" s="35" customFormat="1" ht="66">
      <c r="A6299" s="10" t="s">
        <v>5617</v>
      </c>
      <c r="B6299" s="10" t="s">
        <v>5618</v>
      </c>
      <c r="C6299" s="19" t="s">
        <v>5720</v>
      </c>
      <c r="D6299" s="19" t="s">
        <v>5620</v>
      </c>
      <c r="E6299" s="20">
        <v>220</v>
      </c>
      <c r="F6299" s="11" t="s">
        <v>512</v>
      </c>
      <c r="G6299" s="21" t="s">
        <v>512</v>
      </c>
      <c r="H6299" s="21" t="s">
        <v>1</v>
      </c>
      <c r="I6299" s="21"/>
    </row>
    <row r="6300" spans="1:9" s="36" customFormat="1" ht="66">
      <c r="A6300" s="10" t="s">
        <v>5617</v>
      </c>
      <c r="B6300" s="10" t="s">
        <v>5618</v>
      </c>
      <c r="C6300" s="19" t="s">
        <v>5721</v>
      </c>
      <c r="D6300" s="19" t="s">
        <v>5620</v>
      </c>
      <c r="E6300" s="20">
        <v>126</v>
      </c>
      <c r="F6300" s="11" t="s">
        <v>512</v>
      </c>
      <c r="G6300" s="21" t="s">
        <v>512</v>
      </c>
      <c r="H6300" s="21" t="s">
        <v>1</v>
      </c>
      <c r="I6300" s="21"/>
    </row>
    <row r="6301" spans="1:9" s="36" customFormat="1" ht="66">
      <c r="A6301" s="10" t="s">
        <v>5617</v>
      </c>
      <c r="B6301" s="10" t="s">
        <v>5618</v>
      </c>
      <c r="C6301" s="19" t="s">
        <v>5722</v>
      </c>
      <c r="D6301" s="19" t="s">
        <v>5620</v>
      </c>
      <c r="E6301" s="20">
        <v>115</v>
      </c>
      <c r="F6301" s="11" t="s">
        <v>512</v>
      </c>
      <c r="G6301" s="21" t="s">
        <v>512</v>
      </c>
      <c r="H6301" s="21" t="s">
        <v>1</v>
      </c>
      <c r="I6301" s="21"/>
    </row>
    <row r="6302" spans="1:9" s="36" customFormat="1" ht="66">
      <c r="A6302" s="10" t="s">
        <v>5617</v>
      </c>
      <c r="B6302" s="10" t="s">
        <v>5618</v>
      </c>
      <c r="C6302" s="19" t="s">
        <v>5723</v>
      </c>
      <c r="D6302" s="19" t="s">
        <v>5620</v>
      </c>
      <c r="E6302" s="20">
        <v>20</v>
      </c>
      <c r="F6302" s="11" t="s">
        <v>512</v>
      </c>
      <c r="G6302" s="21" t="s">
        <v>512</v>
      </c>
      <c r="H6302" s="21" t="s">
        <v>1</v>
      </c>
      <c r="I6302" s="21"/>
    </row>
    <row r="6303" spans="1:9" s="36" customFormat="1" ht="66">
      <c r="A6303" s="10" t="s">
        <v>5617</v>
      </c>
      <c r="B6303" s="10" t="s">
        <v>5618</v>
      </c>
      <c r="C6303" s="19" t="s">
        <v>5724</v>
      </c>
      <c r="D6303" s="19" t="s">
        <v>5620</v>
      </c>
      <c r="E6303" s="20">
        <v>120</v>
      </c>
      <c r="F6303" s="11" t="s">
        <v>512</v>
      </c>
      <c r="G6303" s="21" t="s">
        <v>512</v>
      </c>
      <c r="H6303" s="21" t="s">
        <v>1</v>
      </c>
      <c r="I6303" s="21"/>
    </row>
    <row r="6304" spans="1:9" s="36" customFormat="1" ht="66">
      <c r="A6304" s="10" t="s">
        <v>5617</v>
      </c>
      <c r="B6304" s="10" t="s">
        <v>5618</v>
      </c>
      <c r="C6304" s="19" t="s">
        <v>5725</v>
      </c>
      <c r="D6304" s="19" t="s">
        <v>5620</v>
      </c>
      <c r="E6304" s="20">
        <v>120</v>
      </c>
      <c r="F6304" s="11" t="s">
        <v>512</v>
      </c>
      <c r="G6304" s="21" t="s">
        <v>512</v>
      </c>
      <c r="H6304" s="21" t="s">
        <v>1</v>
      </c>
      <c r="I6304" s="21"/>
    </row>
    <row r="6305" spans="1:9" s="36" customFormat="1" ht="66">
      <c r="A6305" s="10" t="s">
        <v>5617</v>
      </c>
      <c r="B6305" s="10" t="s">
        <v>5618</v>
      </c>
      <c r="C6305" s="19" t="s">
        <v>5726</v>
      </c>
      <c r="D6305" s="19" t="s">
        <v>5620</v>
      </c>
      <c r="E6305" s="20">
        <v>170</v>
      </c>
      <c r="F6305" s="11" t="s">
        <v>512</v>
      </c>
      <c r="G6305" s="21" t="s">
        <v>512</v>
      </c>
      <c r="H6305" s="21" t="s">
        <v>1</v>
      </c>
      <c r="I6305" s="21"/>
    </row>
    <row r="6306" spans="1:9" s="36" customFormat="1" ht="66">
      <c r="A6306" s="10" t="s">
        <v>5617</v>
      </c>
      <c r="B6306" s="10" t="s">
        <v>5618</v>
      </c>
      <c r="C6306" s="19" t="s">
        <v>5727</v>
      </c>
      <c r="D6306" s="19" t="s">
        <v>5620</v>
      </c>
      <c r="E6306" s="20">
        <v>170</v>
      </c>
      <c r="F6306" s="11" t="s">
        <v>512</v>
      </c>
      <c r="G6306" s="21" t="s">
        <v>512</v>
      </c>
      <c r="H6306" s="21" t="s">
        <v>1</v>
      </c>
      <c r="I6306" s="21"/>
    </row>
    <row r="6307" spans="1:9" s="36" customFormat="1" ht="66">
      <c r="A6307" s="10" t="s">
        <v>5617</v>
      </c>
      <c r="B6307" s="10" t="s">
        <v>5618</v>
      </c>
      <c r="C6307" s="19" t="s">
        <v>5728</v>
      </c>
      <c r="D6307" s="19" t="s">
        <v>5620</v>
      </c>
      <c r="E6307" s="20">
        <v>170</v>
      </c>
      <c r="F6307" s="11" t="s">
        <v>512</v>
      </c>
      <c r="G6307" s="21" t="s">
        <v>512</v>
      </c>
      <c r="H6307" s="21" t="s">
        <v>1</v>
      </c>
      <c r="I6307" s="21"/>
    </row>
    <row r="6308" spans="1:9" s="36" customFormat="1" ht="66">
      <c r="A6308" s="10" t="s">
        <v>5617</v>
      </c>
      <c r="B6308" s="10" t="s">
        <v>5618</v>
      </c>
      <c r="C6308" s="19" t="s">
        <v>5729</v>
      </c>
      <c r="D6308" s="19" t="s">
        <v>5620</v>
      </c>
      <c r="E6308" s="20">
        <v>87</v>
      </c>
      <c r="F6308" s="11" t="s">
        <v>512</v>
      </c>
      <c r="G6308" s="21" t="s">
        <v>512</v>
      </c>
      <c r="H6308" s="21" t="s">
        <v>1</v>
      </c>
      <c r="I6308" s="21"/>
    </row>
    <row r="6309" spans="1:9" s="36" customFormat="1" ht="66">
      <c r="A6309" s="10" t="s">
        <v>5617</v>
      </c>
      <c r="B6309" s="10" t="s">
        <v>5618</v>
      </c>
      <c r="C6309" s="19" t="s">
        <v>5730</v>
      </c>
      <c r="D6309" s="19" t="s">
        <v>5620</v>
      </c>
      <c r="E6309" s="20">
        <v>120</v>
      </c>
      <c r="F6309" s="11" t="s">
        <v>512</v>
      </c>
      <c r="G6309" s="21" t="s">
        <v>512</v>
      </c>
      <c r="H6309" s="21" t="s">
        <v>1</v>
      </c>
      <c r="I6309" s="21"/>
    </row>
    <row r="6310" spans="1:9" s="36" customFormat="1" ht="66">
      <c r="A6310" s="10" t="s">
        <v>5617</v>
      </c>
      <c r="B6310" s="10" t="s">
        <v>5618</v>
      </c>
      <c r="C6310" s="19" t="s">
        <v>5731</v>
      </c>
      <c r="D6310" s="19" t="s">
        <v>5620</v>
      </c>
      <c r="E6310" s="20">
        <v>170</v>
      </c>
      <c r="F6310" s="11" t="s">
        <v>512</v>
      </c>
      <c r="G6310" s="21" t="s">
        <v>512</v>
      </c>
      <c r="H6310" s="21" t="s">
        <v>1</v>
      </c>
      <c r="I6310" s="21"/>
    </row>
    <row r="6311" spans="1:9" s="36" customFormat="1" ht="66">
      <c r="A6311" s="10" t="s">
        <v>5617</v>
      </c>
      <c r="B6311" s="10" t="s">
        <v>5618</v>
      </c>
      <c r="C6311" s="19" t="s">
        <v>5732</v>
      </c>
      <c r="D6311" s="19" t="s">
        <v>5620</v>
      </c>
      <c r="E6311" s="20">
        <v>220</v>
      </c>
      <c r="F6311" s="11" t="s">
        <v>512</v>
      </c>
      <c r="G6311" s="21" t="s">
        <v>512</v>
      </c>
      <c r="H6311" s="21" t="s">
        <v>1</v>
      </c>
      <c r="I6311" s="21"/>
    </row>
    <row r="6312" spans="1:9" s="36" customFormat="1" ht="66">
      <c r="A6312" s="10" t="s">
        <v>5617</v>
      </c>
      <c r="B6312" s="10" t="s">
        <v>5618</v>
      </c>
      <c r="C6312" s="19" t="s">
        <v>5733</v>
      </c>
      <c r="D6312" s="19" t="s">
        <v>5620</v>
      </c>
      <c r="E6312" s="20">
        <v>120</v>
      </c>
      <c r="F6312" s="11" t="s">
        <v>512</v>
      </c>
      <c r="G6312" s="21" t="s">
        <v>512</v>
      </c>
      <c r="H6312" s="21" t="s">
        <v>1</v>
      </c>
      <c r="I6312" s="21"/>
    </row>
    <row r="6313" spans="1:9" s="36" customFormat="1" ht="66">
      <c r="A6313" s="10" t="s">
        <v>5617</v>
      </c>
      <c r="B6313" s="10" t="s">
        <v>5618</v>
      </c>
      <c r="C6313" s="19" t="s">
        <v>5734</v>
      </c>
      <c r="D6313" s="19" t="s">
        <v>5620</v>
      </c>
      <c r="E6313" s="20">
        <v>93</v>
      </c>
      <c r="F6313" s="11" t="s">
        <v>512</v>
      </c>
      <c r="G6313" s="21" t="s">
        <v>512</v>
      </c>
      <c r="H6313" s="21" t="s">
        <v>1</v>
      </c>
      <c r="I6313" s="21"/>
    </row>
    <row r="6314" spans="1:9" s="36" customFormat="1" ht="66">
      <c r="A6314" s="10" t="s">
        <v>5617</v>
      </c>
      <c r="B6314" s="10" t="s">
        <v>5618</v>
      </c>
      <c r="C6314" s="19" t="s">
        <v>5735</v>
      </c>
      <c r="D6314" s="19" t="s">
        <v>5620</v>
      </c>
      <c r="E6314" s="20">
        <v>102</v>
      </c>
      <c r="F6314" s="11" t="s">
        <v>512</v>
      </c>
      <c r="G6314" s="21" t="s">
        <v>512</v>
      </c>
      <c r="H6314" s="21" t="s">
        <v>1</v>
      </c>
      <c r="I6314" s="21"/>
    </row>
    <row r="6315" spans="1:9" s="36" customFormat="1" ht="66">
      <c r="A6315" s="10" t="s">
        <v>5617</v>
      </c>
      <c r="B6315" s="10" t="s">
        <v>5618</v>
      </c>
      <c r="C6315" s="19" t="s">
        <v>5736</v>
      </c>
      <c r="D6315" s="19" t="s">
        <v>5620</v>
      </c>
      <c r="E6315" s="20">
        <v>120</v>
      </c>
      <c r="F6315" s="11" t="s">
        <v>512</v>
      </c>
      <c r="G6315" s="21" t="s">
        <v>512</v>
      </c>
      <c r="H6315" s="21" t="s">
        <v>1</v>
      </c>
      <c r="I6315" s="21"/>
    </row>
    <row r="6316" spans="1:9" s="36" customFormat="1" ht="66">
      <c r="A6316" s="10" t="s">
        <v>5617</v>
      </c>
      <c r="B6316" s="10" t="s">
        <v>5618</v>
      </c>
      <c r="C6316" s="19" t="s">
        <v>5737</v>
      </c>
      <c r="D6316" s="19" t="s">
        <v>5620</v>
      </c>
      <c r="E6316" s="20">
        <v>120</v>
      </c>
      <c r="F6316" s="11" t="s">
        <v>512</v>
      </c>
      <c r="G6316" s="21" t="s">
        <v>512</v>
      </c>
      <c r="H6316" s="21" t="s">
        <v>1</v>
      </c>
      <c r="I6316" s="21"/>
    </row>
    <row r="6317" spans="1:9" s="36" customFormat="1" ht="66">
      <c r="A6317" s="10" t="s">
        <v>5617</v>
      </c>
      <c r="B6317" s="10" t="s">
        <v>5618</v>
      </c>
      <c r="C6317" s="19" t="s">
        <v>5738</v>
      </c>
      <c r="D6317" s="19" t="s">
        <v>5620</v>
      </c>
      <c r="E6317" s="20">
        <v>170</v>
      </c>
      <c r="F6317" s="11" t="s">
        <v>512</v>
      </c>
      <c r="G6317" s="21" t="s">
        <v>512</v>
      </c>
      <c r="H6317" s="21" t="s">
        <v>1</v>
      </c>
      <c r="I6317" s="21"/>
    </row>
    <row r="6318" spans="1:9" s="36" customFormat="1" ht="66">
      <c r="A6318" s="10" t="s">
        <v>5617</v>
      </c>
      <c r="B6318" s="10" t="s">
        <v>5618</v>
      </c>
      <c r="C6318" s="19" t="s">
        <v>5739</v>
      </c>
      <c r="D6318" s="19" t="s">
        <v>5620</v>
      </c>
      <c r="E6318" s="20">
        <v>120</v>
      </c>
      <c r="F6318" s="11" t="s">
        <v>512</v>
      </c>
      <c r="G6318" s="21" t="s">
        <v>512</v>
      </c>
      <c r="H6318" s="21" t="s">
        <v>1</v>
      </c>
      <c r="I6318" s="21"/>
    </row>
    <row r="6319" spans="1:9" s="36" customFormat="1" ht="66">
      <c r="A6319" s="10" t="s">
        <v>5617</v>
      </c>
      <c r="B6319" s="10" t="s">
        <v>5618</v>
      </c>
      <c r="C6319" s="19" t="s">
        <v>5740</v>
      </c>
      <c r="D6319" s="19" t="s">
        <v>5620</v>
      </c>
      <c r="E6319" s="20">
        <v>68</v>
      </c>
      <c r="F6319" s="11" t="s">
        <v>512</v>
      </c>
      <c r="G6319" s="21" t="s">
        <v>512</v>
      </c>
      <c r="H6319" s="21" t="s">
        <v>1</v>
      </c>
      <c r="I6319" s="21"/>
    </row>
    <row r="6320" spans="1:9" s="36" customFormat="1" ht="66">
      <c r="A6320" s="10" t="s">
        <v>5617</v>
      </c>
      <c r="B6320" s="10" t="s">
        <v>5618</v>
      </c>
      <c r="C6320" s="19" t="s">
        <v>5741</v>
      </c>
      <c r="D6320" s="19" t="s">
        <v>5620</v>
      </c>
      <c r="E6320" s="20">
        <v>120</v>
      </c>
      <c r="F6320" s="11" t="s">
        <v>512</v>
      </c>
      <c r="G6320" s="21" t="s">
        <v>512</v>
      </c>
      <c r="H6320" s="21" t="s">
        <v>1</v>
      </c>
      <c r="I6320" s="21"/>
    </row>
    <row r="6321" spans="1:9" s="36" customFormat="1" ht="66">
      <c r="A6321" s="10" t="s">
        <v>5617</v>
      </c>
      <c r="B6321" s="10" t="s">
        <v>5618</v>
      </c>
      <c r="C6321" s="19" t="s">
        <v>5742</v>
      </c>
      <c r="D6321" s="19" t="s">
        <v>5620</v>
      </c>
      <c r="E6321" s="20">
        <v>120</v>
      </c>
      <c r="F6321" s="11" t="s">
        <v>512</v>
      </c>
      <c r="G6321" s="21" t="s">
        <v>512</v>
      </c>
      <c r="H6321" s="21" t="s">
        <v>1</v>
      </c>
      <c r="I6321" s="21"/>
    </row>
    <row r="6322" spans="1:9" s="36" customFormat="1" ht="66">
      <c r="A6322" s="10" t="s">
        <v>5617</v>
      </c>
      <c r="B6322" s="10" t="s">
        <v>5618</v>
      </c>
      <c r="C6322" s="19" t="s">
        <v>5743</v>
      </c>
      <c r="D6322" s="19" t="s">
        <v>5620</v>
      </c>
      <c r="E6322" s="20">
        <v>120</v>
      </c>
      <c r="F6322" s="11" t="s">
        <v>512</v>
      </c>
      <c r="G6322" s="21" t="s">
        <v>512</v>
      </c>
      <c r="H6322" s="21" t="s">
        <v>1</v>
      </c>
      <c r="I6322" s="21"/>
    </row>
    <row r="6323" spans="1:9" s="36" customFormat="1" ht="66">
      <c r="A6323" s="10" t="s">
        <v>5617</v>
      </c>
      <c r="B6323" s="10" t="s">
        <v>5618</v>
      </c>
      <c r="C6323" s="19" t="s">
        <v>5744</v>
      </c>
      <c r="D6323" s="19" t="s">
        <v>5620</v>
      </c>
      <c r="E6323" s="20">
        <v>120</v>
      </c>
      <c r="F6323" s="11" t="s">
        <v>512</v>
      </c>
      <c r="G6323" s="21" t="s">
        <v>512</v>
      </c>
      <c r="H6323" s="21" t="s">
        <v>1</v>
      </c>
      <c r="I6323" s="21"/>
    </row>
    <row r="6324" spans="1:9" s="36" customFormat="1" ht="66">
      <c r="A6324" s="10" t="s">
        <v>5617</v>
      </c>
      <c r="B6324" s="10" t="s">
        <v>5618</v>
      </c>
      <c r="C6324" s="19" t="s">
        <v>5745</v>
      </c>
      <c r="D6324" s="19" t="s">
        <v>5620</v>
      </c>
      <c r="E6324" s="20">
        <v>170</v>
      </c>
      <c r="F6324" s="11" t="s">
        <v>512</v>
      </c>
      <c r="G6324" s="21" t="s">
        <v>512</v>
      </c>
      <c r="H6324" s="21" t="s">
        <v>1</v>
      </c>
      <c r="I6324" s="21"/>
    </row>
    <row r="6325" spans="1:9" s="36" customFormat="1" ht="66">
      <c r="A6325" s="10" t="s">
        <v>5617</v>
      </c>
      <c r="B6325" s="10" t="s">
        <v>5618</v>
      </c>
      <c r="C6325" s="19" t="s">
        <v>5746</v>
      </c>
      <c r="D6325" s="19" t="s">
        <v>5620</v>
      </c>
      <c r="E6325" s="20">
        <v>120</v>
      </c>
      <c r="F6325" s="11" t="s">
        <v>512</v>
      </c>
      <c r="G6325" s="21" t="s">
        <v>512</v>
      </c>
      <c r="H6325" s="21" t="s">
        <v>1</v>
      </c>
      <c r="I6325" s="21"/>
    </row>
    <row r="6326" spans="1:9" s="36" customFormat="1" ht="66">
      <c r="A6326" s="10" t="s">
        <v>5617</v>
      </c>
      <c r="B6326" s="10" t="s">
        <v>5618</v>
      </c>
      <c r="C6326" s="19" t="s">
        <v>5747</v>
      </c>
      <c r="D6326" s="19" t="s">
        <v>5620</v>
      </c>
      <c r="E6326" s="20">
        <v>170</v>
      </c>
      <c r="F6326" s="11" t="s">
        <v>512</v>
      </c>
      <c r="G6326" s="21" t="s">
        <v>512</v>
      </c>
      <c r="H6326" s="21" t="s">
        <v>1</v>
      </c>
      <c r="I6326" s="21"/>
    </row>
    <row r="6327" spans="1:9" s="36" customFormat="1" ht="66">
      <c r="A6327" s="10" t="s">
        <v>5617</v>
      </c>
      <c r="B6327" s="10" t="s">
        <v>5618</v>
      </c>
      <c r="C6327" s="19" t="s">
        <v>5748</v>
      </c>
      <c r="D6327" s="19" t="s">
        <v>5620</v>
      </c>
      <c r="E6327" s="20">
        <v>111</v>
      </c>
      <c r="F6327" s="11" t="s">
        <v>512</v>
      </c>
      <c r="G6327" s="21" t="s">
        <v>512</v>
      </c>
      <c r="H6327" s="21" t="s">
        <v>1</v>
      </c>
      <c r="I6327" s="21"/>
    </row>
    <row r="6328" spans="1:9" s="36" customFormat="1" ht="66">
      <c r="A6328" s="10" t="s">
        <v>5617</v>
      </c>
      <c r="B6328" s="10" t="s">
        <v>5618</v>
      </c>
      <c r="C6328" s="19" t="s">
        <v>5749</v>
      </c>
      <c r="D6328" s="19" t="s">
        <v>5620</v>
      </c>
      <c r="E6328" s="20">
        <v>120</v>
      </c>
      <c r="F6328" s="11" t="s">
        <v>512</v>
      </c>
      <c r="G6328" s="21" t="s">
        <v>512</v>
      </c>
      <c r="H6328" s="21" t="s">
        <v>1</v>
      </c>
      <c r="I6328" s="21"/>
    </row>
    <row r="6329" spans="1:9" s="36" customFormat="1" ht="66">
      <c r="A6329" s="10" t="s">
        <v>5617</v>
      </c>
      <c r="B6329" s="10" t="s">
        <v>5618</v>
      </c>
      <c r="C6329" s="19" t="s">
        <v>5750</v>
      </c>
      <c r="D6329" s="19" t="s">
        <v>5620</v>
      </c>
      <c r="E6329" s="20">
        <v>170</v>
      </c>
      <c r="F6329" s="11" t="s">
        <v>512</v>
      </c>
      <c r="G6329" s="21" t="s">
        <v>512</v>
      </c>
      <c r="H6329" s="21" t="s">
        <v>1</v>
      </c>
      <c r="I6329" s="21"/>
    </row>
    <row r="6330" spans="1:9" s="36" customFormat="1" ht="66">
      <c r="A6330" s="10" t="s">
        <v>5617</v>
      </c>
      <c r="B6330" s="10" t="s">
        <v>5618</v>
      </c>
      <c r="C6330" s="19" t="s">
        <v>5751</v>
      </c>
      <c r="D6330" s="19" t="s">
        <v>5620</v>
      </c>
      <c r="E6330" s="20">
        <v>120</v>
      </c>
      <c r="F6330" s="11" t="s">
        <v>512</v>
      </c>
      <c r="G6330" s="21" t="s">
        <v>512</v>
      </c>
      <c r="H6330" s="21" t="s">
        <v>1</v>
      </c>
      <c r="I6330" s="21"/>
    </row>
    <row r="6331" spans="1:9" s="36" customFormat="1" ht="66">
      <c r="A6331" s="10" t="s">
        <v>5617</v>
      </c>
      <c r="B6331" s="10" t="s">
        <v>5618</v>
      </c>
      <c r="C6331" s="19" t="s">
        <v>5752</v>
      </c>
      <c r="D6331" s="19" t="s">
        <v>5620</v>
      </c>
      <c r="E6331" s="20">
        <v>120</v>
      </c>
      <c r="F6331" s="11" t="s">
        <v>512</v>
      </c>
      <c r="G6331" s="21" t="s">
        <v>512</v>
      </c>
      <c r="H6331" s="21" t="s">
        <v>1</v>
      </c>
      <c r="I6331" s="21"/>
    </row>
    <row r="6332" spans="1:9" s="36" customFormat="1" ht="66">
      <c r="A6332" s="10" t="s">
        <v>5617</v>
      </c>
      <c r="B6332" s="10" t="s">
        <v>5618</v>
      </c>
      <c r="C6332" s="19" t="s">
        <v>5753</v>
      </c>
      <c r="D6332" s="19" t="s">
        <v>5620</v>
      </c>
      <c r="E6332" s="20">
        <v>120</v>
      </c>
      <c r="F6332" s="11" t="s">
        <v>512</v>
      </c>
      <c r="G6332" s="21" t="s">
        <v>512</v>
      </c>
      <c r="H6332" s="21" t="s">
        <v>1</v>
      </c>
      <c r="I6332" s="21"/>
    </row>
    <row r="6333" spans="1:9" s="36" customFormat="1" ht="66">
      <c r="A6333" s="10" t="s">
        <v>5617</v>
      </c>
      <c r="B6333" s="10" t="s">
        <v>5618</v>
      </c>
      <c r="C6333" s="19" t="s">
        <v>5754</v>
      </c>
      <c r="D6333" s="19" t="s">
        <v>5620</v>
      </c>
      <c r="E6333" s="20">
        <v>120</v>
      </c>
      <c r="F6333" s="11" t="s">
        <v>512</v>
      </c>
      <c r="G6333" s="21" t="s">
        <v>512</v>
      </c>
      <c r="H6333" s="21" t="s">
        <v>1</v>
      </c>
      <c r="I6333" s="21"/>
    </row>
    <row r="6334" spans="1:9" s="36" customFormat="1" ht="66">
      <c r="A6334" s="10" t="s">
        <v>5617</v>
      </c>
      <c r="B6334" s="10" t="s">
        <v>5618</v>
      </c>
      <c r="C6334" s="19" t="s">
        <v>5755</v>
      </c>
      <c r="D6334" s="19" t="s">
        <v>5620</v>
      </c>
      <c r="E6334" s="20">
        <v>120</v>
      </c>
      <c r="F6334" s="11" t="s">
        <v>512</v>
      </c>
      <c r="G6334" s="21" t="s">
        <v>512</v>
      </c>
      <c r="H6334" s="21" t="s">
        <v>1</v>
      </c>
      <c r="I6334" s="21"/>
    </row>
    <row r="6335" spans="1:9" s="36" customFormat="1" ht="66">
      <c r="A6335" s="10" t="s">
        <v>5617</v>
      </c>
      <c r="B6335" s="10" t="s">
        <v>5618</v>
      </c>
      <c r="C6335" s="19" t="s">
        <v>5756</v>
      </c>
      <c r="D6335" s="19" t="s">
        <v>5620</v>
      </c>
      <c r="E6335" s="20">
        <v>96</v>
      </c>
      <c r="F6335" s="11" t="s">
        <v>512</v>
      </c>
      <c r="G6335" s="21" t="s">
        <v>512</v>
      </c>
      <c r="H6335" s="21" t="s">
        <v>1</v>
      </c>
      <c r="I6335" s="21"/>
    </row>
    <row r="6336" spans="1:9" s="36" customFormat="1" ht="66">
      <c r="A6336" s="10" t="s">
        <v>5617</v>
      </c>
      <c r="B6336" s="10" t="s">
        <v>5618</v>
      </c>
      <c r="C6336" s="19" t="s">
        <v>5757</v>
      </c>
      <c r="D6336" s="19" t="s">
        <v>5620</v>
      </c>
      <c r="E6336" s="20">
        <v>170</v>
      </c>
      <c r="F6336" s="11" t="s">
        <v>512</v>
      </c>
      <c r="G6336" s="21" t="s">
        <v>512</v>
      </c>
      <c r="H6336" s="21" t="s">
        <v>1</v>
      </c>
      <c r="I6336" s="21"/>
    </row>
    <row r="6337" spans="1:9" s="36" customFormat="1" ht="66">
      <c r="A6337" s="10" t="s">
        <v>5617</v>
      </c>
      <c r="B6337" s="10" t="s">
        <v>5618</v>
      </c>
      <c r="C6337" s="19" t="s">
        <v>5758</v>
      </c>
      <c r="D6337" s="19" t="s">
        <v>5620</v>
      </c>
      <c r="E6337" s="20">
        <v>120</v>
      </c>
      <c r="F6337" s="11" t="s">
        <v>512</v>
      </c>
      <c r="G6337" s="21" t="s">
        <v>512</v>
      </c>
      <c r="H6337" s="21" t="s">
        <v>1</v>
      </c>
      <c r="I6337" s="21"/>
    </row>
    <row r="6338" spans="1:9" s="36" customFormat="1" ht="66">
      <c r="A6338" s="10" t="s">
        <v>5617</v>
      </c>
      <c r="B6338" s="10" t="s">
        <v>5618</v>
      </c>
      <c r="C6338" s="19" t="s">
        <v>5759</v>
      </c>
      <c r="D6338" s="19" t="s">
        <v>5620</v>
      </c>
      <c r="E6338" s="20">
        <v>73</v>
      </c>
      <c r="F6338" s="11" t="s">
        <v>512</v>
      </c>
      <c r="G6338" s="21" t="s">
        <v>512</v>
      </c>
      <c r="H6338" s="21" t="s">
        <v>1</v>
      </c>
      <c r="I6338" s="21"/>
    </row>
    <row r="6339" spans="1:9" s="36" customFormat="1" ht="66">
      <c r="A6339" s="10" t="s">
        <v>5617</v>
      </c>
      <c r="B6339" s="10" t="s">
        <v>5618</v>
      </c>
      <c r="C6339" s="19" t="s">
        <v>5760</v>
      </c>
      <c r="D6339" s="19" t="s">
        <v>5620</v>
      </c>
      <c r="E6339" s="20">
        <v>120</v>
      </c>
      <c r="F6339" s="11" t="s">
        <v>512</v>
      </c>
      <c r="G6339" s="21" t="s">
        <v>512</v>
      </c>
      <c r="H6339" s="21" t="s">
        <v>1</v>
      </c>
      <c r="I6339" s="21"/>
    </row>
    <row r="6340" spans="1:9" s="36" customFormat="1" ht="66">
      <c r="A6340" s="10" t="s">
        <v>5617</v>
      </c>
      <c r="B6340" s="10" t="s">
        <v>5618</v>
      </c>
      <c r="C6340" s="19" t="s">
        <v>5761</v>
      </c>
      <c r="D6340" s="19" t="s">
        <v>5620</v>
      </c>
      <c r="E6340" s="20">
        <v>63</v>
      </c>
      <c r="F6340" s="11" t="s">
        <v>512</v>
      </c>
      <c r="G6340" s="21" t="s">
        <v>512</v>
      </c>
      <c r="H6340" s="21" t="s">
        <v>1</v>
      </c>
      <c r="I6340" s="21"/>
    </row>
    <row r="6341" spans="1:9" s="36" customFormat="1" ht="66">
      <c r="A6341" s="10" t="s">
        <v>5617</v>
      </c>
      <c r="B6341" s="10" t="s">
        <v>5618</v>
      </c>
      <c r="C6341" s="19" t="s">
        <v>5762</v>
      </c>
      <c r="D6341" s="19" t="s">
        <v>5620</v>
      </c>
      <c r="E6341" s="20">
        <v>17</v>
      </c>
      <c r="F6341" s="11" t="s">
        <v>512</v>
      </c>
      <c r="G6341" s="21" t="s">
        <v>512</v>
      </c>
      <c r="H6341" s="21" t="s">
        <v>1</v>
      </c>
      <c r="I6341" s="21"/>
    </row>
    <row r="6342" spans="1:9" s="36" customFormat="1" ht="66">
      <c r="A6342" s="10" t="s">
        <v>5617</v>
      </c>
      <c r="B6342" s="10" t="s">
        <v>5618</v>
      </c>
      <c r="C6342" s="19" t="s">
        <v>5763</v>
      </c>
      <c r="D6342" s="19" t="s">
        <v>5620</v>
      </c>
      <c r="E6342" s="20">
        <v>120</v>
      </c>
      <c r="F6342" s="11" t="s">
        <v>512</v>
      </c>
      <c r="G6342" s="21" t="s">
        <v>512</v>
      </c>
      <c r="H6342" s="21" t="s">
        <v>1</v>
      </c>
      <c r="I6342" s="21"/>
    </row>
    <row r="6343" spans="1:9" s="36" customFormat="1" ht="66">
      <c r="A6343" s="10" t="s">
        <v>5617</v>
      </c>
      <c r="B6343" s="10" t="s">
        <v>5618</v>
      </c>
      <c r="C6343" s="19" t="s">
        <v>5764</v>
      </c>
      <c r="D6343" s="19" t="s">
        <v>5620</v>
      </c>
      <c r="E6343" s="20">
        <v>120</v>
      </c>
      <c r="F6343" s="11" t="s">
        <v>512</v>
      </c>
      <c r="G6343" s="21" t="s">
        <v>512</v>
      </c>
      <c r="H6343" s="21" t="s">
        <v>1</v>
      </c>
      <c r="I6343" s="21"/>
    </row>
    <row r="6344" spans="1:9" s="36" customFormat="1" ht="66">
      <c r="A6344" s="10" t="s">
        <v>5617</v>
      </c>
      <c r="B6344" s="10" t="s">
        <v>5618</v>
      </c>
      <c r="C6344" s="19" t="s">
        <v>5765</v>
      </c>
      <c r="D6344" s="19" t="s">
        <v>5620</v>
      </c>
      <c r="E6344" s="20">
        <v>120</v>
      </c>
      <c r="F6344" s="11" t="s">
        <v>512</v>
      </c>
      <c r="G6344" s="21" t="s">
        <v>512</v>
      </c>
      <c r="H6344" s="21" t="s">
        <v>1</v>
      </c>
      <c r="I6344" s="21"/>
    </row>
    <row r="6345" spans="1:9" s="36" customFormat="1" ht="66">
      <c r="A6345" s="10" t="s">
        <v>5617</v>
      </c>
      <c r="B6345" s="10" t="s">
        <v>5618</v>
      </c>
      <c r="C6345" s="19" t="s">
        <v>5766</v>
      </c>
      <c r="D6345" s="19" t="s">
        <v>5620</v>
      </c>
      <c r="E6345" s="20">
        <v>220</v>
      </c>
      <c r="F6345" s="11" t="s">
        <v>512</v>
      </c>
      <c r="G6345" s="21" t="s">
        <v>512</v>
      </c>
      <c r="H6345" s="21" t="s">
        <v>1</v>
      </c>
      <c r="I6345" s="21"/>
    </row>
    <row r="6346" spans="1:9" s="36" customFormat="1" ht="66">
      <c r="A6346" s="10" t="s">
        <v>5617</v>
      </c>
      <c r="B6346" s="10" t="s">
        <v>5618</v>
      </c>
      <c r="C6346" s="19" t="s">
        <v>5767</v>
      </c>
      <c r="D6346" s="19" t="s">
        <v>5620</v>
      </c>
      <c r="E6346" s="20">
        <v>220</v>
      </c>
      <c r="F6346" s="11" t="s">
        <v>512</v>
      </c>
      <c r="G6346" s="21" t="s">
        <v>512</v>
      </c>
      <c r="H6346" s="21" t="s">
        <v>1</v>
      </c>
      <c r="I6346" s="21"/>
    </row>
    <row r="6347" spans="1:9" s="36" customFormat="1" ht="66">
      <c r="A6347" s="10" t="s">
        <v>5617</v>
      </c>
      <c r="B6347" s="10" t="s">
        <v>5618</v>
      </c>
      <c r="C6347" s="19" t="s">
        <v>5768</v>
      </c>
      <c r="D6347" s="19" t="s">
        <v>5620</v>
      </c>
      <c r="E6347" s="20">
        <v>120</v>
      </c>
      <c r="F6347" s="11" t="s">
        <v>512</v>
      </c>
      <c r="G6347" s="21" t="s">
        <v>512</v>
      </c>
      <c r="H6347" s="21" t="s">
        <v>1</v>
      </c>
      <c r="I6347" s="21"/>
    </row>
    <row r="6348" spans="1:9" s="36" customFormat="1" ht="66">
      <c r="A6348" s="10" t="s">
        <v>5617</v>
      </c>
      <c r="B6348" s="10" t="s">
        <v>5618</v>
      </c>
      <c r="C6348" s="19" t="s">
        <v>5769</v>
      </c>
      <c r="D6348" s="19" t="s">
        <v>5620</v>
      </c>
      <c r="E6348" s="20">
        <v>120</v>
      </c>
      <c r="F6348" s="11" t="s">
        <v>512</v>
      </c>
      <c r="G6348" s="21" t="s">
        <v>512</v>
      </c>
      <c r="H6348" s="21" t="s">
        <v>1</v>
      </c>
      <c r="I6348" s="21"/>
    </row>
    <row r="6349" spans="1:9" s="36" customFormat="1" ht="66">
      <c r="A6349" s="10" t="s">
        <v>5617</v>
      </c>
      <c r="B6349" s="10" t="s">
        <v>5618</v>
      </c>
      <c r="C6349" s="19" t="s">
        <v>5770</v>
      </c>
      <c r="D6349" s="19" t="s">
        <v>5620</v>
      </c>
      <c r="E6349" s="20">
        <v>113</v>
      </c>
      <c r="F6349" s="11" t="s">
        <v>512</v>
      </c>
      <c r="G6349" s="21" t="s">
        <v>512</v>
      </c>
      <c r="H6349" s="21" t="s">
        <v>1</v>
      </c>
      <c r="I6349" s="21"/>
    </row>
    <row r="6350" spans="1:9" s="36" customFormat="1" ht="66">
      <c r="A6350" s="10" t="s">
        <v>5617</v>
      </c>
      <c r="B6350" s="10" t="s">
        <v>5618</v>
      </c>
      <c r="C6350" s="19" t="s">
        <v>5771</v>
      </c>
      <c r="D6350" s="19" t="s">
        <v>5620</v>
      </c>
      <c r="E6350" s="20">
        <v>120</v>
      </c>
      <c r="F6350" s="11" t="s">
        <v>512</v>
      </c>
      <c r="G6350" s="21" t="s">
        <v>512</v>
      </c>
      <c r="H6350" s="21" t="s">
        <v>1</v>
      </c>
      <c r="I6350" s="21"/>
    </row>
    <row r="6351" spans="1:9" s="36" customFormat="1" ht="66">
      <c r="A6351" s="10" t="s">
        <v>5617</v>
      </c>
      <c r="B6351" s="10" t="s">
        <v>5618</v>
      </c>
      <c r="C6351" s="19" t="s">
        <v>5772</v>
      </c>
      <c r="D6351" s="19" t="s">
        <v>5620</v>
      </c>
      <c r="E6351" s="20">
        <v>93</v>
      </c>
      <c r="F6351" s="11" t="s">
        <v>512</v>
      </c>
      <c r="G6351" s="21" t="s">
        <v>512</v>
      </c>
      <c r="H6351" s="21" t="s">
        <v>1</v>
      </c>
      <c r="I6351" s="21"/>
    </row>
    <row r="6352" spans="1:9" s="36" customFormat="1" ht="66">
      <c r="A6352" s="10" t="s">
        <v>5617</v>
      </c>
      <c r="B6352" s="10" t="s">
        <v>5618</v>
      </c>
      <c r="C6352" s="19" t="s">
        <v>5773</v>
      </c>
      <c r="D6352" s="19" t="s">
        <v>5620</v>
      </c>
      <c r="E6352" s="20">
        <v>120</v>
      </c>
      <c r="F6352" s="11" t="s">
        <v>512</v>
      </c>
      <c r="G6352" s="21" t="s">
        <v>512</v>
      </c>
      <c r="H6352" s="21" t="s">
        <v>1</v>
      </c>
      <c r="I6352" s="21"/>
    </row>
    <row r="6353" spans="1:9" s="36" customFormat="1" ht="66">
      <c r="A6353" s="10" t="s">
        <v>5617</v>
      </c>
      <c r="B6353" s="10" t="s">
        <v>5618</v>
      </c>
      <c r="C6353" s="19" t="s">
        <v>5774</v>
      </c>
      <c r="D6353" s="19" t="s">
        <v>5620</v>
      </c>
      <c r="E6353" s="20">
        <v>120</v>
      </c>
      <c r="F6353" s="11" t="s">
        <v>512</v>
      </c>
      <c r="G6353" s="21" t="s">
        <v>512</v>
      </c>
      <c r="H6353" s="21" t="s">
        <v>1</v>
      </c>
      <c r="I6353" s="21"/>
    </row>
    <row r="6354" spans="1:9" s="36" customFormat="1" ht="66">
      <c r="A6354" s="10" t="s">
        <v>5617</v>
      </c>
      <c r="B6354" s="10" t="s">
        <v>5618</v>
      </c>
      <c r="C6354" s="19" t="s">
        <v>5775</v>
      </c>
      <c r="D6354" s="19" t="s">
        <v>5620</v>
      </c>
      <c r="E6354" s="20">
        <v>170</v>
      </c>
      <c r="F6354" s="11" t="s">
        <v>512</v>
      </c>
      <c r="G6354" s="21" t="s">
        <v>512</v>
      </c>
      <c r="H6354" s="21" t="s">
        <v>1</v>
      </c>
      <c r="I6354" s="21"/>
    </row>
    <row r="6355" spans="1:9" s="36" customFormat="1" ht="66">
      <c r="A6355" s="10" t="s">
        <v>5617</v>
      </c>
      <c r="B6355" s="10" t="s">
        <v>5618</v>
      </c>
      <c r="C6355" s="19" t="s">
        <v>5776</v>
      </c>
      <c r="D6355" s="19" t="s">
        <v>5620</v>
      </c>
      <c r="E6355" s="20">
        <v>63</v>
      </c>
      <c r="F6355" s="11" t="s">
        <v>512</v>
      </c>
      <c r="G6355" s="21" t="s">
        <v>512</v>
      </c>
      <c r="H6355" s="21" t="s">
        <v>1</v>
      </c>
      <c r="I6355" s="21"/>
    </row>
    <row r="6356" spans="1:9" s="36" customFormat="1" ht="66">
      <c r="A6356" s="10" t="s">
        <v>5617</v>
      </c>
      <c r="B6356" s="10" t="s">
        <v>5618</v>
      </c>
      <c r="C6356" s="19" t="s">
        <v>5777</v>
      </c>
      <c r="D6356" s="19" t="s">
        <v>5620</v>
      </c>
      <c r="E6356" s="20">
        <v>120</v>
      </c>
      <c r="F6356" s="11" t="s">
        <v>512</v>
      </c>
      <c r="G6356" s="21" t="s">
        <v>512</v>
      </c>
      <c r="H6356" s="21" t="s">
        <v>1</v>
      </c>
      <c r="I6356" s="21"/>
    </row>
    <row r="6357" spans="1:9" s="36" customFormat="1" ht="66">
      <c r="A6357" s="10" t="s">
        <v>5617</v>
      </c>
      <c r="B6357" s="10" t="s">
        <v>5618</v>
      </c>
      <c r="C6357" s="19" t="s">
        <v>5778</v>
      </c>
      <c r="D6357" s="19" t="s">
        <v>5620</v>
      </c>
      <c r="E6357" s="20">
        <v>120</v>
      </c>
      <c r="F6357" s="11" t="s">
        <v>512</v>
      </c>
      <c r="G6357" s="21" t="s">
        <v>512</v>
      </c>
      <c r="H6357" s="21" t="s">
        <v>1</v>
      </c>
      <c r="I6357" s="21"/>
    </row>
    <row r="6358" spans="1:9" s="36" customFormat="1" ht="66">
      <c r="A6358" s="10" t="s">
        <v>5617</v>
      </c>
      <c r="B6358" s="10" t="s">
        <v>5618</v>
      </c>
      <c r="C6358" s="19" t="s">
        <v>5779</v>
      </c>
      <c r="D6358" s="19" t="s">
        <v>5620</v>
      </c>
      <c r="E6358" s="20">
        <v>168</v>
      </c>
      <c r="F6358" s="11" t="s">
        <v>512</v>
      </c>
      <c r="G6358" s="21" t="s">
        <v>512</v>
      </c>
      <c r="H6358" s="21" t="s">
        <v>1</v>
      </c>
      <c r="I6358" s="21"/>
    </row>
    <row r="6359" spans="1:9" s="36" customFormat="1" ht="66">
      <c r="A6359" s="10" t="s">
        <v>5617</v>
      </c>
      <c r="B6359" s="10" t="s">
        <v>5618</v>
      </c>
      <c r="C6359" s="19" t="s">
        <v>5780</v>
      </c>
      <c r="D6359" s="19" t="s">
        <v>5620</v>
      </c>
      <c r="E6359" s="20">
        <v>120</v>
      </c>
      <c r="F6359" s="11" t="s">
        <v>512</v>
      </c>
      <c r="G6359" s="21" t="s">
        <v>512</v>
      </c>
      <c r="H6359" s="21" t="s">
        <v>1</v>
      </c>
      <c r="I6359" s="21"/>
    </row>
    <row r="6360" spans="1:9" s="36" customFormat="1" ht="66">
      <c r="A6360" s="10" t="s">
        <v>5617</v>
      </c>
      <c r="B6360" s="10" t="s">
        <v>5618</v>
      </c>
      <c r="C6360" s="19" t="s">
        <v>5781</v>
      </c>
      <c r="D6360" s="19" t="s">
        <v>5620</v>
      </c>
      <c r="E6360" s="20">
        <v>120</v>
      </c>
      <c r="F6360" s="11" t="s">
        <v>512</v>
      </c>
      <c r="G6360" s="21" t="s">
        <v>512</v>
      </c>
      <c r="H6360" s="21" t="s">
        <v>1</v>
      </c>
      <c r="I6360" s="21"/>
    </row>
    <row r="6361" spans="1:9" s="36" customFormat="1" ht="66">
      <c r="A6361" s="10" t="s">
        <v>5617</v>
      </c>
      <c r="B6361" s="10" t="s">
        <v>5618</v>
      </c>
      <c r="C6361" s="19" t="s">
        <v>5782</v>
      </c>
      <c r="D6361" s="19" t="s">
        <v>5620</v>
      </c>
      <c r="E6361" s="20">
        <v>120</v>
      </c>
      <c r="F6361" s="11" t="s">
        <v>512</v>
      </c>
      <c r="G6361" s="21" t="s">
        <v>512</v>
      </c>
      <c r="H6361" s="21" t="s">
        <v>1</v>
      </c>
      <c r="I6361" s="21"/>
    </row>
    <row r="6362" spans="1:9" s="36" customFormat="1" ht="66">
      <c r="A6362" s="10" t="s">
        <v>5617</v>
      </c>
      <c r="B6362" s="10" t="s">
        <v>5618</v>
      </c>
      <c r="C6362" s="19" t="s">
        <v>5783</v>
      </c>
      <c r="D6362" s="19" t="s">
        <v>5620</v>
      </c>
      <c r="E6362" s="20">
        <v>170</v>
      </c>
      <c r="F6362" s="11" t="s">
        <v>512</v>
      </c>
      <c r="G6362" s="21" t="s">
        <v>512</v>
      </c>
      <c r="H6362" s="21" t="s">
        <v>1</v>
      </c>
      <c r="I6362" s="21"/>
    </row>
    <row r="6363" spans="1:9" s="36" customFormat="1" ht="66">
      <c r="A6363" s="10" t="s">
        <v>5617</v>
      </c>
      <c r="B6363" s="10" t="s">
        <v>5618</v>
      </c>
      <c r="C6363" s="19" t="s">
        <v>5784</v>
      </c>
      <c r="D6363" s="19" t="s">
        <v>5620</v>
      </c>
      <c r="E6363" s="20">
        <v>120</v>
      </c>
      <c r="F6363" s="11" t="s">
        <v>512</v>
      </c>
      <c r="G6363" s="21" t="s">
        <v>512</v>
      </c>
      <c r="H6363" s="21" t="s">
        <v>1</v>
      </c>
      <c r="I6363" s="21"/>
    </row>
    <row r="6364" spans="1:9" s="36" customFormat="1" ht="66">
      <c r="A6364" s="10" t="s">
        <v>5617</v>
      </c>
      <c r="B6364" s="10" t="s">
        <v>5618</v>
      </c>
      <c r="C6364" s="19" t="s">
        <v>5785</v>
      </c>
      <c r="D6364" s="19" t="s">
        <v>5620</v>
      </c>
      <c r="E6364" s="20">
        <v>120</v>
      </c>
      <c r="F6364" s="11" t="s">
        <v>512</v>
      </c>
      <c r="G6364" s="21" t="s">
        <v>512</v>
      </c>
      <c r="H6364" s="21" t="s">
        <v>1</v>
      </c>
      <c r="I6364" s="21"/>
    </row>
    <row r="6365" spans="1:9" s="36" customFormat="1" ht="66">
      <c r="A6365" s="10" t="s">
        <v>5617</v>
      </c>
      <c r="B6365" s="10" t="s">
        <v>5618</v>
      </c>
      <c r="C6365" s="19" t="s">
        <v>5786</v>
      </c>
      <c r="D6365" s="19" t="s">
        <v>5620</v>
      </c>
      <c r="E6365" s="20">
        <v>120</v>
      </c>
      <c r="F6365" s="11" t="s">
        <v>512</v>
      </c>
      <c r="G6365" s="21" t="s">
        <v>512</v>
      </c>
      <c r="H6365" s="21" t="s">
        <v>1</v>
      </c>
      <c r="I6365" s="21"/>
    </row>
    <row r="6366" spans="1:9" s="36" customFormat="1" ht="66">
      <c r="A6366" s="10" t="s">
        <v>5617</v>
      </c>
      <c r="B6366" s="10" t="s">
        <v>5618</v>
      </c>
      <c r="C6366" s="19" t="s">
        <v>5787</v>
      </c>
      <c r="D6366" s="19" t="s">
        <v>5620</v>
      </c>
      <c r="E6366" s="20">
        <v>170</v>
      </c>
      <c r="F6366" s="11" t="s">
        <v>512</v>
      </c>
      <c r="G6366" s="21" t="s">
        <v>512</v>
      </c>
      <c r="H6366" s="21" t="s">
        <v>1</v>
      </c>
      <c r="I6366" s="21"/>
    </row>
    <row r="6367" spans="1:9" s="36" customFormat="1" ht="66">
      <c r="A6367" s="10" t="s">
        <v>5617</v>
      </c>
      <c r="B6367" s="10" t="s">
        <v>5618</v>
      </c>
      <c r="C6367" s="19" t="s">
        <v>5788</v>
      </c>
      <c r="D6367" s="19" t="s">
        <v>5620</v>
      </c>
      <c r="E6367" s="20">
        <v>170</v>
      </c>
      <c r="F6367" s="11" t="s">
        <v>512</v>
      </c>
      <c r="G6367" s="21" t="s">
        <v>512</v>
      </c>
      <c r="H6367" s="21" t="s">
        <v>1</v>
      </c>
      <c r="I6367" s="21"/>
    </row>
    <row r="6368" spans="1:9" s="36" customFormat="1" ht="66">
      <c r="A6368" s="10" t="s">
        <v>5617</v>
      </c>
      <c r="B6368" s="10" t="s">
        <v>5618</v>
      </c>
      <c r="C6368" s="19" t="s">
        <v>5789</v>
      </c>
      <c r="D6368" s="19" t="s">
        <v>5620</v>
      </c>
      <c r="E6368" s="20">
        <v>220</v>
      </c>
      <c r="F6368" s="11" t="s">
        <v>512</v>
      </c>
      <c r="G6368" s="21" t="s">
        <v>512</v>
      </c>
      <c r="H6368" s="21" t="s">
        <v>1</v>
      </c>
      <c r="I6368" s="21"/>
    </row>
    <row r="6369" spans="1:9" s="36" customFormat="1" ht="66">
      <c r="A6369" s="10" t="s">
        <v>5617</v>
      </c>
      <c r="B6369" s="10" t="s">
        <v>5618</v>
      </c>
      <c r="C6369" s="19" t="s">
        <v>5790</v>
      </c>
      <c r="D6369" s="19" t="s">
        <v>5620</v>
      </c>
      <c r="E6369" s="20">
        <v>120</v>
      </c>
      <c r="F6369" s="11" t="s">
        <v>512</v>
      </c>
      <c r="G6369" s="21" t="s">
        <v>512</v>
      </c>
      <c r="H6369" s="21" t="s">
        <v>1</v>
      </c>
      <c r="I6369" s="21"/>
    </row>
    <row r="6370" spans="1:9" s="36" customFormat="1" ht="66">
      <c r="A6370" s="10" t="s">
        <v>5617</v>
      </c>
      <c r="B6370" s="10" t="s">
        <v>5618</v>
      </c>
      <c r="C6370" s="19" t="s">
        <v>5791</v>
      </c>
      <c r="D6370" s="19" t="s">
        <v>5620</v>
      </c>
      <c r="E6370" s="20">
        <v>52</v>
      </c>
      <c r="F6370" s="11" t="s">
        <v>512</v>
      </c>
      <c r="G6370" s="21" t="s">
        <v>512</v>
      </c>
      <c r="H6370" s="21" t="s">
        <v>1</v>
      </c>
      <c r="I6370" s="21"/>
    </row>
    <row r="6371" spans="1:9" s="36" customFormat="1" ht="66">
      <c r="A6371" s="10" t="s">
        <v>5617</v>
      </c>
      <c r="B6371" s="10" t="s">
        <v>5618</v>
      </c>
      <c r="C6371" s="19" t="s">
        <v>5792</v>
      </c>
      <c r="D6371" s="19" t="s">
        <v>5620</v>
      </c>
      <c r="E6371" s="20">
        <v>220</v>
      </c>
      <c r="F6371" s="11" t="s">
        <v>512</v>
      </c>
      <c r="G6371" s="21" t="s">
        <v>512</v>
      </c>
      <c r="H6371" s="21" t="s">
        <v>1</v>
      </c>
      <c r="I6371" s="21"/>
    </row>
    <row r="6372" spans="1:9" s="36" customFormat="1" ht="66">
      <c r="A6372" s="10" t="s">
        <v>5617</v>
      </c>
      <c r="B6372" s="10" t="s">
        <v>5618</v>
      </c>
      <c r="C6372" s="19" t="s">
        <v>5793</v>
      </c>
      <c r="D6372" s="19" t="s">
        <v>5620</v>
      </c>
      <c r="E6372" s="20">
        <v>170</v>
      </c>
      <c r="F6372" s="11" t="s">
        <v>512</v>
      </c>
      <c r="G6372" s="21" t="s">
        <v>512</v>
      </c>
      <c r="H6372" s="21" t="s">
        <v>1</v>
      </c>
      <c r="I6372" s="21"/>
    </row>
    <row r="6373" spans="1:9" s="36" customFormat="1" ht="66">
      <c r="A6373" s="10" t="s">
        <v>5617</v>
      </c>
      <c r="B6373" s="10" t="s">
        <v>5618</v>
      </c>
      <c r="C6373" s="19" t="s">
        <v>5794</v>
      </c>
      <c r="D6373" s="19" t="s">
        <v>5620</v>
      </c>
      <c r="E6373" s="20">
        <v>120</v>
      </c>
      <c r="F6373" s="11" t="s">
        <v>512</v>
      </c>
      <c r="G6373" s="21" t="s">
        <v>512</v>
      </c>
      <c r="H6373" s="21" t="s">
        <v>1</v>
      </c>
      <c r="I6373" s="21"/>
    </row>
    <row r="6374" spans="1:9" s="36" customFormat="1" ht="66">
      <c r="A6374" s="10" t="s">
        <v>5617</v>
      </c>
      <c r="B6374" s="10" t="s">
        <v>5618</v>
      </c>
      <c r="C6374" s="19" t="s">
        <v>5795</v>
      </c>
      <c r="D6374" s="19" t="s">
        <v>5620</v>
      </c>
      <c r="E6374" s="20">
        <v>120</v>
      </c>
      <c r="F6374" s="11" t="s">
        <v>512</v>
      </c>
      <c r="G6374" s="21" t="s">
        <v>512</v>
      </c>
      <c r="H6374" s="21" t="s">
        <v>1</v>
      </c>
      <c r="I6374" s="21"/>
    </row>
    <row r="6375" spans="1:9" s="36" customFormat="1" ht="66">
      <c r="A6375" s="10" t="s">
        <v>5617</v>
      </c>
      <c r="B6375" s="10" t="s">
        <v>5618</v>
      </c>
      <c r="C6375" s="19" t="s">
        <v>5796</v>
      </c>
      <c r="D6375" s="19" t="s">
        <v>5620</v>
      </c>
      <c r="E6375" s="20">
        <v>217</v>
      </c>
      <c r="F6375" s="11" t="s">
        <v>512</v>
      </c>
      <c r="G6375" s="21" t="s">
        <v>512</v>
      </c>
      <c r="H6375" s="21" t="s">
        <v>1</v>
      </c>
      <c r="I6375" s="21"/>
    </row>
    <row r="6376" spans="1:9" s="36" customFormat="1" ht="66">
      <c r="A6376" s="10" t="s">
        <v>5617</v>
      </c>
      <c r="B6376" s="10" t="s">
        <v>5618</v>
      </c>
      <c r="C6376" s="19" t="s">
        <v>5797</v>
      </c>
      <c r="D6376" s="19" t="s">
        <v>5620</v>
      </c>
      <c r="E6376" s="20">
        <v>120</v>
      </c>
      <c r="F6376" s="11" t="s">
        <v>512</v>
      </c>
      <c r="G6376" s="21" t="s">
        <v>512</v>
      </c>
      <c r="H6376" s="21" t="s">
        <v>1</v>
      </c>
      <c r="I6376" s="21"/>
    </row>
    <row r="6377" spans="1:9" s="36" customFormat="1" ht="66">
      <c r="A6377" s="10" t="s">
        <v>5617</v>
      </c>
      <c r="B6377" s="10" t="s">
        <v>5618</v>
      </c>
      <c r="C6377" s="19" t="s">
        <v>5798</v>
      </c>
      <c r="D6377" s="19" t="s">
        <v>5620</v>
      </c>
      <c r="E6377" s="20">
        <v>120</v>
      </c>
      <c r="F6377" s="11" t="s">
        <v>512</v>
      </c>
      <c r="G6377" s="21" t="s">
        <v>512</v>
      </c>
      <c r="H6377" s="21" t="s">
        <v>1</v>
      </c>
      <c r="I6377" s="21"/>
    </row>
    <row r="6378" spans="1:9" s="36" customFormat="1" ht="66">
      <c r="A6378" s="10" t="s">
        <v>5617</v>
      </c>
      <c r="B6378" s="10" t="s">
        <v>5618</v>
      </c>
      <c r="C6378" s="19" t="s">
        <v>5799</v>
      </c>
      <c r="D6378" s="19" t="s">
        <v>5620</v>
      </c>
      <c r="E6378" s="20">
        <v>170</v>
      </c>
      <c r="F6378" s="11" t="s">
        <v>512</v>
      </c>
      <c r="G6378" s="21" t="s">
        <v>512</v>
      </c>
      <c r="H6378" s="21" t="s">
        <v>1</v>
      </c>
      <c r="I6378" s="21"/>
    </row>
    <row r="6379" spans="1:9" s="36" customFormat="1" ht="66">
      <c r="A6379" s="10" t="s">
        <v>5617</v>
      </c>
      <c r="B6379" s="10" t="s">
        <v>5618</v>
      </c>
      <c r="C6379" s="19" t="s">
        <v>5800</v>
      </c>
      <c r="D6379" s="19" t="s">
        <v>5620</v>
      </c>
      <c r="E6379" s="20">
        <v>170</v>
      </c>
      <c r="F6379" s="11" t="s">
        <v>512</v>
      </c>
      <c r="G6379" s="21" t="s">
        <v>512</v>
      </c>
      <c r="H6379" s="21" t="s">
        <v>1</v>
      </c>
      <c r="I6379" s="21"/>
    </row>
    <row r="6380" spans="1:9" s="36" customFormat="1" ht="66">
      <c r="A6380" s="10" t="s">
        <v>5617</v>
      </c>
      <c r="B6380" s="10" t="s">
        <v>5618</v>
      </c>
      <c r="C6380" s="19" t="s">
        <v>5801</v>
      </c>
      <c r="D6380" s="19" t="s">
        <v>5620</v>
      </c>
      <c r="E6380" s="20">
        <v>216</v>
      </c>
      <c r="F6380" s="11" t="s">
        <v>512</v>
      </c>
      <c r="G6380" s="21" t="s">
        <v>512</v>
      </c>
      <c r="H6380" s="21" t="s">
        <v>1</v>
      </c>
      <c r="I6380" s="21"/>
    </row>
    <row r="6381" spans="1:9" s="36" customFormat="1" ht="66">
      <c r="A6381" s="10" t="s">
        <v>5617</v>
      </c>
      <c r="B6381" s="10" t="s">
        <v>5618</v>
      </c>
      <c r="C6381" s="19" t="s">
        <v>5802</v>
      </c>
      <c r="D6381" s="19" t="s">
        <v>5620</v>
      </c>
      <c r="E6381" s="20">
        <v>120</v>
      </c>
      <c r="F6381" s="11" t="s">
        <v>512</v>
      </c>
      <c r="G6381" s="21" t="s">
        <v>512</v>
      </c>
      <c r="H6381" s="21" t="s">
        <v>1</v>
      </c>
      <c r="I6381" s="21"/>
    </row>
    <row r="6382" spans="1:9" s="36" customFormat="1" ht="66">
      <c r="A6382" s="39" t="s">
        <v>5617</v>
      </c>
      <c r="B6382" s="39" t="s">
        <v>5618</v>
      </c>
      <c r="C6382" s="39" t="s">
        <v>5803</v>
      </c>
      <c r="D6382" s="39" t="s">
        <v>5620</v>
      </c>
      <c r="E6382" s="17">
        <v>160</v>
      </c>
      <c r="F6382" s="18" t="s">
        <v>512</v>
      </c>
      <c r="G6382" s="40" t="s">
        <v>512</v>
      </c>
      <c r="H6382" s="24" t="s">
        <v>1</v>
      </c>
      <c r="I6382" s="24"/>
    </row>
    <row r="6383" spans="1:9" s="36" customFormat="1" ht="66">
      <c r="A6383" s="39" t="s">
        <v>5617</v>
      </c>
      <c r="B6383" s="39" t="s">
        <v>5618</v>
      </c>
      <c r="C6383" s="39" t="s">
        <v>5804</v>
      </c>
      <c r="D6383" s="39" t="s">
        <v>5620</v>
      </c>
      <c r="E6383" s="17">
        <v>120</v>
      </c>
      <c r="F6383" s="18" t="s">
        <v>512</v>
      </c>
      <c r="G6383" s="40" t="s">
        <v>512</v>
      </c>
      <c r="H6383" s="24" t="s">
        <v>1</v>
      </c>
      <c r="I6383" s="24"/>
    </row>
    <row r="6384" spans="1:9" s="36" customFormat="1" ht="66">
      <c r="A6384" s="39" t="s">
        <v>5617</v>
      </c>
      <c r="B6384" s="39" t="s">
        <v>5618</v>
      </c>
      <c r="C6384" s="39" t="s">
        <v>5805</v>
      </c>
      <c r="D6384" s="39" t="s">
        <v>5620</v>
      </c>
      <c r="E6384" s="17">
        <v>170</v>
      </c>
      <c r="F6384" s="18" t="s">
        <v>512</v>
      </c>
      <c r="G6384" s="40" t="s">
        <v>512</v>
      </c>
      <c r="H6384" s="24" t="s">
        <v>1</v>
      </c>
      <c r="I6384" s="24"/>
    </row>
    <row r="6385" spans="1:9" s="36" customFormat="1" ht="66">
      <c r="A6385" s="39" t="s">
        <v>5617</v>
      </c>
      <c r="B6385" s="39" t="s">
        <v>5618</v>
      </c>
      <c r="C6385" s="39" t="s">
        <v>5806</v>
      </c>
      <c r="D6385" s="39" t="s">
        <v>5620</v>
      </c>
      <c r="E6385" s="17">
        <v>220</v>
      </c>
      <c r="F6385" s="18" t="s">
        <v>512</v>
      </c>
      <c r="G6385" s="40" t="s">
        <v>512</v>
      </c>
      <c r="H6385" s="24" t="s">
        <v>1</v>
      </c>
      <c r="I6385" s="24"/>
    </row>
    <row r="6386" spans="1:9" s="36" customFormat="1" ht="66">
      <c r="A6386" s="39" t="s">
        <v>5617</v>
      </c>
      <c r="B6386" s="39" t="s">
        <v>5618</v>
      </c>
      <c r="C6386" s="39" t="s">
        <v>5807</v>
      </c>
      <c r="D6386" s="39" t="s">
        <v>5620</v>
      </c>
      <c r="E6386" s="17">
        <v>120</v>
      </c>
      <c r="F6386" s="18" t="s">
        <v>512</v>
      </c>
      <c r="G6386" s="40" t="s">
        <v>512</v>
      </c>
      <c r="H6386" s="24" t="s">
        <v>1</v>
      </c>
      <c r="I6386" s="24"/>
    </row>
    <row r="6387" spans="1:9" s="36" customFormat="1" ht="66">
      <c r="A6387" s="39" t="s">
        <v>5617</v>
      </c>
      <c r="B6387" s="39" t="s">
        <v>5618</v>
      </c>
      <c r="C6387" s="39" t="s">
        <v>5808</v>
      </c>
      <c r="D6387" s="39" t="s">
        <v>5620</v>
      </c>
      <c r="E6387" s="17">
        <v>120</v>
      </c>
      <c r="F6387" s="18" t="s">
        <v>512</v>
      </c>
      <c r="G6387" s="40" t="s">
        <v>512</v>
      </c>
      <c r="H6387" s="24" t="s">
        <v>1</v>
      </c>
      <c r="I6387" s="24"/>
    </row>
    <row r="6388" spans="1:9" s="36" customFormat="1" ht="66">
      <c r="A6388" s="39" t="s">
        <v>5617</v>
      </c>
      <c r="B6388" s="39" t="s">
        <v>5618</v>
      </c>
      <c r="C6388" s="39" t="s">
        <v>5809</v>
      </c>
      <c r="D6388" s="39" t="s">
        <v>5620</v>
      </c>
      <c r="E6388" s="17">
        <v>120</v>
      </c>
      <c r="F6388" s="18" t="s">
        <v>512</v>
      </c>
      <c r="G6388" s="40" t="s">
        <v>512</v>
      </c>
      <c r="H6388" s="24" t="s">
        <v>1</v>
      </c>
      <c r="I6388" s="24"/>
    </row>
    <row r="6389" spans="1:9" s="36" customFormat="1" ht="66">
      <c r="A6389" s="39" t="s">
        <v>5617</v>
      </c>
      <c r="B6389" s="39" t="s">
        <v>5618</v>
      </c>
      <c r="C6389" s="39" t="s">
        <v>5810</v>
      </c>
      <c r="D6389" s="39" t="s">
        <v>5620</v>
      </c>
      <c r="E6389" s="17">
        <v>120</v>
      </c>
      <c r="F6389" s="18" t="s">
        <v>512</v>
      </c>
      <c r="G6389" s="40" t="s">
        <v>512</v>
      </c>
      <c r="H6389" s="24" t="s">
        <v>1</v>
      </c>
      <c r="I6389" s="24"/>
    </row>
    <row r="6390" spans="1:9" s="36" customFormat="1" ht="66">
      <c r="A6390" s="39" t="s">
        <v>5617</v>
      </c>
      <c r="B6390" s="39" t="s">
        <v>5618</v>
      </c>
      <c r="C6390" s="39" t="s">
        <v>5811</v>
      </c>
      <c r="D6390" s="39" t="s">
        <v>5620</v>
      </c>
      <c r="E6390" s="17">
        <v>120</v>
      </c>
      <c r="F6390" s="18" t="s">
        <v>512</v>
      </c>
      <c r="G6390" s="40" t="s">
        <v>512</v>
      </c>
      <c r="H6390" s="24" t="s">
        <v>1</v>
      </c>
      <c r="I6390" s="24"/>
    </row>
    <row r="6391" spans="1:9" s="36" customFormat="1" ht="66">
      <c r="A6391" s="39" t="s">
        <v>5617</v>
      </c>
      <c r="B6391" s="39" t="s">
        <v>5618</v>
      </c>
      <c r="C6391" s="39" t="s">
        <v>5812</v>
      </c>
      <c r="D6391" s="39" t="s">
        <v>5620</v>
      </c>
      <c r="E6391" s="17">
        <v>120</v>
      </c>
      <c r="F6391" s="18" t="s">
        <v>512</v>
      </c>
      <c r="G6391" s="40" t="s">
        <v>512</v>
      </c>
      <c r="H6391" s="24" t="s">
        <v>1</v>
      </c>
      <c r="I6391" s="24"/>
    </row>
    <row r="6392" spans="1:9" s="36" customFormat="1" ht="66">
      <c r="A6392" s="39" t="s">
        <v>5617</v>
      </c>
      <c r="B6392" s="39" t="s">
        <v>5618</v>
      </c>
      <c r="C6392" s="39" t="s">
        <v>5813</v>
      </c>
      <c r="D6392" s="39" t="s">
        <v>5620</v>
      </c>
      <c r="E6392" s="17">
        <v>120</v>
      </c>
      <c r="F6392" s="18" t="s">
        <v>512</v>
      </c>
      <c r="G6392" s="40" t="s">
        <v>512</v>
      </c>
      <c r="H6392" s="24" t="s">
        <v>1</v>
      </c>
      <c r="I6392" s="24"/>
    </row>
    <row r="6393" spans="1:9" s="36" customFormat="1" ht="66">
      <c r="A6393" s="39" t="s">
        <v>5617</v>
      </c>
      <c r="B6393" s="39" t="s">
        <v>5618</v>
      </c>
      <c r="C6393" s="39" t="s">
        <v>5814</v>
      </c>
      <c r="D6393" s="39" t="s">
        <v>5620</v>
      </c>
      <c r="E6393" s="17">
        <v>120</v>
      </c>
      <c r="F6393" s="18" t="s">
        <v>512</v>
      </c>
      <c r="G6393" s="40" t="s">
        <v>512</v>
      </c>
      <c r="H6393" s="24" t="s">
        <v>1</v>
      </c>
      <c r="I6393" s="24"/>
    </row>
    <row r="6394" spans="1:9" s="36" customFormat="1" ht="66">
      <c r="A6394" s="39" t="s">
        <v>5617</v>
      </c>
      <c r="B6394" s="39" t="s">
        <v>5618</v>
      </c>
      <c r="C6394" s="39" t="s">
        <v>5815</v>
      </c>
      <c r="D6394" s="39" t="s">
        <v>5620</v>
      </c>
      <c r="E6394" s="17">
        <v>170</v>
      </c>
      <c r="F6394" s="18" t="s">
        <v>512</v>
      </c>
      <c r="G6394" s="40" t="s">
        <v>512</v>
      </c>
      <c r="H6394" s="24" t="s">
        <v>1</v>
      </c>
      <c r="I6394" s="24"/>
    </row>
    <row r="6395" spans="1:9" s="36" customFormat="1" ht="66">
      <c r="A6395" s="39" t="s">
        <v>5617</v>
      </c>
      <c r="B6395" s="39" t="s">
        <v>5618</v>
      </c>
      <c r="C6395" s="39" t="s">
        <v>5816</v>
      </c>
      <c r="D6395" s="39" t="s">
        <v>5620</v>
      </c>
      <c r="E6395" s="17">
        <v>107</v>
      </c>
      <c r="F6395" s="18" t="s">
        <v>512</v>
      </c>
      <c r="G6395" s="40" t="s">
        <v>512</v>
      </c>
      <c r="H6395" s="24" t="s">
        <v>1</v>
      </c>
      <c r="I6395" s="24"/>
    </row>
    <row r="6396" spans="1:9" s="36" customFormat="1" ht="66">
      <c r="A6396" s="39" t="s">
        <v>5617</v>
      </c>
      <c r="B6396" s="39" t="s">
        <v>5618</v>
      </c>
      <c r="C6396" s="39" t="s">
        <v>5817</v>
      </c>
      <c r="D6396" s="39" t="s">
        <v>5620</v>
      </c>
      <c r="E6396" s="17">
        <v>120</v>
      </c>
      <c r="F6396" s="18" t="s">
        <v>512</v>
      </c>
      <c r="G6396" s="40" t="s">
        <v>512</v>
      </c>
      <c r="H6396" s="24" t="s">
        <v>1</v>
      </c>
      <c r="I6396" s="24"/>
    </row>
    <row r="6397" spans="1:9" s="36" customFormat="1" ht="66">
      <c r="A6397" s="39" t="s">
        <v>5617</v>
      </c>
      <c r="B6397" s="39" t="s">
        <v>5618</v>
      </c>
      <c r="C6397" s="39" t="s">
        <v>5818</v>
      </c>
      <c r="D6397" s="39" t="s">
        <v>5620</v>
      </c>
      <c r="E6397" s="17">
        <v>81</v>
      </c>
      <c r="F6397" s="18" t="s">
        <v>512</v>
      </c>
      <c r="G6397" s="40" t="s">
        <v>512</v>
      </c>
      <c r="H6397" s="24" t="s">
        <v>1</v>
      </c>
      <c r="I6397" s="24"/>
    </row>
    <row r="6398" spans="1:9" s="36" customFormat="1" ht="66">
      <c r="A6398" s="39" t="s">
        <v>5617</v>
      </c>
      <c r="B6398" s="39" t="s">
        <v>5618</v>
      </c>
      <c r="C6398" s="39" t="s">
        <v>5819</v>
      </c>
      <c r="D6398" s="39" t="s">
        <v>5620</v>
      </c>
      <c r="E6398" s="17">
        <v>72</v>
      </c>
      <c r="F6398" s="18" t="s">
        <v>512</v>
      </c>
      <c r="G6398" s="40" t="s">
        <v>512</v>
      </c>
      <c r="H6398" s="24" t="s">
        <v>1</v>
      </c>
      <c r="I6398" s="24"/>
    </row>
    <row r="6399" spans="1:9" s="36" customFormat="1" ht="66">
      <c r="A6399" s="39" t="s">
        <v>5617</v>
      </c>
      <c r="B6399" s="39" t="s">
        <v>5618</v>
      </c>
      <c r="C6399" s="39" t="s">
        <v>5820</v>
      </c>
      <c r="D6399" s="39" t="s">
        <v>5620</v>
      </c>
      <c r="E6399" s="17">
        <v>58</v>
      </c>
      <c r="F6399" s="18" t="s">
        <v>512</v>
      </c>
      <c r="G6399" s="40" t="s">
        <v>512</v>
      </c>
      <c r="H6399" s="24" t="s">
        <v>1</v>
      </c>
      <c r="I6399" s="24"/>
    </row>
    <row r="6400" spans="1:9" s="36" customFormat="1" ht="66">
      <c r="A6400" s="39" t="s">
        <v>5617</v>
      </c>
      <c r="B6400" s="39" t="s">
        <v>5618</v>
      </c>
      <c r="C6400" s="39" t="s">
        <v>5821</v>
      </c>
      <c r="D6400" s="39" t="s">
        <v>5620</v>
      </c>
      <c r="E6400" s="17">
        <v>120</v>
      </c>
      <c r="F6400" s="18" t="s">
        <v>512</v>
      </c>
      <c r="G6400" s="40" t="s">
        <v>512</v>
      </c>
      <c r="H6400" s="24" t="s">
        <v>1</v>
      </c>
      <c r="I6400" s="24"/>
    </row>
    <row r="6401" spans="1:9" s="36" customFormat="1" ht="66">
      <c r="A6401" s="39" t="s">
        <v>5617</v>
      </c>
      <c r="B6401" s="39" t="s">
        <v>5618</v>
      </c>
      <c r="C6401" s="39" t="s">
        <v>5822</v>
      </c>
      <c r="D6401" s="39" t="s">
        <v>5620</v>
      </c>
      <c r="E6401" s="17">
        <v>58</v>
      </c>
      <c r="F6401" s="18" t="s">
        <v>512</v>
      </c>
      <c r="G6401" s="40" t="s">
        <v>512</v>
      </c>
      <c r="H6401" s="24" t="s">
        <v>1</v>
      </c>
      <c r="I6401" s="24"/>
    </row>
    <row r="6402" spans="1:9" s="36" customFormat="1" ht="66">
      <c r="A6402" s="39" t="s">
        <v>5617</v>
      </c>
      <c r="B6402" s="39" t="s">
        <v>5618</v>
      </c>
      <c r="C6402" s="39" t="s">
        <v>5823</v>
      </c>
      <c r="D6402" s="39" t="s">
        <v>5620</v>
      </c>
      <c r="E6402" s="17">
        <v>120</v>
      </c>
      <c r="F6402" s="18" t="s">
        <v>512</v>
      </c>
      <c r="G6402" s="40" t="s">
        <v>512</v>
      </c>
      <c r="H6402" s="24" t="s">
        <v>1</v>
      </c>
      <c r="I6402" s="24"/>
    </row>
    <row r="6403" spans="1:9" s="36" customFormat="1" ht="66">
      <c r="A6403" s="39" t="s">
        <v>5617</v>
      </c>
      <c r="B6403" s="39" t="s">
        <v>5618</v>
      </c>
      <c r="C6403" s="39" t="s">
        <v>5824</v>
      </c>
      <c r="D6403" s="39" t="s">
        <v>5620</v>
      </c>
      <c r="E6403" s="17">
        <v>170</v>
      </c>
      <c r="F6403" s="18" t="s">
        <v>512</v>
      </c>
      <c r="G6403" s="40" t="s">
        <v>512</v>
      </c>
      <c r="H6403" s="24" t="s">
        <v>1</v>
      </c>
      <c r="I6403" s="24"/>
    </row>
    <row r="6404" spans="1:9" s="36" customFormat="1" ht="66">
      <c r="A6404" s="39" t="s">
        <v>5617</v>
      </c>
      <c r="B6404" s="39" t="s">
        <v>5618</v>
      </c>
      <c r="C6404" s="39" t="s">
        <v>5825</v>
      </c>
      <c r="D6404" s="39" t="s">
        <v>5620</v>
      </c>
      <c r="E6404" s="17">
        <v>77</v>
      </c>
      <c r="F6404" s="18" t="s">
        <v>512</v>
      </c>
      <c r="G6404" s="40" t="s">
        <v>512</v>
      </c>
      <c r="H6404" s="24" t="s">
        <v>1</v>
      </c>
      <c r="I6404" s="24"/>
    </row>
    <row r="6405" spans="1:9" s="36" customFormat="1" ht="66">
      <c r="A6405" s="39" t="s">
        <v>5617</v>
      </c>
      <c r="B6405" s="39" t="s">
        <v>5618</v>
      </c>
      <c r="C6405" s="39" t="s">
        <v>5826</v>
      </c>
      <c r="D6405" s="39" t="s">
        <v>5620</v>
      </c>
      <c r="E6405" s="17">
        <v>75</v>
      </c>
      <c r="F6405" s="18" t="s">
        <v>512</v>
      </c>
      <c r="G6405" s="40" t="s">
        <v>512</v>
      </c>
      <c r="H6405" s="24" t="s">
        <v>1</v>
      </c>
      <c r="I6405" s="24"/>
    </row>
    <row r="6406" spans="1:9" s="36" customFormat="1" ht="66">
      <c r="A6406" s="39" t="s">
        <v>5617</v>
      </c>
      <c r="B6406" s="39" t="s">
        <v>5618</v>
      </c>
      <c r="C6406" s="39" t="s">
        <v>5827</v>
      </c>
      <c r="D6406" s="39" t="s">
        <v>5620</v>
      </c>
      <c r="E6406" s="17">
        <v>120</v>
      </c>
      <c r="F6406" s="18" t="s">
        <v>512</v>
      </c>
      <c r="G6406" s="40" t="s">
        <v>512</v>
      </c>
      <c r="H6406" s="24" t="s">
        <v>1</v>
      </c>
      <c r="I6406" s="24"/>
    </row>
    <row r="6407" spans="1:9" s="36" customFormat="1" ht="66">
      <c r="A6407" s="39" t="s">
        <v>5617</v>
      </c>
      <c r="B6407" s="39" t="s">
        <v>5618</v>
      </c>
      <c r="C6407" s="39" t="s">
        <v>5828</v>
      </c>
      <c r="D6407" s="39" t="s">
        <v>5620</v>
      </c>
      <c r="E6407" s="17">
        <v>170</v>
      </c>
      <c r="F6407" s="18" t="s">
        <v>512</v>
      </c>
      <c r="G6407" s="40" t="s">
        <v>512</v>
      </c>
      <c r="H6407" s="24" t="s">
        <v>1</v>
      </c>
      <c r="I6407" s="24"/>
    </row>
    <row r="6408" spans="1:9" s="36" customFormat="1" ht="66">
      <c r="A6408" s="39" t="s">
        <v>5617</v>
      </c>
      <c r="B6408" s="39" t="s">
        <v>5618</v>
      </c>
      <c r="C6408" s="39" t="s">
        <v>5829</v>
      </c>
      <c r="D6408" s="39" t="s">
        <v>5620</v>
      </c>
      <c r="E6408" s="17">
        <v>120</v>
      </c>
      <c r="F6408" s="18" t="s">
        <v>512</v>
      </c>
      <c r="G6408" s="40" t="s">
        <v>512</v>
      </c>
      <c r="H6408" s="24" t="s">
        <v>1</v>
      </c>
      <c r="I6408" s="24"/>
    </row>
    <row r="6409" spans="1:9" s="36" customFormat="1" ht="66">
      <c r="A6409" s="39" t="s">
        <v>5617</v>
      </c>
      <c r="B6409" s="39" t="s">
        <v>5618</v>
      </c>
      <c r="C6409" s="39" t="s">
        <v>5830</v>
      </c>
      <c r="D6409" s="39" t="s">
        <v>5620</v>
      </c>
      <c r="E6409" s="17">
        <v>220</v>
      </c>
      <c r="F6409" s="18" t="s">
        <v>512</v>
      </c>
      <c r="G6409" s="40" t="s">
        <v>512</v>
      </c>
      <c r="H6409" s="24" t="s">
        <v>1</v>
      </c>
      <c r="I6409" s="24"/>
    </row>
    <row r="6410" spans="1:9" s="36" customFormat="1" ht="66">
      <c r="A6410" s="39" t="s">
        <v>5617</v>
      </c>
      <c r="B6410" s="39" t="s">
        <v>5618</v>
      </c>
      <c r="C6410" s="39" t="s">
        <v>5831</v>
      </c>
      <c r="D6410" s="39" t="s">
        <v>5620</v>
      </c>
      <c r="E6410" s="17">
        <v>104</v>
      </c>
      <c r="F6410" s="18" t="s">
        <v>512</v>
      </c>
      <c r="G6410" s="40" t="s">
        <v>512</v>
      </c>
      <c r="H6410" s="24" t="s">
        <v>1</v>
      </c>
      <c r="I6410" s="24"/>
    </row>
    <row r="6411" spans="1:9" s="36" customFormat="1" ht="66">
      <c r="A6411" s="39" t="s">
        <v>5617</v>
      </c>
      <c r="B6411" s="39" t="s">
        <v>5618</v>
      </c>
      <c r="C6411" s="39" t="s">
        <v>5832</v>
      </c>
      <c r="D6411" s="39" t="s">
        <v>5620</v>
      </c>
      <c r="E6411" s="17">
        <v>116</v>
      </c>
      <c r="F6411" s="18" t="s">
        <v>512</v>
      </c>
      <c r="G6411" s="40" t="s">
        <v>512</v>
      </c>
      <c r="H6411" s="24" t="s">
        <v>1</v>
      </c>
      <c r="I6411" s="24"/>
    </row>
    <row r="6412" spans="1:9" s="36" customFormat="1" ht="66">
      <c r="A6412" s="39" t="s">
        <v>5617</v>
      </c>
      <c r="B6412" s="39" t="s">
        <v>5618</v>
      </c>
      <c r="C6412" s="39" t="s">
        <v>5833</v>
      </c>
      <c r="D6412" s="39" t="s">
        <v>5620</v>
      </c>
      <c r="E6412" s="17">
        <v>220</v>
      </c>
      <c r="F6412" s="18" t="s">
        <v>512</v>
      </c>
      <c r="G6412" s="40" t="s">
        <v>512</v>
      </c>
      <c r="H6412" s="24" t="s">
        <v>1</v>
      </c>
      <c r="I6412" s="24"/>
    </row>
    <row r="6413" spans="1:9" s="36" customFormat="1" ht="66">
      <c r="A6413" s="39" t="s">
        <v>5617</v>
      </c>
      <c r="B6413" s="39" t="s">
        <v>5618</v>
      </c>
      <c r="C6413" s="39" t="s">
        <v>5834</v>
      </c>
      <c r="D6413" s="39" t="s">
        <v>5620</v>
      </c>
      <c r="E6413" s="17">
        <v>170</v>
      </c>
      <c r="F6413" s="18" t="s">
        <v>512</v>
      </c>
      <c r="G6413" s="40" t="s">
        <v>512</v>
      </c>
      <c r="H6413" s="24" t="s">
        <v>1</v>
      </c>
      <c r="I6413" s="24"/>
    </row>
    <row r="6414" spans="1:9" s="36" customFormat="1" ht="66">
      <c r="A6414" s="39" t="s">
        <v>5617</v>
      </c>
      <c r="B6414" s="39" t="s">
        <v>5618</v>
      </c>
      <c r="C6414" s="39" t="s">
        <v>5835</v>
      </c>
      <c r="D6414" s="39" t="s">
        <v>5620</v>
      </c>
      <c r="E6414" s="17">
        <v>220</v>
      </c>
      <c r="F6414" s="18" t="s">
        <v>512</v>
      </c>
      <c r="G6414" s="40" t="s">
        <v>512</v>
      </c>
      <c r="H6414" s="24" t="s">
        <v>1</v>
      </c>
      <c r="I6414" s="24"/>
    </row>
    <row r="6415" spans="1:9" s="36" customFormat="1" ht="66">
      <c r="A6415" s="39" t="s">
        <v>5617</v>
      </c>
      <c r="B6415" s="39" t="s">
        <v>5618</v>
      </c>
      <c r="C6415" s="39" t="s">
        <v>5836</v>
      </c>
      <c r="D6415" s="39" t="s">
        <v>5620</v>
      </c>
      <c r="E6415" s="17">
        <v>120</v>
      </c>
      <c r="F6415" s="18" t="s">
        <v>512</v>
      </c>
      <c r="G6415" s="40" t="s">
        <v>512</v>
      </c>
      <c r="H6415" s="24" t="s">
        <v>1</v>
      </c>
      <c r="I6415" s="24"/>
    </row>
    <row r="6416" spans="1:9" s="36" customFormat="1" ht="66">
      <c r="A6416" s="39" t="s">
        <v>5617</v>
      </c>
      <c r="B6416" s="39" t="s">
        <v>5618</v>
      </c>
      <c r="C6416" s="39" t="s">
        <v>5837</v>
      </c>
      <c r="D6416" s="39" t="s">
        <v>5620</v>
      </c>
      <c r="E6416" s="17">
        <v>170</v>
      </c>
      <c r="F6416" s="18" t="s">
        <v>512</v>
      </c>
      <c r="G6416" s="40" t="s">
        <v>512</v>
      </c>
      <c r="H6416" s="24" t="s">
        <v>1</v>
      </c>
      <c r="I6416" s="24"/>
    </row>
    <row r="6417" spans="1:9" s="36" customFormat="1" ht="66">
      <c r="A6417" s="39" t="s">
        <v>5617</v>
      </c>
      <c r="B6417" s="39" t="s">
        <v>5618</v>
      </c>
      <c r="C6417" s="39" t="s">
        <v>5838</v>
      </c>
      <c r="D6417" s="39" t="s">
        <v>5620</v>
      </c>
      <c r="E6417" s="17">
        <v>170</v>
      </c>
      <c r="F6417" s="18" t="s">
        <v>512</v>
      </c>
      <c r="G6417" s="40" t="s">
        <v>512</v>
      </c>
      <c r="H6417" s="24" t="s">
        <v>1</v>
      </c>
      <c r="I6417" s="24"/>
    </row>
    <row r="6418" spans="1:9" s="36" customFormat="1" ht="66">
      <c r="A6418" s="39" t="s">
        <v>5617</v>
      </c>
      <c r="B6418" s="39" t="s">
        <v>5618</v>
      </c>
      <c r="C6418" s="39" t="s">
        <v>5839</v>
      </c>
      <c r="D6418" s="39" t="s">
        <v>5620</v>
      </c>
      <c r="E6418" s="17">
        <v>220</v>
      </c>
      <c r="F6418" s="18" t="s">
        <v>512</v>
      </c>
      <c r="G6418" s="40" t="s">
        <v>512</v>
      </c>
      <c r="H6418" s="24" t="s">
        <v>1</v>
      </c>
      <c r="I6418" s="24"/>
    </row>
    <row r="6419" spans="1:9" s="36" customFormat="1" ht="66">
      <c r="A6419" s="39" t="s">
        <v>5617</v>
      </c>
      <c r="B6419" s="39" t="s">
        <v>5618</v>
      </c>
      <c r="C6419" s="39" t="s">
        <v>5840</v>
      </c>
      <c r="D6419" s="39" t="s">
        <v>5620</v>
      </c>
      <c r="E6419" s="17">
        <v>96</v>
      </c>
      <c r="F6419" s="18" t="s">
        <v>512</v>
      </c>
      <c r="G6419" s="40" t="s">
        <v>512</v>
      </c>
      <c r="H6419" s="24" t="s">
        <v>1</v>
      </c>
      <c r="I6419" s="24"/>
    </row>
    <row r="6420" spans="1:9" s="36" customFormat="1" ht="66">
      <c r="A6420" s="39" t="s">
        <v>5617</v>
      </c>
      <c r="B6420" s="39" t="s">
        <v>5618</v>
      </c>
      <c r="C6420" s="39" t="s">
        <v>5841</v>
      </c>
      <c r="D6420" s="39" t="s">
        <v>5620</v>
      </c>
      <c r="E6420" s="17">
        <v>134</v>
      </c>
      <c r="F6420" s="18" t="s">
        <v>512</v>
      </c>
      <c r="G6420" s="40" t="s">
        <v>512</v>
      </c>
      <c r="H6420" s="24" t="s">
        <v>1</v>
      </c>
      <c r="I6420" s="24"/>
    </row>
    <row r="6421" spans="1:9" s="36" customFormat="1" ht="66">
      <c r="A6421" s="39" t="s">
        <v>5617</v>
      </c>
      <c r="B6421" s="39" t="s">
        <v>5618</v>
      </c>
      <c r="C6421" s="39" t="s">
        <v>5842</v>
      </c>
      <c r="D6421" s="39" t="s">
        <v>5620</v>
      </c>
      <c r="E6421" s="17">
        <v>119</v>
      </c>
      <c r="F6421" s="18" t="s">
        <v>512</v>
      </c>
      <c r="G6421" s="40" t="s">
        <v>512</v>
      </c>
      <c r="H6421" s="24" t="s">
        <v>1</v>
      </c>
      <c r="I6421" s="24"/>
    </row>
    <row r="6422" spans="1:9" s="36" customFormat="1" ht="66">
      <c r="A6422" s="39" t="s">
        <v>5617</v>
      </c>
      <c r="B6422" s="39" t="s">
        <v>5618</v>
      </c>
      <c r="C6422" s="39" t="s">
        <v>5843</v>
      </c>
      <c r="D6422" s="39" t="s">
        <v>5620</v>
      </c>
      <c r="E6422" s="17">
        <v>120</v>
      </c>
      <c r="F6422" s="18" t="s">
        <v>512</v>
      </c>
      <c r="G6422" s="40" t="s">
        <v>512</v>
      </c>
      <c r="H6422" s="24" t="s">
        <v>1</v>
      </c>
      <c r="I6422" s="24"/>
    </row>
    <row r="6423" spans="1:9" s="36" customFormat="1" ht="66">
      <c r="A6423" s="39" t="s">
        <v>5617</v>
      </c>
      <c r="B6423" s="39" t="s">
        <v>5618</v>
      </c>
      <c r="C6423" s="39" t="s">
        <v>5844</v>
      </c>
      <c r="D6423" s="39" t="s">
        <v>5620</v>
      </c>
      <c r="E6423" s="17">
        <v>170</v>
      </c>
      <c r="F6423" s="18" t="s">
        <v>512</v>
      </c>
      <c r="G6423" s="40" t="s">
        <v>512</v>
      </c>
      <c r="H6423" s="24" t="s">
        <v>1</v>
      </c>
      <c r="I6423" s="24"/>
    </row>
    <row r="6424" spans="1:9" s="36" customFormat="1" ht="66">
      <c r="A6424" s="39" t="s">
        <v>5617</v>
      </c>
      <c r="B6424" s="39" t="s">
        <v>5618</v>
      </c>
      <c r="C6424" s="39" t="s">
        <v>5845</v>
      </c>
      <c r="D6424" s="39" t="s">
        <v>5620</v>
      </c>
      <c r="E6424" s="17">
        <v>120</v>
      </c>
      <c r="F6424" s="18" t="s">
        <v>512</v>
      </c>
      <c r="G6424" s="40" t="s">
        <v>512</v>
      </c>
      <c r="H6424" s="24" t="s">
        <v>1</v>
      </c>
      <c r="I6424" s="24"/>
    </row>
    <row r="6425" spans="1:9" s="36" customFormat="1" ht="66">
      <c r="A6425" s="39" t="s">
        <v>5617</v>
      </c>
      <c r="B6425" s="39" t="s">
        <v>5618</v>
      </c>
      <c r="C6425" s="39" t="s">
        <v>5846</v>
      </c>
      <c r="D6425" s="39" t="s">
        <v>5620</v>
      </c>
      <c r="E6425" s="17">
        <v>158</v>
      </c>
      <c r="F6425" s="18" t="s">
        <v>512</v>
      </c>
      <c r="G6425" s="40" t="s">
        <v>512</v>
      </c>
      <c r="H6425" s="24" t="s">
        <v>1</v>
      </c>
      <c r="I6425" s="24"/>
    </row>
    <row r="6426" spans="1:9" s="36" customFormat="1" ht="66">
      <c r="A6426" s="39" t="s">
        <v>5617</v>
      </c>
      <c r="B6426" s="39" t="s">
        <v>5618</v>
      </c>
      <c r="C6426" s="39" t="s">
        <v>5847</v>
      </c>
      <c r="D6426" s="39" t="s">
        <v>5620</v>
      </c>
      <c r="E6426" s="17">
        <v>220</v>
      </c>
      <c r="F6426" s="18" t="s">
        <v>512</v>
      </c>
      <c r="G6426" s="40" t="s">
        <v>512</v>
      </c>
      <c r="H6426" s="24" t="s">
        <v>1</v>
      </c>
      <c r="I6426" s="24"/>
    </row>
    <row r="6427" spans="1:9" s="36" customFormat="1" ht="66">
      <c r="A6427" s="39" t="s">
        <v>5617</v>
      </c>
      <c r="B6427" s="39" t="s">
        <v>5618</v>
      </c>
      <c r="C6427" s="39" t="s">
        <v>5848</v>
      </c>
      <c r="D6427" s="39" t="s">
        <v>5620</v>
      </c>
      <c r="E6427" s="17">
        <v>170</v>
      </c>
      <c r="F6427" s="18" t="s">
        <v>512</v>
      </c>
      <c r="G6427" s="40" t="s">
        <v>512</v>
      </c>
      <c r="H6427" s="24" t="s">
        <v>1</v>
      </c>
      <c r="I6427" s="24"/>
    </row>
    <row r="6428" spans="1:9" s="36" customFormat="1" ht="66">
      <c r="A6428" s="39" t="s">
        <v>5617</v>
      </c>
      <c r="B6428" s="39" t="s">
        <v>5618</v>
      </c>
      <c r="C6428" s="39" t="s">
        <v>5849</v>
      </c>
      <c r="D6428" s="39" t="s">
        <v>5620</v>
      </c>
      <c r="E6428" s="17">
        <v>170</v>
      </c>
      <c r="F6428" s="18" t="s">
        <v>512</v>
      </c>
      <c r="G6428" s="40" t="s">
        <v>512</v>
      </c>
      <c r="H6428" s="24" t="s">
        <v>1</v>
      </c>
      <c r="I6428" s="24"/>
    </row>
    <row r="6429" spans="1:9" s="36" customFormat="1" ht="66">
      <c r="A6429" s="39" t="s">
        <v>5617</v>
      </c>
      <c r="B6429" s="39" t="s">
        <v>5618</v>
      </c>
      <c r="C6429" s="39" t="s">
        <v>5850</v>
      </c>
      <c r="D6429" s="39" t="s">
        <v>5620</v>
      </c>
      <c r="E6429" s="17">
        <v>170</v>
      </c>
      <c r="F6429" s="18" t="s">
        <v>512</v>
      </c>
      <c r="G6429" s="40" t="s">
        <v>512</v>
      </c>
      <c r="H6429" s="24" t="s">
        <v>1</v>
      </c>
      <c r="I6429" s="24"/>
    </row>
    <row r="6430" spans="1:9" s="36" customFormat="1" ht="66">
      <c r="A6430" s="39" t="s">
        <v>5617</v>
      </c>
      <c r="B6430" s="39" t="s">
        <v>5618</v>
      </c>
      <c r="C6430" s="39" t="s">
        <v>5851</v>
      </c>
      <c r="D6430" s="39" t="s">
        <v>5620</v>
      </c>
      <c r="E6430" s="17">
        <v>120</v>
      </c>
      <c r="F6430" s="18" t="s">
        <v>512</v>
      </c>
      <c r="G6430" s="40" t="s">
        <v>512</v>
      </c>
      <c r="H6430" s="24" t="s">
        <v>1</v>
      </c>
      <c r="I6430" s="24"/>
    </row>
    <row r="6431" spans="1:9" s="36" customFormat="1" ht="66">
      <c r="A6431" s="39" t="s">
        <v>5617</v>
      </c>
      <c r="B6431" s="39" t="s">
        <v>5618</v>
      </c>
      <c r="C6431" s="39" t="s">
        <v>5852</v>
      </c>
      <c r="D6431" s="39" t="s">
        <v>5620</v>
      </c>
      <c r="E6431" s="17">
        <v>120</v>
      </c>
      <c r="F6431" s="18" t="s">
        <v>512</v>
      </c>
      <c r="G6431" s="40" t="s">
        <v>512</v>
      </c>
      <c r="H6431" s="24" t="s">
        <v>1</v>
      </c>
      <c r="I6431" s="24"/>
    </row>
    <row r="6432" spans="1:9" s="36" customFormat="1" ht="66">
      <c r="A6432" s="39" t="s">
        <v>5617</v>
      </c>
      <c r="B6432" s="39" t="s">
        <v>5618</v>
      </c>
      <c r="C6432" s="39" t="s">
        <v>5853</v>
      </c>
      <c r="D6432" s="39" t="s">
        <v>5620</v>
      </c>
      <c r="E6432" s="17">
        <v>120</v>
      </c>
      <c r="F6432" s="18" t="s">
        <v>512</v>
      </c>
      <c r="G6432" s="40" t="s">
        <v>512</v>
      </c>
      <c r="H6432" s="24" t="s">
        <v>1</v>
      </c>
      <c r="I6432" s="24"/>
    </row>
    <row r="6433" spans="1:9" s="36" customFormat="1" ht="66">
      <c r="A6433" s="39" t="s">
        <v>5617</v>
      </c>
      <c r="B6433" s="39" t="s">
        <v>5618</v>
      </c>
      <c r="C6433" s="39" t="s">
        <v>5854</v>
      </c>
      <c r="D6433" s="39" t="s">
        <v>5620</v>
      </c>
      <c r="E6433" s="17">
        <v>120</v>
      </c>
      <c r="F6433" s="18" t="s">
        <v>512</v>
      </c>
      <c r="G6433" s="40" t="s">
        <v>512</v>
      </c>
      <c r="H6433" s="24" t="s">
        <v>1</v>
      </c>
      <c r="I6433" s="24"/>
    </row>
    <row r="6434" spans="1:9" s="36" customFormat="1" ht="66">
      <c r="A6434" s="39" t="s">
        <v>5617</v>
      </c>
      <c r="B6434" s="39" t="s">
        <v>5618</v>
      </c>
      <c r="C6434" s="39" t="s">
        <v>5855</v>
      </c>
      <c r="D6434" s="39" t="s">
        <v>5620</v>
      </c>
      <c r="E6434" s="17">
        <v>170</v>
      </c>
      <c r="F6434" s="18" t="s">
        <v>512</v>
      </c>
      <c r="G6434" s="40" t="s">
        <v>512</v>
      </c>
      <c r="H6434" s="24" t="s">
        <v>1</v>
      </c>
      <c r="I6434" s="24"/>
    </row>
    <row r="6435" spans="1:9" s="36" customFormat="1" ht="66">
      <c r="A6435" s="39" t="s">
        <v>5617</v>
      </c>
      <c r="B6435" s="39" t="s">
        <v>5618</v>
      </c>
      <c r="C6435" s="39" t="s">
        <v>5856</v>
      </c>
      <c r="D6435" s="39" t="s">
        <v>5620</v>
      </c>
      <c r="E6435" s="17">
        <v>220</v>
      </c>
      <c r="F6435" s="18" t="s">
        <v>512</v>
      </c>
      <c r="G6435" s="40" t="s">
        <v>512</v>
      </c>
      <c r="H6435" s="24" t="s">
        <v>1</v>
      </c>
      <c r="I6435" s="24"/>
    </row>
    <row r="6436" spans="1:9" s="36" customFormat="1" ht="66">
      <c r="A6436" s="39" t="s">
        <v>5617</v>
      </c>
      <c r="B6436" s="39" t="s">
        <v>5618</v>
      </c>
      <c r="C6436" s="39" t="s">
        <v>5857</v>
      </c>
      <c r="D6436" s="39" t="s">
        <v>5620</v>
      </c>
      <c r="E6436" s="17">
        <v>120</v>
      </c>
      <c r="F6436" s="18" t="s">
        <v>512</v>
      </c>
      <c r="G6436" s="40" t="s">
        <v>512</v>
      </c>
      <c r="H6436" s="24" t="s">
        <v>1</v>
      </c>
      <c r="I6436" s="24"/>
    </row>
    <row r="6437" spans="1:9" s="36" customFormat="1" ht="66">
      <c r="A6437" s="39" t="s">
        <v>5617</v>
      </c>
      <c r="B6437" s="39" t="s">
        <v>5618</v>
      </c>
      <c r="C6437" s="39" t="s">
        <v>5858</v>
      </c>
      <c r="D6437" s="39" t="s">
        <v>5620</v>
      </c>
      <c r="E6437" s="17">
        <v>170</v>
      </c>
      <c r="F6437" s="18" t="s">
        <v>512</v>
      </c>
      <c r="G6437" s="40" t="s">
        <v>512</v>
      </c>
      <c r="H6437" s="24" t="s">
        <v>1</v>
      </c>
      <c r="I6437" s="24"/>
    </row>
    <row r="6438" spans="1:9" s="36" customFormat="1" ht="66">
      <c r="A6438" s="39" t="s">
        <v>5617</v>
      </c>
      <c r="B6438" s="39" t="s">
        <v>5618</v>
      </c>
      <c r="C6438" s="39" t="s">
        <v>5859</v>
      </c>
      <c r="D6438" s="39" t="s">
        <v>5620</v>
      </c>
      <c r="E6438" s="17">
        <v>120</v>
      </c>
      <c r="F6438" s="18" t="s">
        <v>512</v>
      </c>
      <c r="G6438" s="40" t="s">
        <v>512</v>
      </c>
      <c r="H6438" s="24" t="s">
        <v>1</v>
      </c>
      <c r="I6438" s="24"/>
    </row>
    <row r="6439" spans="1:9" s="36" customFormat="1" ht="66">
      <c r="A6439" s="39" t="s">
        <v>5617</v>
      </c>
      <c r="B6439" s="39" t="s">
        <v>5618</v>
      </c>
      <c r="C6439" s="39" t="s">
        <v>5860</v>
      </c>
      <c r="D6439" s="39" t="s">
        <v>5620</v>
      </c>
      <c r="E6439" s="17">
        <v>170</v>
      </c>
      <c r="F6439" s="18" t="s">
        <v>512</v>
      </c>
      <c r="G6439" s="40" t="s">
        <v>512</v>
      </c>
      <c r="H6439" s="24" t="s">
        <v>1</v>
      </c>
      <c r="I6439" s="24"/>
    </row>
    <row r="6440" spans="1:9" s="36" customFormat="1" ht="66">
      <c r="A6440" s="39" t="s">
        <v>5617</v>
      </c>
      <c r="B6440" s="39" t="s">
        <v>5618</v>
      </c>
      <c r="C6440" s="39" t="s">
        <v>5861</v>
      </c>
      <c r="D6440" s="39" t="s">
        <v>5620</v>
      </c>
      <c r="E6440" s="17">
        <v>170</v>
      </c>
      <c r="F6440" s="18" t="s">
        <v>512</v>
      </c>
      <c r="G6440" s="40" t="s">
        <v>512</v>
      </c>
      <c r="H6440" s="24" t="s">
        <v>1</v>
      </c>
      <c r="I6440" s="24"/>
    </row>
    <row r="6441" spans="1:9" s="36" customFormat="1" ht="66">
      <c r="A6441" s="39" t="s">
        <v>5617</v>
      </c>
      <c r="B6441" s="39" t="s">
        <v>5618</v>
      </c>
      <c r="C6441" s="39" t="s">
        <v>5862</v>
      </c>
      <c r="D6441" s="39" t="s">
        <v>5620</v>
      </c>
      <c r="E6441" s="17">
        <v>170</v>
      </c>
      <c r="F6441" s="18" t="s">
        <v>512</v>
      </c>
      <c r="G6441" s="40" t="s">
        <v>512</v>
      </c>
      <c r="H6441" s="24" t="s">
        <v>1</v>
      </c>
      <c r="I6441" s="24"/>
    </row>
    <row r="6442" spans="1:9" s="36" customFormat="1" ht="66">
      <c r="A6442" s="39" t="s">
        <v>5617</v>
      </c>
      <c r="B6442" s="39" t="s">
        <v>5618</v>
      </c>
      <c r="C6442" s="39" t="s">
        <v>5863</v>
      </c>
      <c r="D6442" s="39" t="s">
        <v>5620</v>
      </c>
      <c r="E6442" s="17">
        <v>23</v>
      </c>
      <c r="F6442" s="18" t="s">
        <v>512</v>
      </c>
      <c r="G6442" s="40" t="s">
        <v>512</v>
      </c>
      <c r="H6442" s="24" t="s">
        <v>1</v>
      </c>
      <c r="I6442" s="24"/>
    </row>
    <row r="6443" spans="1:9" s="36" customFormat="1" ht="66">
      <c r="A6443" s="39" t="s">
        <v>5617</v>
      </c>
      <c r="B6443" s="39" t="s">
        <v>5618</v>
      </c>
      <c r="C6443" s="39" t="s">
        <v>5864</v>
      </c>
      <c r="D6443" s="39" t="s">
        <v>5620</v>
      </c>
      <c r="E6443" s="17">
        <v>104</v>
      </c>
      <c r="F6443" s="18" t="s">
        <v>512</v>
      </c>
      <c r="G6443" s="40" t="s">
        <v>512</v>
      </c>
      <c r="H6443" s="24" t="s">
        <v>1</v>
      </c>
      <c r="I6443" s="24"/>
    </row>
    <row r="6444" spans="1:9" s="36" customFormat="1" ht="66">
      <c r="A6444" s="39" t="s">
        <v>5617</v>
      </c>
      <c r="B6444" s="39" t="s">
        <v>5618</v>
      </c>
      <c r="C6444" s="39" t="s">
        <v>5865</v>
      </c>
      <c r="D6444" s="39" t="s">
        <v>5620</v>
      </c>
      <c r="E6444" s="17">
        <v>55</v>
      </c>
      <c r="F6444" s="18" t="s">
        <v>512</v>
      </c>
      <c r="G6444" s="40" t="s">
        <v>512</v>
      </c>
      <c r="H6444" s="24" t="s">
        <v>1</v>
      </c>
      <c r="I6444" s="24"/>
    </row>
    <row r="6445" spans="1:9" s="36" customFormat="1" ht="66">
      <c r="A6445" s="39" t="s">
        <v>5617</v>
      </c>
      <c r="B6445" s="39" t="s">
        <v>5618</v>
      </c>
      <c r="C6445" s="39" t="s">
        <v>5866</v>
      </c>
      <c r="D6445" s="39" t="s">
        <v>5620</v>
      </c>
      <c r="E6445" s="17">
        <v>170</v>
      </c>
      <c r="F6445" s="18" t="s">
        <v>512</v>
      </c>
      <c r="G6445" s="40" t="s">
        <v>512</v>
      </c>
      <c r="H6445" s="24" t="s">
        <v>1</v>
      </c>
      <c r="I6445" s="24"/>
    </row>
    <row r="6446" spans="1:9" s="36" customFormat="1" ht="66">
      <c r="A6446" s="39" t="s">
        <v>5617</v>
      </c>
      <c r="B6446" s="39" t="s">
        <v>5618</v>
      </c>
      <c r="C6446" s="39" t="s">
        <v>5867</v>
      </c>
      <c r="D6446" s="39" t="s">
        <v>5620</v>
      </c>
      <c r="E6446" s="17">
        <v>170</v>
      </c>
      <c r="F6446" s="18" t="s">
        <v>512</v>
      </c>
      <c r="G6446" s="40" t="s">
        <v>512</v>
      </c>
      <c r="H6446" s="24" t="s">
        <v>1</v>
      </c>
      <c r="I6446" s="24"/>
    </row>
    <row r="6447" spans="1:9" s="36" customFormat="1" ht="66">
      <c r="A6447" s="39" t="s">
        <v>5617</v>
      </c>
      <c r="B6447" s="39" t="s">
        <v>5618</v>
      </c>
      <c r="C6447" s="39" t="s">
        <v>5868</v>
      </c>
      <c r="D6447" s="39" t="s">
        <v>5620</v>
      </c>
      <c r="E6447" s="17">
        <v>220</v>
      </c>
      <c r="F6447" s="18" t="s">
        <v>512</v>
      </c>
      <c r="G6447" s="40" t="s">
        <v>512</v>
      </c>
      <c r="H6447" s="24" t="s">
        <v>1</v>
      </c>
      <c r="I6447" s="24"/>
    </row>
    <row r="6448" spans="1:9" s="36" customFormat="1" ht="66">
      <c r="A6448" s="39" t="s">
        <v>5617</v>
      </c>
      <c r="B6448" s="39" t="s">
        <v>5618</v>
      </c>
      <c r="C6448" s="39" t="s">
        <v>5869</v>
      </c>
      <c r="D6448" s="39" t="s">
        <v>5620</v>
      </c>
      <c r="E6448" s="17">
        <v>120</v>
      </c>
      <c r="F6448" s="18" t="s">
        <v>512</v>
      </c>
      <c r="G6448" s="40" t="s">
        <v>512</v>
      </c>
      <c r="H6448" s="24" t="s">
        <v>1</v>
      </c>
      <c r="I6448" s="24"/>
    </row>
    <row r="6449" spans="1:9" s="36" customFormat="1" ht="66">
      <c r="A6449" s="39" t="s">
        <v>5617</v>
      </c>
      <c r="B6449" s="39" t="s">
        <v>5618</v>
      </c>
      <c r="C6449" s="39" t="s">
        <v>5870</v>
      </c>
      <c r="D6449" s="39" t="s">
        <v>5620</v>
      </c>
      <c r="E6449" s="17">
        <v>120</v>
      </c>
      <c r="F6449" s="18" t="s">
        <v>512</v>
      </c>
      <c r="G6449" s="40" t="s">
        <v>512</v>
      </c>
      <c r="H6449" s="24" t="s">
        <v>1</v>
      </c>
      <c r="I6449" s="24"/>
    </row>
    <row r="6450" spans="1:9" s="36" customFormat="1" ht="66">
      <c r="A6450" s="39" t="s">
        <v>5617</v>
      </c>
      <c r="B6450" s="39" t="s">
        <v>5618</v>
      </c>
      <c r="C6450" s="39" t="s">
        <v>5871</v>
      </c>
      <c r="D6450" s="39" t="s">
        <v>5620</v>
      </c>
      <c r="E6450" s="17">
        <v>120</v>
      </c>
      <c r="F6450" s="18" t="s">
        <v>512</v>
      </c>
      <c r="G6450" s="40" t="s">
        <v>512</v>
      </c>
      <c r="H6450" s="24" t="s">
        <v>1</v>
      </c>
      <c r="I6450" s="24"/>
    </row>
    <row r="6451" spans="1:9" s="36" customFormat="1" ht="66">
      <c r="A6451" s="39" t="s">
        <v>5617</v>
      </c>
      <c r="B6451" s="39" t="s">
        <v>5618</v>
      </c>
      <c r="C6451" s="39" t="s">
        <v>5872</v>
      </c>
      <c r="D6451" s="39" t="s">
        <v>5620</v>
      </c>
      <c r="E6451" s="17">
        <v>170</v>
      </c>
      <c r="F6451" s="18" t="s">
        <v>512</v>
      </c>
      <c r="G6451" s="40" t="s">
        <v>512</v>
      </c>
      <c r="H6451" s="24" t="s">
        <v>1</v>
      </c>
      <c r="I6451" s="24"/>
    </row>
    <row r="6452" spans="1:9" s="36" customFormat="1" ht="66">
      <c r="A6452" s="39" t="s">
        <v>5617</v>
      </c>
      <c r="B6452" s="39" t="s">
        <v>5618</v>
      </c>
      <c r="C6452" s="39" t="s">
        <v>5873</v>
      </c>
      <c r="D6452" s="39" t="s">
        <v>5620</v>
      </c>
      <c r="E6452" s="17">
        <v>170</v>
      </c>
      <c r="F6452" s="18" t="s">
        <v>512</v>
      </c>
      <c r="G6452" s="40" t="s">
        <v>512</v>
      </c>
      <c r="H6452" s="24" t="s">
        <v>1</v>
      </c>
      <c r="I6452" s="24"/>
    </row>
    <row r="6453" spans="1:9" s="36" customFormat="1" ht="66">
      <c r="A6453" s="39" t="s">
        <v>5617</v>
      </c>
      <c r="B6453" s="39" t="s">
        <v>5618</v>
      </c>
      <c r="C6453" s="39" t="s">
        <v>5874</v>
      </c>
      <c r="D6453" s="39" t="s">
        <v>5620</v>
      </c>
      <c r="E6453" s="17">
        <v>120</v>
      </c>
      <c r="F6453" s="18" t="s">
        <v>512</v>
      </c>
      <c r="G6453" s="40" t="s">
        <v>512</v>
      </c>
      <c r="H6453" s="24" t="s">
        <v>1</v>
      </c>
      <c r="I6453" s="24"/>
    </row>
    <row r="6454" spans="1:9" s="36" customFormat="1" ht="66">
      <c r="A6454" s="39" t="s">
        <v>5617</v>
      </c>
      <c r="B6454" s="39" t="s">
        <v>5618</v>
      </c>
      <c r="C6454" s="39" t="s">
        <v>5875</v>
      </c>
      <c r="D6454" s="39" t="s">
        <v>5620</v>
      </c>
      <c r="E6454" s="17">
        <v>170</v>
      </c>
      <c r="F6454" s="18" t="s">
        <v>512</v>
      </c>
      <c r="G6454" s="40" t="s">
        <v>512</v>
      </c>
      <c r="H6454" s="24" t="s">
        <v>1</v>
      </c>
      <c r="I6454" s="24"/>
    </row>
    <row r="6455" spans="1:9" s="36" customFormat="1" ht="66">
      <c r="A6455" s="39" t="s">
        <v>5617</v>
      </c>
      <c r="B6455" s="39" t="s">
        <v>5618</v>
      </c>
      <c r="C6455" s="39" t="s">
        <v>5876</v>
      </c>
      <c r="D6455" s="39" t="s">
        <v>5620</v>
      </c>
      <c r="E6455" s="17">
        <v>104</v>
      </c>
      <c r="F6455" s="18" t="s">
        <v>512</v>
      </c>
      <c r="G6455" s="40" t="s">
        <v>512</v>
      </c>
      <c r="H6455" s="24" t="s">
        <v>1</v>
      </c>
      <c r="I6455" s="24"/>
    </row>
    <row r="6456" spans="1:9" s="36" customFormat="1" ht="66">
      <c r="A6456" s="39" t="s">
        <v>5617</v>
      </c>
      <c r="B6456" s="39" t="s">
        <v>5618</v>
      </c>
      <c r="C6456" s="39" t="s">
        <v>5877</v>
      </c>
      <c r="D6456" s="39" t="s">
        <v>5620</v>
      </c>
      <c r="E6456" s="17">
        <v>53</v>
      </c>
      <c r="F6456" s="18" t="s">
        <v>512</v>
      </c>
      <c r="G6456" s="40" t="s">
        <v>512</v>
      </c>
      <c r="H6456" s="24" t="s">
        <v>1</v>
      </c>
      <c r="I6456" s="24"/>
    </row>
    <row r="6457" spans="1:9" s="36" customFormat="1" ht="66">
      <c r="A6457" s="39" t="s">
        <v>5617</v>
      </c>
      <c r="B6457" s="39" t="s">
        <v>5618</v>
      </c>
      <c r="C6457" s="39" t="s">
        <v>5878</v>
      </c>
      <c r="D6457" s="39" t="s">
        <v>5620</v>
      </c>
      <c r="E6457" s="17">
        <v>220</v>
      </c>
      <c r="F6457" s="18" t="s">
        <v>512</v>
      </c>
      <c r="G6457" s="40" t="s">
        <v>512</v>
      </c>
      <c r="H6457" s="24" t="s">
        <v>1</v>
      </c>
      <c r="I6457" s="24"/>
    </row>
    <row r="6458" spans="1:9" s="36" customFormat="1" ht="66">
      <c r="A6458" s="39" t="s">
        <v>5617</v>
      </c>
      <c r="B6458" s="39" t="s">
        <v>5618</v>
      </c>
      <c r="C6458" s="39" t="s">
        <v>5879</v>
      </c>
      <c r="D6458" s="39" t="s">
        <v>5620</v>
      </c>
      <c r="E6458" s="17">
        <v>120</v>
      </c>
      <c r="F6458" s="18" t="s">
        <v>512</v>
      </c>
      <c r="G6458" s="40" t="s">
        <v>512</v>
      </c>
      <c r="H6458" s="24" t="s">
        <v>1</v>
      </c>
      <c r="I6458" s="24"/>
    </row>
    <row r="6459" spans="1:9" s="36" customFormat="1" ht="66">
      <c r="A6459" s="39" t="s">
        <v>5617</v>
      </c>
      <c r="B6459" s="39" t="s">
        <v>5618</v>
      </c>
      <c r="C6459" s="39" t="s">
        <v>5880</v>
      </c>
      <c r="D6459" s="39" t="s">
        <v>5620</v>
      </c>
      <c r="E6459" s="17">
        <v>120</v>
      </c>
      <c r="F6459" s="18" t="s">
        <v>512</v>
      </c>
      <c r="G6459" s="40" t="s">
        <v>512</v>
      </c>
      <c r="H6459" s="24" t="s">
        <v>1</v>
      </c>
      <c r="I6459" s="24"/>
    </row>
    <row r="6460" spans="1:9" s="36" customFormat="1" ht="66">
      <c r="A6460" s="39" t="s">
        <v>5617</v>
      </c>
      <c r="B6460" s="39" t="s">
        <v>5618</v>
      </c>
      <c r="C6460" s="39" t="s">
        <v>5881</v>
      </c>
      <c r="D6460" s="39" t="s">
        <v>5620</v>
      </c>
      <c r="E6460" s="17">
        <v>170</v>
      </c>
      <c r="F6460" s="18" t="s">
        <v>512</v>
      </c>
      <c r="G6460" s="40" t="s">
        <v>512</v>
      </c>
      <c r="H6460" s="24" t="s">
        <v>1</v>
      </c>
      <c r="I6460" s="24"/>
    </row>
    <row r="6461" spans="1:9" s="36" customFormat="1" ht="66">
      <c r="A6461" s="39" t="s">
        <v>5617</v>
      </c>
      <c r="B6461" s="39" t="s">
        <v>5618</v>
      </c>
      <c r="C6461" s="39" t="s">
        <v>5882</v>
      </c>
      <c r="D6461" s="39" t="s">
        <v>5620</v>
      </c>
      <c r="E6461" s="17">
        <v>114</v>
      </c>
      <c r="F6461" s="18" t="s">
        <v>512</v>
      </c>
      <c r="G6461" s="40" t="s">
        <v>512</v>
      </c>
      <c r="H6461" s="24" t="s">
        <v>1</v>
      </c>
      <c r="I6461" s="24"/>
    </row>
    <row r="6462" spans="1:9" s="36" customFormat="1" ht="66">
      <c r="A6462" s="39" t="s">
        <v>5617</v>
      </c>
      <c r="B6462" s="39" t="s">
        <v>5618</v>
      </c>
      <c r="C6462" s="39" t="s">
        <v>5883</v>
      </c>
      <c r="D6462" s="39" t="s">
        <v>5620</v>
      </c>
      <c r="E6462" s="17">
        <v>105</v>
      </c>
      <c r="F6462" s="18" t="s">
        <v>512</v>
      </c>
      <c r="G6462" s="40" t="s">
        <v>512</v>
      </c>
      <c r="H6462" s="24" t="s">
        <v>1</v>
      </c>
      <c r="I6462" s="24"/>
    </row>
    <row r="6463" spans="1:9" s="36" customFormat="1" ht="66">
      <c r="A6463" s="39" t="s">
        <v>5617</v>
      </c>
      <c r="B6463" s="39" t="s">
        <v>5618</v>
      </c>
      <c r="C6463" s="39" t="s">
        <v>5884</v>
      </c>
      <c r="D6463" s="39" t="s">
        <v>5620</v>
      </c>
      <c r="E6463" s="17">
        <v>117</v>
      </c>
      <c r="F6463" s="18" t="s">
        <v>512</v>
      </c>
      <c r="G6463" s="40" t="s">
        <v>512</v>
      </c>
      <c r="H6463" s="24" t="s">
        <v>1</v>
      </c>
      <c r="I6463" s="24"/>
    </row>
    <row r="6464" spans="1:9" s="36" customFormat="1" ht="66">
      <c r="A6464" s="39" t="s">
        <v>5617</v>
      </c>
      <c r="B6464" s="39" t="s">
        <v>5618</v>
      </c>
      <c r="C6464" s="39" t="s">
        <v>5885</v>
      </c>
      <c r="D6464" s="39" t="s">
        <v>5620</v>
      </c>
      <c r="E6464" s="17">
        <v>120</v>
      </c>
      <c r="F6464" s="18" t="s">
        <v>512</v>
      </c>
      <c r="G6464" s="40" t="s">
        <v>512</v>
      </c>
      <c r="H6464" s="24" t="s">
        <v>1</v>
      </c>
      <c r="I6464" s="24"/>
    </row>
    <row r="6465" spans="1:9" s="36" customFormat="1" ht="66">
      <c r="A6465" s="39" t="s">
        <v>5617</v>
      </c>
      <c r="B6465" s="39" t="s">
        <v>5618</v>
      </c>
      <c r="C6465" s="39" t="s">
        <v>5886</v>
      </c>
      <c r="D6465" s="39" t="s">
        <v>5620</v>
      </c>
      <c r="E6465" s="17">
        <v>120</v>
      </c>
      <c r="F6465" s="18" t="s">
        <v>512</v>
      </c>
      <c r="G6465" s="40" t="s">
        <v>512</v>
      </c>
      <c r="H6465" s="24" t="s">
        <v>1</v>
      </c>
      <c r="I6465" s="24"/>
    </row>
    <row r="6466" spans="1:9" s="36" customFormat="1" ht="66">
      <c r="A6466" s="39" t="s">
        <v>5617</v>
      </c>
      <c r="B6466" s="39" t="s">
        <v>5618</v>
      </c>
      <c r="C6466" s="39" t="s">
        <v>5887</v>
      </c>
      <c r="D6466" s="39" t="s">
        <v>5620</v>
      </c>
      <c r="E6466" s="17">
        <v>170</v>
      </c>
      <c r="F6466" s="18" t="s">
        <v>512</v>
      </c>
      <c r="G6466" s="40" t="s">
        <v>512</v>
      </c>
      <c r="H6466" s="24" t="s">
        <v>1</v>
      </c>
      <c r="I6466" s="24"/>
    </row>
    <row r="6467" spans="1:9" s="36" customFormat="1" ht="66">
      <c r="A6467" s="39" t="s">
        <v>5617</v>
      </c>
      <c r="B6467" s="39" t="s">
        <v>5618</v>
      </c>
      <c r="C6467" s="39" t="s">
        <v>5888</v>
      </c>
      <c r="D6467" s="39" t="s">
        <v>5620</v>
      </c>
      <c r="E6467" s="17">
        <v>220</v>
      </c>
      <c r="F6467" s="18" t="s">
        <v>512</v>
      </c>
      <c r="G6467" s="40" t="s">
        <v>512</v>
      </c>
      <c r="H6467" s="24" t="s">
        <v>1</v>
      </c>
      <c r="I6467" s="24"/>
    </row>
    <row r="6468" spans="1:9" s="36" customFormat="1" ht="66">
      <c r="A6468" s="39" t="s">
        <v>5617</v>
      </c>
      <c r="B6468" s="39" t="s">
        <v>5618</v>
      </c>
      <c r="C6468" s="39" t="s">
        <v>5889</v>
      </c>
      <c r="D6468" s="39" t="s">
        <v>5620</v>
      </c>
      <c r="E6468" s="17">
        <v>167</v>
      </c>
      <c r="F6468" s="18" t="s">
        <v>512</v>
      </c>
      <c r="G6468" s="40" t="s">
        <v>512</v>
      </c>
      <c r="H6468" s="24" t="s">
        <v>1</v>
      </c>
      <c r="I6468" s="24"/>
    </row>
    <row r="6469" spans="1:9" s="36" customFormat="1" ht="66">
      <c r="A6469" s="39" t="s">
        <v>5617</v>
      </c>
      <c r="B6469" s="39" t="s">
        <v>5618</v>
      </c>
      <c r="C6469" s="39" t="s">
        <v>5890</v>
      </c>
      <c r="D6469" s="39" t="s">
        <v>5620</v>
      </c>
      <c r="E6469" s="17">
        <v>146</v>
      </c>
      <c r="F6469" s="18" t="s">
        <v>512</v>
      </c>
      <c r="G6469" s="40" t="s">
        <v>512</v>
      </c>
      <c r="H6469" s="24" t="s">
        <v>1</v>
      </c>
      <c r="I6469" s="24"/>
    </row>
    <row r="6470" spans="1:9" s="36" customFormat="1" ht="66">
      <c r="A6470" s="39" t="s">
        <v>5617</v>
      </c>
      <c r="B6470" s="39" t="s">
        <v>5618</v>
      </c>
      <c r="C6470" s="39" t="s">
        <v>5891</v>
      </c>
      <c r="D6470" s="39" t="s">
        <v>5620</v>
      </c>
      <c r="E6470" s="17">
        <v>170</v>
      </c>
      <c r="F6470" s="18" t="s">
        <v>512</v>
      </c>
      <c r="G6470" s="40" t="s">
        <v>512</v>
      </c>
      <c r="H6470" s="24" t="s">
        <v>1</v>
      </c>
      <c r="I6470" s="24"/>
    </row>
    <row r="6471" spans="1:9" s="36" customFormat="1" ht="66">
      <c r="A6471" s="39" t="s">
        <v>5617</v>
      </c>
      <c r="B6471" s="39" t="s">
        <v>5618</v>
      </c>
      <c r="C6471" s="39" t="s">
        <v>5892</v>
      </c>
      <c r="D6471" s="39" t="s">
        <v>5620</v>
      </c>
      <c r="E6471" s="17">
        <v>220</v>
      </c>
      <c r="F6471" s="18" t="s">
        <v>512</v>
      </c>
      <c r="G6471" s="40" t="s">
        <v>512</v>
      </c>
      <c r="H6471" s="24" t="s">
        <v>1</v>
      </c>
      <c r="I6471" s="24"/>
    </row>
    <row r="6472" spans="1:9" s="36" customFormat="1" ht="66">
      <c r="A6472" s="39" t="s">
        <v>5617</v>
      </c>
      <c r="B6472" s="39" t="s">
        <v>5618</v>
      </c>
      <c r="C6472" s="39" t="s">
        <v>5893</v>
      </c>
      <c r="D6472" s="39" t="s">
        <v>5620</v>
      </c>
      <c r="E6472" s="17">
        <v>120</v>
      </c>
      <c r="F6472" s="18" t="s">
        <v>512</v>
      </c>
      <c r="G6472" s="40" t="s">
        <v>512</v>
      </c>
      <c r="H6472" s="24" t="s">
        <v>1</v>
      </c>
      <c r="I6472" s="24"/>
    </row>
    <row r="6473" spans="1:9" s="36" customFormat="1" ht="66">
      <c r="A6473" s="39" t="s">
        <v>5617</v>
      </c>
      <c r="B6473" s="39" t="s">
        <v>5618</v>
      </c>
      <c r="C6473" s="39" t="s">
        <v>5894</v>
      </c>
      <c r="D6473" s="39" t="s">
        <v>5620</v>
      </c>
      <c r="E6473" s="17">
        <v>40</v>
      </c>
      <c r="F6473" s="18" t="s">
        <v>512</v>
      </c>
      <c r="G6473" s="40" t="s">
        <v>512</v>
      </c>
      <c r="H6473" s="24" t="s">
        <v>1</v>
      </c>
      <c r="I6473" s="24"/>
    </row>
    <row r="6474" spans="1:9" s="36" customFormat="1" ht="66">
      <c r="A6474" s="39" t="s">
        <v>5617</v>
      </c>
      <c r="B6474" s="39" t="s">
        <v>5618</v>
      </c>
      <c r="C6474" s="39" t="s">
        <v>5895</v>
      </c>
      <c r="D6474" s="39" t="s">
        <v>5620</v>
      </c>
      <c r="E6474" s="17">
        <v>120</v>
      </c>
      <c r="F6474" s="18" t="s">
        <v>512</v>
      </c>
      <c r="G6474" s="40" t="s">
        <v>512</v>
      </c>
      <c r="H6474" s="24" t="s">
        <v>1</v>
      </c>
      <c r="I6474" s="24"/>
    </row>
    <row r="6475" spans="1:9" s="36" customFormat="1" ht="66">
      <c r="A6475" s="39" t="s">
        <v>5617</v>
      </c>
      <c r="B6475" s="39" t="s">
        <v>5618</v>
      </c>
      <c r="C6475" s="39" t="s">
        <v>5896</v>
      </c>
      <c r="D6475" s="39" t="s">
        <v>5620</v>
      </c>
      <c r="E6475" s="17">
        <v>120</v>
      </c>
      <c r="F6475" s="18" t="s">
        <v>512</v>
      </c>
      <c r="G6475" s="40" t="s">
        <v>512</v>
      </c>
      <c r="H6475" s="24" t="s">
        <v>1</v>
      </c>
      <c r="I6475" s="24"/>
    </row>
    <row r="6476" spans="1:9" s="36" customFormat="1" ht="66">
      <c r="A6476" s="39" t="s">
        <v>5617</v>
      </c>
      <c r="B6476" s="39" t="s">
        <v>5618</v>
      </c>
      <c r="C6476" s="39" t="s">
        <v>5897</v>
      </c>
      <c r="D6476" s="39" t="s">
        <v>5620</v>
      </c>
      <c r="E6476" s="17">
        <v>105</v>
      </c>
      <c r="F6476" s="18" t="s">
        <v>512</v>
      </c>
      <c r="G6476" s="40" t="s">
        <v>512</v>
      </c>
      <c r="H6476" s="24" t="s">
        <v>1</v>
      </c>
      <c r="I6476" s="24"/>
    </row>
    <row r="6477" spans="1:9" s="36" customFormat="1" ht="66">
      <c r="A6477" s="39" t="s">
        <v>5617</v>
      </c>
      <c r="B6477" s="39" t="s">
        <v>5618</v>
      </c>
      <c r="C6477" s="39" t="s">
        <v>5898</v>
      </c>
      <c r="D6477" s="39" t="s">
        <v>5620</v>
      </c>
      <c r="E6477" s="17">
        <v>170</v>
      </c>
      <c r="F6477" s="18" t="s">
        <v>512</v>
      </c>
      <c r="G6477" s="40" t="s">
        <v>512</v>
      </c>
      <c r="H6477" s="24" t="s">
        <v>1</v>
      </c>
      <c r="I6477" s="24"/>
    </row>
    <row r="6478" spans="1:9" s="36" customFormat="1" ht="66">
      <c r="A6478" s="39" t="s">
        <v>5617</v>
      </c>
      <c r="B6478" s="39" t="s">
        <v>5618</v>
      </c>
      <c r="C6478" s="39" t="s">
        <v>5899</v>
      </c>
      <c r="D6478" s="39" t="s">
        <v>5620</v>
      </c>
      <c r="E6478" s="17">
        <v>120</v>
      </c>
      <c r="F6478" s="18" t="s">
        <v>512</v>
      </c>
      <c r="G6478" s="40" t="s">
        <v>512</v>
      </c>
      <c r="H6478" s="24" t="s">
        <v>1</v>
      </c>
      <c r="I6478" s="24"/>
    </row>
    <row r="6479" spans="1:9" s="36" customFormat="1" ht="66">
      <c r="A6479" s="39" t="s">
        <v>5617</v>
      </c>
      <c r="B6479" s="39" t="s">
        <v>5618</v>
      </c>
      <c r="C6479" s="39" t="s">
        <v>5900</v>
      </c>
      <c r="D6479" s="39" t="s">
        <v>5620</v>
      </c>
      <c r="E6479" s="17">
        <v>170</v>
      </c>
      <c r="F6479" s="18" t="s">
        <v>512</v>
      </c>
      <c r="G6479" s="40" t="s">
        <v>512</v>
      </c>
      <c r="H6479" s="24" t="s">
        <v>1</v>
      </c>
      <c r="I6479" s="24"/>
    </row>
    <row r="6480" spans="1:9" s="36" customFormat="1" ht="66">
      <c r="A6480" s="39" t="s">
        <v>5617</v>
      </c>
      <c r="B6480" s="39" t="s">
        <v>5618</v>
      </c>
      <c r="C6480" s="39" t="s">
        <v>5901</v>
      </c>
      <c r="D6480" s="39" t="s">
        <v>5620</v>
      </c>
      <c r="E6480" s="17">
        <v>170</v>
      </c>
      <c r="F6480" s="18" t="s">
        <v>512</v>
      </c>
      <c r="G6480" s="40" t="s">
        <v>512</v>
      </c>
      <c r="H6480" s="24" t="s">
        <v>1</v>
      </c>
      <c r="I6480" s="24"/>
    </row>
    <row r="6481" spans="1:9" s="36" customFormat="1" ht="66">
      <c r="A6481" s="39" t="s">
        <v>5617</v>
      </c>
      <c r="B6481" s="39" t="s">
        <v>5618</v>
      </c>
      <c r="C6481" s="39" t="s">
        <v>5902</v>
      </c>
      <c r="D6481" s="39" t="s">
        <v>5620</v>
      </c>
      <c r="E6481" s="17">
        <v>120</v>
      </c>
      <c r="F6481" s="18" t="s">
        <v>512</v>
      </c>
      <c r="G6481" s="40" t="s">
        <v>512</v>
      </c>
      <c r="H6481" s="24" t="s">
        <v>1</v>
      </c>
      <c r="I6481" s="24"/>
    </row>
    <row r="6482" spans="1:9" s="36" customFormat="1" ht="66">
      <c r="A6482" s="39" t="s">
        <v>5617</v>
      </c>
      <c r="B6482" s="39" t="s">
        <v>5618</v>
      </c>
      <c r="C6482" s="39" t="s">
        <v>5903</v>
      </c>
      <c r="D6482" s="39" t="s">
        <v>5620</v>
      </c>
      <c r="E6482" s="17">
        <v>120</v>
      </c>
      <c r="F6482" s="18" t="s">
        <v>512</v>
      </c>
      <c r="G6482" s="40" t="s">
        <v>512</v>
      </c>
      <c r="H6482" s="24" t="s">
        <v>1</v>
      </c>
      <c r="I6482" s="24"/>
    </row>
    <row r="6483" spans="1:9" s="36" customFormat="1" ht="66">
      <c r="A6483" s="39" t="s">
        <v>5617</v>
      </c>
      <c r="B6483" s="39" t="s">
        <v>5618</v>
      </c>
      <c r="C6483" s="39" t="s">
        <v>5904</v>
      </c>
      <c r="D6483" s="39" t="s">
        <v>5620</v>
      </c>
      <c r="E6483" s="17">
        <v>161</v>
      </c>
      <c r="F6483" s="18" t="s">
        <v>512</v>
      </c>
      <c r="G6483" s="40" t="s">
        <v>512</v>
      </c>
      <c r="H6483" s="24" t="s">
        <v>1</v>
      </c>
      <c r="I6483" s="24"/>
    </row>
    <row r="6484" spans="1:9" s="36" customFormat="1" ht="66">
      <c r="A6484" s="39" t="s">
        <v>5617</v>
      </c>
      <c r="B6484" s="39" t="s">
        <v>5618</v>
      </c>
      <c r="C6484" s="39" t="s">
        <v>5905</v>
      </c>
      <c r="D6484" s="39" t="s">
        <v>5620</v>
      </c>
      <c r="E6484" s="17">
        <v>120</v>
      </c>
      <c r="F6484" s="18" t="s">
        <v>512</v>
      </c>
      <c r="G6484" s="40" t="s">
        <v>512</v>
      </c>
      <c r="H6484" s="24" t="s">
        <v>1</v>
      </c>
      <c r="I6484" s="24"/>
    </row>
    <row r="6485" spans="1:9" s="36" customFormat="1" ht="66">
      <c r="A6485" s="39" t="s">
        <v>5617</v>
      </c>
      <c r="B6485" s="39" t="s">
        <v>5618</v>
      </c>
      <c r="C6485" s="39" t="s">
        <v>5906</v>
      </c>
      <c r="D6485" s="39" t="s">
        <v>5620</v>
      </c>
      <c r="E6485" s="17">
        <v>170</v>
      </c>
      <c r="F6485" s="18" t="s">
        <v>512</v>
      </c>
      <c r="G6485" s="40" t="s">
        <v>512</v>
      </c>
      <c r="H6485" s="24" t="s">
        <v>1</v>
      </c>
      <c r="I6485" s="24"/>
    </row>
    <row r="6486" spans="1:9" s="36" customFormat="1" ht="66">
      <c r="A6486" s="39" t="s">
        <v>5617</v>
      </c>
      <c r="B6486" s="39" t="s">
        <v>5618</v>
      </c>
      <c r="C6486" s="39" t="s">
        <v>5907</v>
      </c>
      <c r="D6486" s="39" t="s">
        <v>5620</v>
      </c>
      <c r="E6486" s="17">
        <v>120</v>
      </c>
      <c r="F6486" s="18" t="s">
        <v>512</v>
      </c>
      <c r="G6486" s="40" t="s">
        <v>512</v>
      </c>
      <c r="H6486" s="24" t="s">
        <v>1</v>
      </c>
      <c r="I6486" s="24"/>
    </row>
    <row r="6487" spans="1:9" s="36" customFormat="1" ht="66">
      <c r="A6487" s="39" t="s">
        <v>5617</v>
      </c>
      <c r="B6487" s="39" t="s">
        <v>5618</v>
      </c>
      <c r="C6487" s="39" t="s">
        <v>5908</v>
      </c>
      <c r="D6487" s="39" t="s">
        <v>5620</v>
      </c>
      <c r="E6487" s="17">
        <v>113</v>
      </c>
      <c r="F6487" s="18" t="s">
        <v>512</v>
      </c>
      <c r="G6487" s="40" t="s">
        <v>512</v>
      </c>
      <c r="H6487" s="24" t="s">
        <v>1</v>
      </c>
      <c r="I6487" s="24"/>
    </row>
    <row r="6488" spans="1:9" s="36" customFormat="1" ht="66">
      <c r="A6488" s="39" t="s">
        <v>5617</v>
      </c>
      <c r="B6488" s="39" t="s">
        <v>5618</v>
      </c>
      <c r="C6488" s="39" t="s">
        <v>5909</v>
      </c>
      <c r="D6488" s="39" t="s">
        <v>5620</v>
      </c>
      <c r="E6488" s="17">
        <v>120</v>
      </c>
      <c r="F6488" s="18" t="s">
        <v>512</v>
      </c>
      <c r="G6488" s="40" t="s">
        <v>512</v>
      </c>
      <c r="H6488" s="24" t="s">
        <v>1</v>
      </c>
      <c r="I6488" s="24"/>
    </row>
    <row r="6489" spans="1:9" s="36" customFormat="1" ht="66">
      <c r="A6489" s="39" t="s">
        <v>5617</v>
      </c>
      <c r="B6489" s="39" t="s">
        <v>5910</v>
      </c>
      <c r="C6489" s="39" t="s">
        <v>5911</v>
      </c>
      <c r="D6489" s="39" t="s">
        <v>5620</v>
      </c>
      <c r="E6489" s="17">
        <v>10</v>
      </c>
      <c r="F6489" s="18" t="s">
        <v>512</v>
      </c>
      <c r="G6489" s="40" t="s">
        <v>512</v>
      </c>
      <c r="H6489" s="24" t="s">
        <v>1</v>
      </c>
      <c r="I6489" s="24"/>
    </row>
    <row r="6490" spans="1:9" s="36" customFormat="1" ht="66">
      <c r="A6490" s="39" t="s">
        <v>5617</v>
      </c>
      <c r="B6490" s="39" t="s">
        <v>5910</v>
      </c>
      <c r="C6490" s="39" t="s">
        <v>5912</v>
      </c>
      <c r="D6490" s="39" t="s">
        <v>5620</v>
      </c>
      <c r="E6490" s="17">
        <v>10</v>
      </c>
      <c r="F6490" s="18" t="s">
        <v>512</v>
      </c>
      <c r="G6490" s="40" t="s">
        <v>512</v>
      </c>
      <c r="H6490" s="24" t="s">
        <v>1</v>
      </c>
      <c r="I6490" s="24"/>
    </row>
    <row r="6491" spans="1:9" s="36" customFormat="1" ht="66">
      <c r="A6491" s="39" t="s">
        <v>5617</v>
      </c>
      <c r="B6491" s="39" t="s">
        <v>5910</v>
      </c>
      <c r="C6491" s="39" t="s">
        <v>5913</v>
      </c>
      <c r="D6491" s="39" t="s">
        <v>5620</v>
      </c>
      <c r="E6491" s="17">
        <v>10</v>
      </c>
      <c r="F6491" s="18" t="s">
        <v>512</v>
      </c>
      <c r="G6491" s="40" t="s">
        <v>512</v>
      </c>
      <c r="H6491" s="24" t="s">
        <v>1</v>
      </c>
      <c r="I6491" s="24"/>
    </row>
    <row r="6492" spans="1:9" s="36" customFormat="1" ht="66">
      <c r="A6492" s="39" t="s">
        <v>5617</v>
      </c>
      <c r="B6492" s="39" t="s">
        <v>5910</v>
      </c>
      <c r="C6492" s="39" t="s">
        <v>5914</v>
      </c>
      <c r="D6492" s="39" t="s">
        <v>5620</v>
      </c>
      <c r="E6492" s="17">
        <v>10</v>
      </c>
      <c r="F6492" s="18" t="s">
        <v>512</v>
      </c>
      <c r="G6492" s="40" t="s">
        <v>512</v>
      </c>
      <c r="H6492" s="24" t="s">
        <v>1</v>
      </c>
      <c r="I6492" s="24"/>
    </row>
    <row r="6493" spans="1:9" s="36" customFormat="1" ht="66">
      <c r="A6493" s="39" t="s">
        <v>5617</v>
      </c>
      <c r="B6493" s="39" t="s">
        <v>5910</v>
      </c>
      <c r="C6493" s="39" t="s">
        <v>5915</v>
      </c>
      <c r="D6493" s="39" t="s">
        <v>5620</v>
      </c>
      <c r="E6493" s="17">
        <v>10</v>
      </c>
      <c r="F6493" s="18" t="s">
        <v>512</v>
      </c>
      <c r="G6493" s="40" t="s">
        <v>512</v>
      </c>
      <c r="H6493" s="24" t="s">
        <v>1</v>
      </c>
      <c r="I6493" s="24"/>
    </row>
    <row r="6494" spans="1:9" s="36" customFormat="1" ht="66">
      <c r="A6494" s="39" t="s">
        <v>5617</v>
      </c>
      <c r="B6494" s="39" t="s">
        <v>5910</v>
      </c>
      <c r="C6494" s="39" t="s">
        <v>5916</v>
      </c>
      <c r="D6494" s="39" t="s">
        <v>5620</v>
      </c>
      <c r="E6494" s="17">
        <v>10</v>
      </c>
      <c r="F6494" s="18" t="s">
        <v>512</v>
      </c>
      <c r="G6494" s="40" t="s">
        <v>512</v>
      </c>
      <c r="H6494" s="24" t="s">
        <v>1</v>
      </c>
      <c r="I6494" s="24"/>
    </row>
    <row r="6495" spans="1:9" s="36" customFormat="1" ht="66">
      <c r="A6495" s="39" t="s">
        <v>5617</v>
      </c>
      <c r="B6495" s="39" t="s">
        <v>5910</v>
      </c>
      <c r="C6495" s="39" t="s">
        <v>5917</v>
      </c>
      <c r="D6495" s="39" t="s">
        <v>5620</v>
      </c>
      <c r="E6495" s="17">
        <v>10</v>
      </c>
      <c r="F6495" s="18" t="s">
        <v>512</v>
      </c>
      <c r="G6495" s="40" t="s">
        <v>512</v>
      </c>
      <c r="H6495" s="24" t="s">
        <v>1</v>
      </c>
      <c r="I6495" s="24"/>
    </row>
    <row r="6496" spans="1:9" s="36" customFormat="1" ht="66">
      <c r="A6496" s="39" t="s">
        <v>5617</v>
      </c>
      <c r="B6496" s="39" t="s">
        <v>5910</v>
      </c>
      <c r="C6496" s="39" t="s">
        <v>5918</v>
      </c>
      <c r="D6496" s="39" t="s">
        <v>5620</v>
      </c>
      <c r="E6496" s="17">
        <v>10</v>
      </c>
      <c r="F6496" s="18" t="s">
        <v>512</v>
      </c>
      <c r="G6496" s="40" t="s">
        <v>512</v>
      </c>
      <c r="H6496" s="24" t="s">
        <v>1</v>
      </c>
      <c r="I6496" s="24"/>
    </row>
    <row r="6497" spans="1:9" s="36" customFormat="1" ht="66">
      <c r="A6497" s="39" t="s">
        <v>5617</v>
      </c>
      <c r="B6497" s="39" t="s">
        <v>5910</v>
      </c>
      <c r="C6497" s="39" t="s">
        <v>5919</v>
      </c>
      <c r="D6497" s="39" t="s">
        <v>5620</v>
      </c>
      <c r="E6497" s="17">
        <v>10</v>
      </c>
      <c r="F6497" s="18" t="s">
        <v>512</v>
      </c>
      <c r="G6497" s="40" t="s">
        <v>512</v>
      </c>
      <c r="H6497" s="24" t="s">
        <v>1</v>
      </c>
      <c r="I6497" s="24"/>
    </row>
    <row r="6498" spans="1:9" s="36" customFormat="1" ht="66">
      <c r="A6498" s="39" t="s">
        <v>5617</v>
      </c>
      <c r="B6498" s="39" t="s">
        <v>5910</v>
      </c>
      <c r="C6498" s="39" t="s">
        <v>5920</v>
      </c>
      <c r="D6498" s="39" t="s">
        <v>5620</v>
      </c>
      <c r="E6498" s="17">
        <v>10</v>
      </c>
      <c r="F6498" s="18" t="s">
        <v>512</v>
      </c>
      <c r="G6498" s="40" t="s">
        <v>512</v>
      </c>
      <c r="H6498" s="24" t="s">
        <v>1</v>
      </c>
      <c r="I6498" s="24"/>
    </row>
    <row r="6499" spans="1:9" s="36" customFormat="1" ht="66">
      <c r="A6499" s="39" t="s">
        <v>5617</v>
      </c>
      <c r="B6499" s="39" t="s">
        <v>5910</v>
      </c>
      <c r="C6499" s="39" t="s">
        <v>5921</v>
      </c>
      <c r="D6499" s="39" t="s">
        <v>5620</v>
      </c>
      <c r="E6499" s="17">
        <v>10</v>
      </c>
      <c r="F6499" s="18" t="s">
        <v>512</v>
      </c>
      <c r="G6499" s="40" t="s">
        <v>512</v>
      </c>
      <c r="H6499" s="24" t="s">
        <v>1</v>
      </c>
      <c r="I6499" s="24"/>
    </row>
    <row r="6500" spans="1:9" s="36" customFormat="1" ht="66">
      <c r="A6500" s="39" t="s">
        <v>5617</v>
      </c>
      <c r="B6500" s="39" t="s">
        <v>5910</v>
      </c>
      <c r="C6500" s="39" t="s">
        <v>5922</v>
      </c>
      <c r="D6500" s="39" t="s">
        <v>5620</v>
      </c>
      <c r="E6500" s="17">
        <v>10</v>
      </c>
      <c r="F6500" s="18" t="s">
        <v>512</v>
      </c>
      <c r="G6500" s="40" t="s">
        <v>512</v>
      </c>
      <c r="H6500" s="24" t="s">
        <v>1</v>
      </c>
      <c r="I6500" s="24"/>
    </row>
    <row r="6501" spans="1:9" s="36" customFormat="1" ht="66">
      <c r="A6501" s="39" t="s">
        <v>5617</v>
      </c>
      <c r="B6501" s="39" t="s">
        <v>5910</v>
      </c>
      <c r="C6501" s="39" t="s">
        <v>5923</v>
      </c>
      <c r="D6501" s="39" t="s">
        <v>5620</v>
      </c>
      <c r="E6501" s="17">
        <v>10</v>
      </c>
      <c r="F6501" s="18" t="s">
        <v>512</v>
      </c>
      <c r="G6501" s="40" t="s">
        <v>512</v>
      </c>
      <c r="H6501" s="24" t="s">
        <v>1</v>
      </c>
      <c r="I6501" s="24"/>
    </row>
    <row r="6502" spans="1:9" s="36" customFormat="1" ht="66">
      <c r="A6502" s="39" t="s">
        <v>5617</v>
      </c>
      <c r="B6502" s="39" t="s">
        <v>5910</v>
      </c>
      <c r="C6502" s="39" t="s">
        <v>5924</v>
      </c>
      <c r="D6502" s="39" t="s">
        <v>5620</v>
      </c>
      <c r="E6502" s="17">
        <v>10</v>
      </c>
      <c r="F6502" s="18" t="s">
        <v>512</v>
      </c>
      <c r="G6502" s="40" t="s">
        <v>512</v>
      </c>
      <c r="H6502" s="24" t="s">
        <v>1</v>
      </c>
      <c r="I6502" s="24"/>
    </row>
    <row r="6503" spans="1:9" s="36" customFormat="1" ht="66">
      <c r="A6503" s="39" t="s">
        <v>5617</v>
      </c>
      <c r="B6503" s="39" t="s">
        <v>5910</v>
      </c>
      <c r="C6503" s="39" t="s">
        <v>5925</v>
      </c>
      <c r="D6503" s="39" t="s">
        <v>5620</v>
      </c>
      <c r="E6503" s="17">
        <v>10</v>
      </c>
      <c r="F6503" s="18" t="s">
        <v>512</v>
      </c>
      <c r="G6503" s="40" t="s">
        <v>512</v>
      </c>
      <c r="H6503" s="24" t="s">
        <v>1</v>
      </c>
      <c r="I6503" s="24"/>
    </row>
    <row r="6504" spans="1:9" s="36" customFormat="1" ht="66">
      <c r="A6504" s="39" t="s">
        <v>5617</v>
      </c>
      <c r="B6504" s="39" t="s">
        <v>5910</v>
      </c>
      <c r="C6504" s="39" t="s">
        <v>5926</v>
      </c>
      <c r="D6504" s="39" t="s">
        <v>5620</v>
      </c>
      <c r="E6504" s="17">
        <v>10</v>
      </c>
      <c r="F6504" s="18" t="s">
        <v>512</v>
      </c>
      <c r="G6504" s="40" t="s">
        <v>512</v>
      </c>
      <c r="H6504" s="24" t="s">
        <v>1</v>
      </c>
      <c r="I6504" s="24"/>
    </row>
    <row r="6505" spans="1:9" s="36" customFormat="1" ht="66">
      <c r="A6505" s="39" t="s">
        <v>5617</v>
      </c>
      <c r="B6505" s="39" t="s">
        <v>5910</v>
      </c>
      <c r="C6505" s="39" t="s">
        <v>5927</v>
      </c>
      <c r="D6505" s="39" t="s">
        <v>5620</v>
      </c>
      <c r="E6505" s="17">
        <v>10</v>
      </c>
      <c r="F6505" s="18" t="s">
        <v>512</v>
      </c>
      <c r="G6505" s="40" t="s">
        <v>512</v>
      </c>
      <c r="H6505" s="24" t="s">
        <v>1</v>
      </c>
      <c r="I6505" s="24"/>
    </row>
    <row r="6506" spans="1:9" s="36" customFormat="1" ht="66">
      <c r="A6506" s="39" t="s">
        <v>5617</v>
      </c>
      <c r="B6506" s="39" t="s">
        <v>5910</v>
      </c>
      <c r="C6506" s="39" t="s">
        <v>5928</v>
      </c>
      <c r="D6506" s="39" t="s">
        <v>5620</v>
      </c>
      <c r="E6506" s="17">
        <v>10</v>
      </c>
      <c r="F6506" s="18" t="s">
        <v>512</v>
      </c>
      <c r="G6506" s="40" t="s">
        <v>512</v>
      </c>
      <c r="H6506" s="24" t="s">
        <v>1</v>
      </c>
      <c r="I6506" s="24"/>
    </row>
    <row r="6507" spans="1:9" s="36" customFormat="1" ht="66">
      <c r="A6507" s="39" t="s">
        <v>5617</v>
      </c>
      <c r="B6507" s="39" t="s">
        <v>5910</v>
      </c>
      <c r="C6507" s="39" t="s">
        <v>5929</v>
      </c>
      <c r="D6507" s="39" t="s">
        <v>5620</v>
      </c>
      <c r="E6507" s="17">
        <v>10</v>
      </c>
      <c r="F6507" s="18" t="s">
        <v>512</v>
      </c>
      <c r="G6507" s="40" t="s">
        <v>512</v>
      </c>
      <c r="H6507" s="24" t="s">
        <v>1</v>
      </c>
      <c r="I6507" s="24"/>
    </row>
    <row r="6508" spans="1:9" s="36" customFormat="1" ht="66">
      <c r="A6508" s="39" t="s">
        <v>5617</v>
      </c>
      <c r="B6508" s="39" t="s">
        <v>5910</v>
      </c>
      <c r="C6508" s="39" t="s">
        <v>5930</v>
      </c>
      <c r="D6508" s="39" t="s">
        <v>5620</v>
      </c>
      <c r="E6508" s="17">
        <v>10</v>
      </c>
      <c r="F6508" s="18" t="s">
        <v>512</v>
      </c>
      <c r="G6508" s="40" t="s">
        <v>512</v>
      </c>
      <c r="H6508" s="24" t="s">
        <v>1</v>
      </c>
      <c r="I6508" s="24"/>
    </row>
    <row r="6509" spans="1:9" s="36" customFormat="1" ht="66">
      <c r="A6509" s="39" t="s">
        <v>5617</v>
      </c>
      <c r="B6509" s="39" t="s">
        <v>5910</v>
      </c>
      <c r="C6509" s="39" t="s">
        <v>5931</v>
      </c>
      <c r="D6509" s="39" t="s">
        <v>5620</v>
      </c>
      <c r="E6509" s="17">
        <v>10</v>
      </c>
      <c r="F6509" s="18" t="s">
        <v>512</v>
      </c>
      <c r="G6509" s="40" t="s">
        <v>512</v>
      </c>
      <c r="H6509" s="24" t="s">
        <v>1</v>
      </c>
      <c r="I6509" s="24"/>
    </row>
    <row r="6510" spans="1:9" s="36" customFormat="1" ht="66">
      <c r="A6510" s="39" t="s">
        <v>5617</v>
      </c>
      <c r="B6510" s="39" t="s">
        <v>5910</v>
      </c>
      <c r="C6510" s="39" t="s">
        <v>5932</v>
      </c>
      <c r="D6510" s="39" t="s">
        <v>5620</v>
      </c>
      <c r="E6510" s="17">
        <v>10</v>
      </c>
      <c r="F6510" s="18" t="s">
        <v>512</v>
      </c>
      <c r="G6510" s="40" t="s">
        <v>512</v>
      </c>
      <c r="H6510" s="24" t="s">
        <v>1</v>
      </c>
      <c r="I6510" s="24"/>
    </row>
    <row r="6511" spans="1:9" s="36" customFormat="1" ht="66">
      <c r="A6511" s="39" t="s">
        <v>5617</v>
      </c>
      <c r="B6511" s="39" t="s">
        <v>5910</v>
      </c>
      <c r="C6511" s="39" t="s">
        <v>5933</v>
      </c>
      <c r="D6511" s="39" t="s">
        <v>5620</v>
      </c>
      <c r="E6511" s="17">
        <v>10</v>
      </c>
      <c r="F6511" s="18" t="s">
        <v>512</v>
      </c>
      <c r="G6511" s="40" t="s">
        <v>512</v>
      </c>
      <c r="H6511" s="24" t="s">
        <v>1</v>
      </c>
      <c r="I6511" s="24"/>
    </row>
    <row r="6512" spans="1:9" s="36" customFormat="1" ht="66">
      <c r="A6512" s="39" t="s">
        <v>5617</v>
      </c>
      <c r="B6512" s="39" t="s">
        <v>5910</v>
      </c>
      <c r="C6512" s="39" t="s">
        <v>5934</v>
      </c>
      <c r="D6512" s="39" t="s">
        <v>5620</v>
      </c>
      <c r="E6512" s="17">
        <v>10</v>
      </c>
      <c r="F6512" s="18" t="s">
        <v>512</v>
      </c>
      <c r="G6512" s="40" t="s">
        <v>512</v>
      </c>
      <c r="H6512" s="24" t="s">
        <v>1</v>
      </c>
      <c r="I6512" s="24"/>
    </row>
    <row r="6513" spans="1:9" s="36" customFormat="1" ht="66">
      <c r="A6513" s="39" t="s">
        <v>5617</v>
      </c>
      <c r="B6513" s="39" t="s">
        <v>5910</v>
      </c>
      <c r="C6513" s="39" t="s">
        <v>5935</v>
      </c>
      <c r="D6513" s="39" t="s">
        <v>5620</v>
      </c>
      <c r="E6513" s="17">
        <v>30</v>
      </c>
      <c r="F6513" s="18" t="s">
        <v>512</v>
      </c>
      <c r="G6513" s="40" t="s">
        <v>512</v>
      </c>
      <c r="H6513" s="24" t="s">
        <v>1</v>
      </c>
      <c r="I6513" s="24"/>
    </row>
    <row r="6514" spans="1:9" s="36" customFormat="1" ht="66">
      <c r="A6514" s="39" t="s">
        <v>5617</v>
      </c>
      <c r="B6514" s="39" t="s">
        <v>5910</v>
      </c>
      <c r="C6514" s="39" t="s">
        <v>5936</v>
      </c>
      <c r="D6514" s="39" t="s">
        <v>5620</v>
      </c>
      <c r="E6514" s="17">
        <v>10</v>
      </c>
      <c r="F6514" s="18" t="s">
        <v>512</v>
      </c>
      <c r="G6514" s="40" t="s">
        <v>512</v>
      </c>
      <c r="H6514" s="24" t="s">
        <v>1</v>
      </c>
      <c r="I6514" s="24"/>
    </row>
    <row r="6515" spans="1:9" s="36" customFormat="1" ht="66">
      <c r="A6515" s="39" t="s">
        <v>5617</v>
      </c>
      <c r="B6515" s="39" t="s">
        <v>5910</v>
      </c>
      <c r="C6515" s="39" t="s">
        <v>5937</v>
      </c>
      <c r="D6515" s="39" t="s">
        <v>5620</v>
      </c>
      <c r="E6515" s="17">
        <v>20</v>
      </c>
      <c r="F6515" s="18" t="s">
        <v>512</v>
      </c>
      <c r="G6515" s="40" t="s">
        <v>512</v>
      </c>
      <c r="H6515" s="24" t="s">
        <v>1</v>
      </c>
      <c r="I6515" s="24"/>
    </row>
    <row r="6516" spans="1:9" s="36" customFormat="1" ht="66">
      <c r="A6516" s="39" t="s">
        <v>5617</v>
      </c>
      <c r="B6516" s="39" t="s">
        <v>5910</v>
      </c>
      <c r="C6516" s="39" t="s">
        <v>5938</v>
      </c>
      <c r="D6516" s="39" t="s">
        <v>5620</v>
      </c>
      <c r="E6516" s="17">
        <v>10</v>
      </c>
      <c r="F6516" s="18" t="s">
        <v>512</v>
      </c>
      <c r="G6516" s="40" t="s">
        <v>512</v>
      </c>
      <c r="H6516" s="24" t="s">
        <v>1</v>
      </c>
      <c r="I6516" s="24"/>
    </row>
    <row r="6517" spans="1:9" s="36" customFormat="1" ht="66">
      <c r="A6517" s="39" t="s">
        <v>5617</v>
      </c>
      <c r="B6517" s="39" t="s">
        <v>5910</v>
      </c>
      <c r="C6517" s="39" t="s">
        <v>5664</v>
      </c>
      <c r="D6517" s="39" t="s">
        <v>5620</v>
      </c>
      <c r="E6517" s="17">
        <v>10</v>
      </c>
      <c r="F6517" s="18" t="s">
        <v>512</v>
      </c>
      <c r="G6517" s="40" t="s">
        <v>512</v>
      </c>
      <c r="H6517" s="24" t="s">
        <v>1</v>
      </c>
      <c r="I6517" s="24"/>
    </row>
    <row r="6518" spans="1:9" s="36" customFormat="1" ht="66">
      <c r="A6518" s="39" t="s">
        <v>5617</v>
      </c>
      <c r="B6518" s="39" t="s">
        <v>5910</v>
      </c>
      <c r="C6518" s="39" t="s">
        <v>5939</v>
      </c>
      <c r="D6518" s="39" t="s">
        <v>5620</v>
      </c>
      <c r="E6518" s="17">
        <v>10</v>
      </c>
      <c r="F6518" s="18" t="s">
        <v>512</v>
      </c>
      <c r="G6518" s="40" t="s">
        <v>512</v>
      </c>
      <c r="H6518" s="24" t="s">
        <v>1</v>
      </c>
      <c r="I6518" s="24"/>
    </row>
    <row r="6519" spans="1:9" s="36" customFormat="1" ht="66">
      <c r="A6519" s="39" t="s">
        <v>5617</v>
      </c>
      <c r="B6519" s="39" t="s">
        <v>5910</v>
      </c>
      <c r="C6519" s="39" t="s">
        <v>5940</v>
      </c>
      <c r="D6519" s="39" t="s">
        <v>5620</v>
      </c>
      <c r="E6519" s="17">
        <v>10</v>
      </c>
      <c r="F6519" s="18" t="s">
        <v>512</v>
      </c>
      <c r="G6519" s="40" t="s">
        <v>512</v>
      </c>
      <c r="H6519" s="24" t="s">
        <v>1</v>
      </c>
      <c r="I6519" s="24"/>
    </row>
    <row r="6520" spans="1:9" s="36" customFormat="1" ht="66">
      <c r="A6520" s="39" t="s">
        <v>5617</v>
      </c>
      <c r="B6520" s="39" t="s">
        <v>5910</v>
      </c>
      <c r="C6520" s="39" t="s">
        <v>5941</v>
      </c>
      <c r="D6520" s="39" t="s">
        <v>5620</v>
      </c>
      <c r="E6520" s="17">
        <v>10</v>
      </c>
      <c r="F6520" s="18" t="s">
        <v>512</v>
      </c>
      <c r="G6520" s="40" t="s">
        <v>512</v>
      </c>
      <c r="H6520" s="24" t="s">
        <v>1</v>
      </c>
      <c r="I6520" s="24"/>
    </row>
    <row r="6521" spans="1:9" s="36" customFormat="1" ht="66">
      <c r="A6521" s="39" t="s">
        <v>5617</v>
      </c>
      <c r="B6521" s="39" t="s">
        <v>5910</v>
      </c>
      <c r="C6521" s="39" t="s">
        <v>5942</v>
      </c>
      <c r="D6521" s="39" t="s">
        <v>5620</v>
      </c>
      <c r="E6521" s="17">
        <v>20</v>
      </c>
      <c r="F6521" s="18" t="s">
        <v>512</v>
      </c>
      <c r="G6521" s="40" t="s">
        <v>512</v>
      </c>
      <c r="H6521" s="24" t="s">
        <v>1</v>
      </c>
      <c r="I6521" s="24"/>
    </row>
    <row r="6522" spans="1:9" s="36" customFormat="1" ht="66">
      <c r="A6522" s="39" t="s">
        <v>5617</v>
      </c>
      <c r="B6522" s="39" t="s">
        <v>5910</v>
      </c>
      <c r="C6522" s="39" t="s">
        <v>5943</v>
      </c>
      <c r="D6522" s="39" t="s">
        <v>5620</v>
      </c>
      <c r="E6522" s="17">
        <v>10</v>
      </c>
      <c r="F6522" s="18" t="s">
        <v>512</v>
      </c>
      <c r="G6522" s="40" t="s">
        <v>512</v>
      </c>
      <c r="H6522" s="24" t="s">
        <v>1</v>
      </c>
      <c r="I6522" s="24"/>
    </row>
    <row r="6523" spans="1:9" s="36" customFormat="1" ht="66">
      <c r="A6523" s="39" t="s">
        <v>5617</v>
      </c>
      <c r="B6523" s="39" t="s">
        <v>5910</v>
      </c>
      <c r="C6523" s="39" t="s">
        <v>5944</v>
      </c>
      <c r="D6523" s="39" t="s">
        <v>5620</v>
      </c>
      <c r="E6523" s="17">
        <v>40</v>
      </c>
      <c r="F6523" s="18" t="s">
        <v>512</v>
      </c>
      <c r="G6523" s="40" t="s">
        <v>512</v>
      </c>
      <c r="H6523" s="24" t="s">
        <v>1</v>
      </c>
      <c r="I6523" s="24"/>
    </row>
    <row r="6524" spans="1:9" s="36" customFormat="1" ht="66">
      <c r="A6524" s="39" t="s">
        <v>5617</v>
      </c>
      <c r="B6524" s="39" t="s">
        <v>5910</v>
      </c>
      <c r="C6524" s="39" t="s">
        <v>5649</v>
      </c>
      <c r="D6524" s="39" t="s">
        <v>5620</v>
      </c>
      <c r="E6524" s="17">
        <v>10</v>
      </c>
      <c r="F6524" s="18" t="s">
        <v>512</v>
      </c>
      <c r="G6524" s="40" t="s">
        <v>512</v>
      </c>
      <c r="H6524" s="24" t="s">
        <v>1</v>
      </c>
      <c r="I6524" s="24"/>
    </row>
    <row r="6525" spans="1:9" s="36" customFormat="1" ht="66">
      <c r="A6525" s="39" t="s">
        <v>5617</v>
      </c>
      <c r="B6525" s="39" t="s">
        <v>5910</v>
      </c>
      <c r="C6525" s="39" t="s">
        <v>5945</v>
      </c>
      <c r="D6525" s="39" t="s">
        <v>5620</v>
      </c>
      <c r="E6525" s="17">
        <v>10</v>
      </c>
      <c r="F6525" s="18" t="s">
        <v>512</v>
      </c>
      <c r="G6525" s="40" t="s">
        <v>512</v>
      </c>
      <c r="H6525" s="24" t="s">
        <v>1</v>
      </c>
      <c r="I6525" s="24"/>
    </row>
    <row r="6526" spans="1:9" s="36" customFormat="1" ht="66">
      <c r="A6526" s="39" t="s">
        <v>5617</v>
      </c>
      <c r="B6526" s="39" t="s">
        <v>5910</v>
      </c>
      <c r="C6526" s="39" t="s">
        <v>5946</v>
      </c>
      <c r="D6526" s="39" t="s">
        <v>5620</v>
      </c>
      <c r="E6526" s="17">
        <v>10</v>
      </c>
      <c r="F6526" s="18" t="s">
        <v>512</v>
      </c>
      <c r="G6526" s="40" t="s">
        <v>512</v>
      </c>
      <c r="H6526" s="24" t="s">
        <v>1</v>
      </c>
      <c r="I6526" s="24"/>
    </row>
    <row r="6527" spans="1:9" s="36" customFormat="1" ht="66">
      <c r="A6527" s="39" t="s">
        <v>5617</v>
      </c>
      <c r="B6527" s="39" t="s">
        <v>5910</v>
      </c>
      <c r="C6527" s="39" t="s">
        <v>5947</v>
      </c>
      <c r="D6527" s="39" t="s">
        <v>5620</v>
      </c>
      <c r="E6527" s="17">
        <v>10</v>
      </c>
      <c r="F6527" s="18" t="s">
        <v>512</v>
      </c>
      <c r="G6527" s="40" t="s">
        <v>512</v>
      </c>
      <c r="H6527" s="24" t="s">
        <v>1</v>
      </c>
      <c r="I6527" s="24"/>
    </row>
    <row r="6528" spans="1:9" s="36" customFormat="1" ht="66">
      <c r="A6528" s="39" t="s">
        <v>5617</v>
      </c>
      <c r="B6528" s="39" t="s">
        <v>5910</v>
      </c>
      <c r="C6528" s="39" t="s">
        <v>5948</v>
      </c>
      <c r="D6528" s="39" t="s">
        <v>5620</v>
      </c>
      <c r="E6528" s="17">
        <v>10</v>
      </c>
      <c r="F6528" s="18" t="s">
        <v>512</v>
      </c>
      <c r="G6528" s="40" t="s">
        <v>512</v>
      </c>
      <c r="H6528" s="24" t="s">
        <v>1</v>
      </c>
      <c r="I6528" s="24"/>
    </row>
    <row r="6529" spans="1:9" s="36" customFormat="1" ht="66">
      <c r="A6529" s="39" t="s">
        <v>5617</v>
      </c>
      <c r="B6529" s="39" t="s">
        <v>5910</v>
      </c>
      <c r="C6529" s="39" t="s">
        <v>5949</v>
      </c>
      <c r="D6529" s="39" t="s">
        <v>5620</v>
      </c>
      <c r="E6529" s="17">
        <v>10</v>
      </c>
      <c r="F6529" s="18" t="s">
        <v>512</v>
      </c>
      <c r="G6529" s="40" t="s">
        <v>512</v>
      </c>
      <c r="H6529" s="24" t="s">
        <v>1</v>
      </c>
      <c r="I6529" s="24"/>
    </row>
    <row r="6530" spans="1:9" s="36" customFormat="1" ht="66">
      <c r="A6530" s="39" t="s">
        <v>5617</v>
      </c>
      <c r="B6530" s="39" t="s">
        <v>5910</v>
      </c>
      <c r="C6530" s="39" t="s">
        <v>5950</v>
      </c>
      <c r="D6530" s="39" t="s">
        <v>5620</v>
      </c>
      <c r="E6530" s="17">
        <v>10</v>
      </c>
      <c r="F6530" s="18" t="s">
        <v>512</v>
      </c>
      <c r="G6530" s="40" t="s">
        <v>512</v>
      </c>
      <c r="H6530" s="24" t="s">
        <v>1</v>
      </c>
      <c r="I6530" s="24"/>
    </row>
    <row r="6531" spans="1:9" s="36" customFormat="1" ht="66">
      <c r="A6531" s="39" t="s">
        <v>5617</v>
      </c>
      <c r="B6531" s="39" t="s">
        <v>5910</v>
      </c>
      <c r="C6531" s="39" t="s">
        <v>5674</v>
      </c>
      <c r="D6531" s="39" t="s">
        <v>5620</v>
      </c>
      <c r="E6531" s="17">
        <v>20</v>
      </c>
      <c r="F6531" s="18" t="s">
        <v>512</v>
      </c>
      <c r="G6531" s="40" t="s">
        <v>512</v>
      </c>
      <c r="H6531" s="24" t="s">
        <v>1</v>
      </c>
      <c r="I6531" s="24"/>
    </row>
    <row r="6532" spans="1:9" s="36" customFormat="1" ht="66">
      <c r="A6532" s="39" t="s">
        <v>5617</v>
      </c>
      <c r="B6532" s="39" t="s">
        <v>5910</v>
      </c>
      <c r="C6532" s="39" t="s">
        <v>5951</v>
      </c>
      <c r="D6532" s="39" t="s">
        <v>5620</v>
      </c>
      <c r="E6532" s="17">
        <v>10</v>
      </c>
      <c r="F6532" s="18" t="s">
        <v>512</v>
      </c>
      <c r="G6532" s="40" t="s">
        <v>512</v>
      </c>
      <c r="H6532" s="24" t="s">
        <v>1</v>
      </c>
      <c r="I6532" s="24"/>
    </row>
    <row r="6533" spans="1:9" s="36" customFormat="1" ht="66">
      <c r="A6533" s="39" t="s">
        <v>5617</v>
      </c>
      <c r="B6533" s="39" t="s">
        <v>5910</v>
      </c>
      <c r="C6533" s="39" t="s">
        <v>5952</v>
      </c>
      <c r="D6533" s="39" t="s">
        <v>5620</v>
      </c>
      <c r="E6533" s="17">
        <v>10</v>
      </c>
      <c r="F6533" s="18" t="s">
        <v>512</v>
      </c>
      <c r="G6533" s="40" t="s">
        <v>512</v>
      </c>
      <c r="H6533" s="24" t="s">
        <v>1</v>
      </c>
      <c r="I6533" s="24"/>
    </row>
    <row r="6534" spans="1:9" s="36" customFormat="1" ht="66">
      <c r="A6534" s="39" t="s">
        <v>5617</v>
      </c>
      <c r="B6534" s="39" t="s">
        <v>5910</v>
      </c>
      <c r="C6534" s="39" t="s">
        <v>5953</v>
      </c>
      <c r="D6534" s="39" t="s">
        <v>5620</v>
      </c>
      <c r="E6534" s="17">
        <v>20</v>
      </c>
      <c r="F6534" s="18" t="s">
        <v>512</v>
      </c>
      <c r="G6534" s="40" t="s">
        <v>512</v>
      </c>
      <c r="H6534" s="24" t="s">
        <v>1</v>
      </c>
      <c r="I6534" s="24"/>
    </row>
    <row r="6535" spans="1:9" s="36" customFormat="1" ht="66">
      <c r="A6535" s="39" t="s">
        <v>5617</v>
      </c>
      <c r="B6535" s="39" t="s">
        <v>5910</v>
      </c>
      <c r="C6535" s="39" t="s">
        <v>5954</v>
      </c>
      <c r="D6535" s="39" t="s">
        <v>5620</v>
      </c>
      <c r="E6535" s="17">
        <v>10</v>
      </c>
      <c r="F6535" s="18" t="s">
        <v>512</v>
      </c>
      <c r="G6535" s="40" t="s">
        <v>512</v>
      </c>
      <c r="H6535" s="24" t="s">
        <v>1</v>
      </c>
      <c r="I6535" s="24"/>
    </row>
    <row r="6536" spans="1:9" s="36" customFormat="1" ht="66">
      <c r="A6536" s="39" t="s">
        <v>5617</v>
      </c>
      <c r="B6536" s="39" t="s">
        <v>5910</v>
      </c>
      <c r="C6536" s="39" t="s">
        <v>5955</v>
      </c>
      <c r="D6536" s="39" t="s">
        <v>5620</v>
      </c>
      <c r="E6536" s="17">
        <v>10</v>
      </c>
      <c r="F6536" s="18" t="s">
        <v>512</v>
      </c>
      <c r="G6536" s="40" t="s">
        <v>512</v>
      </c>
      <c r="H6536" s="24" t="s">
        <v>1</v>
      </c>
      <c r="I6536" s="24"/>
    </row>
    <row r="6537" spans="1:9" s="36" customFormat="1" ht="66">
      <c r="A6537" s="39" t="s">
        <v>5617</v>
      </c>
      <c r="B6537" s="39" t="s">
        <v>5910</v>
      </c>
      <c r="C6537" s="39" t="s">
        <v>5956</v>
      </c>
      <c r="D6537" s="39" t="s">
        <v>5620</v>
      </c>
      <c r="E6537" s="17">
        <v>10</v>
      </c>
      <c r="F6537" s="18" t="s">
        <v>512</v>
      </c>
      <c r="G6537" s="40" t="s">
        <v>512</v>
      </c>
      <c r="H6537" s="24" t="s">
        <v>1</v>
      </c>
      <c r="I6537" s="24"/>
    </row>
    <row r="6538" spans="1:9" s="36" customFormat="1" ht="66">
      <c r="A6538" s="39" t="s">
        <v>5617</v>
      </c>
      <c r="B6538" s="39" t="s">
        <v>5910</v>
      </c>
      <c r="C6538" s="39" t="s">
        <v>5957</v>
      </c>
      <c r="D6538" s="39" t="s">
        <v>5620</v>
      </c>
      <c r="E6538" s="17">
        <v>10</v>
      </c>
      <c r="F6538" s="18" t="s">
        <v>512</v>
      </c>
      <c r="G6538" s="40" t="s">
        <v>512</v>
      </c>
      <c r="H6538" s="24" t="s">
        <v>1</v>
      </c>
      <c r="I6538" s="24"/>
    </row>
    <row r="6539" spans="1:9" s="36" customFormat="1" ht="66">
      <c r="A6539" s="39" t="s">
        <v>5617</v>
      </c>
      <c r="B6539" s="39" t="s">
        <v>5910</v>
      </c>
      <c r="C6539" s="39" t="s">
        <v>5739</v>
      </c>
      <c r="D6539" s="39" t="s">
        <v>5620</v>
      </c>
      <c r="E6539" s="17">
        <v>10</v>
      </c>
      <c r="F6539" s="18" t="s">
        <v>512</v>
      </c>
      <c r="G6539" s="40" t="s">
        <v>512</v>
      </c>
      <c r="H6539" s="24" t="s">
        <v>1</v>
      </c>
      <c r="I6539" s="24"/>
    </row>
    <row r="6540" spans="1:9" s="36" customFormat="1" ht="66">
      <c r="A6540" s="39" t="s">
        <v>5617</v>
      </c>
      <c r="B6540" s="39" t="s">
        <v>5910</v>
      </c>
      <c r="C6540" s="39" t="s">
        <v>5958</v>
      </c>
      <c r="D6540" s="39" t="s">
        <v>5620</v>
      </c>
      <c r="E6540" s="17">
        <v>10</v>
      </c>
      <c r="F6540" s="18" t="s">
        <v>512</v>
      </c>
      <c r="G6540" s="40" t="s">
        <v>512</v>
      </c>
      <c r="H6540" s="24" t="s">
        <v>1</v>
      </c>
      <c r="I6540" s="24"/>
    </row>
    <row r="6541" spans="1:9" s="36" customFormat="1" ht="66">
      <c r="A6541" s="39" t="s">
        <v>5617</v>
      </c>
      <c r="B6541" s="39" t="s">
        <v>5910</v>
      </c>
      <c r="C6541" s="39" t="s">
        <v>5671</v>
      </c>
      <c r="D6541" s="39" t="s">
        <v>5620</v>
      </c>
      <c r="E6541" s="17">
        <v>10</v>
      </c>
      <c r="F6541" s="18" t="s">
        <v>512</v>
      </c>
      <c r="G6541" s="40" t="s">
        <v>512</v>
      </c>
      <c r="H6541" s="24" t="s">
        <v>1</v>
      </c>
      <c r="I6541" s="24"/>
    </row>
    <row r="6542" spans="1:9" s="36" customFormat="1" ht="66">
      <c r="A6542" s="39" t="s">
        <v>5617</v>
      </c>
      <c r="B6542" s="39" t="s">
        <v>5910</v>
      </c>
      <c r="C6542" s="39" t="s">
        <v>5959</v>
      </c>
      <c r="D6542" s="39" t="s">
        <v>5620</v>
      </c>
      <c r="E6542" s="17">
        <v>10</v>
      </c>
      <c r="F6542" s="18" t="s">
        <v>512</v>
      </c>
      <c r="G6542" s="40" t="s">
        <v>512</v>
      </c>
      <c r="H6542" s="24" t="s">
        <v>1</v>
      </c>
      <c r="I6542" s="24"/>
    </row>
    <row r="6543" spans="1:9" s="36" customFormat="1" ht="66">
      <c r="A6543" s="39" t="s">
        <v>5617</v>
      </c>
      <c r="B6543" s="39" t="s">
        <v>5910</v>
      </c>
      <c r="C6543" s="39" t="s">
        <v>5960</v>
      </c>
      <c r="D6543" s="39" t="s">
        <v>5620</v>
      </c>
      <c r="E6543" s="17">
        <v>10</v>
      </c>
      <c r="F6543" s="18" t="s">
        <v>512</v>
      </c>
      <c r="G6543" s="40" t="s">
        <v>512</v>
      </c>
      <c r="H6543" s="24" t="s">
        <v>1</v>
      </c>
      <c r="I6543" s="24"/>
    </row>
    <row r="6544" spans="1:9" s="36" customFormat="1" ht="66">
      <c r="A6544" s="39" t="s">
        <v>5617</v>
      </c>
      <c r="B6544" s="39" t="s">
        <v>5910</v>
      </c>
      <c r="C6544" s="39" t="s">
        <v>5961</v>
      </c>
      <c r="D6544" s="39" t="s">
        <v>5620</v>
      </c>
      <c r="E6544" s="17">
        <v>10</v>
      </c>
      <c r="F6544" s="18" t="s">
        <v>512</v>
      </c>
      <c r="G6544" s="40" t="s">
        <v>512</v>
      </c>
      <c r="H6544" s="24" t="s">
        <v>1</v>
      </c>
      <c r="I6544" s="24"/>
    </row>
    <row r="6545" spans="1:9" s="36" customFormat="1" ht="66">
      <c r="A6545" s="39" t="s">
        <v>5617</v>
      </c>
      <c r="B6545" s="39" t="s">
        <v>5910</v>
      </c>
      <c r="C6545" s="39" t="s">
        <v>5962</v>
      </c>
      <c r="D6545" s="39" t="s">
        <v>5620</v>
      </c>
      <c r="E6545" s="17">
        <v>10</v>
      </c>
      <c r="F6545" s="18" t="s">
        <v>512</v>
      </c>
      <c r="G6545" s="40" t="s">
        <v>512</v>
      </c>
      <c r="H6545" s="24" t="s">
        <v>1</v>
      </c>
      <c r="I6545" s="24"/>
    </row>
    <row r="6546" spans="1:9" s="36" customFormat="1" ht="66">
      <c r="A6546" s="39" t="s">
        <v>5617</v>
      </c>
      <c r="B6546" s="39" t="s">
        <v>5910</v>
      </c>
      <c r="C6546" s="39" t="s">
        <v>5963</v>
      </c>
      <c r="D6546" s="39" t="s">
        <v>5620</v>
      </c>
      <c r="E6546" s="17">
        <v>10</v>
      </c>
      <c r="F6546" s="18" t="s">
        <v>512</v>
      </c>
      <c r="G6546" s="40" t="s">
        <v>512</v>
      </c>
      <c r="H6546" s="24" t="s">
        <v>1</v>
      </c>
      <c r="I6546" s="24"/>
    </row>
    <row r="6547" spans="1:9" s="36" customFormat="1" ht="66">
      <c r="A6547" s="39" t="s">
        <v>5617</v>
      </c>
      <c r="B6547" s="39" t="s">
        <v>5910</v>
      </c>
      <c r="C6547" s="39" t="s">
        <v>5964</v>
      </c>
      <c r="D6547" s="39" t="s">
        <v>5620</v>
      </c>
      <c r="E6547" s="17">
        <v>10</v>
      </c>
      <c r="F6547" s="18" t="s">
        <v>512</v>
      </c>
      <c r="G6547" s="40" t="s">
        <v>512</v>
      </c>
      <c r="H6547" s="24" t="s">
        <v>1</v>
      </c>
      <c r="I6547" s="24"/>
    </row>
    <row r="6548" spans="1:9" s="36" customFormat="1" ht="66">
      <c r="A6548" s="39" t="s">
        <v>5617</v>
      </c>
      <c r="B6548" s="39" t="s">
        <v>5910</v>
      </c>
      <c r="C6548" s="39" t="s">
        <v>5817</v>
      </c>
      <c r="D6548" s="39" t="s">
        <v>5620</v>
      </c>
      <c r="E6548" s="17">
        <v>10</v>
      </c>
      <c r="F6548" s="18" t="s">
        <v>512</v>
      </c>
      <c r="G6548" s="40" t="s">
        <v>512</v>
      </c>
      <c r="H6548" s="24" t="s">
        <v>1</v>
      </c>
      <c r="I6548" s="24"/>
    </row>
    <row r="6549" spans="1:9" s="36" customFormat="1" ht="66">
      <c r="A6549" s="39" t="s">
        <v>5617</v>
      </c>
      <c r="B6549" s="39" t="s">
        <v>5910</v>
      </c>
      <c r="C6549" s="39" t="s">
        <v>5965</v>
      </c>
      <c r="D6549" s="39" t="s">
        <v>5620</v>
      </c>
      <c r="E6549" s="17">
        <v>10</v>
      </c>
      <c r="F6549" s="18" t="s">
        <v>512</v>
      </c>
      <c r="G6549" s="40" t="s">
        <v>512</v>
      </c>
      <c r="H6549" s="24" t="s">
        <v>1</v>
      </c>
      <c r="I6549" s="24"/>
    </row>
    <row r="6550" spans="1:9" s="36" customFormat="1" ht="87" customHeight="1">
      <c r="A6550" s="41" t="s">
        <v>5966</v>
      </c>
      <c r="B6550" s="42" t="s">
        <v>5967</v>
      </c>
      <c r="C6550" s="42" t="s">
        <v>5968</v>
      </c>
      <c r="D6550" s="42" t="s">
        <v>5969</v>
      </c>
      <c r="E6550" s="43">
        <v>20</v>
      </c>
      <c r="F6550" s="18" t="s">
        <v>18</v>
      </c>
      <c r="G6550" s="44"/>
      <c r="H6550" s="44"/>
      <c r="I6550" s="18" t="s">
        <v>1</v>
      </c>
    </row>
    <row r="6551" spans="1:9" s="36" customFormat="1" ht="89.25" customHeight="1">
      <c r="A6551" s="41" t="s">
        <v>5966</v>
      </c>
      <c r="B6551" s="42" t="s">
        <v>5970</v>
      </c>
      <c r="C6551" s="42" t="s">
        <v>5971</v>
      </c>
      <c r="D6551" s="42" t="s">
        <v>5969</v>
      </c>
      <c r="E6551" s="43">
        <v>50</v>
      </c>
      <c r="F6551" s="18" t="s">
        <v>18</v>
      </c>
      <c r="G6551" s="44"/>
      <c r="H6551" s="18" t="s">
        <v>1</v>
      </c>
      <c r="I6551" s="18"/>
    </row>
    <row r="6552" spans="1:9" s="36" customFormat="1" ht="78.75" customHeight="1">
      <c r="A6552" s="41" t="s">
        <v>5972</v>
      </c>
      <c r="B6552" s="42" t="s">
        <v>5973</v>
      </c>
      <c r="C6552" s="42" t="s">
        <v>1585</v>
      </c>
      <c r="D6552" s="42" t="s">
        <v>5969</v>
      </c>
      <c r="E6552" s="43">
        <v>20</v>
      </c>
      <c r="F6552" s="18" t="s">
        <v>18</v>
      </c>
      <c r="G6552" s="44"/>
      <c r="H6552" s="44"/>
      <c r="I6552" s="18" t="s">
        <v>1</v>
      </c>
    </row>
    <row r="6553" spans="1:9" s="36" customFormat="1" ht="78.75" customHeight="1">
      <c r="A6553" s="41" t="s">
        <v>5972</v>
      </c>
      <c r="B6553" s="42" t="s">
        <v>5974</v>
      </c>
      <c r="C6553" s="42" t="s">
        <v>5975</v>
      </c>
      <c r="D6553" s="42" t="s">
        <v>5969</v>
      </c>
      <c r="E6553" s="43">
        <v>20</v>
      </c>
      <c r="F6553" s="18" t="s">
        <v>18</v>
      </c>
      <c r="G6553" s="44"/>
      <c r="H6553" s="44"/>
      <c r="I6553" s="18" t="s">
        <v>1</v>
      </c>
    </row>
    <row r="6554" spans="1:9" s="36" customFormat="1" ht="78.75" customHeight="1">
      <c r="A6554" s="41" t="s">
        <v>5972</v>
      </c>
      <c r="B6554" s="42" t="s">
        <v>5976</v>
      </c>
      <c r="C6554" s="42" t="s">
        <v>4502</v>
      </c>
      <c r="D6554" s="42" t="s">
        <v>5969</v>
      </c>
      <c r="E6554" s="43">
        <v>20</v>
      </c>
      <c r="F6554" s="18" t="s">
        <v>18</v>
      </c>
      <c r="G6554" s="44"/>
      <c r="H6554" s="44"/>
      <c r="I6554" s="18" t="s">
        <v>1</v>
      </c>
    </row>
    <row r="6555" spans="1:9" s="36" customFormat="1" ht="78.75" customHeight="1">
      <c r="A6555" s="41" t="s">
        <v>5972</v>
      </c>
      <c r="B6555" s="42" t="s">
        <v>5977</v>
      </c>
      <c r="C6555" s="42" t="s">
        <v>4863</v>
      </c>
      <c r="D6555" s="42" t="s">
        <v>5969</v>
      </c>
      <c r="E6555" s="43">
        <v>20</v>
      </c>
      <c r="F6555" s="18" t="s">
        <v>18</v>
      </c>
      <c r="G6555" s="44"/>
      <c r="H6555" s="44"/>
      <c r="I6555" s="18" t="s">
        <v>1</v>
      </c>
    </row>
    <row r="6556" spans="1:9" s="36" customFormat="1" ht="78.75" customHeight="1">
      <c r="A6556" s="41" t="s">
        <v>5972</v>
      </c>
      <c r="B6556" s="42" t="s">
        <v>5978</v>
      </c>
      <c r="C6556" s="42" t="s">
        <v>4307</v>
      </c>
      <c r="D6556" s="42" t="s">
        <v>5969</v>
      </c>
      <c r="E6556" s="43">
        <v>20</v>
      </c>
      <c r="F6556" s="18" t="s">
        <v>18</v>
      </c>
      <c r="G6556" s="44"/>
      <c r="H6556" s="44"/>
      <c r="I6556" s="18" t="s">
        <v>1</v>
      </c>
    </row>
    <row r="6557" spans="1:9" s="36" customFormat="1" ht="78.75" customHeight="1">
      <c r="A6557" s="41" t="s">
        <v>5972</v>
      </c>
      <c r="B6557" s="42" t="s">
        <v>5979</v>
      </c>
      <c r="C6557" s="42" t="s">
        <v>1129</v>
      </c>
      <c r="D6557" s="42" t="s">
        <v>5969</v>
      </c>
      <c r="E6557" s="43">
        <v>20</v>
      </c>
      <c r="F6557" s="18" t="s">
        <v>18</v>
      </c>
      <c r="G6557" s="44"/>
      <c r="H6557" s="44"/>
      <c r="I6557" s="18" t="s">
        <v>1</v>
      </c>
    </row>
    <row r="6558" spans="1:9" s="37" customFormat="1" ht="78.75" customHeight="1">
      <c r="A6558" s="41" t="s">
        <v>5972</v>
      </c>
      <c r="B6558" s="42" t="s">
        <v>5980</v>
      </c>
      <c r="C6558" s="42" t="s">
        <v>5981</v>
      </c>
      <c r="D6558" s="42" t="s">
        <v>5969</v>
      </c>
      <c r="E6558" s="43">
        <v>20</v>
      </c>
      <c r="F6558" s="18" t="s">
        <v>18</v>
      </c>
      <c r="G6558" s="44"/>
      <c r="H6558" s="44"/>
      <c r="I6558" s="18" t="s">
        <v>1</v>
      </c>
    </row>
    <row r="6559" spans="1:9" s="37" customFormat="1" ht="78.75" customHeight="1">
      <c r="A6559" s="41" t="s">
        <v>5972</v>
      </c>
      <c r="B6559" s="42" t="s">
        <v>5982</v>
      </c>
      <c r="C6559" s="42" t="s">
        <v>5983</v>
      </c>
      <c r="D6559" s="42" t="s">
        <v>5969</v>
      </c>
      <c r="E6559" s="43">
        <v>20</v>
      </c>
      <c r="F6559" s="18" t="s">
        <v>18</v>
      </c>
      <c r="G6559" s="44"/>
      <c r="H6559" s="44"/>
      <c r="I6559" s="18" t="s">
        <v>1</v>
      </c>
    </row>
    <row r="6560" spans="1:9" s="37" customFormat="1" ht="78.75" customHeight="1">
      <c r="A6560" s="41" t="s">
        <v>5972</v>
      </c>
      <c r="B6560" s="45" t="s">
        <v>5984</v>
      </c>
      <c r="C6560" s="42" t="s">
        <v>1017</v>
      </c>
      <c r="D6560" s="42" t="s">
        <v>5969</v>
      </c>
      <c r="E6560" s="43">
        <v>20</v>
      </c>
      <c r="F6560" s="18" t="s">
        <v>18</v>
      </c>
      <c r="G6560" s="44"/>
      <c r="H6560" s="44"/>
      <c r="I6560" s="18" t="s">
        <v>1</v>
      </c>
    </row>
    <row r="6561" spans="1:9" s="37" customFormat="1" ht="78.75" customHeight="1">
      <c r="A6561" s="41" t="s">
        <v>5972</v>
      </c>
      <c r="B6561" s="42" t="s">
        <v>5985</v>
      </c>
      <c r="C6561" s="42" t="s">
        <v>2587</v>
      </c>
      <c r="D6561" s="42" t="s">
        <v>5969</v>
      </c>
      <c r="E6561" s="43">
        <v>20</v>
      </c>
      <c r="F6561" s="18" t="s">
        <v>18</v>
      </c>
      <c r="G6561" s="44"/>
      <c r="H6561" s="44"/>
      <c r="I6561" s="18" t="s">
        <v>1</v>
      </c>
    </row>
    <row r="6562" spans="1:9" s="37" customFormat="1" ht="78.75" customHeight="1">
      <c r="A6562" s="41" t="s">
        <v>5972</v>
      </c>
      <c r="B6562" s="42" t="s">
        <v>5986</v>
      </c>
      <c r="C6562" s="42" t="s">
        <v>1642</v>
      </c>
      <c r="D6562" s="42" t="s">
        <v>5969</v>
      </c>
      <c r="E6562" s="43">
        <v>20</v>
      </c>
      <c r="F6562" s="18" t="s">
        <v>18</v>
      </c>
      <c r="G6562" s="44"/>
      <c r="H6562" s="44"/>
      <c r="I6562" s="18" t="s">
        <v>1</v>
      </c>
    </row>
    <row r="6563" spans="1:9" s="37" customFormat="1" ht="78.75" customHeight="1">
      <c r="A6563" s="41" t="s">
        <v>5972</v>
      </c>
      <c r="B6563" s="42" t="s">
        <v>5987</v>
      </c>
      <c r="C6563" s="42" t="s">
        <v>417</v>
      </c>
      <c r="D6563" s="42" t="s">
        <v>5969</v>
      </c>
      <c r="E6563" s="43">
        <v>20</v>
      </c>
      <c r="F6563" s="18" t="s">
        <v>18</v>
      </c>
      <c r="G6563" s="44"/>
      <c r="H6563" s="44"/>
      <c r="I6563" s="18" t="s">
        <v>1</v>
      </c>
    </row>
    <row r="6564" spans="1:9" s="37" customFormat="1" ht="78.75" customHeight="1">
      <c r="A6564" s="41" t="s">
        <v>5972</v>
      </c>
      <c r="B6564" s="45" t="s">
        <v>5988</v>
      </c>
      <c r="C6564" s="42" t="s">
        <v>3994</v>
      </c>
      <c r="D6564" s="42" t="s">
        <v>5969</v>
      </c>
      <c r="E6564" s="43">
        <v>20</v>
      </c>
      <c r="F6564" s="18" t="s">
        <v>18</v>
      </c>
      <c r="G6564" s="44"/>
      <c r="H6564" s="44"/>
      <c r="I6564" s="18" t="s">
        <v>1</v>
      </c>
    </row>
    <row r="6565" spans="1:9" s="37" customFormat="1" ht="78.75" customHeight="1">
      <c r="A6565" s="41" t="s">
        <v>5972</v>
      </c>
      <c r="B6565" s="45" t="s">
        <v>5989</v>
      </c>
      <c r="C6565" s="42" t="s">
        <v>5990</v>
      </c>
      <c r="D6565" s="42" t="s">
        <v>5969</v>
      </c>
      <c r="E6565" s="43">
        <v>20</v>
      </c>
      <c r="F6565" s="18" t="s">
        <v>18</v>
      </c>
      <c r="G6565" s="44"/>
      <c r="H6565" s="44"/>
      <c r="I6565" s="18" t="s">
        <v>1</v>
      </c>
    </row>
    <row r="6566" spans="1:9" s="37" customFormat="1" ht="78.75" customHeight="1">
      <c r="A6566" s="41" t="s">
        <v>5972</v>
      </c>
      <c r="B6566" s="45" t="s">
        <v>5991</v>
      </c>
      <c r="C6566" s="42" t="s">
        <v>5992</v>
      </c>
      <c r="D6566" s="42" t="s">
        <v>5969</v>
      </c>
      <c r="E6566" s="43">
        <v>20</v>
      </c>
      <c r="F6566" s="18" t="s">
        <v>18</v>
      </c>
      <c r="G6566" s="44"/>
      <c r="H6566" s="44"/>
      <c r="I6566" s="18" t="s">
        <v>1</v>
      </c>
    </row>
    <row r="6567" spans="1:9" s="37" customFormat="1" ht="78.75" customHeight="1">
      <c r="A6567" s="41" t="s">
        <v>5972</v>
      </c>
      <c r="B6567" s="45" t="s">
        <v>5993</v>
      </c>
      <c r="C6567" s="42" t="s">
        <v>971</v>
      </c>
      <c r="D6567" s="42" t="s">
        <v>5969</v>
      </c>
      <c r="E6567" s="43">
        <v>20</v>
      </c>
      <c r="F6567" s="18" t="s">
        <v>18</v>
      </c>
      <c r="G6567" s="44"/>
      <c r="H6567" s="44"/>
      <c r="I6567" s="18" t="s">
        <v>1</v>
      </c>
    </row>
    <row r="6568" spans="1:9" s="37" customFormat="1" ht="78.75" customHeight="1">
      <c r="A6568" s="41" t="s">
        <v>5972</v>
      </c>
      <c r="B6568" s="45" t="s">
        <v>5994</v>
      </c>
      <c r="C6568" s="42" t="s">
        <v>5995</v>
      </c>
      <c r="D6568" s="42" t="s">
        <v>5969</v>
      </c>
      <c r="E6568" s="43">
        <v>17</v>
      </c>
      <c r="F6568" s="18" t="s">
        <v>18</v>
      </c>
      <c r="G6568" s="44"/>
      <c r="H6568" s="44"/>
      <c r="I6568" s="18" t="s">
        <v>1</v>
      </c>
    </row>
    <row r="6569" spans="1:9" s="37" customFormat="1" ht="78.75" customHeight="1">
      <c r="A6569" s="41" t="s">
        <v>5972</v>
      </c>
      <c r="B6569" s="45" t="s">
        <v>5996</v>
      </c>
      <c r="C6569" s="42" t="s">
        <v>5997</v>
      </c>
      <c r="D6569" s="42" t="s">
        <v>5969</v>
      </c>
      <c r="E6569" s="43">
        <v>150</v>
      </c>
      <c r="F6569" s="18" t="s">
        <v>18</v>
      </c>
      <c r="G6569" s="44"/>
      <c r="H6569" s="18" t="s">
        <v>1</v>
      </c>
      <c r="I6569" s="18"/>
    </row>
    <row r="6570" spans="1:9" s="37" customFormat="1" ht="78.75" customHeight="1">
      <c r="A6570" s="41" t="s">
        <v>5972</v>
      </c>
      <c r="B6570" s="45" t="s">
        <v>5998</v>
      </c>
      <c r="C6570" s="42" t="s">
        <v>1608</v>
      </c>
      <c r="D6570" s="42" t="s">
        <v>5969</v>
      </c>
      <c r="E6570" s="43">
        <v>20</v>
      </c>
      <c r="F6570" s="18" t="s">
        <v>18</v>
      </c>
      <c r="G6570" s="44"/>
      <c r="H6570" s="44"/>
      <c r="I6570" s="18" t="s">
        <v>1</v>
      </c>
    </row>
    <row r="6571" spans="1:9" s="37" customFormat="1" ht="78.75" customHeight="1">
      <c r="A6571" s="41" t="s">
        <v>5972</v>
      </c>
      <c r="B6571" s="45" t="s">
        <v>5999</v>
      </c>
      <c r="C6571" s="42" t="s">
        <v>1578</v>
      </c>
      <c r="D6571" s="42" t="s">
        <v>5969</v>
      </c>
      <c r="E6571" s="43">
        <v>19</v>
      </c>
      <c r="F6571" s="18" t="s">
        <v>18</v>
      </c>
      <c r="G6571" s="44"/>
      <c r="H6571" s="44"/>
      <c r="I6571" s="18" t="s">
        <v>1</v>
      </c>
    </row>
    <row r="6572" spans="1:9" s="37" customFormat="1" ht="78.75" customHeight="1">
      <c r="A6572" s="41" t="s">
        <v>5972</v>
      </c>
      <c r="B6572" s="45" t="s">
        <v>6000</v>
      </c>
      <c r="C6572" s="42" t="s">
        <v>1891</v>
      </c>
      <c r="D6572" s="42" t="s">
        <v>5969</v>
      </c>
      <c r="E6572" s="43">
        <v>150</v>
      </c>
      <c r="F6572" s="18" t="s">
        <v>18</v>
      </c>
      <c r="G6572" s="44"/>
      <c r="H6572" s="18" t="s">
        <v>1</v>
      </c>
      <c r="I6572" s="18"/>
    </row>
    <row r="6573" spans="1:9" s="37" customFormat="1" ht="78.75" customHeight="1">
      <c r="A6573" s="41" t="s">
        <v>5972</v>
      </c>
      <c r="B6573" s="45" t="s">
        <v>6001</v>
      </c>
      <c r="C6573" s="42" t="s">
        <v>6002</v>
      </c>
      <c r="D6573" s="42" t="s">
        <v>5969</v>
      </c>
      <c r="E6573" s="43">
        <v>20</v>
      </c>
      <c r="F6573" s="18" t="s">
        <v>18</v>
      </c>
      <c r="G6573" s="44"/>
      <c r="H6573" s="44"/>
      <c r="I6573" s="18" t="s">
        <v>1</v>
      </c>
    </row>
    <row r="6574" spans="1:9" s="37" customFormat="1" ht="78.75" customHeight="1">
      <c r="A6574" s="41" t="s">
        <v>5972</v>
      </c>
      <c r="B6574" s="45" t="s">
        <v>6003</v>
      </c>
      <c r="C6574" s="42" t="s">
        <v>6004</v>
      </c>
      <c r="D6574" s="42" t="s">
        <v>5969</v>
      </c>
      <c r="E6574" s="43">
        <v>20</v>
      </c>
      <c r="F6574" s="18" t="s">
        <v>18</v>
      </c>
      <c r="G6574" s="44"/>
      <c r="H6574" s="44"/>
      <c r="I6574" s="18" t="s">
        <v>1</v>
      </c>
    </row>
    <row r="6575" spans="1:9" s="37" customFormat="1" ht="78.75" customHeight="1">
      <c r="A6575" s="41" t="s">
        <v>5972</v>
      </c>
      <c r="B6575" s="45" t="s">
        <v>6005</v>
      </c>
      <c r="C6575" s="42" t="s">
        <v>1889</v>
      </c>
      <c r="D6575" s="42" t="s">
        <v>5969</v>
      </c>
      <c r="E6575" s="43">
        <v>20</v>
      </c>
      <c r="F6575" s="18" t="s">
        <v>18</v>
      </c>
      <c r="G6575" s="44"/>
      <c r="H6575" s="44"/>
      <c r="I6575" s="18" t="s">
        <v>1</v>
      </c>
    </row>
    <row r="6576" spans="1:9" s="37" customFormat="1" ht="78.75" customHeight="1">
      <c r="A6576" s="41" t="s">
        <v>5972</v>
      </c>
      <c r="B6576" s="45" t="s">
        <v>6006</v>
      </c>
      <c r="C6576" s="42" t="s">
        <v>6007</v>
      </c>
      <c r="D6576" s="42" t="s">
        <v>5969</v>
      </c>
      <c r="E6576" s="43">
        <v>20</v>
      </c>
      <c r="F6576" s="18" t="s">
        <v>18</v>
      </c>
      <c r="G6576" s="44"/>
      <c r="H6576" s="44"/>
      <c r="I6576" s="18" t="s">
        <v>1</v>
      </c>
    </row>
    <row r="6577" spans="1:9" s="37" customFormat="1" ht="78.75" customHeight="1">
      <c r="A6577" s="41" t="s">
        <v>5972</v>
      </c>
      <c r="B6577" s="45" t="s">
        <v>6008</v>
      </c>
      <c r="C6577" s="42" t="s">
        <v>6009</v>
      </c>
      <c r="D6577" s="42" t="s">
        <v>5969</v>
      </c>
      <c r="E6577" s="43">
        <v>20</v>
      </c>
      <c r="F6577" s="18" t="s">
        <v>18</v>
      </c>
      <c r="G6577" s="44"/>
      <c r="H6577" s="44"/>
      <c r="I6577" s="18" t="s">
        <v>1</v>
      </c>
    </row>
    <row r="6578" spans="1:9" s="37" customFormat="1" ht="78.75" customHeight="1">
      <c r="A6578" s="41" t="s">
        <v>5972</v>
      </c>
      <c r="B6578" s="45" t="s">
        <v>6010</v>
      </c>
      <c r="C6578" s="42" t="s">
        <v>1755</v>
      </c>
      <c r="D6578" s="42" t="s">
        <v>5969</v>
      </c>
      <c r="E6578" s="43">
        <v>400</v>
      </c>
      <c r="F6578" s="18" t="s">
        <v>18</v>
      </c>
      <c r="G6578" s="44"/>
      <c r="H6578" s="18" t="s">
        <v>1</v>
      </c>
      <c r="I6578" s="18"/>
    </row>
    <row r="6579" spans="1:9" s="37" customFormat="1" ht="78.75" customHeight="1">
      <c r="A6579" s="41" t="s">
        <v>5972</v>
      </c>
      <c r="B6579" s="45" t="s">
        <v>6011</v>
      </c>
      <c r="C6579" s="42" t="s">
        <v>6012</v>
      </c>
      <c r="D6579" s="42" t="s">
        <v>5969</v>
      </c>
      <c r="E6579" s="43">
        <v>20</v>
      </c>
      <c r="F6579" s="18" t="s">
        <v>18</v>
      </c>
      <c r="G6579" s="44"/>
      <c r="H6579" s="44"/>
      <c r="I6579" s="18" t="s">
        <v>1</v>
      </c>
    </row>
    <row r="6580" spans="1:9" s="37" customFormat="1" ht="78.75" customHeight="1">
      <c r="A6580" s="41" t="s">
        <v>5972</v>
      </c>
      <c r="B6580" s="45" t="s">
        <v>6013</v>
      </c>
      <c r="C6580" s="42" t="s">
        <v>6014</v>
      </c>
      <c r="D6580" s="42" t="s">
        <v>5969</v>
      </c>
      <c r="E6580" s="43">
        <v>20</v>
      </c>
      <c r="F6580" s="18" t="s">
        <v>18</v>
      </c>
      <c r="G6580" s="44"/>
      <c r="H6580" s="44"/>
      <c r="I6580" s="18" t="s">
        <v>1</v>
      </c>
    </row>
    <row r="6581" spans="1:9" s="37" customFormat="1" ht="78.75" customHeight="1">
      <c r="A6581" s="41" t="s">
        <v>5972</v>
      </c>
      <c r="B6581" s="45" t="s">
        <v>6015</v>
      </c>
      <c r="C6581" s="42" t="s">
        <v>1611</v>
      </c>
      <c r="D6581" s="42" t="s">
        <v>5969</v>
      </c>
      <c r="E6581" s="43">
        <v>18</v>
      </c>
      <c r="F6581" s="18" t="s">
        <v>18</v>
      </c>
      <c r="G6581" s="44"/>
      <c r="H6581" s="44"/>
      <c r="I6581" s="18" t="s">
        <v>1</v>
      </c>
    </row>
    <row r="6582" spans="1:9" s="37" customFormat="1" ht="78.75" customHeight="1">
      <c r="A6582" s="41" t="s">
        <v>5972</v>
      </c>
      <c r="B6582" s="45" t="s">
        <v>6016</v>
      </c>
      <c r="C6582" s="42" t="s">
        <v>118</v>
      </c>
      <c r="D6582" s="42" t="s">
        <v>5969</v>
      </c>
      <c r="E6582" s="43">
        <v>20</v>
      </c>
      <c r="F6582" s="18" t="s">
        <v>18</v>
      </c>
      <c r="G6582" s="44"/>
      <c r="H6582" s="44"/>
      <c r="I6582" s="18" t="s">
        <v>1</v>
      </c>
    </row>
    <row r="6583" spans="1:9" s="37" customFormat="1" ht="78.75" customHeight="1">
      <c r="A6583" s="41" t="s">
        <v>5972</v>
      </c>
      <c r="B6583" s="45" t="s">
        <v>6017</v>
      </c>
      <c r="C6583" s="42" t="s">
        <v>3107</v>
      </c>
      <c r="D6583" s="42" t="s">
        <v>5969</v>
      </c>
      <c r="E6583" s="43">
        <v>20</v>
      </c>
      <c r="F6583" s="18" t="s">
        <v>18</v>
      </c>
      <c r="G6583" s="44"/>
      <c r="H6583" s="44"/>
      <c r="I6583" s="18" t="s">
        <v>1</v>
      </c>
    </row>
    <row r="6584" spans="1:9" s="37" customFormat="1" ht="78.75" customHeight="1">
      <c r="A6584" s="41" t="s">
        <v>5972</v>
      </c>
      <c r="B6584" s="45" t="s">
        <v>6018</v>
      </c>
      <c r="C6584" s="42" t="s">
        <v>6019</v>
      </c>
      <c r="D6584" s="42" t="s">
        <v>5969</v>
      </c>
      <c r="E6584" s="43">
        <v>20</v>
      </c>
      <c r="F6584" s="18" t="s">
        <v>18</v>
      </c>
      <c r="G6584" s="44"/>
      <c r="H6584" s="44"/>
      <c r="I6584" s="18" t="s">
        <v>1</v>
      </c>
    </row>
    <row r="6585" spans="1:9" s="37" customFormat="1" ht="78.75" customHeight="1">
      <c r="A6585" s="41" t="s">
        <v>5972</v>
      </c>
      <c r="B6585" s="45" t="s">
        <v>6020</v>
      </c>
      <c r="C6585" s="42" t="s">
        <v>4432</v>
      </c>
      <c r="D6585" s="42" t="s">
        <v>5969</v>
      </c>
      <c r="E6585" s="43">
        <v>20</v>
      </c>
      <c r="F6585" s="18" t="s">
        <v>18</v>
      </c>
      <c r="G6585" s="44"/>
      <c r="H6585" s="44"/>
      <c r="I6585" s="18" t="s">
        <v>1</v>
      </c>
    </row>
    <row r="6586" spans="1:9" s="37" customFormat="1" ht="78.75" customHeight="1">
      <c r="A6586" s="41" t="s">
        <v>5972</v>
      </c>
      <c r="B6586" s="45" t="s">
        <v>6021</v>
      </c>
      <c r="C6586" s="42" t="s">
        <v>4084</v>
      </c>
      <c r="D6586" s="42" t="s">
        <v>5969</v>
      </c>
      <c r="E6586" s="43">
        <v>20</v>
      </c>
      <c r="F6586" s="18" t="s">
        <v>18</v>
      </c>
      <c r="G6586" s="44"/>
      <c r="H6586" s="44"/>
      <c r="I6586" s="18" t="s">
        <v>1</v>
      </c>
    </row>
    <row r="6587" spans="1:9" s="37" customFormat="1" ht="78.75" customHeight="1">
      <c r="A6587" s="41" t="s">
        <v>5972</v>
      </c>
      <c r="B6587" s="45" t="s">
        <v>6022</v>
      </c>
      <c r="C6587" s="42" t="s">
        <v>6023</v>
      </c>
      <c r="D6587" s="42" t="s">
        <v>5969</v>
      </c>
      <c r="E6587" s="43">
        <v>20</v>
      </c>
      <c r="F6587" s="18" t="s">
        <v>18</v>
      </c>
      <c r="G6587" s="44"/>
      <c r="H6587" s="44"/>
      <c r="I6587" s="18" t="s">
        <v>1</v>
      </c>
    </row>
    <row r="6588" spans="1:9" s="37" customFormat="1" ht="78.75" customHeight="1">
      <c r="A6588" s="41" t="s">
        <v>5972</v>
      </c>
      <c r="B6588" s="45" t="s">
        <v>6024</v>
      </c>
      <c r="C6588" s="42" t="s">
        <v>6025</v>
      </c>
      <c r="D6588" s="42" t="s">
        <v>5969</v>
      </c>
      <c r="E6588" s="43">
        <v>20</v>
      </c>
      <c r="F6588" s="18" t="s">
        <v>18</v>
      </c>
      <c r="G6588" s="44"/>
      <c r="H6588" s="44"/>
      <c r="I6588" s="18" t="s">
        <v>1</v>
      </c>
    </row>
    <row r="6589" spans="1:9" s="37" customFormat="1" ht="87" customHeight="1">
      <c r="A6589" s="46" t="s">
        <v>6026</v>
      </c>
      <c r="B6589" s="47" t="s">
        <v>6027</v>
      </c>
      <c r="C6589" s="48" t="s">
        <v>6028</v>
      </c>
      <c r="D6589" s="49" t="s">
        <v>6029</v>
      </c>
      <c r="E6589" s="17">
        <v>517</v>
      </c>
      <c r="F6589" s="49" t="s">
        <v>512</v>
      </c>
      <c r="G6589" s="49"/>
      <c r="H6589" s="49" t="s">
        <v>1</v>
      </c>
      <c r="I6589" s="49"/>
    </row>
    <row r="6590" spans="1:9" s="37" customFormat="1" ht="87" customHeight="1">
      <c r="A6590" s="46" t="s">
        <v>6026</v>
      </c>
      <c r="B6590" s="47" t="s">
        <v>6030</v>
      </c>
      <c r="C6590" s="48" t="s">
        <v>6031</v>
      </c>
      <c r="D6590" s="49" t="s">
        <v>6029</v>
      </c>
      <c r="E6590" s="17">
        <v>26</v>
      </c>
      <c r="F6590" s="49" t="s">
        <v>512</v>
      </c>
      <c r="G6590" s="49"/>
      <c r="H6590" s="49" t="s">
        <v>1</v>
      </c>
      <c r="I6590" s="49"/>
    </row>
    <row r="6591" spans="1:9" s="37" customFormat="1" ht="87" customHeight="1">
      <c r="A6591" s="46" t="s">
        <v>6026</v>
      </c>
      <c r="B6591" s="47" t="s">
        <v>6032</v>
      </c>
      <c r="C6591" s="48" t="s">
        <v>6033</v>
      </c>
      <c r="D6591" s="49" t="s">
        <v>6029</v>
      </c>
      <c r="E6591" s="17">
        <v>139</v>
      </c>
      <c r="F6591" s="49" t="s">
        <v>512</v>
      </c>
      <c r="G6591" s="49"/>
      <c r="H6591" s="49" t="s">
        <v>1</v>
      </c>
      <c r="I6591" s="49"/>
    </row>
    <row r="6592" spans="1:9" s="37" customFormat="1" ht="87" customHeight="1">
      <c r="A6592" s="46" t="s">
        <v>6026</v>
      </c>
      <c r="B6592" s="47" t="s">
        <v>6034</v>
      </c>
      <c r="C6592" s="48" t="s">
        <v>6035</v>
      </c>
      <c r="D6592" s="49" t="s">
        <v>6029</v>
      </c>
      <c r="E6592" s="17">
        <v>114</v>
      </c>
      <c r="F6592" s="49" t="s">
        <v>512</v>
      </c>
      <c r="G6592" s="49"/>
      <c r="H6592" s="49" t="s">
        <v>1</v>
      </c>
      <c r="I6592" s="49"/>
    </row>
    <row r="6593" spans="1:9" s="37" customFormat="1" ht="87" customHeight="1">
      <c r="A6593" s="46" t="s">
        <v>6026</v>
      </c>
      <c r="B6593" s="47" t="s">
        <v>6036</v>
      </c>
      <c r="C6593" s="48" t="s">
        <v>6033</v>
      </c>
      <c r="D6593" s="49" t="s">
        <v>6029</v>
      </c>
      <c r="E6593" s="17">
        <v>18</v>
      </c>
      <c r="F6593" s="49" t="s">
        <v>512</v>
      </c>
      <c r="G6593" s="49"/>
      <c r="H6593" s="49" t="s">
        <v>1</v>
      </c>
      <c r="I6593" s="49"/>
    </row>
    <row r="6594" spans="1:9" s="37" customFormat="1" ht="82.5" customHeight="1">
      <c r="A6594" s="46" t="s">
        <v>6026</v>
      </c>
      <c r="B6594" s="47" t="s">
        <v>6037</v>
      </c>
      <c r="C6594" s="48" t="s">
        <v>6038</v>
      </c>
      <c r="D6594" s="49" t="s">
        <v>6029</v>
      </c>
      <c r="E6594" s="17">
        <v>226</v>
      </c>
      <c r="F6594" s="49" t="s">
        <v>512</v>
      </c>
      <c r="G6594" s="49"/>
      <c r="H6594" s="49" t="s">
        <v>1</v>
      </c>
      <c r="I6594" s="49"/>
    </row>
    <row r="6595" spans="1:9" s="37" customFormat="1" ht="88.5" customHeight="1">
      <c r="A6595" s="46" t="s">
        <v>6026</v>
      </c>
      <c r="B6595" s="46" t="s">
        <v>6039</v>
      </c>
      <c r="C6595" s="49" t="s">
        <v>6040</v>
      </c>
      <c r="D6595" s="49" t="s">
        <v>6029</v>
      </c>
      <c r="E6595" s="17">
        <v>159</v>
      </c>
      <c r="F6595" s="49" t="s">
        <v>512</v>
      </c>
      <c r="G6595" s="49"/>
      <c r="H6595" s="49" t="s">
        <v>1</v>
      </c>
      <c r="I6595" s="49"/>
    </row>
    <row r="6596" spans="1:9" s="37" customFormat="1" ht="88.5" customHeight="1">
      <c r="A6596" s="46" t="s">
        <v>6026</v>
      </c>
      <c r="B6596" s="47" t="s">
        <v>6041</v>
      </c>
      <c r="C6596" s="48" t="s">
        <v>6042</v>
      </c>
      <c r="D6596" s="49" t="s">
        <v>6029</v>
      </c>
      <c r="E6596" s="17">
        <v>538</v>
      </c>
      <c r="F6596" s="49" t="s">
        <v>512</v>
      </c>
      <c r="G6596" s="49"/>
      <c r="H6596" s="49" t="s">
        <v>1</v>
      </c>
      <c r="I6596" s="49"/>
    </row>
    <row r="6597" spans="1:9" s="37" customFormat="1" ht="88.5" customHeight="1">
      <c r="A6597" s="46" t="s">
        <v>6043</v>
      </c>
      <c r="B6597" s="47" t="s">
        <v>6044</v>
      </c>
      <c r="C6597" s="48" t="s">
        <v>6040</v>
      </c>
      <c r="D6597" s="49" t="s">
        <v>6029</v>
      </c>
      <c r="E6597" s="17">
        <v>43</v>
      </c>
      <c r="F6597" s="49" t="s">
        <v>512</v>
      </c>
      <c r="G6597" s="49"/>
      <c r="H6597" s="49" t="s">
        <v>1</v>
      </c>
      <c r="I6597" s="49"/>
    </row>
    <row r="6598" spans="1:9" s="37" customFormat="1" ht="88.5" customHeight="1">
      <c r="A6598" s="46" t="s">
        <v>6043</v>
      </c>
      <c r="B6598" s="47" t="s">
        <v>6045</v>
      </c>
      <c r="C6598" s="48" t="s">
        <v>6046</v>
      </c>
      <c r="D6598" s="49" t="s">
        <v>6029</v>
      </c>
      <c r="E6598" s="17">
        <v>6</v>
      </c>
      <c r="F6598" s="49" t="s">
        <v>512</v>
      </c>
      <c r="G6598" s="49"/>
      <c r="H6598" s="49" t="s">
        <v>1</v>
      </c>
      <c r="I6598" s="49"/>
    </row>
    <row r="6599" spans="1:9" s="37" customFormat="1" ht="87" customHeight="1">
      <c r="A6599" s="46" t="s">
        <v>6026</v>
      </c>
      <c r="B6599" s="47" t="s">
        <v>6047</v>
      </c>
      <c r="C6599" s="48" t="s">
        <v>6028</v>
      </c>
      <c r="D6599" s="49" t="s">
        <v>6029</v>
      </c>
      <c r="E6599" s="17">
        <v>100</v>
      </c>
      <c r="F6599" s="49" t="s">
        <v>512</v>
      </c>
      <c r="G6599" s="49"/>
      <c r="H6599" s="49" t="s">
        <v>1</v>
      </c>
      <c r="I6599" s="49"/>
    </row>
    <row r="6600" spans="1:9" s="37" customFormat="1" ht="108.75" customHeight="1">
      <c r="A6600" s="46" t="s">
        <v>6026</v>
      </c>
      <c r="B6600" s="47" t="s">
        <v>6048</v>
      </c>
      <c r="C6600" s="48" t="s">
        <v>6040</v>
      </c>
      <c r="D6600" s="49" t="s">
        <v>6029</v>
      </c>
      <c r="E6600" s="17">
        <v>180</v>
      </c>
      <c r="F6600" s="49" t="s">
        <v>512</v>
      </c>
      <c r="G6600" s="49"/>
      <c r="H6600" s="49" t="s">
        <v>1</v>
      </c>
      <c r="I6600" s="49"/>
    </row>
    <row r="6601" spans="1:9" s="37" customFormat="1" ht="108.75" customHeight="1">
      <c r="A6601" s="46" t="s">
        <v>6043</v>
      </c>
      <c r="B6601" s="47" t="s">
        <v>6049</v>
      </c>
      <c r="C6601" s="48" t="s">
        <v>6050</v>
      </c>
      <c r="D6601" s="49" t="s">
        <v>6029</v>
      </c>
      <c r="E6601" s="17">
        <v>20</v>
      </c>
      <c r="F6601" s="49" t="s">
        <v>512</v>
      </c>
      <c r="G6601" s="49"/>
      <c r="H6601" s="49" t="s">
        <v>1</v>
      </c>
      <c r="I6601" s="49"/>
    </row>
    <row r="6602" spans="1:9" s="37" customFormat="1" ht="108.75" customHeight="1">
      <c r="A6602" s="46" t="s">
        <v>6026</v>
      </c>
      <c r="B6602" s="47" t="s">
        <v>6051</v>
      </c>
      <c r="C6602" s="48" t="s">
        <v>6052</v>
      </c>
      <c r="D6602" s="49" t="s">
        <v>6029</v>
      </c>
      <c r="E6602" s="17">
        <v>677</v>
      </c>
      <c r="F6602" s="49" t="s">
        <v>512</v>
      </c>
      <c r="G6602" s="49"/>
      <c r="H6602" s="49" t="s">
        <v>1</v>
      </c>
      <c r="I6602" s="49"/>
    </row>
    <row r="6603" spans="1:9" s="37" customFormat="1" ht="108.75" customHeight="1">
      <c r="A6603" s="46" t="s">
        <v>6043</v>
      </c>
      <c r="B6603" s="47" t="s">
        <v>6053</v>
      </c>
      <c r="C6603" s="48" t="s">
        <v>6054</v>
      </c>
      <c r="D6603" s="49" t="s">
        <v>6029</v>
      </c>
      <c r="E6603" s="17">
        <v>25</v>
      </c>
      <c r="F6603" s="49" t="s">
        <v>512</v>
      </c>
      <c r="G6603" s="49"/>
      <c r="H6603" s="49" t="s">
        <v>1</v>
      </c>
      <c r="I6603" s="49"/>
    </row>
    <row r="6604" spans="1:9" s="37" customFormat="1" ht="108.75" customHeight="1">
      <c r="A6604" s="46" t="s">
        <v>6043</v>
      </c>
      <c r="B6604" s="47" t="s">
        <v>6053</v>
      </c>
      <c r="C6604" s="48" t="s">
        <v>6055</v>
      </c>
      <c r="D6604" s="49" t="s">
        <v>6029</v>
      </c>
      <c r="E6604" s="17">
        <v>22</v>
      </c>
      <c r="F6604" s="49" t="s">
        <v>512</v>
      </c>
      <c r="G6604" s="49"/>
      <c r="H6604" s="49" t="s">
        <v>1</v>
      </c>
      <c r="I6604" s="49"/>
    </row>
    <row r="6605" spans="1:9" s="37" customFormat="1" ht="108.75" customHeight="1">
      <c r="A6605" s="46" t="s">
        <v>6026</v>
      </c>
      <c r="B6605" s="47" t="s">
        <v>6056</v>
      </c>
      <c r="C6605" s="48" t="s">
        <v>6057</v>
      </c>
      <c r="D6605" s="49" t="s">
        <v>6029</v>
      </c>
      <c r="E6605" s="17">
        <v>95</v>
      </c>
      <c r="F6605" s="49" t="s">
        <v>512</v>
      </c>
      <c r="G6605" s="49"/>
      <c r="H6605" s="49" t="s">
        <v>1</v>
      </c>
      <c r="I6605" s="49"/>
    </row>
    <row r="6606" spans="1:9" s="37" customFormat="1" ht="108.75" customHeight="1">
      <c r="A6606" s="46" t="s">
        <v>6026</v>
      </c>
      <c r="B6606" s="47" t="s">
        <v>6058</v>
      </c>
      <c r="C6606" s="48" t="s">
        <v>6040</v>
      </c>
      <c r="D6606" s="49" t="s">
        <v>6029</v>
      </c>
      <c r="E6606" s="17">
        <v>37</v>
      </c>
      <c r="F6606" s="49" t="s">
        <v>512</v>
      </c>
      <c r="G6606" s="49"/>
      <c r="H6606" s="49" t="s">
        <v>1</v>
      </c>
      <c r="I6606" s="49"/>
    </row>
    <row r="6607" spans="1:9" s="37" customFormat="1" ht="108.75" customHeight="1">
      <c r="A6607" s="46" t="s">
        <v>6026</v>
      </c>
      <c r="B6607" s="47" t="s">
        <v>6059</v>
      </c>
      <c r="C6607" s="48" t="s">
        <v>6060</v>
      </c>
      <c r="D6607" s="49" t="s">
        <v>6029</v>
      </c>
      <c r="E6607" s="17">
        <v>210</v>
      </c>
      <c r="F6607" s="49" t="s">
        <v>512</v>
      </c>
      <c r="G6607" s="49"/>
      <c r="H6607" s="49" t="s">
        <v>1</v>
      </c>
      <c r="I6607" s="49"/>
    </row>
    <row r="6608" spans="1:9" s="37" customFormat="1" ht="108.75" customHeight="1">
      <c r="A6608" s="46" t="s">
        <v>6026</v>
      </c>
      <c r="B6608" s="47" t="s">
        <v>6061</v>
      </c>
      <c r="C6608" s="48" t="s">
        <v>6062</v>
      </c>
      <c r="D6608" s="49" t="s">
        <v>6029</v>
      </c>
      <c r="E6608" s="17">
        <v>124</v>
      </c>
      <c r="F6608" s="49" t="s">
        <v>512</v>
      </c>
      <c r="G6608" s="49"/>
      <c r="H6608" s="49" t="s">
        <v>1</v>
      </c>
      <c r="I6608" s="49"/>
    </row>
    <row r="6609" spans="1:9" s="37" customFormat="1" ht="108.75" customHeight="1">
      <c r="A6609" s="46" t="s">
        <v>6043</v>
      </c>
      <c r="B6609" s="47" t="s">
        <v>6063</v>
      </c>
      <c r="C6609" s="48" t="s">
        <v>1191</v>
      </c>
      <c r="D6609" s="49" t="s">
        <v>6029</v>
      </c>
      <c r="E6609" s="17">
        <v>19</v>
      </c>
      <c r="F6609" s="49" t="s">
        <v>512</v>
      </c>
      <c r="G6609" s="49"/>
      <c r="H6609" s="49" t="s">
        <v>1</v>
      </c>
      <c r="I6609" s="49" t="s">
        <v>1</v>
      </c>
    </row>
    <row r="6610" spans="1:9" s="37" customFormat="1" ht="108.75" customHeight="1">
      <c r="A6610" s="46" t="s">
        <v>6064</v>
      </c>
      <c r="B6610" s="47" t="s">
        <v>6065</v>
      </c>
      <c r="C6610" s="48" t="s">
        <v>6055</v>
      </c>
      <c r="D6610" s="49" t="s">
        <v>6029</v>
      </c>
      <c r="E6610" s="17">
        <v>0.4</v>
      </c>
      <c r="F6610" s="49" t="s">
        <v>512</v>
      </c>
      <c r="G6610" s="49"/>
      <c r="H6610" s="49" t="s">
        <v>1</v>
      </c>
      <c r="I6610" s="49"/>
    </row>
    <row r="6611" spans="1:9" s="37" customFormat="1" ht="108.75" customHeight="1">
      <c r="A6611" s="46" t="s">
        <v>6064</v>
      </c>
      <c r="B6611" s="47" t="s">
        <v>6065</v>
      </c>
      <c r="C6611" s="48" t="s">
        <v>6052</v>
      </c>
      <c r="D6611" s="49" t="s">
        <v>6029</v>
      </c>
      <c r="E6611" s="17">
        <v>269</v>
      </c>
      <c r="F6611" s="49" t="s">
        <v>512</v>
      </c>
      <c r="G6611" s="49"/>
      <c r="H6611" s="49" t="s">
        <v>1</v>
      </c>
      <c r="I6611" s="49"/>
    </row>
    <row r="6612" spans="1:9" s="37" customFormat="1" ht="108.75" customHeight="1">
      <c r="A6612" s="46" t="s">
        <v>6026</v>
      </c>
      <c r="B6612" s="47" t="s">
        <v>6066</v>
      </c>
      <c r="C6612" s="48" t="s">
        <v>6067</v>
      </c>
      <c r="D6612" s="49" t="s">
        <v>6029</v>
      </c>
      <c r="E6612" s="17">
        <v>2785</v>
      </c>
      <c r="F6612" s="49" t="s">
        <v>512</v>
      </c>
      <c r="G6612" s="49"/>
      <c r="H6612" s="49" t="s">
        <v>1</v>
      </c>
      <c r="I6612" s="49"/>
    </row>
    <row r="6613" spans="1:9" s="37" customFormat="1" ht="108.75" customHeight="1">
      <c r="A6613" s="46" t="s">
        <v>6064</v>
      </c>
      <c r="B6613" s="47" t="s">
        <v>6068</v>
      </c>
      <c r="C6613" s="48" t="s">
        <v>6067</v>
      </c>
      <c r="D6613" s="49" t="s">
        <v>6029</v>
      </c>
      <c r="E6613" s="17">
        <v>575</v>
      </c>
      <c r="F6613" s="49" t="s">
        <v>512</v>
      </c>
      <c r="G6613" s="49"/>
      <c r="H6613" s="49" t="s">
        <v>1</v>
      </c>
      <c r="I6613" s="49"/>
    </row>
    <row r="6614" spans="1:9" s="37" customFormat="1" ht="108.75" customHeight="1">
      <c r="A6614" s="46" t="s">
        <v>6026</v>
      </c>
      <c r="B6614" s="47" t="s">
        <v>6059</v>
      </c>
      <c r="C6614" s="48" t="s">
        <v>6055</v>
      </c>
      <c r="D6614" s="49" t="s">
        <v>6029</v>
      </c>
      <c r="E6614" s="17">
        <v>200</v>
      </c>
      <c r="F6614" s="49" t="s">
        <v>512</v>
      </c>
      <c r="G6614" s="49"/>
      <c r="H6614" s="49" t="s">
        <v>1</v>
      </c>
      <c r="I6614" s="49"/>
    </row>
    <row r="6615" spans="1:9" s="37" customFormat="1" ht="108.75" customHeight="1">
      <c r="A6615" s="46" t="s">
        <v>6026</v>
      </c>
      <c r="B6615" s="47" t="s">
        <v>6069</v>
      </c>
      <c r="C6615" s="48" t="s">
        <v>6062</v>
      </c>
      <c r="D6615" s="49" t="s">
        <v>6029</v>
      </c>
      <c r="E6615" s="17">
        <v>600</v>
      </c>
      <c r="F6615" s="49" t="s">
        <v>512</v>
      </c>
      <c r="G6615" s="49"/>
      <c r="H6615" s="49" t="s">
        <v>1</v>
      </c>
      <c r="I6615" s="49"/>
    </row>
    <row r="6616" spans="1:9" s="37" customFormat="1" ht="108.75" customHeight="1">
      <c r="A6616" s="46" t="s">
        <v>6026</v>
      </c>
      <c r="B6616" s="47" t="s">
        <v>6070</v>
      </c>
      <c r="C6616" s="48" t="s">
        <v>6067</v>
      </c>
      <c r="D6616" s="49" t="s">
        <v>6029</v>
      </c>
      <c r="E6616" s="17">
        <v>816</v>
      </c>
      <c r="F6616" s="49" t="s">
        <v>512</v>
      </c>
      <c r="G6616" s="49"/>
      <c r="H6616" s="49" t="s">
        <v>1</v>
      </c>
      <c r="I6616" s="49"/>
    </row>
    <row r="6617" spans="1:9" s="37" customFormat="1" ht="108.75" customHeight="1">
      <c r="A6617" s="46" t="s">
        <v>6026</v>
      </c>
      <c r="B6617" s="47" t="s">
        <v>6071</v>
      </c>
      <c r="C6617" s="48" t="s">
        <v>6042</v>
      </c>
      <c r="D6617" s="49" t="s">
        <v>6029</v>
      </c>
      <c r="E6617" s="17">
        <v>482</v>
      </c>
      <c r="F6617" s="49" t="s">
        <v>512</v>
      </c>
      <c r="G6617" s="49"/>
      <c r="H6617" s="49" t="s">
        <v>1</v>
      </c>
      <c r="I6617" s="49"/>
    </row>
    <row r="6618" spans="1:9" s="37" customFormat="1" ht="108.75" customHeight="1">
      <c r="A6618" s="46" t="s">
        <v>6026</v>
      </c>
      <c r="B6618" s="47" t="s">
        <v>6071</v>
      </c>
      <c r="C6618" s="48" t="s">
        <v>6057</v>
      </c>
      <c r="D6618" s="49" t="s">
        <v>6029</v>
      </c>
      <c r="E6618" s="17">
        <v>180</v>
      </c>
      <c r="F6618" s="49" t="s">
        <v>512</v>
      </c>
      <c r="G6618" s="49"/>
      <c r="H6618" s="49" t="s">
        <v>1</v>
      </c>
      <c r="I6618" s="49"/>
    </row>
    <row r="6619" spans="1:9" s="37" customFormat="1" ht="108.75" customHeight="1">
      <c r="A6619" s="46" t="s">
        <v>6043</v>
      </c>
      <c r="B6619" s="50" t="s">
        <v>6072</v>
      </c>
      <c r="C6619" s="48" t="s">
        <v>6073</v>
      </c>
      <c r="D6619" s="49" t="s">
        <v>6029</v>
      </c>
      <c r="E6619" s="17">
        <v>6</v>
      </c>
      <c r="F6619" s="49" t="s">
        <v>512</v>
      </c>
      <c r="G6619" s="49"/>
      <c r="H6619" s="49" t="s">
        <v>1</v>
      </c>
      <c r="I6619" s="49"/>
    </row>
    <row r="6620" spans="1:9" s="37" customFormat="1" ht="108.75" customHeight="1">
      <c r="A6620" s="46" t="s">
        <v>6064</v>
      </c>
      <c r="B6620" s="50" t="s">
        <v>6074</v>
      </c>
      <c r="C6620" s="48" t="s">
        <v>6075</v>
      </c>
      <c r="D6620" s="49" t="s">
        <v>6029</v>
      </c>
      <c r="E6620" s="17">
        <v>209</v>
      </c>
      <c r="F6620" s="49" t="s">
        <v>512</v>
      </c>
      <c r="G6620" s="49"/>
      <c r="H6620" s="49" t="s">
        <v>1</v>
      </c>
      <c r="I6620" s="49"/>
    </row>
    <row r="6621" spans="1:9" s="37" customFormat="1" ht="108.75" customHeight="1">
      <c r="A6621" s="46" t="s">
        <v>6043</v>
      </c>
      <c r="B6621" s="50" t="s">
        <v>6076</v>
      </c>
      <c r="C6621" s="48" t="s">
        <v>6073</v>
      </c>
      <c r="D6621" s="49" t="s">
        <v>6029</v>
      </c>
      <c r="E6621" s="17">
        <v>15</v>
      </c>
      <c r="F6621" s="49" t="s">
        <v>512</v>
      </c>
      <c r="G6621" s="49"/>
      <c r="H6621" s="49" t="s">
        <v>1</v>
      </c>
      <c r="I6621" s="49"/>
    </row>
    <row r="6622" spans="1:9" s="37" customFormat="1" ht="108.75" customHeight="1">
      <c r="A6622" s="46" t="s">
        <v>6064</v>
      </c>
      <c r="B6622" s="50" t="s">
        <v>6074</v>
      </c>
      <c r="C6622" s="48" t="s">
        <v>6077</v>
      </c>
      <c r="D6622" s="49" t="s">
        <v>6029</v>
      </c>
      <c r="E6622" s="17">
        <v>26</v>
      </c>
      <c r="F6622" s="49" t="s">
        <v>512</v>
      </c>
      <c r="G6622" s="49"/>
      <c r="H6622" s="49" t="s">
        <v>1</v>
      </c>
      <c r="I6622" s="49"/>
    </row>
    <row r="6623" spans="1:9" s="37" customFormat="1" ht="108.75" customHeight="1">
      <c r="A6623" s="46" t="s">
        <v>6064</v>
      </c>
      <c r="B6623" s="50" t="s">
        <v>6074</v>
      </c>
      <c r="C6623" s="48" t="s">
        <v>6040</v>
      </c>
      <c r="D6623" s="49" t="s">
        <v>6029</v>
      </c>
      <c r="E6623" s="17">
        <v>49</v>
      </c>
      <c r="F6623" s="49" t="s">
        <v>512</v>
      </c>
      <c r="G6623" s="49"/>
      <c r="H6623" s="49" t="s">
        <v>1</v>
      </c>
      <c r="I6623" s="49"/>
    </row>
    <row r="6624" spans="1:9" s="37" customFormat="1" ht="108.75" customHeight="1">
      <c r="A6624" s="46" t="s">
        <v>6064</v>
      </c>
      <c r="B6624" s="50" t="s">
        <v>6078</v>
      </c>
      <c r="C6624" s="48" t="s">
        <v>6079</v>
      </c>
      <c r="D6624" s="49" t="s">
        <v>6029</v>
      </c>
      <c r="E6624" s="17">
        <v>173</v>
      </c>
      <c r="F6624" s="49" t="s">
        <v>512</v>
      </c>
      <c r="G6624" s="49"/>
      <c r="H6624" s="49" t="s">
        <v>1</v>
      </c>
      <c r="I6624" s="49"/>
    </row>
    <row r="6625" spans="1:9" s="37" customFormat="1" ht="108.75" customHeight="1">
      <c r="A6625" s="46" t="s">
        <v>6064</v>
      </c>
      <c r="B6625" s="50" t="s">
        <v>6080</v>
      </c>
      <c r="C6625" s="48" t="s">
        <v>6046</v>
      </c>
      <c r="D6625" s="49" t="s">
        <v>6029</v>
      </c>
      <c r="E6625" s="17">
        <v>349</v>
      </c>
      <c r="F6625" s="49" t="s">
        <v>512</v>
      </c>
      <c r="G6625" s="49"/>
      <c r="H6625" s="49" t="s">
        <v>1</v>
      </c>
      <c r="I6625" s="49"/>
    </row>
    <row r="6626" spans="1:9" s="37" customFormat="1" ht="108.75" customHeight="1">
      <c r="A6626" s="46" t="s">
        <v>6026</v>
      </c>
      <c r="B6626" s="50" t="s">
        <v>6081</v>
      </c>
      <c r="C6626" s="48" t="s">
        <v>6028</v>
      </c>
      <c r="D6626" s="49" t="s">
        <v>6029</v>
      </c>
      <c r="E6626" s="17">
        <v>3173</v>
      </c>
      <c r="F6626" s="49" t="s">
        <v>512</v>
      </c>
      <c r="G6626" s="49"/>
      <c r="H6626" s="49" t="s">
        <v>1</v>
      </c>
      <c r="I6626" s="49"/>
    </row>
    <row r="6627" spans="1:9" s="37" customFormat="1" ht="108.75" customHeight="1">
      <c r="A6627" s="46" t="s">
        <v>6026</v>
      </c>
      <c r="B6627" s="50" t="s">
        <v>6082</v>
      </c>
      <c r="C6627" s="48" t="s">
        <v>6083</v>
      </c>
      <c r="D6627" s="49" t="s">
        <v>6029</v>
      </c>
      <c r="E6627" s="17">
        <v>536</v>
      </c>
      <c r="F6627" s="49" t="s">
        <v>512</v>
      </c>
      <c r="G6627" s="49"/>
      <c r="H6627" s="49" t="s">
        <v>1</v>
      </c>
      <c r="I6627" s="49"/>
    </row>
    <row r="6628" spans="1:9" s="37" customFormat="1" ht="108.75" customHeight="1">
      <c r="A6628" s="46" t="s">
        <v>6043</v>
      </c>
      <c r="B6628" s="50" t="s">
        <v>6084</v>
      </c>
      <c r="C6628" s="48" t="s">
        <v>6057</v>
      </c>
      <c r="D6628" s="49" t="s">
        <v>6029</v>
      </c>
      <c r="E6628" s="17">
        <v>44</v>
      </c>
      <c r="F6628" s="49" t="s">
        <v>512</v>
      </c>
      <c r="G6628" s="49"/>
      <c r="H6628" s="49" t="s">
        <v>1</v>
      </c>
      <c r="I6628" s="49"/>
    </row>
    <row r="6629" spans="1:9" s="37" customFormat="1" ht="108.75" customHeight="1">
      <c r="A6629" s="46" t="s">
        <v>6026</v>
      </c>
      <c r="B6629" s="50" t="s">
        <v>6085</v>
      </c>
      <c r="C6629" s="48" t="s">
        <v>6052</v>
      </c>
      <c r="D6629" s="49" t="s">
        <v>6029</v>
      </c>
      <c r="E6629" s="17">
        <v>649</v>
      </c>
      <c r="F6629" s="49" t="s">
        <v>512</v>
      </c>
      <c r="G6629" s="49"/>
      <c r="H6629" s="49" t="s">
        <v>1</v>
      </c>
      <c r="I6629" s="49"/>
    </row>
    <row r="6630" spans="1:9" s="37" customFormat="1" ht="108.75" customHeight="1">
      <c r="A6630" s="46" t="s">
        <v>6064</v>
      </c>
      <c r="B6630" s="50" t="s">
        <v>6086</v>
      </c>
      <c r="C6630" s="48" t="s">
        <v>6073</v>
      </c>
      <c r="D6630" s="49" t="s">
        <v>6029</v>
      </c>
      <c r="E6630" s="17">
        <v>300</v>
      </c>
      <c r="F6630" s="49" t="s">
        <v>512</v>
      </c>
      <c r="G6630" s="49"/>
      <c r="H6630" s="49" t="s">
        <v>1</v>
      </c>
      <c r="I6630" s="49"/>
    </row>
    <row r="6631" spans="1:9" s="37" customFormat="1" ht="108.75" customHeight="1">
      <c r="A6631" s="46" t="s">
        <v>6043</v>
      </c>
      <c r="B6631" s="50" t="s">
        <v>6087</v>
      </c>
      <c r="C6631" s="48" t="s">
        <v>6088</v>
      </c>
      <c r="D6631" s="49" t="s">
        <v>6029</v>
      </c>
      <c r="E6631" s="17">
        <v>8</v>
      </c>
      <c r="F6631" s="49" t="s">
        <v>512</v>
      </c>
      <c r="G6631" s="49"/>
      <c r="H6631" s="49" t="s">
        <v>1</v>
      </c>
      <c r="I6631" s="49"/>
    </row>
    <row r="6632" spans="1:9" s="37" customFormat="1" ht="108.75" customHeight="1">
      <c r="A6632" s="46" t="s">
        <v>6064</v>
      </c>
      <c r="B6632" s="50" t="s">
        <v>6089</v>
      </c>
      <c r="C6632" s="48" t="s">
        <v>6090</v>
      </c>
      <c r="D6632" s="49" t="s">
        <v>6029</v>
      </c>
      <c r="E6632" s="17">
        <v>2</v>
      </c>
      <c r="F6632" s="49" t="s">
        <v>512</v>
      </c>
      <c r="G6632" s="49"/>
      <c r="H6632" s="49" t="s">
        <v>1</v>
      </c>
      <c r="I6632" s="49"/>
    </row>
    <row r="6633" spans="1:9" s="37" customFormat="1" ht="108.75" customHeight="1">
      <c r="A6633" s="46" t="s">
        <v>6026</v>
      </c>
      <c r="B6633" s="50" t="s">
        <v>6091</v>
      </c>
      <c r="C6633" s="48" t="s">
        <v>6055</v>
      </c>
      <c r="D6633" s="49" t="s">
        <v>6029</v>
      </c>
      <c r="E6633" s="17">
        <v>52</v>
      </c>
      <c r="F6633" s="49" t="s">
        <v>512</v>
      </c>
      <c r="G6633" s="49"/>
      <c r="H6633" s="49" t="s">
        <v>1</v>
      </c>
      <c r="I6633" s="49"/>
    </row>
    <row r="6634" spans="1:9" s="37" customFormat="1" ht="108.75" customHeight="1">
      <c r="A6634" s="46" t="s">
        <v>6064</v>
      </c>
      <c r="B6634" s="50" t="s">
        <v>6089</v>
      </c>
      <c r="C6634" s="48" t="s">
        <v>6028</v>
      </c>
      <c r="D6634" s="49" t="s">
        <v>6029</v>
      </c>
      <c r="E6634" s="17">
        <v>538</v>
      </c>
      <c r="F6634" s="49" t="s">
        <v>512</v>
      </c>
      <c r="G6634" s="49"/>
      <c r="H6634" s="49" t="s">
        <v>1</v>
      </c>
      <c r="I6634" s="49"/>
    </row>
    <row r="6635" spans="1:9" s="37" customFormat="1" ht="108.75" customHeight="1">
      <c r="A6635" s="46" t="s">
        <v>6064</v>
      </c>
      <c r="B6635" s="50" t="s">
        <v>6089</v>
      </c>
      <c r="C6635" s="48" t="s">
        <v>6092</v>
      </c>
      <c r="D6635" s="49" t="s">
        <v>6029</v>
      </c>
      <c r="E6635" s="17">
        <v>9</v>
      </c>
      <c r="F6635" s="49" t="s">
        <v>512</v>
      </c>
      <c r="G6635" s="49"/>
      <c r="H6635" s="49" t="s">
        <v>1</v>
      </c>
      <c r="I6635" s="49"/>
    </row>
    <row r="6636" spans="1:9" s="37" customFormat="1" ht="108.75" customHeight="1">
      <c r="A6636" s="46" t="s">
        <v>6026</v>
      </c>
      <c r="B6636" s="50" t="s">
        <v>6093</v>
      </c>
      <c r="C6636" s="48" t="s">
        <v>6094</v>
      </c>
      <c r="D6636" s="49" t="s">
        <v>6029</v>
      </c>
      <c r="E6636" s="17">
        <v>9</v>
      </c>
      <c r="F6636" s="49" t="s">
        <v>512</v>
      </c>
      <c r="G6636" s="49"/>
      <c r="H6636" s="49" t="s">
        <v>1</v>
      </c>
      <c r="I6636" s="49"/>
    </row>
    <row r="6637" spans="1:9" s="37" customFormat="1" ht="108.75" customHeight="1">
      <c r="A6637" s="46" t="s">
        <v>6026</v>
      </c>
      <c r="B6637" s="50" t="s">
        <v>6039</v>
      </c>
      <c r="C6637" s="48" t="s">
        <v>6040</v>
      </c>
      <c r="D6637" s="49" t="s">
        <v>6029</v>
      </c>
      <c r="E6637" s="17">
        <v>7</v>
      </c>
      <c r="F6637" s="49" t="s">
        <v>512</v>
      </c>
      <c r="G6637" s="49"/>
      <c r="H6637" s="49" t="s">
        <v>1</v>
      </c>
      <c r="I6637" s="49"/>
    </row>
    <row r="6638" spans="1:9" s="37" customFormat="1" ht="108.75" customHeight="1">
      <c r="A6638" s="46" t="s">
        <v>6043</v>
      </c>
      <c r="B6638" s="50" t="s">
        <v>6095</v>
      </c>
      <c r="C6638" s="48" t="s">
        <v>6057</v>
      </c>
      <c r="D6638" s="49" t="s">
        <v>6029</v>
      </c>
      <c r="E6638" s="17">
        <v>700</v>
      </c>
      <c r="F6638" s="49" t="s">
        <v>512</v>
      </c>
      <c r="G6638" s="49"/>
      <c r="H6638" s="49" t="s">
        <v>1</v>
      </c>
      <c r="I6638" s="49"/>
    </row>
    <row r="6639" spans="1:9" s="37" customFormat="1" ht="108.75" customHeight="1">
      <c r="A6639" s="46" t="s">
        <v>6064</v>
      </c>
      <c r="B6639" s="50" t="s">
        <v>6089</v>
      </c>
      <c r="C6639" s="48" t="s">
        <v>6057</v>
      </c>
      <c r="D6639" s="49" t="s">
        <v>6029</v>
      </c>
      <c r="E6639" s="17">
        <v>33</v>
      </c>
      <c r="F6639" s="49" t="s">
        <v>512</v>
      </c>
      <c r="G6639" s="49"/>
      <c r="H6639" s="49" t="s">
        <v>1</v>
      </c>
      <c r="I6639" s="49"/>
    </row>
    <row r="6640" spans="1:9" s="37" customFormat="1" ht="108.75" customHeight="1">
      <c r="A6640" s="46" t="s">
        <v>6064</v>
      </c>
      <c r="B6640" s="50" t="s">
        <v>6089</v>
      </c>
      <c r="C6640" s="48" t="s">
        <v>6067</v>
      </c>
      <c r="D6640" s="49" t="s">
        <v>6029</v>
      </c>
      <c r="E6640" s="17">
        <v>279</v>
      </c>
      <c r="F6640" s="49" t="s">
        <v>512</v>
      </c>
      <c r="G6640" s="49"/>
      <c r="H6640" s="49" t="s">
        <v>1</v>
      </c>
      <c r="I6640" s="49"/>
    </row>
    <row r="6641" spans="1:9" s="37" customFormat="1" ht="108.75" customHeight="1">
      <c r="A6641" s="46" t="s">
        <v>6064</v>
      </c>
      <c r="B6641" s="50" t="s">
        <v>6089</v>
      </c>
      <c r="C6641" s="48" t="s">
        <v>6042</v>
      </c>
      <c r="D6641" s="49" t="s">
        <v>6029</v>
      </c>
      <c r="E6641" s="17">
        <v>157</v>
      </c>
      <c r="F6641" s="49" t="s">
        <v>512</v>
      </c>
      <c r="G6641" s="49"/>
      <c r="H6641" s="49" t="s">
        <v>1</v>
      </c>
      <c r="I6641" s="49"/>
    </row>
    <row r="6642" spans="1:9" s="37" customFormat="1" ht="108.75" customHeight="1">
      <c r="A6642" s="46" t="s">
        <v>6026</v>
      </c>
      <c r="B6642" s="50" t="s">
        <v>6096</v>
      </c>
      <c r="C6642" s="48" t="s">
        <v>6077</v>
      </c>
      <c r="D6642" s="49" t="s">
        <v>6029</v>
      </c>
      <c r="E6642" s="17">
        <v>449</v>
      </c>
      <c r="F6642" s="49" t="s">
        <v>512</v>
      </c>
      <c r="G6642" s="49"/>
      <c r="H6642" s="49" t="s">
        <v>1</v>
      </c>
      <c r="I6642" s="49"/>
    </row>
    <row r="6643" spans="1:9" s="37" customFormat="1" ht="108.75" customHeight="1">
      <c r="A6643" s="46" t="s">
        <v>6043</v>
      </c>
      <c r="B6643" s="50" t="s">
        <v>6097</v>
      </c>
      <c r="C6643" s="48" t="s">
        <v>6052</v>
      </c>
      <c r="D6643" s="49" t="s">
        <v>6029</v>
      </c>
      <c r="E6643" s="17">
        <v>93</v>
      </c>
      <c r="F6643" s="49" t="s">
        <v>512</v>
      </c>
      <c r="G6643" s="49"/>
      <c r="H6643" s="49" t="s">
        <v>1</v>
      </c>
      <c r="I6643" s="49"/>
    </row>
    <row r="6644" spans="1:9" s="37" customFormat="1" ht="108.75" customHeight="1">
      <c r="A6644" s="46" t="s">
        <v>6043</v>
      </c>
      <c r="B6644" s="50" t="s">
        <v>6098</v>
      </c>
      <c r="C6644" s="48" t="s">
        <v>3181</v>
      </c>
      <c r="D6644" s="49" t="s">
        <v>6029</v>
      </c>
      <c r="E6644" s="17">
        <v>250</v>
      </c>
      <c r="F6644" s="49" t="s">
        <v>512</v>
      </c>
      <c r="G6644" s="49"/>
      <c r="H6644" s="49" t="s">
        <v>1</v>
      </c>
      <c r="I6644" s="49"/>
    </row>
    <row r="6645" spans="1:9" s="37" customFormat="1" ht="108.75" customHeight="1">
      <c r="A6645" s="46" t="s">
        <v>6026</v>
      </c>
      <c r="B6645" s="50" t="s">
        <v>6099</v>
      </c>
      <c r="C6645" s="48" t="s">
        <v>6100</v>
      </c>
      <c r="D6645" s="49" t="s">
        <v>6029</v>
      </c>
      <c r="E6645" s="17">
        <v>169</v>
      </c>
      <c r="F6645" s="49" t="s">
        <v>512</v>
      </c>
      <c r="G6645" s="49"/>
      <c r="H6645" s="49" t="s">
        <v>1</v>
      </c>
      <c r="I6645" s="49"/>
    </row>
    <row r="6646" spans="1:9" s="37" customFormat="1" ht="108.75" customHeight="1">
      <c r="A6646" s="46" t="s">
        <v>6064</v>
      </c>
      <c r="B6646" s="50" t="s">
        <v>6089</v>
      </c>
      <c r="C6646" s="48" t="s">
        <v>6100</v>
      </c>
      <c r="D6646" s="49" t="s">
        <v>6029</v>
      </c>
      <c r="E6646" s="17">
        <v>52</v>
      </c>
      <c r="F6646" s="49" t="s">
        <v>512</v>
      </c>
      <c r="G6646" s="49"/>
      <c r="H6646" s="49" t="s">
        <v>1</v>
      </c>
      <c r="I6646" s="49"/>
    </row>
    <row r="6647" spans="1:9" s="37" customFormat="1" ht="108.75" customHeight="1">
      <c r="A6647" s="46" t="s">
        <v>6064</v>
      </c>
      <c r="B6647" s="50" t="s">
        <v>6089</v>
      </c>
      <c r="C6647" s="48" t="s">
        <v>6046</v>
      </c>
      <c r="D6647" s="49" t="s">
        <v>6029</v>
      </c>
      <c r="E6647" s="17">
        <v>35</v>
      </c>
      <c r="F6647" s="49" t="s">
        <v>512</v>
      </c>
      <c r="G6647" s="49"/>
      <c r="H6647" s="49" t="s">
        <v>1</v>
      </c>
      <c r="I6647" s="49"/>
    </row>
    <row r="6648" spans="1:9" s="37" customFormat="1" ht="108.75" customHeight="1">
      <c r="A6648" s="46" t="s">
        <v>6043</v>
      </c>
      <c r="B6648" s="50" t="s">
        <v>6101</v>
      </c>
      <c r="C6648" s="48" t="s">
        <v>6067</v>
      </c>
      <c r="D6648" s="49" t="s">
        <v>6029</v>
      </c>
      <c r="E6648" s="17">
        <v>6</v>
      </c>
      <c r="F6648" s="49" t="s">
        <v>512</v>
      </c>
      <c r="G6648" s="49"/>
      <c r="H6648" s="49" t="s">
        <v>1</v>
      </c>
      <c r="I6648" s="49"/>
    </row>
    <row r="6649" spans="1:9" s="37" customFormat="1" ht="108.75" customHeight="1">
      <c r="A6649" s="46" t="s">
        <v>6026</v>
      </c>
      <c r="B6649" s="50" t="s">
        <v>6102</v>
      </c>
      <c r="C6649" s="48" t="s">
        <v>6042</v>
      </c>
      <c r="D6649" s="49" t="s">
        <v>6029</v>
      </c>
      <c r="E6649" s="17">
        <v>53</v>
      </c>
      <c r="F6649" s="49" t="s">
        <v>512</v>
      </c>
      <c r="G6649" s="49"/>
      <c r="H6649" s="49" t="s">
        <v>1</v>
      </c>
      <c r="I6649" s="49"/>
    </row>
    <row r="6650" spans="1:9" s="37" customFormat="1" ht="108.75" customHeight="1">
      <c r="A6650" s="46" t="s">
        <v>6064</v>
      </c>
      <c r="B6650" s="50" t="s">
        <v>6089</v>
      </c>
      <c r="C6650" s="48" t="s">
        <v>6060</v>
      </c>
      <c r="D6650" s="49" t="s">
        <v>6029</v>
      </c>
      <c r="E6650" s="17">
        <v>44</v>
      </c>
      <c r="F6650" s="49" t="s">
        <v>512</v>
      </c>
      <c r="G6650" s="49"/>
      <c r="H6650" s="49" t="s">
        <v>1</v>
      </c>
      <c r="I6650" s="49"/>
    </row>
    <row r="6651" spans="1:9" s="37" customFormat="1" ht="108.75" customHeight="1">
      <c r="A6651" s="46" t="s">
        <v>6064</v>
      </c>
      <c r="B6651" s="50" t="s">
        <v>6089</v>
      </c>
      <c r="C6651" s="48" t="s">
        <v>6062</v>
      </c>
      <c r="D6651" s="49" t="s">
        <v>6029</v>
      </c>
      <c r="E6651" s="17">
        <v>677</v>
      </c>
      <c r="F6651" s="49" t="s">
        <v>512</v>
      </c>
      <c r="G6651" s="49"/>
      <c r="H6651" s="49" t="s">
        <v>1</v>
      </c>
      <c r="I6651" s="49"/>
    </row>
    <row r="6652" spans="1:9" s="37" customFormat="1" ht="108.75" customHeight="1">
      <c r="A6652" s="46" t="s">
        <v>6026</v>
      </c>
      <c r="B6652" s="50" t="s">
        <v>6103</v>
      </c>
      <c r="C6652" s="48" t="s">
        <v>6046</v>
      </c>
      <c r="D6652" s="49" t="s">
        <v>6029</v>
      </c>
      <c r="E6652" s="17">
        <v>500</v>
      </c>
      <c r="F6652" s="49" t="s">
        <v>512</v>
      </c>
      <c r="G6652" s="49"/>
      <c r="H6652" s="49" t="s">
        <v>1</v>
      </c>
      <c r="I6652" s="49"/>
    </row>
    <row r="6653" spans="1:9" s="37" customFormat="1" ht="108.75" customHeight="1">
      <c r="A6653" s="46" t="s">
        <v>6026</v>
      </c>
      <c r="B6653" s="50" t="s">
        <v>6103</v>
      </c>
      <c r="C6653" s="48" t="s">
        <v>6067</v>
      </c>
      <c r="D6653" s="49" t="s">
        <v>6029</v>
      </c>
      <c r="E6653" s="17">
        <v>820</v>
      </c>
      <c r="F6653" s="49" t="s">
        <v>512</v>
      </c>
      <c r="G6653" s="49"/>
      <c r="H6653" s="49" t="s">
        <v>1</v>
      </c>
      <c r="I6653" s="49"/>
    </row>
    <row r="6654" spans="1:9" s="37" customFormat="1" ht="108.75" customHeight="1">
      <c r="A6654" s="46" t="s">
        <v>6026</v>
      </c>
      <c r="B6654" s="50" t="s">
        <v>6103</v>
      </c>
      <c r="C6654" s="48" t="s">
        <v>6104</v>
      </c>
      <c r="D6654" s="49" t="s">
        <v>6029</v>
      </c>
      <c r="E6654" s="17">
        <v>250</v>
      </c>
      <c r="F6654" s="49" t="s">
        <v>512</v>
      </c>
      <c r="G6654" s="49"/>
      <c r="H6654" s="49" t="s">
        <v>1</v>
      </c>
      <c r="I6654" s="49"/>
    </row>
    <row r="6655" spans="1:9" s="37" customFormat="1" ht="108.75" customHeight="1">
      <c r="A6655" s="46" t="s">
        <v>6026</v>
      </c>
      <c r="B6655" s="50" t="s">
        <v>6105</v>
      </c>
      <c r="C6655" s="48" t="s">
        <v>6060</v>
      </c>
      <c r="D6655" s="49" t="s">
        <v>6029</v>
      </c>
      <c r="E6655" s="17">
        <v>250</v>
      </c>
      <c r="F6655" s="49" t="s">
        <v>512</v>
      </c>
      <c r="G6655" s="49"/>
      <c r="H6655" s="49" t="s">
        <v>1</v>
      </c>
      <c r="I6655" s="49"/>
    </row>
    <row r="6656" spans="1:9" s="37" customFormat="1" ht="108.75" customHeight="1">
      <c r="A6656" s="46" t="s">
        <v>6043</v>
      </c>
      <c r="B6656" s="50" t="s">
        <v>6106</v>
      </c>
      <c r="C6656" s="48" t="s">
        <v>6107</v>
      </c>
      <c r="D6656" s="49" t="s">
        <v>6029</v>
      </c>
      <c r="E6656" s="17">
        <v>500</v>
      </c>
      <c r="F6656" s="49" t="s">
        <v>512</v>
      </c>
      <c r="G6656" s="49"/>
      <c r="H6656" s="49" t="s">
        <v>1</v>
      </c>
      <c r="I6656" s="49"/>
    </row>
    <row r="6657" spans="1:9" s="37" customFormat="1" ht="108.75" customHeight="1">
      <c r="A6657" s="46" t="s">
        <v>6043</v>
      </c>
      <c r="B6657" s="50" t="s">
        <v>6108</v>
      </c>
      <c r="C6657" s="48" t="s">
        <v>6038</v>
      </c>
      <c r="D6657" s="49" t="s">
        <v>6029</v>
      </c>
      <c r="E6657" s="17">
        <v>30</v>
      </c>
      <c r="F6657" s="49" t="s">
        <v>512</v>
      </c>
      <c r="G6657" s="49"/>
      <c r="H6657" s="49" t="s">
        <v>1</v>
      </c>
      <c r="I6657" s="49"/>
    </row>
    <row r="6658" spans="1:9" s="37" customFormat="1" ht="108.75" customHeight="1">
      <c r="A6658" s="46" t="s">
        <v>6026</v>
      </c>
      <c r="B6658" s="50" t="s">
        <v>6109</v>
      </c>
      <c r="C6658" s="48" t="s">
        <v>6055</v>
      </c>
      <c r="D6658" s="49" t="s">
        <v>6029</v>
      </c>
      <c r="E6658" s="17">
        <v>450</v>
      </c>
      <c r="F6658" s="49" t="s">
        <v>512</v>
      </c>
      <c r="G6658" s="49"/>
      <c r="H6658" s="49" t="s">
        <v>1</v>
      </c>
      <c r="I6658" s="49"/>
    </row>
    <row r="6659" spans="1:9" s="37" customFormat="1" ht="108.75" customHeight="1">
      <c r="A6659" s="46" t="s">
        <v>6064</v>
      </c>
      <c r="B6659" s="50" t="s">
        <v>6110</v>
      </c>
      <c r="C6659" s="48" t="s">
        <v>6040</v>
      </c>
      <c r="D6659" s="49" t="s">
        <v>6029</v>
      </c>
      <c r="E6659" s="17">
        <v>1201</v>
      </c>
      <c r="F6659" s="49" t="s">
        <v>512</v>
      </c>
      <c r="G6659" s="49"/>
      <c r="H6659" s="49" t="s">
        <v>1</v>
      </c>
      <c r="I6659" s="49"/>
    </row>
    <row r="6660" spans="1:9" s="37" customFormat="1" ht="108.75" customHeight="1">
      <c r="A6660" s="46" t="s">
        <v>6043</v>
      </c>
      <c r="B6660" s="50" t="s">
        <v>6111</v>
      </c>
      <c r="C6660" s="48" t="s">
        <v>6100</v>
      </c>
      <c r="D6660" s="49" t="s">
        <v>6112</v>
      </c>
      <c r="E6660" s="17">
        <v>12</v>
      </c>
      <c r="F6660" s="49" t="s">
        <v>512</v>
      </c>
      <c r="G6660" s="49"/>
      <c r="H6660" s="49" t="s">
        <v>1</v>
      </c>
      <c r="I6660" s="49"/>
    </row>
    <row r="6661" spans="1:9" s="37" customFormat="1" ht="108.75" customHeight="1">
      <c r="A6661" s="46" t="s">
        <v>6043</v>
      </c>
      <c r="B6661" s="50" t="s">
        <v>6113</v>
      </c>
      <c r="C6661" s="48" t="s">
        <v>3181</v>
      </c>
      <c r="D6661" s="49" t="s">
        <v>6029</v>
      </c>
      <c r="E6661" s="17">
        <v>1980</v>
      </c>
      <c r="F6661" s="49" t="s">
        <v>512</v>
      </c>
      <c r="G6661" s="49"/>
      <c r="H6661" s="49" t="s">
        <v>1</v>
      </c>
      <c r="I6661" s="49"/>
    </row>
    <row r="6662" spans="1:9" s="37" customFormat="1" ht="108.75" customHeight="1">
      <c r="A6662" s="46" t="s">
        <v>6043</v>
      </c>
      <c r="B6662" s="50" t="s">
        <v>6114</v>
      </c>
      <c r="C6662" s="48" t="s">
        <v>6062</v>
      </c>
      <c r="D6662" s="49" t="s">
        <v>6029</v>
      </c>
      <c r="E6662" s="17">
        <v>18</v>
      </c>
      <c r="F6662" s="49" t="s">
        <v>512</v>
      </c>
      <c r="G6662" s="49"/>
      <c r="H6662" s="49" t="s">
        <v>1</v>
      </c>
      <c r="I6662" s="49"/>
    </row>
    <row r="6663" spans="1:9" s="37" customFormat="1" ht="108.75" customHeight="1">
      <c r="A6663" s="46" t="s">
        <v>6043</v>
      </c>
      <c r="B6663" s="50" t="s">
        <v>6115</v>
      </c>
      <c r="C6663" s="48" t="s">
        <v>6116</v>
      </c>
      <c r="D6663" s="49" t="s">
        <v>6029</v>
      </c>
      <c r="E6663" s="17">
        <v>24</v>
      </c>
      <c r="F6663" s="49" t="s">
        <v>512</v>
      </c>
      <c r="G6663" s="49"/>
      <c r="H6663" s="49" t="s">
        <v>1</v>
      </c>
      <c r="I6663" s="49"/>
    </row>
    <row r="6664" spans="1:9" s="37" customFormat="1" ht="108.75" customHeight="1">
      <c r="A6664" s="46" t="s">
        <v>6043</v>
      </c>
      <c r="B6664" s="50" t="s">
        <v>6117</v>
      </c>
      <c r="C6664" s="48" t="s">
        <v>6079</v>
      </c>
      <c r="D6664" s="49" t="s">
        <v>6029</v>
      </c>
      <c r="E6664" s="17">
        <v>25</v>
      </c>
      <c r="F6664" s="49" t="s">
        <v>512</v>
      </c>
      <c r="G6664" s="49"/>
      <c r="H6664" s="49" t="s">
        <v>1</v>
      </c>
      <c r="I6664" s="49"/>
    </row>
    <row r="6665" spans="1:9" s="37" customFormat="1" ht="108.75" customHeight="1">
      <c r="A6665" s="46" t="s">
        <v>6043</v>
      </c>
      <c r="B6665" s="50" t="s">
        <v>6117</v>
      </c>
      <c r="C6665" s="48" t="s">
        <v>6042</v>
      </c>
      <c r="D6665" s="49" t="s">
        <v>6029</v>
      </c>
      <c r="E6665" s="17">
        <v>32</v>
      </c>
      <c r="F6665" s="49" t="s">
        <v>512</v>
      </c>
      <c r="G6665" s="49"/>
      <c r="H6665" s="49" t="s">
        <v>1</v>
      </c>
      <c r="I6665" s="49"/>
    </row>
    <row r="6666" spans="1:9" s="37" customFormat="1" ht="108.75" customHeight="1">
      <c r="A6666" s="46" t="s">
        <v>6043</v>
      </c>
      <c r="B6666" s="50" t="s">
        <v>6118</v>
      </c>
      <c r="C6666" s="48" t="s">
        <v>6088</v>
      </c>
      <c r="D6666" s="49" t="s">
        <v>6029</v>
      </c>
      <c r="E6666" s="17">
        <v>6</v>
      </c>
      <c r="F6666" s="49" t="s">
        <v>512</v>
      </c>
      <c r="G6666" s="49"/>
      <c r="H6666" s="49" t="s">
        <v>1</v>
      </c>
      <c r="I6666" s="49"/>
    </row>
    <row r="6667" spans="1:9" s="37" customFormat="1" ht="108.75" customHeight="1">
      <c r="A6667" s="46" t="s">
        <v>6043</v>
      </c>
      <c r="B6667" s="50" t="s">
        <v>6117</v>
      </c>
      <c r="C6667" s="48" t="s">
        <v>6075</v>
      </c>
      <c r="D6667" s="49" t="s">
        <v>6029</v>
      </c>
      <c r="E6667" s="17">
        <v>32</v>
      </c>
      <c r="F6667" s="49" t="s">
        <v>512</v>
      </c>
      <c r="G6667" s="49"/>
      <c r="H6667" s="49" t="s">
        <v>1</v>
      </c>
      <c r="I6667" s="49"/>
    </row>
    <row r="6668" spans="1:9" s="37" customFormat="1" ht="108.75" customHeight="1">
      <c r="A6668" s="46" t="s">
        <v>6043</v>
      </c>
      <c r="B6668" s="50" t="s">
        <v>6087</v>
      </c>
      <c r="C6668" s="48" t="s">
        <v>6062</v>
      </c>
      <c r="D6668" s="49" t="s">
        <v>6029</v>
      </c>
      <c r="E6668" s="17">
        <v>52</v>
      </c>
      <c r="F6668" s="49" t="s">
        <v>512</v>
      </c>
      <c r="G6668" s="49"/>
      <c r="H6668" s="49" t="s">
        <v>1</v>
      </c>
      <c r="I6668" s="49"/>
    </row>
    <row r="6669" spans="1:9" s="37" customFormat="1" ht="108.75" customHeight="1">
      <c r="A6669" s="46" t="s">
        <v>6043</v>
      </c>
      <c r="B6669" s="50" t="s">
        <v>6117</v>
      </c>
      <c r="C6669" s="48" t="s">
        <v>6060</v>
      </c>
      <c r="D6669" s="49" t="s">
        <v>6029</v>
      </c>
      <c r="E6669" s="17">
        <v>27</v>
      </c>
      <c r="F6669" s="49" t="s">
        <v>512</v>
      </c>
      <c r="G6669" s="49"/>
      <c r="H6669" s="49" t="s">
        <v>1</v>
      </c>
      <c r="I6669" s="49"/>
    </row>
    <row r="6670" spans="1:9" s="37" customFormat="1" ht="108.75" customHeight="1">
      <c r="A6670" s="46" t="s">
        <v>6043</v>
      </c>
      <c r="B6670" s="50" t="s">
        <v>6119</v>
      </c>
      <c r="C6670" s="48" t="s">
        <v>6104</v>
      </c>
      <c r="D6670" s="49" t="s">
        <v>6029</v>
      </c>
      <c r="E6670" s="17">
        <v>6</v>
      </c>
      <c r="F6670" s="49" t="s">
        <v>512</v>
      </c>
      <c r="G6670" s="49"/>
      <c r="H6670" s="49" t="s">
        <v>1</v>
      </c>
      <c r="I6670" s="49"/>
    </row>
    <row r="6671" spans="1:9" s="37" customFormat="1" ht="108.75" customHeight="1">
      <c r="A6671" s="46" t="s">
        <v>6043</v>
      </c>
      <c r="B6671" s="50" t="s">
        <v>6120</v>
      </c>
      <c r="C6671" s="48" t="s">
        <v>6057</v>
      </c>
      <c r="D6671" s="49" t="s">
        <v>6029</v>
      </c>
      <c r="E6671" s="17">
        <v>6</v>
      </c>
      <c r="F6671" s="49" t="s">
        <v>512</v>
      </c>
      <c r="G6671" s="49"/>
      <c r="H6671" s="49" t="s">
        <v>1</v>
      </c>
      <c r="I6671" s="49"/>
    </row>
    <row r="6672" spans="1:9" s="37" customFormat="1" ht="108.75" customHeight="1">
      <c r="A6672" s="46" t="s">
        <v>6043</v>
      </c>
      <c r="B6672" s="50" t="s">
        <v>6121</v>
      </c>
      <c r="C6672" s="48" t="s">
        <v>6079</v>
      </c>
      <c r="D6672" s="49" t="s">
        <v>6029</v>
      </c>
      <c r="E6672" s="17">
        <v>12</v>
      </c>
      <c r="F6672" s="49" t="s">
        <v>512</v>
      </c>
      <c r="G6672" s="49"/>
      <c r="H6672" s="49" t="s">
        <v>1</v>
      </c>
      <c r="I6672" s="49"/>
    </row>
    <row r="6673" spans="1:9" s="37" customFormat="1" ht="108.75" customHeight="1">
      <c r="A6673" s="46" t="s">
        <v>6026</v>
      </c>
      <c r="B6673" s="50" t="s">
        <v>6122</v>
      </c>
      <c r="C6673" s="48" t="s">
        <v>6123</v>
      </c>
      <c r="D6673" s="49" t="s">
        <v>6029</v>
      </c>
      <c r="E6673" s="17">
        <v>4365</v>
      </c>
      <c r="F6673" s="49" t="s">
        <v>2758</v>
      </c>
      <c r="G6673" s="51" t="s">
        <v>6124</v>
      </c>
      <c r="H6673" s="49" t="s">
        <v>1</v>
      </c>
      <c r="I6673" s="49"/>
    </row>
    <row r="6674" spans="1:9" s="37" customFormat="1" ht="108.75" customHeight="1">
      <c r="A6674" s="46" t="s">
        <v>6043</v>
      </c>
      <c r="B6674" s="50" t="s">
        <v>6125</v>
      </c>
      <c r="C6674" s="48" t="s">
        <v>6060</v>
      </c>
      <c r="D6674" s="49" t="s">
        <v>6029</v>
      </c>
      <c r="E6674" s="17">
        <v>6</v>
      </c>
      <c r="F6674" s="49" t="s">
        <v>512</v>
      </c>
      <c r="G6674" s="49"/>
      <c r="H6674" s="49" t="s">
        <v>1</v>
      </c>
      <c r="I6674" s="49"/>
    </row>
    <row r="6675" spans="1:9" s="37" customFormat="1" ht="108.75" customHeight="1">
      <c r="A6675" s="46" t="s">
        <v>6043</v>
      </c>
      <c r="B6675" s="50" t="s">
        <v>6126</v>
      </c>
      <c r="C6675" s="48" t="s">
        <v>6028</v>
      </c>
      <c r="D6675" s="49" t="s">
        <v>6029</v>
      </c>
      <c r="E6675" s="17">
        <v>54</v>
      </c>
      <c r="F6675" s="49" t="s">
        <v>512</v>
      </c>
      <c r="G6675" s="49"/>
      <c r="H6675" s="49" t="s">
        <v>1</v>
      </c>
      <c r="I6675" s="49"/>
    </row>
    <row r="6676" spans="1:9" s="37" customFormat="1" ht="108.75" customHeight="1">
      <c r="A6676" s="46" t="s">
        <v>6043</v>
      </c>
      <c r="B6676" s="50" t="s">
        <v>6127</v>
      </c>
      <c r="C6676" s="48" t="s">
        <v>6042</v>
      </c>
      <c r="D6676" s="49" t="s">
        <v>6029</v>
      </c>
      <c r="E6676" s="17">
        <v>48</v>
      </c>
      <c r="F6676" s="49" t="s">
        <v>512</v>
      </c>
      <c r="G6676" s="49"/>
      <c r="H6676" s="49" t="s">
        <v>1</v>
      </c>
      <c r="I6676" s="49"/>
    </row>
    <row r="6677" spans="1:9" s="37" customFormat="1" ht="108.75" customHeight="1">
      <c r="A6677" s="46" t="s">
        <v>6043</v>
      </c>
      <c r="B6677" s="50" t="s">
        <v>6128</v>
      </c>
      <c r="C6677" s="48" t="s">
        <v>3181</v>
      </c>
      <c r="D6677" s="49" t="s">
        <v>6029</v>
      </c>
      <c r="E6677" s="17">
        <v>1188</v>
      </c>
      <c r="F6677" s="49" t="s">
        <v>512</v>
      </c>
      <c r="G6677" s="49"/>
      <c r="H6677" s="49" t="s">
        <v>1</v>
      </c>
      <c r="I6677" s="49"/>
    </row>
    <row r="6678" spans="1:9" s="37" customFormat="1" ht="108.75" customHeight="1">
      <c r="A6678" s="46" t="s">
        <v>6064</v>
      </c>
      <c r="B6678" s="50" t="s">
        <v>6089</v>
      </c>
      <c r="C6678" s="48" t="s">
        <v>6107</v>
      </c>
      <c r="D6678" s="49" t="s">
        <v>6029</v>
      </c>
      <c r="E6678" s="17">
        <v>27</v>
      </c>
      <c r="F6678" s="49" t="s">
        <v>512</v>
      </c>
      <c r="G6678" s="49"/>
      <c r="H6678" s="49" t="s">
        <v>1</v>
      </c>
      <c r="I6678" s="49"/>
    </row>
    <row r="6679" spans="1:9" s="37" customFormat="1" ht="108.75" customHeight="1">
      <c r="A6679" s="46" t="s">
        <v>6064</v>
      </c>
      <c r="B6679" s="50" t="s">
        <v>6089</v>
      </c>
      <c r="C6679" s="48" t="s">
        <v>6129</v>
      </c>
      <c r="D6679" s="49" t="s">
        <v>6029</v>
      </c>
      <c r="E6679" s="17">
        <v>39</v>
      </c>
      <c r="F6679" s="49" t="s">
        <v>512</v>
      </c>
      <c r="G6679" s="49"/>
      <c r="H6679" s="49" t="s">
        <v>1</v>
      </c>
      <c r="I6679" s="49"/>
    </row>
    <row r="6680" spans="1:9" s="37" customFormat="1" ht="108.75" customHeight="1">
      <c r="A6680" s="46" t="s">
        <v>6064</v>
      </c>
      <c r="B6680" s="50" t="s">
        <v>6089</v>
      </c>
      <c r="C6680" s="48" t="s">
        <v>6104</v>
      </c>
      <c r="D6680" s="49" t="s">
        <v>6029</v>
      </c>
      <c r="E6680" s="17">
        <v>6</v>
      </c>
      <c r="F6680" s="49" t="s">
        <v>512</v>
      </c>
      <c r="G6680" s="49"/>
      <c r="H6680" s="49" t="s">
        <v>1</v>
      </c>
      <c r="I6680" s="49"/>
    </row>
    <row r="6681" spans="1:9" s="37" customFormat="1" ht="108.75" customHeight="1">
      <c r="A6681" s="46" t="s">
        <v>6064</v>
      </c>
      <c r="B6681" s="50" t="s">
        <v>6089</v>
      </c>
      <c r="C6681" s="48" t="s">
        <v>6116</v>
      </c>
      <c r="D6681" s="49" t="s">
        <v>6029</v>
      </c>
      <c r="E6681" s="17">
        <v>2</v>
      </c>
      <c r="F6681" s="49" t="s">
        <v>512</v>
      </c>
      <c r="G6681" s="49"/>
      <c r="H6681" s="49" t="s">
        <v>1</v>
      </c>
      <c r="I6681" s="49"/>
    </row>
    <row r="6682" spans="1:9" s="37" customFormat="1" ht="108.75" customHeight="1">
      <c r="A6682" s="46" t="s">
        <v>6064</v>
      </c>
      <c r="B6682" s="50" t="s">
        <v>6130</v>
      </c>
      <c r="C6682" s="48" t="s">
        <v>6116</v>
      </c>
      <c r="D6682" s="49" t="s">
        <v>6029</v>
      </c>
      <c r="E6682" s="17">
        <v>40</v>
      </c>
      <c r="F6682" s="49" t="s">
        <v>512</v>
      </c>
      <c r="G6682" s="49"/>
      <c r="H6682" s="49" t="s">
        <v>1</v>
      </c>
      <c r="I6682" s="49"/>
    </row>
    <row r="6683" spans="1:9" s="37" customFormat="1" ht="108.75" customHeight="1">
      <c r="A6683" s="46" t="s">
        <v>6064</v>
      </c>
      <c r="B6683" s="50" t="s">
        <v>6131</v>
      </c>
      <c r="C6683" s="48" t="s">
        <v>3473</v>
      </c>
      <c r="D6683" s="49" t="s">
        <v>6029</v>
      </c>
      <c r="E6683" s="17">
        <v>1480</v>
      </c>
      <c r="F6683" s="49" t="s">
        <v>512</v>
      </c>
      <c r="G6683" s="49"/>
      <c r="H6683" s="49" t="s">
        <v>1</v>
      </c>
      <c r="I6683" s="49"/>
    </row>
    <row r="6684" spans="1:9" s="37" customFormat="1" ht="108.75" customHeight="1">
      <c r="A6684" s="46" t="s">
        <v>6064</v>
      </c>
      <c r="B6684" s="50" t="s">
        <v>6132</v>
      </c>
      <c r="C6684" s="48" t="s">
        <v>6079</v>
      </c>
      <c r="D6684" s="49" t="s">
        <v>6029</v>
      </c>
      <c r="E6684" s="17">
        <v>2119</v>
      </c>
      <c r="F6684" s="49" t="s">
        <v>512</v>
      </c>
      <c r="G6684" s="49"/>
      <c r="H6684" s="49" t="s">
        <v>1</v>
      </c>
      <c r="I6684" s="49"/>
    </row>
    <row r="6685" spans="1:9" s="37" customFormat="1" ht="108.75" customHeight="1">
      <c r="A6685" s="46" t="s">
        <v>6043</v>
      </c>
      <c r="B6685" s="50" t="s">
        <v>6133</v>
      </c>
      <c r="C6685" s="48" t="s">
        <v>6079</v>
      </c>
      <c r="D6685" s="49" t="s">
        <v>6029</v>
      </c>
      <c r="E6685" s="17">
        <v>404</v>
      </c>
      <c r="F6685" s="49" t="s">
        <v>512</v>
      </c>
      <c r="G6685" s="49"/>
      <c r="H6685" s="49" t="s">
        <v>1</v>
      </c>
      <c r="I6685" s="49"/>
    </row>
    <row r="6686" spans="1:9" s="37" customFormat="1" ht="108.75" customHeight="1">
      <c r="A6686" s="46" t="s">
        <v>6043</v>
      </c>
      <c r="B6686" s="50" t="s">
        <v>6134</v>
      </c>
      <c r="C6686" s="48" t="s">
        <v>3181</v>
      </c>
      <c r="D6686" s="49" t="s">
        <v>6029</v>
      </c>
      <c r="E6686" s="17">
        <v>496</v>
      </c>
      <c r="F6686" s="49" t="s">
        <v>512</v>
      </c>
      <c r="G6686" s="49"/>
      <c r="H6686" s="49" t="s">
        <v>1</v>
      </c>
      <c r="I6686" s="49"/>
    </row>
    <row r="6687" spans="1:9" s="37" customFormat="1" ht="108.75" customHeight="1">
      <c r="A6687" s="46" t="s">
        <v>6043</v>
      </c>
      <c r="B6687" s="50" t="s">
        <v>6087</v>
      </c>
      <c r="C6687" s="48" t="s">
        <v>6135</v>
      </c>
      <c r="D6687" s="49" t="s">
        <v>6029</v>
      </c>
      <c r="E6687" s="17">
        <v>17</v>
      </c>
      <c r="F6687" s="49" t="s">
        <v>512</v>
      </c>
      <c r="G6687" s="49"/>
      <c r="H6687" s="49" t="s">
        <v>1</v>
      </c>
      <c r="I6687" s="49"/>
    </row>
    <row r="6688" spans="1:9" s="37" customFormat="1" ht="108.75" customHeight="1">
      <c r="A6688" s="46" t="s">
        <v>6043</v>
      </c>
      <c r="B6688" s="50" t="s">
        <v>6118</v>
      </c>
      <c r="C6688" s="48" t="s">
        <v>6092</v>
      </c>
      <c r="D6688" s="49" t="s">
        <v>6029</v>
      </c>
      <c r="E6688" s="17">
        <v>8</v>
      </c>
      <c r="F6688" s="49" t="s">
        <v>512</v>
      </c>
      <c r="G6688" s="49"/>
      <c r="H6688" s="49" t="s">
        <v>1</v>
      </c>
      <c r="I6688" s="49"/>
    </row>
    <row r="6689" spans="1:9" s="37" customFormat="1" ht="108.75" customHeight="1">
      <c r="A6689" s="46" t="s">
        <v>6043</v>
      </c>
      <c r="B6689" s="50" t="s">
        <v>6118</v>
      </c>
      <c r="C6689" s="48" t="s">
        <v>6107</v>
      </c>
      <c r="D6689" s="49" t="s">
        <v>6029</v>
      </c>
      <c r="E6689" s="17">
        <v>8</v>
      </c>
      <c r="F6689" s="49" t="s">
        <v>512</v>
      </c>
      <c r="G6689" s="49"/>
      <c r="H6689" s="49" t="s">
        <v>1</v>
      </c>
      <c r="I6689" s="49"/>
    </row>
    <row r="6690" spans="1:9" s="37" customFormat="1" ht="108.75" customHeight="1">
      <c r="A6690" s="46" t="s">
        <v>6043</v>
      </c>
      <c r="B6690" s="50" t="s">
        <v>6087</v>
      </c>
      <c r="C6690" s="48" t="s">
        <v>6092</v>
      </c>
      <c r="D6690" s="49" t="s">
        <v>6029</v>
      </c>
      <c r="E6690" s="17">
        <v>15</v>
      </c>
      <c r="F6690" s="49" t="s">
        <v>512</v>
      </c>
      <c r="G6690" s="49"/>
      <c r="H6690" s="49" t="s">
        <v>1</v>
      </c>
      <c r="I6690" s="49"/>
    </row>
    <row r="6691" spans="1:9" s="37" customFormat="1" ht="108.75" customHeight="1">
      <c r="A6691" s="46" t="s">
        <v>6043</v>
      </c>
      <c r="B6691" s="50" t="s">
        <v>6117</v>
      </c>
      <c r="C6691" s="48" t="s">
        <v>6104</v>
      </c>
      <c r="D6691" s="49" t="s">
        <v>6029</v>
      </c>
      <c r="E6691" s="17">
        <v>25</v>
      </c>
      <c r="F6691" s="49" t="s">
        <v>512</v>
      </c>
      <c r="G6691" s="49"/>
      <c r="H6691" s="49" t="s">
        <v>1</v>
      </c>
      <c r="I6691" s="49"/>
    </row>
    <row r="6692" spans="1:9" s="37" customFormat="1" ht="108.75" customHeight="1">
      <c r="A6692" s="46" t="s">
        <v>6043</v>
      </c>
      <c r="B6692" s="50" t="s">
        <v>6117</v>
      </c>
      <c r="C6692" s="48" t="s">
        <v>6077</v>
      </c>
      <c r="D6692" s="49" t="s">
        <v>6029</v>
      </c>
      <c r="E6692" s="17">
        <v>25</v>
      </c>
      <c r="F6692" s="49" t="s">
        <v>512</v>
      </c>
      <c r="G6692" s="49"/>
      <c r="H6692" s="49" t="s">
        <v>1</v>
      </c>
      <c r="I6692" s="49"/>
    </row>
    <row r="6693" spans="1:9" s="37" customFormat="1" ht="108.75" customHeight="1">
      <c r="A6693" s="46" t="s">
        <v>6043</v>
      </c>
      <c r="B6693" s="50" t="s">
        <v>6118</v>
      </c>
      <c r="C6693" s="48" t="s">
        <v>6052</v>
      </c>
      <c r="D6693" s="49" t="s">
        <v>6029</v>
      </c>
      <c r="E6693" s="17">
        <v>32</v>
      </c>
      <c r="F6693" s="49" t="s">
        <v>512</v>
      </c>
      <c r="G6693" s="49"/>
      <c r="H6693" s="49" t="s">
        <v>1</v>
      </c>
      <c r="I6693" s="49"/>
    </row>
    <row r="6694" spans="1:9" s="37" customFormat="1" ht="108.75" customHeight="1">
      <c r="A6694" s="46" t="s">
        <v>6043</v>
      </c>
      <c r="B6694" s="50" t="s">
        <v>6087</v>
      </c>
      <c r="C6694" s="48" t="s">
        <v>6052</v>
      </c>
      <c r="D6694" s="49" t="s">
        <v>6029</v>
      </c>
      <c r="E6694" s="17">
        <v>123</v>
      </c>
      <c r="F6694" s="49" t="s">
        <v>512</v>
      </c>
      <c r="G6694" s="49"/>
      <c r="H6694" s="49" t="s">
        <v>1</v>
      </c>
      <c r="I6694" s="49"/>
    </row>
    <row r="6695" spans="1:9" s="37" customFormat="1" ht="108.75" customHeight="1">
      <c r="A6695" s="46" t="s">
        <v>6043</v>
      </c>
      <c r="B6695" s="50" t="s">
        <v>6117</v>
      </c>
      <c r="C6695" s="48" t="s">
        <v>6067</v>
      </c>
      <c r="D6695" s="49" t="s">
        <v>6029</v>
      </c>
      <c r="E6695" s="17">
        <v>93</v>
      </c>
      <c r="F6695" s="49" t="s">
        <v>512</v>
      </c>
      <c r="G6695" s="49"/>
      <c r="H6695" s="49" t="s">
        <v>1</v>
      </c>
      <c r="I6695" s="49"/>
    </row>
    <row r="6696" spans="1:9" s="37" customFormat="1" ht="108.75" customHeight="1">
      <c r="A6696" s="46" t="s">
        <v>6043</v>
      </c>
      <c r="B6696" s="50" t="s">
        <v>6087</v>
      </c>
      <c r="C6696" s="48" t="s">
        <v>6057</v>
      </c>
      <c r="D6696" s="49" t="s">
        <v>6029</v>
      </c>
      <c r="E6696" s="17">
        <v>51</v>
      </c>
      <c r="F6696" s="49" t="s">
        <v>512</v>
      </c>
      <c r="G6696" s="49"/>
      <c r="H6696" s="49" t="s">
        <v>1</v>
      </c>
      <c r="I6696" s="49"/>
    </row>
    <row r="6697" spans="1:9" s="37" customFormat="1" ht="108.75" customHeight="1">
      <c r="A6697" s="46" t="s">
        <v>6043</v>
      </c>
      <c r="B6697" s="50" t="s">
        <v>6118</v>
      </c>
      <c r="C6697" s="48" t="s">
        <v>6129</v>
      </c>
      <c r="D6697" s="49" t="s">
        <v>6029</v>
      </c>
      <c r="E6697" s="17">
        <v>8</v>
      </c>
      <c r="F6697" s="49" t="s">
        <v>512</v>
      </c>
      <c r="G6697" s="49"/>
      <c r="H6697" s="49" t="s">
        <v>1</v>
      </c>
      <c r="I6697" s="49"/>
    </row>
    <row r="6698" spans="1:9" s="37" customFormat="1" ht="108.75" customHeight="1">
      <c r="A6698" s="46" t="s">
        <v>6043</v>
      </c>
      <c r="B6698" s="50" t="s">
        <v>6087</v>
      </c>
      <c r="C6698" s="48" t="s">
        <v>6129</v>
      </c>
      <c r="D6698" s="49" t="s">
        <v>6029</v>
      </c>
      <c r="E6698" s="17">
        <v>17</v>
      </c>
      <c r="F6698" s="49" t="s">
        <v>512</v>
      </c>
      <c r="G6698" s="49"/>
      <c r="H6698" s="49" t="s">
        <v>1</v>
      </c>
      <c r="I6698" s="49"/>
    </row>
    <row r="6699" spans="1:9" s="37" customFormat="1" ht="108.75" customHeight="1">
      <c r="A6699" s="46" t="s">
        <v>6043</v>
      </c>
      <c r="B6699" s="50" t="s">
        <v>6136</v>
      </c>
      <c r="C6699" s="48" t="s">
        <v>6137</v>
      </c>
      <c r="D6699" s="49" t="s">
        <v>6029</v>
      </c>
      <c r="E6699" s="17">
        <v>42</v>
      </c>
      <c r="F6699" s="49" t="s">
        <v>512</v>
      </c>
      <c r="G6699" s="49"/>
      <c r="H6699" s="49" t="s">
        <v>1</v>
      </c>
      <c r="I6699" s="49"/>
    </row>
    <row r="6700" spans="1:9" s="37" customFormat="1" ht="108.75" customHeight="1">
      <c r="A6700" s="46" t="s">
        <v>6026</v>
      </c>
      <c r="B6700" s="50" t="s">
        <v>6138</v>
      </c>
      <c r="C6700" s="48" t="s">
        <v>6075</v>
      </c>
      <c r="D6700" s="49" t="s">
        <v>6029</v>
      </c>
      <c r="E6700" s="17">
        <v>2368</v>
      </c>
      <c r="F6700" s="49" t="s">
        <v>512</v>
      </c>
      <c r="G6700" s="49"/>
      <c r="H6700" s="49" t="s">
        <v>1</v>
      </c>
      <c r="I6700" s="49"/>
    </row>
    <row r="6701" spans="1:9" s="37" customFormat="1" ht="108.75" customHeight="1">
      <c r="A6701" s="46" t="s">
        <v>6026</v>
      </c>
      <c r="B6701" s="50" t="s">
        <v>6138</v>
      </c>
      <c r="C6701" s="48" t="s">
        <v>6092</v>
      </c>
      <c r="D6701" s="49" t="s">
        <v>6029</v>
      </c>
      <c r="E6701" s="17">
        <v>322</v>
      </c>
      <c r="F6701" s="49" t="s">
        <v>512</v>
      </c>
      <c r="G6701" s="49"/>
      <c r="H6701" s="49" t="s">
        <v>1</v>
      </c>
      <c r="I6701" s="49"/>
    </row>
    <row r="6702" spans="1:9" s="37" customFormat="1" ht="108.75" customHeight="1">
      <c r="A6702" s="46" t="s">
        <v>6026</v>
      </c>
      <c r="B6702" s="50" t="s">
        <v>6138</v>
      </c>
      <c r="C6702" s="48" t="s">
        <v>6042</v>
      </c>
      <c r="D6702" s="49" t="s">
        <v>6029</v>
      </c>
      <c r="E6702" s="17">
        <v>1766</v>
      </c>
      <c r="F6702" s="49" t="s">
        <v>512</v>
      </c>
      <c r="G6702" s="49"/>
      <c r="H6702" s="49" t="s">
        <v>1</v>
      </c>
      <c r="I6702" s="49"/>
    </row>
    <row r="6703" spans="1:9" s="37" customFormat="1" ht="108.75" customHeight="1">
      <c r="A6703" s="46" t="s">
        <v>6026</v>
      </c>
      <c r="B6703" s="50" t="s">
        <v>6138</v>
      </c>
      <c r="C6703" s="48" t="s">
        <v>6104</v>
      </c>
      <c r="D6703" s="49" t="s">
        <v>6029</v>
      </c>
      <c r="E6703" s="17">
        <v>177</v>
      </c>
      <c r="F6703" s="49" t="s">
        <v>512</v>
      </c>
      <c r="G6703" s="49"/>
      <c r="H6703" s="49" t="s">
        <v>1</v>
      </c>
      <c r="I6703" s="49"/>
    </row>
    <row r="6704" spans="1:9" s="37" customFormat="1" ht="108.75" customHeight="1">
      <c r="A6704" s="46" t="s">
        <v>6026</v>
      </c>
      <c r="B6704" s="50" t="s">
        <v>6138</v>
      </c>
      <c r="C6704" s="48" t="s">
        <v>6079</v>
      </c>
      <c r="D6704" s="49" t="s">
        <v>6029</v>
      </c>
      <c r="E6704" s="17">
        <v>4924</v>
      </c>
      <c r="F6704" s="49" t="s">
        <v>512</v>
      </c>
      <c r="G6704" s="49"/>
      <c r="H6704" s="49" t="s">
        <v>1</v>
      </c>
      <c r="I6704" s="49"/>
    </row>
    <row r="6705" spans="1:9" s="37" customFormat="1" ht="108.75" customHeight="1">
      <c r="A6705" s="46" t="s">
        <v>6026</v>
      </c>
      <c r="B6705" s="50" t="s">
        <v>6139</v>
      </c>
      <c r="C6705" s="48" t="s">
        <v>6040</v>
      </c>
      <c r="D6705" s="49" t="s">
        <v>6029</v>
      </c>
      <c r="E6705" s="17">
        <v>786</v>
      </c>
      <c r="F6705" s="49" t="s">
        <v>512</v>
      </c>
      <c r="G6705" s="49"/>
      <c r="H6705" s="49" t="s">
        <v>1</v>
      </c>
      <c r="I6705" s="49"/>
    </row>
    <row r="6706" spans="1:9" s="37" customFormat="1" ht="108.75" customHeight="1">
      <c r="A6706" s="46" t="s">
        <v>6043</v>
      </c>
      <c r="B6706" s="50" t="s">
        <v>6087</v>
      </c>
      <c r="C6706" s="48" t="s">
        <v>3224</v>
      </c>
      <c r="D6706" s="49" t="s">
        <v>6029</v>
      </c>
      <c r="E6706" s="17">
        <v>40</v>
      </c>
      <c r="F6706" s="49" t="s">
        <v>512</v>
      </c>
      <c r="G6706" s="49"/>
      <c r="H6706" s="49" t="s">
        <v>1</v>
      </c>
      <c r="I6706" s="49"/>
    </row>
    <row r="6707" spans="1:9" s="37" customFormat="1" ht="108.75" customHeight="1">
      <c r="A6707" s="46" t="s">
        <v>6043</v>
      </c>
      <c r="B6707" s="50" t="s">
        <v>6087</v>
      </c>
      <c r="C6707" s="48" t="s">
        <v>6140</v>
      </c>
      <c r="D6707" s="49" t="s">
        <v>6029</v>
      </c>
      <c r="E6707" s="17">
        <v>14</v>
      </c>
      <c r="F6707" s="49" t="s">
        <v>512</v>
      </c>
      <c r="G6707" s="49"/>
      <c r="H6707" s="49" t="s">
        <v>1</v>
      </c>
      <c r="I6707" s="49"/>
    </row>
    <row r="6708" spans="1:9" s="37" customFormat="1" ht="108.75" customHeight="1">
      <c r="A6708" s="46" t="s">
        <v>6043</v>
      </c>
      <c r="B6708" s="50" t="s">
        <v>6117</v>
      </c>
      <c r="C6708" s="48" t="s">
        <v>6116</v>
      </c>
      <c r="D6708" s="49" t="s">
        <v>6029</v>
      </c>
      <c r="E6708" s="17">
        <v>42</v>
      </c>
      <c r="F6708" s="49" t="s">
        <v>512</v>
      </c>
      <c r="G6708" s="49"/>
      <c r="H6708" s="49" t="s">
        <v>1</v>
      </c>
      <c r="I6708" s="49"/>
    </row>
    <row r="6709" spans="1:9" s="37" customFormat="1" ht="108.75" customHeight="1">
      <c r="A6709" s="46" t="s">
        <v>6026</v>
      </c>
      <c r="B6709" s="50" t="s">
        <v>6141</v>
      </c>
      <c r="C6709" s="48" t="s">
        <v>6107</v>
      </c>
      <c r="D6709" s="49" t="s">
        <v>6029</v>
      </c>
      <c r="E6709" s="17">
        <v>6</v>
      </c>
      <c r="F6709" s="49" t="s">
        <v>512</v>
      </c>
      <c r="G6709" s="49"/>
      <c r="H6709" s="49" t="s">
        <v>1</v>
      </c>
      <c r="I6709" s="49"/>
    </row>
    <row r="6710" spans="1:9" s="37" customFormat="1" ht="108.75" customHeight="1">
      <c r="A6710" s="46" t="s">
        <v>6026</v>
      </c>
      <c r="B6710" s="50" t="s">
        <v>6142</v>
      </c>
      <c r="C6710" s="48" t="s">
        <v>6100</v>
      </c>
      <c r="D6710" s="49" t="s">
        <v>6029</v>
      </c>
      <c r="E6710" s="17">
        <v>4</v>
      </c>
      <c r="F6710" s="49" t="s">
        <v>512</v>
      </c>
      <c r="G6710" s="49"/>
      <c r="H6710" s="49" t="s">
        <v>1</v>
      </c>
      <c r="I6710" s="49"/>
    </row>
    <row r="6711" spans="1:9" s="37" customFormat="1" ht="108.75" customHeight="1">
      <c r="A6711" s="46" t="s">
        <v>6026</v>
      </c>
      <c r="B6711" s="50" t="s">
        <v>6143</v>
      </c>
      <c r="C6711" s="48" t="s">
        <v>6075</v>
      </c>
      <c r="D6711" s="49" t="s">
        <v>6029</v>
      </c>
      <c r="E6711" s="17">
        <v>200</v>
      </c>
      <c r="F6711" s="49" t="s">
        <v>512</v>
      </c>
      <c r="G6711" s="49"/>
      <c r="H6711" s="49" t="s">
        <v>1</v>
      </c>
      <c r="I6711" s="49"/>
    </row>
    <row r="6712" spans="1:9" s="37" customFormat="1" ht="108.75" customHeight="1">
      <c r="A6712" s="46" t="s">
        <v>6026</v>
      </c>
      <c r="B6712" s="50" t="s">
        <v>6144</v>
      </c>
      <c r="C6712" s="48" t="s">
        <v>3347</v>
      </c>
      <c r="D6712" s="49" t="s">
        <v>6029</v>
      </c>
      <c r="E6712" s="17">
        <v>5674</v>
      </c>
      <c r="F6712" s="49" t="s">
        <v>512</v>
      </c>
      <c r="G6712" s="49"/>
      <c r="H6712" s="49" t="s">
        <v>1</v>
      </c>
      <c r="I6712" s="49"/>
    </row>
    <row r="6713" spans="1:9" s="37" customFormat="1" ht="82.5" customHeight="1">
      <c r="A6713" s="46" t="s">
        <v>6026</v>
      </c>
      <c r="B6713" s="50" t="s">
        <v>6145</v>
      </c>
      <c r="C6713" s="48" t="s">
        <v>3347</v>
      </c>
      <c r="D6713" s="49" t="s">
        <v>6029</v>
      </c>
      <c r="E6713" s="17">
        <v>1640</v>
      </c>
      <c r="F6713" s="49" t="s">
        <v>512</v>
      </c>
      <c r="G6713" s="49"/>
      <c r="H6713" s="49" t="s">
        <v>1</v>
      </c>
      <c r="I6713" s="49"/>
    </row>
    <row r="6714" spans="1:9" s="37" customFormat="1" ht="82.5" customHeight="1">
      <c r="A6714" s="46" t="s">
        <v>6026</v>
      </c>
      <c r="B6714" s="50" t="s">
        <v>6146</v>
      </c>
      <c r="C6714" s="48" t="s">
        <v>6147</v>
      </c>
      <c r="D6714" s="49" t="s">
        <v>6029</v>
      </c>
      <c r="E6714" s="17">
        <v>2550</v>
      </c>
      <c r="F6714" s="49" t="s">
        <v>512</v>
      </c>
      <c r="G6714" s="49"/>
      <c r="H6714" s="49" t="s">
        <v>1</v>
      </c>
      <c r="I6714" s="49"/>
    </row>
    <row r="6715" spans="1:9" s="37" customFormat="1" ht="82.5" customHeight="1">
      <c r="A6715" s="46" t="s">
        <v>6026</v>
      </c>
      <c r="B6715" s="50" t="s">
        <v>6138</v>
      </c>
      <c r="C6715" s="48" t="s">
        <v>6033</v>
      </c>
      <c r="D6715" s="49" t="s">
        <v>6029</v>
      </c>
      <c r="E6715" s="17">
        <v>5423</v>
      </c>
      <c r="F6715" s="49" t="s">
        <v>512</v>
      </c>
      <c r="G6715" s="49"/>
      <c r="H6715" s="49" t="s">
        <v>1</v>
      </c>
      <c r="I6715" s="49"/>
    </row>
    <row r="6716" spans="1:9" s="37" customFormat="1" ht="82.5" customHeight="1">
      <c r="A6716" s="46" t="s">
        <v>6026</v>
      </c>
      <c r="B6716" s="50" t="s">
        <v>6148</v>
      </c>
      <c r="C6716" s="48" t="s">
        <v>6147</v>
      </c>
      <c r="D6716" s="49" t="s">
        <v>6029</v>
      </c>
      <c r="E6716" s="17">
        <v>490</v>
      </c>
      <c r="F6716" s="49" t="s">
        <v>512</v>
      </c>
      <c r="G6716" s="49"/>
      <c r="H6716" s="49" t="s">
        <v>1</v>
      </c>
      <c r="I6716" s="49"/>
    </row>
    <row r="6717" spans="1:9" s="37" customFormat="1" ht="82.5" customHeight="1">
      <c r="A6717" s="46" t="s">
        <v>6026</v>
      </c>
      <c r="B6717" s="50" t="s">
        <v>6149</v>
      </c>
      <c r="C6717" s="48" t="s">
        <v>6147</v>
      </c>
      <c r="D6717" s="49" t="s">
        <v>6029</v>
      </c>
      <c r="E6717" s="17">
        <v>4430</v>
      </c>
      <c r="F6717" s="49" t="s">
        <v>512</v>
      </c>
      <c r="G6717" s="49"/>
      <c r="H6717" s="49" t="s">
        <v>1</v>
      </c>
      <c r="I6717" s="49"/>
    </row>
    <row r="6718" spans="1:9" s="37" customFormat="1" ht="82.5" customHeight="1">
      <c r="A6718" s="46" t="s">
        <v>6026</v>
      </c>
      <c r="B6718" s="50" t="s">
        <v>6150</v>
      </c>
      <c r="C6718" s="48" t="s">
        <v>6147</v>
      </c>
      <c r="D6718" s="49" t="s">
        <v>6029</v>
      </c>
      <c r="E6718" s="17">
        <v>15665</v>
      </c>
      <c r="F6718" s="49" t="s">
        <v>512</v>
      </c>
      <c r="G6718" s="49"/>
      <c r="H6718" s="49" t="s">
        <v>1</v>
      </c>
      <c r="I6718" s="49"/>
    </row>
    <row r="6719" spans="1:9" s="37" customFormat="1" ht="82.5" customHeight="1">
      <c r="A6719" s="46" t="s">
        <v>6026</v>
      </c>
      <c r="B6719" s="50" t="s">
        <v>6151</v>
      </c>
      <c r="C6719" s="48" t="s">
        <v>6152</v>
      </c>
      <c r="D6719" s="49" t="s">
        <v>6029</v>
      </c>
      <c r="E6719" s="17">
        <v>1000</v>
      </c>
      <c r="F6719" s="49" t="s">
        <v>512</v>
      </c>
      <c r="G6719" s="49"/>
      <c r="H6719" s="49" t="s">
        <v>1</v>
      </c>
      <c r="I6719" s="49"/>
    </row>
    <row r="6720" spans="1:9" s="37" customFormat="1" ht="82.5" customHeight="1">
      <c r="A6720" s="46" t="s">
        <v>6064</v>
      </c>
      <c r="B6720" s="50" t="s">
        <v>6153</v>
      </c>
      <c r="C6720" s="48" t="s">
        <v>6154</v>
      </c>
      <c r="D6720" s="49" t="s">
        <v>6029</v>
      </c>
      <c r="E6720" s="17">
        <v>900</v>
      </c>
      <c r="F6720" s="49" t="s">
        <v>512</v>
      </c>
      <c r="G6720" s="49"/>
      <c r="H6720" s="49" t="s">
        <v>1</v>
      </c>
      <c r="I6720" s="49"/>
    </row>
    <row r="6721" spans="1:9" s="37" customFormat="1" ht="82.5" customHeight="1">
      <c r="A6721" s="46" t="s">
        <v>6064</v>
      </c>
      <c r="B6721" s="50" t="s">
        <v>6155</v>
      </c>
      <c r="C6721" s="48" t="s">
        <v>6156</v>
      </c>
      <c r="D6721" s="49" t="s">
        <v>6029</v>
      </c>
      <c r="E6721" s="17">
        <v>2000</v>
      </c>
      <c r="F6721" s="49" t="s">
        <v>512</v>
      </c>
      <c r="G6721" s="49"/>
      <c r="H6721" s="49" t="s">
        <v>1</v>
      </c>
      <c r="I6721" s="49"/>
    </row>
    <row r="6722" spans="1:9" s="37" customFormat="1" ht="82.5" customHeight="1">
      <c r="A6722" s="46" t="s">
        <v>6064</v>
      </c>
      <c r="B6722" s="50" t="s">
        <v>6856</v>
      </c>
      <c r="C6722" s="48" t="s">
        <v>6156</v>
      </c>
      <c r="D6722" s="49" t="s">
        <v>6029</v>
      </c>
      <c r="E6722" s="17">
        <v>720</v>
      </c>
      <c r="F6722" s="49" t="s">
        <v>512</v>
      </c>
      <c r="G6722" s="49"/>
      <c r="H6722" s="49" t="s">
        <v>1</v>
      </c>
      <c r="I6722" s="49"/>
    </row>
    <row r="6723" spans="1:9" s="37" customFormat="1" ht="82.5" customHeight="1">
      <c r="A6723" s="46" t="s">
        <v>6064</v>
      </c>
      <c r="B6723" s="50" t="s">
        <v>6157</v>
      </c>
      <c r="C6723" s="48" t="s">
        <v>6158</v>
      </c>
      <c r="D6723" s="49" t="s">
        <v>6029</v>
      </c>
      <c r="E6723" s="17">
        <v>580</v>
      </c>
      <c r="F6723" s="49" t="s">
        <v>512</v>
      </c>
      <c r="G6723" s="49"/>
      <c r="H6723" s="49" t="s">
        <v>1</v>
      </c>
      <c r="I6723" s="49"/>
    </row>
    <row r="6724" spans="1:9" s="37" customFormat="1" ht="82.5" customHeight="1">
      <c r="A6724" s="46" t="s">
        <v>6064</v>
      </c>
      <c r="B6724" s="50" t="s">
        <v>6159</v>
      </c>
      <c r="C6724" s="48" t="s">
        <v>6160</v>
      </c>
      <c r="D6724" s="49" t="s">
        <v>6029</v>
      </c>
      <c r="E6724" s="17">
        <v>1400</v>
      </c>
      <c r="F6724" s="49" t="s">
        <v>512</v>
      </c>
      <c r="G6724" s="49"/>
      <c r="H6724" s="49" t="s">
        <v>1</v>
      </c>
      <c r="I6724" s="49"/>
    </row>
    <row r="6725" spans="1:9" s="37" customFormat="1" ht="82.5" customHeight="1">
      <c r="A6725" s="46" t="s">
        <v>6043</v>
      </c>
      <c r="B6725" s="50" t="s">
        <v>6161</v>
      </c>
      <c r="C6725" s="48" t="s">
        <v>6075</v>
      </c>
      <c r="D6725" s="49" t="s">
        <v>6029</v>
      </c>
      <c r="E6725" s="17">
        <v>6</v>
      </c>
      <c r="F6725" s="49" t="s">
        <v>512</v>
      </c>
      <c r="G6725" s="49"/>
      <c r="H6725" s="49" t="s">
        <v>1</v>
      </c>
      <c r="I6725" s="49"/>
    </row>
    <row r="6726" spans="1:9" s="37" customFormat="1" ht="82.5" customHeight="1">
      <c r="A6726" s="46" t="s">
        <v>6043</v>
      </c>
      <c r="B6726" s="50" t="s">
        <v>6162</v>
      </c>
      <c r="C6726" s="48" t="s">
        <v>3473</v>
      </c>
      <c r="D6726" s="49" t="s">
        <v>6029</v>
      </c>
      <c r="E6726" s="17">
        <v>4000</v>
      </c>
      <c r="F6726" s="49" t="s">
        <v>2758</v>
      </c>
      <c r="G6726" s="51" t="s">
        <v>6163</v>
      </c>
      <c r="H6726" s="49" t="s">
        <v>1</v>
      </c>
      <c r="I6726" s="49"/>
    </row>
    <row r="6727" spans="1:9" s="37" customFormat="1" ht="82.5" customHeight="1">
      <c r="A6727" s="46" t="s">
        <v>6043</v>
      </c>
      <c r="B6727" s="50" t="s">
        <v>6164</v>
      </c>
      <c r="C6727" s="48" t="s">
        <v>6156</v>
      </c>
      <c r="D6727" s="49" t="s">
        <v>6029</v>
      </c>
      <c r="E6727" s="17">
        <v>1500</v>
      </c>
      <c r="F6727" s="49" t="s">
        <v>512</v>
      </c>
      <c r="G6727" s="49"/>
      <c r="H6727" s="49" t="s">
        <v>1</v>
      </c>
      <c r="I6727" s="49"/>
    </row>
    <row r="6728" spans="1:9" s="37" customFormat="1" ht="82.5" customHeight="1">
      <c r="A6728" s="46" t="s">
        <v>6043</v>
      </c>
      <c r="B6728" s="50" t="s">
        <v>6165</v>
      </c>
      <c r="C6728" s="48" t="s">
        <v>6035</v>
      </c>
      <c r="D6728" s="49" t="s">
        <v>6029</v>
      </c>
      <c r="E6728" s="17">
        <v>1200</v>
      </c>
      <c r="F6728" s="49" t="s">
        <v>512</v>
      </c>
      <c r="G6728" s="49"/>
      <c r="H6728" s="49" t="s">
        <v>1</v>
      </c>
      <c r="I6728" s="49"/>
    </row>
    <row r="6729" spans="1:9" s="37" customFormat="1" ht="82.5" customHeight="1">
      <c r="A6729" s="46" t="s">
        <v>6043</v>
      </c>
      <c r="B6729" s="50" t="s">
        <v>6166</v>
      </c>
      <c r="C6729" s="48" t="s">
        <v>6152</v>
      </c>
      <c r="D6729" s="49" t="s">
        <v>6029</v>
      </c>
      <c r="E6729" s="17">
        <v>1700</v>
      </c>
      <c r="F6729" s="49" t="s">
        <v>512</v>
      </c>
      <c r="G6729" s="49"/>
      <c r="H6729" s="49" t="s">
        <v>1</v>
      </c>
      <c r="I6729" s="49"/>
    </row>
    <row r="6730" spans="1:9" s="37" customFormat="1" ht="82.5" customHeight="1">
      <c r="A6730" s="46" t="s">
        <v>6043</v>
      </c>
      <c r="B6730" s="50" t="s">
        <v>6167</v>
      </c>
      <c r="C6730" s="48" t="s">
        <v>6168</v>
      </c>
      <c r="D6730" s="49" t="s">
        <v>6029</v>
      </c>
      <c r="E6730" s="17">
        <v>1118</v>
      </c>
      <c r="F6730" s="49" t="s">
        <v>512</v>
      </c>
      <c r="G6730" s="49"/>
      <c r="H6730" s="49" t="s">
        <v>1</v>
      </c>
      <c r="I6730" s="49"/>
    </row>
    <row r="6731" spans="1:9" s="37" customFormat="1" ht="82.5" customHeight="1">
      <c r="A6731" s="46" t="s">
        <v>6043</v>
      </c>
      <c r="B6731" s="50" t="s">
        <v>6169</v>
      </c>
      <c r="C6731" s="48" t="s">
        <v>6160</v>
      </c>
      <c r="D6731" s="49" t="s">
        <v>6029</v>
      </c>
      <c r="E6731" s="17">
        <v>891</v>
      </c>
      <c r="F6731" s="49" t="s">
        <v>512</v>
      </c>
      <c r="G6731" s="49"/>
      <c r="H6731" s="49" t="s">
        <v>1</v>
      </c>
      <c r="I6731" s="49"/>
    </row>
    <row r="6732" spans="1:9" s="37" customFormat="1" ht="82.5" customHeight="1">
      <c r="A6732" s="46" t="s">
        <v>6043</v>
      </c>
      <c r="B6732" s="50" t="s">
        <v>6170</v>
      </c>
      <c r="C6732" s="48" t="s">
        <v>6160</v>
      </c>
      <c r="D6732" s="49" t="s">
        <v>6029</v>
      </c>
      <c r="E6732" s="17">
        <v>2178</v>
      </c>
      <c r="F6732" s="49" t="s">
        <v>512</v>
      </c>
      <c r="G6732" s="49"/>
      <c r="H6732" s="49" t="s">
        <v>1</v>
      </c>
      <c r="I6732" s="49"/>
    </row>
    <row r="6733" spans="1:9" s="37" customFormat="1" ht="82.5" customHeight="1">
      <c r="A6733" s="46" t="s">
        <v>6043</v>
      </c>
      <c r="B6733" s="50" t="s">
        <v>6171</v>
      </c>
      <c r="C6733" s="48" t="s">
        <v>6172</v>
      </c>
      <c r="D6733" s="49" t="s">
        <v>6029</v>
      </c>
      <c r="E6733" s="17">
        <v>88</v>
      </c>
      <c r="F6733" s="49" t="s">
        <v>512</v>
      </c>
      <c r="G6733" s="49"/>
      <c r="H6733" s="49" t="s">
        <v>1</v>
      </c>
      <c r="I6733" s="49"/>
    </row>
    <row r="6734" spans="1:9" s="37" customFormat="1" ht="82.5" customHeight="1">
      <c r="A6734" s="46" t="s">
        <v>6043</v>
      </c>
      <c r="B6734" s="50" t="s">
        <v>6173</v>
      </c>
      <c r="C6734" s="48" t="s">
        <v>6137</v>
      </c>
      <c r="D6734" s="49" t="s">
        <v>6029</v>
      </c>
      <c r="E6734" s="17">
        <v>568</v>
      </c>
      <c r="F6734" s="49" t="s">
        <v>512</v>
      </c>
      <c r="G6734" s="49"/>
      <c r="H6734" s="49" t="s">
        <v>1</v>
      </c>
      <c r="I6734" s="49"/>
    </row>
    <row r="6735" spans="1:9" s="37" customFormat="1" ht="82.5" customHeight="1">
      <c r="A6735" s="46" t="s">
        <v>6043</v>
      </c>
      <c r="B6735" s="50" t="s">
        <v>6174</v>
      </c>
      <c r="C6735" s="48" t="s">
        <v>6033</v>
      </c>
      <c r="D6735" s="49" t="s">
        <v>6029</v>
      </c>
      <c r="E6735" s="17">
        <v>664</v>
      </c>
      <c r="F6735" s="49" t="s">
        <v>512</v>
      </c>
      <c r="G6735" s="49"/>
      <c r="H6735" s="49" t="s">
        <v>1</v>
      </c>
      <c r="I6735" s="49"/>
    </row>
    <row r="6736" spans="1:9" s="37" customFormat="1" ht="82.5" customHeight="1">
      <c r="A6736" s="46" t="s">
        <v>6043</v>
      </c>
      <c r="B6736" s="50" t="s">
        <v>6175</v>
      </c>
      <c r="C6736" s="48" t="s">
        <v>6137</v>
      </c>
      <c r="D6736" s="49" t="s">
        <v>6029</v>
      </c>
      <c r="E6736" s="17">
        <v>799</v>
      </c>
      <c r="F6736" s="49" t="s">
        <v>512</v>
      </c>
      <c r="G6736" s="49"/>
      <c r="H6736" s="49" t="s">
        <v>1</v>
      </c>
      <c r="I6736" s="49"/>
    </row>
    <row r="6737" spans="1:9" s="37" customFormat="1" ht="82.5" customHeight="1">
      <c r="A6737" s="46" t="s">
        <v>6043</v>
      </c>
      <c r="B6737" s="50" t="s">
        <v>6176</v>
      </c>
      <c r="C6737" s="48" t="s">
        <v>6035</v>
      </c>
      <c r="D6737" s="49" t="s">
        <v>6029</v>
      </c>
      <c r="E6737" s="17">
        <v>3342</v>
      </c>
      <c r="F6737" s="49" t="s">
        <v>512</v>
      </c>
      <c r="G6737" s="49"/>
      <c r="H6737" s="49" t="s">
        <v>1</v>
      </c>
      <c r="I6737" s="49"/>
    </row>
    <row r="6738" spans="1:9" s="37" customFormat="1" ht="82.5" customHeight="1">
      <c r="A6738" s="46" t="s">
        <v>6043</v>
      </c>
      <c r="B6738" s="50" t="s">
        <v>6177</v>
      </c>
      <c r="C6738" s="48" t="s">
        <v>6172</v>
      </c>
      <c r="D6738" s="49" t="s">
        <v>6029</v>
      </c>
      <c r="E6738" s="17">
        <v>746</v>
      </c>
      <c r="F6738" s="49" t="s">
        <v>512</v>
      </c>
      <c r="G6738" s="49"/>
      <c r="H6738" s="49" t="s">
        <v>1</v>
      </c>
      <c r="I6738" s="49"/>
    </row>
    <row r="6739" spans="1:9" s="37" customFormat="1" ht="82.5" customHeight="1">
      <c r="A6739" s="46" t="s">
        <v>6043</v>
      </c>
      <c r="B6739" s="50" t="s">
        <v>6178</v>
      </c>
      <c r="C6739" s="48" t="s">
        <v>6172</v>
      </c>
      <c r="D6739" s="49" t="s">
        <v>6029</v>
      </c>
      <c r="E6739" s="17">
        <v>2500</v>
      </c>
      <c r="F6739" s="49" t="s">
        <v>512</v>
      </c>
      <c r="G6739" s="49"/>
      <c r="H6739" s="49" t="s">
        <v>1</v>
      </c>
      <c r="I6739" s="49"/>
    </row>
    <row r="6740" spans="1:9" s="7" customFormat="1" ht="87.75" customHeight="1">
      <c r="A6740" s="39" t="s">
        <v>6179</v>
      </c>
      <c r="B6740" s="39" t="s">
        <v>6180</v>
      </c>
      <c r="C6740" s="39" t="s">
        <v>6181</v>
      </c>
      <c r="D6740" s="39" t="s">
        <v>6182</v>
      </c>
      <c r="E6740" s="17">
        <v>5194</v>
      </c>
      <c r="F6740" s="18" t="s">
        <v>18</v>
      </c>
      <c r="G6740" s="39"/>
      <c r="H6740" s="24" t="s">
        <v>1</v>
      </c>
      <c r="I6740" s="24"/>
    </row>
    <row r="6741" spans="1:9" s="38" customFormat="1" ht="87.75" customHeight="1">
      <c r="A6741" s="39" t="s">
        <v>6179</v>
      </c>
      <c r="B6741" s="39" t="s">
        <v>6180</v>
      </c>
      <c r="C6741" s="39" t="s">
        <v>6183</v>
      </c>
      <c r="D6741" s="39" t="s">
        <v>6182</v>
      </c>
      <c r="E6741" s="17">
        <v>3218</v>
      </c>
      <c r="F6741" s="18" t="s">
        <v>18</v>
      </c>
      <c r="G6741" s="24"/>
      <c r="H6741" s="24" t="s">
        <v>1</v>
      </c>
      <c r="I6741" s="24"/>
    </row>
    <row r="6742" spans="1:9" s="38" customFormat="1" ht="87.75" customHeight="1">
      <c r="A6742" s="39" t="s">
        <v>6179</v>
      </c>
      <c r="B6742" s="39" t="s">
        <v>6180</v>
      </c>
      <c r="C6742" s="39" t="s">
        <v>6184</v>
      </c>
      <c r="D6742" s="39" t="s">
        <v>6182</v>
      </c>
      <c r="E6742" s="17">
        <v>1272</v>
      </c>
      <c r="F6742" s="18" t="s">
        <v>18</v>
      </c>
      <c r="G6742" s="24"/>
      <c r="H6742" s="24" t="s">
        <v>1</v>
      </c>
      <c r="I6742" s="24"/>
    </row>
    <row r="6743" spans="1:9" s="38" customFormat="1" ht="87.75" customHeight="1">
      <c r="A6743" s="39" t="s">
        <v>6179</v>
      </c>
      <c r="B6743" s="39" t="s">
        <v>6180</v>
      </c>
      <c r="C6743" s="39" t="s">
        <v>6185</v>
      </c>
      <c r="D6743" s="39" t="s">
        <v>6182</v>
      </c>
      <c r="E6743" s="17">
        <v>1946</v>
      </c>
      <c r="F6743" s="18" t="s">
        <v>18</v>
      </c>
      <c r="G6743" s="24"/>
      <c r="H6743" s="24" t="s">
        <v>1</v>
      </c>
      <c r="I6743" s="24"/>
    </row>
    <row r="6744" spans="1:9" s="38" customFormat="1" ht="87.75" customHeight="1">
      <c r="A6744" s="39" t="s">
        <v>6179</v>
      </c>
      <c r="B6744" s="39" t="s">
        <v>6180</v>
      </c>
      <c r="C6744" s="39" t="s">
        <v>6186</v>
      </c>
      <c r="D6744" s="39" t="s">
        <v>6182</v>
      </c>
      <c r="E6744" s="17">
        <v>1614</v>
      </c>
      <c r="F6744" s="18" t="s">
        <v>18</v>
      </c>
      <c r="G6744" s="24"/>
      <c r="H6744" s="24" t="s">
        <v>1</v>
      </c>
      <c r="I6744" s="24"/>
    </row>
    <row r="6745" spans="1:9" s="38" customFormat="1" ht="87.75" customHeight="1">
      <c r="A6745" s="39" t="s">
        <v>6179</v>
      </c>
      <c r="B6745" s="39" t="s">
        <v>6180</v>
      </c>
      <c r="C6745" s="39" t="s">
        <v>6187</v>
      </c>
      <c r="D6745" s="39" t="s">
        <v>6182</v>
      </c>
      <c r="E6745" s="17">
        <v>1016</v>
      </c>
      <c r="F6745" s="18" t="s">
        <v>18</v>
      </c>
      <c r="G6745" s="24"/>
      <c r="H6745" s="24" t="s">
        <v>1</v>
      </c>
      <c r="I6745" s="24"/>
    </row>
    <row r="6746" spans="1:9" s="38" customFormat="1" ht="87.75" customHeight="1">
      <c r="A6746" s="39" t="s">
        <v>6179</v>
      </c>
      <c r="B6746" s="39" t="s">
        <v>6180</v>
      </c>
      <c r="C6746" s="39" t="s">
        <v>6188</v>
      </c>
      <c r="D6746" s="39" t="s">
        <v>6182</v>
      </c>
      <c r="E6746" s="17">
        <v>1247</v>
      </c>
      <c r="F6746" s="18" t="s">
        <v>18</v>
      </c>
      <c r="G6746" s="24"/>
      <c r="H6746" s="24" t="s">
        <v>1</v>
      </c>
      <c r="I6746" s="24"/>
    </row>
    <row r="6747" spans="1:9" s="38" customFormat="1" ht="87.75" customHeight="1">
      <c r="A6747" s="39" t="s">
        <v>6179</v>
      </c>
      <c r="B6747" s="39" t="s">
        <v>6180</v>
      </c>
      <c r="C6747" s="39" t="s">
        <v>6189</v>
      </c>
      <c r="D6747" s="39" t="s">
        <v>6182</v>
      </c>
      <c r="E6747" s="17">
        <v>3719</v>
      </c>
      <c r="F6747" s="18" t="s">
        <v>18</v>
      </c>
      <c r="G6747" s="24"/>
      <c r="H6747" s="24" t="s">
        <v>1</v>
      </c>
      <c r="I6747" s="24"/>
    </row>
    <row r="6748" spans="1:9" s="38" customFormat="1" ht="87.75" customHeight="1">
      <c r="A6748" s="39" t="s">
        <v>6179</v>
      </c>
      <c r="B6748" s="39" t="s">
        <v>6190</v>
      </c>
      <c r="C6748" s="39" t="s">
        <v>6191</v>
      </c>
      <c r="D6748" s="39" t="s">
        <v>6182</v>
      </c>
      <c r="E6748" s="17">
        <v>29</v>
      </c>
      <c r="F6748" s="18" t="s">
        <v>18</v>
      </c>
      <c r="G6748" s="24"/>
      <c r="H6748" s="24" t="s">
        <v>1</v>
      </c>
      <c r="I6748" s="24"/>
    </row>
    <row r="6749" spans="1:9" s="38" customFormat="1" ht="87.75" customHeight="1">
      <c r="A6749" s="39" t="s">
        <v>6179</v>
      </c>
      <c r="B6749" s="39" t="s">
        <v>6190</v>
      </c>
      <c r="C6749" s="39" t="s">
        <v>6192</v>
      </c>
      <c r="D6749" s="39" t="s">
        <v>6182</v>
      </c>
      <c r="E6749" s="17">
        <v>34</v>
      </c>
      <c r="F6749" s="18" t="s">
        <v>18</v>
      </c>
      <c r="G6749" s="24"/>
      <c r="H6749" s="24" t="s">
        <v>1</v>
      </c>
      <c r="I6749" s="24"/>
    </row>
    <row r="6750" spans="1:9" s="38" customFormat="1" ht="87.75" customHeight="1">
      <c r="A6750" s="39" t="s">
        <v>6179</v>
      </c>
      <c r="B6750" s="39" t="s">
        <v>6190</v>
      </c>
      <c r="C6750" s="39" t="s">
        <v>6193</v>
      </c>
      <c r="D6750" s="39" t="s">
        <v>6182</v>
      </c>
      <c r="E6750" s="17">
        <v>98</v>
      </c>
      <c r="F6750" s="18" t="s">
        <v>512</v>
      </c>
      <c r="G6750" s="24"/>
      <c r="H6750" s="24" t="s">
        <v>1</v>
      </c>
      <c r="I6750" s="24"/>
    </row>
    <row r="6751" spans="1:9" s="38" customFormat="1" ht="87.75" customHeight="1">
      <c r="A6751" s="39" t="s">
        <v>6179</v>
      </c>
      <c r="B6751" s="39" t="s">
        <v>6190</v>
      </c>
      <c r="C6751" s="39" t="s">
        <v>6194</v>
      </c>
      <c r="D6751" s="39" t="s">
        <v>6182</v>
      </c>
      <c r="E6751" s="17">
        <v>41</v>
      </c>
      <c r="F6751" s="18" t="s">
        <v>512</v>
      </c>
      <c r="G6751" s="24"/>
      <c r="H6751" s="24" t="s">
        <v>1</v>
      </c>
      <c r="I6751" s="24"/>
    </row>
    <row r="6752" spans="1:9" s="38" customFormat="1" ht="87.75" customHeight="1">
      <c r="A6752" s="39" t="s">
        <v>6179</v>
      </c>
      <c r="B6752" s="39" t="s">
        <v>6195</v>
      </c>
      <c r="C6752" s="39" t="s">
        <v>6196</v>
      </c>
      <c r="D6752" s="39" t="s">
        <v>6182</v>
      </c>
      <c r="E6752" s="17">
        <v>79</v>
      </c>
      <c r="F6752" s="18" t="s">
        <v>18</v>
      </c>
      <c r="G6752" s="24"/>
      <c r="H6752" s="24" t="s">
        <v>1</v>
      </c>
      <c r="I6752" s="24"/>
    </row>
    <row r="6753" spans="1:9" s="38" customFormat="1" ht="87.75" customHeight="1">
      <c r="A6753" s="39" t="s">
        <v>6179</v>
      </c>
      <c r="B6753" s="39" t="s">
        <v>6195</v>
      </c>
      <c r="C6753" s="39" t="s">
        <v>6197</v>
      </c>
      <c r="D6753" s="39" t="s">
        <v>6182</v>
      </c>
      <c r="E6753" s="17">
        <v>82</v>
      </c>
      <c r="F6753" s="18" t="s">
        <v>18</v>
      </c>
      <c r="G6753" s="24"/>
      <c r="H6753" s="24" t="s">
        <v>1</v>
      </c>
      <c r="I6753" s="24"/>
    </row>
    <row r="6754" spans="1:9" s="38" customFormat="1" ht="87.75" customHeight="1">
      <c r="A6754" s="39" t="s">
        <v>6179</v>
      </c>
      <c r="B6754" s="39" t="s">
        <v>6195</v>
      </c>
      <c r="C6754" s="39" t="s">
        <v>6198</v>
      </c>
      <c r="D6754" s="39" t="s">
        <v>6182</v>
      </c>
      <c r="E6754" s="17">
        <v>38</v>
      </c>
      <c r="F6754" s="18" t="s">
        <v>18</v>
      </c>
      <c r="G6754" s="24"/>
      <c r="H6754" s="24" t="s">
        <v>1</v>
      </c>
      <c r="I6754" s="24"/>
    </row>
    <row r="6755" spans="1:9" s="38" customFormat="1" ht="87.75" customHeight="1">
      <c r="A6755" s="39" t="s">
        <v>6179</v>
      </c>
      <c r="B6755" s="39" t="s">
        <v>6199</v>
      </c>
      <c r="C6755" s="39" t="s">
        <v>6200</v>
      </c>
      <c r="D6755" s="39" t="s">
        <v>6182</v>
      </c>
      <c r="E6755" s="17">
        <v>450</v>
      </c>
      <c r="F6755" s="18" t="s">
        <v>18</v>
      </c>
      <c r="G6755" s="24"/>
      <c r="H6755" s="24" t="s">
        <v>1</v>
      </c>
      <c r="I6755" s="24"/>
    </row>
    <row r="6756" spans="1:9" s="38" customFormat="1" ht="87.75" customHeight="1">
      <c r="A6756" s="39" t="s">
        <v>6179</v>
      </c>
      <c r="B6756" s="39" t="s">
        <v>6199</v>
      </c>
      <c r="C6756" s="39" t="s">
        <v>6201</v>
      </c>
      <c r="D6756" s="39" t="s">
        <v>6182</v>
      </c>
      <c r="E6756" s="17">
        <v>382</v>
      </c>
      <c r="F6756" s="18" t="s">
        <v>18</v>
      </c>
      <c r="G6756" s="24"/>
      <c r="H6756" s="24" t="s">
        <v>1</v>
      </c>
      <c r="I6756" s="24"/>
    </row>
    <row r="6757" spans="1:9" s="38" customFormat="1" ht="87.75" customHeight="1">
      <c r="A6757" s="39" t="s">
        <v>6179</v>
      </c>
      <c r="B6757" s="39" t="s">
        <v>6199</v>
      </c>
      <c r="C6757" s="39" t="s">
        <v>6202</v>
      </c>
      <c r="D6757" s="39" t="s">
        <v>6182</v>
      </c>
      <c r="E6757" s="17">
        <v>13</v>
      </c>
      <c r="F6757" s="18" t="s">
        <v>18</v>
      </c>
      <c r="G6757" s="24"/>
      <c r="H6757" s="24" t="s">
        <v>1</v>
      </c>
      <c r="I6757" s="24"/>
    </row>
    <row r="6758" spans="1:9" s="38" customFormat="1" ht="87.75" customHeight="1">
      <c r="A6758" s="39" t="s">
        <v>6179</v>
      </c>
      <c r="B6758" s="39" t="s">
        <v>6203</v>
      </c>
      <c r="C6758" s="39" t="s">
        <v>6204</v>
      </c>
      <c r="D6758" s="39" t="s">
        <v>6182</v>
      </c>
      <c r="E6758" s="17">
        <v>371</v>
      </c>
      <c r="F6758" s="18" t="s">
        <v>18</v>
      </c>
      <c r="G6758" s="24"/>
      <c r="H6758" s="24" t="s">
        <v>1</v>
      </c>
      <c r="I6758" s="24"/>
    </row>
    <row r="6759" spans="1:9" s="38" customFormat="1" ht="87.75" customHeight="1">
      <c r="A6759" s="39" t="s">
        <v>6179</v>
      </c>
      <c r="B6759" s="39" t="s">
        <v>6203</v>
      </c>
      <c r="C6759" s="39" t="s">
        <v>6205</v>
      </c>
      <c r="D6759" s="39" t="s">
        <v>6182</v>
      </c>
      <c r="E6759" s="17">
        <v>56</v>
      </c>
      <c r="F6759" s="18" t="s">
        <v>18</v>
      </c>
      <c r="G6759" s="24"/>
      <c r="H6759" s="24" t="s">
        <v>1</v>
      </c>
      <c r="I6759" s="24"/>
    </row>
    <row r="6760" spans="1:9" s="37" customFormat="1" ht="66">
      <c r="A6760" s="52" t="s">
        <v>6206</v>
      </c>
      <c r="B6760" s="53" t="s">
        <v>6207</v>
      </c>
      <c r="C6760" s="53" t="s">
        <v>3946</v>
      </c>
      <c r="D6760" s="31" t="s">
        <v>6208</v>
      </c>
      <c r="E6760" s="54">
        <v>283</v>
      </c>
      <c r="F6760" s="31" t="s">
        <v>512</v>
      </c>
      <c r="G6760" s="31"/>
      <c r="H6760" s="31" t="s">
        <v>6209</v>
      </c>
      <c r="I6760" s="52"/>
    </row>
    <row r="6761" spans="1:9" s="37" customFormat="1" ht="66">
      <c r="A6761" s="52" t="s">
        <v>6206</v>
      </c>
      <c r="B6761" s="53" t="s">
        <v>6207</v>
      </c>
      <c r="C6761" s="53" t="s">
        <v>6210</v>
      </c>
      <c r="D6761" s="31" t="s">
        <v>6208</v>
      </c>
      <c r="E6761" s="54">
        <v>336</v>
      </c>
      <c r="F6761" s="31" t="s">
        <v>512</v>
      </c>
      <c r="G6761" s="31"/>
      <c r="H6761" s="31" t="s">
        <v>6209</v>
      </c>
      <c r="I6761" s="52"/>
    </row>
    <row r="6762" spans="1:9" s="37" customFormat="1" ht="66">
      <c r="A6762" s="52" t="s">
        <v>6206</v>
      </c>
      <c r="B6762" s="53" t="s">
        <v>6207</v>
      </c>
      <c r="C6762" s="53" t="s">
        <v>3946</v>
      </c>
      <c r="D6762" s="31" t="s">
        <v>6208</v>
      </c>
      <c r="E6762" s="54">
        <v>309</v>
      </c>
      <c r="F6762" s="31" t="s">
        <v>512</v>
      </c>
      <c r="G6762" s="31"/>
      <c r="H6762" s="31" t="s">
        <v>6209</v>
      </c>
      <c r="I6762" s="52"/>
    </row>
    <row r="6763" spans="1:9" s="7" customFormat="1" ht="81.599999999999994" customHeight="1">
      <c r="A6763" s="52" t="s">
        <v>6206</v>
      </c>
      <c r="B6763" s="53" t="s">
        <v>6207</v>
      </c>
      <c r="C6763" s="53" t="s">
        <v>3946</v>
      </c>
      <c r="D6763" s="31" t="s">
        <v>6208</v>
      </c>
      <c r="E6763" s="54">
        <v>286</v>
      </c>
      <c r="F6763" s="31" t="s">
        <v>512</v>
      </c>
      <c r="G6763" s="31"/>
      <c r="H6763" s="31" t="s">
        <v>6209</v>
      </c>
      <c r="I6763" s="52"/>
    </row>
    <row r="6764" spans="1:9" s="7" customFormat="1" ht="86.25" customHeight="1">
      <c r="A6764" s="52" t="s">
        <v>6206</v>
      </c>
      <c r="B6764" s="53" t="s">
        <v>6207</v>
      </c>
      <c r="C6764" s="53" t="s">
        <v>4974</v>
      </c>
      <c r="D6764" s="31" t="s">
        <v>6208</v>
      </c>
      <c r="E6764" s="54">
        <v>367</v>
      </c>
      <c r="F6764" s="31" t="s">
        <v>512</v>
      </c>
      <c r="G6764" s="31"/>
      <c r="H6764" s="31" t="s">
        <v>6209</v>
      </c>
      <c r="I6764" s="52"/>
    </row>
    <row r="6765" spans="1:9" s="7" customFormat="1" ht="86.25" customHeight="1">
      <c r="A6765" s="52" t="s">
        <v>6206</v>
      </c>
      <c r="B6765" s="53" t="s">
        <v>6207</v>
      </c>
      <c r="C6765" s="53" t="s">
        <v>188</v>
      </c>
      <c r="D6765" s="31" t="s">
        <v>6208</v>
      </c>
      <c r="E6765" s="54">
        <v>282</v>
      </c>
      <c r="F6765" s="31" t="s">
        <v>512</v>
      </c>
      <c r="G6765" s="31"/>
      <c r="H6765" s="31" t="s">
        <v>6209</v>
      </c>
      <c r="I6765" s="52"/>
    </row>
    <row r="6766" spans="1:9" s="7" customFormat="1" ht="76.7" customHeight="1">
      <c r="A6766" s="52" t="s">
        <v>6206</v>
      </c>
      <c r="B6766" s="53" t="s">
        <v>6207</v>
      </c>
      <c r="C6766" s="53" t="s">
        <v>3967</v>
      </c>
      <c r="D6766" s="31" t="s">
        <v>6208</v>
      </c>
      <c r="E6766" s="54">
        <v>252</v>
      </c>
      <c r="F6766" s="31" t="s">
        <v>512</v>
      </c>
      <c r="G6766" s="31"/>
      <c r="H6766" s="31" t="s">
        <v>6209</v>
      </c>
      <c r="I6766" s="52"/>
    </row>
    <row r="6767" spans="1:9" s="7" customFormat="1" ht="75.400000000000006" customHeight="1">
      <c r="A6767" s="52" t="s">
        <v>6206</v>
      </c>
      <c r="B6767" s="53" t="s">
        <v>6207</v>
      </c>
      <c r="C6767" s="53" t="s">
        <v>3919</v>
      </c>
      <c r="D6767" s="31" t="s">
        <v>6208</v>
      </c>
      <c r="E6767" s="54">
        <v>277</v>
      </c>
      <c r="F6767" s="31" t="s">
        <v>512</v>
      </c>
      <c r="G6767" s="31"/>
      <c r="H6767" s="31" t="s">
        <v>6209</v>
      </c>
      <c r="I6767" s="52"/>
    </row>
    <row r="6768" spans="1:9" s="7" customFormat="1" ht="77.45" customHeight="1">
      <c r="A6768" s="52" t="s">
        <v>6206</v>
      </c>
      <c r="B6768" s="53" t="s">
        <v>6207</v>
      </c>
      <c r="C6768" s="53" t="s">
        <v>3902</v>
      </c>
      <c r="D6768" s="31" t="s">
        <v>6208</v>
      </c>
      <c r="E6768" s="54">
        <v>334</v>
      </c>
      <c r="F6768" s="31" t="s">
        <v>512</v>
      </c>
      <c r="G6768" s="31"/>
      <c r="H6768" s="31" t="s">
        <v>6209</v>
      </c>
      <c r="I6768" s="52"/>
    </row>
    <row r="6769" spans="1:9" s="7" customFormat="1" ht="86.25" customHeight="1">
      <c r="A6769" s="52" t="s">
        <v>6206</v>
      </c>
      <c r="B6769" s="53" t="s">
        <v>6207</v>
      </c>
      <c r="C6769" s="53" t="s">
        <v>3902</v>
      </c>
      <c r="D6769" s="31" t="s">
        <v>6208</v>
      </c>
      <c r="E6769" s="54">
        <v>334</v>
      </c>
      <c r="F6769" s="31" t="s">
        <v>512</v>
      </c>
      <c r="G6769" s="31"/>
      <c r="H6769" s="31" t="s">
        <v>6209</v>
      </c>
      <c r="I6769" s="52"/>
    </row>
    <row r="6770" spans="1:9" s="7" customFormat="1" ht="88.35" customHeight="1">
      <c r="A6770" s="52" t="s">
        <v>6206</v>
      </c>
      <c r="B6770" s="53" t="s">
        <v>6207</v>
      </c>
      <c r="C6770" s="53" t="s">
        <v>3946</v>
      </c>
      <c r="D6770" s="31" t="s">
        <v>6208</v>
      </c>
      <c r="E6770" s="54">
        <v>305</v>
      </c>
      <c r="F6770" s="31" t="s">
        <v>512</v>
      </c>
      <c r="G6770" s="31"/>
      <c r="H6770" s="31" t="s">
        <v>6209</v>
      </c>
      <c r="I6770" s="52"/>
    </row>
    <row r="6771" spans="1:9" s="7" customFormat="1" ht="93.2" customHeight="1">
      <c r="A6771" s="52" t="s">
        <v>6206</v>
      </c>
      <c r="B6771" s="53" t="s">
        <v>6207</v>
      </c>
      <c r="C6771" s="53" t="s">
        <v>3902</v>
      </c>
      <c r="D6771" s="31" t="s">
        <v>6208</v>
      </c>
      <c r="E6771" s="54">
        <v>354</v>
      </c>
      <c r="F6771" s="31" t="s">
        <v>512</v>
      </c>
      <c r="G6771" s="31"/>
      <c r="H6771" s="31" t="s">
        <v>6209</v>
      </c>
      <c r="I6771" s="52"/>
    </row>
    <row r="6772" spans="1:9" s="7" customFormat="1" ht="102.2" customHeight="1">
      <c r="A6772" s="52" t="s">
        <v>6206</v>
      </c>
      <c r="B6772" s="53" t="s">
        <v>6207</v>
      </c>
      <c r="C6772" s="53" t="s">
        <v>3902</v>
      </c>
      <c r="D6772" s="31" t="s">
        <v>6208</v>
      </c>
      <c r="E6772" s="54">
        <v>338</v>
      </c>
      <c r="F6772" s="31" t="s">
        <v>512</v>
      </c>
      <c r="G6772" s="31"/>
      <c r="H6772" s="31" t="s">
        <v>6209</v>
      </c>
      <c r="I6772" s="52"/>
    </row>
    <row r="6773" spans="1:9" s="7" customFormat="1" ht="80.099999999999994" customHeight="1">
      <c r="A6773" s="52" t="s">
        <v>6206</v>
      </c>
      <c r="B6773" s="53" t="s">
        <v>6207</v>
      </c>
      <c r="C6773" s="53" t="s">
        <v>3946</v>
      </c>
      <c r="D6773" s="31" t="s">
        <v>6208</v>
      </c>
      <c r="E6773" s="54">
        <v>310</v>
      </c>
      <c r="F6773" s="31" t="s">
        <v>512</v>
      </c>
      <c r="G6773" s="31"/>
      <c r="H6773" s="31" t="s">
        <v>6209</v>
      </c>
      <c r="I6773" s="52"/>
    </row>
    <row r="6774" spans="1:9" s="7" customFormat="1" ht="78.75" customHeight="1">
      <c r="A6774" s="52" t="s">
        <v>6206</v>
      </c>
      <c r="B6774" s="53" t="s">
        <v>6207</v>
      </c>
      <c r="C6774" s="53" t="s">
        <v>3919</v>
      </c>
      <c r="D6774" s="31" t="s">
        <v>6208</v>
      </c>
      <c r="E6774" s="54">
        <v>288</v>
      </c>
      <c r="F6774" s="31" t="s">
        <v>512</v>
      </c>
      <c r="G6774" s="31"/>
      <c r="H6774" s="31" t="s">
        <v>6209</v>
      </c>
      <c r="I6774" s="52"/>
    </row>
    <row r="6775" spans="1:9" s="7" customFormat="1" ht="66">
      <c r="A6775" s="52" t="s">
        <v>6206</v>
      </c>
      <c r="B6775" s="53" t="s">
        <v>6207</v>
      </c>
      <c r="C6775" s="53" t="s">
        <v>3946</v>
      </c>
      <c r="D6775" s="31" t="s">
        <v>6208</v>
      </c>
      <c r="E6775" s="54">
        <v>302</v>
      </c>
      <c r="F6775" s="31" t="s">
        <v>512</v>
      </c>
      <c r="G6775" s="31"/>
      <c r="H6775" s="31" t="s">
        <v>6209</v>
      </c>
      <c r="I6775" s="52"/>
    </row>
    <row r="6776" spans="1:9" s="7" customFormat="1" ht="66">
      <c r="A6776" s="52" t="s">
        <v>6206</v>
      </c>
      <c r="B6776" s="53" t="s">
        <v>6207</v>
      </c>
      <c r="C6776" s="53" t="s">
        <v>6211</v>
      </c>
      <c r="D6776" s="31" t="s">
        <v>6208</v>
      </c>
      <c r="E6776" s="54">
        <v>9</v>
      </c>
      <c r="F6776" s="31" t="s">
        <v>512</v>
      </c>
      <c r="G6776" s="31"/>
      <c r="H6776" s="31" t="s">
        <v>6209</v>
      </c>
      <c r="I6776" s="52"/>
    </row>
    <row r="6777" spans="1:9" s="7" customFormat="1" ht="66">
      <c r="A6777" s="52" t="s">
        <v>6206</v>
      </c>
      <c r="B6777" s="53" t="s">
        <v>6207</v>
      </c>
      <c r="C6777" s="53" t="s">
        <v>6210</v>
      </c>
      <c r="D6777" s="31" t="s">
        <v>6208</v>
      </c>
      <c r="E6777" s="54">
        <v>349</v>
      </c>
      <c r="F6777" s="31" t="s">
        <v>512</v>
      </c>
      <c r="G6777" s="31"/>
      <c r="H6777" s="31" t="s">
        <v>6209</v>
      </c>
      <c r="I6777" s="52"/>
    </row>
    <row r="6778" spans="1:9" s="7" customFormat="1" ht="66">
      <c r="A6778" s="52" t="s">
        <v>6206</v>
      </c>
      <c r="B6778" s="53" t="s">
        <v>6207</v>
      </c>
      <c r="C6778" s="53" t="s">
        <v>188</v>
      </c>
      <c r="D6778" s="31" t="s">
        <v>6208</v>
      </c>
      <c r="E6778" s="54">
        <v>347</v>
      </c>
      <c r="F6778" s="31" t="s">
        <v>512</v>
      </c>
      <c r="G6778" s="31"/>
      <c r="H6778" s="31" t="s">
        <v>6209</v>
      </c>
      <c r="I6778" s="52"/>
    </row>
    <row r="6779" spans="1:9" s="7" customFormat="1" ht="78.75" customHeight="1">
      <c r="A6779" s="52" t="s">
        <v>6206</v>
      </c>
      <c r="B6779" s="53" t="s">
        <v>6207</v>
      </c>
      <c r="C6779" s="53" t="s">
        <v>3967</v>
      </c>
      <c r="D6779" s="31" t="s">
        <v>6208</v>
      </c>
      <c r="E6779" s="54">
        <v>266</v>
      </c>
      <c r="F6779" s="31" t="s">
        <v>512</v>
      </c>
      <c r="G6779" s="31"/>
      <c r="H6779" s="31" t="s">
        <v>6209</v>
      </c>
      <c r="I6779" s="52"/>
    </row>
    <row r="6780" spans="1:9" s="7" customFormat="1" ht="78.75" customHeight="1">
      <c r="A6780" s="52" t="s">
        <v>6206</v>
      </c>
      <c r="B6780" s="53" t="s">
        <v>6207</v>
      </c>
      <c r="C6780" s="53" t="s">
        <v>4974</v>
      </c>
      <c r="D6780" s="31" t="s">
        <v>6208</v>
      </c>
      <c r="E6780" s="54">
        <v>437</v>
      </c>
      <c r="F6780" s="31" t="s">
        <v>512</v>
      </c>
      <c r="G6780" s="31"/>
      <c r="H6780" s="31" t="s">
        <v>6209</v>
      </c>
      <c r="I6780" s="52"/>
    </row>
    <row r="6781" spans="1:9" s="7" customFormat="1" ht="78.75" customHeight="1">
      <c r="A6781" s="52" t="s">
        <v>6206</v>
      </c>
      <c r="B6781" s="55" t="s">
        <v>6207</v>
      </c>
      <c r="C6781" s="55" t="s">
        <v>3946</v>
      </c>
      <c r="D6781" s="31" t="s">
        <v>6208</v>
      </c>
      <c r="E6781" s="54">
        <v>414</v>
      </c>
      <c r="F6781" s="31" t="s">
        <v>512</v>
      </c>
      <c r="G6781" s="31"/>
      <c r="H6781" s="31" t="s">
        <v>6209</v>
      </c>
      <c r="I6781" s="52"/>
    </row>
    <row r="6782" spans="1:9" s="7" customFormat="1" ht="66">
      <c r="A6782" s="52" t="s">
        <v>6206</v>
      </c>
      <c r="B6782" s="55" t="s">
        <v>6207</v>
      </c>
      <c r="C6782" s="55" t="s">
        <v>4974</v>
      </c>
      <c r="D6782" s="31" t="s">
        <v>6208</v>
      </c>
      <c r="E6782" s="54">
        <v>334</v>
      </c>
      <c r="F6782" s="31" t="s">
        <v>512</v>
      </c>
      <c r="G6782" s="31"/>
      <c r="H6782" s="31" t="s">
        <v>6209</v>
      </c>
      <c r="I6782" s="52"/>
    </row>
    <row r="6783" spans="1:9" s="7" customFormat="1" ht="66">
      <c r="A6783" s="52" t="s">
        <v>6206</v>
      </c>
      <c r="B6783" s="55" t="s">
        <v>6207</v>
      </c>
      <c r="C6783" s="55" t="s">
        <v>3946</v>
      </c>
      <c r="D6783" s="31" t="s">
        <v>6208</v>
      </c>
      <c r="E6783" s="54">
        <v>384</v>
      </c>
      <c r="F6783" s="31" t="s">
        <v>512</v>
      </c>
      <c r="G6783" s="31"/>
      <c r="H6783" s="31" t="s">
        <v>6209</v>
      </c>
      <c r="I6783" s="52"/>
    </row>
    <row r="6784" spans="1:9" s="7" customFormat="1" ht="66">
      <c r="A6784" s="52" t="s">
        <v>6206</v>
      </c>
      <c r="B6784" s="55" t="s">
        <v>6207</v>
      </c>
      <c r="C6784" s="55" t="s">
        <v>6210</v>
      </c>
      <c r="D6784" s="31" t="s">
        <v>6208</v>
      </c>
      <c r="E6784" s="54">
        <v>358</v>
      </c>
      <c r="F6784" s="31" t="s">
        <v>512</v>
      </c>
      <c r="G6784" s="31"/>
      <c r="H6784" s="31" t="s">
        <v>6209</v>
      </c>
      <c r="I6784" s="52"/>
    </row>
    <row r="6785" spans="1:9" s="7" customFormat="1" ht="66">
      <c r="A6785" s="52" t="s">
        <v>6206</v>
      </c>
      <c r="B6785" s="55" t="s">
        <v>6207</v>
      </c>
      <c r="C6785" s="55" t="s">
        <v>3946</v>
      </c>
      <c r="D6785" s="31" t="s">
        <v>6208</v>
      </c>
      <c r="E6785" s="54">
        <v>405</v>
      </c>
      <c r="F6785" s="31" t="s">
        <v>512</v>
      </c>
      <c r="G6785" s="31"/>
      <c r="H6785" s="31" t="s">
        <v>6209</v>
      </c>
      <c r="I6785" s="52"/>
    </row>
    <row r="6786" spans="1:9" s="7" customFormat="1" ht="66">
      <c r="A6786" s="52" t="s">
        <v>6206</v>
      </c>
      <c r="B6786" s="55" t="s">
        <v>6207</v>
      </c>
      <c r="C6786" s="55" t="s">
        <v>3902</v>
      </c>
      <c r="D6786" s="31" t="s">
        <v>6208</v>
      </c>
      <c r="E6786" s="54">
        <v>402</v>
      </c>
      <c r="F6786" s="31" t="s">
        <v>512</v>
      </c>
      <c r="G6786" s="31"/>
      <c r="H6786" s="31" t="s">
        <v>6209</v>
      </c>
      <c r="I6786" s="52"/>
    </row>
    <row r="6787" spans="1:9" s="7" customFormat="1" ht="66">
      <c r="A6787" s="52" t="s">
        <v>6206</v>
      </c>
      <c r="B6787" s="55" t="s">
        <v>6207</v>
      </c>
      <c r="C6787" s="55" t="s">
        <v>3902</v>
      </c>
      <c r="D6787" s="31" t="s">
        <v>6208</v>
      </c>
      <c r="E6787" s="54">
        <v>425</v>
      </c>
      <c r="F6787" s="31" t="s">
        <v>512</v>
      </c>
      <c r="G6787" s="31"/>
      <c r="H6787" s="31" t="s">
        <v>6209</v>
      </c>
      <c r="I6787" s="52"/>
    </row>
    <row r="6788" spans="1:9" s="7" customFormat="1" ht="66">
      <c r="A6788" s="52" t="s">
        <v>6206</v>
      </c>
      <c r="B6788" s="55" t="s">
        <v>6207</v>
      </c>
      <c r="C6788" s="55" t="s">
        <v>3919</v>
      </c>
      <c r="D6788" s="31" t="s">
        <v>6208</v>
      </c>
      <c r="E6788" s="54">
        <v>319</v>
      </c>
      <c r="F6788" s="31" t="s">
        <v>512</v>
      </c>
      <c r="G6788" s="31"/>
      <c r="H6788" s="31" t="s">
        <v>6209</v>
      </c>
      <c r="I6788" s="52"/>
    </row>
    <row r="6789" spans="1:9" s="7" customFormat="1" ht="66">
      <c r="A6789" s="52" t="s">
        <v>6206</v>
      </c>
      <c r="B6789" s="55" t="s">
        <v>6207</v>
      </c>
      <c r="C6789" s="55" t="s">
        <v>3919</v>
      </c>
      <c r="D6789" s="31" t="s">
        <v>6208</v>
      </c>
      <c r="E6789" s="54">
        <v>234</v>
      </c>
      <c r="F6789" s="31" t="s">
        <v>512</v>
      </c>
      <c r="G6789" s="31"/>
      <c r="H6789" s="31" t="s">
        <v>6209</v>
      </c>
      <c r="I6789" s="52"/>
    </row>
    <row r="6790" spans="1:9" s="7" customFormat="1" ht="74.099999999999994" customHeight="1">
      <c r="A6790" s="52" t="s">
        <v>6206</v>
      </c>
      <c r="B6790" s="55" t="s">
        <v>6207</v>
      </c>
      <c r="C6790" s="55" t="s">
        <v>188</v>
      </c>
      <c r="D6790" s="31" t="s">
        <v>6208</v>
      </c>
      <c r="E6790" s="54">
        <v>329</v>
      </c>
      <c r="F6790" s="31" t="s">
        <v>512</v>
      </c>
      <c r="G6790" s="31"/>
      <c r="H6790" s="31" t="s">
        <v>6209</v>
      </c>
      <c r="I6790" s="52"/>
    </row>
    <row r="6791" spans="1:9" s="7" customFormat="1" ht="83.65" customHeight="1">
      <c r="A6791" s="52" t="s">
        <v>6206</v>
      </c>
      <c r="B6791" s="55" t="s">
        <v>6207</v>
      </c>
      <c r="C6791" s="55" t="s">
        <v>3967</v>
      </c>
      <c r="D6791" s="31" t="s">
        <v>6208</v>
      </c>
      <c r="E6791" s="54">
        <v>344</v>
      </c>
      <c r="F6791" s="31" t="s">
        <v>512</v>
      </c>
      <c r="G6791" s="31"/>
      <c r="H6791" s="31" t="s">
        <v>6209</v>
      </c>
      <c r="I6791" s="52"/>
    </row>
    <row r="6792" spans="1:9" s="7" customFormat="1" ht="80.849999999999994" customHeight="1">
      <c r="A6792" s="52" t="s">
        <v>6206</v>
      </c>
      <c r="B6792" s="55" t="s">
        <v>6207</v>
      </c>
      <c r="C6792" s="55" t="s">
        <v>6211</v>
      </c>
      <c r="D6792" s="31" t="s">
        <v>6208</v>
      </c>
      <c r="E6792" s="54">
        <v>364</v>
      </c>
      <c r="F6792" s="31" t="s">
        <v>512</v>
      </c>
      <c r="G6792" s="31"/>
      <c r="H6792" s="31" t="s">
        <v>6209</v>
      </c>
      <c r="I6792" s="52"/>
    </row>
    <row r="6793" spans="1:9" s="7" customFormat="1" ht="85.7" customHeight="1">
      <c r="A6793" s="52" t="s">
        <v>6206</v>
      </c>
      <c r="B6793" s="55" t="s">
        <v>6207</v>
      </c>
      <c r="C6793" s="55" t="s">
        <v>3946</v>
      </c>
      <c r="D6793" s="31" t="s">
        <v>6208</v>
      </c>
      <c r="E6793" s="54">
        <v>217</v>
      </c>
      <c r="F6793" s="31" t="s">
        <v>512</v>
      </c>
      <c r="G6793" s="31"/>
      <c r="H6793" s="31" t="s">
        <v>6209</v>
      </c>
      <c r="I6793" s="52"/>
    </row>
    <row r="6794" spans="1:9" s="7" customFormat="1" ht="77.45" customHeight="1">
      <c r="A6794" s="52" t="s">
        <v>6206</v>
      </c>
      <c r="B6794" s="55" t="s">
        <v>6207</v>
      </c>
      <c r="C6794" s="55" t="s">
        <v>3946</v>
      </c>
      <c r="D6794" s="31" t="s">
        <v>6208</v>
      </c>
      <c r="E6794" s="54">
        <v>217</v>
      </c>
      <c r="F6794" s="31" t="s">
        <v>512</v>
      </c>
      <c r="G6794" s="31"/>
      <c r="H6794" s="31" t="s">
        <v>6209</v>
      </c>
      <c r="I6794" s="52"/>
    </row>
    <row r="6795" spans="1:9" s="7" customFormat="1" ht="77.45" customHeight="1">
      <c r="A6795" s="52" t="s">
        <v>6206</v>
      </c>
      <c r="B6795" s="55" t="s">
        <v>6207</v>
      </c>
      <c r="C6795" s="55" t="s">
        <v>3946</v>
      </c>
      <c r="D6795" s="31" t="s">
        <v>6208</v>
      </c>
      <c r="E6795" s="54">
        <v>204</v>
      </c>
      <c r="F6795" s="31" t="s">
        <v>512</v>
      </c>
      <c r="G6795" s="31"/>
      <c r="H6795" s="31" t="s">
        <v>6209</v>
      </c>
      <c r="I6795" s="52"/>
    </row>
    <row r="6796" spans="1:9" s="7" customFormat="1" ht="76.7" customHeight="1">
      <c r="A6796" s="52" t="s">
        <v>6206</v>
      </c>
      <c r="B6796" s="55" t="s">
        <v>6207</v>
      </c>
      <c r="C6796" s="55" t="s">
        <v>6212</v>
      </c>
      <c r="D6796" s="31" t="s">
        <v>6208</v>
      </c>
      <c r="E6796" s="54">
        <v>677</v>
      </c>
      <c r="F6796" s="31" t="s">
        <v>512</v>
      </c>
      <c r="G6796" s="31"/>
      <c r="H6796" s="31" t="s">
        <v>6209</v>
      </c>
      <c r="I6796" s="56"/>
    </row>
    <row r="6797" spans="1:9" s="7" customFormat="1" ht="76.7" customHeight="1">
      <c r="A6797" s="52" t="s">
        <v>6206</v>
      </c>
      <c r="B6797" s="55" t="s">
        <v>6207</v>
      </c>
      <c r="C6797" s="55" t="s">
        <v>6213</v>
      </c>
      <c r="D6797" s="31" t="s">
        <v>6208</v>
      </c>
      <c r="E6797" s="54">
        <v>154</v>
      </c>
      <c r="F6797" s="31" t="s">
        <v>512</v>
      </c>
      <c r="G6797" s="31"/>
      <c r="H6797" s="31" t="s">
        <v>6209</v>
      </c>
      <c r="I6797" s="30"/>
    </row>
    <row r="6798" spans="1:9" s="7" customFormat="1" ht="78.75" customHeight="1">
      <c r="A6798" s="52" t="s">
        <v>6206</v>
      </c>
      <c r="B6798" s="55" t="s">
        <v>6207</v>
      </c>
      <c r="C6798" s="55" t="s">
        <v>6214</v>
      </c>
      <c r="D6798" s="31" t="s">
        <v>6208</v>
      </c>
      <c r="E6798" s="54">
        <v>289</v>
      </c>
      <c r="F6798" s="31" t="s">
        <v>512</v>
      </c>
      <c r="G6798" s="31"/>
      <c r="H6798" s="31" t="s">
        <v>6209</v>
      </c>
      <c r="I6798" s="57"/>
    </row>
    <row r="6799" spans="1:9" s="7" customFormat="1" ht="84.95" customHeight="1">
      <c r="A6799" s="52" t="s">
        <v>6206</v>
      </c>
      <c r="B6799" s="55" t="s">
        <v>6207</v>
      </c>
      <c r="C6799" s="55" t="s">
        <v>6214</v>
      </c>
      <c r="D6799" s="31" t="s">
        <v>6208</v>
      </c>
      <c r="E6799" s="54">
        <v>221</v>
      </c>
      <c r="F6799" s="31" t="s">
        <v>512</v>
      </c>
      <c r="G6799" s="31"/>
      <c r="H6799" s="31" t="s">
        <v>6209</v>
      </c>
      <c r="I6799" s="57"/>
    </row>
    <row r="6800" spans="1:9" s="7" customFormat="1" ht="83.65" customHeight="1">
      <c r="A6800" s="52" t="s">
        <v>6206</v>
      </c>
      <c r="B6800" s="55" t="s">
        <v>6207</v>
      </c>
      <c r="C6800" s="55" t="s">
        <v>4974</v>
      </c>
      <c r="D6800" s="31" t="s">
        <v>6208</v>
      </c>
      <c r="E6800" s="54">
        <v>280</v>
      </c>
      <c r="F6800" s="31" t="s">
        <v>512</v>
      </c>
      <c r="G6800" s="31"/>
      <c r="H6800" s="31" t="s">
        <v>6209</v>
      </c>
      <c r="I6800" s="57"/>
    </row>
    <row r="6801" spans="1:9" s="7" customFormat="1" ht="96.4" customHeight="1">
      <c r="A6801" s="52" t="s">
        <v>6206</v>
      </c>
      <c r="B6801" s="55" t="s">
        <v>6207</v>
      </c>
      <c r="C6801" s="55" t="s">
        <v>4974</v>
      </c>
      <c r="D6801" s="31" t="s">
        <v>6208</v>
      </c>
      <c r="E6801" s="54">
        <v>151</v>
      </c>
      <c r="F6801" s="31" t="s">
        <v>512</v>
      </c>
      <c r="G6801" s="31"/>
      <c r="H6801" s="31" t="s">
        <v>6209</v>
      </c>
      <c r="I6801" s="57"/>
    </row>
    <row r="6802" spans="1:9" s="7" customFormat="1" ht="66">
      <c r="A6802" s="52" t="s">
        <v>6206</v>
      </c>
      <c r="B6802" s="55" t="s">
        <v>6207</v>
      </c>
      <c r="C6802" s="55" t="s">
        <v>3946</v>
      </c>
      <c r="D6802" s="31" t="s">
        <v>6208</v>
      </c>
      <c r="E6802" s="54">
        <v>157</v>
      </c>
      <c r="F6802" s="31" t="s">
        <v>512</v>
      </c>
      <c r="G6802" s="31"/>
      <c r="H6802" s="31" t="s">
        <v>6209</v>
      </c>
      <c r="I6802" s="57"/>
    </row>
    <row r="6803" spans="1:9" s="7" customFormat="1" ht="66">
      <c r="A6803" s="52" t="s">
        <v>6206</v>
      </c>
      <c r="B6803" s="55" t="s">
        <v>6207</v>
      </c>
      <c r="C6803" s="55" t="s">
        <v>3946</v>
      </c>
      <c r="D6803" s="31" t="s">
        <v>6208</v>
      </c>
      <c r="E6803" s="54">
        <v>164</v>
      </c>
      <c r="F6803" s="31" t="s">
        <v>512</v>
      </c>
      <c r="G6803" s="31"/>
      <c r="H6803" s="31" t="s">
        <v>6209</v>
      </c>
      <c r="I6803" s="57"/>
    </row>
    <row r="6804" spans="1:9" s="7" customFormat="1" ht="66">
      <c r="A6804" s="52" t="s">
        <v>6206</v>
      </c>
      <c r="B6804" s="55" t="s">
        <v>6207</v>
      </c>
      <c r="C6804" s="55" t="s">
        <v>3919</v>
      </c>
      <c r="D6804" s="31" t="s">
        <v>6208</v>
      </c>
      <c r="E6804" s="54">
        <v>288</v>
      </c>
      <c r="F6804" s="31" t="s">
        <v>512</v>
      </c>
      <c r="G6804" s="31"/>
      <c r="H6804" s="31" t="s">
        <v>6209</v>
      </c>
      <c r="I6804" s="57"/>
    </row>
    <row r="6805" spans="1:9" s="7" customFormat="1" ht="66">
      <c r="A6805" s="52" t="s">
        <v>6206</v>
      </c>
      <c r="B6805" s="55" t="s">
        <v>6207</v>
      </c>
      <c r="C6805" s="55" t="s">
        <v>3946</v>
      </c>
      <c r="D6805" s="31" t="s">
        <v>6208</v>
      </c>
      <c r="E6805" s="54">
        <v>202</v>
      </c>
      <c r="F6805" s="31" t="s">
        <v>512</v>
      </c>
      <c r="G6805" s="31"/>
      <c r="H6805" s="31" t="s">
        <v>6209</v>
      </c>
      <c r="I6805" s="57"/>
    </row>
    <row r="6806" spans="1:9" s="7" customFormat="1" ht="66">
      <c r="A6806" s="52" t="s">
        <v>6206</v>
      </c>
      <c r="B6806" s="55" t="s">
        <v>6207</v>
      </c>
      <c r="C6806" s="55" t="s">
        <v>6215</v>
      </c>
      <c r="D6806" s="31" t="s">
        <v>6208</v>
      </c>
      <c r="E6806" s="54">
        <v>294</v>
      </c>
      <c r="F6806" s="31" t="s">
        <v>512</v>
      </c>
      <c r="G6806" s="31"/>
      <c r="H6806" s="31" t="s">
        <v>6209</v>
      </c>
      <c r="I6806" s="57"/>
    </row>
    <row r="6807" spans="1:9" s="7" customFormat="1" ht="66">
      <c r="A6807" s="52" t="s">
        <v>6206</v>
      </c>
      <c r="B6807" s="55" t="s">
        <v>6207</v>
      </c>
      <c r="C6807" s="55" t="s">
        <v>3902</v>
      </c>
      <c r="D6807" s="31" t="s">
        <v>6208</v>
      </c>
      <c r="E6807" s="54">
        <v>164</v>
      </c>
      <c r="F6807" s="31" t="s">
        <v>512</v>
      </c>
      <c r="G6807" s="31"/>
      <c r="H6807" s="31" t="s">
        <v>6209</v>
      </c>
      <c r="I6807" s="57"/>
    </row>
    <row r="6808" spans="1:9" s="7" customFormat="1" ht="98.45" customHeight="1">
      <c r="A6808" s="52" t="s">
        <v>6206</v>
      </c>
      <c r="B6808" s="55" t="s">
        <v>6207</v>
      </c>
      <c r="C6808" s="55" t="s">
        <v>5295</v>
      </c>
      <c r="D6808" s="31" t="s">
        <v>6208</v>
      </c>
      <c r="E6808" s="54">
        <v>275</v>
      </c>
      <c r="F6808" s="31" t="s">
        <v>512</v>
      </c>
      <c r="G6808" s="31"/>
      <c r="H6808" s="31" t="s">
        <v>6209</v>
      </c>
      <c r="I6808" s="57"/>
    </row>
    <row r="6809" spans="1:9" s="7" customFormat="1" ht="78.75" customHeight="1">
      <c r="A6809" s="52" t="s">
        <v>6206</v>
      </c>
      <c r="B6809" s="55" t="s">
        <v>6207</v>
      </c>
      <c r="C6809" s="55" t="s">
        <v>5295</v>
      </c>
      <c r="D6809" s="31" t="s">
        <v>6208</v>
      </c>
      <c r="E6809" s="54">
        <v>196</v>
      </c>
      <c r="F6809" s="31" t="s">
        <v>512</v>
      </c>
      <c r="G6809" s="31"/>
      <c r="H6809" s="31" t="s">
        <v>6209</v>
      </c>
      <c r="I6809" s="57"/>
    </row>
    <row r="6810" spans="1:9" s="7" customFormat="1" ht="66">
      <c r="A6810" s="52" t="s">
        <v>6206</v>
      </c>
      <c r="B6810" s="55" t="s">
        <v>6207</v>
      </c>
      <c r="C6810" s="55" t="s">
        <v>188</v>
      </c>
      <c r="D6810" s="31" t="s">
        <v>6208</v>
      </c>
      <c r="E6810" s="54">
        <v>284</v>
      </c>
      <c r="F6810" s="31" t="s">
        <v>512</v>
      </c>
      <c r="G6810" s="31"/>
      <c r="H6810" s="31" t="s">
        <v>6209</v>
      </c>
      <c r="I6810" s="57"/>
    </row>
    <row r="6811" spans="1:9" s="7" customFormat="1" ht="84.2" customHeight="1">
      <c r="A6811" s="52" t="s">
        <v>6206</v>
      </c>
      <c r="B6811" s="55" t="s">
        <v>6207</v>
      </c>
      <c r="C6811" s="55" t="s">
        <v>188</v>
      </c>
      <c r="D6811" s="31" t="s">
        <v>6208</v>
      </c>
      <c r="E6811" s="54">
        <v>185</v>
      </c>
      <c r="F6811" s="31" t="s">
        <v>512</v>
      </c>
      <c r="G6811" s="31"/>
      <c r="H6811" s="31" t="s">
        <v>6209</v>
      </c>
      <c r="I6811" s="57"/>
    </row>
    <row r="6812" spans="1:9" s="7" customFormat="1" ht="66">
      <c r="A6812" s="52" t="s">
        <v>6206</v>
      </c>
      <c r="B6812" s="55" t="s">
        <v>6207</v>
      </c>
      <c r="C6812" s="55" t="s">
        <v>3919</v>
      </c>
      <c r="D6812" s="31" t="s">
        <v>6208</v>
      </c>
      <c r="E6812" s="54">
        <v>386</v>
      </c>
      <c r="F6812" s="31" t="s">
        <v>512</v>
      </c>
      <c r="G6812" s="31"/>
      <c r="H6812" s="31" t="s">
        <v>6209</v>
      </c>
      <c r="I6812" s="57"/>
    </row>
    <row r="6813" spans="1:9" s="7" customFormat="1" ht="66">
      <c r="A6813" s="52" t="s">
        <v>6206</v>
      </c>
      <c r="B6813" s="55" t="s">
        <v>6207</v>
      </c>
      <c r="C6813" s="55" t="s">
        <v>3919</v>
      </c>
      <c r="D6813" s="31" t="s">
        <v>6208</v>
      </c>
      <c r="E6813" s="54">
        <v>300</v>
      </c>
      <c r="F6813" s="31" t="s">
        <v>512</v>
      </c>
      <c r="G6813" s="31"/>
      <c r="H6813" s="31" t="s">
        <v>6209</v>
      </c>
      <c r="I6813" s="57"/>
    </row>
    <row r="6814" spans="1:9" s="7" customFormat="1" ht="66">
      <c r="A6814" s="52" t="s">
        <v>6206</v>
      </c>
      <c r="B6814" s="55" t="s">
        <v>6207</v>
      </c>
      <c r="C6814" s="55" t="s">
        <v>6215</v>
      </c>
      <c r="D6814" s="31" t="s">
        <v>6208</v>
      </c>
      <c r="E6814" s="54">
        <v>312</v>
      </c>
      <c r="F6814" s="31" t="s">
        <v>512</v>
      </c>
      <c r="G6814" s="31"/>
      <c r="H6814" s="31" t="s">
        <v>6209</v>
      </c>
      <c r="I6814" s="57"/>
    </row>
    <row r="6815" spans="1:9" s="7" customFormat="1" ht="66">
      <c r="A6815" s="52" t="s">
        <v>6206</v>
      </c>
      <c r="B6815" s="55" t="s">
        <v>6207</v>
      </c>
      <c r="C6815" s="55" t="s">
        <v>6215</v>
      </c>
      <c r="D6815" s="31" t="s">
        <v>6208</v>
      </c>
      <c r="E6815" s="54">
        <v>169</v>
      </c>
      <c r="F6815" s="31" t="s">
        <v>512</v>
      </c>
      <c r="G6815" s="31"/>
      <c r="H6815" s="31" t="s">
        <v>6209</v>
      </c>
      <c r="I6815" s="57"/>
    </row>
    <row r="6816" spans="1:9" s="7" customFormat="1" ht="66">
      <c r="A6816" s="52" t="s">
        <v>6206</v>
      </c>
      <c r="B6816" s="55" t="s">
        <v>6207</v>
      </c>
      <c r="C6816" s="55" t="s">
        <v>6216</v>
      </c>
      <c r="D6816" s="31" t="s">
        <v>6208</v>
      </c>
      <c r="E6816" s="54">
        <v>239</v>
      </c>
      <c r="F6816" s="31" t="s">
        <v>512</v>
      </c>
      <c r="G6816" s="31"/>
      <c r="H6816" s="31" t="s">
        <v>6209</v>
      </c>
      <c r="I6816" s="57"/>
    </row>
    <row r="6817" spans="1:9" s="7" customFormat="1" ht="66">
      <c r="A6817" s="52" t="s">
        <v>6206</v>
      </c>
      <c r="B6817" s="55" t="s">
        <v>6207</v>
      </c>
      <c r="C6817" s="55" t="s">
        <v>6216</v>
      </c>
      <c r="D6817" s="31" t="s">
        <v>6208</v>
      </c>
      <c r="E6817" s="54">
        <v>179</v>
      </c>
      <c r="F6817" s="31" t="s">
        <v>512</v>
      </c>
      <c r="G6817" s="31"/>
      <c r="H6817" s="31" t="s">
        <v>6209</v>
      </c>
      <c r="I6817" s="57"/>
    </row>
    <row r="6818" spans="1:9" s="7" customFormat="1" ht="66">
      <c r="A6818" s="52" t="s">
        <v>6206</v>
      </c>
      <c r="B6818" s="53" t="s">
        <v>6217</v>
      </c>
      <c r="C6818" s="53" t="s">
        <v>6218</v>
      </c>
      <c r="D6818" s="31" t="s">
        <v>6208</v>
      </c>
      <c r="E6818" s="54">
        <v>19</v>
      </c>
      <c r="F6818" s="31" t="s">
        <v>512</v>
      </c>
      <c r="G6818" s="31"/>
      <c r="H6818" s="31" t="s">
        <v>6209</v>
      </c>
      <c r="I6818" s="57"/>
    </row>
    <row r="6819" spans="1:9" s="7" customFormat="1" ht="66">
      <c r="A6819" s="52" t="s">
        <v>6206</v>
      </c>
      <c r="B6819" s="53" t="s">
        <v>6217</v>
      </c>
      <c r="C6819" s="53" t="s">
        <v>6219</v>
      </c>
      <c r="D6819" s="31" t="s">
        <v>6208</v>
      </c>
      <c r="E6819" s="54">
        <v>20</v>
      </c>
      <c r="F6819" s="31" t="s">
        <v>512</v>
      </c>
      <c r="G6819" s="31"/>
      <c r="H6819" s="31" t="s">
        <v>6209</v>
      </c>
      <c r="I6819" s="57"/>
    </row>
    <row r="6820" spans="1:9" s="7" customFormat="1" ht="66">
      <c r="A6820" s="52" t="s">
        <v>6206</v>
      </c>
      <c r="B6820" s="53" t="s">
        <v>6217</v>
      </c>
      <c r="C6820" s="53" t="s">
        <v>6220</v>
      </c>
      <c r="D6820" s="31" t="s">
        <v>6208</v>
      </c>
      <c r="E6820" s="54">
        <v>20</v>
      </c>
      <c r="F6820" s="31" t="s">
        <v>512</v>
      </c>
      <c r="G6820" s="31"/>
      <c r="H6820" s="31" t="s">
        <v>6209</v>
      </c>
      <c r="I6820" s="57"/>
    </row>
    <row r="6821" spans="1:9" s="7" customFormat="1" ht="66">
      <c r="A6821" s="52" t="s">
        <v>6206</v>
      </c>
      <c r="B6821" s="53" t="s">
        <v>6217</v>
      </c>
      <c r="C6821" s="53" t="s">
        <v>6221</v>
      </c>
      <c r="D6821" s="31" t="s">
        <v>6208</v>
      </c>
      <c r="E6821" s="54">
        <v>20</v>
      </c>
      <c r="F6821" s="31" t="s">
        <v>512</v>
      </c>
      <c r="G6821" s="31"/>
      <c r="H6821" s="31" t="s">
        <v>6209</v>
      </c>
      <c r="I6821" s="57"/>
    </row>
    <row r="6822" spans="1:9" s="7" customFormat="1" ht="66">
      <c r="A6822" s="52" t="s">
        <v>6206</v>
      </c>
      <c r="B6822" s="53" t="s">
        <v>6217</v>
      </c>
      <c r="C6822" s="53" t="s">
        <v>6222</v>
      </c>
      <c r="D6822" s="31" t="s">
        <v>6208</v>
      </c>
      <c r="E6822" s="54">
        <v>20</v>
      </c>
      <c r="F6822" s="31" t="s">
        <v>512</v>
      </c>
      <c r="G6822" s="31"/>
      <c r="H6822" s="31" t="s">
        <v>6209</v>
      </c>
      <c r="I6822" s="57"/>
    </row>
    <row r="6823" spans="1:9" s="7" customFormat="1" ht="66">
      <c r="A6823" s="52" t="s">
        <v>6206</v>
      </c>
      <c r="B6823" s="53" t="s">
        <v>6217</v>
      </c>
      <c r="C6823" s="53" t="s">
        <v>6223</v>
      </c>
      <c r="D6823" s="31" t="s">
        <v>6208</v>
      </c>
      <c r="E6823" s="54">
        <v>50</v>
      </c>
      <c r="F6823" s="31" t="s">
        <v>512</v>
      </c>
      <c r="G6823" s="31"/>
      <c r="H6823" s="31" t="s">
        <v>6209</v>
      </c>
      <c r="I6823" s="57"/>
    </row>
    <row r="6824" spans="1:9" s="7" customFormat="1" ht="66">
      <c r="A6824" s="52" t="s">
        <v>6206</v>
      </c>
      <c r="B6824" s="53" t="s">
        <v>6217</v>
      </c>
      <c r="C6824" s="53" t="s">
        <v>6224</v>
      </c>
      <c r="D6824" s="31" t="s">
        <v>6208</v>
      </c>
      <c r="E6824" s="54">
        <v>19</v>
      </c>
      <c r="F6824" s="31" t="s">
        <v>512</v>
      </c>
      <c r="G6824" s="31"/>
      <c r="H6824" s="31" t="s">
        <v>6209</v>
      </c>
      <c r="I6824" s="57"/>
    </row>
    <row r="6825" spans="1:9" s="7" customFormat="1" ht="66">
      <c r="A6825" s="52" t="s">
        <v>6206</v>
      </c>
      <c r="B6825" s="53" t="s">
        <v>6217</v>
      </c>
      <c r="C6825" s="53" t="s">
        <v>6225</v>
      </c>
      <c r="D6825" s="31" t="s">
        <v>6208</v>
      </c>
      <c r="E6825" s="54">
        <v>20</v>
      </c>
      <c r="F6825" s="31" t="s">
        <v>512</v>
      </c>
      <c r="G6825" s="31"/>
      <c r="H6825" s="31" t="s">
        <v>6209</v>
      </c>
      <c r="I6825" s="57"/>
    </row>
    <row r="6826" spans="1:9" s="7" customFormat="1" ht="66">
      <c r="A6826" s="52" t="s">
        <v>6206</v>
      </c>
      <c r="B6826" s="53" t="s">
        <v>6217</v>
      </c>
      <c r="C6826" s="53" t="s">
        <v>6226</v>
      </c>
      <c r="D6826" s="31" t="s">
        <v>6208</v>
      </c>
      <c r="E6826" s="54">
        <v>20</v>
      </c>
      <c r="F6826" s="31" t="s">
        <v>512</v>
      </c>
      <c r="G6826" s="31"/>
      <c r="H6826" s="31" t="s">
        <v>6209</v>
      </c>
      <c r="I6826" s="57"/>
    </row>
    <row r="6827" spans="1:9" s="7" customFormat="1" ht="66">
      <c r="A6827" s="52" t="s">
        <v>6206</v>
      </c>
      <c r="B6827" s="53" t="s">
        <v>6217</v>
      </c>
      <c r="C6827" s="53" t="s">
        <v>6227</v>
      </c>
      <c r="D6827" s="31" t="s">
        <v>6208</v>
      </c>
      <c r="E6827" s="54">
        <v>20</v>
      </c>
      <c r="F6827" s="31" t="s">
        <v>512</v>
      </c>
      <c r="G6827" s="31"/>
      <c r="H6827" s="31" t="s">
        <v>6209</v>
      </c>
      <c r="I6827" s="57"/>
    </row>
    <row r="6828" spans="1:9" s="7" customFormat="1" ht="66">
      <c r="A6828" s="52" t="s">
        <v>6228</v>
      </c>
      <c r="B6828" s="53" t="s">
        <v>6217</v>
      </c>
      <c r="C6828" s="53" t="s">
        <v>6229</v>
      </c>
      <c r="D6828" s="31" t="s">
        <v>6208</v>
      </c>
      <c r="E6828" s="54">
        <v>20</v>
      </c>
      <c r="F6828" s="31" t="s">
        <v>512</v>
      </c>
      <c r="G6828" s="31"/>
      <c r="H6828" s="31" t="s">
        <v>6209</v>
      </c>
      <c r="I6828" s="57"/>
    </row>
    <row r="6829" spans="1:9" s="7" customFormat="1" ht="66">
      <c r="A6829" s="52" t="s">
        <v>6206</v>
      </c>
      <c r="B6829" s="53" t="s">
        <v>6217</v>
      </c>
      <c r="C6829" s="53" t="s">
        <v>6230</v>
      </c>
      <c r="D6829" s="31" t="s">
        <v>6208</v>
      </c>
      <c r="E6829" s="54">
        <v>20</v>
      </c>
      <c r="F6829" s="31" t="s">
        <v>512</v>
      </c>
      <c r="G6829" s="31"/>
      <c r="H6829" s="31" t="s">
        <v>6209</v>
      </c>
      <c r="I6829" s="57"/>
    </row>
    <row r="6830" spans="1:9" s="7" customFormat="1" ht="93.75" customHeight="1">
      <c r="A6830" s="52" t="s">
        <v>6206</v>
      </c>
      <c r="B6830" s="53" t="s">
        <v>6217</v>
      </c>
      <c r="C6830" s="53" t="s">
        <v>6231</v>
      </c>
      <c r="D6830" s="31" t="s">
        <v>6208</v>
      </c>
      <c r="E6830" s="54">
        <v>20</v>
      </c>
      <c r="F6830" s="31" t="s">
        <v>512</v>
      </c>
      <c r="G6830" s="31"/>
      <c r="H6830" s="31" t="s">
        <v>6209</v>
      </c>
      <c r="I6830" s="57"/>
    </row>
    <row r="6831" spans="1:9" s="7" customFormat="1" ht="89.1" customHeight="1">
      <c r="A6831" s="52" t="s">
        <v>6206</v>
      </c>
      <c r="B6831" s="53" t="s">
        <v>6217</v>
      </c>
      <c r="C6831" s="53" t="s">
        <v>6232</v>
      </c>
      <c r="D6831" s="31" t="s">
        <v>6208</v>
      </c>
      <c r="E6831" s="54">
        <v>20</v>
      </c>
      <c r="F6831" s="31" t="s">
        <v>512</v>
      </c>
      <c r="G6831" s="31"/>
      <c r="H6831" s="31" t="s">
        <v>6209</v>
      </c>
      <c r="I6831" s="57"/>
    </row>
    <row r="6832" spans="1:9" s="7" customFormat="1" ht="66">
      <c r="A6832" s="52" t="s">
        <v>6206</v>
      </c>
      <c r="B6832" s="53" t="s">
        <v>6217</v>
      </c>
      <c r="C6832" s="53" t="s">
        <v>6233</v>
      </c>
      <c r="D6832" s="31" t="s">
        <v>6208</v>
      </c>
      <c r="E6832" s="54">
        <v>20</v>
      </c>
      <c r="F6832" s="31" t="s">
        <v>512</v>
      </c>
      <c r="G6832" s="31"/>
      <c r="H6832" s="31" t="s">
        <v>6209</v>
      </c>
      <c r="I6832" s="57"/>
    </row>
    <row r="6833" spans="1:9" s="7" customFormat="1" ht="66">
      <c r="A6833" s="52" t="s">
        <v>6206</v>
      </c>
      <c r="B6833" s="53" t="s">
        <v>6217</v>
      </c>
      <c r="C6833" s="53" t="s">
        <v>6234</v>
      </c>
      <c r="D6833" s="31" t="s">
        <v>6208</v>
      </c>
      <c r="E6833" s="54">
        <v>20</v>
      </c>
      <c r="F6833" s="31" t="s">
        <v>512</v>
      </c>
      <c r="G6833" s="31"/>
      <c r="H6833" s="31" t="s">
        <v>6209</v>
      </c>
      <c r="I6833" s="57"/>
    </row>
    <row r="6834" spans="1:9" s="7" customFormat="1" ht="66">
      <c r="A6834" s="52" t="s">
        <v>6206</v>
      </c>
      <c r="B6834" s="53" t="s">
        <v>6217</v>
      </c>
      <c r="C6834" s="53" t="s">
        <v>6235</v>
      </c>
      <c r="D6834" s="31" t="s">
        <v>6208</v>
      </c>
      <c r="E6834" s="54">
        <v>20</v>
      </c>
      <c r="F6834" s="31" t="s">
        <v>512</v>
      </c>
      <c r="G6834" s="31"/>
      <c r="H6834" s="31" t="s">
        <v>6209</v>
      </c>
      <c r="I6834" s="57"/>
    </row>
    <row r="6835" spans="1:9" s="7" customFormat="1" ht="66">
      <c r="A6835" s="52" t="s">
        <v>6206</v>
      </c>
      <c r="B6835" s="53" t="s">
        <v>6217</v>
      </c>
      <c r="C6835" s="53" t="s">
        <v>6236</v>
      </c>
      <c r="D6835" s="31" t="s">
        <v>6208</v>
      </c>
      <c r="E6835" s="54">
        <v>20</v>
      </c>
      <c r="F6835" s="31" t="s">
        <v>512</v>
      </c>
      <c r="G6835" s="31"/>
      <c r="H6835" s="31" t="s">
        <v>6209</v>
      </c>
      <c r="I6835" s="57"/>
    </row>
    <row r="6836" spans="1:9" s="7" customFormat="1" ht="66">
      <c r="A6836" s="52" t="s">
        <v>6206</v>
      </c>
      <c r="B6836" s="53" t="s">
        <v>6217</v>
      </c>
      <c r="C6836" s="53" t="s">
        <v>6237</v>
      </c>
      <c r="D6836" s="31" t="s">
        <v>6208</v>
      </c>
      <c r="E6836" s="54">
        <v>20</v>
      </c>
      <c r="F6836" s="31" t="s">
        <v>512</v>
      </c>
      <c r="G6836" s="31"/>
      <c r="H6836" s="31" t="s">
        <v>6209</v>
      </c>
      <c r="I6836" s="57"/>
    </row>
    <row r="6837" spans="1:9" s="7" customFormat="1" ht="66">
      <c r="A6837" s="52" t="s">
        <v>6206</v>
      </c>
      <c r="B6837" s="53" t="s">
        <v>6217</v>
      </c>
      <c r="C6837" s="53" t="s">
        <v>6238</v>
      </c>
      <c r="D6837" s="31" t="s">
        <v>6208</v>
      </c>
      <c r="E6837" s="54">
        <v>20</v>
      </c>
      <c r="F6837" s="31" t="s">
        <v>512</v>
      </c>
      <c r="G6837" s="31"/>
      <c r="H6837" s="31" t="s">
        <v>6209</v>
      </c>
      <c r="I6837" s="57"/>
    </row>
    <row r="6838" spans="1:9" s="7" customFormat="1" ht="66">
      <c r="A6838" s="52" t="s">
        <v>6206</v>
      </c>
      <c r="B6838" s="53" t="s">
        <v>6217</v>
      </c>
      <c r="C6838" s="53" t="s">
        <v>6239</v>
      </c>
      <c r="D6838" s="31" t="s">
        <v>6208</v>
      </c>
      <c r="E6838" s="54">
        <v>20</v>
      </c>
      <c r="F6838" s="31" t="s">
        <v>512</v>
      </c>
      <c r="G6838" s="31"/>
      <c r="H6838" s="31" t="s">
        <v>6209</v>
      </c>
      <c r="I6838" s="57"/>
    </row>
    <row r="6839" spans="1:9" s="7" customFormat="1" ht="66">
      <c r="A6839" s="52" t="s">
        <v>6206</v>
      </c>
      <c r="B6839" s="53" t="s">
        <v>6217</v>
      </c>
      <c r="C6839" s="53" t="s">
        <v>3847</v>
      </c>
      <c r="D6839" s="31" t="s">
        <v>6208</v>
      </c>
      <c r="E6839" s="54">
        <v>20</v>
      </c>
      <c r="F6839" s="31" t="s">
        <v>512</v>
      </c>
      <c r="G6839" s="31"/>
      <c r="H6839" s="31" t="s">
        <v>6209</v>
      </c>
      <c r="I6839" s="57"/>
    </row>
    <row r="6840" spans="1:9" s="7" customFormat="1" ht="85.5" customHeight="1">
      <c r="A6840" s="52" t="s">
        <v>6206</v>
      </c>
      <c r="B6840" s="53" t="s">
        <v>6217</v>
      </c>
      <c r="C6840" s="53" t="s">
        <v>6240</v>
      </c>
      <c r="D6840" s="31" t="s">
        <v>6208</v>
      </c>
      <c r="E6840" s="54">
        <v>20</v>
      </c>
      <c r="F6840" s="31" t="s">
        <v>512</v>
      </c>
      <c r="G6840" s="31"/>
      <c r="H6840" s="31" t="s">
        <v>6209</v>
      </c>
      <c r="I6840" s="57"/>
    </row>
    <row r="6841" spans="1:9" s="7" customFormat="1" ht="85.5" customHeight="1">
      <c r="A6841" s="52" t="s">
        <v>6228</v>
      </c>
      <c r="B6841" s="53" t="s">
        <v>6217</v>
      </c>
      <c r="C6841" s="53" t="s">
        <v>6241</v>
      </c>
      <c r="D6841" s="31" t="s">
        <v>6208</v>
      </c>
      <c r="E6841" s="54">
        <v>20</v>
      </c>
      <c r="F6841" s="31" t="s">
        <v>512</v>
      </c>
      <c r="G6841" s="31"/>
      <c r="H6841" s="31" t="s">
        <v>6209</v>
      </c>
      <c r="I6841" s="57"/>
    </row>
    <row r="6842" spans="1:9" s="7" customFormat="1" ht="85.5" customHeight="1">
      <c r="A6842" s="52" t="s">
        <v>6228</v>
      </c>
      <c r="B6842" s="53" t="s">
        <v>6217</v>
      </c>
      <c r="C6842" s="53" t="s">
        <v>6242</v>
      </c>
      <c r="D6842" s="31" t="s">
        <v>6208</v>
      </c>
      <c r="E6842" s="54">
        <v>20</v>
      </c>
      <c r="F6842" s="31" t="s">
        <v>512</v>
      </c>
      <c r="G6842" s="31"/>
      <c r="H6842" s="31" t="s">
        <v>6209</v>
      </c>
      <c r="I6842" s="57"/>
    </row>
    <row r="6843" spans="1:9" s="7" customFormat="1" ht="85.5" customHeight="1">
      <c r="A6843" s="52" t="s">
        <v>6206</v>
      </c>
      <c r="B6843" s="53" t="s">
        <v>6217</v>
      </c>
      <c r="C6843" s="53" t="s">
        <v>6243</v>
      </c>
      <c r="D6843" s="31" t="s">
        <v>6208</v>
      </c>
      <c r="E6843" s="54">
        <v>20</v>
      </c>
      <c r="F6843" s="31" t="s">
        <v>512</v>
      </c>
      <c r="G6843" s="31"/>
      <c r="H6843" s="31" t="s">
        <v>6209</v>
      </c>
      <c r="I6843" s="57"/>
    </row>
    <row r="6844" spans="1:9" s="7" customFormat="1" ht="85.5" customHeight="1">
      <c r="A6844" s="52" t="s">
        <v>6206</v>
      </c>
      <c r="B6844" s="53" t="s">
        <v>6217</v>
      </c>
      <c r="C6844" s="53" t="s">
        <v>6244</v>
      </c>
      <c r="D6844" s="31" t="s">
        <v>6208</v>
      </c>
      <c r="E6844" s="54">
        <v>20</v>
      </c>
      <c r="F6844" s="31" t="s">
        <v>512</v>
      </c>
      <c r="G6844" s="31"/>
      <c r="H6844" s="31" t="s">
        <v>6209</v>
      </c>
      <c r="I6844" s="57"/>
    </row>
    <row r="6845" spans="1:9" s="7" customFormat="1" ht="85.5" customHeight="1">
      <c r="A6845" s="52" t="s">
        <v>6228</v>
      </c>
      <c r="B6845" s="53" t="s">
        <v>6217</v>
      </c>
      <c r="C6845" s="53" t="s">
        <v>6245</v>
      </c>
      <c r="D6845" s="31" t="s">
        <v>6208</v>
      </c>
      <c r="E6845" s="54">
        <v>20</v>
      </c>
      <c r="F6845" s="31" t="s">
        <v>512</v>
      </c>
      <c r="G6845" s="31"/>
      <c r="H6845" s="31" t="s">
        <v>6209</v>
      </c>
      <c r="I6845" s="57"/>
    </row>
    <row r="6846" spans="1:9" s="7" customFormat="1" ht="85.5" customHeight="1">
      <c r="A6846" s="52" t="s">
        <v>6206</v>
      </c>
      <c r="B6846" s="53" t="s">
        <v>6217</v>
      </c>
      <c r="C6846" s="53" t="s">
        <v>6246</v>
      </c>
      <c r="D6846" s="31" t="s">
        <v>6208</v>
      </c>
      <c r="E6846" s="54">
        <v>20</v>
      </c>
      <c r="F6846" s="31" t="s">
        <v>512</v>
      </c>
      <c r="G6846" s="31"/>
      <c r="H6846" s="31" t="s">
        <v>6209</v>
      </c>
      <c r="I6846" s="57"/>
    </row>
    <row r="6847" spans="1:9" s="7" customFormat="1" ht="85.5" customHeight="1">
      <c r="A6847" s="52" t="s">
        <v>6206</v>
      </c>
      <c r="B6847" s="53" t="s">
        <v>6217</v>
      </c>
      <c r="C6847" s="53" t="s">
        <v>6247</v>
      </c>
      <c r="D6847" s="31" t="s">
        <v>6208</v>
      </c>
      <c r="E6847" s="54">
        <v>50</v>
      </c>
      <c r="F6847" s="31" t="s">
        <v>512</v>
      </c>
      <c r="G6847" s="31"/>
      <c r="H6847" s="31" t="s">
        <v>6209</v>
      </c>
      <c r="I6847" s="57"/>
    </row>
    <row r="6848" spans="1:9" s="7" customFormat="1" ht="85.5" customHeight="1">
      <c r="A6848" s="52" t="s">
        <v>6228</v>
      </c>
      <c r="B6848" s="53" t="s">
        <v>6217</v>
      </c>
      <c r="C6848" s="53" t="s">
        <v>6248</v>
      </c>
      <c r="D6848" s="31" t="s">
        <v>6208</v>
      </c>
      <c r="E6848" s="54">
        <v>10</v>
      </c>
      <c r="F6848" s="31" t="s">
        <v>512</v>
      </c>
      <c r="G6848" s="31"/>
      <c r="H6848" s="31" t="s">
        <v>6209</v>
      </c>
      <c r="I6848" s="57"/>
    </row>
    <row r="6849" spans="1:9" s="7" customFormat="1" ht="92.25" customHeight="1">
      <c r="A6849" s="52" t="s">
        <v>6206</v>
      </c>
      <c r="B6849" s="53" t="s">
        <v>6217</v>
      </c>
      <c r="C6849" s="53" t="s">
        <v>6248</v>
      </c>
      <c r="D6849" s="31" t="s">
        <v>6208</v>
      </c>
      <c r="E6849" s="54">
        <v>10</v>
      </c>
      <c r="F6849" s="31" t="s">
        <v>512</v>
      </c>
      <c r="G6849" s="31"/>
      <c r="H6849" s="31" t="s">
        <v>6209</v>
      </c>
      <c r="I6849" s="57"/>
    </row>
    <row r="6850" spans="1:9" s="7" customFormat="1" ht="92.25" customHeight="1">
      <c r="A6850" s="52" t="s">
        <v>6228</v>
      </c>
      <c r="B6850" s="53" t="s">
        <v>6217</v>
      </c>
      <c r="C6850" s="53" t="s">
        <v>6249</v>
      </c>
      <c r="D6850" s="31" t="s">
        <v>6208</v>
      </c>
      <c r="E6850" s="54">
        <v>16</v>
      </c>
      <c r="F6850" s="31" t="s">
        <v>512</v>
      </c>
      <c r="G6850" s="31"/>
      <c r="H6850" s="31" t="s">
        <v>6209</v>
      </c>
      <c r="I6850" s="57"/>
    </row>
    <row r="6851" spans="1:9" s="7" customFormat="1" ht="92.25" customHeight="1">
      <c r="A6851" s="52" t="s">
        <v>6206</v>
      </c>
      <c r="B6851" s="53" t="s">
        <v>6217</v>
      </c>
      <c r="C6851" s="53" t="s">
        <v>6249</v>
      </c>
      <c r="D6851" s="31" t="s">
        <v>6208</v>
      </c>
      <c r="E6851" s="54">
        <v>4</v>
      </c>
      <c r="F6851" s="31" t="s">
        <v>512</v>
      </c>
      <c r="G6851" s="31"/>
      <c r="H6851" s="31" t="s">
        <v>6209</v>
      </c>
      <c r="I6851" s="57"/>
    </row>
    <row r="6852" spans="1:9" s="7" customFormat="1" ht="92.25" customHeight="1">
      <c r="A6852" s="52" t="s">
        <v>6228</v>
      </c>
      <c r="B6852" s="53" t="s">
        <v>6217</v>
      </c>
      <c r="C6852" s="53" t="s">
        <v>6250</v>
      </c>
      <c r="D6852" s="31" t="s">
        <v>6208</v>
      </c>
      <c r="E6852" s="54">
        <v>7</v>
      </c>
      <c r="F6852" s="31" t="s">
        <v>512</v>
      </c>
      <c r="G6852" s="31"/>
      <c r="H6852" s="31" t="s">
        <v>6209</v>
      </c>
      <c r="I6852" s="57"/>
    </row>
    <row r="6853" spans="1:9" s="7" customFormat="1" ht="92.25" customHeight="1">
      <c r="A6853" s="52" t="s">
        <v>6206</v>
      </c>
      <c r="B6853" s="53" t="s">
        <v>6217</v>
      </c>
      <c r="C6853" s="53" t="s">
        <v>6250</v>
      </c>
      <c r="D6853" s="31" t="s">
        <v>6208</v>
      </c>
      <c r="E6853" s="54">
        <v>13</v>
      </c>
      <c r="F6853" s="31" t="s">
        <v>512</v>
      </c>
      <c r="G6853" s="31"/>
      <c r="H6853" s="31" t="s">
        <v>6209</v>
      </c>
      <c r="I6853" s="57"/>
    </row>
    <row r="6854" spans="1:9" s="7" customFormat="1" ht="92.25" customHeight="1">
      <c r="A6854" s="52" t="s">
        <v>6228</v>
      </c>
      <c r="B6854" s="53" t="s">
        <v>6217</v>
      </c>
      <c r="C6854" s="53" t="s">
        <v>6251</v>
      </c>
      <c r="D6854" s="31" t="s">
        <v>6208</v>
      </c>
      <c r="E6854" s="54">
        <v>15</v>
      </c>
      <c r="F6854" s="31" t="s">
        <v>512</v>
      </c>
      <c r="G6854" s="31"/>
      <c r="H6854" s="31" t="s">
        <v>6209</v>
      </c>
      <c r="I6854" s="57"/>
    </row>
    <row r="6855" spans="1:9" s="7" customFormat="1" ht="92.25" customHeight="1">
      <c r="A6855" s="52" t="s">
        <v>6206</v>
      </c>
      <c r="B6855" s="53" t="s">
        <v>6217</v>
      </c>
      <c r="C6855" s="53" t="s">
        <v>6251</v>
      </c>
      <c r="D6855" s="31" t="s">
        <v>6208</v>
      </c>
      <c r="E6855" s="54">
        <v>5</v>
      </c>
      <c r="F6855" s="31" t="s">
        <v>512</v>
      </c>
      <c r="G6855" s="31"/>
      <c r="H6855" s="31" t="s">
        <v>6209</v>
      </c>
      <c r="I6855" s="57"/>
    </row>
    <row r="6856" spans="1:9" s="7" customFormat="1" ht="92.25" customHeight="1">
      <c r="A6856" s="52" t="s">
        <v>6228</v>
      </c>
      <c r="B6856" s="53" t="s">
        <v>6217</v>
      </c>
      <c r="C6856" s="53" t="s">
        <v>6252</v>
      </c>
      <c r="D6856" s="31" t="s">
        <v>6208</v>
      </c>
      <c r="E6856" s="54">
        <v>3</v>
      </c>
      <c r="F6856" s="31" t="s">
        <v>512</v>
      </c>
      <c r="G6856" s="31"/>
      <c r="H6856" s="31" t="s">
        <v>6209</v>
      </c>
      <c r="I6856" s="57"/>
    </row>
    <row r="6857" spans="1:9" s="7" customFormat="1" ht="92.25" customHeight="1">
      <c r="A6857" s="52" t="s">
        <v>6206</v>
      </c>
      <c r="B6857" s="53" t="s">
        <v>6217</v>
      </c>
      <c r="C6857" s="53" t="s">
        <v>6252</v>
      </c>
      <c r="D6857" s="31" t="s">
        <v>6208</v>
      </c>
      <c r="E6857" s="54">
        <v>17</v>
      </c>
      <c r="F6857" s="31" t="s">
        <v>512</v>
      </c>
      <c r="G6857" s="31"/>
      <c r="H6857" s="31" t="s">
        <v>6209</v>
      </c>
      <c r="I6857" s="57"/>
    </row>
    <row r="6858" spans="1:9" s="7" customFormat="1" ht="92.25" customHeight="1">
      <c r="A6858" s="52" t="s">
        <v>6228</v>
      </c>
      <c r="B6858" s="53" t="s">
        <v>6217</v>
      </c>
      <c r="C6858" s="53" t="s">
        <v>6253</v>
      </c>
      <c r="D6858" s="31" t="s">
        <v>6208</v>
      </c>
      <c r="E6858" s="54">
        <v>38</v>
      </c>
      <c r="F6858" s="31" t="s">
        <v>512</v>
      </c>
      <c r="G6858" s="31"/>
      <c r="H6858" s="31" t="s">
        <v>6209</v>
      </c>
      <c r="I6858" s="57"/>
    </row>
    <row r="6859" spans="1:9" s="7" customFormat="1" ht="92.25" customHeight="1">
      <c r="A6859" s="52" t="s">
        <v>6206</v>
      </c>
      <c r="B6859" s="53" t="s">
        <v>6217</v>
      </c>
      <c r="C6859" s="53" t="s">
        <v>6253</v>
      </c>
      <c r="D6859" s="31" t="s">
        <v>6208</v>
      </c>
      <c r="E6859" s="54">
        <v>12</v>
      </c>
      <c r="F6859" s="31" t="s">
        <v>512</v>
      </c>
      <c r="G6859" s="31"/>
      <c r="H6859" s="31" t="s">
        <v>6209</v>
      </c>
      <c r="I6859" s="57"/>
    </row>
    <row r="6860" spans="1:9" s="7" customFormat="1" ht="92.25" customHeight="1">
      <c r="A6860" s="52" t="s">
        <v>6206</v>
      </c>
      <c r="B6860" s="53" t="s">
        <v>6217</v>
      </c>
      <c r="C6860" s="53" t="s">
        <v>6254</v>
      </c>
      <c r="D6860" s="31" t="s">
        <v>6208</v>
      </c>
      <c r="E6860" s="54">
        <v>20</v>
      </c>
      <c r="F6860" s="31" t="s">
        <v>512</v>
      </c>
      <c r="G6860" s="31"/>
      <c r="H6860" s="31" t="s">
        <v>6209</v>
      </c>
      <c r="I6860" s="57"/>
    </row>
    <row r="6861" spans="1:9" s="7" customFormat="1" ht="92.25" customHeight="1">
      <c r="A6861" s="52" t="s">
        <v>6206</v>
      </c>
      <c r="B6861" s="53" t="s">
        <v>6217</v>
      </c>
      <c r="C6861" s="53" t="s">
        <v>6255</v>
      </c>
      <c r="D6861" s="31" t="s">
        <v>6208</v>
      </c>
      <c r="E6861" s="54">
        <v>20</v>
      </c>
      <c r="F6861" s="31" t="s">
        <v>512</v>
      </c>
      <c r="G6861" s="31"/>
      <c r="H6861" s="31" t="s">
        <v>6209</v>
      </c>
      <c r="I6861" s="57"/>
    </row>
    <row r="6862" spans="1:9" s="7" customFormat="1" ht="92.25" customHeight="1">
      <c r="A6862" s="52" t="s">
        <v>6206</v>
      </c>
      <c r="B6862" s="53" t="s">
        <v>6217</v>
      </c>
      <c r="C6862" s="53" t="s">
        <v>3961</v>
      </c>
      <c r="D6862" s="31" t="s">
        <v>6208</v>
      </c>
      <c r="E6862" s="54">
        <v>20</v>
      </c>
      <c r="F6862" s="31" t="s">
        <v>512</v>
      </c>
      <c r="G6862" s="31"/>
      <c r="H6862" s="31" t="s">
        <v>6209</v>
      </c>
      <c r="I6862" s="57"/>
    </row>
    <row r="6863" spans="1:9" s="7" customFormat="1" ht="92.25" customHeight="1">
      <c r="A6863" s="52" t="s">
        <v>6206</v>
      </c>
      <c r="B6863" s="53" t="s">
        <v>6217</v>
      </c>
      <c r="C6863" s="53" t="s">
        <v>6256</v>
      </c>
      <c r="D6863" s="31" t="s">
        <v>6208</v>
      </c>
      <c r="E6863" s="54">
        <v>20</v>
      </c>
      <c r="F6863" s="31" t="s">
        <v>512</v>
      </c>
      <c r="G6863" s="31"/>
      <c r="H6863" s="31" t="s">
        <v>6209</v>
      </c>
      <c r="I6863" s="57"/>
    </row>
    <row r="6864" spans="1:9" s="7" customFormat="1" ht="92.25" customHeight="1">
      <c r="A6864" s="52" t="s">
        <v>6206</v>
      </c>
      <c r="B6864" s="53" t="s">
        <v>6217</v>
      </c>
      <c r="C6864" s="53" t="s">
        <v>6257</v>
      </c>
      <c r="D6864" s="31" t="s">
        <v>6208</v>
      </c>
      <c r="E6864" s="54">
        <v>20</v>
      </c>
      <c r="F6864" s="31" t="s">
        <v>512</v>
      </c>
      <c r="G6864" s="31"/>
      <c r="H6864" s="31" t="s">
        <v>6209</v>
      </c>
      <c r="I6864" s="57"/>
    </row>
    <row r="6865" spans="1:9" s="7" customFormat="1" ht="85.5" customHeight="1">
      <c r="A6865" s="52" t="s">
        <v>6228</v>
      </c>
      <c r="B6865" s="53" t="s">
        <v>6217</v>
      </c>
      <c r="C6865" s="53" t="s">
        <v>6258</v>
      </c>
      <c r="D6865" s="31" t="s">
        <v>6208</v>
      </c>
      <c r="E6865" s="54">
        <v>7</v>
      </c>
      <c r="F6865" s="31" t="s">
        <v>512</v>
      </c>
      <c r="G6865" s="31"/>
      <c r="H6865" s="31" t="s">
        <v>6209</v>
      </c>
      <c r="I6865" s="57"/>
    </row>
    <row r="6866" spans="1:9" s="7" customFormat="1" ht="85.5" customHeight="1">
      <c r="A6866" s="52" t="s">
        <v>6206</v>
      </c>
      <c r="B6866" s="53" t="s">
        <v>6217</v>
      </c>
      <c r="C6866" s="53" t="s">
        <v>6258</v>
      </c>
      <c r="D6866" s="31" t="s">
        <v>6208</v>
      </c>
      <c r="E6866" s="54">
        <v>13</v>
      </c>
      <c r="F6866" s="31" t="s">
        <v>512</v>
      </c>
      <c r="G6866" s="31"/>
      <c r="H6866" s="31" t="s">
        <v>6209</v>
      </c>
      <c r="I6866" s="57"/>
    </row>
    <row r="6867" spans="1:9" s="7" customFormat="1" ht="85.5" customHeight="1">
      <c r="A6867" s="52" t="s">
        <v>6228</v>
      </c>
      <c r="B6867" s="53" t="s">
        <v>6217</v>
      </c>
      <c r="C6867" s="53" t="s">
        <v>6259</v>
      </c>
      <c r="D6867" s="31" t="s">
        <v>6208</v>
      </c>
      <c r="E6867" s="54">
        <v>12</v>
      </c>
      <c r="F6867" s="31" t="s">
        <v>512</v>
      </c>
      <c r="G6867" s="31"/>
      <c r="H6867" s="31" t="s">
        <v>6209</v>
      </c>
      <c r="I6867" s="57"/>
    </row>
    <row r="6868" spans="1:9" s="7" customFormat="1" ht="85.5" customHeight="1">
      <c r="A6868" s="52" t="s">
        <v>6206</v>
      </c>
      <c r="B6868" s="53" t="s">
        <v>6217</v>
      </c>
      <c r="C6868" s="53" t="s">
        <v>6259</v>
      </c>
      <c r="D6868" s="31" t="s">
        <v>6208</v>
      </c>
      <c r="E6868" s="54">
        <v>8</v>
      </c>
      <c r="F6868" s="31" t="s">
        <v>512</v>
      </c>
      <c r="G6868" s="31"/>
      <c r="H6868" s="31" t="s">
        <v>6209</v>
      </c>
      <c r="I6868" s="57"/>
    </row>
    <row r="6869" spans="1:9" s="7" customFormat="1" ht="85.5" customHeight="1">
      <c r="A6869" s="52" t="s">
        <v>6228</v>
      </c>
      <c r="B6869" s="53" t="s">
        <v>6217</v>
      </c>
      <c r="C6869" s="53" t="s">
        <v>6260</v>
      </c>
      <c r="D6869" s="31" t="s">
        <v>6208</v>
      </c>
      <c r="E6869" s="54">
        <v>7</v>
      </c>
      <c r="F6869" s="31" t="s">
        <v>512</v>
      </c>
      <c r="G6869" s="31"/>
      <c r="H6869" s="31" t="s">
        <v>6209</v>
      </c>
      <c r="I6869" s="57"/>
    </row>
    <row r="6870" spans="1:9" s="7" customFormat="1" ht="85.5" customHeight="1">
      <c r="A6870" s="52" t="s">
        <v>6206</v>
      </c>
      <c r="B6870" s="53" t="s">
        <v>6217</v>
      </c>
      <c r="C6870" s="53" t="s">
        <v>6260</v>
      </c>
      <c r="D6870" s="31" t="s">
        <v>6208</v>
      </c>
      <c r="E6870" s="54">
        <v>12</v>
      </c>
      <c r="F6870" s="31" t="s">
        <v>512</v>
      </c>
      <c r="G6870" s="31"/>
      <c r="H6870" s="31" t="s">
        <v>6209</v>
      </c>
      <c r="I6870" s="57"/>
    </row>
    <row r="6871" spans="1:9" s="7" customFormat="1" ht="85.5" customHeight="1">
      <c r="A6871" s="52" t="s">
        <v>6228</v>
      </c>
      <c r="B6871" s="53" t="s">
        <v>6217</v>
      </c>
      <c r="C6871" s="53" t="s">
        <v>3947</v>
      </c>
      <c r="D6871" s="31" t="s">
        <v>6208</v>
      </c>
      <c r="E6871" s="54">
        <v>10</v>
      </c>
      <c r="F6871" s="31" t="s">
        <v>512</v>
      </c>
      <c r="G6871" s="58"/>
      <c r="H6871" s="58" t="s">
        <v>6209</v>
      </c>
      <c r="I6871" s="59"/>
    </row>
    <row r="6872" spans="1:9" s="7" customFormat="1" ht="85.5" customHeight="1">
      <c r="A6872" s="52" t="s">
        <v>6206</v>
      </c>
      <c r="B6872" s="53" t="s">
        <v>6217</v>
      </c>
      <c r="C6872" s="53" t="s">
        <v>3947</v>
      </c>
      <c r="D6872" s="31" t="s">
        <v>6208</v>
      </c>
      <c r="E6872" s="54">
        <v>10</v>
      </c>
      <c r="F6872" s="31" t="s">
        <v>512</v>
      </c>
      <c r="G6872" s="31"/>
      <c r="H6872" s="31" t="s">
        <v>6209</v>
      </c>
      <c r="I6872" s="52"/>
    </row>
    <row r="6873" spans="1:9" s="7" customFormat="1" ht="85.5" customHeight="1">
      <c r="A6873" s="52" t="s">
        <v>6206</v>
      </c>
      <c r="B6873" s="53" t="s">
        <v>6217</v>
      </c>
      <c r="C6873" s="53" t="s">
        <v>6261</v>
      </c>
      <c r="D6873" s="31" t="s">
        <v>6208</v>
      </c>
      <c r="E6873" s="54">
        <v>20</v>
      </c>
      <c r="F6873" s="31" t="s">
        <v>512</v>
      </c>
      <c r="G6873" s="31"/>
      <c r="H6873" s="31" t="s">
        <v>6209</v>
      </c>
      <c r="I6873" s="52"/>
    </row>
    <row r="6874" spans="1:9" s="7" customFormat="1" ht="85.5" customHeight="1">
      <c r="A6874" s="52" t="s">
        <v>6206</v>
      </c>
      <c r="B6874" s="53" t="s">
        <v>6217</v>
      </c>
      <c r="C6874" s="53" t="s">
        <v>6262</v>
      </c>
      <c r="D6874" s="31" t="s">
        <v>6208</v>
      </c>
      <c r="E6874" s="54">
        <v>20</v>
      </c>
      <c r="F6874" s="31" t="s">
        <v>512</v>
      </c>
      <c r="G6874" s="31"/>
      <c r="H6874" s="31" t="s">
        <v>6209</v>
      </c>
      <c r="I6874" s="52"/>
    </row>
    <row r="6875" spans="1:9" s="7" customFormat="1" ht="85.5" customHeight="1">
      <c r="A6875" s="52" t="s">
        <v>6228</v>
      </c>
      <c r="B6875" s="53" t="s">
        <v>6217</v>
      </c>
      <c r="C6875" s="53" t="s">
        <v>3959</v>
      </c>
      <c r="D6875" s="31" t="s">
        <v>6208</v>
      </c>
      <c r="E6875" s="54">
        <v>15</v>
      </c>
      <c r="F6875" s="31" t="s">
        <v>512</v>
      </c>
      <c r="G6875" s="31"/>
      <c r="H6875" s="31" t="s">
        <v>6209</v>
      </c>
      <c r="I6875" s="52"/>
    </row>
    <row r="6876" spans="1:9" s="7" customFormat="1" ht="85.5" customHeight="1">
      <c r="A6876" s="52" t="s">
        <v>6206</v>
      </c>
      <c r="B6876" s="53" t="s">
        <v>6217</v>
      </c>
      <c r="C6876" s="53" t="s">
        <v>6263</v>
      </c>
      <c r="D6876" s="31" t="s">
        <v>6208</v>
      </c>
      <c r="E6876" s="54">
        <v>5</v>
      </c>
      <c r="F6876" s="31" t="s">
        <v>512</v>
      </c>
      <c r="G6876" s="31"/>
      <c r="H6876" s="31" t="s">
        <v>6209</v>
      </c>
      <c r="I6876" s="52"/>
    </row>
    <row r="6877" spans="1:9" s="7" customFormat="1" ht="85.5" customHeight="1">
      <c r="A6877" s="52" t="s">
        <v>6206</v>
      </c>
      <c r="B6877" s="53" t="s">
        <v>6217</v>
      </c>
      <c r="C6877" s="53" t="s">
        <v>6264</v>
      </c>
      <c r="D6877" s="31" t="s">
        <v>6208</v>
      </c>
      <c r="E6877" s="54">
        <v>20</v>
      </c>
      <c r="F6877" s="31" t="s">
        <v>512</v>
      </c>
      <c r="G6877" s="31"/>
      <c r="H6877" s="31" t="s">
        <v>6209</v>
      </c>
      <c r="I6877" s="52"/>
    </row>
    <row r="6878" spans="1:9" s="7" customFormat="1" ht="81.75" customHeight="1">
      <c r="A6878" s="52" t="s">
        <v>6228</v>
      </c>
      <c r="B6878" s="53" t="s">
        <v>6217</v>
      </c>
      <c r="C6878" s="53" t="s">
        <v>6265</v>
      </c>
      <c r="D6878" s="31" t="s">
        <v>6208</v>
      </c>
      <c r="E6878" s="54">
        <v>18</v>
      </c>
      <c r="F6878" s="31" t="s">
        <v>512</v>
      </c>
      <c r="G6878" s="31"/>
      <c r="H6878" s="31" t="s">
        <v>6209</v>
      </c>
      <c r="I6878" s="52"/>
    </row>
    <row r="6879" spans="1:9" s="7" customFormat="1" ht="81.75" customHeight="1">
      <c r="A6879" s="52" t="s">
        <v>6206</v>
      </c>
      <c r="B6879" s="53" t="s">
        <v>6217</v>
      </c>
      <c r="C6879" s="53" t="s">
        <v>6265</v>
      </c>
      <c r="D6879" s="31" t="s">
        <v>6208</v>
      </c>
      <c r="E6879" s="54">
        <v>2</v>
      </c>
      <c r="F6879" s="31" t="s">
        <v>512</v>
      </c>
      <c r="G6879" s="31"/>
      <c r="H6879" s="31" t="s">
        <v>6209</v>
      </c>
      <c r="I6879" s="52"/>
    </row>
    <row r="6880" spans="1:9" s="7" customFormat="1" ht="81.75" customHeight="1">
      <c r="A6880" s="52" t="s">
        <v>6228</v>
      </c>
      <c r="B6880" s="53" t="s">
        <v>6217</v>
      </c>
      <c r="C6880" s="53" t="s">
        <v>6266</v>
      </c>
      <c r="D6880" s="31" t="s">
        <v>6208</v>
      </c>
      <c r="E6880" s="54">
        <v>9</v>
      </c>
      <c r="F6880" s="31" t="s">
        <v>512</v>
      </c>
      <c r="G6880" s="31"/>
      <c r="H6880" s="31" t="s">
        <v>6209</v>
      </c>
      <c r="I6880" s="52"/>
    </row>
    <row r="6881" spans="1:9" s="7" customFormat="1" ht="81.75" customHeight="1">
      <c r="A6881" s="52" t="s">
        <v>6206</v>
      </c>
      <c r="B6881" s="53" t="s">
        <v>6217</v>
      </c>
      <c r="C6881" s="53" t="s">
        <v>6266</v>
      </c>
      <c r="D6881" s="31" t="s">
        <v>6208</v>
      </c>
      <c r="E6881" s="54">
        <v>11</v>
      </c>
      <c r="F6881" s="31" t="s">
        <v>512</v>
      </c>
      <c r="G6881" s="31"/>
      <c r="H6881" s="31" t="s">
        <v>6209</v>
      </c>
      <c r="I6881" s="57"/>
    </row>
    <row r="6882" spans="1:9" s="7" customFormat="1" ht="81.75" customHeight="1">
      <c r="A6882" s="52" t="s">
        <v>6228</v>
      </c>
      <c r="B6882" s="53" t="s">
        <v>6217</v>
      </c>
      <c r="C6882" s="53" t="s">
        <v>6267</v>
      </c>
      <c r="D6882" s="31" t="s">
        <v>6208</v>
      </c>
      <c r="E6882" s="54">
        <v>20</v>
      </c>
      <c r="F6882" s="31" t="s">
        <v>512</v>
      </c>
      <c r="G6882" s="31"/>
      <c r="H6882" s="31" t="s">
        <v>6209</v>
      </c>
      <c r="I6882" s="57"/>
    </row>
    <row r="6883" spans="1:9" s="7" customFormat="1" ht="81.75" customHeight="1">
      <c r="A6883" s="52" t="s">
        <v>6228</v>
      </c>
      <c r="B6883" s="53" t="s">
        <v>6217</v>
      </c>
      <c r="C6883" s="53" t="s">
        <v>6268</v>
      </c>
      <c r="D6883" s="31" t="s">
        <v>6208</v>
      </c>
      <c r="E6883" s="54">
        <v>20</v>
      </c>
      <c r="F6883" s="31" t="s">
        <v>512</v>
      </c>
      <c r="G6883" s="31"/>
      <c r="H6883" s="31" t="s">
        <v>6209</v>
      </c>
      <c r="I6883" s="57"/>
    </row>
    <row r="6884" spans="1:9" s="7" customFormat="1" ht="84.75" customHeight="1">
      <c r="A6884" s="52" t="s">
        <v>6206</v>
      </c>
      <c r="B6884" s="55" t="s">
        <v>6217</v>
      </c>
      <c r="C6884" s="55" t="s">
        <v>6269</v>
      </c>
      <c r="D6884" s="31" t="s">
        <v>6208</v>
      </c>
      <c r="E6884" s="54">
        <v>20</v>
      </c>
      <c r="F6884" s="31" t="s">
        <v>512</v>
      </c>
      <c r="G6884" s="31"/>
      <c r="H6884" s="31" t="s">
        <v>6209</v>
      </c>
      <c r="I6884" s="57"/>
    </row>
    <row r="6885" spans="1:9" s="7" customFormat="1" ht="84.75" customHeight="1">
      <c r="A6885" s="52" t="s">
        <v>6206</v>
      </c>
      <c r="B6885" s="55" t="s">
        <v>6217</v>
      </c>
      <c r="C6885" s="55" t="s">
        <v>6270</v>
      </c>
      <c r="D6885" s="31" t="s">
        <v>6208</v>
      </c>
      <c r="E6885" s="54">
        <v>20</v>
      </c>
      <c r="F6885" s="31" t="s">
        <v>512</v>
      </c>
      <c r="G6885" s="31"/>
      <c r="H6885" s="31" t="s">
        <v>6209</v>
      </c>
      <c r="I6885" s="57"/>
    </row>
    <row r="6886" spans="1:9" s="7" customFormat="1" ht="84.75" customHeight="1">
      <c r="A6886" s="52" t="s">
        <v>6228</v>
      </c>
      <c r="B6886" s="55" t="s">
        <v>6217</v>
      </c>
      <c r="C6886" s="55" t="s">
        <v>6271</v>
      </c>
      <c r="D6886" s="31" t="s">
        <v>6208</v>
      </c>
      <c r="E6886" s="54">
        <v>20</v>
      </c>
      <c r="F6886" s="31" t="s">
        <v>512</v>
      </c>
      <c r="G6886" s="31"/>
      <c r="H6886" s="31" t="s">
        <v>6209</v>
      </c>
      <c r="I6886" s="57"/>
    </row>
    <row r="6887" spans="1:9" s="7" customFormat="1" ht="84.75" customHeight="1">
      <c r="A6887" s="52" t="s">
        <v>6206</v>
      </c>
      <c r="B6887" s="55" t="s">
        <v>6217</v>
      </c>
      <c r="C6887" s="55" t="s">
        <v>6272</v>
      </c>
      <c r="D6887" s="31" t="s">
        <v>6208</v>
      </c>
      <c r="E6887" s="54">
        <v>5</v>
      </c>
      <c r="F6887" s="31" t="s">
        <v>512</v>
      </c>
      <c r="G6887" s="31"/>
      <c r="H6887" s="31" t="s">
        <v>6209</v>
      </c>
      <c r="I6887" s="57"/>
    </row>
    <row r="6888" spans="1:9" s="7" customFormat="1" ht="84.75" customHeight="1">
      <c r="A6888" s="52" t="s">
        <v>6228</v>
      </c>
      <c r="B6888" s="55" t="s">
        <v>6217</v>
      </c>
      <c r="C6888" s="55" t="s">
        <v>6272</v>
      </c>
      <c r="D6888" s="31" t="s">
        <v>6208</v>
      </c>
      <c r="E6888" s="54">
        <v>15</v>
      </c>
      <c r="F6888" s="31" t="s">
        <v>512</v>
      </c>
      <c r="G6888" s="58"/>
      <c r="H6888" s="58" t="s">
        <v>6209</v>
      </c>
      <c r="I6888" s="59"/>
    </row>
    <row r="6889" spans="1:9" s="7" customFormat="1" ht="84.75" customHeight="1">
      <c r="A6889" s="52" t="s">
        <v>6206</v>
      </c>
      <c r="B6889" s="55" t="s">
        <v>6217</v>
      </c>
      <c r="C6889" s="55" t="s">
        <v>6273</v>
      </c>
      <c r="D6889" s="31" t="s">
        <v>6208</v>
      </c>
      <c r="E6889" s="54">
        <v>5</v>
      </c>
      <c r="F6889" s="31" t="s">
        <v>512</v>
      </c>
      <c r="G6889" s="58"/>
      <c r="H6889" s="58" t="s">
        <v>6209</v>
      </c>
      <c r="I6889" s="59"/>
    </row>
    <row r="6890" spans="1:9" s="7" customFormat="1" ht="83.25" customHeight="1">
      <c r="A6890" s="52" t="s">
        <v>6228</v>
      </c>
      <c r="B6890" s="55" t="s">
        <v>6217</v>
      </c>
      <c r="C6890" s="55" t="s">
        <v>6273</v>
      </c>
      <c r="D6890" s="31" t="s">
        <v>6208</v>
      </c>
      <c r="E6890" s="54">
        <v>15</v>
      </c>
      <c r="F6890" s="31" t="s">
        <v>512</v>
      </c>
      <c r="G6890" s="31"/>
      <c r="H6890" s="31" t="s">
        <v>6209</v>
      </c>
      <c r="I6890" s="52"/>
    </row>
    <row r="6891" spans="1:9" s="7" customFormat="1" ht="83.25" customHeight="1">
      <c r="A6891" s="52" t="s">
        <v>6206</v>
      </c>
      <c r="B6891" s="55" t="s">
        <v>6217</v>
      </c>
      <c r="C6891" s="55" t="s">
        <v>6274</v>
      </c>
      <c r="D6891" s="31" t="s">
        <v>6208</v>
      </c>
      <c r="E6891" s="54">
        <v>10</v>
      </c>
      <c r="F6891" s="31" t="s">
        <v>512</v>
      </c>
      <c r="G6891" s="31"/>
      <c r="H6891" s="31" t="s">
        <v>6209</v>
      </c>
      <c r="I6891" s="52"/>
    </row>
    <row r="6892" spans="1:9" s="7" customFormat="1" ht="83.25" customHeight="1">
      <c r="A6892" s="52" t="s">
        <v>6228</v>
      </c>
      <c r="B6892" s="55" t="s">
        <v>6217</v>
      </c>
      <c r="C6892" s="55" t="s">
        <v>6274</v>
      </c>
      <c r="D6892" s="31" t="s">
        <v>6208</v>
      </c>
      <c r="E6892" s="54">
        <v>10</v>
      </c>
      <c r="F6892" s="31" t="s">
        <v>512</v>
      </c>
      <c r="G6892" s="31"/>
      <c r="H6892" s="31" t="s">
        <v>6209</v>
      </c>
      <c r="I6892" s="52"/>
    </row>
    <row r="6893" spans="1:9" s="7" customFormat="1" ht="83.25" customHeight="1">
      <c r="A6893" s="52" t="s">
        <v>6206</v>
      </c>
      <c r="B6893" s="55" t="s">
        <v>6217</v>
      </c>
      <c r="C6893" s="55" t="s">
        <v>6275</v>
      </c>
      <c r="D6893" s="31" t="s">
        <v>6208</v>
      </c>
      <c r="E6893" s="54">
        <v>20</v>
      </c>
      <c r="F6893" s="31" t="s">
        <v>512</v>
      </c>
      <c r="G6893" s="31"/>
      <c r="H6893" s="31" t="s">
        <v>6209</v>
      </c>
      <c r="I6893" s="52"/>
    </row>
    <row r="6894" spans="1:9" s="7" customFormat="1" ht="83.25" customHeight="1">
      <c r="A6894" s="52" t="s">
        <v>6206</v>
      </c>
      <c r="B6894" s="55" t="s">
        <v>6217</v>
      </c>
      <c r="C6894" s="55" t="s">
        <v>6276</v>
      </c>
      <c r="D6894" s="31" t="s">
        <v>6208</v>
      </c>
      <c r="E6894" s="54">
        <v>20</v>
      </c>
      <c r="F6894" s="31" t="s">
        <v>512</v>
      </c>
      <c r="G6894" s="31"/>
      <c r="H6894" s="31" t="s">
        <v>6209</v>
      </c>
      <c r="I6894" s="52"/>
    </row>
    <row r="6895" spans="1:9" s="7" customFormat="1" ht="83.25" customHeight="1">
      <c r="A6895" s="52" t="s">
        <v>6206</v>
      </c>
      <c r="B6895" s="55" t="s">
        <v>6217</v>
      </c>
      <c r="C6895" s="55" t="s">
        <v>6277</v>
      </c>
      <c r="D6895" s="31" t="s">
        <v>6208</v>
      </c>
      <c r="E6895" s="54">
        <v>20</v>
      </c>
      <c r="F6895" s="31" t="s">
        <v>512</v>
      </c>
      <c r="G6895" s="31"/>
      <c r="H6895" s="31" t="s">
        <v>6209</v>
      </c>
      <c r="I6895" s="52"/>
    </row>
    <row r="6896" spans="1:9" s="7" customFormat="1" ht="81.75" customHeight="1">
      <c r="A6896" s="52" t="s">
        <v>6206</v>
      </c>
      <c r="B6896" s="55" t="s">
        <v>6217</v>
      </c>
      <c r="C6896" s="55" t="s">
        <v>3953</v>
      </c>
      <c r="D6896" s="31" t="s">
        <v>6208</v>
      </c>
      <c r="E6896" s="54">
        <v>20</v>
      </c>
      <c r="F6896" s="31" t="s">
        <v>512</v>
      </c>
      <c r="G6896" s="31"/>
      <c r="H6896" s="31" t="s">
        <v>6209</v>
      </c>
      <c r="I6896" s="52"/>
    </row>
    <row r="6897" spans="1:9" s="7" customFormat="1" ht="81.75" customHeight="1">
      <c r="A6897" s="52" t="s">
        <v>6206</v>
      </c>
      <c r="B6897" s="55" t="s">
        <v>6217</v>
      </c>
      <c r="C6897" s="55" t="s">
        <v>6278</v>
      </c>
      <c r="D6897" s="31" t="s">
        <v>6208</v>
      </c>
      <c r="E6897" s="54">
        <v>20</v>
      </c>
      <c r="F6897" s="31" t="s">
        <v>512</v>
      </c>
      <c r="G6897" s="31"/>
      <c r="H6897" s="31" t="s">
        <v>6209</v>
      </c>
      <c r="I6897" s="56"/>
    </row>
    <row r="6898" spans="1:9" s="7" customFormat="1" ht="81.75" customHeight="1">
      <c r="A6898" s="52" t="s">
        <v>6206</v>
      </c>
      <c r="B6898" s="55" t="s">
        <v>6217</v>
      </c>
      <c r="C6898" s="55" t="s">
        <v>6279</v>
      </c>
      <c r="D6898" s="31" t="s">
        <v>6208</v>
      </c>
      <c r="E6898" s="54">
        <v>20</v>
      </c>
      <c r="F6898" s="31" t="s">
        <v>512</v>
      </c>
      <c r="G6898" s="31"/>
      <c r="H6898" s="31" t="s">
        <v>6209</v>
      </c>
      <c r="I6898" s="30"/>
    </row>
    <row r="6899" spans="1:9" s="7" customFormat="1" ht="81.75" customHeight="1">
      <c r="A6899" s="52" t="s">
        <v>6228</v>
      </c>
      <c r="B6899" s="55" t="s">
        <v>6217</v>
      </c>
      <c r="C6899" s="55" t="s">
        <v>6280</v>
      </c>
      <c r="D6899" s="31" t="s">
        <v>6208</v>
      </c>
      <c r="E6899" s="54">
        <v>50</v>
      </c>
      <c r="F6899" s="31" t="s">
        <v>512</v>
      </c>
      <c r="G6899" s="31"/>
      <c r="H6899" s="31" t="s">
        <v>6209</v>
      </c>
      <c r="I6899" s="57"/>
    </row>
    <row r="6900" spans="1:9" s="7" customFormat="1" ht="81.75" customHeight="1">
      <c r="A6900" s="52" t="s">
        <v>6206</v>
      </c>
      <c r="B6900" s="55" t="s">
        <v>6217</v>
      </c>
      <c r="C6900" s="55" t="s">
        <v>6281</v>
      </c>
      <c r="D6900" s="31" t="s">
        <v>6208</v>
      </c>
      <c r="E6900" s="54">
        <v>5</v>
      </c>
      <c r="F6900" s="31" t="s">
        <v>512</v>
      </c>
      <c r="G6900" s="31"/>
      <c r="H6900" s="31" t="s">
        <v>6209</v>
      </c>
      <c r="I6900" s="57"/>
    </row>
    <row r="6901" spans="1:9" s="7" customFormat="1" ht="81.75" customHeight="1">
      <c r="A6901" s="52" t="s">
        <v>6228</v>
      </c>
      <c r="B6901" s="55" t="s">
        <v>6217</v>
      </c>
      <c r="C6901" s="55" t="s">
        <v>6281</v>
      </c>
      <c r="D6901" s="31" t="s">
        <v>6208</v>
      </c>
      <c r="E6901" s="54">
        <v>15</v>
      </c>
      <c r="F6901" s="31" t="s">
        <v>512</v>
      </c>
      <c r="G6901" s="31"/>
      <c r="H6901" s="31" t="s">
        <v>6209</v>
      </c>
      <c r="I6901" s="57"/>
    </row>
    <row r="6902" spans="1:9" s="7" customFormat="1" ht="87" customHeight="1">
      <c r="A6902" s="52" t="s">
        <v>6206</v>
      </c>
      <c r="B6902" s="55" t="s">
        <v>6217</v>
      </c>
      <c r="C6902" s="55" t="s">
        <v>6282</v>
      </c>
      <c r="D6902" s="31" t="s">
        <v>6208</v>
      </c>
      <c r="E6902" s="54">
        <v>20</v>
      </c>
      <c r="F6902" s="31" t="s">
        <v>512</v>
      </c>
      <c r="G6902" s="31"/>
      <c r="H6902" s="31" t="s">
        <v>6209</v>
      </c>
      <c r="I6902" s="57"/>
    </row>
    <row r="6903" spans="1:9" s="7" customFormat="1" ht="87" customHeight="1">
      <c r="A6903" s="52" t="s">
        <v>6206</v>
      </c>
      <c r="B6903" s="55" t="s">
        <v>6217</v>
      </c>
      <c r="C6903" s="55" t="s">
        <v>6283</v>
      </c>
      <c r="D6903" s="31" t="s">
        <v>6208</v>
      </c>
      <c r="E6903" s="54">
        <v>17</v>
      </c>
      <c r="F6903" s="31" t="s">
        <v>512</v>
      </c>
      <c r="G6903" s="31"/>
      <c r="H6903" s="31" t="s">
        <v>6209</v>
      </c>
      <c r="I6903" s="57"/>
    </row>
    <row r="6904" spans="1:9" s="7" customFormat="1" ht="87" customHeight="1">
      <c r="A6904" s="52" t="s">
        <v>6228</v>
      </c>
      <c r="B6904" s="55" t="s">
        <v>6217</v>
      </c>
      <c r="C6904" s="55" t="s">
        <v>6283</v>
      </c>
      <c r="D6904" s="31" t="s">
        <v>6208</v>
      </c>
      <c r="E6904" s="54">
        <v>3</v>
      </c>
      <c r="F6904" s="31" t="s">
        <v>512</v>
      </c>
      <c r="G6904" s="31"/>
      <c r="H6904" s="31" t="s">
        <v>6209</v>
      </c>
      <c r="I6904" s="57"/>
    </row>
    <row r="6905" spans="1:9" s="7" customFormat="1" ht="87" customHeight="1">
      <c r="A6905" s="52" t="s">
        <v>6206</v>
      </c>
      <c r="B6905" s="55" t="s">
        <v>6217</v>
      </c>
      <c r="C6905" s="55" t="s">
        <v>6284</v>
      </c>
      <c r="D6905" s="31" t="s">
        <v>6208</v>
      </c>
      <c r="E6905" s="54">
        <v>38</v>
      </c>
      <c r="F6905" s="31" t="s">
        <v>512</v>
      </c>
      <c r="G6905" s="31"/>
      <c r="H6905" s="31" t="s">
        <v>6209</v>
      </c>
      <c r="I6905" s="57"/>
    </row>
    <row r="6906" spans="1:9" s="7" customFormat="1" ht="87" customHeight="1">
      <c r="A6906" s="52" t="s">
        <v>6228</v>
      </c>
      <c r="B6906" s="55" t="s">
        <v>6217</v>
      </c>
      <c r="C6906" s="55" t="s">
        <v>6284</v>
      </c>
      <c r="D6906" s="31" t="s">
        <v>6208</v>
      </c>
      <c r="E6906" s="54">
        <v>12</v>
      </c>
      <c r="F6906" s="31" t="s">
        <v>512</v>
      </c>
      <c r="G6906" s="31"/>
      <c r="H6906" s="31" t="s">
        <v>6209</v>
      </c>
      <c r="I6906" s="57"/>
    </row>
    <row r="6907" spans="1:9" s="7" customFormat="1" ht="87" customHeight="1">
      <c r="A6907" s="52" t="s">
        <v>6228</v>
      </c>
      <c r="B6907" s="55" t="s">
        <v>6217</v>
      </c>
      <c r="C6907" s="55" t="s">
        <v>6285</v>
      </c>
      <c r="D6907" s="31" t="s">
        <v>6208</v>
      </c>
      <c r="E6907" s="54">
        <v>20</v>
      </c>
      <c r="F6907" s="31" t="s">
        <v>512</v>
      </c>
      <c r="G6907" s="31"/>
      <c r="H6907" s="31" t="s">
        <v>6209</v>
      </c>
      <c r="I6907" s="57"/>
    </row>
    <row r="6908" spans="1:9" s="7" customFormat="1" ht="84.75" customHeight="1">
      <c r="A6908" s="52" t="s">
        <v>6206</v>
      </c>
      <c r="B6908" s="55" t="s">
        <v>6217</v>
      </c>
      <c r="C6908" s="55" t="s">
        <v>6286</v>
      </c>
      <c r="D6908" s="31" t="s">
        <v>6208</v>
      </c>
      <c r="E6908" s="54">
        <v>20</v>
      </c>
      <c r="F6908" s="31" t="s">
        <v>512</v>
      </c>
      <c r="G6908" s="31"/>
      <c r="H6908" s="31" t="s">
        <v>6209</v>
      </c>
      <c r="I6908" s="57"/>
    </row>
    <row r="6909" spans="1:9" s="7" customFormat="1" ht="84.75" customHeight="1">
      <c r="A6909" s="52" t="s">
        <v>6206</v>
      </c>
      <c r="B6909" s="55" t="s">
        <v>6217</v>
      </c>
      <c r="C6909" s="55" t="s">
        <v>6287</v>
      </c>
      <c r="D6909" s="31" t="s">
        <v>6208</v>
      </c>
      <c r="E6909" s="54">
        <v>20</v>
      </c>
      <c r="F6909" s="31" t="s">
        <v>512</v>
      </c>
      <c r="G6909" s="31"/>
      <c r="H6909" s="31" t="s">
        <v>6209</v>
      </c>
      <c r="I6909" s="57"/>
    </row>
    <row r="6910" spans="1:9" s="7" customFormat="1" ht="84.75" customHeight="1">
      <c r="A6910" s="52" t="s">
        <v>6206</v>
      </c>
      <c r="B6910" s="55" t="s">
        <v>6217</v>
      </c>
      <c r="C6910" s="55" t="s">
        <v>6288</v>
      </c>
      <c r="D6910" s="31" t="s">
        <v>6208</v>
      </c>
      <c r="E6910" s="54">
        <v>20</v>
      </c>
      <c r="F6910" s="31" t="s">
        <v>512</v>
      </c>
      <c r="G6910" s="31"/>
      <c r="H6910" s="31" t="s">
        <v>6209</v>
      </c>
      <c r="I6910" s="57"/>
    </row>
    <row r="6911" spans="1:9" s="7" customFormat="1" ht="84.75" customHeight="1">
      <c r="A6911" s="52" t="s">
        <v>6206</v>
      </c>
      <c r="B6911" s="55" t="s">
        <v>6217</v>
      </c>
      <c r="C6911" s="55" t="s">
        <v>6289</v>
      </c>
      <c r="D6911" s="31" t="s">
        <v>6208</v>
      </c>
      <c r="E6911" s="54">
        <v>20</v>
      </c>
      <c r="F6911" s="31" t="s">
        <v>512</v>
      </c>
      <c r="G6911" s="31"/>
      <c r="H6911" s="31" t="s">
        <v>6209</v>
      </c>
      <c r="I6911" s="57"/>
    </row>
    <row r="6912" spans="1:9" s="7" customFormat="1" ht="84.75" customHeight="1">
      <c r="A6912" s="52" t="s">
        <v>6206</v>
      </c>
      <c r="B6912" s="55" t="s">
        <v>6217</v>
      </c>
      <c r="C6912" s="55" t="s">
        <v>6290</v>
      </c>
      <c r="D6912" s="31" t="s">
        <v>6208</v>
      </c>
      <c r="E6912" s="54">
        <v>20</v>
      </c>
      <c r="F6912" s="31" t="s">
        <v>512</v>
      </c>
      <c r="G6912" s="31"/>
      <c r="H6912" s="31" t="s">
        <v>6209</v>
      </c>
      <c r="I6912" s="57"/>
    </row>
    <row r="6913" spans="1:9" s="7" customFormat="1" ht="84.75" customHeight="1">
      <c r="A6913" s="52" t="s">
        <v>6206</v>
      </c>
      <c r="B6913" s="55" t="s">
        <v>6217</v>
      </c>
      <c r="C6913" s="55" t="s">
        <v>6291</v>
      </c>
      <c r="D6913" s="31" t="s">
        <v>6208</v>
      </c>
      <c r="E6913" s="54">
        <v>20</v>
      </c>
      <c r="F6913" s="31" t="s">
        <v>512</v>
      </c>
      <c r="G6913" s="31"/>
      <c r="H6913" s="31" t="s">
        <v>6209</v>
      </c>
      <c r="I6913" s="57"/>
    </row>
    <row r="6914" spans="1:9" s="7" customFormat="1" ht="81" customHeight="1">
      <c r="A6914" s="52" t="s">
        <v>6206</v>
      </c>
      <c r="B6914" s="55" t="s">
        <v>6217</v>
      </c>
      <c r="C6914" s="55" t="s">
        <v>6292</v>
      </c>
      <c r="D6914" s="31" t="s">
        <v>6208</v>
      </c>
      <c r="E6914" s="54">
        <v>20</v>
      </c>
      <c r="F6914" s="31" t="s">
        <v>512</v>
      </c>
      <c r="G6914" s="31"/>
      <c r="H6914" s="31" t="s">
        <v>6209</v>
      </c>
      <c r="I6914" s="57"/>
    </row>
    <row r="6915" spans="1:9" s="7" customFormat="1" ht="81" customHeight="1">
      <c r="A6915" s="52" t="s">
        <v>6206</v>
      </c>
      <c r="B6915" s="55" t="s">
        <v>6217</v>
      </c>
      <c r="C6915" s="55" t="s">
        <v>6293</v>
      </c>
      <c r="D6915" s="31" t="s">
        <v>6208</v>
      </c>
      <c r="E6915" s="54">
        <v>20</v>
      </c>
      <c r="F6915" s="31" t="s">
        <v>512</v>
      </c>
      <c r="G6915" s="31"/>
      <c r="H6915" s="31" t="s">
        <v>6209</v>
      </c>
      <c r="I6915" s="57"/>
    </row>
    <row r="6916" spans="1:9" s="7" customFormat="1" ht="81" customHeight="1">
      <c r="A6916" s="52" t="s">
        <v>6228</v>
      </c>
      <c r="B6916" s="55" t="s">
        <v>6217</v>
      </c>
      <c r="C6916" s="55" t="s">
        <v>6294</v>
      </c>
      <c r="D6916" s="31" t="s">
        <v>6208</v>
      </c>
      <c r="E6916" s="54">
        <v>20</v>
      </c>
      <c r="F6916" s="31" t="s">
        <v>512</v>
      </c>
      <c r="G6916" s="31"/>
      <c r="H6916" s="31" t="s">
        <v>6209</v>
      </c>
      <c r="I6916" s="57"/>
    </row>
    <row r="6917" spans="1:9" s="7" customFormat="1" ht="81" customHeight="1">
      <c r="A6917" s="52" t="s">
        <v>6206</v>
      </c>
      <c r="B6917" s="55" t="s">
        <v>6217</v>
      </c>
      <c r="C6917" s="55" t="s">
        <v>6295</v>
      </c>
      <c r="D6917" s="31" t="s">
        <v>6208</v>
      </c>
      <c r="E6917" s="54">
        <v>20</v>
      </c>
      <c r="F6917" s="31" t="s">
        <v>512</v>
      </c>
      <c r="G6917" s="31"/>
      <c r="H6917" s="31" t="s">
        <v>6209</v>
      </c>
      <c r="I6917" s="57"/>
    </row>
    <row r="6918" spans="1:9" s="7" customFormat="1" ht="81" customHeight="1">
      <c r="A6918" s="52" t="s">
        <v>6206</v>
      </c>
      <c r="B6918" s="55" t="s">
        <v>6217</v>
      </c>
      <c r="C6918" s="55" t="s">
        <v>6296</v>
      </c>
      <c r="D6918" s="31" t="s">
        <v>6208</v>
      </c>
      <c r="E6918" s="54">
        <v>20</v>
      </c>
      <c r="F6918" s="31" t="s">
        <v>512</v>
      </c>
      <c r="G6918" s="31"/>
      <c r="H6918" s="31" t="s">
        <v>6209</v>
      </c>
      <c r="I6918" s="57"/>
    </row>
    <row r="6919" spans="1:9" s="7" customFormat="1" ht="81" customHeight="1">
      <c r="A6919" s="52" t="s">
        <v>6206</v>
      </c>
      <c r="B6919" s="55" t="s">
        <v>6217</v>
      </c>
      <c r="C6919" s="55" t="s">
        <v>6297</v>
      </c>
      <c r="D6919" s="31" t="s">
        <v>6208</v>
      </c>
      <c r="E6919" s="54">
        <v>20</v>
      </c>
      <c r="F6919" s="31" t="s">
        <v>512</v>
      </c>
      <c r="G6919" s="31"/>
      <c r="H6919" s="31" t="s">
        <v>6209</v>
      </c>
      <c r="I6919" s="57"/>
    </row>
    <row r="6920" spans="1:9" s="7" customFormat="1" ht="79.5" customHeight="1">
      <c r="A6920" s="52" t="s">
        <v>6206</v>
      </c>
      <c r="B6920" s="55" t="s">
        <v>6217</v>
      </c>
      <c r="C6920" s="55" t="s">
        <v>6298</v>
      </c>
      <c r="D6920" s="31" t="s">
        <v>6208</v>
      </c>
      <c r="E6920" s="54">
        <v>20</v>
      </c>
      <c r="F6920" s="31" t="s">
        <v>512</v>
      </c>
      <c r="G6920" s="31"/>
      <c r="H6920" s="31" t="s">
        <v>6209</v>
      </c>
      <c r="I6920" s="57"/>
    </row>
    <row r="6921" spans="1:9" s="7" customFormat="1" ht="79.5" customHeight="1">
      <c r="A6921" s="52" t="s">
        <v>6206</v>
      </c>
      <c r="B6921" s="55" t="s">
        <v>6217</v>
      </c>
      <c r="C6921" s="55" t="s">
        <v>6299</v>
      </c>
      <c r="D6921" s="31" t="s">
        <v>6208</v>
      </c>
      <c r="E6921" s="54">
        <v>20</v>
      </c>
      <c r="F6921" s="31" t="s">
        <v>512</v>
      </c>
      <c r="G6921" s="31"/>
      <c r="H6921" s="31" t="s">
        <v>6209</v>
      </c>
      <c r="I6921" s="57"/>
    </row>
    <row r="6922" spans="1:9" s="7" customFormat="1" ht="84" customHeight="1">
      <c r="A6922" s="52" t="s">
        <v>6206</v>
      </c>
      <c r="B6922" s="55" t="s">
        <v>6217</v>
      </c>
      <c r="C6922" s="55" t="s">
        <v>6300</v>
      </c>
      <c r="D6922" s="31" t="s">
        <v>6208</v>
      </c>
      <c r="E6922" s="54">
        <v>8</v>
      </c>
      <c r="F6922" s="31" t="s">
        <v>512</v>
      </c>
      <c r="G6922" s="31"/>
      <c r="H6922" s="31" t="s">
        <v>6209</v>
      </c>
      <c r="I6922" s="57"/>
    </row>
    <row r="6923" spans="1:9" s="7" customFormat="1" ht="84.75" customHeight="1">
      <c r="A6923" s="52" t="s">
        <v>6228</v>
      </c>
      <c r="B6923" s="55" t="s">
        <v>6217</v>
      </c>
      <c r="C6923" s="55" t="s">
        <v>6300</v>
      </c>
      <c r="D6923" s="31" t="s">
        <v>6208</v>
      </c>
      <c r="E6923" s="54">
        <v>11</v>
      </c>
      <c r="F6923" s="31" t="s">
        <v>512</v>
      </c>
      <c r="G6923" s="31"/>
      <c r="H6923" s="31" t="s">
        <v>6209</v>
      </c>
      <c r="I6923" s="57"/>
    </row>
    <row r="6924" spans="1:9" s="38" customFormat="1" ht="85.5" customHeight="1">
      <c r="A6924" s="52" t="s">
        <v>6206</v>
      </c>
      <c r="B6924" s="55" t="s">
        <v>6217</v>
      </c>
      <c r="C6924" s="55" t="s">
        <v>6301</v>
      </c>
      <c r="D6924" s="31" t="s">
        <v>6208</v>
      </c>
      <c r="E6924" s="54">
        <v>20</v>
      </c>
      <c r="F6924" s="31" t="s">
        <v>512</v>
      </c>
      <c r="G6924" s="31"/>
      <c r="H6924" s="31" t="s">
        <v>6209</v>
      </c>
      <c r="I6924" s="57"/>
    </row>
    <row r="6925" spans="1:9" s="38" customFormat="1" ht="79.5" customHeight="1">
      <c r="A6925" s="52" t="s">
        <v>6206</v>
      </c>
      <c r="B6925" s="55" t="s">
        <v>6217</v>
      </c>
      <c r="C6925" s="55" t="s">
        <v>6302</v>
      </c>
      <c r="D6925" s="31" t="s">
        <v>6208</v>
      </c>
      <c r="E6925" s="54">
        <v>20</v>
      </c>
      <c r="F6925" s="31" t="s">
        <v>512</v>
      </c>
      <c r="G6925" s="31"/>
      <c r="H6925" s="31" t="s">
        <v>6209</v>
      </c>
      <c r="I6925" s="57"/>
    </row>
    <row r="6926" spans="1:9" s="38" customFormat="1" ht="80.25" customHeight="1">
      <c r="A6926" s="52" t="s">
        <v>6206</v>
      </c>
      <c r="B6926" s="55" t="s">
        <v>6217</v>
      </c>
      <c r="C6926" s="55" t="s">
        <v>6303</v>
      </c>
      <c r="D6926" s="31" t="s">
        <v>6208</v>
      </c>
      <c r="E6926" s="54">
        <v>20</v>
      </c>
      <c r="F6926" s="31" t="s">
        <v>512</v>
      </c>
      <c r="G6926" s="31"/>
      <c r="H6926" s="31" t="s">
        <v>6209</v>
      </c>
      <c r="I6926" s="57"/>
    </row>
    <row r="6927" spans="1:9" s="38" customFormat="1" ht="87.75" customHeight="1">
      <c r="A6927" s="52" t="s">
        <v>6228</v>
      </c>
      <c r="B6927" s="55" t="s">
        <v>6217</v>
      </c>
      <c r="C6927" s="55" t="s">
        <v>6304</v>
      </c>
      <c r="D6927" s="31" t="s">
        <v>6208</v>
      </c>
      <c r="E6927" s="54">
        <v>20</v>
      </c>
      <c r="F6927" s="31" t="s">
        <v>512</v>
      </c>
      <c r="G6927" s="31"/>
      <c r="H6927" s="31" t="s">
        <v>6209</v>
      </c>
      <c r="I6927" s="57"/>
    </row>
    <row r="6928" spans="1:9" s="38" customFormat="1" ht="80.25" customHeight="1">
      <c r="A6928" s="52" t="s">
        <v>6206</v>
      </c>
      <c r="B6928" s="53" t="s">
        <v>6305</v>
      </c>
      <c r="C6928" s="53" t="s">
        <v>6306</v>
      </c>
      <c r="D6928" s="31" t="s">
        <v>6208</v>
      </c>
      <c r="E6928" s="54">
        <v>463</v>
      </c>
      <c r="F6928" s="31" t="s">
        <v>512</v>
      </c>
      <c r="G6928" s="31"/>
      <c r="H6928" s="31" t="s">
        <v>6209</v>
      </c>
      <c r="I6928" s="57"/>
    </row>
    <row r="6929" spans="1:9" s="38" customFormat="1" ht="80.25" customHeight="1">
      <c r="A6929" s="52" t="s">
        <v>6206</v>
      </c>
      <c r="B6929" s="53" t="s">
        <v>6305</v>
      </c>
      <c r="C6929" s="53" t="s">
        <v>6306</v>
      </c>
      <c r="D6929" s="31" t="s">
        <v>6208</v>
      </c>
      <c r="E6929" s="54">
        <v>309</v>
      </c>
      <c r="F6929" s="31" t="s">
        <v>512</v>
      </c>
      <c r="G6929" s="31"/>
      <c r="H6929" s="31" t="s">
        <v>6209</v>
      </c>
      <c r="I6929" s="57"/>
    </row>
    <row r="6930" spans="1:9" s="38" customFormat="1" ht="80.25" customHeight="1">
      <c r="A6930" s="52" t="s">
        <v>6206</v>
      </c>
      <c r="B6930" s="55" t="s">
        <v>6305</v>
      </c>
      <c r="C6930" s="55" t="s">
        <v>6306</v>
      </c>
      <c r="D6930" s="31" t="s">
        <v>6208</v>
      </c>
      <c r="E6930" s="54">
        <v>283</v>
      </c>
      <c r="F6930" s="31" t="s">
        <v>512</v>
      </c>
      <c r="G6930" s="31"/>
      <c r="H6930" s="31" t="s">
        <v>6209</v>
      </c>
      <c r="I6930" s="57"/>
    </row>
    <row r="6931" spans="1:9" s="38" customFormat="1" ht="80.25" customHeight="1">
      <c r="A6931" s="52" t="s">
        <v>6206</v>
      </c>
      <c r="B6931" s="55" t="s">
        <v>6305</v>
      </c>
      <c r="C6931" s="55" t="s">
        <v>6306</v>
      </c>
      <c r="D6931" s="31" t="s">
        <v>6208</v>
      </c>
      <c r="E6931" s="54">
        <v>355</v>
      </c>
      <c r="F6931" s="31" t="s">
        <v>512</v>
      </c>
      <c r="G6931" s="31"/>
      <c r="H6931" s="31" t="s">
        <v>6209</v>
      </c>
      <c r="I6931" s="57"/>
    </row>
    <row r="6932" spans="1:9" s="38" customFormat="1" ht="82.5" customHeight="1">
      <c r="A6932" s="52" t="s">
        <v>6206</v>
      </c>
      <c r="B6932" s="55" t="s">
        <v>6305</v>
      </c>
      <c r="C6932" s="55" t="s">
        <v>6307</v>
      </c>
      <c r="D6932" s="31" t="s">
        <v>6208</v>
      </c>
      <c r="E6932" s="54">
        <v>718</v>
      </c>
      <c r="F6932" s="31" t="s">
        <v>512</v>
      </c>
      <c r="G6932" s="31"/>
      <c r="H6932" s="31" t="s">
        <v>6209</v>
      </c>
      <c r="I6932" s="57"/>
    </row>
    <row r="6933" spans="1:9" s="38" customFormat="1" ht="82.5" customHeight="1">
      <c r="A6933" s="52" t="s">
        <v>6206</v>
      </c>
      <c r="B6933" s="53" t="s">
        <v>6308</v>
      </c>
      <c r="C6933" s="53" t="s">
        <v>6309</v>
      </c>
      <c r="D6933" s="31" t="s">
        <v>6208</v>
      </c>
      <c r="E6933" s="54">
        <v>210</v>
      </c>
      <c r="F6933" s="31" t="s">
        <v>512</v>
      </c>
      <c r="G6933" s="31"/>
      <c r="H6933" s="31" t="s">
        <v>6209</v>
      </c>
      <c r="I6933" s="57"/>
    </row>
    <row r="6934" spans="1:9" s="38" customFormat="1" ht="82.5" customHeight="1">
      <c r="A6934" s="52" t="s">
        <v>6206</v>
      </c>
      <c r="B6934" s="53" t="s">
        <v>6308</v>
      </c>
      <c r="C6934" s="53" t="s">
        <v>4193</v>
      </c>
      <c r="D6934" s="31" t="s">
        <v>6208</v>
      </c>
      <c r="E6934" s="54">
        <v>215</v>
      </c>
      <c r="F6934" s="31" t="s">
        <v>512</v>
      </c>
      <c r="G6934" s="31"/>
      <c r="H6934" s="31" t="s">
        <v>6209</v>
      </c>
      <c r="I6934" s="57"/>
    </row>
    <row r="6935" spans="1:9" s="38" customFormat="1" ht="82.5" customHeight="1">
      <c r="A6935" s="52" t="s">
        <v>6206</v>
      </c>
      <c r="B6935" s="53" t="s">
        <v>6308</v>
      </c>
      <c r="C6935" s="53" t="s">
        <v>6310</v>
      </c>
      <c r="D6935" s="31" t="s">
        <v>6208</v>
      </c>
      <c r="E6935" s="54">
        <v>519</v>
      </c>
      <c r="F6935" s="31" t="s">
        <v>512</v>
      </c>
      <c r="G6935" s="31"/>
      <c r="H6935" s="31" t="s">
        <v>6209</v>
      </c>
      <c r="I6935" s="57"/>
    </row>
    <row r="6936" spans="1:9" s="38" customFormat="1" ht="82.5" customHeight="1">
      <c r="A6936" s="52" t="s">
        <v>6206</v>
      </c>
      <c r="B6936" s="53" t="s">
        <v>6308</v>
      </c>
      <c r="C6936" s="53" t="s">
        <v>6311</v>
      </c>
      <c r="D6936" s="31" t="s">
        <v>6208</v>
      </c>
      <c r="E6936" s="54">
        <v>260</v>
      </c>
      <c r="F6936" s="31" t="s">
        <v>512</v>
      </c>
      <c r="G6936" s="31"/>
      <c r="H6936" s="31" t="s">
        <v>6209</v>
      </c>
      <c r="I6936" s="57"/>
    </row>
    <row r="6937" spans="1:9" s="38" customFormat="1" ht="82.5" customHeight="1">
      <c r="A6937" s="52" t="s">
        <v>6206</v>
      </c>
      <c r="B6937" s="53" t="s">
        <v>6308</v>
      </c>
      <c r="C6937" s="53" t="s">
        <v>6312</v>
      </c>
      <c r="D6937" s="31" t="s">
        <v>6208</v>
      </c>
      <c r="E6937" s="54">
        <v>449</v>
      </c>
      <c r="F6937" s="31" t="s">
        <v>512</v>
      </c>
      <c r="G6937" s="31"/>
      <c r="H6937" s="31" t="s">
        <v>6209</v>
      </c>
      <c r="I6937" s="57"/>
    </row>
    <row r="6938" spans="1:9" s="38" customFormat="1" ht="79.5" customHeight="1">
      <c r="A6938" s="52" t="s">
        <v>6206</v>
      </c>
      <c r="B6938" s="53" t="s">
        <v>6308</v>
      </c>
      <c r="C6938" s="53" t="s">
        <v>6313</v>
      </c>
      <c r="D6938" s="31" t="s">
        <v>6208</v>
      </c>
      <c r="E6938" s="54">
        <v>365</v>
      </c>
      <c r="F6938" s="31" t="s">
        <v>512</v>
      </c>
      <c r="G6938" s="31"/>
      <c r="H6938" s="31" t="s">
        <v>6209</v>
      </c>
      <c r="I6938" s="57"/>
    </row>
    <row r="6939" spans="1:9" s="38" customFormat="1" ht="79.5" customHeight="1">
      <c r="A6939" s="52" t="s">
        <v>6206</v>
      </c>
      <c r="B6939" s="53" t="s">
        <v>6308</v>
      </c>
      <c r="C6939" s="53" t="s">
        <v>6314</v>
      </c>
      <c r="D6939" s="31" t="s">
        <v>6208</v>
      </c>
      <c r="E6939" s="54">
        <v>261</v>
      </c>
      <c r="F6939" s="31" t="s">
        <v>512</v>
      </c>
      <c r="G6939" s="31"/>
      <c r="H6939" s="31" t="s">
        <v>6209</v>
      </c>
      <c r="I6939" s="57"/>
    </row>
    <row r="6940" spans="1:9" s="38" customFormat="1" ht="79.5" customHeight="1">
      <c r="A6940" s="52" t="s">
        <v>6206</v>
      </c>
      <c r="B6940" s="53" t="s">
        <v>6308</v>
      </c>
      <c r="C6940" s="53" t="s">
        <v>3919</v>
      </c>
      <c r="D6940" s="31" t="s">
        <v>6208</v>
      </c>
      <c r="E6940" s="54">
        <v>390</v>
      </c>
      <c r="F6940" s="31" t="s">
        <v>512</v>
      </c>
      <c r="G6940" s="31"/>
      <c r="H6940" s="31" t="s">
        <v>6209</v>
      </c>
      <c r="I6940" s="57"/>
    </row>
    <row r="6941" spans="1:9" s="38" customFormat="1" ht="79.5" customHeight="1">
      <c r="A6941" s="52" t="s">
        <v>6206</v>
      </c>
      <c r="B6941" s="53" t="s">
        <v>6308</v>
      </c>
      <c r="C6941" s="53" t="s">
        <v>6315</v>
      </c>
      <c r="D6941" s="31" t="s">
        <v>6208</v>
      </c>
      <c r="E6941" s="54">
        <v>254</v>
      </c>
      <c r="F6941" s="31" t="s">
        <v>512</v>
      </c>
      <c r="G6941" s="31"/>
      <c r="H6941" s="31" t="s">
        <v>6209</v>
      </c>
      <c r="I6941" s="57"/>
    </row>
    <row r="6942" spans="1:9" s="38" customFormat="1" ht="79.5" customHeight="1">
      <c r="A6942" s="52" t="s">
        <v>6206</v>
      </c>
      <c r="B6942" s="53" t="s">
        <v>6308</v>
      </c>
      <c r="C6942" s="53" t="s">
        <v>6316</v>
      </c>
      <c r="D6942" s="31" t="s">
        <v>6208</v>
      </c>
      <c r="E6942" s="54">
        <v>109</v>
      </c>
      <c r="F6942" s="31" t="s">
        <v>512</v>
      </c>
      <c r="G6942" s="31"/>
      <c r="H6942" s="31" t="s">
        <v>6209</v>
      </c>
      <c r="I6942" s="57"/>
    </row>
    <row r="6943" spans="1:9" s="38" customFormat="1" ht="79.5" customHeight="1">
      <c r="A6943" s="52" t="s">
        <v>6206</v>
      </c>
      <c r="B6943" s="53" t="s">
        <v>6308</v>
      </c>
      <c r="C6943" s="53" t="s">
        <v>3922</v>
      </c>
      <c r="D6943" s="31" t="s">
        <v>6208</v>
      </c>
      <c r="E6943" s="54">
        <v>143</v>
      </c>
      <c r="F6943" s="31" t="s">
        <v>512</v>
      </c>
      <c r="G6943" s="31"/>
      <c r="H6943" s="31" t="s">
        <v>6209</v>
      </c>
      <c r="I6943" s="57"/>
    </row>
    <row r="6944" spans="1:9" s="38" customFormat="1" ht="82.5" customHeight="1">
      <c r="A6944" s="52" t="s">
        <v>6206</v>
      </c>
      <c r="B6944" s="53" t="s">
        <v>6308</v>
      </c>
      <c r="C6944" s="53" t="s">
        <v>3982</v>
      </c>
      <c r="D6944" s="31" t="s">
        <v>6208</v>
      </c>
      <c r="E6944" s="54">
        <v>47</v>
      </c>
      <c r="F6944" s="31" t="s">
        <v>512</v>
      </c>
      <c r="G6944" s="31"/>
      <c r="H6944" s="31" t="s">
        <v>6209</v>
      </c>
      <c r="I6944" s="57"/>
    </row>
    <row r="6945" spans="1:9" s="38" customFormat="1" ht="82.5" customHeight="1">
      <c r="A6945" s="52" t="s">
        <v>6206</v>
      </c>
      <c r="B6945" s="53" t="s">
        <v>6308</v>
      </c>
      <c r="C6945" s="53" t="s">
        <v>6317</v>
      </c>
      <c r="D6945" s="31" t="s">
        <v>6208</v>
      </c>
      <c r="E6945" s="54">
        <v>252</v>
      </c>
      <c r="F6945" s="31" t="s">
        <v>512</v>
      </c>
      <c r="G6945" s="31"/>
      <c r="H6945" s="31" t="s">
        <v>6209</v>
      </c>
      <c r="I6945" s="57"/>
    </row>
    <row r="6946" spans="1:9" s="38" customFormat="1" ht="82.5" customHeight="1">
      <c r="A6946" s="52" t="s">
        <v>6206</v>
      </c>
      <c r="B6946" s="53" t="s">
        <v>6308</v>
      </c>
      <c r="C6946" s="53" t="s">
        <v>6318</v>
      </c>
      <c r="D6946" s="31" t="s">
        <v>6208</v>
      </c>
      <c r="E6946" s="54">
        <v>51</v>
      </c>
      <c r="F6946" s="31" t="s">
        <v>512</v>
      </c>
      <c r="G6946" s="31"/>
      <c r="H6946" s="31" t="s">
        <v>6209</v>
      </c>
      <c r="I6946" s="57"/>
    </row>
    <row r="6947" spans="1:9" s="38" customFormat="1" ht="82.5" customHeight="1">
      <c r="A6947" s="52" t="s">
        <v>6206</v>
      </c>
      <c r="B6947" s="53" t="s">
        <v>6308</v>
      </c>
      <c r="C6947" s="53" t="s">
        <v>6319</v>
      </c>
      <c r="D6947" s="31" t="s">
        <v>6208</v>
      </c>
      <c r="E6947" s="54">
        <v>304</v>
      </c>
      <c r="F6947" s="31" t="s">
        <v>512</v>
      </c>
      <c r="G6947" s="31"/>
      <c r="H6947" s="31" t="s">
        <v>6209</v>
      </c>
      <c r="I6947" s="57"/>
    </row>
    <row r="6948" spans="1:9" s="38" customFormat="1" ht="82.5" customHeight="1">
      <c r="A6948" s="52" t="s">
        <v>6206</v>
      </c>
      <c r="B6948" s="53" t="s">
        <v>6308</v>
      </c>
      <c r="C6948" s="53" t="s">
        <v>6319</v>
      </c>
      <c r="D6948" s="31" t="s">
        <v>6208</v>
      </c>
      <c r="E6948" s="54">
        <v>261</v>
      </c>
      <c r="F6948" s="31" t="s">
        <v>512</v>
      </c>
      <c r="G6948" s="31"/>
      <c r="H6948" s="31" t="s">
        <v>6209</v>
      </c>
      <c r="I6948" s="57"/>
    </row>
    <row r="6949" spans="1:9" s="38" customFormat="1" ht="82.5" customHeight="1">
      <c r="A6949" s="52" t="s">
        <v>6206</v>
      </c>
      <c r="B6949" s="53" t="s">
        <v>6308</v>
      </c>
      <c r="C6949" s="53" t="s">
        <v>6319</v>
      </c>
      <c r="D6949" s="31" t="s">
        <v>6208</v>
      </c>
      <c r="E6949" s="54">
        <v>192</v>
      </c>
      <c r="F6949" s="31" t="s">
        <v>512</v>
      </c>
      <c r="G6949" s="31"/>
      <c r="H6949" s="31" t="s">
        <v>6209</v>
      </c>
      <c r="I6949" s="57"/>
    </row>
    <row r="6950" spans="1:9" s="38" customFormat="1" ht="82.5" customHeight="1">
      <c r="A6950" s="52" t="s">
        <v>6206</v>
      </c>
      <c r="B6950" s="53" t="s">
        <v>6308</v>
      </c>
      <c r="C6950" s="53" t="s">
        <v>194</v>
      </c>
      <c r="D6950" s="31" t="s">
        <v>6208</v>
      </c>
      <c r="E6950" s="54">
        <v>140</v>
      </c>
      <c r="F6950" s="31" t="s">
        <v>512</v>
      </c>
      <c r="G6950" s="31"/>
      <c r="H6950" s="31" t="s">
        <v>6209</v>
      </c>
      <c r="I6950" s="57"/>
    </row>
    <row r="6951" spans="1:9" s="38" customFormat="1" ht="82.5" customHeight="1">
      <c r="A6951" s="52" t="s">
        <v>6206</v>
      </c>
      <c r="B6951" s="53" t="s">
        <v>6308</v>
      </c>
      <c r="C6951" s="53" t="s">
        <v>6320</v>
      </c>
      <c r="D6951" s="31" t="s">
        <v>6208</v>
      </c>
      <c r="E6951" s="54">
        <v>111</v>
      </c>
      <c r="F6951" s="31" t="s">
        <v>512</v>
      </c>
      <c r="G6951" s="31"/>
      <c r="H6951" s="31" t="s">
        <v>6209</v>
      </c>
      <c r="I6951" s="57"/>
    </row>
    <row r="6952" spans="1:9" s="38" customFormat="1" ht="82.5" customHeight="1">
      <c r="A6952" s="52" t="s">
        <v>6206</v>
      </c>
      <c r="B6952" s="53" t="s">
        <v>6308</v>
      </c>
      <c r="C6952" s="53" t="s">
        <v>6321</v>
      </c>
      <c r="D6952" s="31" t="s">
        <v>6208</v>
      </c>
      <c r="E6952" s="54">
        <v>209</v>
      </c>
      <c r="F6952" s="31" t="s">
        <v>512</v>
      </c>
      <c r="G6952" s="31"/>
      <c r="H6952" s="31" t="s">
        <v>6209</v>
      </c>
      <c r="I6952" s="57"/>
    </row>
    <row r="6953" spans="1:9" s="38" customFormat="1" ht="82.5" customHeight="1">
      <c r="A6953" s="52" t="s">
        <v>6206</v>
      </c>
      <c r="B6953" s="53" t="s">
        <v>6308</v>
      </c>
      <c r="C6953" s="53" t="s">
        <v>198</v>
      </c>
      <c r="D6953" s="31" t="s">
        <v>6208</v>
      </c>
      <c r="E6953" s="54">
        <v>157</v>
      </c>
      <c r="F6953" s="31" t="s">
        <v>512</v>
      </c>
      <c r="G6953" s="31"/>
      <c r="H6953" s="31" t="s">
        <v>6209</v>
      </c>
      <c r="I6953" s="57"/>
    </row>
    <row r="6954" spans="1:9" s="38" customFormat="1" ht="82.5" customHeight="1">
      <c r="A6954" s="52" t="s">
        <v>6206</v>
      </c>
      <c r="B6954" s="53" t="s">
        <v>6308</v>
      </c>
      <c r="C6954" s="53" t="s">
        <v>198</v>
      </c>
      <c r="D6954" s="31" t="s">
        <v>6208</v>
      </c>
      <c r="E6954" s="54">
        <v>168</v>
      </c>
      <c r="F6954" s="31" t="s">
        <v>512</v>
      </c>
      <c r="G6954" s="31"/>
      <c r="H6954" s="31" t="s">
        <v>6209</v>
      </c>
      <c r="I6954" s="57"/>
    </row>
    <row r="6955" spans="1:9" s="38" customFormat="1" ht="82.5" customHeight="1">
      <c r="A6955" s="52" t="s">
        <v>6206</v>
      </c>
      <c r="B6955" s="55" t="s">
        <v>6308</v>
      </c>
      <c r="C6955" s="55" t="s">
        <v>3922</v>
      </c>
      <c r="D6955" s="31" t="s">
        <v>6208</v>
      </c>
      <c r="E6955" s="54">
        <v>31</v>
      </c>
      <c r="F6955" s="31" t="s">
        <v>512</v>
      </c>
      <c r="G6955" s="31"/>
      <c r="H6955" s="31" t="s">
        <v>6209</v>
      </c>
      <c r="I6955" s="57"/>
    </row>
    <row r="6956" spans="1:9" s="38" customFormat="1" ht="82.5" customHeight="1">
      <c r="A6956" s="52" t="s">
        <v>6206</v>
      </c>
      <c r="B6956" s="55" t="s">
        <v>6308</v>
      </c>
      <c r="C6956" s="55" t="s">
        <v>6322</v>
      </c>
      <c r="D6956" s="31" t="s">
        <v>6208</v>
      </c>
      <c r="E6956" s="54">
        <v>115</v>
      </c>
      <c r="F6956" s="31" t="s">
        <v>512</v>
      </c>
      <c r="G6956" s="31"/>
      <c r="H6956" s="31" t="s">
        <v>6209</v>
      </c>
      <c r="I6956" s="57"/>
    </row>
    <row r="6957" spans="1:9" s="38" customFormat="1" ht="82.5" customHeight="1">
      <c r="A6957" s="52" t="s">
        <v>6206</v>
      </c>
      <c r="B6957" s="55" t="s">
        <v>6308</v>
      </c>
      <c r="C6957" s="55" t="s">
        <v>4193</v>
      </c>
      <c r="D6957" s="31" t="s">
        <v>6208</v>
      </c>
      <c r="E6957" s="54">
        <v>97</v>
      </c>
      <c r="F6957" s="31" t="s">
        <v>512</v>
      </c>
      <c r="G6957" s="31"/>
      <c r="H6957" s="31" t="s">
        <v>6209</v>
      </c>
      <c r="I6957" s="57"/>
    </row>
    <row r="6958" spans="1:9" s="38" customFormat="1" ht="82.5" customHeight="1">
      <c r="A6958" s="52" t="s">
        <v>6206</v>
      </c>
      <c r="B6958" s="55" t="s">
        <v>6308</v>
      </c>
      <c r="C6958" s="55" t="s">
        <v>6323</v>
      </c>
      <c r="D6958" s="31" t="s">
        <v>6208</v>
      </c>
      <c r="E6958" s="54">
        <v>135</v>
      </c>
      <c r="F6958" s="31" t="s">
        <v>512</v>
      </c>
      <c r="G6958" s="31"/>
      <c r="H6958" s="31" t="s">
        <v>6209</v>
      </c>
      <c r="I6958" s="57"/>
    </row>
    <row r="6959" spans="1:9" s="38" customFormat="1" ht="82.5" customHeight="1">
      <c r="A6959" s="52" t="s">
        <v>6206</v>
      </c>
      <c r="B6959" s="55" t="s">
        <v>6308</v>
      </c>
      <c r="C6959" s="55" t="s">
        <v>6311</v>
      </c>
      <c r="D6959" s="31" t="s">
        <v>6208</v>
      </c>
      <c r="E6959" s="54">
        <v>116</v>
      </c>
      <c r="F6959" s="31" t="s">
        <v>512</v>
      </c>
      <c r="G6959" s="31"/>
      <c r="H6959" s="31" t="s">
        <v>6209</v>
      </c>
      <c r="I6959" s="57"/>
    </row>
    <row r="6960" spans="1:9" s="38" customFormat="1" ht="82.5" customHeight="1">
      <c r="A6960" s="52" t="s">
        <v>6206</v>
      </c>
      <c r="B6960" s="55" t="s">
        <v>6308</v>
      </c>
      <c r="C6960" s="55" t="s">
        <v>3919</v>
      </c>
      <c r="D6960" s="31" t="s">
        <v>6208</v>
      </c>
      <c r="E6960" s="54">
        <v>145</v>
      </c>
      <c r="F6960" s="31" t="s">
        <v>512</v>
      </c>
      <c r="G6960" s="31"/>
      <c r="H6960" s="31" t="s">
        <v>6209</v>
      </c>
      <c r="I6960" s="57"/>
    </row>
    <row r="6961" spans="1:9" s="38" customFormat="1" ht="82.5" customHeight="1">
      <c r="A6961" s="52" t="s">
        <v>6206</v>
      </c>
      <c r="B6961" s="55" t="s">
        <v>6308</v>
      </c>
      <c r="C6961" s="55" t="s">
        <v>6313</v>
      </c>
      <c r="D6961" s="31" t="s">
        <v>6208</v>
      </c>
      <c r="E6961" s="54">
        <v>174</v>
      </c>
      <c r="F6961" s="31" t="s">
        <v>512</v>
      </c>
      <c r="G6961" s="31"/>
      <c r="H6961" s="31" t="s">
        <v>6209</v>
      </c>
      <c r="I6961" s="57"/>
    </row>
    <row r="6962" spans="1:9" s="38" customFormat="1" ht="83.25" customHeight="1">
      <c r="A6962" s="52" t="s">
        <v>6206</v>
      </c>
      <c r="B6962" s="55" t="s">
        <v>6308</v>
      </c>
      <c r="C6962" s="55" t="s">
        <v>6318</v>
      </c>
      <c r="D6962" s="31" t="s">
        <v>6208</v>
      </c>
      <c r="E6962" s="54">
        <v>39</v>
      </c>
      <c r="F6962" s="31" t="s">
        <v>512</v>
      </c>
      <c r="G6962" s="31"/>
      <c r="H6962" s="31" t="s">
        <v>6209</v>
      </c>
      <c r="I6962" s="57"/>
    </row>
    <row r="6963" spans="1:9" s="38" customFormat="1" ht="83.25" customHeight="1">
      <c r="A6963" s="52" t="s">
        <v>6206</v>
      </c>
      <c r="B6963" s="55" t="s">
        <v>6308</v>
      </c>
      <c r="C6963" s="55" t="s">
        <v>6310</v>
      </c>
      <c r="D6963" s="31" t="s">
        <v>6208</v>
      </c>
      <c r="E6963" s="54">
        <v>75</v>
      </c>
      <c r="F6963" s="31" t="s">
        <v>512</v>
      </c>
      <c r="G6963" s="31"/>
      <c r="H6963" s="31" t="s">
        <v>6209</v>
      </c>
      <c r="I6963" s="57"/>
    </row>
    <row r="6964" spans="1:9" s="38" customFormat="1" ht="83.25" customHeight="1">
      <c r="A6964" s="52" t="s">
        <v>6206</v>
      </c>
      <c r="B6964" s="55" t="s">
        <v>6308</v>
      </c>
      <c r="C6964" s="55" t="s">
        <v>6314</v>
      </c>
      <c r="D6964" s="31" t="s">
        <v>6208</v>
      </c>
      <c r="E6964" s="54">
        <v>129</v>
      </c>
      <c r="F6964" s="31" t="s">
        <v>512</v>
      </c>
      <c r="G6964" s="31"/>
      <c r="H6964" s="31" t="s">
        <v>6209</v>
      </c>
      <c r="I6964" s="57"/>
    </row>
    <row r="6965" spans="1:9" s="38" customFormat="1" ht="83.25" customHeight="1">
      <c r="A6965" s="52" t="s">
        <v>6206</v>
      </c>
      <c r="B6965" s="55" t="s">
        <v>6308</v>
      </c>
      <c r="C6965" s="55" t="s">
        <v>6315</v>
      </c>
      <c r="D6965" s="31" t="s">
        <v>6208</v>
      </c>
      <c r="E6965" s="54">
        <v>185</v>
      </c>
      <c r="F6965" s="31" t="s">
        <v>512</v>
      </c>
      <c r="G6965" s="31"/>
      <c r="H6965" s="31" t="s">
        <v>6209</v>
      </c>
      <c r="I6965" s="57"/>
    </row>
    <row r="6966" spans="1:9" s="38" customFormat="1" ht="83.25" customHeight="1">
      <c r="A6966" s="52" t="s">
        <v>6206</v>
      </c>
      <c r="B6966" s="55" t="s">
        <v>6308</v>
      </c>
      <c r="C6966" s="55" t="s">
        <v>6319</v>
      </c>
      <c r="D6966" s="31" t="s">
        <v>6208</v>
      </c>
      <c r="E6966" s="54">
        <v>42</v>
      </c>
      <c r="F6966" s="31" t="s">
        <v>512</v>
      </c>
      <c r="G6966" s="31"/>
      <c r="H6966" s="31" t="s">
        <v>6209</v>
      </c>
      <c r="I6966" s="57"/>
    </row>
    <row r="6967" spans="1:9" s="38" customFormat="1" ht="83.25" customHeight="1">
      <c r="A6967" s="52" t="s">
        <v>6206</v>
      </c>
      <c r="B6967" s="55" t="s">
        <v>6308</v>
      </c>
      <c r="C6967" s="55" t="s">
        <v>3982</v>
      </c>
      <c r="D6967" s="31" t="s">
        <v>6208</v>
      </c>
      <c r="E6967" s="54">
        <v>41</v>
      </c>
      <c r="F6967" s="31" t="s">
        <v>512</v>
      </c>
      <c r="G6967" s="31"/>
      <c r="H6967" s="31" t="s">
        <v>6209</v>
      </c>
      <c r="I6967" s="57"/>
    </row>
    <row r="6968" spans="1:9" s="38" customFormat="1" ht="75" customHeight="1">
      <c r="A6968" s="52" t="s">
        <v>6206</v>
      </c>
      <c r="B6968" s="55" t="s">
        <v>6308</v>
      </c>
      <c r="C6968" s="55" t="s">
        <v>3922</v>
      </c>
      <c r="D6968" s="31" t="s">
        <v>6208</v>
      </c>
      <c r="E6968" s="54">
        <v>89</v>
      </c>
      <c r="F6968" s="31" t="s">
        <v>512</v>
      </c>
      <c r="G6968" s="31"/>
      <c r="H6968" s="31" t="s">
        <v>6209</v>
      </c>
      <c r="I6968" s="57"/>
    </row>
    <row r="6969" spans="1:9" s="38" customFormat="1" ht="75" customHeight="1">
      <c r="A6969" s="52" t="s">
        <v>6206</v>
      </c>
      <c r="B6969" s="55" t="s">
        <v>6308</v>
      </c>
      <c r="C6969" s="55" t="s">
        <v>6316</v>
      </c>
      <c r="D6969" s="31" t="s">
        <v>6208</v>
      </c>
      <c r="E6969" s="54">
        <v>71</v>
      </c>
      <c r="F6969" s="31" t="s">
        <v>512</v>
      </c>
      <c r="G6969" s="31"/>
      <c r="H6969" s="31" t="s">
        <v>6209</v>
      </c>
      <c r="I6969" s="57"/>
    </row>
    <row r="6970" spans="1:9" s="38" customFormat="1" ht="75" customHeight="1">
      <c r="A6970" s="52" t="s">
        <v>6206</v>
      </c>
      <c r="B6970" s="55" t="s">
        <v>6308</v>
      </c>
      <c r="C6970" s="55" t="s">
        <v>6319</v>
      </c>
      <c r="D6970" s="31" t="s">
        <v>6208</v>
      </c>
      <c r="E6970" s="54">
        <v>5</v>
      </c>
      <c r="F6970" s="31" t="s">
        <v>512</v>
      </c>
      <c r="G6970" s="31"/>
      <c r="H6970" s="31" t="s">
        <v>6209</v>
      </c>
      <c r="I6970" s="57"/>
    </row>
    <row r="6971" spans="1:9" s="38" customFormat="1" ht="66">
      <c r="A6971" s="52" t="s">
        <v>6206</v>
      </c>
      <c r="B6971" s="55" t="s">
        <v>6308</v>
      </c>
      <c r="C6971" s="55" t="s">
        <v>6312</v>
      </c>
      <c r="D6971" s="31" t="s">
        <v>6208</v>
      </c>
      <c r="E6971" s="54">
        <v>72</v>
      </c>
      <c r="F6971" s="31" t="s">
        <v>512</v>
      </c>
      <c r="G6971" s="31"/>
      <c r="H6971" s="31" t="s">
        <v>6209</v>
      </c>
      <c r="I6971" s="57"/>
    </row>
    <row r="6972" spans="1:9" s="7" customFormat="1" ht="66">
      <c r="A6972" s="52" t="s">
        <v>6206</v>
      </c>
      <c r="B6972" s="55" t="s">
        <v>6308</v>
      </c>
      <c r="C6972" s="55" t="s">
        <v>194</v>
      </c>
      <c r="D6972" s="31" t="s">
        <v>6208</v>
      </c>
      <c r="E6972" s="54">
        <v>120</v>
      </c>
      <c r="F6972" s="31" t="s">
        <v>512</v>
      </c>
      <c r="G6972" s="31"/>
      <c r="H6972" s="31" t="s">
        <v>6209</v>
      </c>
      <c r="I6972" s="57"/>
    </row>
    <row r="6973" spans="1:9" s="7" customFormat="1" ht="66">
      <c r="A6973" s="52" t="s">
        <v>6206</v>
      </c>
      <c r="B6973" s="55" t="s">
        <v>6308</v>
      </c>
      <c r="C6973" s="55" t="s">
        <v>3922</v>
      </c>
      <c r="D6973" s="31" t="s">
        <v>6208</v>
      </c>
      <c r="E6973" s="54">
        <v>49</v>
      </c>
      <c r="F6973" s="31" t="s">
        <v>512</v>
      </c>
      <c r="G6973" s="31"/>
      <c r="H6973" s="31" t="s">
        <v>6209</v>
      </c>
      <c r="I6973" s="57"/>
    </row>
    <row r="6974" spans="1:9" s="7" customFormat="1" ht="66">
      <c r="A6974" s="52" t="s">
        <v>6206</v>
      </c>
      <c r="B6974" s="55" t="s">
        <v>6308</v>
      </c>
      <c r="C6974" s="55" t="s">
        <v>6319</v>
      </c>
      <c r="D6974" s="31" t="s">
        <v>6208</v>
      </c>
      <c r="E6974" s="54">
        <v>129</v>
      </c>
      <c r="F6974" s="31" t="s">
        <v>512</v>
      </c>
      <c r="G6974" s="31"/>
      <c r="H6974" s="31" t="s">
        <v>6209</v>
      </c>
      <c r="I6974" s="57"/>
    </row>
    <row r="6975" spans="1:9" s="7" customFormat="1" ht="66">
      <c r="A6975" s="52" t="s">
        <v>6206</v>
      </c>
      <c r="B6975" s="55" t="s">
        <v>6308</v>
      </c>
      <c r="C6975" s="55" t="s">
        <v>6321</v>
      </c>
      <c r="D6975" s="31" t="s">
        <v>6208</v>
      </c>
      <c r="E6975" s="54">
        <v>133</v>
      </c>
      <c r="F6975" s="31" t="s">
        <v>512</v>
      </c>
      <c r="G6975" s="31"/>
      <c r="H6975" s="31" t="s">
        <v>6209</v>
      </c>
      <c r="I6975" s="57"/>
    </row>
    <row r="6976" spans="1:9" s="7" customFormat="1" ht="66">
      <c r="A6976" s="52" t="s">
        <v>6206</v>
      </c>
      <c r="B6976" s="55" t="s">
        <v>6308</v>
      </c>
      <c r="C6976" s="55" t="s">
        <v>6324</v>
      </c>
      <c r="D6976" s="31" t="s">
        <v>6208</v>
      </c>
      <c r="E6976" s="54">
        <v>87</v>
      </c>
      <c r="F6976" s="31" t="s">
        <v>512</v>
      </c>
      <c r="G6976" s="31"/>
      <c r="H6976" s="31" t="s">
        <v>6209</v>
      </c>
      <c r="I6976" s="57"/>
    </row>
    <row r="6977" spans="1:9" s="7" customFormat="1" ht="66">
      <c r="A6977" s="52" t="s">
        <v>6206</v>
      </c>
      <c r="B6977" s="55" t="s">
        <v>6308</v>
      </c>
      <c r="C6977" s="55" t="s">
        <v>6320</v>
      </c>
      <c r="D6977" s="31" t="s">
        <v>6208</v>
      </c>
      <c r="E6977" s="54">
        <v>91</v>
      </c>
      <c r="F6977" s="31" t="s">
        <v>512</v>
      </c>
      <c r="G6977" s="31"/>
      <c r="H6977" s="31" t="s">
        <v>6209</v>
      </c>
      <c r="I6977" s="57"/>
    </row>
    <row r="6978" spans="1:9" s="7" customFormat="1" ht="66">
      <c r="A6978" s="52" t="s">
        <v>6206</v>
      </c>
      <c r="B6978" s="55" t="s">
        <v>6308</v>
      </c>
      <c r="C6978" s="55" t="s">
        <v>198</v>
      </c>
      <c r="D6978" s="31" t="s">
        <v>6208</v>
      </c>
      <c r="E6978" s="54">
        <v>69</v>
      </c>
      <c r="F6978" s="31" t="s">
        <v>512</v>
      </c>
      <c r="G6978" s="31"/>
      <c r="H6978" s="31" t="s">
        <v>6209</v>
      </c>
      <c r="I6978" s="57"/>
    </row>
    <row r="6979" spans="1:9" s="7" customFormat="1" ht="66">
      <c r="A6979" s="52" t="s">
        <v>6206</v>
      </c>
      <c r="B6979" s="55" t="s">
        <v>6308</v>
      </c>
      <c r="C6979" s="55" t="s">
        <v>6325</v>
      </c>
      <c r="D6979" s="31" t="s">
        <v>6208</v>
      </c>
      <c r="E6979" s="54">
        <v>80</v>
      </c>
      <c r="F6979" s="31" t="s">
        <v>512</v>
      </c>
      <c r="G6979" s="31"/>
      <c r="H6979" s="31" t="s">
        <v>6209</v>
      </c>
      <c r="I6979" s="57"/>
    </row>
    <row r="6980" spans="1:9" s="7" customFormat="1" ht="66">
      <c r="A6980" s="52" t="s">
        <v>6206</v>
      </c>
      <c r="B6980" s="55" t="s">
        <v>6326</v>
      </c>
      <c r="C6980" s="55" t="s">
        <v>6321</v>
      </c>
      <c r="D6980" s="31" t="s">
        <v>6208</v>
      </c>
      <c r="E6980" s="54">
        <v>120</v>
      </c>
      <c r="F6980" s="31" t="s">
        <v>512</v>
      </c>
      <c r="G6980" s="31"/>
      <c r="H6980" s="31" t="s">
        <v>6209</v>
      </c>
      <c r="I6980" s="57"/>
    </row>
    <row r="6981" spans="1:9" s="7" customFormat="1" ht="66">
      <c r="A6981" s="52" t="s">
        <v>6206</v>
      </c>
      <c r="B6981" s="55" t="s">
        <v>6326</v>
      </c>
      <c r="C6981" s="55" t="s">
        <v>194</v>
      </c>
      <c r="D6981" s="31" t="s">
        <v>6208</v>
      </c>
      <c r="E6981" s="54">
        <v>81</v>
      </c>
      <c r="F6981" s="31" t="s">
        <v>512</v>
      </c>
      <c r="G6981" s="31"/>
      <c r="H6981" s="31" t="s">
        <v>6209</v>
      </c>
      <c r="I6981" s="57"/>
    </row>
    <row r="6982" spans="1:9" s="7" customFormat="1" ht="66">
      <c r="A6982" s="52" t="s">
        <v>6206</v>
      </c>
      <c r="B6982" s="55" t="s">
        <v>6326</v>
      </c>
      <c r="C6982" s="55" t="s">
        <v>6318</v>
      </c>
      <c r="D6982" s="31" t="s">
        <v>6208</v>
      </c>
      <c r="E6982" s="54">
        <v>93</v>
      </c>
      <c r="F6982" s="31" t="s">
        <v>512</v>
      </c>
      <c r="G6982" s="31"/>
      <c r="H6982" s="31" t="s">
        <v>6209</v>
      </c>
      <c r="I6982" s="57"/>
    </row>
    <row r="6983" spans="1:9" s="7" customFormat="1" ht="66">
      <c r="A6983" s="52" t="s">
        <v>6206</v>
      </c>
      <c r="B6983" s="55" t="s">
        <v>6326</v>
      </c>
      <c r="C6983" s="55" t="s">
        <v>3978</v>
      </c>
      <c r="D6983" s="31" t="s">
        <v>6208</v>
      </c>
      <c r="E6983" s="54">
        <v>101</v>
      </c>
      <c r="F6983" s="31" t="s">
        <v>512</v>
      </c>
      <c r="G6983" s="31"/>
      <c r="H6983" s="31" t="s">
        <v>6209</v>
      </c>
      <c r="I6983" s="57"/>
    </row>
    <row r="6984" spans="1:9" s="7" customFormat="1" ht="82.5" customHeight="1">
      <c r="A6984" s="52" t="s">
        <v>6206</v>
      </c>
      <c r="B6984" s="55" t="s">
        <v>6326</v>
      </c>
      <c r="C6984" s="55" t="s">
        <v>6313</v>
      </c>
      <c r="D6984" s="31" t="s">
        <v>6208</v>
      </c>
      <c r="E6984" s="54">
        <v>98</v>
      </c>
      <c r="F6984" s="31" t="s">
        <v>512</v>
      </c>
      <c r="G6984" s="31"/>
      <c r="H6984" s="31" t="s">
        <v>6209</v>
      </c>
      <c r="I6984" s="57"/>
    </row>
    <row r="6985" spans="1:9" s="7" customFormat="1" ht="87.75" customHeight="1">
      <c r="A6985" s="52" t="s">
        <v>6228</v>
      </c>
      <c r="B6985" s="55" t="s">
        <v>6326</v>
      </c>
      <c r="C6985" s="55" t="s">
        <v>6313</v>
      </c>
      <c r="D6985" s="31" t="s">
        <v>6208</v>
      </c>
      <c r="E6985" s="54">
        <v>52</v>
      </c>
      <c r="F6985" s="31" t="s">
        <v>512</v>
      </c>
      <c r="G6985" s="31"/>
      <c r="H6985" s="31" t="s">
        <v>6209</v>
      </c>
      <c r="I6985" s="57"/>
    </row>
    <row r="6986" spans="1:9" s="7" customFormat="1" ht="82.5" customHeight="1">
      <c r="A6986" s="52" t="s">
        <v>6206</v>
      </c>
      <c r="B6986" s="55" t="s">
        <v>6326</v>
      </c>
      <c r="C6986" s="55" t="s">
        <v>3980</v>
      </c>
      <c r="D6986" s="31" t="s">
        <v>6208</v>
      </c>
      <c r="E6986" s="54">
        <v>81</v>
      </c>
      <c r="F6986" s="31" t="s">
        <v>512</v>
      </c>
      <c r="G6986" s="31"/>
      <c r="H6986" s="31" t="s">
        <v>6209</v>
      </c>
      <c r="I6986" s="57"/>
    </row>
    <row r="6987" spans="1:9" s="7" customFormat="1" ht="82.5" customHeight="1">
      <c r="A6987" s="52" t="s">
        <v>6206</v>
      </c>
      <c r="B6987" s="55" t="s">
        <v>6326</v>
      </c>
      <c r="C6987" s="55" t="s">
        <v>3919</v>
      </c>
      <c r="D6987" s="31" t="s">
        <v>6208</v>
      </c>
      <c r="E6987" s="54">
        <v>139</v>
      </c>
      <c r="F6987" s="31" t="s">
        <v>512</v>
      </c>
      <c r="G6987" s="31"/>
      <c r="H6987" s="31" t="s">
        <v>6209</v>
      </c>
      <c r="I6987" s="57"/>
    </row>
    <row r="6988" spans="1:9" s="7" customFormat="1" ht="91.5" customHeight="1">
      <c r="A6988" s="52" t="s">
        <v>6228</v>
      </c>
      <c r="B6988" s="55" t="s">
        <v>6326</v>
      </c>
      <c r="C6988" s="55" t="s">
        <v>3919</v>
      </c>
      <c r="D6988" s="31" t="s">
        <v>6208</v>
      </c>
      <c r="E6988" s="54">
        <v>11</v>
      </c>
      <c r="F6988" s="31" t="s">
        <v>512</v>
      </c>
      <c r="G6988" s="31"/>
      <c r="H6988" s="31" t="s">
        <v>6209</v>
      </c>
      <c r="I6988" s="57"/>
    </row>
    <row r="6989" spans="1:9" s="7" customFormat="1" ht="82.5" customHeight="1">
      <c r="A6989" s="52" t="s">
        <v>6206</v>
      </c>
      <c r="B6989" s="55" t="s">
        <v>6326</v>
      </c>
      <c r="C6989" s="55" t="s">
        <v>3986</v>
      </c>
      <c r="D6989" s="31" t="s">
        <v>6208</v>
      </c>
      <c r="E6989" s="54">
        <v>96</v>
      </c>
      <c r="F6989" s="31" t="s">
        <v>512</v>
      </c>
      <c r="G6989" s="31"/>
      <c r="H6989" s="31" t="s">
        <v>6209</v>
      </c>
      <c r="I6989" s="57"/>
    </row>
    <row r="6990" spans="1:9" s="7" customFormat="1" ht="66">
      <c r="A6990" s="52" t="s">
        <v>6206</v>
      </c>
      <c r="B6990" s="55" t="s">
        <v>6326</v>
      </c>
      <c r="C6990" s="55" t="s">
        <v>1725</v>
      </c>
      <c r="D6990" s="31" t="s">
        <v>6208</v>
      </c>
      <c r="E6990" s="54">
        <v>95</v>
      </c>
      <c r="F6990" s="31" t="s">
        <v>512</v>
      </c>
      <c r="G6990" s="31"/>
      <c r="H6990" s="31" t="s">
        <v>6209</v>
      </c>
      <c r="I6990" s="57"/>
    </row>
    <row r="6991" spans="1:9" s="7" customFormat="1" ht="66">
      <c r="A6991" s="52" t="s">
        <v>6206</v>
      </c>
      <c r="B6991" s="55" t="s">
        <v>6326</v>
      </c>
      <c r="C6991" s="55" t="s">
        <v>3982</v>
      </c>
      <c r="D6991" s="31" t="s">
        <v>6208</v>
      </c>
      <c r="E6991" s="54">
        <v>102</v>
      </c>
      <c r="F6991" s="31" t="s">
        <v>512</v>
      </c>
      <c r="G6991" s="31"/>
      <c r="H6991" s="31" t="s">
        <v>6209</v>
      </c>
      <c r="I6991" s="57"/>
    </row>
    <row r="6992" spans="1:9" s="7" customFormat="1" ht="87.75" customHeight="1">
      <c r="A6992" s="52" t="s">
        <v>6228</v>
      </c>
      <c r="B6992" s="55" t="s">
        <v>6326</v>
      </c>
      <c r="C6992" s="55" t="s">
        <v>3982</v>
      </c>
      <c r="D6992" s="31" t="s">
        <v>6208</v>
      </c>
      <c r="E6992" s="54">
        <v>18</v>
      </c>
      <c r="F6992" s="31" t="s">
        <v>512</v>
      </c>
      <c r="G6992" s="31"/>
      <c r="H6992" s="31" t="s">
        <v>6209</v>
      </c>
      <c r="I6992" s="57"/>
    </row>
    <row r="6993" spans="1:9" s="7" customFormat="1" ht="87.75" customHeight="1">
      <c r="A6993" s="52" t="s">
        <v>6206</v>
      </c>
      <c r="B6993" s="53" t="s">
        <v>6327</v>
      </c>
      <c r="C6993" s="53" t="s">
        <v>5174</v>
      </c>
      <c r="D6993" s="31" t="s">
        <v>6208</v>
      </c>
      <c r="E6993" s="54">
        <v>52</v>
      </c>
      <c r="F6993" s="31" t="s">
        <v>512</v>
      </c>
      <c r="G6993" s="31"/>
      <c r="H6993" s="31" t="s">
        <v>6209</v>
      </c>
      <c r="I6993" s="57"/>
    </row>
    <row r="6994" spans="1:9" s="7" customFormat="1" ht="66">
      <c r="A6994" s="52" t="s">
        <v>6206</v>
      </c>
      <c r="B6994" s="53" t="s">
        <v>6327</v>
      </c>
      <c r="C6994" s="53" t="s">
        <v>6328</v>
      </c>
      <c r="D6994" s="31" t="s">
        <v>6208</v>
      </c>
      <c r="E6994" s="54">
        <v>27</v>
      </c>
      <c r="F6994" s="31" t="s">
        <v>512</v>
      </c>
      <c r="G6994" s="31"/>
      <c r="H6994" s="31" t="s">
        <v>6209</v>
      </c>
      <c r="I6994" s="57"/>
    </row>
    <row r="6995" spans="1:9" s="7" customFormat="1" ht="66">
      <c r="A6995" s="52" t="s">
        <v>6206</v>
      </c>
      <c r="B6995" s="53" t="s">
        <v>6327</v>
      </c>
      <c r="C6995" s="53" t="s">
        <v>6329</v>
      </c>
      <c r="D6995" s="31" t="s">
        <v>6208</v>
      </c>
      <c r="E6995" s="54">
        <v>24</v>
      </c>
      <c r="F6995" s="31" t="s">
        <v>512</v>
      </c>
      <c r="G6995" s="31"/>
      <c r="H6995" s="31" t="s">
        <v>6209</v>
      </c>
      <c r="I6995" s="57"/>
    </row>
    <row r="6996" spans="1:9" s="7" customFormat="1" ht="66">
      <c r="A6996" s="52" t="s">
        <v>6206</v>
      </c>
      <c r="B6996" s="53" t="s">
        <v>6327</v>
      </c>
      <c r="C6996" s="53" t="s">
        <v>5058</v>
      </c>
      <c r="D6996" s="31" t="s">
        <v>6208</v>
      </c>
      <c r="E6996" s="54">
        <v>52</v>
      </c>
      <c r="F6996" s="31" t="s">
        <v>512</v>
      </c>
      <c r="G6996" s="31"/>
      <c r="H6996" s="31" t="s">
        <v>6209</v>
      </c>
      <c r="I6996" s="57"/>
    </row>
    <row r="6997" spans="1:9" s="7" customFormat="1" ht="66">
      <c r="A6997" s="52" t="s">
        <v>6206</v>
      </c>
      <c r="B6997" s="53" t="s">
        <v>6327</v>
      </c>
      <c r="C6997" s="53" t="s">
        <v>6330</v>
      </c>
      <c r="D6997" s="31" t="s">
        <v>6208</v>
      </c>
      <c r="E6997" s="54">
        <v>30</v>
      </c>
      <c r="F6997" s="31" t="s">
        <v>512</v>
      </c>
      <c r="G6997" s="31"/>
      <c r="H6997" s="31" t="s">
        <v>6209</v>
      </c>
      <c r="I6997" s="57"/>
    </row>
    <row r="6998" spans="1:9" s="7" customFormat="1" ht="66">
      <c r="A6998" s="52" t="s">
        <v>6206</v>
      </c>
      <c r="B6998" s="53" t="s">
        <v>6327</v>
      </c>
      <c r="C6998" s="53" t="s">
        <v>6329</v>
      </c>
      <c r="D6998" s="31" t="s">
        <v>6208</v>
      </c>
      <c r="E6998" s="54">
        <v>27</v>
      </c>
      <c r="F6998" s="31" t="s">
        <v>512</v>
      </c>
      <c r="G6998" s="31"/>
      <c r="H6998" s="31" t="s">
        <v>6209</v>
      </c>
      <c r="I6998" s="57"/>
    </row>
    <row r="6999" spans="1:9" s="7" customFormat="1" ht="66">
      <c r="A6999" s="52" t="s">
        <v>6206</v>
      </c>
      <c r="B6999" s="53" t="s">
        <v>6327</v>
      </c>
      <c r="C6999" s="53" t="s">
        <v>4789</v>
      </c>
      <c r="D6999" s="31" t="s">
        <v>6208</v>
      </c>
      <c r="E6999" s="54">
        <v>30</v>
      </c>
      <c r="F6999" s="31" t="s">
        <v>512</v>
      </c>
      <c r="G6999" s="31"/>
      <c r="H6999" s="31" t="s">
        <v>6209</v>
      </c>
      <c r="I6999" s="57"/>
    </row>
    <row r="7000" spans="1:9" s="7" customFormat="1" ht="66">
      <c r="A7000" s="52" t="s">
        <v>6206</v>
      </c>
      <c r="B7000" s="53" t="s">
        <v>6327</v>
      </c>
      <c r="C7000" s="53" t="s">
        <v>6331</v>
      </c>
      <c r="D7000" s="31" t="s">
        <v>6208</v>
      </c>
      <c r="E7000" s="54">
        <v>52</v>
      </c>
      <c r="F7000" s="31" t="s">
        <v>512</v>
      </c>
      <c r="G7000" s="31"/>
      <c r="H7000" s="31" t="s">
        <v>6209</v>
      </c>
      <c r="I7000" s="57"/>
    </row>
    <row r="7001" spans="1:9" s="7" customFormat="1" ht="66">
      <c r="A7001" s="52" t="s">
        <v>6206</v>
      </c>
      <c r="B7001" s="53" t="s">
        <v>6327</v>
      </c>
      <c r="C7001" s="53" t="s">
        <v>5174</v>
      </c>
      <c r="D7001" s="31" t="s">
        <v>6208</v>
      </c>
      <c r="E7001" s="54">
        <v>52</v>
      </c>
      <c r="F7001" s="31" t="s">
        <v>512</v>
      </c>
      <c r="G7001" s="31"/>
      <c r="H7001" s="31" t="s">
        <v>6209</v>
      </c>
      <c r="I7001" s="57"/>
    </row>
    <row r="7002" spans="1:9" s="7" customFormat="1" ht="66">
      <c r="A7002" s="52" t="s">
        <v>6206</v>
      </c>
      <c r="B7002" s="53" t="s">
        <v>6327</v>
      </c>
      <c r="C7002" s="53" t="s">
        <v>5093</v>
      </c>
      <c r="D7002" s="31" t="s">
        <v>6208</v>
      </c>
      <c r="E7002" s="54">
        <v>40</v>
      </c>
      <c r="F7002" s="31" t="s">
        <v>512</v>
      </c>
      <c r="G7002" s="31"/>
      <c r="H7002" s="31" t="s">
        <v>6209</v>
      </c>
      <c r="I7002" s="57"/>
    </row>
    <row r="7003" spans="1:9" s="7" customFormat="1" ht="66">
      <c r="A7003" s="52" t="s">
        <v>6206</v>
      </c>
      <c r="B7003" s="53" t="s">
        <v>6327</v>
      </c>
      <c r="C7003" s="53" t="s">
        <v>5174</v>
      </c>
      <c r="D7003" s="31" t="s">
        <v>6208</v>
      </c>
      <c r="E7003" s="54">
        <v>52</v>
      </c>
      <c r="F7003" s="31" t="s">
        <v>512</v>
      </c>
      <c r="G7003" s="31"/>
      <c r="H7003" s="31" t="s">
        <v>6209</v>
      </c>
      <c r="I7003" s="57"/>
    </row>
    <row r="7004" spans="1:9" s="7" customFormat="1" ht="66">
      <c r="A7004" s="52" t="s">
        <v>6206</v>
      </c>
      <c r="B7004" s="53" t="s">
        <v>6327</v>
      </c>
      <c r="C7004" s="53" t="s">
        <v>4234</v>
      </c>
      <c r="D7004" s="31" t="s">
        <v>6208</v>
      </c>
      <c r="E7004" s="54">
        <v>46</v>
      </c>
      <c r="F7004" s="31" t="s">
        <v>512</v>
      </c>
      <c r="G7004" s="31"/>
      <c r="H7004" s="31" t="s">
        <v>6209</v>
      </c>
      <c r="I7004" s="57"/>
    </row>
    <row r="7005" spans="1:9" s="7" customFormat="1" ht="66">
      <c r="A7005" s="52" t="s">
        <v>6206</v>
      </c>
      <c r="B7005" s="53" t="s">
        <v>6327</v>
      </c>
      <c r="C7005" s="53" t="s">
        <v>5275</v>
      </c>
      <c r="D7005" s="31" t="s">
        <v>6208</v>
      </c>
      <c r="E7005" s="54">
        <v>20</v>
      </c>
      <c r="F7005" s="31" t="s">
        <v>512</v>
      </c>
      <c r="G7005" s="31"/>
      <c r="H7005" s="31" t="s">
        <v>6209</v>
      </c>
      <c r="I7005" s="57"/>
    </row>
    <row r="7006" spans="1:9" s="7" customFormat="1" ht="66">
      <c r="A7006" s="52" t="s">
        <v>6206</v>
      </c>
      <c r="B7006" s="53" t="s">
        <v>6327</v>
      </c>
      <c r="C7006" s="53" t="s">
        <v>5275</v>
      </c>
      <c r="D7006" s="31" t="s">
        <v>6208</v>
      </c>
      <c r="E7006" s="54">
        <v>52</v>
      </c>
      <c r="F7006" s="31" t="s">
        <v>512</v>
      </c>
      <c r="G7006" s="31"/>
      <c r="H7006" s="31" t="s">
        <v>6209</v>
      </c>
      <c r="I7006" s="57"/>
    </row>
    <row r="7007" spans="1:9" s="7" customFormat="1" ht="66">
      <c r="A7007" s="52" t="s">
        <v>6206</v>
      </c>
      <c r="B7007" s="53" t="s">
        <v>6327</v>
      </c>
      <c r="C7007" s="53" t="s">
        <v>5174</v>
      </c>
      <c r="D7007" s="31" t="s">
        <v>6208</v>
      </c>
      <c r="E7007" s="54">
        <v>52</v>
      </c>
      <c r="F7007" s="31" t="s">
        <v>512</v>
      </c>
      <c r="G7007" s="31"/>
      <c r="H7007" s="31" t="s">
        <v>6209</v>
      </c>
      <c r="I7007" s="57"/>
    </row>
    <row r="7008" spans="1:9" s="7" customFormat="1" ht="66">
      <c r="A7008" s="52" t="s">
        <v>6206</v>
      </c>
      <c r="B7008" s="53" t="s">
        <v>6327</v>
      </c>
      <c r="C7008" s="53" t="s">
        <v>5275</v>
      </c>
      <c r="D7008" s="31" t="s">
        <v>6208</v>
      </c>
      <c r="E7008" s="54">
        <v>50</v>
      </c>
      <c r="F7008" s="31" t="s">
        <v>512</v>
      </c>
      <c r="G7008" s="31"/>
      <c r="H7008" s="31" t="s">
        <v>6209</v>
      </c>
      <c r="I7008" s="57"/>
    </row>
    <row r="7009" spans="1:9" s="7" customFormat="1" ht="66">
      <c r="A7009" s="52" t="s">
        <v>6206</v>
      </c>
      <c r="B7009" s="53" t="s">
        <v>6327</v>
      </c>
      <c r="C7009" s="53" t="s">
        <v>6332</v>
      </c>
      <c r="D7009" s="31" t="s">
        <v>6208</v>
      </c>
      <c r="E7009" s="54">
        <v>24</v>
      </c>
      <c r="F7009" s="31" t="s">
        <v>512</v>
      </c>
      <c r="G7009" s="31"/>
      <c r="H7009" s="31" t="s">
        <v>6209</v>
      </c>
      <c r="I7009" s="57"/>
    </row>
    <row r="7010" spans="1:9" s="7" customFormat="1" ht="66">
      <c r="A7010" s="52" t="s">
        <v>6206</v>
      </c>
      <c r="B7010" s="53" t="s">
        <v>6333</v>
      </c>
      <c r="C7010" s="53" t="s">
        <v>631</v>
      </c>
      <c r="D7010" s="31" t="s">
        <v>6208</v>
      </c>
      <c r="E7010" s="54">
        <v>12</v>
      </c>
      <c r="F7010" s="31" t="s">
        <v>512</v>
      </c>
      <c r="G7010" s="31"/>
      <c r="H7010" s="31" t="s">
        <v>6209</v>
      </c>
      <c r="I7010" s="57"/>
    </row>
    <row r="7011" spans="1:9" s="7" customFormat="1" ht="66">
      <c r="A7011" s="52" t="s">
        <v>6206</v>
      </c>
      <c r="B7011" s="53" t="s">
        <v>6333</v>
      </c>
      <c r="C7011" s="53" t="s">
        <v>631</v>
      </c>
      <c r="D7011" s="31" t="s">
        <v>6208</v>
      </c>
      <c r="E7011" s="54">
        <v>12</v>
      </c>
      <c r="F7011" s="31" t="s">
        <v>512</v>
      </c>
      <c r="G7011" s="31"/>
      <c r="H7011" s="31" t="s">
        <v>6209</v>
      </c>
      <c r="I7011" s="57"/>
    </row>
    <row r="7012" spans="1:9" s="7" customFormat="1" ht="66">
      <c r="A7012" s="52" t="s">
        <v>6206</v>
      </c>
      <c r="B7012" s="53" t="s">
        <v>6333</v>
      </c>
      <c r="C7012" s="53" t="s">
        <v>3887</v>
      </c>
      <c r="D7012" s="31" t="s">
        <v>6208</v>
      </c>
      <c r="E7012" s="54">
        <v>16</v>
      </c>
      <c r="F7012" s="31" t="s">
        <v>512</v>
      </c>
      <c r="G7012" s="31"/>
      <c r="H7012" s="31" t="s">
        <v>6209</v>
      </c>
      <c r="I7012" s="57"/>
    </row>
    <row r="7013" spans="1:9" s="7" customFormat="1" ht="66">
      <c r="A7013" s="52" t="s">
        <v>6206</v>
      </c>
      <c r="B7013" s="53" t="s">
        <v>6333</v>
      </c>
      <c r="C7013" s="53" t="s">
        <v>3887</v>
      </c>
      <c r="D7013" s="31" t="s">
        <v>6208</v>
      </c>
      <c r="E7013" s="54">
        <v>28</v>
      </c>
      <c r="F7013" s="31" t="s">
        <v>512</v>
      </c>
      <c r="G7013" s="31"/>
      <c r="H7013" s="31" t="s">
        <v>6209</v>
      </c>
      <c r="I7013" s="57"/>
    </row>
    <row r="7014" spans="1:9" s="7" customFormat="1" ht="66">
      <c r="A7014" s="52" t="s">
        <v>6206</v>
      </c>
      <c r="B7014" s="53" t="s">
        <v>6333</v>
      </c>
      <c r="C7014" s="53" t="s">
        <v>3109</v>
      </c>
      <c r="D7014" s="31" t="s">
        <v>6208</v>
      </c>
      <c r="E7014" s="54">
        <v>28</v>
      </c>
      <c r="F7014" s="31" t="s">
        <v>512</v>
      </c>
      <c r="G7014" s="31"/>
      <c r="H7014" s="31" t="s">
        <v>6209</v>
      </c>
      <c r="I7014" s="57"/>
    </row>
    <row r="7015" spans="1:9" s="7" customFormat="1" ht="66">
      <c r="A7015" s="52" t="s">
        <v>6206</v>
      </c>
      <c r="B7015" s="53" t="s">
        <v>6333</v>
      </c>
      <c r="C7015" s="53" t="s">
        <v>190</v>
      </c>
      <c r="D7015" s="31" t="s">
        <v>6208</v>
      </c>
      <c r="E7015" s="54">
        <v>28</v>
      </c>
      <c r="F7015" s="31" t="s">
        <v>512</v>
      </c>
      <c r="G7015" s="31"/>
      <c r="H7015" s="31" t="s">
        <v>6209</v>
      </c>
      <c r="I7015" s="57"/>
    </row>
    <row r="7016" spans="1:9" s="7" customFormat="1" ht="66">
      <c r="A7016" s="52" t="s">
        <v>6206</v>
      </c>
      <c r="B7016" s="53" t="s">
        <v>6333</v>
      </c>
      <c r="C7016" s="53" t="s">
        <v>631</v>
      </c>
      <c r="D7016" s="31" t="s">
        <v>6208</v>
      </c>
      <c r="E7016" s="54">
        <v>12</v>
      </c>
      <c r="F7016" s="31" t="s">
        <v>512</v>
      </c>
      <c r="G7016" s="31"/>
      <c r="H7016" s="31" t="s">
        <v>6209</v>
      </c>
      <c r="I7016" s="57"/>
    </row>
    <row r="7017" spans="1:9" s="7" customFormat="1" ht="66">
      <c r="A7017" s="52" t="s">
        <v>6206</v>
      </c>
      <c r="B7017" s="53" t="s">
        <v>6333</v>
      </c>
      <c r="C7017" s="53" t="s">
        <v>6334</v>
      </c>
      <c r="D7017" s="31" t="s">
        <v>6208</v>
      </c>
      <c r="E7017" s="54">
        <v>16</v>
      </c>
      <c r="F7017" s="31" t="s">
        <v>512</v>
      </c>
      <c r="G7017" s="31"/>
      <c r="H7017" s="31" t="s">
        <v>6209</v>
      </c>
      <c r="I7017" s="57"/>
    </row>
    <row r="7018" spans="1:9" s="7" customFormat="1" ht="66">
      <c r="A7018" s="52" t="s">
        <v>6206</v>
      </c>
      <c r="B7018" s="53" t="s">
        <v>6333</v>
      </c>
      <c r="C7018" s="53" t="s">
        <v>631</v>
      </c>
      <c r="D7018" s="31" t="s">
        <v>6208</v>
      </c>
      <c r="E7018" s="54">
        <v>16</v>
      </c>
      <c r="F7018" s="31" t="s">
        <v>512</v>
      </c>
      <c r="G7018" s="31"/>
      <c r="H7018" s="31" t="s">
        <v>6209</v>
      </c>
      <c r="I7018" s="57"/>
    </row>
    <row r="7019" spans="1:9" s="7" customFormat="1" ht="66">
      <c r="A7019" s="52" t="s">
        <v>6206</v>
      </c>
      <c r="B7019" s="53" t="s">
        <v>6333</v>
      </c>
      <c r="C7019" s="53" t="s">
        <v>6314</v>
      </c>
      <c r="D7019" s="31" t="s">
        <v>6208</v>
      </c>
      <c r="E7019" s="54">
        <v>24</v>
      </c>
      <c r="F7019" s="31" t="s">
        <v>512</v>
      </c>
      <c r="G7019" s="31"/>
      <c r="H7019" s="31" t="s">
        <v>6209</v>
      </c>
      <c r="I7019" s="57"/>
    </row>
    <row r="7020" spans="1:9" s="7" customFormat="1" ht="66">
      <c r="A7020" s="52" t="s">
        <v>6206</v>
      </c>
      <c r="B7020" s="53" t="s">
        <v>6333</v>
      </c>
      <c r="C7020" s="53" t="s">
        <v>6314</v>
      </c>
      <c r="D7020" s="31" t="s">
        <v>6208</v>
      </c>
      <c r="E7020" s="54">
        <v>28</v>
      </c>
      <c r="F7020" s="31" t="s">
        <v>512</v>
      </c>
      <c r="G7020" s="31"/>
      <c r="H7020" s="31" t="s">
        <v>6209</v>
      </c>
      <c r="I7020" s="57"/>
    </row>
    <row r="7021" spans="1:9" s="7" customFormat="1" ht="66">
      <c r="A7021" s="52" t="s">
        <v>6206</v>
      </c>
      <c r="B7021" s="53" t="s">
        <v>6333</v>
      </c>
      <c r="C7021" s="53" t="s">
        <v>6335</v>
      </c>
      <c r="D7021" s="31" t="s">
        <v>6208</v>
      </c>
      <c r="E7021" s="54">
        <v>32</v>
      </c>
      <c r="F7021" s="31" t="s">
        <v>512</v>
      </c>
      <c r="G7021" s="31"/>
      <c r="H7021" s="31" t="s">
        <v>6209</v>
      </c>
      <c r="I7021" s="57"/>
    </row>
    <row r="7022" spans="1:9" s="7" customFormat="1" ht="66">
      <c r="A7022" s="52" t="s">
        <v>6206</v>
      </c>
      <c r="B7022" s="53" t="s">
        <v>6333</v>
      </c>
      <c r="C7022" s="53" t="s">
        <v>111</v>
      </c>
      <c r="D7022" s="31" t="s">
        <v>6208</v>
      </c>
      <c r="E7022" s="54">
        <v>20</v>
      </c>
      <c r="F7022" s="31" t="s">
        <v>512</v>
      </c>
      <c r="G7022" s="31"/>
      <c r="H7022" s="31" t="s">
        <v>6209</v>
      </c>
      <c r="I7022" s="57"/>
    </row>
    <row r="7023" spans="1:9" s="7" customFormat="1" ht="66">
      <c r="A7023" s="52" t="s">
        <v>6206</v>
      </c>
      <c r="B7023" s="53" t="s">
        <v>6333</v>
      </c>
      <c r="C7023" s="53" t="s">
        <v>6334</v>
      </c>
      <c r="D7023" s="31" t="s">
        <v>6208</v>
      </c>
      <c r="E7023" s="54">
        <v>48</v>
      </c>
      <c r="F7023" s="31" t="s">
        <v>512</v>
      </c>
      <c r="G7023" s="31"/>
      <c r="H7023" s="31" t="s">
        <v>6209</v>
      </c>
      <c r="I7023" s="57"/>
    </row>
    <row r="7024" spans="1:9" s="7" customFormat="1" ht="66">
      <c r="A7024" s="52" t="s">
        <v>6206</v>
      </c>
      <c r="B7024" s="53" t="s">
        <v>6333</v>
      </c>
      <c r="C7024" s="53" t="s">
        <v>190</v>
      </c>
      <c r="D7024" s="31" t="s">
        <v>6208</v>
      </c>
      <c r="E7024" s="54">
        <v>32</v>
      </c>
      <c r="F7024" s="31" t="s">
        <v>512</v>
      </c>
      <c r="G7024" s="31"/>
      <c r="H7024" s="31" t="s">
        <v>6209</v>
      </c>
      <c r="I7024" s="57"/>
    </row>
    <row r="7025" spans="1:9" s="7" customFormat="1" ht="66">
      <c r="A7025" s="52" t="s">
        <v>6206</v>
      </c>
      <c r="B7025" s="53" t="s">
        <v>6333</v>
      </c>
      <c r="C7025" s="53" t="s">
        <v>111</v>
      </c>
      <c r="D7025" s="31" t="s">
        <v>6208</v>
      </c>
      <c r="E7025" s="54">
        <v>48</v>
      </c>
      <c r="F7025" s="31" t="s">
        <v>512</v>
      </c>
      <c r="G7025" s="31"/>
      <c r="H7025" s="31" t="s">
        <v>6209</v>
      </c>
      <c r="I7025" s="57"/>
    </row>
    <row r="7026" spans="1:9" s="7" customFormat="1" ht="66">
      <c r="A7026" s="52" t="s">
        <v>6206</v>
      </c>
      <c r="B7026" s="53" t="s">
        <v>6333</v>
      </c>
      <c r="C7026" s="53" t="s">
        <v>631</v>
      </c>
      <c r="D7026" s="31" t="s">
        <v>6208</v>
      </c>
      <c r="E7026" s="54">
        <v>12</v>
      </c>
      <c r="F7026" s="31" t="s">
        <v>512</v>
      </c>
      <c r="G7026" s="31"/>
      <c r="H7026" s="31" t="s">
        <v>6209</v>
      </c>
      <c r="I7026" s="57"/>
    </row>
    <row r="7027" spans="1:9" s="7" customFormat="1" ht="66">
      <c r="A7027" s="52" t="s">
        <v>6206</v>
      </c>
      <c r="B7027" s="55" t="s">
        <v>6333</v>
      </c>
      <c r="C7027" s="55" t="s">
        <v>6336</v>
      </c>
      <c r="D7027" s="31" t="s">
        <v>6208</v>
      </c>
      <c r="E7027" s="54">
        <v>32</v>
      </c>
      <c r="F7027" s="31" t="s">
        <v>512</v>
      </c>
      <c r="G7027" s="31"/>
      <c r="H7027" s="31" t="s">
        <v>6209</v>
      </c>
      <c r="I7027" s="57"/>
    </row>
    <row r="7028" spans="1:9" s="7" customFormat="1" ht="66">
      <c r="A7028" s="52" t="s">
        <v>6206</v>
      </c>
      <c r="B7028" s="55" t="s">
        <v>6333</v>
      </c>
      <c r="C7028" s="55" t="s">
        <v>6314</v>
      </c>
      <c r="D7028" s="31" t="s">
        <v>6208</v>
      </c>
      <c r="E7028" s="54">
        <v>44</v>
      </c>
      <c r="F7028" s="31" t="s">
        <v>512</v>
      </c>
      <c r="G7028" s="31"/>
      <c r="H7028" s="31" t="s">
        <v>6209</v>
      </c>
      <c r="I7028" s="57"/>
    </row>
    <row r="7029" spans="1:9" s="7" customFormat="1" ht="66">
      <c r="A7029" s="52" t="s">
        <v>6206</v>
      </c>
      <c r="B7029" s="55" t="s">
        <v>6333</v>
      </c>
      <c r="C7029" s="55" t="s">
        <v>194</v>
      </c>
      <c r="D7029" s="31" t="s">
        <v>6208</v>
      </c>
      <c r="E7029" s="54">
        <v>32</v>
      </c>
      <c r="F7029" s="31" t="s">
        <v>512</v>
      </c>
      <c r="G7029" s="31"/>
      <c r="H7029" s="31" t="s">
        <v>6209</v>
      </c>
      <c r="I7029" s="57"/>
    </row>
    <row r="7030" spans="1:9" s="7" customFormat="1" ht="66">
      <c r="A7030" s="52" t="s">
        <v>6206</v>
      </c>
      <c r="B7030" s="55" t="s">
        <v>6333</v>
      </c>
      <c r="C7030" s="55" t="s">
        <v>3823</v>
      </c>
      <c r="D7030" s="31" t="s">
        <v>6208</v>
      </c>
      <c r="E7030" s="54">
        <v>28</v>
      </c>
      <c r="F7030" s="31" t="s">
        <v>512</v>
      </c>
      <c r="G7030" s="31"/>
      <c r="H7030" s="31" t="s">
        <v>6209</v>
      </c>
      <c r="I7030" s="57"/>
    </row>
    <row r="7031" spans="1:9" s="7" customFormat="1" ht="66">
      <c r="A7031" s="52" t="s">
        <v>6206</v>
      </c>
      <c r="B7031" s="55" t="s">
        <v>6333</v>
      </c>
      <c r="C7031" s="55" t="s">
        <v>3986</v>
      </c>
      <c r="D7031" s="31" t="s">
        <v>6208</v>
      </c>
      <c r="E7031" s="54">
        <v>36</v>
      </c>
      <c r="F7031" s="31" t="s">
        <v>512</v>
      </c>
      <c r="G7031" s="31"/>
      <c r="H7031" s="31" t="s">
        <v>6209</v>
      </c>
      <c r="I7031" s="57"/>
    </row>
    <row r="7032" spans="1:9" s="7" customFormat="1" ht="66">
      <c r="A7032" s="52" t="s">
        <v>6206</v>
      </c>
      <c r="B7032" s="55" t="s">
        <v>6333</v>
      </c>
      <c r="C7032" s="55" t="s">
        <v>190</v>
      </c>
      <c r="D7032" s="31" t="s">
        <v>6208</v>
      </c>
      <c r="E7032" s="54">
        <v>40</v>
      </c>
      <c r="F7032" s="31" t="s">
        <v>512</v>
      </c>
      <c r="G7032" s="31"/>
      <c r="H7032" s="31" t="s">
        <v>6209</v>
      </c>
      <c r="I7032" s="57"/>
    </row>
    <row r="7033" spans="1:9" s="7" customFormat="1" ht="66">
      <c r="A7033" s="52" t="s">
        <v>6206</v>
      </c>
      <c r="B7033" s="55" t="s">
        <v>6333</v>
      </c>
      <c r="C7033" s="55" t="s">
        <v>3978</v>
      </c>
      <c r="D7033" s="31" t="s">
        <v>6208</v>
      </c>
      <c r="E7033" s="54">
        <v>44</v>
      </c>
      <c r="F7033" s="31" t="s">
        <v>512</v>
      </c>
      <c r="G7033" s="31"/>
      <c r="H7033" s="31" t="s">
        <v>6209</v>
      </c>
      <c r="I7033" s="57"/>
    </row>
    <row r="7034" spans="1:9" s="7" customFormat="1" ht="66">
      <c r="A7034" s="52" t="s">
        <v>6206</v>
      </c>
      <c r="B7034" s="55" t="s">
        <v>6333</v>
      </c>
      <c r="C7034" s="55" t="s">
        <v>631</v>
      </c>
      <c r="D7034" s="31" t="s">
        <v>6208</v>
      </c>
      <c r="E7034" s="54">
        <v>12</v>
      </c>
      <c r="F7034" s="31" t="s">
        <v>512</v>
      </c>
      <c r="G7034" s="31"/>
      <c r="H7034" s="31" t="s">
        <v>6209</v>
      </c>
      <c r="I7034" s="57"/>
    </row>
    <row r="7035" spans="1:9" s="7" customFormat="1" ht="66">
      <c r="A7035" s="52" t="s">
        <v>6206</v>
      </c>
      <c r="B7035" s="55" t="s">
        <v>6333</v>
      </c>
      <c r="C7035" s="55" t="s">
        <v>6334</v>
      </c>
      <c r="D7035" s="31" t="s">
        <v>6208</v>
      </c>
      <c r="E7035" s="54">
        <v>20</v>
      </c>
      <c r="F7035" s="31" t="s">
        <v>512</v>
      </c>
      <c r="G7035" s="31"/>
      <c r="H7035" s="31" t="s">
        <v>6209</v>
      </c>
      <c r="I7035" s="57"/>
    </row>
    <row r="7036" spans="1:9" s="7" customFormat="1" ht="66">
      <c r="A7036" s="52" t="s">
        <v>6206</v>
      </c>
      <c r="B7036" s="55" t="s">
        <v>6333</v>
      </c>
      <c r="C7036" s="55" t="s">
        <v>194</v>
      </c>
      <c r="D7036" s="31" t="s">
        <v>6208</v>
      </c>
      <c r="E7036" s="54">
        <v>36</v>
      </c>
      <c r="F7036" s="31" t="s">
        <v>512</v>
      </c>
      <c r="G7036" s="31"/>
      <c r="H7036" s="31" t="s">
        <v>6209</v>
      </c>
      <c r="I7036" s="57"/>
    </row>
    <row r="7037" spans="1:9" s="7" customFormat="1" ht="66">
      <c r="A7037" s="52" t="s">
        <v>6206</v>
      </c>
      <c r="B7037" s="55" t="s">
        <v>6333</v>
      </c>
      <c r="C7037" s="55" t="s">
        <v>631</v>
      </c>
      <c r="D7037" s="31" t="s">
        <v>6208</v>
      </c>
      <c r="E7037" s="54">
        <v>44</v>
      </c>
      <c r="F7037" s="31" t="s">
        <v>512</v>
      </c>
      <c r="G7037" s="31"/>
      <c r="H7037" s="31" t="s">
        <v>6209</v>
      </c>
      <c r="I7037" s="57"/>
    </row>
    <row r="7038" spans="1:9" s="7" customFormat="1" ht="66">
      <c r="A7038" s="52" t="s">
        <v>6206</v>
      </c>
      <c r="B7038" s="55" t="s">
        <v>6333</v>
      </c>
      <c r="C7038" s="55" t="s">
        <v>6334</v>
      </c>
      <c r="D7038" s="31" t="s">
        <v>6208</v>
      </c>
      <c r="E7038" s="54">
        <v>23</v>
      </c>
      <c r="F7038" s="31" t="s">
        <v>512</v>
      </c>
      <c r="G7038" s="31"/>
      <c r="H7038" s="31" t="s">
        <v>6209</v>
      </c>
      <c r="I7038" s="57"/>
    </row>
    <row r="7039" spans="1:9" s="7" customFormat="1" ht="66">
      <c r="A7039" s="52" t="s">
        <v>6206</v>
      </c>
      <c r="B7039" s="55" t="s">
        <v>6333</v>
      </c>
      <c r="C7039" s="55" t="s">
        <v>198</v>
      </c>
      <c r="D7039" s="31" t="s">
        <v>6208</v>
      </c>
      <c r="E7039" s="54">
        <v>40</v>
      </c>
      <c r="F7039" s="31" t="s">
        <v>512</v>
      </c>
      <c r="G7039" s="31"/>
      <c r="H7039" s="31" t="s">
        <v>6209</v>
      </c>
      <c r="I7039" s="57"/>
    </row>
    <row r="7040" spans="1:9" s="7" customFormat="1" ht="66">
      <c r="A7040" s="52" t="s">
        <v>6206</v>
      </c>
      <c r="B7040" s="55" t="s">
        <v>6333</v>
      </c>
      <c r="C7040" s="55" t="s">
        <v>3967</v>
      </c>
      <c r="D7040" s="31" t="s">
        <v>6208</v>
      </c>
      <c r="E7040" s="54">
        <v>12</v>
      </c>
      <c r="F7040" s="31" t="s">
        <v>512</v>
      </c>
      <c r="G7040" s="31"/>
      <c r="H7040" s="31" t="s">
        <v>6209</v>
      </c>
      <c r="I7040" s="57"/>
    </row>
    <row r="7041" spans="1:9" s="7" customFormat="1" ht="66">
      <c r="A7041" s="52" t="s">
        <v>6206</v>
      </c>
      <c r="B7041" s="55" t="s">
        <v>6333</v>
      </c>
      <c r="C7041" s="55" t="s">
        <v>3967</v>
      </c>
      <c r="D7041" s="31" t="s">
        <v>6208</v>
      </c>
      <c r="E7041" s="54">
        <v>36</v>
      </c>
      <c r="F7041" s="31" t="s">
        <v>512</v>
      </c>
      <c r="G7041" s="31"/>
      <c r="H7041" s="31" t="s">
        <v>6209</v>
      </c>
      <c r="I7041" s="57"/>
    </row>
    <row r="7042" spans="1:9" s="7" customFormat="1" ht="66">
      <c r="A7042" s="52" t="s">
        <v>6206</v>
      </c>
      <c r="B7042" s="55" t="s">
        <v>6333</v>
      </c>
      <c r="C7042" s="55" t="s">
        <v>190</v>
      </c>
      <c r="D7042" s="31" t="s">
        <v>6208</v>
      </c>
      <c r="E7042" s="54">
        <v>40</v>
      </c>
      <c r="F7042" s="31" t="s">
        <v>512</v>
      </c>
      <c r="G7042" s="31"/>
      <c r="H7042" s="31" t="s">
        <v>6209</v>
      </c>
      <c r="I7042" s="57"/>
    </row>
    <row r="7043" spans="1:9" s="7" customFormat="1" ht="66">
      <c r="A7043" s="52" t="s">
        <v>6206</v>
      </c>
      <c r="B7043" s="55" t="s">
        <v>6333</v>
      </c>
      <c r="C7043" s="55" t="s">
        <v>3967</v>
      </c>
      <c r="D7043" s="31" t="s">
        <v>6208</v>
      </c>
      <c r="E7043" s="54">
        <v>16</v>
      </c>
      <c r="F7043" s="31" t="s">
        <v>512</v>
      </c>
      <c r="G7043" s="31"/>
      <c r="H7043" s="31" t="s">
        <v>6209</v>
      </c>
      <c r="I7043" s="57"/>
    </row>
    <row r="7044" spans="1:9" s="7" customFormat="1" ht="66">
      <c r="A7044" s="52" t="s">
        <v>6206</v>
      </c>
      <c r="B7044" s="55" t="s">
        <v>6333</v>
      </c>
      <c r="C7044" s="55" t="s">
        <v>3967</v>
      </c>
      <c r="D7044" s="31" t="s">
        <v>6208</v>
      </c>
      <c r="E7044" s="54">
        <v>16</v>
      </c>
      <c r="F7044" s="31" t="s">
        <v>512</v>
      </c>
      <c r="G7044" s="31"/>
      <c r="H7044" s="31" t="s">
        <v>6209</v>
      </c>
      <c r="I7044" s="57"/>
    </row>
    <row r="7045" spans="1:9" s="7" customFormat="1" ht="66">
      <c r="A7045" s="52" t="s">
        <v>6206</v>
      </c>
      <c r="B7045" s="55" t="s">
        <v>6333</v>
      </c>
      <c r="C7045" s="55" t="s">
        <v>631</v>
      </c>
      <c r="D7045" s="31" t="s">
        <v>6208</v>
      </c>
      <c r="E7045" s="54">
        <v>49</v>
      </c>
      <c r="F7045" s="31" t="s">
        <v>512</v>
      </c>
      <c r="G7045" s="31"/>
      <c r="H7045" s="31" t="s">
        <v>6209</v>
      </c>
      <c r="I7045" s="57"/>
    </row>
    <row r="7046" spans="1:9" s="7" customFormat="1" ht="66">
      <c r="A7046" s="52" t="s">
        <v>6206</v>
      </c>
      <c r="B7046" s="55" t="s">
        <v>6333</v>
      </c>
      <c r="C7046" s="55" t="s">
        <v>190</v>
      </c>
      <c r="D7046" s="31" t="s">
        <v>6208</v>
      </c>
      <c r="E7046" s="54">
        <v>32</v>
      </c>
      <c r="F7046" s="31" t="s">
        <v>512</v>
      </c>
      <c r="G7046" s="31"/>
      <c r="H7046" s="31" t="s">
        <v>6209</v>
      </c>
      <c r="I7046" s="57"/>
    </row>
    <row r="7047" spans="1:9" s="7" customFormat="1" ht="66">
      <c r="A7047" s="52" t="s">
        <v>6206</v>
      </c>
      <c r="B7047" s="55" t="s">
        <v>6333</v>
      </c>
      <c r="C7047" s="55" t="s">
        <v>6337</v>
      </c>
      <c r="D7047" s="31" t="s">
        <v>6208</v>
      </c>
      <c r="E7047" s="54">
        <v>36</v>
      </c>
      <c r="F7047" s="31" t="s">
        <v>512</v>
      </c>
      <c r="G7047" s="31"/>
      <c r="H7047" s="31" t="s">
        <v>6209</v>
      </c>
      <c r="I7047" s="57"/>
    </row>
    <row r="7048" spans="1:9" s="7" customFormat="1" ht="66">
      <c r="A7048" s="52" t="s">
        <v>6206</v>
      </c>
      <c r="B7048" s="55" t="s">
        <v>6333</v>
      </c>
      <c r="C7048" s="55" t="s">
        <v>6337</v>
      </c>
      <c r="D7048" s="31" t="s">
        <v>6208</v>
      </c>
      <c r="E7048" s="54">
        <v>32</v>
      </c>
      <c r="F7048" s="31" t="s">
        <v>512</v>
      </c>
      <c r="G7048" s="31"/>
      <c r="H7048" s="31" t="s">
        <v>6209</v>
      </c>
      <c r="I7048" s="57"/>
    </row>
    <row r="7049" spans="1:9" s="7" customFormat="1" ht="66">
      <c r="A7049" s="52" t="s">
        <v>6206</v>
      </c>
      <c r="B7049" s="55" t="s">
        <v>6333</v>
      </c>
      <c r="C7049" s="55" t="s">
        <v>3967</v>
      </c>
      <c r="D7049" s="31" t="s">
        <v>6208</v>
      </c>
      <c r="E7049" s="54">
        <v>40</v>
      </c>
      <c r="F7049" s="31" t="s">
        <v>512</v>
      </c>
      <c r="G7049" s="31"/>
      <c r="H7049" s="31" t="s">
        <v>6209</v>
      </c>
      <c r="I7049" s="57"/>
    </row>
    <row r="7050" spans="1:9" s="7" customFormat="1" ht="66">
      <c r="A7050" s="52" t="s">
        <v>6206</v>
      </c>
      <c r="B7050" s="55" t="s">
        <v>6333</v>
      </c>
      <c r="C7050" s="55" t="s">
        <v>3967</v>
      </c>
      <c r="D7050" s="31" t="s">
        <v>6208</v>
      </c>
      <c r="E7050" s="54">
        <v>40</v>
      </c>
      <c r="F7050" s="31" t="s">
        <v>512</v>
      </c>
      <c r="G7050" s="31"/>
      <c r="H7050" s="31" t="s">
        <v>6209</v>
      </c>
      <c r="I7050" s="57"/>
    </row>
    <row r="7051" spans="1:9" s="7" customFormat="1" ht="66">
      <c r="A7051" s="52" t="s">
        <v>6206</v>
      </c>
      <c r="B7051" s="55" t="s">
        <v>6333</v>
      </c>
      <c r="C7051" s="55" t="s">
        <v>111</v>
      </c>
      <c r="D7051" s="31" t="s">
        <v>6208</v>
      </c>
      <c r="E7051" s="54">
        <v>28</v>
      </c>
      <c r="F7051" s="31" t="s">
        <v>512</v>
      </c>
      <c r="G7051" s="31"/>
      <c r="H7051" s="31" t="s">
        <v>6209</v>
      </c>
      <c r="I7051" s="57"/>
    </row>
    <row r="7052" spans="1:9" s="7" customFormat="1" ht="66">
      <c r="A7052" s="52" t="s">
        <v>6206</v>
      </c>
      <c r="B7052" s="55" t="s">
        <v>6333</v>
      </c>
      <c r="C7052" s="55" t="s">
        <v>6334</v>
      </c>
      <c r="D7052" s="31" t="s">
        <v>6208</v>
      </c>
      <c r="E7052" s="54">
        <v>40</v>
      </c>
      <c r="F7052" s="31" t="s">
        <v>512</v>
      </c>
      <c r="G7052" s="31"/>
      <c r="H7052" s="31" t="s">
        <v>6209</v>
      </c>
      <c r="I7052" s="57"/>
    </row>
    <row r="7053" spans="1:9" s="7" customFormat="1" ht="66">
      <c r="A7053" s="52" t="s">
        <v>6206</v>
      </c>
      <c r="B7053" s="55" t="s">
        <v>6333</v>
      </c>
      <c r="C7053" s="55" t="s">
        <v>6338</v>
      </c>
      <c r="D7053" s="31" t="s">
        <v>6208</v>
      </c>
      <c r="E7053" s="54">
        <v>32</v>
      </c>
      <c r="F7053" s="31" t="s">
        <v>512</v>
      </c>
      <c r="G7053" s="31"/>
      <c r="H7053" s="31" t="s">
        <v>6209</v>
      </c>
      <c r="I7053" s="57"/>
    </row>
    <row r="7054" spans="1:9" s="7" customFormat="1" ht="66">
      <c r="A7054" s="52" t="s">
        <v>6206</v>
      </c>
      <c r="B7054" s="55" t="s">
        <v>6333</v>
      </c>
      <c r="C7054" s="55" t="s">
        <v>3967</v>
      </c>
      <c r="D7054" s="31" t="s">
        <v>6208</v>
      </c>
      <c r="E7054" s="54">
        <v>36</v>
      </c>
      <c r="F7054" s="31" t="s">
        <v>512</v>
      </c>
      <c r="G7054" s="31"/>
      <c r="H7054" s="31" t="s">
        <v>6209</v>
      </c>
      <c r="I7054" s="57"/>
    </row>
    <row r="7055" spans="1:9" s="7" customFormat="1" ht="66">
      <c r="A7055" s="52" t="s">
        <v>6206</v>
      </c>
      <c r="B7055" s="55" t="s">
        <v>6333</v>
      </c>
      <c r="C7055" s="55" t="s">
        <v>6334</v>
      </c>
      <c r="D7055" s="31" t="s">
        <v>6208</v>
      </c>
      <c r="E7055" s="54">
        <v>44</v>
      </c>
      <c r="F7055" s="31" t="s">
        <v>512</v>
      </c>
      <c r="G7055" s="31"/>
      <c r="H7055" s="31" t="s">
        <v>6209</v>
      </c>
      <c r="I7055" s="57"/>
    </row>
    <row r="7056" spans="1:9" s="7" customFormat="1" ht="66">
      <c r="A7056" s="52" t="s">
        <v>6206</v>
      </c>
      <c r="B7056" s="55" t="s">
        <v>6333</v>
      </c>
      <c r="C7056" s="55" t="s">
        <v>6334</v>
      </c>
      <c r="D7056" s="31" t="s">
        <v>6208</v>
      </c>
      <c r="E7056" s="54">
        <v>48</v>
      </c>
      <c r="F7056" s="31" t="s">
        <v>512</v>
      </c>
      <c r="G7056" s="31"/>
      <c r="H7056" s="31" t="s">
        <v>6209</v>
      </c>
      <c r="I7056" s="57"/>
    </row>
    <row r="7057" spans="1:9" s="7" customFormat="1" ht="66">
      <c r="A7057" s="52" t="s">
        <v>6206</v>
      </c>
      <c r="B7057" s="55" t="s">
        <v>6333</v>
      </c>
      <c r="C7057" s="55" t="s">
        <v>194</v>
      </c>
      <c r="D7057" s="31" t="s">
        <v>6208</v>
      </c>
      <c r="E7057" s="54">
        <v>12</v>
      </c>
      <c r="F7057" s="31" t="s">
        <v>512</v>
      </c>
      <c r="G7057" s="31"/>
      <c r="H7057" s="31" t="s">
        <v>6209</v>
      </c>
      <c r="I7057" s="57"/>
    </row>
    <row r="7058" spans="1:9" s="7" customFormat="1" ht="66">
      <c r="A7058" s="52" t="s">
        <v>6206</v>
      </c>
      <c r="B7058" s="55" t="s">
        <v>6333</v>
      </c>
      <c r="C7058" s="55" t="s">
        <v>194</v>
      </c>
      <c r="D7058" s="31" t="s">
        <v>6208</v>
      </c>
      <c r="E7058" s="54">
        <v>16</v>
      </c>
      <c r="F7058" s="31" t="s">
        <v>512</v>
      </c>
      <c r="G7058" s="31"/>
      <c r="H7058" s="31" t="s">
        <v>6209</v>
      </c>
      <c r="I7058" s="57"/>
    </row>
    <row r="7059" spans="1:9" s="7" customFormat="1" ht="66">
      <c r="A7059" s="52" t="s">
        <v>6206</v>
      </c>
      <c r="B7059" s="55" t="s">
        <v>6333</v>
      </c>
      <c r="C7059" s="55" t="s">
        <v>3823</v>
      </c>
      <c r="D7059" s="31" t="s">
        <v>6208</v>
      </c>
      <c r="E7059" s="54">
        <v>32</v>
      </c>
      <c r="F7059" s="31" t="s">
        <v>512</v>
      </c>
      <c r="G7059" s="31"/>
      <c r="H7059" s="31" t="s">
        <v>6209</v>
      </c>
      <c r="I7059" s="57"/>
    </row>
    <row r="7060" spans="1:9" s="7" customFormat="1" ht="66">
      <c r="A7060" s="52" t="s">
        <v>6206</v>
      </c>
      <c r="B7060" s="55" t="s">
        <v>6333</v>
      </c>
      <c r="C7060" s="55" t="s">
        <v>194</v>
      </c>
      <c r="D7060" s="31" t="s">
        <v>6208</v>
      </c>
      <c r="E7060" s="54">
        <v>20</v>
      </c>
      <c r="F7060" s="31" t="s">
        <v>512</v>
      </c>
      <c r="G7060" s="31"/>
      <c r="H7060" s="31" t="s">
        <v>6209</v>
      </c>
      <c r="I7060" s="57"/>
    </row>
    <row r="7061" spans="1:9" s="7" customFormat="1" ht="66">
      <c r="A7061" s="52" t="s">
        <v>6206</v>
      </c>
      <c r="B7061" s="55" t="s">
        <v>6333</v>
      </c>
      <c r="C7061" s="55" t="s">
        <v>6338</v>
      </c>
      <c r="D7061" s="31" t="s">
        <v>6208</v>
      </c>
      <c r="E7061" s="54">
        <v>49</v>
      </c>
      <c r="F7061" s="31" t="s">
        <v>512</v>
      </c>
      <c r="G7061" s="31"/>
      <c r="H7061" s="31" t="s">
        <v>6209</v>
      </c>
      <c r="I7061" s="57"/>
    </row>
    <row r="7062" spans="1:9" s="7" customFormat="1" ht="66">
      <c r="A7062" s="52" t="s">
        <v>6206</v>
      </c>
      <c r="B7062" s="55" t="s">
        <v>6333</v>
      </c>
      <c r="C7062" s="55" t="s">
        <v>6314</v>
      </c>
      <c r="D7062" s="31" t="s">
        <v>6208</v>
      </c>
      <c r="E7062" s="54">
        <v>32</v>
      </c>
      <c r="F7062" s="31" t="s">
        <v>512</v>
      </c>
      <c r="G7062" s="31"/>
      <c r="H7062" s="31" t="s">
        <v>6209</v>
      </c>
      <c r="I7062" s="57"/>
    </row>
    <row r="7063" spans="1:9" s="7" customFormat="1" ht="66">
      <c r="A7063" s="52" t="s">
        <v>6206</v>
      </c>
      <c r="B7063" s="55" t="s">
        <v>6333</v>
      </c>
      <c r="C7063" s="55" t="s">
        <v>6314</v>
      </c>
      <c r="D7063" s="31" t="s">
        <v>6208</v>
      </c>
      <c r="E7063" s="54">
        <v>32</v>
      </c>
      <c r="F7063" s="31" t="s">
        <v>512</v>
      </c>
      <c r="G7063" s="31"/>
      <c r="H7063" s="31" t="s">
        <v>6209</v>
      </c>
      <c r="I7063" s="57"/>
    </row>
    <row r="7064" spans="1:9" s="7" customFormat="1" ht="66">
      <c r="A7064" s="52" t="s">
        <v>6206</v>
      </c>
      <c r="B7064" s="55" t="s">
        <v>6333</v>
      </c>
      <c r="C7064" s="55" t="s">
        <v>190</v>
      </c>
      <c r="D7064" s="31" t="s">
        <v>6208</v>
      </c>
      <c r="E7064" s="54">
        <v>49</v>
      </c>
      <c r="F7064" s="31" t="s">
        <v>512</v>
      </c>
      <c r="G7064" s="31"/>
      <c r="H7064" s="31" t="s">
        <v>6209</v>
      </c>
      <c r="I7064" s="57"/>
    </row>
    <row r="7065" spans="1:9" s="7" customFormat="1" ht="66">
      <c r="A7065" s="52" t="s">
        <v>6206</v>
      </c>
      <c r="B7065" s="55" t="s">
        <v>6333</v>
      </c>
      <c r="C7065" s="55" t="s">
        <v>3986</v>
      </c>
      <c r="D7065" s="31" t="s">
        <v>6208</v>
      </c>
      <c r="E7065" s="54">
        <v>49</v>
      </c>
      <c r="F7065" s="31" t="s">
        <v>512</v>
      </c>
      <c r="G7065" s="31"/>
      <c r="H7065" s="31" t="s">
        <v>6209</v>
      </c>
      <c r="I7065" s="57"/>
    </row>
    <row r="7066" spans="1:9" s="7" customFormat="1" ht="66">
      <c r="A7066" s="52" t="s">
        <v>6206</v>
      </c>
      <c r="B7066" s="55" t="s">
        <v>6333</v>
      </c>
      <c r="C7066" s="55" t="s">
        <v>3978</v>
      </c>
      <c r="D7066" s="31" t="s">
        <v>6208</v>
      </c>
      <c r="E7066" s="54">
        <v>49</v>
      </c>
      <c r="F7066" s="31" t="s">
        <v>512</v>
      </c>
      <c r="G7066" s="31"/>
      <c r="H7066" s="31" t="s">
        <v>6209</v>
      </c>
      <c r="I7066" s="57"/>
    </row>
    <row r="7067" spans="1:9" s="7" customFormat="1" ht="66">
      <c r="A7067" s="52" t="s">
        <v>6206</v>
      </c>
      <c r="B7067" s="55" t="s">
        <v>6333</v>
      </c>
      <c r="C7067" s="55" t="s">
        <v>111</v>
      </c>
      <c r="D7067" s="31" t="s">
        <v>6208</v>
      </c>
      <c r="E7067" s="54">
        <v>45</v>
      </c>
      <c r="F7067" s="31" t="s">
        <v>512</v>
      </c>
      <c r="G7067" s="31"/>
      <c r="H7067" s="31" t="s">
        <v>6209</v>
      </c>
      <c r="I7067" s="57"/>
    </row>
    <row r="7068" spans="1:9" s="7" customFormat="1" ht="66">
      <c r="A7068" s="52" t="s">
        <v>6206</v>
      </c>
      <c r="B7068" s="55" t="s">
        <v>6333</v>
      </c>
      <c r="C7068" s="55" t="s">
        <v>1391</v>
      </c>
      <c r="D7068" s="31" t="s">
        <v>6208</v>
      </c>
      <c r="E7068" s="54">
        <v>49</v>
      </c>
      <c r="F7068" s="31" t="s">
        <v>512</v>
      </c>
      <c r="G7068" s="31"/>
      <c r="H7068" s="31" t="s">
        <v>6209</v>
      </c>
      <c r="I7068" s="57"/>
    </row>
    <row r="7069" spans="1:9" s="7" customFormat="1" ht="66">
      <c r="A7069" s="52" t="s">
        <v>6206</v>
      </c>
      <c r="B7069" s="55" t="s">
        <v>6333</v>
      </c>
      <c r="C7069" s="55" t="s">
        <v>3823</v>
      </c>
      <c r="D7069" s="31" t="s">
        <v>6208</v>
      </c>
      <c r="E7069" s="54">
        <v>49</v>
      </c>
      <c r="F7069" s="31" t="s">
        <v>512</v>
      </c>
      <c r="G7069" s="31"/>
      <c r="H7069" s="31" t="s">
        <v>6209</v>
      </c>
      <c r="I7069" s="57"/>
    </row>
    <row r="7070" spans="1:9" s="7" customFormat="1" ht="66">
      <c r="A7070" s="52" t="s">
        <v>6206</v>
      </c>
      <c r="B7070" s="55" t="s">
        <v>6333</v>
      </c>
      <c r="C7070" s="55" t="s">
        <v>3978</v>
      </c>
      <c r="D7070" s="31" t="s">
        <v>6208</v>
      </c>
      <c r="E7070" s="54">
        <v>28</v>
      </c>
      <c r="F7070" s="31" t="s">
        <v>512</v>
      </c>
      <c r="G7070" s="31"/>
      <c r="H7070" s="31" t="s">
        <v>6209</v>
      </c>
      <c r="I7070" s="57"/>
    </row>
    <row r="7071" spans="1:9" s="7" customFormat="1" ht="66">
      <c r="A7071" s="52" t="s">
        <v>6206</v>
      </c>
      <c r="B7071" s="55" t="s">
        <v>6333</v>
      </c>
      <c r="C7071" s="55" t="s">
        <v>3967</v>
      </c>
      <c r="D7071" s="31" t="s">
        <v>6208</v>
      </c>
      <c r="E7071" s="54">
        <v>49</v>
      </c>
      <c r="F7071" s="31" t="s">
        <v>512</v>
      </c>
      <c r="G7071" s="31"/>
      <c r="H7071" s="31" t="s">
        <v>6209</v>
      </c>
      <c r="I7071" s="57"/>
    </row>
    <row r="7072" spans="1:9" s="7" customFormat="1" ht="66">
      <c r="A7072" s="52" t="s">
        <v>6206</v>
      </c>
      <c r="B7072" s="55" t="s">
        <v>6333</v>
      </c>
      <c r="C7072" s="55" t="s">
        <v>6337</v>
      </c>
      <c r="D7072" s="31" t="s">
        <v>6208</v>
      </c>
      <c r="E7072" s="54">
        <v>49</v>
      </c>
      <c r="F7072" s="31" t="s">
        <v>512</v>
      </c>
      <c r="G7072" s="31"/>
      <c r="H7072" s="31" t="s">
        <v>6209</v>
      </c>
      <c r="I7072" s="57"/>
    </row>
    <row r="7073" spans="1:9" s="7" customFormat="1" ht="66">
      <c r="A7073" s="52" t="s">
        <v>6206</v>
      </c>
      <c r="B7073" s="55" t="s">
        <v>6333</v>
      </c>
      <c r="C7073" s="55" t="s">
        <v>198</v>
      </c>
      <c r="D7073" s="31" t="s">
        <v>6208</v>
      </c>
      <c r="E7073" s="54">
        <v>49</v>
      </c>
      <c r="F7073" s="31" t="s">
        <v>512</v>
      </c>
      <c r="G7073" s="31"/>
      <c r="H7073" s="31" t="s">
        <v>6209</v>
      </c>
      <c r="I7073" s="57"/>
    </row>
    <row r="7074" spans="1:9" s="7" customFormat="1" ht="66">
      <c r="A7074" s="52" t="s">
        <v>6206</v>
      </c>
      <c r="B7074" s="55" t="s">
        <v>6333</v>
      </c>
      <c r="C7074" s="55" t="s">
        <v>1391</v>
      </c>
      <c r="D7074" s="31" t="s">
        <v>6208</v>
      </c>
      <c r="E7074" s="54">
        <v>44</v>
      </c>
      <c r="F7074" s="31" t="s">
        <v>512</v>
      </c>
      <c r="G7074" s="31"/>
      <c r="H7074" s="31" t="s">
        <v>6209</v>
      </c>
      <c r="I7074" s="57"/>
    </row>
    <row r="7075" spans="1:9" s="7" customFormat="1" ht="66">
      <c r="A7075" s="52" t="s">
        <v>6206</v>
      </c>
      <c r="B7075" s="55" t="s">
        <v>6333</v>
      </c>
      <c r="C7075" s="55" t="s">
        <v>194</v>
      </c>
      <c r="D7075" s="31" t="s">
        <v>6208</v>
      </c>
      <c r="E7075" s="54">
        <v>49</v>
      </c>
      <c r="F7075" s="31" t="s">
        <v>512</v>
      </c>
      <c r="G7075" s="31"/>
      <c r="H7075" s="31" t="s">
        <v>6209</v>
      </c>
      <c r="I7075" s="57"/>
    </row>
    <row r="7076" spans="1:9" s="7" customFormat="1" ht="66">
      <c r="A7076" s="52" t="s">
        <v>6206</v>
      </c>
      <c r="B7076" s="55" t="s">
        <v>6333</v>
      </c>
      <c r="C7076" s="55" t="s">
        <v>6314</v>
      </c>
      <c r="D7076" s="31" t="s">
        <v>6208</v>
      </c>
      <c r="E7076" s="54">
        <v>58</v>
      </c>
      <c r="F7076" s="31" t="s">
        <v>512</v>
      </c>
      <c r="G7076" s="31"/>
      <c r="H7076" s="31" t="s">
        <v>6209</v>
      </c>
      <c r="I7076" s="57"/>
    </row>
    <row r="7077" spans="1:9" s="7" customFormat="1" ht="66">
      <c r="A7077" s="52" t="s">
        <v>6206</v>
      </c>
      <c r="B7077" s="53" t="s">
        <v>6339</v>
      </c>
      <c r="C7077" s="53" t="s">
        <v>1776</v>
      </c>
      <c r="D7077" s="31" t="s">
        <v>6208</v>
      </c>
      <c r="E7077" s="54">
        <v>1</v>
      </c>
      <c r="F7077" s="31" t="s">
        <v>512</v>
      </c>
      <c r="G7077" s="31"/>
      <c r="H7077" s="31" t="s">
        <v>6209</v>
      </c>
      <c r="I7077" s="57"/>
    </row>
    <row r="7078" spans="1:9" s="7" customFormat="1" ht="66">
      <c r="A7078" s="52" t="s">
        <v>6206</v>
      </c>
      <c r="B7078" s="53" t="s">
        <v>6339</v>
      </c>
      <c r="C7078" s="53" t="s">
        <v>4494</v>
      </c>
      <c r="D7078" s="31" t="s">
        <v>6208</v>
      </c>
      <c r="E7078" s="54">
        <v>9</v>
      </c>
      <c r="F7078" s="31" t="s">
        <v>512</v>
      </c>
      <c r="G7078" s="31"/>
      <c r="H7078" s="31" t="s">
        <v>6209</v>
      </c>
      <c r="I7078" s="57"/>
    </row>
    <row r="7079" spans="1:9" s="7" customFormat="1" ht="66">
      <c r="A7079" s="52" t="s">
        <v>6206</v>
      </c>
      <c r="B7079" s="53" t="s">
        <v>6339</v>
      </c>
      <c r="C7079" s="53" t="s">
        <v>4089</v>
      </c>
      <c r="D7079" s="31" t="s">
        <v>6208</v>
      </c>
      <c r="E7079" s="54">
        <v>21</v>
      </c>
      <c r="F7079" s="31" t="s">
        <v>512</v>
      </c>
      <c r="G7079" s="58"/>
      <c r="H7079" s="58" t="s">
        <v>6209</v>
      </c>
      <c r="I7079" s="59"/>
    </row>
    <row r="7080" spans="1:9" s="7" customFormat="1" ht="66">
      <c r="A7080" s="52" t="s">
        <v>6206</v>
      </c>
      <c r="B7080" s="53" t="s">
        <v>6339</v>
      </c>
      <c r="C7080" s="53" t="s">
        <v>3823</v>
      </c>
      <c r="D7080" s="31" t="s">
        <v>6208</v>
      </c>
      <c r="E7080" s="54">
        <v>26</v>
      </c>
      <c r="F7080" s="31" t="s">
        <v>512</v>
      </c>
      <c r="G7080" s="58"/>
      <c r="H7080" s="58" t="s">
        <v>6209</v>
      </c>
      <c r="I7080" s="59"/>
    </row>
    <row r="7081" spans="1:9" s="7" customFormat="1" ht="66">
      <c r="A7081" s="52" t="s">
        <v>6206</v>
      </c>
      <c r="B7081" s="53" t="s">
        <v>6339</v>
      </c>
      <c r="C7081" s="53" t="s">
        <v>4171</v>
      </c>
      <c r="D7081" s="31" t="s">
        <v>6208</v>
      </c>
      <c r="E7081" s="54">
        <v>4</v>
      </c>
      <c r="F7081" s="31" t="s">
        <v>512</v>
      </c>
      <c r="G7081" s="58"/>
      <c r="H7081" s="58" t="s">
        <v>6209</v>
      </c>
      <c r="I7081" s="59"/>
    </row>
    <row r="7082" spans="1:9" s="7" customFormat="1" ht="66">
      <c r="A7082" s="52" t="s">
        <v>6206</v>
      </c>
      <c r="B7082" s="53" t="s">
        <v>6339</v>
      </c>
      <c r="C7082" s="53" t="s">
        <v>4490</v>
      </c>
      <c r="D7082" s="31" t="s">
        <v>6208</v>
      </c>
      <c r="E7082" s="54">
        <v>7</v>
      </c>
      <c r="F7082" s="31" t="s">
        <v>512</v>
      </c>
      <c r="G7082" s="58"/>
      <c r="H7082" s="58" t="s">
        <v>6209</v>
      </c>
      <c r="I7082" s="60"/>
    </row>
    <row r="7083" spans="1:9" s="7" customFormat="1" ht="66">
      <c r="A7083" s="52" t="s">
        <v>6206</v>
      </c>
      <c r="B7083" s="53" t="s">
        <v>6339</v>
      </c>
      <c r="C7083" s="53" t="s">
        <v>4446</v>
      </c>
      <c r="D7083" s="31" t="s">
        <v>6208</v>
      </c>
      <c r="E7083" s="54">
        <v>3</v>
      </c>
      <c r="F7083" s="31" t="s">
        <v>512</v>
      </c>
      <c r="G7083" s="31"/>
      <c r="H7083" s="31" t="s">
        <v>6209</v>
      </c>
      <c r="I7083" s="57"/>
    </row>
    <row r="7084" spans="1:9" s="37" customFormat="1" ht="82.15" customHeight="1">
      <c r="A7084" s="52" t="s">
        <v>6206</v>
      </c>
      <c r="B7084" s="53" t="s">
        <v>6339</v>
      </c>
      <c r="C7084" s="53" t="s">
        <v>3606</v>
      </c>
      <c r="D7084" s="31" t="s">
        <v>6208</v>
      </c>
      <c r="E7084" s="54">
        <v>7</v>
      </c>
      <c r="F7084" s="31" t="s">
        <v>512</v>
      </c>
      <c r="G7084" s="31"/>
      <c r="H7084" s="31" t="s">
        <v>6209</v>
      </c>
      <c r="I7084" s="57"/>
    </row>
    <row r="7085" spans="1:9" s="7" customFormat="1" ht="66">
      <c r="A7085" s="52" t="s">
        <v>6206</v>
      </c>
      <c r="B7085" s="53" t="s">
        <v>6339</v>
      </c>
      <c r="C7085" s="53" t="s">
        <v>111</v>
      </c>
      <c r="D7085" s="31" t="s">
        <v>6208</v>
      </c>
      <c r="E7085" s="54">
        <v>18</v>
      </c>
      <c r="F7085" s="31" t="s">
        <v>512</v>
      </c>
      <c r="G7085" s="31"/>
      <c r="H7085" s="31" t="s">
        <v>6209</v>
      </c>
      <c r="I7085" s="57"/>
    </row>
    <row r="7086" spans="1:9" s="38" customFormat="1" ht="66">
      <c r="A7086" s="52" t="s">
        <v>6206</v>
      </c>
      <c r="B7086" s="53" t="s">
        <v>6339</v>
      </c>
      <c r="C7086" s="53" t="s">
        <v>2142</v>
      </c>
      <c r="D7086" s="31" t="s">
        <v>6208</v>
      </c>
      <c r="E7086" s="54">
        <v>5</v>
      </c>
      <c r="F7086" s="31" t="s">
        <v>512</v>
      </c>
      <c r="G7086" s="31"/>
      <c r="H7086" s="31" t="s">
        <v>6209</v>
      </c>
      <c r="I7086" s="57"/>
    </row>
    <row r="7087" spans="1:9" s="38" customFormat="1" ht="66">
      <c r="A7087" s="52" t="s">
        <v>6206</v>
      </c>
      <c r="B7087" s="53" t="s">
        <v>6339</v>
      </c>
      <c r="C7087" s="53" t="s">
        <v>4087</v>
      </c>
      <c r="D7087" s="31" t="s">
        <v>6208</v>
      </c>
      <c r="E7087" s="54">
        <v>1</v>
      </c>
      <c r="F7087" s="31" t="s">
        <v>512</v>
      </c>
      <c r="G7087" s="31"/>
      <c r="H7087" s="31" t="s">
        <v>6209</v>
      </c>
      <c r="I7087" s="57"/>
    </row>
    <row r="7088" spans="1:9" s="38" customFormat="1" ht="66">
      <c r="A7088" s="52" t="s">
        <v>6206</v>
      </c>
      <c r="B7088" s="53" t="s">
        <v>6339</v>
      </c>
      <c r="C7088" s="53" t="s">
        <v>4308</v>
      </c>
      <c r="D7088" s="31" t="s">
        <v>6208</v>
      </c>
      <c r="E7088" s="54">
        <v>7</v>
      </c>
      <c r="F7088" s="31" t="s">
        <v>512</v>
      </c>
      <c r="G7088" s="31"/>
      <c r="H7088" s="31" t="s">
        <v>6209</v>
      </c>
      <c r="I7088" s="57"/>
    </row>
    <row r="7089" spans="1:9" s="38" customFormat="1" ht="66">
      <c r="A7089" s="52" t="s">
        <v>6206</v>
      </c>
      <c r="B7089" s="53" t="s">
        <v>6339</v>
      </c>
      <c r="C7089" s="53" t="s">
        <v>6340</v>
      </c>
      <c r="D7089" s="31" t="s">
        <v>6208</v>
      </c>
      <c r="E7089" s="54">
        <v>17</v>
      </c>
      <c r="F7089" s="31" t="s">
        <v>512</v>
      </c>
      <c r="G7089" s="31"/>
      <c r="H7089" s="31" t="s">
        <v>6209</v>
      </c>
      <c r="I7089" s="57"/>
    </row>
    <row r="7090" spans="1:9" s="38" customFormat="1" ht="66">
      <c r="A7090" s="52" t="s">
        <v>6206</v>
      </c>
      <c r="B7090" s="53" t="s">
        <v>6339</v>
      </c>
      <c r="C7090" s="53" t="s">
        <v>6341</v>
      </c>
      <c r="D7090" s="31" t="s">
        <v>6208</v>
      </c>
      <c r="E7090" s="54">
        <v>6</v>
      </c>
      <c r="F7090" s="31" t="s">
        <v>512</v>
      </c>
      <c r="G7090" s="31"/>
      <c r="H7090" s="31" t="s">
        <v>6209</v>
      </c>
      <c r="I7090" s="57"/>
    </row>
    <row r="7091" spans="1:9" s="37" customFormat="1" ht="89.65" customHeight="1">
      <c r="A7091" s="52" t="s">
        <v>6206</v>
      </c>
      <c r="B7091" s="53" t="s">
        <v>6339</v>
      </c>
      <c r="C7091" s="53" t="s">
        <v>4058</v>
      </c>
      <c r="D7091" s="31" t="s">
        <v>6208</v>
      </c>
      <c r="E7091" s="54">
        <v>10</v>
      </c>
      <c r="F7091" s="31" t="s">
        <v>512</v>
      </c>
      <c r="G7091" s="31"/>
      <c r="H7091" s="31" t="s">
        <v>6209</v>
      </c>
      <c r="I7091" s="57"/>
    </row>
    <row r="7092" spans="1:9" s="37" customFormat="1" ht="66">
      <c r="A7092" s="52" t="s">
        <v>6206</v>
      </c>
      <c r="B7092" s="53" t="s">
        <v>6339</v>
      </c>
      <c r="C7092" s="53" t="s">
        <v>1864</v>
      </c>
      <c r="D7092" s="31" t="s">
        <v>6208</v>
      </c>
      <c r="E7092" s="54">
        <v>1</v>
      </c>
      <c r="F7092" s="31" t="s">
        <v>512</v>
      </c>
      <c r="G7092" s="31"/>
      <c r="H7092" s="31" t="s">
        <v>6209</v>
      </c>
      <c r="I7092" s="57"/>
    </row>
    <row r="7093" spans="1:9" s="37" customFormat="1" ht="66">
      <c r="A7093" s="52" t="s">
        <v>6206</v>
      </c>
      <c r="B7093" s="53" t="s">
        <v>6339</v>
      </c>
      <c r="C7093" s="53" t="s">
        <v>135</v>
      </c>
      <c r="D7093" s="31" t="s">
        <v>6208</v>
      </c>
      <c r="E7093" s="54">
        <v>3</v>
      </c>
      <c r="F7093" s="31" t="s">
        <v>512</v>
      </c>
      <c r="G7093" s="31"/>
      <c r="H7093" s="31" t="s">
        <v>6209</v>
      </c>
      <c r="I7093" s="57"/>
    </row>
    <row r="7094" spans="1:9" s="37" customFormat="1" ht="66">
      <c r="A7094" s="52" t="s">
        <v>6206</v>
      </c>
      <c r="B7094" s="53" t="s">
        <v>6339</v>
      </c>
      <c r="C7094" s="53" t="s">
        <v>2132</v>
      </c>
      <c r="D7094" s="31" t="s">
        <v>6208</v>
      </c>
      <c r="E7094" s="54">
        <v>23</v>
      </c>
      <c r="F7094" s="31" t="s">
        <v>512</v>
      </c>
      <c r="G7094" s="31"/>
      <c r="H7094" s="31" t="s">
        <v>6209</v>
      </c>
      <c r="I7094" s="57"/>
    </row>
    <row r="7095" spans="1:9" s="37" customFormat="1" ht="66">
      <c r="A7095" s="52" t="s">
        <v>6206</v>
      </c>
      <c r="B7095" s="53" t="s">
        <v>6339</v>
      </c>
      <c r="C7095" s="53" t="s">
        <v>5094</v>
      </c>
      <c r="D7095" s="31" t="s">
        <v>6208</v>
      </c>
      <c r="E7095" s="54">
        <v>62</v>
      </c>
      <c r="F7095" s="31" t="s">
        <v>512</v>
      </c>
      <c r="G7095" s="31"/>
      <c r="H7095" s="31" t="s">
        <v>6209</v>
      </c>
      <c r="I7095" s="57"/>
    </row>
    <row r="7096" spans="1:9" s="37" customFormat="1" ht="66">
      <c r="A7096" s="52" t="s">
        <v>6206</v>
      </c>
      <c r="B7096" s="53" t="s">
        <v>6339</v>
      </c>
      <c r="C7096" s="53" t="s">
        <v>6342</v>
      </c>
      <c r="D7096" s="31" t="s">
        <v>6208</v>
      </c>
      <c r="E7096" s="54">
        <v>5</v>
      </c>
      <c r="F7096" s="31" t="s">
        <v>512</v>
      </c>
      <c r="G7096" s="31"/>
      <c r="H7096" s="31" t="s">
        <v>6209</v>
      </c>
      <c r="I7096" s="57"/>
    </row>
    <row r="7097" spans="1:9" s="37" customFormat="1" ht="66">
      <c r="A7097" s="52" t="s">
        <v>6206</v>
      </c>
      <c r="B7097" s="53" t="s">
        <v>6339</v>
      </c>
      <c r="C7097" s="53" t="s">
        <v>4788</v>
      </c>
      <c r="D7097" s="31" t="s">
        <v>6208</v>
      </c>
      <c r="E7097" s="54">
        <v>44</v>
      </c>
      <c r="F7097" s="31" t="s">
        <v>512</v>
      </c>
      <c r="G7097" s="31"/>
      <c r="H7097" s="31" t="s">
        <v>6209</v>
      </c>
      <c r="I7097" s="57"/>
    </row>
    <row r="7098" spans="1:9" s="37" customFormat="1" ht="66">
      <c r="A7098" s="52" t="s">
        <v>6206</v>
      </c>
      <c r="B7098" s="53" t="s">
        <v>6339</v>
      </c>
      <c r="C7098" s="53" t="s">
        <v>6309</v>
      </c>
      <c r="D7098" s="31" t="s">
        <v>6208</v>
      </c>
      <c r="E7098" s="54">
        <v>10</v>
      </c>
      <c r="F7098" s="31" t="s">
        <v>512</v>
      </c>
      <c r="G7098" s="31"/>
      <c r="H7098" s="31" t="s">
        <v>6209</v>
      </c>
      <c r="I7098" s="57"/>
    </row>
    <row r="7099" spans="1:9" s="37" customFormat="1" ht="66">
      <c r="A7099" s="52" t="s">
        <v>6206</v>
      </c>
      <c r="B7099" s="53" t="s">
        <v>6339</v>
      </c>
      <c r="C7099" s="53" t="s">
        <v>4211</v>
      </c>
      <c r="D7099" s="31" t="s">
        <v>6208</v>
      </c>
      <c r="E7099" s="54">
        <v>8</v>
      </c>
      <c r="F7099" s="31" t="s">
        <v>512</v>
      </c>
      <c r="G7099" s="31"/>
      <c r="H7099" s="31" t="s">
        <v>6209</v>
      </c>
      <c r="I7099" s="57"/>
    </row>
    <row r="7100" spans="1:9" s="37" customFormat="1" ht="66">
      <c r="A7100" s="52" t="s">
        <v>6206</v>
      </c>
      <c r="B7100" s="53" t="s">
        <v>6339</v>
      </c>
      <c r="C7100" s="53" t="s">
        <v>4457</v>
      </c>
      <c r="D7100" s="31" t="s">
        <v>6208</v>
      </c>
      <c r="E7100" s="54">
        <v>2</v>
      </c>
      <c r="F7100" s="31" t="s">
        <v>512</v>
      </c>
      <c r="G7100" s="31"/>
      <c r="H7100" s="31" t="s">
        <v>6209</v>
      </c>
      <c r="I7100" s="57"/>
    </row>
    <row r="7101" spans="1:9" s="37" customFormat="1" ht="66">
      <c r="A7101" s="52" t="s">
        <v>6206</v>
      </c>
      <c r="B7101" s="53" t="s">
        <v>6339</v>
      </c>
      <c r="C7101" s="53" t="s">
        <v>2142</v>
      </c>
      <c r="D7101" s="31" t="s">
        <v>6208</v>
      </c>
      <c r="E7101" s="54">
        <v>4</v>
      </c>
      <c r="F7101" s="31" t="s">
        <v>512</v>
      </c>
      <c r="G7101" s="31"/>
      <c r="H7101" s="31" t="s">
        <v>6209</v>
      </c>
      <c r="I7101" s="57"/>
    </row>
    <row r="7102" spans="1:9" s="37" customFormat="1" ht="66">
      <c r="A7102" s="52" t="s">
        <v>6206</v>
      </c>
      <c r="B7102" s="53" t="s">
        <v>6339</v>
      </c>
      <c r="C7102" s="53" t="s">
        <v>2132</v>
      </c>
      <c r="D7102" s="31" t="s">
        <v>6208</v>
      </c>
      <c r="E7102" s="54">
        <v>21</v>
      </c>
      <c r="F7102" s="31" t="s">
        <v>512</v>
      </c>
      <c r="G7102" s="31"/>
      <c r="H7102" s="31" t="s">
        <v>6209</v>
      </c>
      <c r="I7102" s="52"/>
    </row>
    <row r="7103" spans="1:9" s="37" customFormat="1" ht="66">
      <c r="A7103" s="52" t="s">
        <v>6206</v>
      </c>
      <c r="B7103" s="53" t="s">
        <v>6339</v>
      </c>
      <c r="C7103" s="53" t="s">
        <v>1864</v>
      </c>
      <c r="D7103" s="31" t="s">
        <v>6208</v>
      </c>
      <c r="E7103" s="54">
        <v>1</v>
      </c>
      <c r="F7103" s="31" t="s">
        <v>512</v>
      </c>
      <c r="G7103" s="31"/>
      <c r="H7103" s="31" t="s">
        <v>6209</v>
      </c>
      <c r="I7103" s="52"/>
    </row>
    <row r="7104" spans="1:9" s="37" customFormat="1" ht="66">
      <c r="A7104" s="52" t="s">
        <v>6206</v>
      </c>
      <c r="B7104" s="53" t="s">
        <v>6339</v>
      </c>
      <c r="C7104" s="53" t="s">
        <v>4211</v>
      </c>
      <c r="D7104" s="31" t="s">
        <v>6208</v>
      </c>
      <c r="E7104" s="54">
        <v>7</v>
      </c>
      <c r="F7104" s="31" t="s">
        <v>512</v>
      </c>
      <c r="G7104" s="31"/>
      <c r="H7104" s="31" t="s">
        <v>6209</v>
      </c>
      <c r="I7104" s="52"/>
    </row>
    <row r="7105" spans="1:9" s="37" customFormat="1" ht="66">
      <c r="A7105" s="52" t="s">
        <v>6206</v>
      </c>
      <c r="B7105" s="53" t="s">
        <v>6339</v>
      </c>
      <c r="C7105" s="53" t="s">
        <v>4788</v>
      </c>
      <c r="D7105" s="31" t="s">
        <v>6208</v>
      </c>
      <c r="E7105" s="54">
        <v>25</v>
      </c>
      <c r="F7105" s="31" t="s">
        <v>512</v>
      </c>
      <c r="G7105" s="31"/>
      <c r="H7105" s="31" t="s">
        <v>6209</v>
      </c>
      <c r="I7105" s="52"/>
    </row>
    <row r="7106" spans="1:9" s="37" customFormat="1" ht="66">
      <c r="A7106" s="52" t="s">
        <v>6206</v>
      </c>
      <c r="B7106" s="53" t="s">
        <v>6339</v>
      </c>
      <c r="C7106" s="53" t="s">
        <v>1800</v>
      </c>
      <c r="D7106" s="31" t="s">
        <v>6208</v>
      </c>
      <c r="E7106" s="54">
        <v>1</v>
      </c>
      <c r="F7106" s="31" t="s">
        <v>512</v>
      </c>
      <c r="G7106" s="31"/>
      <c r="H7106" s="31" t="s">
        <v>6209</v>
      </c>
      <c r="I7106" s="52"/>
    </row>
    <row r="7107" spans="1:9" s="37" customFormat="1" ht="66">
      <c r="A7107" s="52" t="s">
        <v>6206</v>
      </c>
      <c r="B7107" s="53" t="s">
        <v>6339</v>
      </c>
      <c r="C7107" s="53" t="s">
        <v>111</v>
      </c>
      <c r="D7107" s="31" t="s">
        <v>6208</v>
      </c>
      <c r="E7107" s="54">
        <v>22</v>
      </c>
      <c r="F7107" s="31" t="s">
        <v>512</v>
      </c>
      <c r="G7107" s="31"/>
      <c r="H7107" s="31" t="s">
        <v>6209</v>
      </c>
      <c r="I7107" s="52"/>
    </row>
    <row r="7108" spans="1:9" s="37" customFormat="1" ht="66">
      <c r="A7108" s="52" t="s">
        <v>6206</v>
      </c>
      <c r="B7108" s="53" t="s">
        <v>6339</v>
      </c>
      <c r="C7108" s="53" t="s">
        <v>6341</v>
      </c>
      <c r="D7108" s="31" t="s">
        <v>6208</v>
      </c>
      <c r="E7108" s="54">
        <v>6</v>
      </c>
      <c r="F7108" s="31" t="s">
        <v>512</v>
      </c>
      <c r="G7108" s="31"/>
      <c r="H7108" s="31" t="s">
        <v>6209</v>
      </c>
      <c r="I7108" s="52"/>
    </row>
    <row r="7109" spans="1:9" s="37" customFormat="1" ht="66">
      <c r="A7109" s="52" t="s">
        <v>6206</v>
      </c>
      <c r="B7109" s="53" t="s">
        <v>6339</v>
      </c>
      <c r="C7109" s="53" t="s">
        <v>6309</v>
      </c>
      <c r="D7109" s="31" t="s">
        <v>6208</v>
      </c>
      <c r="E7109" s="54">
        <v>10</v>
      </c>
      <c r="F7109" s="31" t="s">
        <v>512</v>
      </c>
      <c r="G7109" s="31"/>
      <c r="H7109" s="31" t="s">
        <v>6209</v>
      </c>
      <c r="I7109" s="52"/>
    </row>
    <row r="7110" spans="1:9" s="37" customFormat="1" ht="66">
      <c r="A7110" s="52" t="s">
        <v>6206</v>
      </c>
      <c r="B7110" s="53" t="s">
        <v>6339</v>
      </c>
      <c r="C7110" s="53" t="s">
        <v>4087</v>
      </c>
      <c r="D7110" s="31" t="s">
        <v>6208</v>
      </c>
      <c r="E7110" s="54">
        <v>1</v>
      </c>
      <c r="F7110" s="31" t="s">
        <v>512</v>
      </c>
      <c r="G7110" s="31"/>
      <c r="H7110" s="31" t="s">
        <v>6209</v>
      </c>
      <c r="I7110" s="52"/>
    </row>
    <row r="7111" spans="1:9" s="37" customFormat="1" ht="66">
      <c r="A7111" s="52" t="s">
        <v>6206</v>
      </c>
      <c r="B7111" s="53" t="s">
        <v>6339</v>
      </c>
      <c r="C7111" s="53" t="s">
        <v>3823</v>
      </c>
      <c r="D7111" s="31" t="s">
        <v>6208</v>
      </c>
      <c r="E7111" s="54">
        <v>27</v>
      </c>
      <c r="F7111" s="31" t="s">
        <v>512</v>
      </c>
      <c r="G7111" s="31"/>
      <c r="H7111" s="31" t="s">
        <v>6209</v>
      </c>
      <c r="I7111" s="52"/>
    </row>
    <row r="7112" spans="1:9" s="37" customFormat="1" ht="66">
      <c r="A7112" s="52" t="s">
        <v>6206</v>
      </c>
      <c r="B7112" s="53" t="s">
        <v>6339</v>
      </c>
      <c r="C7112" s="53" t="s">
        <v>6343</v>
      </c>
      <c r="D7112" s="31" t="s">
        <v>6208</v>
      </c>
      <c r="E7112" s="54">
        <v>10</v>
      </c>
      <c r="F7112" s="31" t="s">
        <v>512</v>
      </c>
      <c r="G7112" s="31"/>
      <c r="H7112" s="31" t="s">
        <v>6209</v>
      </c>
      <c r="I7112" s="52"/>
    </row>
    <row r="7113" spans="1:9" s="37" customFormat="1" ht="66">
      <c r="A7113" s="52" t="s">
        <v>6206</v>
      </c>
      <c r="B7113" s="53" t="s">
        <v>6339</v>
      </c>
      <c r="C7113" s="53" t="s">
        <v>4058</v>
      </c>
      <c r="D7113" s="31" t="s">
        <v>6208</v>
      </c>
      <c r="E7113" s="54">
        <v>11</v>
      </c>
      <c r="F7113" s="31" t="s">
        <v>512</v>
      </c>
      <c r="G7113" s="31"/>
      <c r="H7113" s="31" t="s">
        <v>6209</v>
      </c>
      <c r="I7113" s="52"/>
    </row>
    <row r="7114" spans="1:9" s="37" customFormat="1" ht="66">
      <c r="A7114" s="52" t="s">
        <v>6206</v>
      </c>
      <c r="B7114" s="53" t="s">
        <v>6339</v>
      </c>
      <c r="C7114" s="53" t="s">
        <v>1676</v>
      </c>
      <c r="D7114" s="31" t="s">
        <v>6208</v>
      </c>
      <c r="E7114" s="54">
        <v>4</v>
      </c>
      <c r="F7114" s="31" t="s">
        <v>512</v>
      </c>
      <c r="G7114" s="31"/>
      <c r="H7114" s="31" t="s">
        <v>6209</v>
      </c>
      <c r="I7114" s="52"/>
    </row>
    <row r="7115" spans="1:9" s="37" customFormat="1" ht="66">
      <c r="A7115" s="52" t="s">
        <v>6206</v>
      </c>
      <c r="B7115" s="53" t="s">
        <v>6339</v>
      </c>
      <c r="C7115" s="53" t="s">
        <v>4494</v>
      </c>
      <c r="D7115" s="31" t="s">
        <v>6208</v>
      </c>
      <c r="E7115" s="54">
        <v>6</v>
      </c>
      <c r="F7115" s="31" t="s">
        <v>512</v>
      </c>
      <c r="G7115" s="31"/>
      <c r="H7115" s="31" t="s">
        <v>6209</v>
      </c>
      <c r="I7115" s="52"/>
    </row>
    <row r="7116" spans="1:9" s="37" customFormat="1" ht="66">
      <c r="A7116" s="52" t="s">
        <v>6206</v>
      </c>
      <c r="B7116" s="53" t="s">
        <v>6339</v>
      </c>
      <c r="C7116" s="53" t="s">
        <v>50</v>
      </c>
      <c r="D7116" s="31" t="s">
        <v>6208</v>
      </c>
      <c r="E7116" s="54">
        <v>1</v>
      </c>
      <c r="F7116" s="31" t="s">
        <v>512</v>
      </c>
      <c r="G7116" s="31"/>
      <c r="H7116" s="31" t="s">
        <v>6209</v>
      </c>
      <c r="I7116" s="52"/>
    </row>
    <row r="7117" spans="1:9" s="37" customFormat="1" ht="66">
      <c r="A7117" s="52" t="s">
        <v>6206</v>
      </c>
      <c r="B7117" s="53" t="s">
        <v>6339</v>
      </c>
      <c r="C7117" s="53" t="s">
        <v>4408</v>
      </c>
      <c r="D7117" s="31" t="s">
        <v>6208</v>
      </c>
      <c r="E7117" s="54">
        <v>1</v>
      </c>
      <c r="F7117" s="31" t="s">
        <v>512</v>
      </c>
      <c r="G7117" s="31"/>
      <c r="H7117" s="31" t="s">
        <v>6209</v>
      </c>
      <c r="I7117" s="52"/>
    </row>
    <row r="7118" spans="1:9" s="37" customFormat="1" ht="66">
      <c r="A7118" s="52" t="s">
        <v>6206</v>
      </c>
      <c r="B7118" s="53" t="s">
        <v>6339</v>
      </c>
      <c r="C7118" s="53" t="s">
        <v>4308</v>
      </c>
      <c r="D7118" s="31" t="s">
        <v>6208</v>
      </c>
      <c r="E7118" s="54">
        <v>8</v>
      </c>
      <c r="F7118" s="31" t="s">
        <v>512</v>
      </c>
      <c r="G7118" s="31"/>
      <c r="H7118" s="31" t="s">
        <v>6209</v>
      </c>
      <c r="I7118" s="52"/>
    </row>
    <row r="7119" spans="1:9" s="37" customFormat="1" ht="66">
      <c r="A7119" s="52" t="s">
        <v>6206</v>
      </c>
      <c r="B7119" s="53" t="s">
        <v>6339</v>
      </c>
      <c r="C7119" s="53" t="s">
        <v>4077</v>
      </c>
      <c r="D7119" s="31" t="s">
        <v>6208</v>
      </c>
      <c r="E7119" s="54">
        <v>16</v>
      </c>
      <c r="F7119" s="31" t="s">
        <v>512</v>
      </c>
      <c r="G7119" s="31"/>
      <c r="H7119" s="31" t="s">
        <v>6209</v>
      </c>
      <c r="I7119" s="52"/>
    </row>
    <row r="7120" spans="1:9" s="37" customFormat="1" ht="66">
      <c r="A7120" s="52" t="s">
        <v>6206</v>
      </c>
      <c r="B7120" s="53" t="s">
        <v>6339</v>
      </c>
      <c r="C7120" s="53" t="s">
        <v>6344</v>
      </c>
      <c r="D7120" s="31" t="s">
        <v>6208</v>
      </c>
      <c r="E7120" s="54">
        <v>5</v>
      </c>
      <c r="F7120" s="31" t="s">
        <v>512</v>
      </c>
      <c r="G7120" s="31"/>
      <c r="H7120" s="31" t="s">
        <v>6209</v>
      </c>
      <c r="I7120" s="52"/>
    </row>
    <row r="7121" spans="1:9" s="37" customFormat="1" ht="66">
      <c r="A7121" s="52" t="s">
        <v>6206</v>
      </c>
      <c r="B7121" s="53" t="s">
        <v>6339</v>
      </c>
      <c r="C7121" s="53" t="s">
        <v>4461</v>
      </c>
      <c r="D7121" s="31" t="s">
        <v>6208</v>
      </c>
      <c r="E7121" s="54">
        <v>5</v>
      </c>
      <c r="F7121" s="31" t="s">
        <v>512</v>
      </c>
      <c r="G7121" s="31"/>
      <c r="H7121" s="31" t="s">
        <v>6209</v>
      </c>
      <c r="I7121" s="52"/>
    </row>
    <row r="7122" spans="1:9" s="37" customFormat="1" ht="66">
      <c r="A7122" s="52" t="s">
        <v>6206</v>
      </c>
      <c r="B7122" s="53" t="s">
        <v>6339</v>
      </c>
      <c r="C7122" s="53" t="s">
        <v>4446</v>
      </c>
      <c r="D7122" s="31" t="s">
        <v>6208</v>
      </c>
      <c r="E7122" s="54">
        <v>5</v>
      </c>
      <c r="F7122" s="31" t="s">
        <v>512</v>
      </c>
      <c r="G7122" s="31"/>
      <c r="H7122" s="31" t="s">
        <v>6209</v>
      </c>
      <c r="I7122" s="52"/>
    </row>
    <row r="7123" spans="1:9" s="37" customFormat="1" ht="66">
      <c r="A7123" s="52" t="s">
        <v>6206</v>
      </c>
      <c r="B7123" s="53" t="s">
        <v>6339</v>
      </c>
      <c r="C7123" s="53" t="s">
        <v>4490</v>
      </c>
      <c r="D7123" s="31" t="s">
        <v>6208</v>
      </c>
      <c r="E7123" s="54">
        <v>16</v>
      </c>
      <c r="F7123" s="31" t="s">
        <v>512</v>
      </c>
      <c r="G7123" s="31"/>
      <c r="H7123" s="31" t="s">
        <v>6209</v>
      </c>
      <c r="I7123" s="52"/>
    </row>
    <row r="7124" spans="1:9" s="37" customFormat="1" ht="66">
      <c r="A7124" s="52" t="s">
        <v>6206</v>
      </c>
      <c r="B7124" s="53" t="s">
        <v>6339</v>
      </c>
      <c r="C7124" s="53" t="s">
        <v>5094</v>
      </c>
      <c r="D7124" s="31" t="s">
        <v>6208</v>
      </c>
      <c r="E7124" s="54">
        <v>63</v>
      </c>
      <c r="F7124" s="31" t="s">
        <v>512</v>
      </c>
      <c r="G7124" s="31"/>
      <c r="H7124" s="31" t="s">
        <v>6209</v>
      </c>
      <c r="I7124" s="52"/>
    </row>
    <row r="7125" spans="1:9" s="37" customFormat="1" ht="66">
      <c r="A7125" s="52" t="s">
        <v>6206</v>
      </c>
      <c r="B7125" s="53" t="s">
        <v>6339</v>
      </c>
      <c r="C7125" s="53" t="s">
        <v>4089</v>
      </c>
      <c r="D7125" s="31" t="s">
        <v>6208</v>
      </c>
      <c r="E7125" s="54">
        <v>23</v>
      </c>
      <c r="F7125" s="31" t="s">
        <v>512</v>
      </c>
      <c r="G7125" s="31"/>
      <c r="H7125" s="31" t="s">
        <v>6209</v>
      </c>
      <c r="I7125" s="52"/>
    </row>
    <row r="7126" spans="1:9" s="37" customFormat="1" ht="66">
      <c r="A7126" s="52" t="s">
        <v>6206</v>
      </c>
      <c r="B7126" s="53" t="s">
        <v>6339</v>
      </c>
      <c r="C7126" s="53" t="s">
        <v>3606</v>
      </c>
      <c r="D7126" s="31" t="s">
        <v>6208</v>
      </c>
      <c r="E7126" s="54">
        <v>5</v>
      </c>
      <c r="F7126" s="31" t="s">
        <v>512</v>
      </c>
      <c r="G7126" s="31"/>
      <c r="H7126" s="31" t="s">
        <v>6209</v>
      </c>
      <c r="I7126" s="52"/>
    </row>
    <row r="7127" spans="1:9" s="37" customFormat="1" ht="66">
      <c r="A7127" s="52" t="s">
        <v>6206</v>
      </c>
      <c r="B7127" s="53" t="s">
        <v>6339</v>
      </c>
      <c r="C7127" s="53" t="s">
        <v>135</v>
      </c>
      <c r="D7127" s="31" t="s">
        <v>6208</v>
      </c>
      <c r="E7127" s="54">
        <v>3</v>
      </c>
      <c r="F7127" s="31" t="s">
        <v>512</v>
      </c>
      <c r="G7127" s="31"/>
      <c r="H7127" s="31" t="s">
        <v>6209</v>
      </c>
      <c r="I7127" s="52"/>
    </row>
    <row r="7128" spans="1:9" s="37" customFormat="1" ht="66">
      <c r="A7128" s="52" t="s">
        <v>6206</v>
      </c>
      <c r="B7128" s="53" t="s">
        <v>6339</v>
      </c>
      <c r="C7128" s="53" t="s">
        <v>1776</v>
      </c>
      <c r="D7128" s="31" t="s">
        <v>6208</v>
      </c>
      <c r="E7128" s="54">
        <v>1</v>
      </c>
      <c r="F7128" s="31" t="s">
        <v>512</v>
      </c>
      <c r="G7128" s="31"/>
      <c r="H7128" s="31" t="s">
        <v>6209</v>
      </c>
      <c r="I7128" s="56"/>
    </row>
    <row r="7129" spans="1:9" s="37" customFormat="1" ht="66">
      <c r="A7129" s="52" t="s">
        <v>6206</v>
      </c>
      <c r="B7129" s="53" t="s">
        <v>6339</v>
      </c>
      <c r="C7129" s="53" t="s">
        <v>105</v>
      </c>
      <c r="D7129" s="31" t="s">
        <v>6208</v>
      </c>
      <c r="E7129" s="54">
        <v>2</v>
      </c>
      <c r="F7129" s="31" t="s">
        <v>512</v>
      </c>
      <c r="G7129" s="31"/>
      <c r="H7129" s="31" t="s">
        <v>6209</v>
      </c>
      <c r="I7129" s="30"/>
    </row>
    <row r="7130" spans="1:9" s="37" customFormat="1" ht="66">
      <c r="A7130" s="52" t="s">
        <v>6206</v>
      </c>
      <c r="B7130" s="53" t="s">
        <v>6339</v>
      </c>
      <c r="C7130" s="53" t="s">
        <v>2882</v>
      </c>
      <c r="D7130" s="31" t="s">
        <v>6208</v>
      </c>
      <c r="E7130" s="54">
        <v>1</v>
      </c>
      <c r="F7130" s="31" t="s">
        <v>512</v>
      </c>
      <c r="G7130" s="31"/>
      <c r="H7130" s="31" t="s">
        <v>6209</v>
      </c>
      <c r="I7130" s="57"/>
    </row>
    <row r="7131" spans="1:9" s="37" customFormat="1" ht="66">
      <c r="A7131" s="52" t="s">
        <v>6206</v>
      </c>
      <c r="B7131" s="53" t="s">
        <v>6339</v>
      </c>
      <c r="C7131" s="53" t="s">
        <v>6345</v>
      </c>
      <c r="D7131" s="31" t="s">
        <v>6208</v>
      </c>
      <c r="E7131" s="54">
        <v>1</v>
      </c>
      <c r="F7131" s="31" t="s">
        <v>512</v>
      </c>
      <c r="G7131" s="31"/>
      <c r="H7131" s="31" t="s">
        <v>6209</v>
      </c>
      <c r="I7131" s="57"/>
    </row>
    <row r="7132" spans="1:9" s="37" customFormat="1" ht="66">
      <c r="A7132" s="52" t="s">
        <v>6206</v>
      </c>
      <c r="B7132" s="55" t="s">
        <v>6339</v>
      </c>
      <c r="C7132" s="55" t="s">
        <v>4133</v>
      </c>
      <c r="D7132" s="31" t="s">
        <v>6208</v>
      </c>
      <c r="E7132" s="54">
        <v>16</v>
      </c>
      <c r="F7132" s="31" t="s">
        <v>512</v>
      </c>
      <c r="G7132" s="31"/>
      <c r="H7132" s="31" t="s">
        <v>6209</v>
      </c>
      <c r="I7132" s="57"/>
    </row>
    <row r="7133" spans="1:9" s="37" customFormat="1" ht="66">
      <c r="A7133" s="52" t="s">
        <v>6206</v>
      </c>
      <c r="B7133" s="55" t="s">
        <v>6339</v>
      </c>
      <c r="C7133" s="55" t="s">
        <v>4362</v>
      </c>
      <c r="D7133" s="31" t="s">
        <v>6208</v>
      </c>
      <c r="E7133" s="54">
        <v>2</v>
      </c>
      <c r="F7133" s="31" t="s">
        <v>512</v>
      </c>
      <c r="G7133" s="31"/>
      <c r="H7133" s="31" t="s">
        <v>6209</v>
      </c>
      <c r="I7133" s="57"/>
    </row>
    <row r="7134" spans="1:9" s="37" customFormat="1" ht="66">
      <c r="A7134" s="52" t="s">
        <v>6206</v>
      </c>
      <c r="B7134" s="55" t="s">
        <v>6339</v>
      </c>
      <c r="C7134" s="55" t="s">
        <v>3823</v>
      </c>
      <c r="D7134" s="31" t="s">
        <v>6208</v>
      </c>
      <c r="E7134" s="54">
        <v>37</v>
      </c>
      <c r="F7134" s="31" t="s">
        <v>512</v>
      </c>
      <c r="G7134" s="31"/>
      <c r="H7134" s="31" t="s">
        <v>6209</v>
      </c>
      <c r="I7134" s="57"/>
    </row>
    <row r="7135" spans="1:9" s="37" customFormat="1" ht="66">
      <c r="A7135" s="52" t="s">
        <v>6206</v>
      </c>
      <c r="B7135" s="55" t="s">
        <v>6339</v>
      </c>
      <c r="C7135" s="55" t="s">
        <v>105</v>
      </c>
      <c r="D7135" s="31" t="s">
        <v>6208</v>
      </c>
      <c r="E7135" s="54">
        <v>11</v>
      </c>
      <c r="F7135" s="31" t="s">
        <v>512</v>
      </c>
      <c r="G7135" s="31"/>
      <c r="H7135" s="31" t="s">
        <v>6209</v>
      </c>
      <c r="I7135" s="57"/>
    </row>
    <row r="7136" spans="1:9" s="37" customFormat="1" ht="66">
      <c r="A7136" s="52" t="s">
        <v>6206</v>
      </c>
      <c r="B7136" s="55" t="s">
        <v>6339</v>
      </c>
      <c r="C7136" s="55" t="s">
        <v>4192</v>
      </c>
      <c r="D7136" s="31" t="s">
        <v>6208</v>
      </c>
      <c r="E7136" s="54">
        <v>4</v>
      </c>
      <c r="F7136" s="31" t="s">
        <v>512</v>
      </c>
      <c r="G7136" s="31"/>
      <c r="H7136" s="31" t="s">
        <v>6209</v>
      </c>
      <c r="I7136" s="57"/>
    </row>
    <row r="7137" spans="1:9" s="37" customFormat="1" ht="66">
      <c r="A7137" s="52" t="s">
        <v>6206</v>
      </c>
      <c r="B7137" s="55" t="s">
        <v>6339</v>
      </c>
      <c r="C7137" s="55" t="s">
        <v>4188</v>
      </c>
      <c r="D7137" s="31" t="s">
        <v>6208</v>
      </c>
      <c r="E7137" s="54">
        <v>26</v>
      </c>
      <c r="F7137" s="31" t="s">
        <v>512</v>
      </c>
      <c r="G7137" s="31"/>
      <c r="H7137" s="31" t="s">
        <v>6209</v>
      </c>
      <c r="I7137" s="57"/>
    </row>
    <row r="7138" spans="1:9" s="37" customFormat="1" ht="66">
      <c r="A7138" s="52" t="s">
        <v>6206</v>
      </c>
      <c r="B7138" s="55" t="s">
        <v>6339</v>
      </c>
      <c r="C7138" s="55" t="s">
        <v>4408</v>
      </c>
      <c r="D7138" s="31" t="s">
        <v>6208</v>
      </c>
      <c r="E7138" s="54">
        <v>5</v>
      </c>
      <c r="F7138" s="31" t="s">
        <v>512</v>
      </c>
      <c r="G7138" s="31"/>
      <c r="H7138" s="31" t="s">
        <v>6209</v>
      </c>
      <c r="I7138" s="57"/>
    </row>
    <row r="7139" spans="1:9" s="37" customFormat="1" ht="66">
      <c r="A7139" s="52" t="s">
        <v>6206</v>
      </c>
      <c r="B7139" s="55" t="s">
        <v>6339</v>
      </c>
      <c r="C7139" s="55" t="s">
        <v>1871</v>
      </c>
      <c r="D7139" s="31" t="s">
        <v>6208</v>
      </c>
      <c r="E7139" s="54">
        <v>6</v>
      </c>
      <c r="F7139" s="31" t="s">
        <v>512</v>
      </c>
      <c r="G7139" s="31"/>
      <c r="H7139" s="31" t="s">
        <v>6209</v>
      </c>
      <c r="I7139" s="57"/>
    </row>
    <row r="7140" spans="1:9" s="37" customFormat="1" ht="66">
      <c r="A7140" s="52" t="s">
        <v>6206</v>
      </c>
      <c r="B7140" s="55" t="s">
        <v>6339</v>
      </c>
      <c r="C7140" s="55" t="s">
        <v>60</v>
      </c>
      <c r="D7140" s="31" t="s">
        <v>6208</v>
      </c>
      <c r="E7140" s="54">
        <v>4</v>
      </c>
      <c r="F7140" s="31" t="s">
        <v>512</v>
      </c>
      <c r="G7140" s="31"/>
      <c r="H7140" s="31" t="s">
        <v>6209</v>
      </c>
      <c r="I7140" s="57"/>
    </row>
    <row r="7141" spans="1:9" s="37" customFormat="1" ht="66">
      <c r="A7141" s="52" t="s">
        <v>6206</v>
      </c>
      <c r="B7141" s="55" t="s">
        <v>6339</v>
      </c>
      <c r="C7141" s="55" t="s">
        <v>170</v>
      </c>
      <c r="D7141" s="31" t="s">
        <v>6208</v>
      </c>
      <c r="E7141" s="54">
        <v>4</v>
      </c>
      <c r="F7141" s="31" t="s">
        <v>512</v>
      </c>
      <c r="G7141" s="31"/>
      <c r="H7141" s="31" t="s">
        <v>6209</v>
      </c>
      <c r="I7141" s="57"/>
    </row>
    <row r="7142" spans="1:9" s="37" customFormat="1" ht="66">
      <c r="A7142" s="52" t="s">
        <v>6206</v>
      </c>
      <c r="B7142" s="55" t="s">
        <v>6339</v>
      </c>
      <c r="C7142" s="55" t="s">
        <v>2882</v>
      </c>
      <c r="D7142" s="31" t="s">
        <v>6208</v>
      </c>
      <c r="E7142" s="54">
        <v>6</v>
      </c>
      <c r="F7142" s="31" t="s">
        <v>512</v>
      </c>
      <c r="G7142" s="31"/>
      <c r="H7142" s="31" t="s">
        <v>6209</v>
      </c>
      <c r="I7142" s="57"/>
    </row>
    <row r="7143" spans="1:9" s="37" customFormat="1" ht="66">
      <c r="A7143" s="52" t="s">
        <v>6206</v>
      </c>
      <c r="B7143" s="55" t="s">
        <v>6339</v>
      </c>
      <c r="C7143" s="55" t="s">
        <v>1800</v>
      </c>
      <c r="D7143" s="31" t="s">
        <v>6208</v>
      </c>
      <c r="E7143" s="54">
        <v>1</v>
      </c>
      <c r="F7143" s="31" t="s">
        <v>512</v>
      </c>
      <c r="G7143" s="31"/>
      <c r="H7143" s="31" t="s">
        <v>6209</v>
      </c>
      <c r="I7143" s="57"/>
    </row>
    <row r="7144" spans="1:9" s="37" customFormat="1" ht="66">
      <c r="A7144" s="52" t="s">
        <v>6206</v>
      </c>
      <c r="B7144" s="55" t="s">
        <v>6339</v>
      </c>
      <c r="C7144" s="55" t="s">
        <v>4788</v>
      </c>
      <c r="D7144" s="31" t="s">
        <v>6208</v>
      </c>
      <c r="E7144" s="54">
        <v>34</v>
      </c>
      <c r="F7144" s="31" t="s">
        <v>512</v>
      </c>
      <c r="G7144" s="31"/>
      <c r="H7144" s="31" t="s">
        <v>6209</v>
      </c>
      <c r="I7144" s="57"/>
    </row>
    <row r="7145" spans="1:9" s="37" customFormat="1" ht="66">
      <c r="A7145" s="52" t="s">
        <v>6206</v>
      </c>
      <c r="B7145" s="55" t="s">
        <v>6339</v>
      </c>
      <c r="C7145" s="55" t="s">
        <v>4211</v>
      </c>
      <c r="D7145" s="31" t="s">
        <v>6208</v>
      </c>
      <c r="E7145" s="54">
        <v>12</v>
      </c>
      <c r="F7145" s="31" t="s">
        <v>512</v>
      </c>
      <c r="G7145" s="31"/>
      <c r="H7145" s="31" t="s">
        <v>6209</v>
      </c>
      <c r="I7145" s="57"/>
    </row>
    <row r="7146" spans="1:9" s="37" customFormat="1" ht="66">
      <c r="A7146" s="52" t="s">
        <v>6206</v>
      </c>
      <c r="B7146" s="55" t="s">
        <v>6339</v>
      </c>
      <c r="C7146" s="55" t="s">
        <v>4457</v>
      </c>
      <c r="D7146" s="31" t="s">
        <v>6208</v>
      </c>
      <c r="E7146" s="54">
        <v>2</v>
      </c>
      <c r="F7146" s="31" t="s">
        <v>512</v>
      </c>
      <c r="G7146" s="31"/>
      <c r="H7146" s="31" t="s">
        <v>6209</v>
      </c>
      <c r="I7146" s="57"/>
    </row>
    <row r="7147" spans="1:9" s="37" customFormat="1" ht="66">
      <c r="A7147" s="52" t="s">
        <v>6206</v>
      </c>
      <c r="B7147" s="55" t="s">
        <v>6339</v>
      </c>
      <c r="C7147" s="55" t="s">
        <v>111</v>
      </c>
      <c r="D7147" s="31" t="s">
        <v>6208</v>
      </c>
      <c r="E7147" s="54">
        <v>46</v>
      </c>
      <c r="F7147" s="31" t="s">
        <v>512</v>
      </c>
      <c r="G7147" s="31"/>
      <c r="H7147" s="31" t="s">
        <v>6209</v>
      </c>
      <c r="I7147" s="57"/>
    </row>
    <row r="7148" spans="1:9" s="37" customFormat="1" ht="66">
      <c r="A7148" s="52" t="s">
        <v>6206</v>
      </c>
      <c r="B7148" s="55" t="s">
        <v>6339</v>
      </c>
      <c r="C7148" s="55" t="s">
        <v>23</v>
      </c>
      <c r="D7148" s="31" t="s">
        <v>6208</v>
      </c>
      <c r="E7148" s="54">
        <v>1</v>
      </c>
      <c r="F7148" s="31" t="s">
        <v>512</v>
      </c>
      <c r="G7148" s="31"/>
      <c r="H7148" s="31" t="s">
        <v>6209</v>
      </c>
      <c r="I7148" s="57"/>
    </row>
    <row r="7149" spans="1:9" s="37" customFormat="1" ht="66">
      <c r="A7149" s="52" t="s">
        <v>6206</v>
      </c>
      <c r="B7149" s="55" t="s">
        <v>6339</v>
      </c>
      <c r="C7149" s="55" t="s">
        <v>2132</v>
      </c>
      <c r="D7149" s="31" t="s">
        <v>6208</v>
      </c>
      <c r="E7149" s="54">
        <v>34</v>
      </c>
      <c r="F7149" s="31" t="s">
        <v>512</v>
      </c>
      <c r="G7149" s="31"/>
      <c r="H7149" s="31" t="s">
        <v>6209</v>
      </c>
      <c r="I7149" s="57"/>
    </row>
    <row r="7150" spans="1:9" s="37" customFormat="1" ht="66">
      <c r="A7150" s="52" t="s">
        <v>6206</v>
      </c>
      <c r="B7150" s="55" t="s">
        <v>6339</v>
      </c>
      <c r="C7150" s="55" t="s">
        <v>4381</v>
      </c>
      <c r="D7150" s="31" t="s">
        <v>6208</v>
      </c>
      <c r="E7150" s="54">
        <v>11</v>
      </c>
      <c r="F7150" s="31" t="s">
        <v>512</v>
      </c>
      <c r="G7150" s="31"/>
      <c r="H7150" s="31" t="s">
        <v>6209</v>
      </c>
      <c r="I7150" s="57"/>
    </row>
    <row r="7151" spans="1:9" s="37" customFormat="1" ht="66">
      <c r="A7151" s="52" t="s">
        <v>6206</v>
      </c>
      <c r="B7151" s="55" t="s">
        <v>6339</v>
      </c>
      <c r="C7151" s="55" t="s">
        <v>6344</v>
      </c>
      <c r="D7151" s="31" t="s">
        <v>6208</v>
      </c>
      <c r="E7151" s="54">
        <v>8</v>
      </c>
      <c r="F7151" s="31" t="s">
        <v>512</v>
      </c>
      <c r="G7151" s="31"/>
      <c r="H7151" s="31" t="s">
        <v>6209</v>
      </c>
      <c r="I7151" s="57"/>
    </row>
    <row r="7152" spans="1:9" s="37" customFormat="1" ht="66">
      <c r="A7152" s="52" t="s">
        <v>6206</v>
      </c>
      <c r="B7152" s="55" t="s">
        <v>6339</v>
      </c>
      <c r="C7152" s="55" t="s">
        <v>4490</v>
      </c>
      <c r="D7152" s="31" t="s">
        <v>6208</v>
      </c>
      <c r="E7152" s="54">
        <v>16</v>
      </c>
      <c r="F7152" s="31" t="s">
        <v>512</v>
      </c>
      <c r="G7152" s="31"/>
      <c r="H7152" s="31" t="s">
        <v>6209</v>
      </c>
      <c r="I7152" s="57"/>
    </row>
    <row r="7153" spans="1:9" s="37" customFormat="1" ht="66">
      <c r="A7153" s="52" t="s">
        <v>6206</v>
      </c>
      <c r="B7153" s="55" t="s">
        <v>6339</v>
      </c>
      <c r="C7153" s="55" t="s">
        <v>4134</v>
      </c>
      <c r="D7153" s="31" t="s">
        <v>6208</v>
      </c>
      <c r="E7153" s="54">
        <v>1</v>
      </c>
      <c r="F7153" s="31" t="s">
        <v>512</v>
      </c>
      <c r="G7153" s="31"/>
      <c r="H7153" s="31" t="s">
        <v>6209</v>
      </c>
      <c r="I7153" s="57"/>
    </row>
    <row r="7154" spans="1:9" s="37" customFormat="1" ht="66">
      <c r="A7154" s="52" t="s">
        <v>6206</v>
      </c>
      <c r="B7154" s="55" t="s">
        <v>6339</v>
      </c>
      <c r="C7154" s="55" t="s">
        <v>1585</v>
      </c>
      <c r="D7154" s="31" t="s">
        <v>6208</v>
      </c>
      <c r="E7154" s="54">
        <v>4</v>
      </c>
      <c r="F7154" s="31" t="s">
        <v>512</v>
      </c>
      <c r="G7154" s="31"/>
      <c r="H7154" s="31" t="s">
        <v>6209</v>
      </c>
      <c r="I7154" s="57"/>
    </row>
    <row r="7155" spans="1:9" s="37" customFormat="1" ht="66">
      <c r="A7155" s="52" t="s">
        <v>6206</v>
      </c>
      <c r="B7155" s="55" t="s">
        <v>6339</v>
      </c>
      <c r="C7155" s="55" t="s">
        <v>4446</v>
      </c>
      <c r="D7155" s="31" t="s">
        <v>6208</v>
      </c>
      <c r="E7155" s="54">
        <v>5</v>
      </c>
      <c r="F7155" s="31" t="s">
        <v>512</v>
      </c>
      <c r="G7155" s="31"/>
      <c r="H7155" s="31" t="s">
        <v>6209</v>
      </c>
      <c r="I7155" s="57"/>
    </row>
    <row r="7156" spans="1:9" s="37" customFormat="1" ht="66">
      <c r="A7156" s="52" t="s">
        <v>6206</v>
      </c>
      <c r="B7156" s="55" t="s">
        <v>6339</v>
      </c>
      <c r="C7156" s="55" t="s">
        <v>2142</v>
      </c>
      <c r="D7156" s="31" t="s">
        <v>6208</v>
      </c>
      <c r="E7156" s="54">
        <v>22</v>
      </c>
      <c r="F7156" s="31" t="s">
        <v>512</v>
      </c>
      <c r="G7156" s="31"/>
      <c r="H7156" s="31" t="s">
        <v>6209</v>
      </c>
      <c r="I7156" s="57"/>
    </row>
    <row r="7157" spans="1:9" s="37" customFormat="1" ht="66">
      <c r="A7157" s="52" t="s">
        <v>6206</v>
      </c>
      <c r="B7157" s="55" t="s">
        <v>6339</v>
      </c>
      <c r="C7157" s="55" t="s">
        <v>4135</v>
      </c>
      <c r="D7157" s="31" t="s">
        <v>6208</v>
      </c>
      <c r="E7157" s="54">
        <v>6</v>
      </c>
      <c r="F7157" s="31" t="s">
        <v>512</v>
      </c>
      <c r="G7157" s="31"/>
      <c r="H7157" s="31" t="s">
        <v>6209</v>
      </c>
      <c r="I7157" s="57"/>
    </row>
    <row r="7158" spans="1:9" s="37" customFormat="1" ht="66">
      <c r="A7158" s="52" t="s">
        <v>6206</v>
      </c>
      <c r="B7158" s="55" t="s">
        <v>6339</v>
      </c>
      <c r="C7158" s="55" t="s">
        <v>1676</v>
      </c>
      <c r="D7158" s="31" t="s">
        <v>6208</v>
      </c>
      <c r="E7158" s="54">
        <v>9</v>
      </c>
      <c r="F7158" s="31" t="s">
        <v>512</v>
      </c>
      <c r="G7158" s="31"/>
      <c r="H7158" s="31" t="s">
        <v>6209</v>
      </c>
      <c r="I7158" s="57"/>
    </row>
    <row r="7159" spans="1:9" s="37" customFormat="1" ht="66">
      <c r="A7159" s="52" t="s">
        <v>6206</v>
      </c>
      <c r="B7159" s="55" t="s">
        <v>6339</v>
      </c>
      <c r="C7159" s="55" t="s">
        <v>4077</v>
      </c>
      <c r="D7159" s="31" t="s">
        <v>6208</v>
      </c>
      <c r="E7159" s="54">
        <v>24</v>
      </c>
      <c r="F7159" s="31" t="s">
        <v>512</v>
      </c>
      <c r="G7159" s="31"/>
      <c r="H7159" s="31" t="s">
        <v>6209</v>
      </c>
      <c r="I7159" s="57"/>
    </row>
    <row r="7160" spans="1:9" s="37" customFormat="1" ht="66">
      <c r="A7160" s="52" t="s">
        <v>6206</v>
      </c>
      <c r="B7160" s="55" t="s">
        <v>6339</v>
      </c>
      <c r="C7160" s="55" t="s">
        <v>6341</v>
      </c>
      <c r="D7160" s="31" t="s">
        <v>6208</v>
      </c>
      <c r="E7160" s="54">
        <v>10</v>
      </c>
      <c r="F7160" s="31" t="s">
        <v>512</v>
      </c>
      <c r="G7160" s="31"/>
      <c r="H7160" s="31" t="s">
        <v>6209</v>
      </c>
      <c r="I7160" s="57"/>
    </row>
    <row r="7161" spans="1:9" s="37" customFormat="1" ht="66">
      <c r="A7161" s="52" t="s">
        <v>6206</v>
      </c>
      <c r="B7161" s="55" t="s">
        <v>6339</v>
      </c>
      <c r="C7161" s="55" t="s">
        <v>3607</v>
      </c>
      <c r="D7161" s="31" t="s">
        <v>6208</v>
      </c>
      <c r="E7161" s="54">
        <v>6</v>
      </c>
      <c r="F7161" s="31" t="s">
        <v>512</v>
      </c>
      <c r="G7161" s="31"/>
      <c r="H7161" s="31" t="s">
        <v>6209</v>
      </c>
      <c r="I7161" s="57"/>
    </row>
    <row r="7162" spans="1:9" s="37" customFormat="1" ht="66">
      <c r="A7162" s="52" t="s">
        <v>6206</v>
      </c>
      <c r="B7162" s="55" t="s">
        <v>6339</v>
      </c>
      <c r="C7162" s="55" t="s">
        <v>4461</v>
      </c>
      <c r="D7162" s="31" t="s">
        <v>6208</v>
      </c>
      <c r="E7162" s="54">
        <v>14</v>
      </c>
      <c r="F7162" s="31" t="s">
        <v>512</v>
      </c>
      <c r="G7162" s="31"/>
      <c r="H7162" s="31" t="s">
        <v>6209</v>
      </c>
      <c r="I7162" s="57"/>
    </row>
    <row r="7163" spans="1:9" s="37" customFormat="1" ht="66">
      <c r="A7163" s="52" t="s">
        <v>6206</v>
      </c>
      <c r="B7163" s="55" t="s">
        <v>6339</v>
      </c>
      <c r="C7163" s="55" t="s">
        <v>135</v>
      </c>
      <c r="D7163" s="31" t="s">
        <v>6208</v>
      </c>
      <c r="E7163" s="54">
        <v>6</v>
      </c>
      <c r="F7163" s="31" t="s">
        <v>512</v>
      </c>
      <c r="G7163" s="31"/>
      <c r="H7163" s="31" t="s">
        <v>6209</v>
      </c>
      <c r="I7163" s="57"/>
    </row>
    <row r="7164" spans="1:9" s="37" customFormat="1" ht="66">
      <c r="A7164" s="52" t="s">
        <v>6206</v>
      </c>
      <c r="B7164" s="55" t="s">
        <v>6339</v>
      </c>
      <c r="C7164" s="55" t="s">
        <v>1776</v>
      </c>
      <c r="D7164" s="31" t="s">
        <v>6208</v>
      </c>
      <c r="E7164" s="54">
        <v>2</v>
      </c>
      <c r="F7164" s="31" t="s">
        <v>512</v>
      </c>
      <c r="G7164" s="31"/>
      <c r="H7164" s="31" t="s">
        <v>6209</v>
      </c>
      <c r="I7164" s="57"/>
    </row>
    <row r="7165" spans="1:9" s="37" customFormat="1" ht="66">
      <c r="A7165" s="52" t="s">
        <v>6206</v>
      </c>
      <c r="B7165" s="55" t="s">
        <v>6339</v>
      </c>
      <c r="C7165" s="55" t="s">
        <v>4087</v>
      </c>
      <c r="D7165" s="31" t="s">
        <v>6208</v>
      </c>
      <c r="E7165" s="54">
        <v>4</v>
      </c>
      <c r="F7165" s="31" t="s">
        <v>512</v>
      </c>
      <c r="G7165" s="31"/>
      <c r="H7165" s="31" t="s">
        <v>6209</v>
      </c>
      <c r="I7165" s="57"/>
    </row>
    <row r="7166" spans="1:9" s="37" customFormat="1" ht="66">
      <c r="A7166" s="52" t="s">
        <v>6206</v>
      </c>
      <c r="B7166" s="55" t="s">
        <v>6339</v>
      </c>
      <c r="C7166" s="55" t="s">
        <v>3606</v>
      </c>
      <c r="D7166" s="31" t="s">
        <v>6208</v>
      </c>
      <c r="E7166" s="54">
        <v>10</v>
      </c>
      <c r="F7166" s="31" t="s">
        <v>512</v>
      </c>
      <c r="G7166" s="31"/>
      <c r="H7166" s="31" t="s">
        <v>6209</v>
      </c>
      <c r="I7166" s="57"/>
    </row>
    <row r="7167" spans="1:9" s="37" customFormat="1" ht="66">
      <c r="A7167" s="52" t="s">
        <v>6206</v>
      </c>
      <c r="B7167" s="55" t="s">
        <v>6339</v>
      </c>
      <c r="C7167" s="55" t="s">
        <v>6340</v>
      </c>
      <c r="D7167" s="31" t="s">
        <v>6208</v>
      </c>
      <c r="E7167" s="54">
        <v>23</v>
      </c>
      <c r="F7167" s="31" t="s">
        <v>512</v>
      </c>
      <c r="G7167" s="31"/>
      <c r="H7167" s="31" t="s">
        <v>6209</v>
      </c>
      <c r="I7167" s="57"/>
    </row>
    <row r="7168" spans="1:9" s="37" customFormat="1" ht="66">
      <c r="A7168" s="52" t="s">
        <v>6206</v>
      </c>
      <c r="B7168" s="55" t="s">
        <v>6339</v>
      </c>
      <c r="C7168" s="55" t="s">
        <v>1669</v>
      </c>
      <c r="D7168" s="31" t="s">
        <v>6208</v>
      </c>
      <c r="E7168" s="54">
        <v>8</v>
      </c>
      <c r="F7168" s="31" t="s">
        <v>512</v>
      </c>
      <c r="G7168" s="31"/>
      <c r="H7168" s="31" t="s">
        <v>6209</v>
      </c>
      <c r="I7168" s="57"/>
    </row>
    <row r="7169" spans="1:9" s="37" customFormat="1" ht="66">
      <c r="A7169" s="52" t="s">
        <v>6206</v>
      </c>
      <c r="B7169" s="55" t="s">
        <v>6339</v>
      </c>
      <c r="C7169" s="55" t="s">
        <v>4058</v>
      </c>
      <c r="D7169" s="31" t="s">
        <v>6208</v>
      </c>
      <c r="E7169" s="54">
        <v>16</v>
      </c>
      <c r="F7169" s="31" t="s">
        <v>512</v>
      </c>
      <c r="G7169" s="31"/>
      <c r="H7169" s="31" t="s">
        <v>6209</v>
      </c>
      <c r="I7169" s="57"/>
    </row>
    <row r="7170" spans="1:9" s="37" customFormat="1" ht="66">
      <c r="A7170" s="52" t="s">
        <v>6206</v>
      </c>
      <c r="B7170" s="55" t="s">
        <v>6339</v>
      </c>
      <c r="C7170" s="55" t="s">
        <v>1864</v>
      </c>
      <c r="D7170" s="31" t="s">
        <v>6208</v>
      </c>
      <c r="E7170" s="54">
        <v>2</v>
      </c>
      <c r="F7170" s="31" t="s">
        <v>512</v>
      </c>
      <c r="G7170" s="31"/>
      <c r="H7170" s="31" t="s">
        <v>6209</v>
      </c>
      <c r="I7170" s="57"/>
    </row>
    <row r="7171" spans="1:9" s="37" customFormat="1" ht="66">
      <c r="A7171" s="52" t="s">
        <v>6206</v>
      </c>
      <c r="B7171" s="55" t="s">
        <v>6339</v>
      </c>
      <c r="C7171" s="55" t="s">
        <v>4018</v>
      </c>
      <c r="D7171" s="31" t="s">
        <v>6208</v>
      </c>
      <c r="E7171" s="54">
        <v>5</v>
      </c>
      <c r="F7171" s="31" t="s">
        <v>512</v>
      </c>
      <c r="G7171" s="31"/>
      <c r="H7171" s="31" t="s">
        <v>6209</v>
      </c>
      <c r="I7171" s="57"/>
    </row>
    <row r="7172" spans="1:9" s="37" customFormat="1" ht="66">
      <c r="A7172" s="52" t="s">
        <v>6206</v>
      </c>
      <c r="B7172" s="55" t="s">
        <v>6339</v>
      </c>
      <c r="C7172" s="55" t="s">
        <v>4494</v>
      </c>
      <c r="D7172" s="31" t="s">
        <v>6208</v>
      </c>
      <c r="E7172" s="54">
        <v>21</v>
      </c>
      <c r="F7172" s="31" t="s">
        <v>512</v>
      </c>
      <c r="G7172" s="31"/>
      <c r="H7172" s="31" t="s">
        <v>6209</v>
      </c>
      <c r="I7172" s="57"/>
    </row>
    <row r="7173" spans="1:9" s="37" customFormat="1" ht="66">
      <c r="A7173" s="52" t="s">
        <v>6206</v>
      </c>
      <c r="B7173" s="55" t="s">
        <v>6339</v>
      </c>
      <c r="C7173" s="55" t="s">
        <v>6346</v>
      </c>
      <c r="D7173" s="31" t="s">
        <v>6208</v>
      </c>
      <c r="E7173" s="54">
        <v>4</v>
      </c>
      <c r="F7173" s="31" t="s">
        <v>512</v>
      </c>
      <c r="G7173" s="31"/>
      <c r="H7173" s="31" t="s">
        <v>6209</v>
      </c>
      <c r="I7173" s="57"/>
    </row>
    <row r="7174" spans="1:9" s="37" customFormat="1" ht="66">
      <c r="A7174" s="52" t="s">
        <v>6206</v>
      </c>
      <c r="B7174" s="55" t="s">
        <v>6339</v>
      </c>
      <c r="C7174" s="55" t="s">
        <v>66</v>
      </c>
      <c r="D7174" s="31" t="s">
        <v>6208</v>
      </c>
      <c r="E7174" s="54">
        <v>5</v>
      </c>
      <c r="F7174" s="31" t="s">
        <v>512</v>
      </c>
      <c r="G7174" s="31"/>
      <c r="H7174" s="31" t="s">
        <v>6209</v>
      </c>
      <c r="I7174" s="57"/>
    </row>
    <row r="7175" spans="1:9" s="37" customFormat="1" ht="66">
      <c r="A7175" s="52" t="s">
        <v>6206</v>
      </c>
      <c r="B7175" s="53" t="s">
        <v>6347</v>
      </c>
      <c r="C7175" s="53" t="s">
        <v>3606</v>
      </c>
      <c r="D7175" s="31" t="s">
        <v>6208</v>
      </c>
      <c r="E7175" s="54">
        <v>70</v>
      </c>
      <c r="F7175" s="31" t="s">
        <v>512</v>
      </c>
      <c r="G7175" s="31"/>
      <c r="H7175" s="31" t="s">
        <v>6209</v>
      </c>
      <c r="I7175" s="57"/>
    </row>
    <row r="7176" spans="1:9" s="37" customFormat="1" ht="66">
      <c r="A7176" s="52" t="s">
        <v>6206</v>
      </c>
      <c r="B7176" s="53" t="s">
        <v>6347</v>
      </c>
      <c r="C7176" s="53" t="s">
        <v>4361</v>
      </c>
      <c r="D7176" s="31" t="s">
        <v>6208</v>
      </c>
      <c r="E7176" s="54">
        <v>68</v>
      </c>
      <c r="F7176" s="31" t="s">
        <v>512</v>
      </c>
      <c r="G7176" s="31"/>
      <c r="H7176" s="31" t="s">
        <v>6209</v>
      </c>
      <c r="I7176" s="57"/>
    </row>
    <row r="7177" spans="1:9" s="37" customFormat="1" ht="66">
      <c r="A7177" s="52" t="s">
        <v>6206</v>
      </c>
      <c r="B7177" s="53" t="s">
        <v>6347</v>
      </c>
      <c r="C7177" s="53" t="s">
        <v>1613</v>
      </c>
      <c r="D7177" s="31" t="s">
        <v>6208</v>
      </c>
      <c r="E7177" s="54">
        <v>40</v>
      </c>
      <c r="F7177" s="31" t="s">
        <v>512</v>
      </c>
      <c r="G7177" s="31"/>
      <c r="H7177" s="31" t="s">
        <v>6209</v>
      </c>
      <c r="I7177" s="57"/>
    </row>
    <row r="7178" spans="1:9" s="37" customFormat="1" ht="66">
      <c r="A7178" s="52" t="s">
        <v>6206</v>
      </c>
      <c r="B7178" s="53" t="s">
        <v>6347</v>
      </c>
      <c r="C7178" s="53" t="s">
        <v>4229</v>
      </c>
      <c r="D7178" s="31" t="s">
        <v>6208</v>
      </c>
      <c r="E7178" s="54">
        <v>24</v>
      </c>
      <c r="F7178" s="31" t="s">
        <v>512</v>
      </c>
      <c r="G7178" s="31"/>
      <c r="H7178" s="31" t="s">
        <v>6209</v>
      </c>
      <c r="I7178" s="57"/>
    </row>
    <row r="7179" spans="1:9" s="37" customFormat="1" ht="66">
      <c r="A7179" s="52" t="s">
        <v>6206</v>
      </c>
      <c r="B7179" s="53" t="s">
        <v>6347</v>
      </c>
      <c r="C7179" s="53" t="s">
        <v>4077</v>
      </c>
      <c r="D7179" s="31" t="s">
        <v>6208</v>
      </c>
      <c r="E7179" s="54">
        <v>50</v>
      </c>
      <c r="F7179" s="31" t="s">
        <v>512</v>
      </c>
      <c r="G7179" s="31"/>
      <c r="H7179" s="31" t="s">
        <v>6209</v>
      </c>
      <c r="I7179" s="57"/>
    </row>
    <row r="7180" spans="1:9" s="37" customFormat="1" ht="66">
      <c r="A7180" s="52" t="s">
        <v>6206</v>
      </c>
      <c r="B7180" s="53" t="s">
        <v>6347</v>
      </c>
      <c r="C7180" s="53" t="s">
        <v>4380</v>
      </c>
      <c r="D7180" s="31" t="s">
        <v>6208</v>
      </c>
      <c r="E7180" s="54">
        <v>15</v>
      </c>
      <c r="F7180" s="31" t="s">
        <v>512</v>
      </c>
      <c r="G7180" s="31"/>
      <c r="H7180" s="31" t="s">
        <v>6209</v>
      </c>
      <c r="I7180" s="57"/>
    </row>
    <row r="7181" spans="1:9" s="37" customFormat="1" ht="66">
      <c r="A7181" s="52" t="s">
        <v>6206</v>
      </c>
      <c r="B7181" s="53" t="s">
        <v>6347</v>
      </c>
      <c r="C7181" s="53" t="s">
        <v>4074</v>
      </c>
      <c r="D7181" s="31" t="s">
        <v>6208</v>
      </c>
      <c r="E7181" s="54">
        <v>55</v>
      </c>
      <c r="F7181" s="31" t="s">
        <v>512</v>
      </c>
      <c r="G7181" s="31"/>
      <c r="H7181" s="31" t="s">
        <v>6209</v>
      </c>
      <c r="I7181" s="57"/>
    </row>
    <row r="7182" spans="1:9" s="37" customFormat="1" ht="66">
      <c r="A7182" s="52" t="s">
        <v>6206</v>
      </c>
      <c r="B7182" s="53" t="s">
        <v>6347</v>
      </c>
      <c r="C7182" s="53" t="s">
        <v>4351</v>
      </c>
      <c r="D7182" s="31" t="s">
        <v>6208</v>
      </c>
      <c r="E7182" s="54">
        <v>81</v>
      </c>
      <c r="F7182" s="31" t="s">
        <v>512</v>
      </c>
      <c r="G7182" s="31"/>
      <c r="H7182" s="31" t="s">
        <v>6209</v>
      </c>
      <c r="I7182" s="57"/>
    </row>
    <row r="7183" spans="1:9" s="37" customFormat="1" ht="66">
      <c r="A7183" s="52" t="s">
        <v>6206</v>
      </c>
      <c r="B7183" s="55" t="s">
        <v>6347</v>
      </c>
      <c r="C7183" s="55" t="s">
        <v>4347</v>
      </c>
      <c r="D7183" s="31" t="s">
        <v>6208</v>
      </c>
      <c r="E7183" s="54">
        <v>86</v>
      </c>
      <c r="F7183" s="31" t="s">
        <v>512</v>
      </c>
      <c r="G7183" s="31"/>
      <c r="H7183" s="31" t="s">
        <v>6209</v>
      </c>
      <c r="I7183" s="57"/>
    </row>
    <row r="7184" spans="1:9" s="37" customFormat="1" ht="66">
      <c r="A7184" s="52" t="s">
        <v>6206</v>
      </c>
      <c r="B7184" s="55" t="s">
        <v>6347</v>
      </c>
      <c r="C7184" s="55" t="s">
        <v>4323</v>
      </c>
      <c r="D7184" s="31" t="s">
        <v>6208</v>
      </c>
      <c r="E7184" s="54">
        <v>58</v>
      </c>
      <c r="F7184" s="31" t="s">
        <v>512</v>
      </c>
      <c r="G7184" s="31"/>
      <c r="H7184" s="31" t="s">
        <v>6209</v>
      </c>
      <c r="I7184" s="57"/>
    </row>
    <row r="7185" spans="1:9" s="37" customFormat="1" ht="66">
      <c r="A7185" s="52" t="s">
        <v>6206</v>
      </c>
      <c r="B7185" s="55" t="s">
        <v>6347</v>
      </c>
      <c r="C7185" s="55" t="s">
        <v>6348</v>
      </c>
      <c r="D7185" s="31" t="s">
        <v>6208</v>
      </c>
      <c r="E7185" s="54">
        <v>130</v>
      </c>
      <c r="F7185" s="31" t="s">
        <v>512</v>
      </c>
      <c r="G7185" s="31"/>
      <c r="H7185" s="31" t="s">
        <v>6209</v>
      </c>
      <c r="I7185" s="57"/>
    </row>
    <row r="7186" spans="1:9" s="37" customFormat="1" ht="66">
      <c r="A7186" s="52" t="s">
        <v>6206</v>
      </c>
      <c r="B7186" s="55" t="s">
        <v>6347</v>
      </c>
      <c r="C7186" s="55" t="s">
        <v>2437</v>
      </c>
      <c r="D7186" s="31" t="s">
        <v>6208</v>
      </c>
      <c r="E7186" s="54">
        <v>130</v>
      </c>
      <c r="F7186" s="31" t="s">
        <v>512</v>
      </c>
      <c r="G7186" s="31"/>
      <c r="H7186" s="31" t="s">
        <v>6209</v>
      </c>
      <c r="I7186" s="57"/>
    </row>
    <row r="7187" spans="1:9" s="37" customFormat="1" ht="66">
      <c r="A7187" s="52" t="s">
        <v>6206</v>
      </c>
      <c r="B7187" s="55" t="s">
        <v>6347</v>
      </c>
      <c r="C7187" s="55" t="s">
        <v>4074</v>
      </c>
      <c r="D7187" s="31" t="s">
        <v>6208</v>
      </c>
      <c r="E7187" s="54">
        <v>67</v>
      </c>
      <c r="F7187" s="31" t="s">
        <v>512</v>
      </c>
      <c r="G7187" s="31"/>
      <c r="H7187" s="31" t="s">
        <v>6209</v>
      </c>
      <c r="I7187" s="57"/>
    </row>
    <row r="7188" spans="1:9" s="37" customFormat="1" ht="66">
      <c r="A7188" s="52" t="s">
        <v>6206</v>
      </c>
      <c r="B7188" s="55" t="s">
        <v>6347</v>
      </c>
      <c r="C7188" s="55" t="s">
        <v>4380</v>
      </c>
      <c r="D7188" s="31" t="s">
        <v>6208</v>
      </c>
      <c r="E7188" s="54">
        <v>16</v>
      </c>
      <c r="F7188" s="31" t="s">
        <v>512</v>
      </c>
      <c r="G7188" s="31"/>
      <c r="H7188" s="31" t="s">
        <v>6209</v>
      </c>
      <c r="I7188" s="57"/>
    </row>
    <row r="7189" spans="1:9" s="37" customFormat="1" ht="66">
      <c r="A7189" s="52" t="s">
        <v>6206</v>
      </c>
      <c r="B7189" s="55" t="s">
        <v>6347</v>
      </c>
      <c r="C7189" s="55" t="s">
        <v>4347</v>
      </c>
      <c r="D7189" s="31" t="s">
        <v>6208</v>
      </c>
      <c r="E7189" s="54">
        <v>86</v>
      </c>
      <c r="F7189" s="31" t="s">
        <v>512</v>
      </c>
      <c r="G7189" s="31"/>
      <c r="H7189" s="31" t="s">
        <v>6209</v>
      </c>
      <c r="I7189" s="57"/>
    </row>
    <row r="7190" spans="1:9" s="37" customFormat="1" ht="66">
      <c r="A7190" s="52" t="s">
        <v>6206</v>
      </c>
      <c r="B7190" s="55" t="s">
        <v>6347</v>
      </c>
      <c r="C7190" s="55" t="s">
        <v>4364</v>
      </c>
      <c r="D7190" s="31" t="s">
        <v>6208</v>
      </c>
      <c r="E7190" s="54">
        <v>51</v>
      </c>
      <c r="F7190" s="31" t="s">
        <v>512</v>
      </c>
      <c r="G7190" s="31"/>
      <c r="H7190" s="31" t="s">
        <v>6209</v>
      </c>
      <c r="I7190" s="57"/>
    </row>
    <row r="7191" spans="1:9" s="37" customFormat="1" ht="66">
      <c r="A7191" s="52" t="s">
        <v>6206</v>
      </c>
      <c r="B7191" s="55" t="s">
        <v>6347</v>
      </c>
      <c r="C7191" s="55" t="s">
        <v>4229</v>
      </c>
      <c r="D7191" s="31" t="s">
        <v>6208</v>
      </c>
      <c r="E7191" s="54">
        <v>33</v>
      </c>
      <c r="F7191" s="31" t="s">
        <v>512</v>
      </c>
      <c r="G7191" s="31"/>
      <c r="H7191" s="31" t="s">
        <v>6209</v>
      </c>
      <c r="I7191" s="57"/>
    </row>
    <row r="7192" spans="1:9" s="37" customFormat="1" ht="66">
      <c r="A7192" s="52" t="s">
        <v>6206</v>
      </c>
      <c r="B7192" s="55" t="s">
        <v>6347</v>
      </c>
      <c r="C7192" s="55" t="s">
        <v>4263</v>
      </c>
      <c r="D7192" s="31" t="s">
        <v>6208</v>
      </c>
      <c r="E7192" s="54">
        <v>101</v>
      </c>
      <c r="F7192" s="31" t="s">
        <v>512</v>
      </c>
      <c r="G7192" s="31"/>
      <c r="H7192" s="31" t="s">
        <v>6209</v>
      </c>
      <c r="I7192" s="57"/>
    </row>
    <row r="7193" spans="1:9" s="37" customFormat="1" ht="66">
      <c r="A7193" s="52" t="s">
        <v>6206</v>
      </c>
      <c r="B7193" s="55" t="s">
        <v>6347</v>
      </c>
      <c r="C7193" s="55" t="s">
        <v>4813</v>
      </c>
      <c r="D7193" s="31" t="s">
        <v>6208</v>
      </c>
      <c r="E7193" s="54">
        <v>130</v>
      </c>
      <c r="F7193" s="31" t="s">
        <v>512</v>
      </c>
      <c r="G7193" s="31"/>
      <c r="H7193" s="31" t="s">
        <v>6209</v>
      </c>
      <c r="I7193" s="57"/>
    </row>
    <row r="7194" spans="1:9" s="37" customFormat="1" ht="66">
      <c r="A7194" s="52" t="s">
        <v>6206</v>
      </c>
      <c r="B7194" s="55" t="s">
        <v>6347</v>
      </c>
      <c r="C7194" s="55" t="s">
        <v>4382</v>
      </c>
      <c r="D7194" s="31" t="s">
        <v>6208</v>
      </c>
      <c r="E7194" s="54">
        <v>130</v>
      </c>
      <c r="F7194" s="31" t="s">
        <v>512</v>
      </c>
      <c r="G7194" s="31"/>
      <c r="H7194" s="31" t="s">
        <v>6209</v>
      </c>
      <c r="I7194" s="57"/>
    </row>
    <row r="7195" spans="1:9" s="37" customFormat="1" ht="66">
      <c r="A7195" s="52" t="s">
        <v>6206</v>
      </c>
      <c r="B7195" s="55" t="s">
        <v>6347</v>
      </c>
      <c r="C7195" s="55" t="s">
        <v>6349</v>
      </c>
      <c r="D7195" s="31" t="s">
        <v>6208</v>
      </c>
      <c r="E7195" s="54">
        <v>58</v>
      </c>
      <c r="F7195" s="31" t="s">
        <v>512</v>
      </c>
      <c r="G7195" s="31"/>
      <c r="H7195" s="31" t="s">
        <v>6209</v>
      </c>
      <c r="I7195" s="57"/>
    </row>
    <row r="7196" spans="1:9" s="37" customFormat="1" ht="66">
      <c r="A7196" s="52" t="s">
        <v>6206</v>
      </c>
      <c r="B7196" s="55" t="s">
        <v>6347</v>
      </c>
      <c r="C7196" s="55" t="s">
        <v>4335</v>
      </c>
      <c r="D7196" s="31" t="s">
        <v>6208</v>
      </c>
      <c r="E7196" s="54">
        <v>58</v>
      </c>
      <c r="F7196" s="31" t="s">
        <v>512</v>
      </c>
      <c r="G7196" s="31"/>
      <c r="H7196" s="31" t="s">
        <v>6209</v>
      </c>
      <c r="I7196" s="57"/>
    </row>
    <row r="7197" spans="1:9" s="37" customFormat="1" ht="66">
      <c r="A7197" s="52" t="s">
        <v>6206</v>
      </c>
      <c r="B7197" s="55" t="s">
        <v>6347</v>
      </c>
      <c r="C7197" s="55" t="s">
        <v>6350</v>
      </c>
      <c r="D7197" s="31" t="s">
        <v>6208</v>
      </c>
      <c r="E7197" s="54">
        <v>53</v>
      </c>
      <c r="F7197" s="31" t="s">
        <v>512</v>
      </c>
      <c r="G7197" s="31"/>
      <c r="H7197" s="31" t="s">
        <v>6209</v>
      </c>
      <c r="I7197" s="57"/>
    </row>
    <row r="7198" spans="1:9" s="37" customFormat="1" ht="66">
      <c r="A7198" s="52" t="s">
        <v>6206</v>
      </c>
      <c r="B7198" s="55" t="s">
        <v>6347</v>
      </c>
      <c r="C7198" s="55" t="s">
        <v>4362</v>
      </c>
      <c r="D7198" s="31" t="s">
        <v>6208</v>
      </c>
      <c r="E7198" s="54">
        <v>130</v>
      </c>
      <c r="F7198" s="31" t="s">
        <v>512</v>
      </c>
      <c r="G7198" s="31"/>
      <c r="H7198" s="31" t="s">
        <v>6209</v>
      </c>
      <c r="I7198" s="57"/>
    </row>
    <row r="7199" spans="1:9" s="37" customFormat="1" ht="66">
      <c r="A7199" s="52" t="s">
        <v>6206</v>
      </c>
      <c r="B7199" s="55" t="s">
        <v>6347</v>
      </c>
      <c r="C7199" s="55" t="s">
        <v>2591</v>
      </c>
      <c r="D7199" s="31" t="s">
        <v>6208</v>
      </c>
      <c r="E7199" s="54">
        <v>216</v>
      </c>
      <c r="F7199" s="31" t="s">
        <v>512</v>
      </c>
      <c r="G7199" s="31"/>
      <c r="H7199" s="31" t="s">
        <v>6209</v>
      </c>
      <c r="I7199" s="57"/>
    </row>
    <row r="7200" spans="1:9" s="37" customFormat="1" ht="66">
      <c r="A7200" s="52" t="s">
        <v>6206</v>
      </c>
      <c r="B7200" s="55" t="s">
        <v>6347</v>
      </c>
      <c r="C7200" s="55" t="s">
        <v>6351</v>
      </c>
      <c r="D7200" s="31" t="s">
        <v>6208</v>
      </c>
      <c r="E7200" s="54">
        <v>101</v>
      </c>
      <c r="F7200" s="31" t="s">
        <v>512</v>
      </c>
      <c r="G7200" s="31"/>
      <c r="H7200" s="31" t="s">
        <v>6209</v>
      </c>
      <c r="I7200" s="57"/>
    </row>
    <row r="7201" spans="1:9" s="37" customFormat="1" ht="66">
      <c r="A7201" s="52" t="s">
        <v>6206</v>
      </c>
      <c r="B7201" s="55" t="s">
        <v>6347</v>
      </c>
      <c r="C7201" s="55" t="s">
        <v>4354</v>
      </c>
      <c r="D7201" s="31" t="s">
        <v>6208</v>
      </c>
      <c r="E7201" s="54">
        <v>89</v>
      </c>
      <c r="F7201" s="31" t="s">
        <v>512</v>
      </c>
      <c r="G7201" s="31"/>
      <c r="H7201" s="31" t="s">
        <v>6209</v>
      </c>
      <c r="I7201" s="57"/>
    </row>
    <row r="7202" spans="1:9" s="37" customFormat="1" ht="66">
      <c r="A7202" s="52" t="s">
        <v>6206</v>
      </c>
      <c r="B7202" s="55" t="s">
        <v>6347</v>
      </c>
      <c r="C7202" s="55" t="s">
        <v>2142</v>
      </c>
      <c r="D7202" s="31" t="s">
        <v>6208</v>
      </c>
      <c r="E7202" s="54">
        <v>58</v>
      </c>
      <c r="F7202" s="31" t="s">
        <v>512</v>
      </c>
      <c r="G7202" s="31"/>
      <c r="H7202" s="31" t="s">
        <v>6209</v>
      </c>
      <c r="I7202" s="57"/>
    </row>
    <row r="7203" spans="1:9" s="37" customFormat="1" ht="66">
      <c r="A7203" s="52" t="s">
        <v>6206</v>
      </c>
      <c r="B7203" s="55" t="s">
        <v>6347</v>
      </c>
      <c r="C7203" s="55" t="s">
        <v>1723</v>
      </c>
      <c r="D7203" s="31" t="s">
        <v>6208</v>
      </c>
      <c r="E7203" s="54">
        <v>118</v>
      </c>
      <c r="F7203" s="31" t="s">
        <v>512</v>
      </c>
      <c r="G7203" s="31"/>
      <c r="H7203" s="31" t="s">
        <v>6209</v>
      </c>
      <c r="I7203" s="57"/>
    </row>
    <row r="7204" spans="1:9" s="37" customFormat="1" ht="66">
      <c r="A7204" s="52" t="s">
        <v>6206</v>
      </c>
      <c r="B7204" s="55" t="s">
        <v>6347</v>
      </c>
      <c r="C7204" s="55" t="s">
        <v>3126</v>
      </c>
      <c r="D7204" s="31" t="s">
        <v>6208</v>
      </c>
      <c r="E7204" s="54">
        <v>58</v>
      </c>
      <c r="F7204" s="31" t="s">
        <v>512</v>
      </c>
      <c r="G7204" s="31"/>
      <c r="H7204" s="31" t="s">
        <v>6209</v>
      </c>
      <c r="I7204" s="57"/>
    </row>
    <row r="7205" spans="1:9" s="37" customFormat="1" ht="66">
      <c r="A7205" s="52" t="s">
        <v>6206</v>
      </c>
      <c r="B7205" s="55" t="s">
        <v>6347</v>
      </c>
      <c r="C7205" s="55" t="s">
        <v>4361</v>
      </c>
      <c r="D7205" s="31" t="s">
        <v>6208</v>
      </c>
      <c r="E7205" s="54">
        <v>95</v>
      </c>
      <c r="F7205" s="31" t="s">
        <v>512</v>
      </c>
      <c r="G7205" s="31"/>
      <c r="H7205" s="31" t="s">
        <v>6209</v>
      </c>
      <c r="I7205" s="57"/>
    </row>
    <row r="7206" spans="1:9" s="37" customFormat="1" ht="66">
      <c r="A7206" s="52" t="s">
        <v>6206</v>
      </c>
      <c r="B7206" s="55" t="s">
        <v>6347</v>
      </c>
      <c r="C7206" s="55" t="s">
        <v>4248</v>
      </c>
      <c r="D7206" s="31" t="s">
        <v>6208</v>
      </c>
      <c r="E7206" s="54">
        <v>58</v>
      </c>
      <c r="F7206" s="31" t="s">
        <v>512</v>
      </c>
      <c r="G7206" s="31"/>
      <c r="H7206" s="31" t="s">
        <v>6209</v>
      </c>
      <c r="I7206" s="57"/>
    </row>
    <row r="7207" spans="1:9" s="37" customFormat="1" ht="66">
      <c r="A7207" s="52" t="s">
        <v>6206</v>
      </c>
      <c r="B7207" s="55" t="s">
        <v>6347</v>
      </c>
      <c r="C7207" s="55" t="s">
        <v>3919</v>
      </c>
      <c r="D7207" s="31" t="s">
        <v>6208</v>
      </c>
      <c r="E7207" s="54">
        <v>39</v>
      </c>
      <c r="F7207" s="31" t="s">
        <v>512</v>
      </c>
      <c r="G7207" s="31"/>
      <c r="H7207" s="31" t="s">
        <v>6209</v>
      </c>
      <c r="I7207" s="57"/>
    </row>
    <row r="7208" spans="1:9" s="37" customFormat="1" ht="66">
      <c r="A7208" s="52" t="s">
        <v>6206</v>
      </c>
      <c r="B7208" s="55" t="s">
        <v>6347</v>
      </c>
      <c r="C7208" s="55" t="s">
        <v>4351</v>
      </c>
      <c r="D7208" s="31" t="s">
        <v>6208</v>
      </c>
      <c r="E7208" s="54">
        <v>82</v>
      </c>
      <c r="F7208" s="31" t="s">
        <v>512</v>
      </c>
      <c r="G7208" s="31"/>
      <c r="H7208" s="31" t="s">
        <v>6209</v>
      </c>
      <c r="I7208" s="57"/>
    </row>
    <row r="7209" spans="1:9" s="37" customFormat="1" ht="66">
      <c r="A7209" s="52" t="s">
        <v>6206</v>
      </c>
      <c r="B7209" s="55" t="s">
        <v>6347</v>
      </c>
      <c r="C7209" s="55" t="s">
        <v>6352</v>
      </c>
      <c r="D7209" s="31" t="s">
        <v>6208</v>
      </c>
      <c r="E7209" s="54">
        <v>38</v>
      </c>
      <c r="F7209" s="31" t="s">
        <v>512</v>
      </c>
      <c r="G7209" s="31"/>
      <c r="H7209" s="31" t="s">
        <v>6209</v>
      </c>
      <c r="I7209" s="57"/>
    </row>
    <row r="7210" spans="1:9" s="37" customFormat="1" ht="66">
      <c r="A7210" s="52" t="s">
        <v>6206</v>
      </c>
      <c r="B7210" s="55" t="s">
        <v>6347</v>
      </c>
      <c r="C7210" s="55" t="s">
        <v>2130</v>
      </c>
      <c r="D7210" s="31" t="s">
        <v>6208</v>
      </c>
      <c r="E7210" s="54">
        <v>101</v>
      </c>
      <c r="F7210" s="31" t="s">
        <v>512</v>
      </c>
      <c r="G7210" s="31"/>
      <c r="H7210" s="31" t="s">
        <v>6209</v>
      </c>
      <c r="I7210" s="57"/>
    </row>
    <row r="7211" spans="1:9" s="37" customFormat="1" ht="66">
      <c r="A7211" s="52" t="s">
        <v>6206</v>
      </c>
      <c r="B7211" s="55" t="s">
        <v>6347</v>
      </c>
      <c r="C7211" s="55" t="s">
        <v>4494</v>
      </c>
      <c r="D7211" s="31" t="s">
        <v>6208</v>
      </c>
      <c r="E7211" s="54">
        <v>130</v>
      </c>
      <c r="F7211" s="31" t="s">
        <v>512</v>
      </c>
      <c r="G7211" s="31"/>
      <c r="H7211" s="31" t="s">
        <v>6209</v>
      </c>
      <c r="I7211" s="57"/>
    </row>
    <row r="7212" spans="1:9" s="37" customFormat="1" ht="66">
      <c r="A7212" s="52" t="s">
        <v>6206</v>
      </c>
      <c r="B7212" s="55" t="s">
        <v>6347</v>
      </c>
      <c r="C7212" s="55" t="s">
        <v>4085</v>
      </c>
      <c r="D7212" s="31" t="s">
        <v>6208</v>
      </c>
      <c r="E7212" s="54">
        <v>58</v>
      </c>
      <c r="F7212" s="31" t="s">
        <v>512</v>
      </c>
      <c r="G7212" s="31"/>
      <c r="H7212" s="31" t="s">
        <v>6209</v>
      </c>
      <c r="I7212" s="57"/>
    </row>
    <row r="7213" spans="1:9" s="37" customFormat="1" ht="66">
      <c r="A7213" s="52" t="s">
        <v>6206</v>
      </c>
      <c r="B7213" s="55" t="s">
        <v>6347</v>
      </c>
      <c r="C7213" s="55" t="s">
        <v>2558</v>
      </c>
      <c r="D7213" s="31" t="s">
        <v>6208</v>
      </c>
      <c r="E7213" s="54">
        <v>130</v>
      </c>
      <c r="F7213" s="31" t="s">
        <v>512</v>
      </c>
      <c r="G7213" s="31"/>
      <c r="H7213" s="31" t="s">
        <v>6209</v>
      </c>
      <c r="I7213" s="57"/>
    </row>
    <row r="7214" spans="1:9" s="37" customFormat="1" ht="66">
      <c r="A7214" s="52" t="s">
        <v>6206</v>
      </c>
      <c r="B7214" s="55" t="s">
        <v>6347</v>
      </c>
      <c r="C7214" s="55" t="s">
        <v>1766</v>
      </c>
      <c r="D7214" s="31" t="s">
        <v>6208</v>
      </c>
      <c r="E7214" s="54">
        <v>130</v>
      </c>
      <c r="F7214" s="31" t="s">
        <v>512</v>
      </c>
      <c r="G7214" s="31"/>
      <c r="H7214" s="31" t="s">
        <v>6209</v>
      </c>
      <c r="I7214" s="57"/>
    </row>
    <row r="7215" spans="1:9" s="37" customFormat="1" ht="66">
      <c r="A7215" s="52" t="s">
        <v>6206</v>
      </c>
      <c r="B7215" s="55" t="s">
        <v>6347</v>
      </c>
      <c r="C7215" s="55" t="s">
        <v>4301</v>
      </c>
      <c r="D7215" s="31" t="s">
        <v>6208</v>
      </c>
      <c r="E7215" s="54">
        <v>146</v>
      </c>
      <c r="F7215" s="31" t="s">
        <v>512</v>
      </c>
      <c r="G7215" s="31"/>
      <c r="H7215" s="31" t="s">
        <v>6209</v>
      </c>
      <c r="I7215" s="57"/>
    </row>
    <row r="7216" spans="1:9" s="37" customFormat="1" ht="66">
      <c r="A7216" s="52" t="s">
        <v>6206</v>
      </c>
      <c r="B7216" s="55" t="s">
        <v>6347</v>
      </c>
      <c r="C7216" s="55" t="s">
        <v>4201</v>
      </c>
      <c r="D7216" s="31" t="s">
        <v>6208</v>
      </c>
      <c r="E7216" s="54">
        <v>130</v>
      </c>
      <c r="F7216" s="31" t="s">
        <v>512</v>
      </c>
      <c r="G7216" s="31"/>
      <c r="H7216" s="31" t="s">
        <v>6209</v>
      </c>
      <c r="I7216" s="57"/>
    </row>
    <row r="7217" spans="1:9" s="37" customFormat="1" ht="66">
      <c r="A7217" s="52" t="s">
        <v>6206</v>
      </c>
      <c r="B7217" s="55" t="s">
        <v>6347</v>
      </c>
      <c r="C7217" s="55" t="s">
        <v>4213</v>
      </c>
      <c r="D7217" s="31" t="s">
        <v>6208</v>
      </c>
      <c r="E7217" s="54">
        <v>58</v>
      </c>
      <c r="F7217" s="31" t="s">
        <v>512</v>
      </c>
      <c r="G7217" s="31"/>
      <c r="H7217" s="31" t="s">
        <v>6209</v>
      </c>
      <c r="I7217" s="57"/>
    </row>
    <row r="7218" spans="1:9" s="37" customFormat="1" ht="66">
      <c r="A7218" s="52" t="s">
        <v>6206</v>
      </c>
      <c r="B7218" s="55" t="s">
        <v>6347</v>
      </c>
      <c r="C7218" s="55" t="s">
        <v>4159</v>
      </c>
      <c r="D7218" s="31" t="s">
        <v>6208</v>
      </c>
      <c r="E7218" s="54">
        <v>89</v>
      </c>
      <c r="F7218" s="31" t="s">
        <v>512</v>
      </c>
      <c r="G7218" s="31"/>
      <c r="H7218" s="31" t="s">
        <v>6209</v>
      </c>
      <c r="I7218" s="57"/>
    </row>
    <row r="7219" spans="1:9" s="37" customFormat="1" ht="66">
      <c r="A7219" s="52" t="s">
        <v>6206</v>
      </c>
      <c r="B7219" s="55" t="s">
        <v>6347</v>
      </c>
      <c r="C7219" s="55" t="s">
        <v>4077</v>
      </c>
      <c r="D7219" s="31" t="s">
        <v>6208</v>
      </c>
      <c r="E7219" s="54">
        <v>50</v>
      </c>
      <c r="F7219" s="31" t="s">
        <v>512</v>
      </c>
      <c r="G7219" s="31"/>
      <c r="H7219" s="31" t="s">
        <v>6209</v>
      </c>
      <c r="I7219" s="57"/>
    </row>
    <row r="7220" spans="1:9" s="37" customFormat="1" ht="66">
      <c r="A7220" s="52" t="s">
        <v>6206</v>
      </c>
      <c r="B7220" s="55" t="s">
        <v>6347</v>
      </c>
      <c r="C7220" s="55" t="s">
        <v>3606</v>
      </c>
      <c r="D7220" s="31" t="s">
        <v>6208</v>
      </c>
      <c r="E7220" s="54">
        <v>74</v>
      </c>
      <c r="F7220" s="31" t="s">
        <v>512</v>
      </c>
      <c r="G7220" s="31"/>
      <c r="H7220" s="31" t="s">
        <v>6209</v>
      </c>
      <c r="I7220" s="57"/>
    </row>
    <row r="7221" spans="1:9" s="37" customFormat="1" ht="66">
      <c r="A7221" s="52" t="s">
        <v>6206</v>
      </c>
      <c r="B7221" s="55" t="s">
        <v>6347</v>
      </c>
      <c r="C7221" s="55" t="s">
        <v>1613</v>
      </c>
      <c r="D7221" s="31" t="s">
        <v>6208</v>
      </c>
      <c r="E7221" s="54">
        <v>72</v>
      </c>
      <c r="F7221" s="31" t="s">
        <v>512</v>
      </c>
      <c r="G7221" s="31"/>
      <c r="H7221" s="31" t="s">
        <v>6209</v>
      </c>
      <c r="I7221" s="57"/>
    </row>
    <row r="7222" spans="1:9" s="37" customFormat="1" ht="66">
      <c r="A7222" s="52" t="s">
        <v>6206</v>
      </c>
      <c r="B7222" s="55" t="s">
        <v>6347</v>
      </c>
      <c r="C7222" s="55" t="s">
        <v>4193</v>
      </c>
      <c r="D7222" s="31" t="s">
        <v>6208</v>
      </c>
      <c r="E7222" s="54">
        <v>216</v>
      </c>
      <c r="F7222" s="31" t="s">
        <v>512</v>
      </c>
      <c r="G7222" s="31"/>
      <c r="H7222" s="31" t="s">
        <v>6209</v>
      </c>
      <c r="I7222" s="57"/>
    </row>
    <row r="7223" spans="1:9" s="37" customFormat="1" ht="66">
      <c r="A7223" s="52" t="s">
        <v>6206</v>
      </c>
      <c r="B7223" s="55" t="s">
        <v>6347</v>
      </c>
      <c r="C7223" s="55" t="s">
        <v>6353</v>
      </c>
      <c r="D7223" s="31" t="s">
        <v>6208</v>
      </c>
      <c r="E7223" s="54">
        <v>173</v>
      </c>
      <c r="F7223" s="31" t="s">
        <v>512</v>
      </c>
      <c r="G7223" s="31"/>
      <c r="H7223" s="31" t="s">
        <v>6209</v>
      </c>
      <c r="I7223" s="57"/>
    </row>
    <row r="7224" spans="1:9" s="37" customFormat="1" ht="66">
      <c r="A7224" s="52" t="s">
        <v>6206</v>
      </c>
      <c r="B7224" s="55" t="s">
        <v>6347</v>
      </c>
      <c r="C7224" s="55" t="s">
        <v>6309</v>
      </c>
      <c r="D7224" s="31" t="s">
        <v>6208</v>
      </c>
      <c r="E7224" s="54">
        <v>130</v>
      </c>
      <c r="F7224" s="31" t="s">
        <v>512</v>
      </c>
      <c r="G7224" s="31"/>
      <c r="H7224" s="31" t="s">
        <v>6209</v>
      </c>
      <c r="I7224" s="57"/>
    </row>
    <row r="7225" spans="1:9" s="37" customFormat="1" ht="66">
      <c r="A7225" s="52" t="s">
        <v>6206</v>
      </c>
      <c r="B7225" s="55" t="s">
        <v>6347</v>
      </c>
      <c r="C7225" s="55" t="s">
        <v>6354</v>
      </c>
      <c r="D7225" s="31" t="s">
        <v>6208</v>
      </c>
      <c r="E7225" s="54">
        <v>58</v>
      </c>
      <c r="F7225" s="31" t="s">
        <v>512</v>
      </c>
      <c r="G7225" s="31"/>
      <c r="H7225" s="31" t="s">
        <v>6209</v>
      </c>
      <c r="I7225" s="57"/>
    </row>
    <row r="7226" spans="1:9" s="37" customFormat="1" ht="66">
      <c r="A7226" s="52" t="s">
        <v>6206</v>
      </c>
      <c r="B7226" s="55" t="s">
        <v>6347</v>
      </c>
      <c r="C7226" s="55" t="s">
        <v>4316</v>
      </c>
      <c r="D7226" s="31" t="s">
        <v>6208</v>
      </c>
      <c r="E7226" s="54">
        <v>202</v>
      </c>
      <c r="F7226" s="31" t="s">
        <v>512</v>
      </c>
      <c r="G7226" s="31"/>
      <c r="H7226" s="31" t="s">
        <v>6209</v>
      </c>
      <c r="I7226" s="57"/>
    </row>
    <row r="7227" spans="1:9" s="37" customFormat="1" ht="66">
      <c r="A7227" s="52" t="s">
        <v>6206</v>
      </c>
      <c r="B7227" s="55" t="s">
        <v>6347</v>
      </c>
      <c r="C7227" s="55" t="s">
        <v>4349</v>
      </c>
      <c r="D7227" s="31" t="s">
        <v>6208</v>
      </c>
      <c r="E7227" s="54">
        <v>58</v>
      </c>
      <c r="F7227" s="31" t="s">
        <v>512</v>
      </c>
      <c r="G7227" s="31"/>
      <c r="H7227" s="31" t="s">
        <v>6209</v>
      </c>
      <c r="I7227" s="57"/>
    </row>
    <row r="7228" spans="1:9" s="37" customFormat="1" ht="66">
      <c r="A7228" s="52" t="s">
        <v>6206</v>
      </c>
      <c r="B7228" s="55" t="s">
        <v>6347</v>
      </c>
      <c r="C7228" s="55" t="s">
        <v>4415</v>
      </c>
      <c r="D7228" s="31" t="s">
        <v>6208</v>
      </c>
      <c r="E7228" s="54">
        <v>58</v>
      </c>
      <c r="F7228" s="31" t="s">
        <v>512</v>
      </c>
      <c r="G7228" s="31"/>
      <c r="H7228" s="31" t="s">
        <v>6209</v>
      </c>
      <c r="I7228" s="57"/>
    </row>
    <row r="7229" spans="1:9" s="37" customFormat="1" ht="66">
      <c r="A7229" s="52" t="s">
        <v>6206</v>
      </c>
      <c r="B7229" s="55" t="s">
        <v>6347</v>
      </c>
      <c r="C7229" s="55" t="s">
        <v>1896</v>
      </c>
      <c r="D7229" s="31" t="s">
        <v>6208</v>
      </c>
      <c r="E7229" s="54">
        <v>58</v>
      </c>
      <c r="F7229" s="31" t="s">
        <v>512</v>
      </c>
      <c r="G7229" s="31"/>
      <c r="H7229" s="31" t="s">
        <v>6209</v>
      </c>
      <c r="I7229" s="57"/>
    </row>
    <row r="7230" spans="1:9" s="37" customFormat="1" ht="66">
      <c r="A7230" s="52" t="s">
        <v>6206</v>
      </c>
      <c r="B7230" s="55" t="s">
        <v>6347</v>
      </c>
      <c r="C7230" s="55" t="s">
        <v>6355</v>
      </c>
      <c r="D7230" s="31" t="s">
        <v>6208</v>
      </c>
      <c r="E7230" s="54">
        <v>130</v>
      </c>
      <c r="F7230" s="31" t="s">
        <v>512</v>
      </c>
      <c r="G7230" s="31"/>
      <c r="H7230" s="31" t="s">
        <v>6209</v>
      </c>
      <c r="I7230" s="57"/>
    </row>
    <row r="7231" spans="1:9" s="37" customFormat="1" ht="66">
      <c r="A7231" s="52" t="s">
        <v>6206</v>
      </c>
      <c r="B7231" s="55" t="s">
        <v>6347</v>
      </c>
      <c r="C7231" s="55" t="s">
        <v>2885</v>
      </c>
      <c r="D7231" s="31" t="s">
        <v>6208</v>
      </c>
      <c r="E7231" s="54">
        <v>58</v>
      </c>
      <c r="F7231" s="31" t="s">
        <v>512</v>
      </c>
      <c r="G7231" s="31"/>
      <c r="H7231" s="31" t="s">
        <v>6209</v>
      </c>
      <c r="I7231" s="57"/>
    </row>
    <row r="7232" spans="1:9" s="37" customFormat="1" ht="66">
      <c r="A7232" s="52" t="s">
        <v>6206</v>
      </c>
      <c r="B7232" s="55" t="s">
        <v>6347</v>
      </c>
      <c r="C7232" s="55" t="s">
        <v>4146</v>
      </c>
      <c r="D7232" s="31" t="s">
        <v>6208</v>
      </c>
      <c r="E7232" s="54">
        <v>101</v>
      </c>
      <c r="F7232" s="31" t="s">
        <v>512</v>
      </c>
      <c r="G7232" s="31"/>
      <c r="H7232" s="31" t="s">
        <v>6209</v>
      </c>
      <c r="I7232" s="57"/>
    </row>
    <row r="7233" spans="1:9" s="37" customFormat="1" ht="66">
      <c r="A7233" s="52" t="s">
        <v>6206</v>
      </c>
      <c r="B7233" s="55" t="s">
        <v>6347</v>
      </c>
      <c r="C7233" s="55" t="s">
        <v>4431</v>
      </c>
      <c r="D7233" s="31" t="s">
        <v>6208</v>
      </c>
      <c r="E7233" s="54">
        <v>130</v>
      </c>
      <c r="F7233" s="31" t="s">
        <v>512</v>
      </c>
      <c r="G7233" s="31"/>
      <c r="H7233" s="31" t="s">
        <v>6209</v>
      </c>
      <c r="I7233" s="57"/>
    </row>
    <row r="7234" spans="1:9" s="37" customFormat="1" ht="66">
      <c r="A7234" s="52" t="s">
        <v>6206</v>
      </c>
      <c r="B7234" s="55" t="s">
        <v>6347</v>
      </c>
      <c r="C7234" s="55" t="s">
        <v>4463</v>
      </c>
      <c r="D7234" s="31" t="s">
        <v>6208</v>
      </c>
      <c r="E7234" s="54">
        <v>216</v>
      </c>
      <c r="F7234" s="31" t="s">
        <v>512</v>
      </c>
      <c r="G7234" s="31"/>
      <c r="H7234" s="31" t="s">
        <v>6209</v>
      </c>
      <c r="I7234" s="57"/>
    </row>
    <row r="7235" spans="1:9" s="37" customFormat="1" ht="66">
      <c r="A7235" s="52" t="s">
        <v>6206</v>
      </c>
      <c r="B7235" s="55" t="s">
        <v>6347</v>
      </c>
      <c r="C7235" s="55" t="s">
        <v>4490</v>
      </c>
      <c r="D7235" s="31" t="s">
        <v>6208</v>
      </c>
      <c r="E7235" s="54">
        <v>58</v>
      </c>
      <c r="F7235" s="31" t="s">
        <v>512</v>
      </c>
      <c r="G7235" s="31"/>
      <c r="H7235" s="31" t="s">
        <v>6209</v>
      </c>
      <c r="I7235" s="57"/>
    </row>
    <row r="7236" spans="1:9" s="37" customFormat="1" ht="66">
      <c r="A7236" s="52" t="s">
        <v>6206</v>
      </c>
      <c r="B7236" s="55" t="s">
        <v>6347</v>
      </c>
      <c r="C7236" s="55" t="s">
        <v>4279</v>
      </c>
      <c r="D7236" s="31" t="s">
        <v>6208</v>
      </c>
      <c r="E7236" s="54">
        <v>155</v>
      </c>
      <c r="F7236" s="31" t="s">
        <v>512</v>
      </c>
      <c r="G7236" s="31"/>
      <c r="H7236" s="31" t="s">
        <v>6209</v>
      </c>
      <c r="I7236" s="57"/>
    </row>
    <row r="7237" spans="1:9" s="37" customFormat="1" ht="66">
      <c r="A7237" s="52" t="s">
        <v>6206</v>
      </c>
      <c r="B7237" s="55" t="s">
        <v>6347</v>
      </c>
      <c r="C7237" s="55" t="s">
        <v>4378</v>
      </c>
      <c r="D7237" s="31" t="s">
        <v>6208</v>
      </c>
      <c r="E7237" s="54">
        <v>58</v>
      </c>
      <c r="F7237" s="31" t="s">
        <v>512</v>
      </c>
      <c r="G7237" s="31"/>
      <c r="H7237" s="31" t="s">
        <v>6209</v>
      </c>
      <c r="I7237" s="57"/>
    </row>
    <row r="7238" spans="1:9" s="37" customFormat="1" ht="66">
      <c r="A7238" s="52" t="s">
        <v>6206</v>
      </c>
      <c r="B7238" s="55" t="s">
        <v>6347</v>
      </c>
      <c r="C7238" s="55" t="s">
        <v>1375</v>
      </c>
      <c r="D7238" s="31" t="s">
        <v>6208</v>
      </c>
      <c r="E7238" s="54">
        <v>58</v>
      </c>
      <c r="F7238" s="31" t="s">
        <v>512</v>
      </c>
      <c r="G7238" s="31"/>
      <c r="H7238" s="31" t="s">
        <v>6209</v>
      </c>
      <c r="I7238" s="57"/>
    </row>
    <row r="7239" spans="1:9" s="37" customFormat="1" ht="66">
      <c r="A7239" s="52" t="s">
        <v>6206</v>
      </c>
      <c r="B7239" s="55" t="s">
        <v>6347</v>
      </c>
      <c r="C7239" s="55" t="s">
        <v>4260</v>
      </c>
      <c r="D7239" s="31" t="s">
        <v>6208</v>
      </c>
      <c r="E7239" s="54">
        <v>77</v>
      </c>
      <c r="F7239" s="31" t="s">
        <v>512</v>
      </c>
      <c r="G7239" s="31"/>
      <c r="H7239" s="31" t="s">
        <v>6209</v>
      </c>
      <c r="I7239" s="57"/>
    </row>
    <row r="7240" spans="1:9" s="37" customFormat="1" ht="66">
      <c r="A7240" s="52" t="s">
        <v>6206</v>
      </c>
      <c r="B7240" s="55" t="s">
        <v>6347</v>
      </c>
      <c r="C7240" s="55" t="s">
        <v>4379</v>
      </c>
      <c r="D7240" s="31" t="s">
        <v>6208</v>
      </c>
      <c r="E7240" s="54">
        <v>101</v>
      </c>
      <c r="F7240" s="31" t="s">
        <v>512</v>
      </c>
      <c r="G7240" s="31"/>
      <c r="H7240" s="31" t="s">
        <v>6209</v>
      </c>
      <c r="I7240" s="57"/>
    </row>
    <row r="7241" spans="1:9" s="37" customFormat="1" ht="66">
      <c r="A7241" s="52" t="s">
        <v>6206</v>
      </c>
      <c r="B7241" s="55" t="s">
        <v>6347</v>
      </c>
      <c r="C7241" s="55" t="s">
        <v>1856</v>
      </c>
      <c r="D7241" s="31" t="s">
        <v>6208</v>
      </c>
      <c r="E7241" s="54">
        <v>130</v>
      </c>
      <c r="F7241" s="31" t="s">
        <v>512</v>
      </c>
      <c r="G7241" s="31"/>
      <c r="H7241" s="31" t="s">
        <v>6209</v>
      </c>
      <c r="I7241" s="57"/>
    </row>
    <row r="7242" spans="1:9" s="37" customFormat="1" ht="66">
      <c r="A7242" s="52" t="s">
        <v>6206</v>
      </c>
      <c r="B7242" s="53" t="s">
        <v>6356</v>
      </c>
      <c r="C7242" s="53" t="s">
        <v>145</v>
      </c>
      <c r="D7242" s="31" t="s">
        <v>6208</v>
      </c>
      <c r="E7242" s="54">
        <v>265</v>
      </c>
      <c r="F7242" s="31" t="s">
        <v>512</v>
      </c>
      <c r="G7242" s="31"/>
      <c r="H7242" s="31" t="s">
        <v>6209</v>
      </c>
      <c r="I7242" s="57"/>
    </row>
    <row r="7243" spans="1:9" s="37" customFormat="1" ht="66">
      <c r="A7243" s="52" t="s">
        <v>6206</v>
      </c>
      <c r="B7243" s="53" t="s">
        <v>6356</v>
      </c>
      <c r="C7243" s="53" t="s">
        <v>107</v>
      </c>
      <c r="D7243" s="31" t="s">
        <v>6208</v>
      </c>
      <c r="E7243" s="54">
        <v>616</v>
      </c>
      <c r="F7243" s="31" t="s">
        <v>512</v>
      </c>
      <c r="G7243" s="31"/>
      <c r="H7243" s="31" t="s">
        <v>6209</v>
      </c>
      <c r="I7243" s="57"/>
    </row>
    <row r="7244" spans="1:9" s="37" customFormat="1" ht="66">
      <c r="A7244" s="52" t="s">
        <v>6206</v>
      </c>
      <c r="B7244" s="53" t="s">
        <v>6356</v>
      </c>
      <c r="C7244" s="53" t="s">
        <v>3606</v>
      </c>
      <c r="D7244" s="31" t="s">
        <v>6208</v>
      </c>
      <c r="E7244" s="54">
        <v>223</v>
      </c>
      <c r="F7244" s="31" t="s">
        <v>512</v>
      </c>
      <c r="G7244" s="31"/>
      <c r="H7244" s="31" t="s">
        <v>6209</v>
      </c>
      <c r="I7244" s="57"/>
    </row>
    <row r="7245" spans="1:9" s="37" customFormat="1" ht="66">
      <c r="A7245" s="52" t="s">
        <v>6206</v>
      </c>
      <c r="B7245" s="53" t="s">
        <v>6356</v>
      </c>
      <c r="C7245" s="53" t="s">
        <v>3607</v>
      </c>
      <c r="D7245" s="31" t="s">
        <v>6208</v>
      </c>
      <c r="E7245" s="54">
        <v>672</v>
      </c>
      <c r="F7245" s="31" t="s">
        <v>512</v>
      </c>
      <c r="G7245" s="31"/>
      <c r="H7245" s="31" t="s">
        <v>6209</v>
      </c>
      <c r="I7245" s="57"/>
    </row>
    <row r="7246" spans="1:9" s="37" customFormat="1" ht="66">
      <c r="A7246" s="52" t="s">
        <v>6206</v>
      </c>
      <c r="B7246" s="53" t="s">
        <v>6356</v>
      </c>
      <c r="C7246" s="53" t="s">
        <v>959</v>
      </c>
      <c r="D7246" s="31" t="s">
        <v>6208</v>
      </c>
      <c r="E7246" s="54">
        <v>221</v>
      </c>
      <c r="F7246" s="31" t="s">
        <v>512</v>
      </c>
      <c r="G7246" s="31"/>
      <c r="H7246" s="31" t="s">
        <v>6209</v>
      </c>
      <c r="I7246" s="57"/>
    </row>
    <row r="7247" spans="1:9" s="37" customFormat="1" ht="66">
      <c r="A7247" s="52" t="s">
        <v>6206</v>
      </c>
      <c r="B7247" s="53" t="s">
        <v>6356</v>
      </c>
      <c r="C7247" s="53" t="s">
        <v>959</v>
      </c>
      <c r="D7247" s="31" t="s">
        <v>6208</v>
      </c>
      <c r="E7247" s="54">
        <v>218</v>
      </c>
      <c r="F7247" s="31" t="s">
        <v>512</v>
      </c>
      <c r="G7247" s="31"/>
      <c r="H7247" s="31" t="s">
        <v>6209</v>
      </c>
      <c r="I7247" s="57"/>
    </row>
    <row r="7248" spans="1:9" s="37" customFormat="1" ht="66">
      <c r="A7248" s="52" t="s">
        <v>6206</v>
      </c>
      <c r="B7248" s="53" t="s">
        <v>6356</v>
      </c>
      <c r="C7248" s="53" t="s">
        <v>3606</v>
      </c>
      <c r="D7248" s="31" t="s">
        <v>6208</v>
      </c>
      <c r="E7248" s="54">
        <v>221</v>
      </c>
      <c r="F7248" s="31" t="s">
        <v>512</v>
      </c>
      <c r="G7248" s="31"/>
      <c r="H7248" s="31" t="s">
        <v>6209</v>
      </c>
      <c r="I7248" s="57"/>
    </row>
    <row r="7249" spans="1:9" s="37" customFormat="1" ht="66">
      <c r="A7249" s="52" t="s">
        <v>6206</v>
      </c>
      <c r="B7249" s="53" t="s">
        <v>6356</v>
      </c>
      <c r="C7249" s="53" t="s">
        <v>145</v>
      </c>
      <c r="D7249" s="31" t="s">
        <v>6208</v>
      </c>
      <c r="E7249" s="54">
        <v>251</v>
      </c>
      <c r="F7249" s="31" t="s">
        <v>512</v>
      </c>
      <c r="G7249" s="31"/>
      <c r="H7249" s="31" t="s">
        <v>6209</v>
      </c>
      <c r="I7249" s="57"/>
    </row>
    <row r="7250" spans="1:9" s="37" customFormat="1" ht="66">
      <c r="A7250" s="52" t="s">
        <v>6206</v>
      </c>
      <c r="B7250" s="53" t="s">
        <v>6356</v>
      </c>
      <c r="C7250" s="53" t="s">
        <v>3607</v>
      </c>
      <c r="D7250" s="31" t="s">
        <v>6208</v>
      </c>
      <c r="E7250" s="54">
        <v>609</v>
      </c>
      <c r="F7250" s="31" t="s">
        <v>512</v>
      </c>
      <c r="G7250" s="31"/>
      <c r="H7250" s="31" t="s">
        <v>6209</v>
      </c>
      <c r="I7250" s="57"/>
    </row>
    <row r="7251" spans="1:9" s="37" customFormat="1" ht="66">
      <c r="A7251" s="52" t="s">
        <v>6206</v>
      </c>
      <c r="B7251" s="53" t="s">
        <v>6356</v>
      </c>
      <c r="C7251" s="53" t="s">
        <v>107</v>
      </c>
      <c r="D7251" s="31" t="s">
        <v>6208</v>
      </c>
      <c r="E7251" s="54">
        <v>513</v>
      </c>
      <c r="F7251" s="31" t="s">
        <v>512</v>
      </c>
      <c r="G7251" s="31"/>
      <c r="H7251" s="31" t="s">
        <v>6209</v>
      </c>
      <c r="I7251" s="57"/>
    </row>
    <row r="7252" spans="1:9" s="37" customFormat="1" ht="66">
      <c r="A7252" s="52" t="s">
        <v>6206</v>
      </c>
      <c r="B7252" s="55" t="s">
        <v>6356</v>
      </c>
      <c r="C7252" s="55" t="s">
        <v>3607</v>
      </c>
      <c r="D7252" s="31" t="s">
        <v>6208</v>
      </c>
      <c r="E7252" s="54">
        <v>618</v>
      </c>
      <c r="F7252" s="31" t="s">
        <v>512</v>
      </c>
      <c r="G7252" s="31"/>
      <c r="H7252" s="31" t="s">
        <v>6209</v>
      </c>
      <c r="I7252" s="57"/>
    </row>
    <row r="7253" spans="1:9" s="37" customFormat="1" ht="66">
      <c r="A7253" s="52" t="s">
        <v>6206</v>
      </c>
      <c r="B7253" s="55" t="s">
        <v>6356</v>
      </c>
      <c r="C7253" s="55" t="s">
        <v>145</v>
      </c>
      <c r="D7253" s="31" t="s">
        <v>6208</v>
      </c>
      <c r="E7253" s="54">
        <v>228</v>
      </c>
      <c r="F7253" s="31" t="s">
        <v>512</v>
      </c>
      <c r="G7253" s="31"/>
      <c r="H7253" s="31" t="s">
        <v>6209</v>
      </c>
      <c r="I7253" s="57"/>
    </row>
    <row r="7254" spans="1:9" s="37" customFormat="1" ht="66">
      <c r="A7254" s="52" t="s">
        <v>6206</v>
      </c>
      <c r="B7254" s="55" t="s">
        <v>6356</v>
      </c>
      <c r="C7254" s="55" t="s">
        <v>3606</v>
      </c>
      <c r="D7254" s="31" t="s">
        <v>6208</v>
      </c>
      <c r="E7254" s="54">
        <v>200</v>
      </c>
      <c r="F7254" s="31" t="s">
        <v>512</v>
      </c>
      <c r="G7254" s="31"/>
      <c r="H7254" s="31" t="s">
        <v>6209</v>
      </c>
      <c r="I7254" s="57"/>
    </row>
    <row r="7255" spans="1:9" s="37" customFormat="1" ht="66">
      <c r="A7255" s="52" t="s">
        <v>6206</v>
      </c>
      <c r="B7255" s="55" t="s">
        <v>6356</v>
      </c>
      <c r="C7255" s="55" t="s">
        <v>107</v>
      </c>
      <c r="D7255" s="31" t="s">
        <v>6208</v>
      </c>
      <c r="E7255" s="54">
        <v>543</v>
      </c>
      <c r="F7255" s="31" t="s">
        <v>512</v>
      </c>
      <c r="G7255" s="31"/>
      <c r="H7255" s="31" t="s">
        <v>6209</v>
      </c>
      <c r="I7255" s="57"/>
    </row>
    <row r="7256" spans="1:9" s="37" customFormat="1" ht="66">
      <c r="A7256" s="52" t="s">
        <v>6206</v>
      </c>
      <c r="B7256" s="55" t="s">
        <v>6356</v>
      </c>
      <c r="C7256" s="55" t="s">
        <v>959</v>
      </c>
      <c r="D7256" s="31" t="s">
        <v>6208</v>
      </c>
      <c r="E7256" s="54">
        <v>185</v>
      </c>
      <c r="F7256" s="31" t="s">
        <v>512</v>
      </c>
      <c r="G7256" s="31"/>
      <c r="H7256" s="31" t="s">
        <v>6209</v>
      </c>
      <c r="I7256" s="57"/>
    </row>
    <row r="7257" spans="1:9" s="37" customFormat="1" ht="66">
      <c r="A7257" s="52" t="s">
        <v>6206</v>
      </c>
      <c r="B7257" s="55" t="s">
        <v>6356</v>
      </c>
      <c r="C7257" s="55" t="s">
        <v>107</v>
      </c>
      <c r="D7257" s="31" t="s">
        <v>6208</v>
      </c>
      <c r="E7257" s="54">
        <v>354</v>
      </c>
      <c r="F7257" s="31" t="s">
        <v>512</v>
      </c>
      <c r="G7257" s="31"/>
      <c r="H7257" s="31" t="s">
        <v>6209</v>
      </c>
      <c r="I7257" s="57"/>
    </row>
    <row r="7258" spans="1:9" s="37" customFormat="1" ht="66">
      <c r="A7258" s="52" t="s">
        <v>6206</v>
      </c>
      <c r="B7258" s="55" t="s">
        <v>6356</v>
      </c>
      <c r="C7258" s="55" t="s">
        <v>959</v>
      </c>
      <c r="D7258" s="31" t="s">
        <v>6208</v>
      </c>
      <c r="E7258" s="54">
        <v>121</v>
      </c>
      <c r="F7258" s="31" t="s">
        <v>512</v>
      </c>
      <c r="G7258" s="31"/>
      <c r="H7258" s="31" t="s">
        <v>6209</v>
      </c>
      <c r="I7258" s="57"/>
    </row>
    <row r="7259" spans="1:9" s="37" customFormat="1" ht="66">
      <c r="A7259" s="52" t="s">
        <v>6206</v>
      </c>
      <c r="B7259" s="55" t="s">
        <v>6356</v>
      </c>
      <c r="C7259" s="55" t="s">
        <v>6357</v>
      </c>
      <c r="D7259" s="31" t="s">
        <v>6208</v>
      </c>
      <c r="E7259" s="54">
        <v>448</v>
      </c>
      <c r="F7259" s="31" t="s">
        <v>512</v>
      </c>
      <c r="G7259" s="31"/>
      <c r="H7259" s="31" t="s">
        <v>6209</v>
      </c>
      <c r="I7259" s="57"/>
    </row>
    <row r="7260" spans="1:9" s="37" customFormat="1" ht="66">
      <c r="A7260" s="52" t="s">
        <v>6206</v>
      </c>
      <c r="B7260" s="55" t="s">
        <v>6356</v>
      </c>
      <c r="C7260" s="55" t="s">
        <v>145</v>
      </c>
      <c r="D7260" s="31" t="s">
        <v>6208</v>
      </c>
      <c r="E7260" s="54">
        <v>143</v>
      </c>
      <c r="F7260" s="31" t="s">
        <v>512</v>
      </c>
      <c r="G7260" s="31"/>
      <c r="H7260" s="31" t="s">
        <v>6209</v>
      </c>
      <c r="I7260" s="57"/>
    </row>
    <row r="7261" spans="1:9" s="37" customFormat="1" ht="66">
      <c r="A7261" s="52" t="s">
        <v>6206</v>
      </c>
      <c r="B7261" s="55" t="s">
        <v>6356</v>
      </c>
      <c r="C7261" s="55" t="s">
        <v>3606</v>
      </c>
      <c r="D7261" s="31" t="s">
        <v>6208</v>
      </c>
      <c r="E7261" s="54">
        <v>130</v>
      </c>
      <c r="F7261" s="31" t="s">
        <v>512</v>
      </c>
      <c r="G7261" s="31"/>
      <c r="H7261" s="31" t="s">
        <v>6209</v>
      </c>
      <c r="I7261" s="57"/>
    </row>
    <row r="7262" spans="1:9" s="37" customFormat="1" ht="66">
      <c r="A7262" s="52" t="s">
        <v>6206</v>
      </c>
      <c r="B7262" s="55" t="s">
        <v>6356</v>
      </c>
      <c r="C7262" s="55" t="s">
        <v>6358</v>
      </c>
      <c r="D7262" s="31" t="s">
        <v>6208</v>
      </c>
      <c r="E7262" s="54">
        <v>197</v>
      </c>
      <c r="F7262" s="31" t="s">
        <v>512</v>
      </c>
      <c r="G7262" s="31"/>
      <c r="H7262" s="31" t="s">
        <v>6209</v>
      </c>
      <c r="I7262" s="57"/>
    </row>
    <row r="7263" spans="1:9" s="37" customFormat="1" ht="66">
      <c r="A7263" s="52" t="s">
        <v>6206</v>
      </c>
      <c r="B7263" s="55" t="s">
        <v>6356</v>
      </c>
      <c r="C7263" s="55" t="s">
        <v>6359</v>
      </c>
      <c r="D7263" s="31" t="s">
        <v>6208</v>
      </c>
      <c r="E7263" s="54">
        <v>59</v>
      </c>
      <c r="F7263" s="31" t="s">
        <v>512</v>
      </c>
      <c r="G7263" s="31"/>
      <c r="H7263" s="31" t="s">
        <v>6209</v>
      </c>
      <c r="I7263" s="57"/>
    </row>
    <row r="7264" spans="1:9" s="37" customFormat="1" ht="66">
      <c r="A7264" s="52" t="s">
        <v>6206</v>
      </c>
      <c r="B7264" s="55" t="s">
        <v>6356</v>
      </c>
      <c r="C7264" s="55" t="s">
        <v>6357</v>
      </c>
      <c r="D7264" s="31" t="s">
        <v>6208</v>
      </c>
      <c r="E7264" s="54">
        <v>271</v>
      </c>
      <c r="F7264" s="31" t="s">
        <v>512</v>
      </c>
      <c r="G7264" s="31"/>
      <c r="H7264" s="31" t="s">
        <v>6209</v>
      </c>
      <c r="I7264" s="57"/>
    </row>
    <row r="7265" spans="1:9" s="37" customFormat="1" ht="89.25" customHeight="1">
      <c r="A7265" s="52" t="s">
        <v>6206</v>
      </c>
      <c r="B7265" s="55" t="s">
        <v>6356</v>
      </c>
      <c r="C7265" s="55" t="s">
        <v>145</v>
      </c>
      <c r="D7265" s="31" t="s">
        <v>6208</v>
      </c>
      <c r="E7265" s="54">
        <v>71</v>
      </c>
      <c r="F7265" s="31" t="s">
        <v>512</v>
      </c>
      <c r="G7265" s="31"/>
      <c r="H7265" s="31" t="s">
        <v>6209</v>
      </c>
      <c r="I7265" s="57"/>
    </row>
    <row r="7266" spans="1:9" s="37" customFormat="1" ht="89.25" customHeight="1">
      <c r="A7266" s="52" t="s">
        <v>6206</v>
      </c>
      <c r="B7266" s="55" t="s">
        <v>6356</v>
      </c>
      <c r="C7266" s="55" t="s">
        <v>6360</v>
      </c>
      <c r="D7266" s="31" t="s">
        <v>6208</v>
      </c>
      <c r="E7266" s="54">
        <v>82</v>
      </c>
      <c r="F7266" s="31" t="s">
        <v>512</v>
      </c>
      <c r="G7266" s="31"/>
      <c r="H7266" s="31" t="s">
        <v>6209</v>
      </c>
      <c r="I7266" s="57"/>
    </row>
    <row r="7267" spans="1:9" s="37" customFormat="1" ht="89.25" customHeight="1">
      <c r="A7267" s="52" t="s">
        <v>6206</v>
      </c>
      <c r="B7267" s="53" t="s">
        <v>6361</v>
      </c>
      <c r="C7267" s="53" t="s">
        <v>959</v>
      </c>
      <c r="D7267" s="31" t="s">
        <v>6208</v>
      </c>
      <c r="E7267" s="54">
        <v>265</v>
      </c>
      <c r="F7267" s="31" t="s">
        <v>512</v>
      </c>
      <c r="G7267" s="31"/>
      <c r="H7267" s="31" t="s">
        <v>6209</v>
      </c>
      <c r="I7267" s="57"/>
    </row>
    <row r="7268" spans="1:9" s="37" customFormat="1" ht="89.25" customHeight="1">
      <c r="A7268" s="52" t="s">
        <v>6228</v>
      </c>
      <c r="B7268" s="53" t="s">
        <v>6361</v>
      </c>
      <c r="C7268" s="53" t="s">
        <v>159</v>
      </c>
      <c r="D7268" s="31" t="s">
        <v>6208</v>
      </c>
      <c r="E7268" s="54">
        <v>25</v>
      </c>
      <c r="F7268" s="31" t="s">
        <v>512</v>
      </c>
      <c r="G7268" s="31"/>
      <c r="H7268" s="31" t="s">
        <v>6209</v>
      </c>
      <c r="I7268" s="57"/>
    </row>
    <row r="7269" spans="1:9" s="37" customFormat="1" ht="89.25" customHeight="1">
      <c r="A7269" s="52" t="s">
        <v>6206</v>
      </c>
      <c r="B7269" s="53" t="s">
        <v>6361</v>
      </c>
      <c r="C7269" s="53" t="s">
        <v>159</v>
      </c>
      <c r="D7269" s="31" t="s">
        <v>6208</v>
      </c>
      <c r="E7269" s="54">
        <v>335</v>
      </c>
      <c r="F7269" s="31" t="s">
        <v>512</v>
      </c>
      <c r="G7269" s="31"/>
      <c r="H7269" s="31" t="s">
        <v>6209</v>
      </c>
      <c r="I7269" s="57"/>
    </row>
    <row r="7270" spans="1:9" s="37" customFormat="1" ht="89.25" customHeight="1">
      <c r="A7270" s="52" t="s">
        <v>6228</v>
      </c>
      <c r="B7270" s="53" t="s">
        <v>6361</v>
      </c>
      <c r="C7270" s="53" t="s">
        <v>2566</v>
      </c>
      <c r="D7270" s="31" t="s">
        <v>6208</v>
      </c>
      <c r="E7270" s="54">
        <v>20</v>
      </c>
      <c r="F7270" s="31" t="s">
        <v>512</v>
      </c>
      <c r="G7270" s="31"/>
      <c r="H7270" s="31" t="s">
        <v>6209</v>
      </c>
      <c r="I7270" s="57"/>
    </row>
    <row r="7271" spans="1:9" s="37" customFormat="1" ht="89.25" customHeight="1">
      <c r="A7271" s="52" t="s">
        <v>6206</v>
      </c>
      <c r="B7271" s="53" t="s">
        <v>6361</v>
      </c>
      <c r="C7271" s="53" t="s">
        <v>2566</v>
      </c>
      <c r="D7271" s="31" t="s">
        <v>6208</v>
      </c>
      <c r="E7271" s="54">
        <v>274</v>
      </c>
      <c r="F7271" s="31" t="s">
        <v>512</v>
      </c>
      <c r="G7271" s="31"/>
      <c r="H7271" s="31" t="s">
        <v>6209</v>
      </c>
      <c r="I7271" s="57"/>
    </row>
    <row r="7272" spans="1:9" s="37" customFormat="1" ht="89.25" customHeight="1">
      <c r="A7272" s="52" t="s">
        <v>6206</v>
      </c>
      <c r="B7272" s="53" t="s">
        <v>6361</v>
      </c>
      <c r="C7272" s="53" t="s">
        <v>3837</v>
      </c>
      <c r="D7272" s="31" t="s">
        <v>6208</v>
      </c>
      <c r="E7272" s="54">
        <v>374</v>
      </c>
      <c r="F7272" s="31" t="s">
        <v>512</v>
      </c>
      <c r="G7272" s="31"/>
      <c r="H7272" s="31" t="s">
        <v>6209</v>
      </c>
      <c r="I7272" s="57"/>
    </row>
    <row r="7273" spans="1:9" s="37" customFormat="1" ht="89.25" customHeight="1">
      <c r="A7273" s="52" t="s">
        <v>6206</v>
      </c>
      <c r="B7273" s="53" t="s">
        <v>6361</v>
      </c>
      <c r="C7273" s="53" t="s">
        <v>4435</v>
      </c>
      <c r="D7273" s="31" t="s">
        <v>6208</v>
      </c>
      <c r="E7273" s="54">
        <v>277</v>
      </c>
      <c r="F7273" s="31" t="s">
        <v>512</v>
      </c>
      <c r="G7273" s="31"/>
      <c r="H7273" s="31" t="s">
        <v>6209</v>
      </c>
      <c r="I7273" s="57"/>
    </row>
    <row r="7274" spans="1:9" s="37" customFormat="1" ht="89.25" customHeight="1">
      <c r="A7274" s="52" t="s">
        <v>6228</v>
      </c>
      <c r="B7274" s="53" t="s">
        <v>6361</v>
      </c>
      <c r="C7274" s="53" t="s">
        <v>4435</v>
      </c>
      <c r="D7274" s="31" t="s">
        <v>6208</v>
      </c>
      <c r="E7274" s="54">
        <v>17</v>
      </c>
      <c r="F7274" s="31" t="s">
        <v>512</v>
      </c>
      <c r="G7274" s="31"/>
      <c r="H7274" s="31" t="s">
        <v>6209</v>
      </c>
      <c r="I7274" s="57"/>
    </row>
    <row r="7275" spans="1:9" s="37" customFormat="1" ht="89.25" customHeight="1">
      <c r="A7275" s="52" t="s">
        <v>6228</v>
      </c>
      <c r="B7275" s="53" t="s">
        <v>6361</v>
      </c>
      <c r="C7275" s="53" t="s">
        <v>5094</v>
      </c>
      <c r="D7275" s="31" t="s">
        <v>6208</v>
      </c>
      <c r="E7275" s="54">
        <v>16</v>
      </c>
      <c r="F7275" s="31" t="s">
        <v>512</v>
      </c>
      <c r="G7275" s="31"/>
      <c r="H7275" s="31" t="s">
        <v>6209</v>
      </c>
      <c r="I7275" s="57"/>
    </row>
    <row r="7276" spans="1:9" s="37" customFormat="1" ht="74.25" customHeight="1">
      <c r="A7276" s="52" t="s">
        <v>6206</v>
      </c>
      <c r="B7276" s="53" t="s">
        <v>6361</v>
      </c>
      <c r="C7276" s="53" t="s">
        <v>5094</v>
      </c>
      <c r="D7276" s="31" t="s">
        <v>6208</v>
      </c>
      <c r="E7276" s="54">
        <v>260</v>
      </c>
      <c r="F7276" s="31" t="s">
        <v>512</v>
      </c>
      <c r="G7276" s="31"/>
      <c r="H7276" s="31" t="s">
        <v>6209</v>
      </c>
      <c r="I7276" s="57"/>
    </row>
    <row r="7277" spans="1:9" s="37" customFormat="1" ht="83.25" customHeight="1">
      <c r="A7277" s="52" t="s">
        <v>6228</v>
      </c>
      <c r="B7277" s="53" t="s">
        <v>6361</v>
      </c>
      <c r="C7277" s="53" t="s">
        <v>159</v>
      </c>
      <c r="D7277" s="31" t="s">
        <v>6208</v>
      </c>
      <c r="E7277" s="54">
        <v>30</v>
      </c>
      <c r="F7277" s="31" t="s">
        <v>512</v>
      </c>
      <c r="G7277" s="31"/>
      <c r="H7277" s="31" t="s">
        <v>6209</v>
      </c>
      <c r="I7277" s="57"/>
    </row>
    <row r="7278" spans="1:9" s="37" customFormat="1" ht="80.25" customHeight="1">
      <c r="A7278" s="52" t="s">
        <v>6206</v>
      </c>
      <c r="B7278" s="53" t="s">
        <v>6361</v>
      </c>
      <c r="C7278" s="53" t="s">
        <v>159</v>
      </c>
      <c r="D7278" s="31" t="s">
        <v>6208</v>
      </c>
      <c r="E7278" s="54">
        <v>224</v>
      </c>
      <c r="F7278" s="31" t="s">
        <v>512</v>
      </c>
      <c r="G7278" s="31"/>
      <c r="H7278" s="31" t="s">
        <v>6209</v>
      </c>
      <c r="I7278" s="57"/>
    </row>
    <row r="7279" spans="1:9" s="37" customFormat="1" ht="81.75" customHeight="1">
      <c r="A7279" s="52" t="s">
        <v>6206</v>
      </c>
      <c r="B7279" s="53" t="s">
        <v>6361</v>
      </c>
      <c r="C7279" s="53" t="s">
        <v>4308</v>
      </c>
      <c r="D7279" s="31" t="s">
        <v>6208</v>
      </c>
      <c r="E7279" s="54">
        <v>247</v>
      </c>
      <c r="F7279" s="31" t="s">
        <v>512</v>
      </c>
      <c r="G7279" s="31"/>
      <c r="H7279" s="31" t="s">
        <v>6209</v>
      </c>
      <c r="I7279" s="57"/>
    </row>
    <row r="7280" spans="1:9" s="37" customFormat="1" ht="93" customHeight="1">
      <c r="A7280" s="52" t="s">
        <v>6228</v>
      </c>
      <c r="B7280" s="53" t="s">
        <v>6361</v>
      </c>
      <c r="C7280" s="53" t="s">
        <v>4312</v>
      </c>
      <c r="D7280" s="31" t="s">
        <v>6208</v>
      </c>
      <c r="E7280" s="54">
        <v>25</v>
      </c>
      <c r="F7280" s="31" t="s">
        <v>512</v>
      </c>
      <c r="G7280" s="31"/>
      <c r="H7280" s="31" t="s">
        <v>6209</v>
      </c>
      <c r="I7280" s="57"/>
    </row>
    <row r="7281" spans="1:9" s="37" customFormat="1" ht="74.25" customHeight="1">
      <c r="A7281" s="52" t="s">
        <v>6206</v>
      </c>
      <c r="B7281" s="53" t="s">
        <v>6361</v>
      </c>
      <c r="C7281" s="53" t="s">
        <v>4312</v>
      </c>
      <c r="D7281" s="31" t="s">
        <v>6208</v>
      </c>
      <c r="E7281" s="54">
        <v>269</v>
      </c>
      <c r="F7281" s="31" t="s">
        <v>512</v>
      </c>
      <c r="G7281" s="31"/>
      <c r="H7281" s="31" t="s">
        <v>6209</v>
      </c>
      <c r="I7281" s="57"/>
    </row>
    <row r="7282" spans="1:9" s="37" customFormat="1" ht="93" customHeight="1">
      <c r="A7282" s="52" t="s">
        <v>6228</v>
      </c>
      <c r="B7282" s="53" t="s">
        <v>6361</v>
      </c>
      <c r="C7282" s="53" t="s">
        <v>4308</v>
      </c>
      <c r="D7282" s="31" t="s">
        <v>6208</v>
      </c>
      <c r="E7282" s="54">
        <v>50</v>
      </c>
      <c r="F7282" s="31" t="s">
        <v>512</v>
      </c>
      <c r="G7282" s="31"/>
      <c r="H7282" s="31" t="s">
        <v>6209</v>
      </c>
      <c r="I7282" s="57"/>
    </row>
    <row r="7283" spans="1:9" s="37" customFormat="1" ht="75.75" customHeight="1">
      <c r="A7283" s="52" t="s">
        <v>6206</v>
      </c>
      <c r="B7283" s="53" t="s">
        <v>6361</v>
      </c>
      <c r="C7283" s="53" t="s">
        <v>4308</v>
      </c>
      <c r="D7283" s="31" t="s">
        <v>6208</v>
      </c>
      <c r="E7283" s="54">
        <v>244</v>
      </c>
      <c r="F7283" s="31" t="s">
        <v>512</v>
      </c>
      <c r="G7283" s="31"/>
      <c r="H7283" s="31" t="s">
        <v>6209</v>
      </c>
      <c r="I7283" s="57"/>
    </row>
    <row r="7284" spans="1:9" s="37" customFormat="1" ht="75.75" customHeight="1">
      <c r="A7284" s="52" t="s">
        <v>6206</v>
      </c>
      <c r="B7284" s="53" t="s">
        <v>6361</v>
      </c>
      <c r="C7284" s="53" t="s">
        <v>959</v>
      </c>
      <c r="D7284" s="31" t="s">
        <v>6208</v>
      </c>
      <c r="E7284" s="54">
        <v>354</v>
      </c>
      <c r="F7284" s="31" t="s">
        <v>512</v>
      </c>
      <c r="G7284" s="31"/>
      <c r="H7284" s="31" t="s">
        <v>6209</v>
      </c>
      <c r="I7284" s="57"/>
    </row>
    <row r="7285" spans="1:9" s="37" customFormat="1" ht="75.75" customHeight="1">
      <c r="A7285" s="52" t="s">
        <v>6206</v>
      </c>
      <c r="B7285" s="53" t="s">
        <v>6361</v>
      </c>
      <c r="C7285" s="53" t="s">
        <v>3919</v>
      </c>
      <c r="D7285" s="31" t="s">
        <v>6208</v>
      </c>
      <c r="E7285" s="54">
        <v>342</v>
      </c>
      <c r="F7285" s="31" t="s">
        <v>512</v>
      </c>
      <c r="G7285" s="31"/>
      <c r="H7285" s="31" t="s">
        <v>6209</v>
      </c>
      <c r="I7285" s="57"/>
    </row>
    <row r="7286" spans="1:9" s="37" customFormat="1" ht="86.25" customHeight="1">
      <c r="A7286" s="52" t="s">
        <v>6228</v>
      </c>
      <c r="B7286" s="53" t="s">
        <v>6361</v>
      </c>
      <c r="C7286" s="53" t="s">
        <v>3919</v>
      </c>
      <c r="D7286" s="31" t="s">
        <v>6208</v>
      </c>
      <c r="E7286" s="54">
        <v>12</v>
      </c>
      <c r="F7286" s="31" t="s">
        <v>512</v>
      </c>
      <c r="G7286" s="31"/>
      <c r="H7286" s="31" t="s">
        <v>6209</v>
      </c>
      <c r="I7286" s="57"/>
    </row>
    <row r="7287" spans="1:9" s="37" customFormat="1" ht="78.75" customHeight="1">
      <c r="A7287" s="52" t="s">
        <v>6206</v>
      </c>
      <c r="B7287" s="55" t="s">
        <v>6361</v>
      </c>
      <c r="C7287" s="55" t="s">
        <v>159</v>
      </c>
      <c r="D7287" s="31" t="s">
        <v>6208</v>
      </c>
      <c r="E7287" s="54">
        <v>41</v>
      </c>
      <c r="F7287" s="31" t="s">
        <v>512</v>
      </c>
      <c r="G7287" s="31"/>
      <c r="H7287" s="31" t="s">
        <v>6209</v>
      </c>
      <c r="I7287" s="57"/>
    </row>
    <row r="7288" spans="1:9" s="37" customFormat="1" ht="78.75" customHeight="1">
      <c r="A7288" s="52" t="s">
        <v>6206</v>
      </c>
      <c r="B7288" s="55" t="s">
        <v>6361</v>
      </c>
      <c r="C7288" s="55" t="s">
        <v>159</v>
      </c>
      <c r="D7288" s="31" t="s">
        <v>6208</v>
      </c>
      <c r="E7288" s="54">
        <v>55</v>
      </c>
      <c r="F7288" s="31" t="s">
        <v>512</v>
      </c>
      <c r="G7288" s="31"/>
      <c r="H7288" s="31" t="s">
        <v>6209</v>
      </c>
      <c r="I7288" s="57"/>
    </row>
    <row r="7289" spans="1:9" s="37" customFormat="1" ht="78.75" customHeight="1">
      <c r="A7289" s="52" t="s">
        <v>6206</v>
      </c>
      <c r="B7289" s="55" t="s">
        <v>6361</v>
      </c>
      <c r="C7289" s="55" t="s">
        <v>2566</v>
      </c>
      <c r="D7289" s="31" t="s">
        <v>6208</v>
      </c>
      <c r="E7289" s="54">
        <v>11</v>
      </c>
      <c r="F7289" s="31" t="s">
        <v>512</v>
      </c>
      <c r="G7289" s="31"/>
      <c r="H7289" s="31" t="s">
        <v>6209</v>
      </c>
      <c r="I7289" s="57"/>
    </row>
    <row r="7290" spans="1:9" s="37" customFormat="1" ht="88.5" customHeight="1">
      <c r="A7290" s="52" t="s">
        <v>6206</v>
      </c>
      <c r="B7290" s="55" t="s">
        <v>6361</v>
      </c>
      <c r="C7290" s="55" t="s">
        <v>3837</v>
      </c>
      <c r="D7290" s="31" t="s">
        <v>6208</v>
      </c>
      <c r="E7290" s="54">
        <v>17</v>
      </c>
      <c r="F7290" s="31" t="s">
        <v>512</v>
      </c>
      <c r="G7290" s="31"/>
      <c r="H7290" s="31" t="s">
        <v>6209</v>
      </c>
      <c r="I7290" s="57"/>
    </row>
    <row r="7291" spans="1:9" s="37" customFormat="1" ht="84.75" customHeight="1">
      <c r="A7291" s="52" t="s">
        <v>6228</v>
      </c>
      <c r="B7291" s="55" t="s">
        <v>6361</v>
      </c>
      <c r="C7291" s="55" t="s">
        <v>959</v>
      </c>
      <c r="D7291" s="31" t="s">
        <v>6208</v>
      </c>
      <c r="E7291" s="54">
        <v>21</v>
      </c>
      <c r="F7291" s="31" t="s">
        <v>512</v>
      </c>
      <c r="G7291" s="31"/>
      <c r="H7291" s="31" t="s">
        <v>6209</v>
      </c>
      <c r="I7291" s="57"/>
    </row>
    <row r="7292" spans="1:9" s="37" customFormat="1" ht="79.5" customHeight="1">
      <c r="A7292" s="52" t="s">
        <v>6206</v>
      </c>
      <c r="B7292" s="55" t="s">
        <v>6361</v>
      </c>
      <c r="C7292" s="55" t="s">
        <v>959</v>
      </c>
      <c r="D7292" s="31" t="s">
        <v>6208</v>
      </c>
      <c r="E7292" s="54">
        <v>342</v>
      </c>
      <c r="F7292" s="31" t="s">
        <v>512</v>
      </c>
      <c r="G7292" s="31"/>
      <c r="H7292" s="31" t="s">
        <v>6209</v>
      </c>
      <c r="I7292" s="57"/>
    </row>
    <row r="7293" spans="1:9" s="37" customFormat="1" ht="84.75" customHeight="1">
      <c r="A7293" s="52" t="s">
        <v>6228</v>
      </c>
      <c r="B7293" s="55" t="s">
        <v>6361</v>
      </c>
      <c r="C7293" s="55" t="s">
        <v>959</v>
      </c>
      <c r="D7293" s="31" t="s">
        <v>6208</v>
      </c>
      <c r="E7293" s="54">
        <v>50</v>
      </c>
      <c r="F7293" s="31" t="s">
        <v>512</v>
      </c>
      <c r="G7293" s="31"/>
      <c r="H7293" s="31" t="s">
        <v>6209</v>
      </c>
      <c r="I7293" s="57"/>
    </row>
    <row r="7294" spans="1:9" s="37" customFormat="1" ht="75.75" customHeight="1">
      <c r="A7294" s="52" t="s">
        <v>6206</v>
      </c>
      <c r="B7294" s="55" t="s">
        <v>6361</v>
      </c>
      <c r="C7294" s="55" t="s">
        <v>959</v>
      </c>
      <c r="D7294" s="31" t="s">
        <v>6208</v>
      </c>
      <c r="E7294" s="54">
        <v>359</v>
      </c>
      <c r="F7294" s="31" t="s">
        <v>512</v>
      </c>
      <c r="G7294" s="31"/>
      <c r="H7294" s="31" t="s">
        <v>6209</v>
      </c>
      <c r="I7294" s="57"/>
    </row>
    <row r="7295" spans="1:9" s="37" customFormat="1" ht="72" customHeight="1">
      <c r="A7295" s="52" t="s">
        <v>6206</v>
      </c>
      <c r="B7295" s="55" t="s">
        <v>6361</v>
      </c>
      <c r="C7295" s="55" t="s">
        <v>4308</v>
      </c>
      <c r="D7295" s="31" t="s">
        <v>6208</v>
      </c>
      <c r="E7295" s="54">
        <v>295</v>
      </c>
      <c r="F7295" s="31" t="s">
        <v>512</v>
      </c>
      <c r="G7295" s="31"/>
      <c r="H7295" s="31" t="s">
        <v>6209</v>
      </c>
      <c r="I7295" s="57"/>
    </row>
    <row r="7296" spans="1:9" s="37" customFormat="1" ht="84" customHeight="1">
      <c r="A7296" s="52" t="s">
        <v>6228</v>
      </c>
      <c r="B7296" s="55" t="s">
        <v>6361</v>
      </c>
      <c r="C7296" s="55" t="s">
        <v>5094</v>
      </c>
      <c r="D7296" s="31" t="s">
        <v>6208</v>
      </c>
      <c r="E7296" s="54">
        <v>26</v>
      </c>
      <c r="F7296" s="31" t="s">
        <v>512</v>
      </c>
      <c r="G7296" s="31"/>
      <c r="H7296" s="31" t="s">
        <v>6209</v>
      </c>
      <c r="I7296" s="57"/>
    </row>
    <row r="7297" spans="1:9" s="37" customFormat="1" ht="74.25" customHeight="1">
      <c r="A7297" s="52" t="s">
        <v>6206</v>
      </c>
      <c r="B7297" s="55" t="s">
        <v>6361</v>
      </c>
      <c r="C7297" s="55" t="s">
        <v>5094</v>
      </c>
      <c r="D7297" s="31" t="s">
        <v>6208</v>
      </c>
      <c r="E7297" s="54">
        <v>319</v>
      </c>
      <c r="F7297" s="31" t="s">
        <v>512</v>
      </c>
      <c r="G7297" s="31"/>
      <c r="H7297" s="31" t="s">
        <v>6209</v>
      </c>
      <c r="I7297" s="57"/>
    </row>
    <row r="7298" spans="1:9" s="37" customFormat="1" ht="74.25" customHeight="1">
      <c r="A7298" s="52" t="s">
        <v>6206</v>
      </c>
      <c r="B7298" s="55" t="s">
        <v>6361</v>
      </c>
      <c r="C7298" s="55" t="s">
        <v>4312</v>
      </c>
      <c r="D7298" s="31" t="s">
        <v>6208</v>
      </c>
      <c r="E7298" s="54">
        <v>295</v>
      </c>
      <c r="F7298" s="31" t="s">
        <v>512</v>
      </c>
      <c r="G7298" s="31"/>
      <c r="H7298" s="31" t="s">
        <v>6209</v>
      </c>
      <c r="I7298" s="57"/>
    </row>
    <row r="7299" spans="1:9" s="37" customFormat="1" ht="74.25" customHeight="1">
      <c r="A7299" s="52" t="s">
        <v>6206</v>
      </c>
      <c r="B7299" s="55" t="s">
        <v>6361</v>
      </c>
      <c r="C7299" s="55" t="s">
        <v>4308</v>
      </c>
      <c r="D7299" s="31" t="s">
        <v>6208</v>
      </c>
      <c r="E7299" s="54">
        <v>311</v>
      </c>
      <c r="F7299" s="31" t="s">
        <v>512</v>
      </c>
      <c r="G7299" s="31"/>
      <c r="H7299" s="31" t="s">
        <v>6209</v>
      </c>
      <c r="I7299" s="57"/>
    </row>
    <row r="7300" spans="1:9" s="37" customFormat="1" ht="87" customHeight="1">
      <c r="A7300" s="52" t="s">
        <v>6228</v>
      </c>
      <c r="B7300" s="55" t="s">
        <v>6361</v>
      </c>
      <c r="C7300" s="55" t="s">
        <v>4308</v>
      </c>
      <c r="D7300" s="31" t="s">
        <v>6208</v>
      </c>
      <c r="E7300" s="54">
        <v>30</v>
      </c>
      <c r="F7300" s="31" t="s">
        <v>512</v>
      </c>
      <c r="G7300" s="31"/>
      <c r="H7300" s="31" t="s">
        <v>6209</v>
      </c>
      <c r="I7300" s="57"/>
    </row>
    <row r="7301" spans="1:9" s="37" customFormat="1" ht="84" customHeight="1">
      <c r="A7301" s="52" t="s">
        <v>6206</v>
      </c>
      <c r="B7301" s="55" t="s">
        <v>6361</v>
      </c>
      <c r="C7301" s="55" t="s">
        <v>4435</v>
      </c>
      <c r="D7301" s="31" t="s">
        <v>6208</v>
      </c>
      <c r="E7301" s="54">
        <v>9</v>
      </c>
      <c r="F7301" s="31" t="s">
        <v>512</v>
      </c>
      <c r="G7301" s="31"/>
      <c r="H7301" s="31" t="s">
        <v>6209</v>
      </c>
      <c r="I7301" s="57"/>
    </row>
    <row r="7302" spans="1:9" s="37" customFormat="1" ht="84" customHeight="1">
      <c r="A7302" s="52" t="s">
        <v>6206</v>
      </c>
      <c r="B7302" s="55" t="s">
        <v>6361</v>
      </c>
      <c r="C7302" s="55" t="s">
        <v>3919</v>
      </c>
      <c r="D7302" s="31" t="s">
        <v>6208</v>
      </c>
      <c r="E7302" s="54">
        <v>7</v>
      </c>
      <c r="F7302" s="31" t="s">
        <v>512</v>
      </c>
      <c r="G7302" s="31"/>
      <c r="H7302" s="31" t="s">
        <v>6209</v>
      </c>
      <c r="I7302" s="57"/>
    </row>
    <row r="7303" spans="1:9" s="37" customFormat="1" ht="84" customHeight="1">
      <c r="A7303" s="52" t="s">
        <v>6206</v>
      </c>
      <c r="B7303" s="55" t="s">
        <v>6361</v>
      </c>
      <c r="C7303" s="55" t="s">
        <v>159</v>
      </c>
      <c r="D7303" s="31" t="s">
        <v>6208</v>
      </c>
      <c r="E7303" s="54">
        <v>402</v>
      </c>
      <c r="F7303" s="31" t="s">
        <v>512</v>
      </c>
      <c r="G7303" s="31"/>
      <c r="H7303" s="31" t="s">
        <v>6209</v>
      </c>
      <c r="I7303" s="57"/>
    </row>
    <row r="7304" spans="1:9" s="37" customFormat="1" ht="84" customHeight="1">
      <c r="A7304" s="52" t="s">
        <v>6206</v>
      </c>
      <c r="B7304" s="55" t="s">
        <v>6361</v>
      </c>
      <c r="C7304" s="55" t="s">
        <v>159</v>
      </c>
      <c r="D7304" s="31" t="s">
        <v>6208</v>
      </c>
      <c r="E7304" s="54">
        <v>280</v>
      </c>
      <c r="F7304" s="31" t="s">
        <v>512</v>
      </c>
      <c r="G7304" s="31"/>
      <c r="H7304" s="31" t="s">
        <v>6209</v>
      </c>
      <c r="I7304" s="57"/>
    </row>
    <row r="7305" spans="1:9" s="37" customFormat="1" ht="84" customHeight="1">
      <c r="A7305" s="52" t="s">
        <v>6206</v>
      </c>
      <c r="B7305" s="55" t="s">
        <v>6361</v>
      </c>
      <c r="C7305" s="55" t="s">
        <v>2566</v>
      </c>
      <c r="D7305" s="31" t="s">
        <v>6208</v>
      </c>
      <c r="E7305" s="54">
        <v>285</v>
      </c>
      <c r="F7305" s="31" t="s">
        <v>512</v>
      </c>
      <c r="G7305" s="31"/>
      <c r="H7305" s="31" t="s">
        <v>6209</v>
      </c>
      <c r="I7305" s="57"/>
    </row>
    <row r="7306" spans="1:9" s="37" customFormat="1" ht="84" customHeight="1">
      <c r="A7306" s="52" t="s">
        <v>6206</v>
      </c>
      <c r="B7306" s="55" t="s">
        <v>6361</v>
      </c>
      <c r="C7306" s="55" t="s">
        <v>4435</v>
      </c>
      <c r="D7306" s="31" t="s">
        <v>6208</v>
      </c>
      <c r="E7306" s="54">
        <v>406</v>
      </c>
      <c r="F7306" s="31" t="s">
        <v>512</v>
      </c>
      <c r="G7306" s="31"/>
      <c r="H7306" s="31" t="s">
        <v>6209</v>
      </c>
      <c r="I7306" s="57"/>
    </row>
    <row r="7307" spans="1:9" s="37" customFormat="1" ht="85.5" customHeight="1">
      <c r="A7307" s="52" t="s">
        <v>6206</v>
      </c>
      <c r="B7307" s="55" t="s">
        <v>6361</v>
      </c>
      <c r="C7307" s="55" t="s">
        <v>3919</v>
      </c>
      <c r="D7307" s="31" t="s">
        <v>6208</v>
      </c>
      <c r="E7307" s="54">
        <v>349</v>
      </c>
      <c r="F7307" s="31" t="s">
        <v>512</v>
      </c>
      <c r="G7307" s="31"/>
      <c r="H7307" s="31" t="s">
        <v>6209</v>
      </c>
      <c r="I7307" s="57"/>
    </row>
    <row r="7308" spans="1:9" s="37" customFormat="1" ht="85.5" customHeight="1">
      <c r="A7308" s="52" t="s">
        <v>6206</v>
      </c>
      <c r="B7308" s="55" t="s">
        <v>6361</v>
      </c>
      <c r="C7308" s="55" t="s">
        <v>3837</v>
      </c>
      <c r="D7308" s="31" t="s">
        <v>6208</v>
      </c>
      <c r="E7308" s="54">
        <v>439</v>
      </c>
      <c r="F7308" s="31" t="s">
        <v>512</v>
      </c>
      <c r="G7308" s="31"/>
      <c r="H7308" s="31" t="s">
        <v>6209</v>
      </c>
      <c r="I7308" s="57"/>
    </row>
    <row r="7309" spans="1:9" s="37" customFormat="1" ht="85.5" customHeight="1">
      <c r="A7309" s="52" t="s">
        <v>6206</v>
      </c>
      <c r="B7309" s="53" t="s">
        <v>6362</v>
      </c>
      <c r="C7309" s="53" t="s">
        <v>145</v>
      </c>
      <c r="D7309" s="31" t="s">
        <v>6208</v>
      </c>
      <c r="E7309" s="54">
        <v>169</v>
      </c>
      <c r="F7309" s="31" t="s">
        <v>512</v>
      </c>
      <c r="G7309" s="31"/>
      <c r="H7309" s="31" t="s">
        <v>6209</v>
      </c>
      <c r="I7309" s="57"/>
    </row>
    <row r="7310" spans="1:9" s="37" customFormat="1" ht="85.5" customHeight="1">
      <c r="A7310" s="52" t="s">
        <v>6206</v>
      </c>
      <c r="B7310" s="53" t="s">
        <v>6362</v>
      </c>
      <c r="C7310" s="53" t="s">
        <v>107</v>
      </c>
      <c r="D7310" s="31" t="s">
        <v>6208</v>
      </c>
      <c r="E7310" s="54">
        <v>377</v>
      </c>
      <c r="F7310" s="31" t="s">
        <v>512</v>
      </c>
      <c r="G7310" s="31"/>
      <c r="H7310" s="31" t="s">
        <v>6209</v>
      </c>
      <c r="I7310" s="57"/>
    </row>
    <row r="7311" spans="1:9" s="37" customFormat="1" ht="85.5" customHeight="1">
      <c r="A7311" s="52" t="s">
        <v>6206</v>
      </c>
      <c r="B7311" s="53" t="s">
        <v>6362</v>
      </c>
      <c r="C7311" s="53" t="s">
        <v>3606</v>
      </c>
      <c r="D7311" s="31" t="s">
        <v>6208</v>
      </c>
      <c r="E7311" s="54">
        <v>87</v>
      </c>
      <c r="F7311" s="31" t="s">
        <v>512</v>
      </c>
      <c r="G7311" s="31"/>
      <c r="H7311" s="31" t="s">
        <v>6209</v>
      </c>
      <c r="I7311" s="57"/>
    </row>
    <row r="7312" spans="1:9" s="37" customFormat="1" ht="85.5" customHeight="1">
      <c r="A7312" s="52" t="s">
        <v>6206</v>
      </c>
      <c r="B7312" s="53" t="s">
        <v>6362</v>
      </c>
      <c r="C7312" s="53" t="s">
        <v>3607</v>
      </c>
      <c r="D7312" s="31" t="s">
        <v>6208</v>
      </c>
      <c r="E7312" s="54">
        <v>467</v>
      </c>
      <c r="F7312" s="31" t="s">
        <v>512</v>
      </c>
      <c r="G7312" s="31"/>
      <c r="H7312" s="31" t="s">
        <v>6209</v>
      </c>
      <c r="I7312" s="57"/>
    </row>
    <row r="7313" spans="1:9" s="37" customFormat="1" ht="77.25" customHeight="1">
      <c r="A7313" s="52" t="s">
        <v>6206</v>
      </c>
      <c r="B7313" s="53" t="s">
        <v>6362</v>
      </c>
      <c r="C7313" s="53" t="s">
        <v>959</v>
      </c>
      <c r="D7313" s="31" t="s">
        <v>6208</v>
      </c>
      <c r="E7313" s="54">
        <v>103</v>
      </c>
      <c r="F7313" s="31" t="s">
        <v>512</v>
      </c>
      <c r="G7313" s="31"/>
      <c r="H7313" s="31" t="s">
        <v>6209</v>
      </c>
      <c r="I7313" s="57"/>
    </row>
    <row r="7314" spans="1:9" s="37" customFormat="1" ht="77.25" customHeight="1">
      <c r="A7314" s="52" t="s">
        <v>6206</v>
      </c>
      <c r="B7314" s="53" t="s">
        <v>6362</v>
      </c>
      <c r="C7314" s="53" t="s">
        <v>3606</v>
      </c>
      <c r="D7314" s="31" t="s">
        <v>6208</v>
      </c>
      <c r="E7314" s="54">
        <v>95</v>
      </c>
      <c r="F7314" s="31" t="s">
        <v>512</v>
      </c>
      <c r="G7314" s="31"/>
      <c r="H7314" s="31" t="s">
        <v>6209</v>
      </c>
      <c r="I7314" s="57"/>
    </row>
    <row r="7315" spans="1:9" s="37" customFormat="1" ht="77.25" customHeight="1">
      <c r="A7315" s="52" t="s">
        <v>6206</v>
      </c>
      <c r="B7315" s="53" t="s">
        <v>6362</v>
      </c>
      <c r="C7315" s="53" t="s">
        <v>145</v>
      </c>
      <c r="D7315" s="31" t="s">
        <v>6208</v>
      </c>
      <c r="E7315" s="54">
        <v>205</v>
      </c>
      <c r="F7315" s="31" t="s">
        <v>512</v>
      </c>
      <c r="G7315" s="31"/>
      <c r="H7315" s="31" t="s">
        <v>6209</v>
      </c>
      <c r="I7315" s="57"/>
    </row>
    <row r="7316" spans="1:9" s="37" customFormat="1" ht="77.25" customHeight="1">
      <c r="A7316" s="52" t="s">
        <v>6206</v>
      </c>
      <c r="B7316" s="53" t="s">
        <v>6362</v>
      </c>
      <c r="C7316" s="53" t="s">
        <v>3607</v>
      </c>
      <c r="D7316" s="31" t="s">
        <v>6208</v>
      </c>
      <c r="E7316" s="54">
        <v>479</v>
      </c>
      <c r="F7316" s="31" t="s">
        <v>512</v>
      </c>
      <c r="G7316" s="31"/>
      <c r="H7316" s="31" t="s">
        <v>6209</v>
      </c>
      <c r="I7316" s="57"/>
    </row>
    <row r="7317" spans="1:9" s="37" customFormat="1" ht="77.25" customHeight="1">
      <c r="A7317" s="52" t="s">
        <v>6206</v>
      </c>
      <c r="B7317" s="53" t="s">
        <v>6362</v>
      </c>
      <c r="C7317" s="53" t="s">
        <v>107</v>
      </c>
      <c r="D7317" s="31" t="s">
        <v>6208</v>
      </c>
      <c r="E7317" s="54">
        <v>403</v>
      </c>
      <c r="F7317" s="31" t="s">
        <v>512</v>
      </c>
      <c r="G7317" s="31"/>
      <c r="H7317" s="31" t="s">
        <v>6209</v>
      </c>
      <c r="I7317" s="57"/>
    </row>
    <row r="7318" spans="1:9" s="37" customFormat="1" ht="75.75" customHeight="1">
      <c r="A7318" s="52" t="s">
        <v>6206</v>
      </c>
      <c r="B7318" s="55" t="s">
        <v>6362</v>
      </c>
      <c r="C7318" s="55" t="s">
        <v>3607</v>
      </c>
      <c r="D7318" s="31" t="s">
        <v>6208</v>
      </c>
      <c r="E7318" s="54">
        <v>466</v>
      </c>
      <c r="F7318" s="31" t="s">
        <v>512</v>
      </c>
      <c r="G7318" s="31"/>
      <c r="H7318" s="31" t="s">
        <v>6209</v>
      </c>
      <c r="I7318" s="57"/>
    </row>
    <row r="7319" spans="1:9" s="37" customFormat="1" ht="75.75" customHeight="1">
      <c r="A7319" s="52" t="s">
        <v>6206</v>
      </c>
      <c r="B7319" s="55" t="s">
        <v>6362</v>
      </c>
      <c r="C7319" s="55" t="s">
        <v>145</v>
      </c>
      <c r="D7319" s="31" t="s">
        <v>6208</v>
      </c>
      <c r="E7319" s="54">
        <v>211</v>
      </c>
      <c r="F7319" s="31" t="s">
        <v>512</v>
      </c>
      <c r="G7319" s="31"/>
      <c r="H7319" s="31" t="s">
        <v>6209</v>
      </c>
      <c r="I7319" s="57"/>
    </row>
    <row r="7320" spans="1:9" s="37" customFormat="1" ht="75.75" customHeight="1">
      <c r="A7320" s="52" t="s">
        <v>6206</v>
      </c>
      <c r="B7320" s="55" t="s">
        <v>6362</v>
      </c>
      <c r="C7320" s="55" t="s">
        <v>3606</v>
      </c>
      <c r="D7320" s="31" t="s">
        <v>6208</v>
      </c>
      <c r="E7320" s="54">
        <v>78</v>
      </c>
      <c r="F7320" s="31" t="s">
        <v>512</v>
      </c>
      <c r="G7320" s="31"/>
      <c r="H7320" s="31" t="s">
        <v>6209</v>
      </c>
      <c r="I7320" s="57"/>
    </row>
    <row r="7321" spans="1:9" s="37" customFormat="1" ht="75.75" customHeight="1">
      <c r="A7321" s="52" t="s">
        <v>6206</v>
      </c>
      <c r="B7321" s="55" t="s">
        <v>6362</v>
      </c>
      <c r="C7321" s="55" t="s">
        <v>107</v>
      </c>
      <c r="D7321" s="31" t="s">
        <v>6208</v>
      </c>
      <c r="E7321" s="54">
        <v>444</v>
      </c>
      <c r="F7321" s="31" t="s">
        <v>512</v>
      </c>
      <c r="G7321" s="31"/>
      <c r="H7321" s="31" t="s">
        <v>6209</v>
      </c>
      <c r="I7321" s="57"/>
    </row>
    <row r="7322" spans="1:9" s="37" customFormat="1" ht="75.75" customHeight="1">
      <c r="A7322" s="52" t="s">
        <v>6206</v>
      </c>
      <c r="B7322" s="55" t="s">
        <v>6362</v>
      </c>
      <c r="C7322" s="55" t="s">
        <v>959</v>
      </c>
      <c r="D7322" s="31" t="s">
        <v>6208</v>
      </c>
      <c r="E7322" s="54">
        <v>164</v>
      </c>
      <c r="F7322" s="31" t="s">
        <v>512</v>
      </c>
      <c r="G7322" s="31"/>
      <c r="H7322" s="31" t="s">
        <v>6209</v>
      </c>
      <c r="I7322" s="57"/>
    </row>
    <row r="7323" spans="1:9" s="37" customFormat="1" ht="75.75" customHeight="1">
      <c r="A7323" s="52" t="s">
        <v>6206</v>
      </c>
      <c r="B7323" s="55" t="s">
        <v>6362</v>
      </c>
      <c r="C7323" s="55" t="s">
        <v>107</v>
      </c>
      <c r="D7323" s="31" t="s">
        <v>6208</v>
      </c>
      <c r="E7323" s="54">
        <v>302</v>
      </c>
      <c r="F7323" s="31" t="s">
        <v>512</v>
      </c>
      <c r="G7323" s="31"/>
      <c r="H7323" s="31" t="s">
        <v>6209</v>
      </c>
      <c r="I7323" s="57"/>
    </row>
    <row r="7324" spans="1:9" s="37" customFormat="1" ht="75.75" customHeight="1">
      <c r="A7324" s="52" t="s">
        <v>6206</v>
      </c>
      <c r="B7324" s="55" t="s">
        <v>6362</v>
      </c>
      <c r="C7324" s="55" t="s">
        <v>959</v>
      </c>
      <c r="D7324" s="31" t="s">
        <v>6208</v>
      </c>
      <c r="E7324" s="54">
        <v>112</v>
      </c>
      <c r="F7324" s="31" t="s">
        <v>512</v>
      </c>
      <c r="G7324" s="31"/>
      <c r="H7324" s="31" t="s">
        <v>6209</v>
      </c>
      <c r="I7324" s="57"/>
    </row>
    <row r="7325" spans="1:9" s="37" customFormat="1" ht="74.25" customHeight="1">
      <c r="A7325" s="52" t="s">
        <v>6206</v>
      </c>
      <c r="B7325" s="55" t="s">
        <v>6362</v>
      </c>
      <c r="C7325" s="55" t="s">
        <v>107</v>
      </c>
      <c r="D7325" s="31" t="s">
        <v>6208</v>
      </c>
      <c r="E7325" s="54">
        <v>168</v>
      </c>
      <c r="F7325" s="31" t="s">
        <v>512</v>
      </c>
      <c r="G7325" s="31"/>
      <c r="H7325" s="31" t="s">
        <v>6209</v>
      </c>
      <c r="I7325" s="57"/>
    </row>
    <row r="7326" spans="1:9" s="37" customFormat="1" ht="74.25" customHeight="1">
      <c r="A7326" s="52" t="s">
        <v>6206</v>
      </c>
      <c r="B7326" s="55" t="s">
        <v>6362</v>
      </c>
      <c r="C7326" s="55" t="s">
        <v>959</v>
      </c>
      <c r="D7326" s="31" t="s">
        <v>6208</v>
      </c>
      <c r="E7326" s="54">
        <v>55</v>
      </c>
      <c r="F7326" s="31" t="s">
        <v>512</v>
      </c>
      <c r="G7326" s="31"/>
      <c r="H7326" s="31" t="s">
        <v>6209</v>
      </c>
      <c r="I7326" s="57"/>
    </row>
    <row r="7327" spans="1:9" s="37" customFormat="1" ht="77.25" customHeight="1">
      <c r="A7327" s="52" t="s">
        <v>6206</v>
      </c>
      <c r="B7327" s="55" t="s">
        <v>6362</v>
      </c>
      <c r="C7327" s="55" t="s">
        <v>3607</v>
      </c>
      <c r="D7327" s="31" t="s">
        <v>6208</v>
      </c>
      <c r="E7327" s="54">
        <v>166</v>
      </c>
      <c r="F7327" s="31" t="s">
        <v>512</v>
      </c>
      <c r="G7327" s="31"/>
      <c r="H7327" s="31" t="s">
        <v>6209</v>
      </c>
      <c r="I7327" s="57"/>
    </row>
    <row r="7328" spans="1:9" s="37" customFormat="1" ht="77.25" customHeight="1">
      <c r="A7328" s="52" t="s">
        <v>6206</v>
      </c>
      <c r="B7328" s="55" t="s">
        <v>6362</v>
      </c>
      <c r="C7328" s="55" t="s">
        <v>145</v>
      </c>
      <c r="D7328" s="31" t="s">
        <v>6208</v>
      </c>
      <c r="E7328" s="54">
        <v>65</v>
      </c>
      <c r="F7328" s="31" t="s">
        <v>512</v>
      </c>
      <c r="G7328" s="31"/>
      <c r="H7328" s="31" t="s">
        <v>6209</v>
      </c>
      <c r="I7328" s="57"/>
    </row>
    <row r="7329" spans="1:9" s="37" customFormat="1" ht="77.25" customHeight="1">
      <c r="A7329" s="52" t="s">
        <v>6206</v>
      </c>
      <c r="B7329" s="55" t="s">
        <v>6362</v>
      </c>
      <c r="C7329" s="55" t="s">
        <v>3606</v>
      </c>
      <c r="D7329" s="31" t="s">
        <v>6208</v>
      </c>
      <c r="E7329" s="54">
        <v>31</v>
      </c>
      <c r="F7329" s="31" t="s">
        <v>512</v>
      </c>
      <c r="G7329" s="31"/>
      <c r="H7329" s="31" t="s">
        <v>6209</v>
      </c>
      <c r="I7329" s="57"/>
    </row>
    <row r="7330" spans="1:9" s="37" customFormat="1" ht="77.25" customHeight="1">
      <c r="A7330" s="52" t="s">
        <v>6206</v>
      </c>
      <c r="B7330" s="55" t="s">
        <v>6362</v>
      </c>
      <c r="C7330" s="55" t="s">
        <v>3607</v>
      </c>
      <c r="D7330" s="31" t="s">
        <v>6208</v>
      </c>
      <c r="E7330" s="54">
        <v>275</v>
      </c>
      <c r="F7330" s="31" t="s">
        <v>512</v>
      </c>
      <c r="G7330" s="31"/>
      <c r="H7330" s="31" t="s">
        <v>6209</v>
      </c>
      <c r="I7330" s="57"/>
    </row>
    <row r="7331" spans="1:9" s="37" customFormat="1" ht="77.25" customHeight="1">
      <c r="A7331" s="52" t="s">
        <v>6206</v>
      </c>
      <c r="B7331" s="55" t="s">
        <v>6362</v>
      </c>
      <c r="C7331" s="55" t="s">
        <v>145</v>
      </c>
      <c r="D7331" s="31" t="s">
        <v>6208</v>
      </c>
      <c r="E7331" s="54">
        <v>132</v>
      </c>
      <c r="F7331" s="31" t="s">
        <v>512</v>
      </c>
      <c r="G7331" s="31"/>
      <c r="H7331" s="31" t="s">
        <v>6209</v>
      </c>
      <c r="I7331" s="57"/>
    </row>
    <row r="7332" spans="1:9" s="37" customFormat="1" ht="77.25" customHeight="1">
      <c r="A7332" s="52" t="s">
        <v>6206</v>
      </c>
      <c r="B7332" s="55" t="s">
        <v>6362</v>
      </c>
      <c r="C7332" s="55" t="s">
        <v>3606</v>
      </c>
      <c r="D7332" s="31" t="s">
        <v>6208</v>
      </c>
      <c r="E7332" s="54">
        <v>48</v>
      </c>
      <c r="F7332" s="31" t="s">
        <v>512</v>
      </c>
      <c r="G7332" s="31"/>
      <c r="H7332" s="31" t="s">
        <v>6209</v>
      </c>
      <c r="I7332" s="57"/>
    </row>
    <row r="7333" spans="1:9" s="37" customFormat="1" ht="77.25" customHeight="1">
      <c r="A7333" s="52" t="s">
        <v>6206</v>
      </c>
      <c r="B7333" s="53" t="s">
        <v>6363</v>
      </c>
      <c r="C7333" s="53" t="s">
        <v>4557</v>
      </c>
      <c r="D7333" s="31" t="s">
        <v>6208</v>
      </c>
      <c r="E7333" s="54">
        <v>7</v>
      </c>
      <c r="F7333" s="31" t="s">
        <v>512</v>
      </c>
      <c r="G7333" s="31"/>
      <c r="H7333" s="31" t="s">
        <v>6209</v>
      </c>
      <c r="I7333" s="57"/>
    </row>
    <row r="7334" spans="1:9" s="37" customFormat="1" ht="77.25" customHeight="1">
      <c r="A7334" s="52" t="s">
        <v>6206</v>
      </c>
      <c r="B7334" s="53" t="s">
        <v>6363</v>
      </c>
      <c r="C7334" s="53" t="s">
        <v>4557</v>
      </c>
      <c r="D7334" s="31" t="s">
        <v>6208</v>
      </c>
      <c r="E7334" s="54">
        <v>56</v>
      </c>
      <c r="F7334" s="31" t="s">
        <v>512</v>
      </c>
      <c r="G7334" s="31"/>
      <c r="H7334" s="31" t="s">
        <v>6209</v>
      </c>
      <c r="I7334" s="57"/>
    </row>
    <row r="7335" spans="1:9" s="37" customFormat="1" ht="77.25" customHeight="1">
      <c r="A7335" s="52" t="s">
        <v>6206</v>
      </c>
      <c r="B7335" s="53" t="s">
        <v>6363</v>
      </c>
      <c r="C7335" s="53" t="s">
        <v>3729</v>
      </c>
      <c r="D7335" s="31" t="s">
        <v>6208</v>
      </c>
      <c r="E7335" s="54">
        <v>216</v>
      </c>
      <c r="F7335" s="31" t="s">
        <v>512</v>
      </c>
      <c r="G7335" s="31"/>
      <c r="H7335" s="31" t="s">
        <v>6209</v>
      </c>
      <c r="I7335" s="57"/>
    </row>
    <row r="7336" spans="1:9" s="37" customFormat="1" ht="77.25" customHeight="1">
      <c r="A7336" s="52" t="s">
        <v>6206</v>
      </c>
      <c r="B7336" s="53" t="s">
        <v>6363</v>
      </c>
      <c r="C7336" s="53" t="s">
        <v>4329</v>
      </c>
      <c r="D7336" s="31" t="s">
        <v>6208</v>
      </c>
      <c r="E7336" s="54">
        <v>125</v>
      </c>
      <c r="F7336" s="31" t="s">
        <v>512</v>
      </c>
      <c r="G7336" s="31"/>
      <c r="H7336" s="31" t="s">
        <v>6209</v>
      </c>
      <c r="I7336" s="57"/>
    </row>
    <row r="7337" spans="1:9" s="37" customFormat="1" ht="77.25" customHeight="1">
      <c r="A7337" s="52" t="s">
        <v>6206</v>
      </c>
      <c r="B7337" s="53" t="s">
        <v>6363</v>
      </c>
      <c r="C7337" s="53" t="s">
        <v>4551</v>
      </c>
      <c r="D7337" s="31" t="s">
        <v>6208</v>
      </c>
      <c r="E7337" s="54">
        <v>67</v>
      </c>
      <c r="F7337" s="31" t="s">
        <v>512</v>
      </c>
      <c r="G7337" s="31"/>
      <c r="H7337" s="31" t="s">
        <v>6209</v>
      </c>
      <c r="I7337" s="57"/>
    </row>
    <row r="7338" spans="1:9" s="37" customFormat="1" ht="77.25" customHeight="1">
      <c r="A7338" s="52" t="s">
        <v>6206</v>
      </c>
      <c r="B7338" s="53" t="s">
        <v>6363</v>
      </c>
      <c r="C7338" s="53" t="s">
        <v>3726</v>
      </c>
      <c r="D7338" s="31" t="s">
        <v>6208</v>
      </c>
      <c r="E7338" s="54">
        <v>150</v>
      </c>
      <c r="F7338" s="31" t="s">
        <v>512</v>
      </c>
      <c r="G7338" s="31"/>
      <c r="H7338" s="31" t="s">
        <v>6209</v>
      </c>
      <c r="I7338" s="57"/>
    </row>
    <row r="7339" spans="1:9" s="37" customFormat="1" ht="77.25" customHeight="1">
      <c r="A7339" s="52" t="s">
        <v>6206</v>
      </c>
      <c r="B7339" s="53" t="s">
        <v>6363</v>
      </c>
      <c r="C7339" s="53" t="s">
        <v>4550</v>
      </c>
      <c r="D7339" s="31" t="s">
        <v>6208</v>
      </c>
      <c r="E7339" s="54">
        <v>131</v>
      </c>
      <c r="F7339" s="31" t="s">
        <v>512</v>
      </c>
      <c r="G7339" s="31"/>
      <c r="H7339" s="31" t="s">
        <v>6209</v>
      </c>
      <c r="I7339" s="57"/>
    </row>
    <row r="7340" spans="1:9" s="37" customFormat="1" ht="79.5" customHeight="1">
      <c r="A7340" s="52" t="s">
        <v>6206</v>
      </c>
      <c r="B7340" s="53" t="s">
        <v>6363</v>
      </c>
      <c r="C7340" s="53" t="s">
        <v>4550</v>
      </c>
      <c r="D7340" s="31" t="s">
        <v>6208</v>
      </c>
      <c r="E7340" s="54">
        <v>61</v>
      </c>
      <c r="F7340" s="31" t="s">
        <v>512</v>
      </c>
      <c r="G7340" s="31"/>
      <c r="H7340" s="31" t="s">
        <v>6209</v>
      </c>
      <c r="I7340" s="57"/>
    </row>
    <row r="7341" spans="1:9" s="37" customFormat="1" ht="79.5" customHeight="1">
      <c r="A7341" s="52" t="s">
        <v>6206</v>
      </c>
      <c r="B7341" s="53" t="s">
        <v>6363</v>
      </c>
      <c r="C7341" s="53" t="s">
        <v>4117</v>
      </c>
      <c r="D7341" s="31" t="s">
        <v>6208</v>
      </c>
      <c r="E7341" s="54">
        <v>160</v>
      </c>
      <c r="F7341" s="31" t="s">
        <v>512</v>
      </c>
      <c r="G7341" s="31"/>
      <c r="H7341" s="31" t="s">
        <v>6209</v>
      </c>
      <c r="I7341" s="57"/>
    </row>
    <row r="7342" spans="1:9" s="37" customFormat="1" ht="79.5" customHeight="1">
      <c r="A7342" s="52" t="s">
        <v>6206</v>
      </c>
      <c r="B7342" s="53" t="s">
        <v>6363</v>
      </c>
      <c r="C7342" s="53" t="s">
        <v>4549</v>
      </c>
      <c r="D7342" s="31" t="s">
        <v>6208</v>
      </c>
      <c r="E7342" s="54">
        <v>63</v>
      </c>
      <c r="F7342" s="31" t="s">
        <v>512</v>
      </c>
      <c r="G7342" s="31"/>
      <c r="H7342" s="31" t="s">
        <v>6209</v>
      </c>
      <c r="I7342" s="57"/>
    </row>
    <row r="7343" spans="1:9" s="37" customFormat="1" ht="79.5" customHeight="1">
      <c r="A7343" s="52" t="s">
        <v>6206</v>
      </c>
      <c r="B7343" s="53" t="s">
        <v>6363</v>
      </c>
      <c r="C7343" s="53" t="s">
        <v>3729</v>
      </c>
      <c r="D7343" s="31" t="s">
        <v>6208</v>
      </c>
      <c r="E7343" s="54">
        <v>437</v>
      </c>
      <c r="F7343" s="31" t="s">
        <v>512</v>
      </c>
      <c r="G7343" s="31"/>
      <c r="H7343" s="31" t="s">
        <v>6209</v>
      </c>
      <c r="I7343" s="57"/>
    </row>
    <row r="7344" spans="1:9" s="37" customFormat="1" ht="79.5" customHeight="1">
      <c r="A7344" s="52" t="s">
        <v>6206</v>
      </c>
      <c r="B7344" s="53" t="s">
        <v>6363</v>
      </c>
      <c r="C7344" s="53" t="s">
        <v>6364</v>
      </c>
      <c r="D7344" s="31" t="s">
        <v>6208</v>
      </c>
      <c r="E7344" s="54">
        <v>540</v>
      </c>
      <c r="F7344" s="31" t="s">
        <v>512</v>
      </c>
      <c r="G7344" s="31"/>
      <c r="H7344" s="31" t="s">
        <v>6209</v>
      </c>
      <c r="I7344" s="57"/>
    </row>
    <row r="7345" spans="1:9" s="37" customFormat="1" ht="79.5" customHeight="1">
      <c r="A7345" s="52" t="s">
        <v>6206</v>
      </c>
      <c r="B7345" s="53" t="s">
        <v>6363</v>
      </c>
      <c r="C7345" s="53" t="s">
        <v>161</v>
      </c>
      <c r="D7345" s="31" t="s">
        <v>6208</v>
      </c>
      <c r="E7345" s="54">
        <v>649</v>
      </c>
      <c r="F7345" s="31" t="s">
        <v>512</v>
      </c>
      <c r="G7345" s="31"/>
      <c r="H7345" s="31" t="s">
        <v>6209</v>
      </c>
      <c r="I7345" s="57"/>
    </row>
    <row r="7346" spans="1:9" s="37" customFormat="1" ht="81.75" customHeight="1">
      <c r="A7346" s="52" t="s">
        <v>6206</v>
      </c>
      <c r="B7346" s="53" t="s">
        <v>6363</v>
      </c>
      <c r="C7346" s="53" t="s">
        <v>3891</v>
      </c>
      <c r="D7346" s="31" t="s">
        <v>6208</v>
      </c>
      <c r="E7346" s="54">
        <v>726</v>
      </c>
      <c r="F7346" s="31" t="s">
        <v>512</v>
      </c>
      <c r="G7346" s="31"/>
      <c r="H7346" s="31" t="s">
        <v>6209</v>
      </c>
      <c r="I7346" s="57"/>
    </row>
    <row r="7347" spans="1:9" s="37" customFormat="1" ht="81.75" customHeight="1">
      <c r="A7347" s="52" t="s">
        <v>6206</v>
      </c>
      <c r="B7347" s="53" t="s">
        <v>6363</v>
      </c>
      <c r="C7347" s="53" t="s">
        <v>4103</v>
      </c>
      <c r="D7347" s="31" t="s">
        <v>6208</v>
      </c>
      <c r="E7347" s="54">
        <v>613</v>
      </c>
      <c r="F7347" s="31" t="s">
        <v>512</v>
      </c>
      <c r="G7347" s="31"/>
      <c r="H7347" s="31" t="s">
        <v>6209</v>
      </c>
      <c r="I7347" s="57"/>
    </row>
    <row r="7348" spans="1:9" s="37" customFormat="1" ht="81.75" customHeight="1">
      <c r="A7348" s="52" t="s">
        <v>6206</v>
      </c>
      <c r="B7348" s="53" t="s">
        <v>6363</v>
      </c>
      <c r="C7348" s="53" t="s">
        <v>6365</v>
      </c>
      <c r="D7348" s="31" t="s">
        <v>6208</v>
      </c>
      <c r="E7348" s="54">
        <v>74</v>
      </c>
      <c r="F7348" s="31" t="s">
        <v>512</v>
      </c>
      <c r="G7348" s="31"/>
      <c r="H7348" s="31" t="s">
        <v>6209</v>
      </c>
      <c r="I7348" s="57"/>
    </row>
    <row r="7349" spans="1:9" s="37" customFormat="1" ht="81.75" customHeight="1">
      <c r="A7349" s="52" t="s">
        <v>6206</v>
      </c>
      <c r="B7349" s="53" t="s">
        <v>6363</v>
      </c>
      <c r="C7349" s="53" t="s">
        <v>4554</v>
      </c>
      <c r="D7349" s="31" t="s">
        <v>6208</v>
      </c>
      <c r="E7349" s="54">
        <v>536</v>
      </c>
      <c r="F7349" s="31" t="s">
        <v>512</v>
      </c>
      <c r="G7349" s="31"/>
      <c r="H7349" s="31" t="s">
        <v>6209</v>
      </c>
      <c r="I7349" s="57"/>
    </row>
    <row r="7350" spans="1:9" s="37" customFormat="1" ht="81.75" customHeight="1">
      <c r="A7350" s="52" t="s">
        <v>6206</v>
      </c>
      <c r="B7350" s="53" t="s">
        <v>6363</v>
      </c>
      <c r="C7350" s="53" t="s">
        <v>3729</v>
      </c>
      <c r="D7350" s="31" t="s">
        <v>6208</v>
      </c>
      <c r="E7350" s="54">
        <v>7</v>
      </c>
      <c r="F7350" s="31" t="s">
        <v>512</v>
      </c>
      <c r="G7350" s="31"/>
      <c r="H7350" s="31" t="s">
        <v>6209</v>
      </c>
      <c r="I7350" s="57"/>
    </row>
    <row r="7351" spans="1:9" s="37" customFormat="1" ht="81.75" customHeight="1">
      <c r="A7351" s="52" t="s">
        <v>6206</v>
      </c>
      <c r="B7351" s="53" t="s">
        <v>6363</v>
      </c>
      <c r="C7351" s="53" t="s">
        <v>3729</v>
      </c>
      <c r="D7351" s="31" t="s">
        <v>6208</v>
      </c>
      <c r="E7351" s="54">
        <v>505</v>
      </c>
      <c r="F7351" s="31" t="s">
        <v>512</v>
      </c>
      <c r="G7351" s="31"/>
      <c r="H7351" s="31" t="s">
        <v>6209</v>
      </c>
      <c r="I7351" s="57"/>
    </row>
    <row r="7352" spans="1:9" s="37" customFormat="1" ht="79.5" customHeight="1">
      <c r="A7352" s="52" t="s">
        <v>6206</v>
      </c>
      <c r="B7352" s="53" t="s">
        <v>6363</v>
      </c>
      <c r="C7352" s="53" t="s">
        <v>6365</v>
      </c>
      <c r="D7352" s="31" t="s">
        <v>6208</v>
      </c>
      <c r="E7352" s="54">
        <v>71</v>
      </c>
      <c r="F7352" s="31" t="s">
        <v>512</v>
      </c>
      <c r="G7352" s="31"/>
      <c r="H7352" s="31" t="s">
        <v>6209</v>
      </c>
      <c r="I7352" s="57"/>
    </row>
    <row r="7353" spans="1:9" s="37" customFormat="1" ht="79.5" customHeight="1">
      <c r="A7353" s="52" t="s">
        <v>6206</v>
      </c>
      <c r="B7353" s="53" t="s">
        <v>6363</v>
      </c>
      <c r="C7353" s="53" t="s">
        <v>4103</v>
      </c>
      <c r="D7353" s="31" t="s">
        <v>6208</v>
      </c>
      <c r="E7353" s="54">
        <v>555</v>
      </c>
      <c r="F7353" s="31" t="s">
        <v>512</v>
      </c>
      <c r="G7353" s="31"/>
      <c r="H7353" s="31" t="s">
        <v>6209</v>
      </c>
      <c r="I7353" s="57"/>
    </row>
    <row r="7354" spans="1:9" s="37" customFormat="1" ht="79.5" customHeight="1">
      <c r="A7354" s="52" t="s">
        <v>6206</v>
      </c>
      <c r="B7354" s="53" t="s">
        <v>6363</v>
      </c>
      <c r="C7354" s="53" t="s">
        <v>4554</v>
      </c>
      <c r="D7354" s="31" t="s">
        <v>6208</v>
      </c>
      <c r="E7354" s="54">
        <v>523</v>
      </c>
      <c r="F7354" s="31" t="s">
        <v>512</v>
      </c>
      <c r="G7354" s="31"/>
      <c r="H7354" s="31" t="s">
        <v>6209</v>
      </c>
      <c r="I7354" s="57"/>
    </row>
    <row r="7355" spans="1:9" s="37" customFormat="1" ht="79.5" customHeight="1">
      <c r="A7355" s="52" t="s">
        <v>6206</v>
      </c>
      <c r="B7355" s="53" t="s">
        <v>6363</v>
      </c>
      <c r="C7355" s="53" t="s">
        <v>6364</v>
      </c>
      <c r="D7355" s="31" t="s">
        <v>6208</v>
      </c>
      <c r="E7355" s="54">
        <v>565</v>
      </c>
      <c r="F7355" s="31" t="s">
        <v>512</v>
      </c>
      <c r="G7355" s="31"/>
      <c r="H7355" s="31" t="s">
        <v>6209</v>
      </c>
      <c r="I7355" s="57"/>
    </row>
    <row r="7356" spans="1:9" s="37" customFormat="1" ht="79.5" customHeight="1">
      <c r="A7356" s="52" t="s">
        <v>6206</v>
      </c>
      <c r="B7356" s="53" t="s">
        <v>6363</v>
      </c>
      <c r="C7356" s="53" t="s">
        <v>4550</v>
      </c>
      <c r="D7356" s="31" t="s">
        <v>6208</v>
      </c>
      <c r="E7356" s="54">
        <v>131</v>
      </c>
      <c r="F7356" s="31" t="s">
        <v>512</v>
      </c>
      <c r="G7356" s="31"/>
      <c r="H7356" s="31" t="s">
        <v>6209</v>
      </c>
      <c r="I7356" s="57"/>
    </row>
    <row r="7357" spans="1:9" s="37" customFormat="1" ht="79.5" customHeight="1">
      <c r="A7357" s="52" t="s">
        <v>6206</v>
      </c>
      <c r="B7357" s="53" t="s">
        <v>6363</v>
      </c>
      <c r="C7357" s="53" t="s">
        <v>4549</v>
      </c>
      <c r="D7357" s="31" t="s">
        <v>6208</v>
      </c>
      <c r="E7357" s="54">
        <v>153</v>
      </c>
      <c r="F7357" s="31" t="s">
        <v>512</v>
      </c>
      <c r="G7357" s="31"/>
      <c r="H7357" s="31" t="s">
        <v>6209</v>
      </c>
      <c r="I7357" s="57"/>
    </row>
    <row r="7358" spans="1:9" s="37" customFormat="1" ht="78.75" customHeight="1">
      <c r="A7358" s="52" t="s">
        <v>6206</v>
      </c>
      <c r="B7358" s="53" t="s">
        <v>6363</v>
      </c>
      <c r="C7358" s="53" t="s">
        <v>3726</v>
      </c>
      <c r="D7358" s="31" t="s">
        <v>6208</v>
      </c>
      <c r="E7358" s="54">
        <v>149</v>
      </c>
      <c r="F7358" s="31" t="s">
        <v>512</v>
      </c>
      <c r="G7358" s="31"/>
      <c r="H7358" s="31" t="s">
        <v>6209</v>
      </c>
      <c r="I7358" s="57"/>
    </row>
    <row r="7359" spans="1:9" s="37" customFormat="1" ht="78.75" customHeight="1">
      <c r="A7359" s="52" t="s">
        <v>6206</v>
      </c>
      <c r="B7359" s="53" t="s">
        <v>6363</v>
      </c>
      <c r="C7359" s="53" t="s">
        <v>4329</v>
      </c>
      <c r="D7359" s="31" t="s">
        <v>6208</v>
      </c>
      <c r="E7359" s="54">
        <v>124</v>
      </c>
      <c r="F7359" s="31" t="s">
        <v>512</v>
      </c>
      <c r="G7359" s="31"/>
      <c r="H7359" s="31" t="s">
        <v>6209</v>
      </c>
      <c r="I7359" s="57"/>
    </row>
    <row r="7360" spans="1:9" s="37" customFormat="1" ht="78.75" customHeight="1">
      <c r="A7360" s="52" t="s">
        <v>6206</v>
      </c>
      <c r="B7360" s="53" t="s">
        <v>6363</v>
      </c>
      <c r="C7360" s="53" t="s">
        <v>161</v>
      </c>
      <c r="D7360" s="31" t="s">
        <v>6208</v>
      </c>
      <c r="E7360" s="54">
        <v>771</v>
      </c>
      <c r="F7360" s="31" t="s">
        <v>512</v>
      </c>
      <c r="G7360" s="31"/>
      <c r="H7360" s="31" t="s">
        <v>6209</v>
      </c>
      <c r="I7360" s="57"/>
    </row>
    <row r="7361" spans="1:9" s="37" customFormat="1" ht="78.75" customHeight="1">
      <c r="A7361" s="52" t="s">
        <v>6206</v>
      </c>
      <c r="B7361" s="53" t="s">
        <v>6363</v>
      </c>
      <c r="C7361" s="53" t="s">
        <v>4557</v>
      </c>
      <c r="D7361" s="31" t="s">
        <v>6208</v>
      </c>
      <c r="E7361" s="54">
        <v>21</v>
      </c>
      <c r="F7361" s="31" t="s">
        <v>512</v>
      </c>
      <c r="G7361" s="31"/>
      <c r="H7361" s="31" t="s">
        <v>6209</v>
      </c>
      <c r="I7361" s="57"/>
    </row>
    <row r="7362" spans="1:9" s="37" customFormat="1" ht="78.75" customHeight="1">
      <c r="A7362" s="52" t="s">
        <v>6206</v>
      </c>
      <c r="B7362" s="53" t="s">
        <v>6363</v>
      </c>
      <c r="C7362" s="53" t="s">
        <v>3891</v>
      </c>
      <c r="D7362" s="31" t="s">
        <v>6208</v>
      </c>
      <c r="E7362" s="54">
        <v>743</v>
      </c>
      <c r="F7362" s="31" t="s">
        <v>512</v>
      </c>
      <c r="G7362" s="31"/>
      <c r="H7362" s="31" t="s">
        <v>6209</v>
      </c>
      <c r="I7362" s="57"/>
    </row>
    <row r="7363" spans="1:9" s="37" customFormat="1" ht="78.75" customHeight="1">
      <c r="A7363" s="52" t="s">
        <v>6206</v>
      </c>
      <c r="B7363" s="53" t="s">
        <v>6363</v>
      </c>
      <c r="C7363" s="53" t="s">
        <v>4117</v>
      </c>
      <c r="D7363" s="31" t="s">
        <v>6208</v>
      </c>
      <c r="E7363" s="54">
        <v>160</v>
      </c>
      <c r="F7363" s="31" t="s">
        <v>512</v>
      </c>
      <c r="G7363" s="31"/>
      <c r="H7363" s="31" t="s">
        <v>6209</v>
      </c>
      <c r="I7363" s="57"/>
    </row>
    <row r="7364" spans="1:9" s="37" customFormat="1" ht="84" customHeight="1">
      <c r="A7364" s="52" t="s">
        <v>6228</v>
      </c>
      <c r="B7364" s="53" t="s">
        <v>6363</v>
      </c>
      <c r="C7364" s="53" t="s">
        <v>3729</v>
      </c>
      <c r="D7364" s="31" t="s">
        <v>6208</v>
      </c>
      <c r="E7364" s="54">
        <v>14</v>
      </c>
      <c r="F7364" s="31" t="s">
        <v>512</v>
      </c>
      <c r="G7364" s="31"/>
      <c r="H7364" s="31" t="s">
        <v>6209</v>
      </c>
      <c r="I7364" s="57"/>
    </row>
    <row r="7365" spans="1:9" s="37" customFormat="1" ht="84" customHeight="1">
      <c r="A7365" s="52" t="s">
        <v>6206</v>
      </c>
      <c r="B7365" s="53" t="s">
        <v>6363</v>
      </c>
      <c r="C7365" s="53" t="s">
        <v>3729</v>
      </c>
      <c r="D7365" s="31" t="s">
        <v>6208</v>
      </c>
      <c r="E7365" s="54">
        <v>233</v>
      </c>
      <c r="F7365" s="31" t="s">
        <v>512</v>
      </c>
      <c r="G7365" s="31"/>
      <c r="H7365" s="31" t="s">
        <v>6209</v>
      </c>
      <c r="I7365" s="57"/>
    </row>
    <row r="7366" spans="1:9" s="37" customFormat="1" ht="84" customHeight="1">
      <c r="A7366" s="52" t="s">
        <v>6206</v>
      </c>
      <c r="B7366" s="53" t="s">
        <v>6363</v>
      </c>
      <c r="C7366" s="53" t="s">
        <v>4551</v>
      </c>
      <c r="D7366" s="31" t="s">
        <v>6208</v>
      </c>
      <c r="E7366" s="54">
        <v>67</v>
      </c>
      <c r="F7366" s="31" t="s">
        <v>512</v>
      </c>
      <c r="G7366" s="31"/>
      <c r="H7366" s="31" t="s">
        <v>6209</v>
      </c>
      <c r="I7366" s="57"/>
    </row>
    <row r="7367" spans="1:9" s="37" customFormat="1" ht="84.75" customHeight="1">
      <c r="A7367" s="52" t="s">
        <v>6206</v>
      </c>
      <c r="B7367" s="53" t="s">
        <v>6363</v>
      </c>
      <c r="C7367" s="53" t="s">
        <v>4550</v>
      </c>
      <c r="D7367" s="31" t="s">
        <v>6208</v>
      </c>
      <c r="E7367" s="54">
        <v>122</v>
      </c>
      <c r="F7367" s="31" t="s">
        <v>512</v>
      </c>
      <c r="G7367" s="31"/>
      <c r="H7367" s="31" t="s">
        <v>6209</v>
      </c>
      <c r="I7367" s="57"/>
    </row>
    <row r="7368" spans="1:9" s="37" customFormat="1" ht="84.75" customHeight="1">
      <c r="A7368" s="52" t="s">
        <v>6206</v>
      </c>
      <c r="B7368" s="55" t="s">
        <v>6363</v>
      </c>
      <c r="C7368" s="55" t="s">
        <v>3891</v>
      </c>
      <c r="D7368" s="31" t="s">
        <v>6208</v>
      </c>
      <c r="E7368" s="54">
        <v>735</v>
      </c>
      <c r="F7368" s="31" t="s">
        <v>512</v>
      </c>
      <c r="G7368" s="31"/>
      <c r="H7368" s="31" t="s">
        <v>6209</v>
      </c>
      <c r="I7368" s="57"/>
    </row>
    <row r="7369" spans="1:9" s="37" customFormat="1" ht="84.75" customHeight="1">
      <c r="A7369" s="52" t="s">
        <v>6206</v>
      </c>
      <c r="B7369" s="55" t="s">
        <v>6363</v>
      </c>
      <c r="C7369" s="55" t="s">
        <v>6364</v>
      </c>
      <c r="D7369" s="31" t="s">
        <v>6208</v>
      </c>
      <c r="E7369" s="54">
        <v>562</v>
      </c>
      <c r="F7369" s="31" t="s">
        <v>512</v>
      </c>
      <c r="G7369" s="31"/>
      <c r="H7369" s="31" t="s">
        <v>6209</v>
      </c>
      <c r="I7369" s="57"/>
    </row>
    <row r="7370" spans="1:9" s="37" customFormat="1" ht="84.75" customHeight="1">
      <c r="A7370" s="52" t="s">
        <v>6206</v>
      </c>
      <c r="B7370" s="55" t="s">
        <v>6363</v>
      </c>
      <c r="C7370" s="55" t="s">
        <v>6365</v>
      </c>
      <c r="D7370" s="31" t="s">
        <v>6208</v>
      </c>
      <c r="E7370" s="54">
        <v>96</v>
      </c>
      <c r="F7370" s="31" t="s">
        <v>512</v>
      </c>
      <c r="G7370" s="31"/>
      <c r="H7370" s="31" t="s">
        <v>6209</v>
      </c>
      <c r="I7370" s="57"/>
    </row>
    <row r="7371" spans="1:9" s="37" customFormat="1" ht="84.75" customHeight="1">
      <c r="A7371" s="52" t="s">
        <v>6206</v>
      </c>
      <c r="B7371" s="55" t="s">
        <v>6363</v>
      </c>
      <c r="C7371" s="55" t="s">
        <v>4554</v>
      </c>
      <c r="D7371" s="31" t="s">
        <v>6208</v>
      </c>
      <c r="E7371" s="54">
        <v>547</v>
      </c>
      <c r="F7371" s="31" t="s">
        <v>512</v>
      </c>
      <c r="G7371" s="31"/>
      <c r="H7371" s="31" t="s">
        <v>6209</v>
      </c>
      <c r="I7371" s="57"/>
    </row>
    <row r="7372" spans="1:9" s="37" customFormat="1" ht="84.75" customHeight="1">
      <c r="A7372" s="52" t="s">
        <v>6206</v>
      </c>
      <c r="B7372" s="55" t="s">
        <v>6363</v>
      </c>
      <c r="C7372" s="55" t="s">
        <v>4103</v>
      </c>
      <c r="D7372" s="31" t="s">
        <v>6208</v>
      </c>
      <c r="E7372" s="54">
        <v>600</v>
      </c>
      <c r="F7372" s="31" t="s">
        <v>512</v>
      </c>
      <c r="G7372" s="31"/>
      <c r="H7372" s="31" t="s">
        <v>6209</v>
      </c>
      <c r="I7372" s="57"/>
    </row>
    <row r="7373" spans="1:9" s="37" customFormat="1" ht="76.5" customHeight="1">
      <c r="A7373" s="52" t="s">
        <v>6206</v>
      </c>
      <c r="B7373" s="55" t="s">
        <v>6363</v>
      </c>
      <c r="C7373" s="55" t="s">
        <v>161</v>
      </c>
      <c r="D7373" s="31" t="s">
        <v>6208</v>
      </c>
      <c r="E7373" s="54">
        <v>743</v>
      </c>
      <c r="F7373" s="31" t="s">
        <v>512</v>
      </c>
      <c r="G7373" s="31"/>
      <c r="H7373" s="31" t="s">
        <v>6209</v>
      </c>
      <c r="I7373" s="57"/>
    </row>
    <row r="7374" spans="1:9" s="37" customFormat="1" ht="76.5" customHeight="1">
      <c r="A7374" s="52" t="s">
        <v>6206</v>
      </c>
      <c r="B7374" s="55" t="s">
        <v>6363</v>
      </c>
      <c r="C7374" s="55" t="s">
        <v>3729</v>
      </c>
      <c r="D7374" s="31" t="s">
        <v>6208</v>
      </c>
      <c r="E7374" s="54">
        <v>513</v>
      </c>
      <c r="F7374" s="31" t="s">
        <v>512</v>
      </c>
      <c r="G7374" s="31"/>
      <c r="H7374" s="31" t="s">
        <v>6209</v>
      </c>
      <c r="I7374" s="57"/>
    </row>
    <row r="7375" spans="1:9" s="37" customFormat="1" ht="76.5" customHeight="1">
      <c r="A7375" s="52" t="s">
        <v>6206</v>
      </c>
      <c r="B7375" s="55" t="s">
        <v>6363</v>
      </c>
      <c r="C7375" s="55" t="s">
        <v>4551</v>
      </c>
      <c r="D7375" s="31" t="s">
        <v>6208</v>
      </c>
      <c r="E7375" s="54">
        <v>67</v>
      </c>
      <c r="F7375" s="31" t="s">
        <v>512</v>
      </c>
      <c r="G7375" s="31"/>
      <c r="H7375" s="31" t="s">
        <v>6209</v>
      </c>
      <c r="I7375" s="57"/>
    </row>
    <row r="7376" spans="1:9" s="37" customFormat="1" ht="76.5" customHeight="1">
      <c r="A7376" s="52" t="s">
        <v>6206</v>
      </c>
      <c r="B7376" s="55" t="s">
        <v>6363</v>
      </c>
      <c r="C7376" s="55" t="s">
        <v>4557</v>
      </c>
      <c r="D7376" s="31" t="s">
        <v>6208</v>
      </c>
      <c r="E7376" s="54">
        <v>43</v>
      </c>
      <c r="F7376" s="31" t="s">
        <v>512</v>
      </c>
      <c r="G7376" s="31"/>
      <c r="H7376" s="31" t="s">
        <v>6209</v>
      </c>
      <c r="I7376" s="57"/>
    </row>
    <row r="7377" spans="1:9" s="37" customFormat="1" ht="76.5" customHeight="1">
      <c r="A7377" s="52" t="s">
        <v>6206</v>
      </c>
      <c r="B7377" s="55" t="s">
        <v>6363</v>
      </c>
      <c r="C7377" s="55" t="s">
        <v>4329</v>
      </c>
      <c r="D7377" s="31" t="s">
        <v>6208</v>
      </c>
      <c r="E7377" s="54">
        <v>157</v>
      </c>
      <c r="F7377" s="31" t="s">
        <v>512</v>
      </c>
      <c r="G7377" s="31"/>
      <c r="H7377" s="31" t="s">
        <v>6209</v>
      </c>
      <c r="I7377" s="57"/>
    </row>
    <row r="7378" spans="1:9" s="37" customFormat="1" ht="76.5" customHeight="1">
      <c r="A7378" s="52" t="s">
        <v>6206</v>
      </c>
      <c r="B7378" s="55" t="s">
        <v>6363</v>
      </c>
      <c r="C7378" s="55" t="s">
        <v>4549</v>
      </c>
      <c r="D7378" s="31" t="s">
        <v>6208</v>
      </c>
      <c r="E7378" s="54">
        <v>158</v>
      </c>
      <c r="F7378" s="31" t="s">
        <v>512</v>
      </c>
      <c r="G7378" s="31"/>
      <c r="H7378" s="31" t="s">
        <v>6209</v>
      </c>
      <c r="I7378" s="57"/>
    </row>
    <row r="7379" spans="1:9" s="37" customFormat="1" ht="84.75" customHeight="1">
      <c r="A7379" s="52" t="s">
        <v>6206</v>
      </c>
      <c r="B7379" s="55" t="s">
        <v>6363</v>
      </c>
      <c r="C7379" s="55" t="s">
        <v>3726</v>
      </c>
      <c r="D7379" s="31" t="s">
        <v>6208</v>
      </c>
      <c r="E7379" s="54">
        <v>182</v>
      </c>
      <c r="F7379" s="31" t="s">
        <v>512</v>
      </c>
      <c r="G7379" s="31"/>
      <c r="H7379" s="31" t="s">
        <v>6209</v>
      </c>
      <c r="I7379" s="57"/>
    </row>
    <row r="7380" spans="1:9" s="37" customFormat="1" ht="84.75" customHeight="1">
      <c r="A7380" s="52" t="s">
        <v>6206</v>
      </c>
      <c r="B7380" s="55" t="s">
        <v>6363</v>
      </c>
      <c r="C7380" s="55" t="s">
        <v>4550</v>
      </c>
      <c r="D7380" s="31" t="s">
        <v>6208</v>
      </c>
      <c r="E7380" s="54">
        <v>156</v>
      </c>
      <c r="F7380" s="31" t="s">
        <v>512</v>
      </c>
      <c r="G7380" s="31"/>
      <c r="H7380" s="31" t="s">
        <v>6209</v>
      </c>
      <c r="I7380" s="57"/>
    </row>
    <row r="7381" spans="1:9" s="37" customFormat="1" ht="84.75" customHeight="1">
      <c r="A7381" s="52" t="s">
        <v>6206</v>
      </c>
      <c r="B7381" s="55" t="s">
        <v>6363</v>
      </c>
      <c r="C7381" s="55" t="s">
        <v>4550</v>
      </c>
      <c r="D7381" s="31" t="s">
        <v>6208</v>
      </c>
      <c r="E7381" s="54">
        <v>151</v>
      </c>
      <c r="F7381" s="31" t="s">
        <v>512</v>
      </c>
      <c r="G7381" s="31"/>
      <c r="H7381" s="31" t="s">
        <v>6209</v>
      </c>
      <c r="I7381" s="57"/>
    </row>
    <row r="7382" spans="1:9" s="37" customFormat="1" ht="84.75" customHeight="1">
      <c r="A7382" s="52" t="s">
        <v>6206</v>
      </c>
      <c r="B7382" s="55" t="s">
        <v>6363</v>
      </c>
      <c r="C7382" s="55" t="s">
        <v>3729</v>
      </c>
      <c r="D7382" s="31" t="s">
        <v>6208</v>
      </c>
      <c r="E7382" s="54">
        <v>226</v>
      </c>
      <c r="F7382" s="31" t="s">
        <v>512</v>
      </c>
      <c r="G7382" s="31"/>
      <c r="H7382" s="31" t="s">
        <v>6209</v>
      </c>
      <c r="I7382" s="57"/>
    </row>
    <row r="7383" spans="1:9" s="37" customFormat="1" ht="84.75" customHeight="1">
      <c r="A7383" s="52" t="s">
        <v>6206</v>
      </c>
      <c r="B7383" s="55" t="s">
        <v>6363</v>
      </c>
      <c r="C7383" s="55" t="s">
        <v>4117</v>
      </c>
      <c r="D7383" s="31" t="s">
        <v>6208</v>
      </c>
      <c r="E7383" s="54">
        <v>237</v>
      </c>
      <c r="F7383" s="31" t="s">
        <v>512</v>
      </c>
      <c r="G7383" s="31"/>
      <c r="H7383" s="31" t="s">
        <v>6209</v>
      </c>
      <c r="I7383" s="57"/>
    </row>
    <row r="7384" spans="1:9" s="37" customFormat="1" ht="84.75" customHeight="1">
      <c r="A7384" s="52" t="s">
        <v>6206</v>
      </c>
      <c r="B7384" s="55" t="s">
        <v>6363</v>
      </c>
      <c r="C7384" s="55" t="s">
        <v>4103</v>
      </c>
      <c r="D7384" s="31" t="s">
        <v>6208</v>
      </c>
      <c r="E7384" s="54">
        <v>751</v>
      </c>
      <c r="F7384" s="31" t="s">
        <v>512</v>
      </c>
      <c r="G7384" s="31"/>
      <c r="H7384" s="31" t="s">
        <v>6209</v>
      </c>
      <c r="I7384" s="57"/>
    </row>
    <row r="7385" spans="1:9" s="37" customFormat="1" ht="84" customHeight="1">
      <c r="A7385" s="52" t="s">
        <v>6206</v>
      </c>
      <c r="B7385" s="55" t="s">
        <v>6363</v>
      </c>
      <c r="C7385" s="55" t="s">
        <v>3729</v>
      </c>
      <c r="D7385" s="31" t="s">
        <v>6208</v>
      </c>
      <c r="E7385" s="54">
        <v>629</v>
      </c>
      <c r="F7385" s="31" t="s">
        <v>512</v>
      </c>
      <c r="G7385" s="31"/>
      <c r="H7385" s="31" t="s">
        <v>6209</v>
      </c>
      <c r="I7385" s="57"/>
    </row>
    <row r="7386" spans="1:9" s="37" customFormat="1" ht="84" customHeight="1">
      <c r="A7386" s="52" t="s">
        <v>6206</v>
      </c>
      <c r="B7386" s="55" t="s">
        <v>6363</v>
      </c>
      <c r="C7386" s="55" t="s">
        <v>6364</v>
      </c>
      <c r="D7386" s="31" t="s">
        <v>6208</v>
      </c>
      <c r="E7386" s="54">
        <v>671</v>
      </c>
      <c r="F7386" s="31" t="s">
        <v>512</v>
      </c>
      <c r="G7386" s="31"/>
      <c r="H7386" s="31" t="s">
        <v>6209</v>
      </c>
      <c r="I7386" s="57"/>
    </row>
    <row r="7387" spans="1:9" s="37" customFormat="1" ht="84" customHeight="1">
      <c r="A7387" s="52" t="s">
        <v>6206</v>
      </c>
      <c r="B7387" s="55" t="s">
        <v>6363</v>
      </c>
      <c r="C7387" s="55" t="s">
        <v>4554</v>
      </c>
      <c r="D7387" s="31" t="s">
        <v>6208</v>
      </c>
      <c r="E7387" s="54">
        <v>642</v>
      </c>
      <c r="F7387" s="31" t="s">
        <v>512</v>
      </c>
      <c r="G7387" s="31"/>
      <c r="H7387" s="31" t="s">
        <v>6209</v>
      </c>
      <c r="I7387" s="57"/>
    </row>
    <row r="7388" spans="1:9" s="37" customFormat="1" ht="84" customHeight="1">
      <c r="A7388" s="52" t="s">
        <v>6206</v>
      </c>
      <c r="B7388" s="55" t="s">
        <v>6363</v>
      </c>
      <c r="C7388" s="55" t="s">
        <v>161</v>
      </c>
      <c r="D7388" s="31" t="s">
        <v>6208</v>
      </c>
      <c r="E7388" s="54">
        <v>954</v>
      </c>
      <c r="F7388" s="31" t="s">
        <v>512</v>
      </c>
      <c r="G7388" s="31"/>
      <c r="H7388" s="31" t="s">
        <v>6209</v>
      </c>
      <c r="I7388" s="57"/>
    </row>
    <row r="7389" spans="1:9" s="37" customFormat="1" ht="84" customHeight="1">
      <c r="A7389" s="52" t="s">
        <v>6206</v>
      </c>
      <c r="B7389" s="55" t="s">
        <v>6363</v>
      </c>
      <c r="C7389" s="55" t="s">
        <v>3891</v>
      </c>
      <c r="D7389" s="31" t="s">
        <v>6208</v>
      </c>
      <c r="E7389" s="54">
        <v>916</v>
      </c>
      <c r="F7389" s="31" t="s">
        <v>512</v>
      </c>
      <c r="G7389" s="31"/>
      <c r="H7389" s="31" t="s">
        <v>6209</v>
      </c>
      <c r="I7389" s="57"/>
    </row>
    <row r="7390" spans="1:9" s="37" customFormat="1" ht="84" customHeight="1">
      <c r="A7390" s="52" t="s">
        <v>6206</v>
      </c>
      <c r="B7390" s="55" t="s">
        <v>6363</v>
      </c>
      <c r="C7390" s="55" t="s">
        <v>6365</v>
      </c>
      <c r="D7390" s="31" t="s">
        <v>6208</v>
      </c>
      <c r="E7390" s="54">
        <v>79</v>
      </c>
      <c r="F7390" s="31" t="s">
        <v>512</v>
      </c>
      <c r="G7390" s="31"/>
      <c r="H7390" s="31" t="s">
        <v>6209</v>
      </c>
      <c r="I7390" s="57"/>
    </row>
    <row r="7391" spans="1:9" s="37" customFormat="1" ht="78" customHeight="1">
      <c r="A7391" s="52" t="s">
        <v>6206</v>
      </c>
      <c r="B7391" s="55" t="s">
        <v>6363</v>
      </c>
      <c r="C7391" s="55" t="s">
        <v>4549</v>
      </c>
      <c r="D7391" s="31" t="s">
        <v>6208</v>
      </c>
      <c r="E7391" s="54">
        <v>206</v>
      </c>
      <c r="F7391" s="31" t="s">
        <v>512</v>
      </c>
      <c r="G7391" s="31"/>
      <c r="H7391" s="31" t="s">
        <v>6209</v>
      </c>
      <c r="I7391" s="57"/>
    </row>
    <row r="7392" spans="1:9" s="37" customFormat="1" ht="78" customHeight="1">
      <c r="A7392" s="52" t="s">
        <v>6206</v>
      </c>
      <c r="B7392" s="55" t="s">
        <v>6363</v>
      </c>
      <c r="C7392" s="55" t="s">
        <v>4551</v>
      </c>
      <c r="D7392" s="31" t="s">
        <v>6208</v>
      </c>
      <c r="E7392" s="54">
        <v>97</v>
      </c>
      <c r="F7392" s="31" t="s">
        <v>512</v>
      </c>
      <c r="G7392" s="31"/>
      <c r="H7392" s="31" t="s">
        <v>6209</v>
      </c>
      <c r="I7392" s="57"/>
    </row>
    <row r="7393" spans="1:9" s="37" customFormat="1" ht="78" customHeight="1">
      <c r="A7393" s="52" t="s">
        <v>6206</v>
      </c>
      <c r="B7393" s="55" t="s">
        <v>6363</v>
      </c>
      <c r="C7393" s="55" t="s">
        <v>4557</v>
      </c>
      <c r="D7393" s="31" t="s">
        <v>6208</v>
      </c>
      <c r="E7393" s="54">
        <v>78</v>
      </c>
      <c r="F7393" s="31" t="s">
        <v>512</v>
      </c>
      <c r="G7393" s="31"/>
      <c r="H7393" s="31" t="s">
        <v>6209</v>
      </c>
      <c r="I7393" s="57"/>
    </row>
    <row r="7394" spans="1:9" s="37" customFormat="1" ht="78" customHeight="1">
      <c r="A7394" s="52" t="s">
        <v>6206</v>
      </c>
      <c r="B7394" s="55" t="s">
        <v>6363</v>
      </c>
      <c r="C7394" s="55" t="s">
        <v>4329</v>
      </c>
      <c r="D7394" s="31" t="s">
        <v>6208</v>
      </c>
      <c r="E7394" s="54">
        <v>211</v>
      </c>
      <c r="F7394" s="31" t="s">
        <v>512</v>
      </c>
      <c r="G7394" s="31"/>
      <c r="H7394" s="31" t="s">
        <v>6209</v>
      </c>
      <c r="I7394" s="57"/>
    </row>
    <row r="7395" spans="1:9" s="37" customFormat="1" ht="78" customHeight="1">
      <c r="A7395" s="52" t="s">
        <v>6206</v>
      </c>
      <c r="B7395" s="55" t="s">
        <v>6363</v>
      </c>
      <c r="C7395" s="55" t="s">
        <v>4117</v>
      </c>
      <c r="D7395" s="31" t="s">
        <v>6208</v>
      </c>
      <c r="E7395" s="54">
        <v>297</v>
      </c>
      <c r="F7395" s="31" t="s">
        <v>512</v>
      </c>
      <c r="G7395" s="31"/>
      <c r="H7395" s="31" t="s">
        <v>6209</v>
      </c>
      <c r="I7395" s="57"/>
    </row>
    <row r="7396" spans="1:9" s="37" customFormat="1" ht="78" customHeight="1">
      <c r="A7396" s="52" t="s">
        <v>6206</v>
      </c>
      <c r="B7396" s="55" t="s">
        <v>6363</v>
      </c>
      <c r="C7396" s="55" t="s">
        <v>4550</v>
      </c>
      <c r="D7396" s="31" t="s">
        <v>6208</v>
      </c>
      <c r="E7396" s="54">
        <v>209</v>
      </c>
      <c r="F7396" s="31" t="s">
        <v>512</v>
      </c>
      <c r="G7396" s="31"/>
      <c r="H7396" s="31" t="s">
        <v>6209</v>
      </c>
      <c r="I7396" s="57"/>
    </row>
    <row r="7397" spans="1:9" s="37" customFormat="1" ht="87" customHeight="1">
      <c r="A7397" s="52" t="s">
        <v>6206</v>
      </c>
      <c r="B7397" s="55" t="s">
        <v>6363</v>
      </c>
      <c r="C7397" s="55" t="s">
        <v>3729</v>
      </c>
      <c r="D7397" s="31" t="s">
        <v>6208</v>
      </c>
      <c r="E7397" s="54">
        <v>289</v>
      </c>
      <c r="F7397" s="31" t="s">
        <v>512</v>
      </c>
      <c r="G7397" s="31"/>
      <c r="H7397" s="31" t="s">
        <v>6209</v>
      </c>
      <c r="I7397" s="57"/>
    </row>
    <row r="7398" spans="1:9" s="37" customFormat="1" ht="87" customHeight="1">
      <c r="A7398" s="52" t="s">
        <v>6228</v>
      </c>
      <c r="B7398" s="55" t="s">
        <v>6363</v>
      </c>
      <c r="C7398" s="55" t="s">
        <v>3729</v>
      </c>
      <c r="D7398" s="31" t="s">
        <v>6208</v>
      </c>
      <c r="E7398" s="54">
        <v>16</v>
      </c>
      <c r="F7398" s="31" t="s">
        <v>512</v>
      </c>
      <c r="G7398" s="31"/>
      <c r="H7398" s="31" t="s">
        <v>6209</v>
      </c>
      <c r="I7398" s="57"/>
    </row>
    <row r="7399" spans="1:9" s="37" customFormat="1" ht="87" customHeight="1">
      <c r="A7399" s="52" t="s">
        <v>6206</v>
      </c>
      <c r="B7399" s="55" t="s">
        <v>6363</v>
      </c>
      <c r="C7399" s="55" t="s">
        <v>4550</v>
      </c>
      <c r="D7399" s="31" t="s">
        <v>6208</v>
      </c>
      <c r="E7399" s="54">
        <v>211</v>
      </c>
      <c r="F7399" s="31" t="s">
        <v>512</v>
      </c>
      <c r="G7399" s="31"/>
      <c r="H7399" s="31" t="s">
        <v>6209</v>
      </c>
      <c r="I7399" s="57"/>
    </row>
    <row r="7400" spans="1:9" s="37" customFormat="1" ht="87" customHeight="1">
      <c r="A7400" s="52" t="s">
        <v>6206</v>
      </c>
      <c r="B7400" s="55" t="s">
        <v>6363</v>
      </c>
      <c r="C7400" s="55" t="s">
        <v>3726</v>
      </c>
      <c r="D7400" s="31" t="s">
        <v>6208</v>
      </c>
      <c r="E7400" s="54">
        <v>326</v>
      </c>
      <c r="F7400" s="31" t="s">
        <v>512</v>
      </c>
      <c r="G7400" s="31"/>
      <c r="H7400" s="31" t="s">
        <v>6209</v>
      </c>
      <c r="I7400" s="57"/>
    </row>
    <row r="7401" spans="1:9" s="37" customFormat="1" ht="87" customHeight="1">
      <c r="A7401" s="52" t="s">
        <v>6206</v>
      </c>
      <c r="B7401" s="55" t="s">
        <v>6363</v>
      </c>
      <c r="C7401" s="55" t="s">
        <v>6365</v>
      </c>
      <c r="D7401" s="31" t="s">
        <v>6208</v>
      </c>
      <c r="E7401" s="54">
        <v>1448</v>
      </c>
      <c r="F7401" s="31" t="s">
        <v>512</v>
      </c>
      <c r="G7401" s="31"/>
      <c r="H7401" s="31" t="s">
        <v>6209</v>
      </c>
      <c r="I7401" s="57"/>
    </row>
    <row r="7402" spans="1:9" s="37" customFormat="1" ht="87" customHeight="1">
      <c r="A7402" s="52" t="s">
        <v>6206</v>
      </c>
      <c r="B7402" s="53" t="s">
        <v>6366</v>
      </c>
      <c r="C7402" s="53" t="s">
        <v>4540</v>
      </c>
      <c r="D7402" s="31" t="s">
        <v>6208</v>
      </c>
      <c r="E7402" s="54">
        <v>372</v>
      </c>
      <c r="F7402" s="31" t="s">
        <v>512</v>
      </c>
      <c r="G7402" s="31"/>
      <c r="H7402" s="31" t="s">
        <v>6209</v>
      </c>
      <c r="I7402" s="57"/>
    </row>
    <row r="7403" spans="1:9" s="37" customFormat="1" ht="81" customHeight="1">
      <c r="A7403" s="52" t="s">
        <v>6206</v>
      </c>
      <c r="B7403" s="53" t="s">
        <v>6366</v>
      </c>
      <c r="C7403" s="53" t="s">
        <v>4540</v>
      </c>
      <c r="D7403" s="31" t="s">
        <v>6208</v>
      </c>
      <c r="E7403" s="54">
        <v>23</v>
      </c>
      <c r="F7403" s="31" t="s">
        <v>512</v>
      </c>
      <c r="G7403" s="31"/>
      <c r="H7403" s="31" t="s">
        <v>6209</v>
      </c>
      <c r="I7403" s="57"/>
    </row>
    <row r="7404" spans="1:9" s="37" customFormat="1" ht="81" customHeight="1">
      <c r="A7404" s="52" t="s">
        <v>6206</v>
      </c>
      <c r="B7404" s="55" t="s">
        <v>6366</v>
      </c>
      <c r="C7404" s="55" t="s">
        <v>4540</v>
      </c>
      <c r="D7404" s="31" t="s">
        <v>6208</v>
      </c>
      <c r="E7404" s="54">
        <v>450</v>
      </c>
      <c r="F7404" s="31" t="s">
        <v>512</v>
      </c>
      <c r="G7404" s="31"/>
      <c r="H7404" s="31" t="s">
        <v>6209</v>
      </c>
      <c r="I7404" s="57"/>
    </row>
    <row r="7405" spans="1:9" s="37" customFormat="1" ht="81" customHeight="1">
      <c r="A7405" s="52" t="s">
        <v>6206</v>
      </c>
      <c r="B7405" s="55" t="s">
        <v>6366</v>
      </c>
      <c r="C7405" s="55" t="s">
        <v>4540</v>
      </c>
      <c r="D7405" s="31" t="s">
        <v>6208</v>
      </c>
      <c r="E7405" s="54">
        <v>39</v>
      </c>
      <c r="F7405" s="31" t="s">
        <v>512</v>
      </c>
      <c r="G7405" s="31"/>
      <c r="H7405" s="31" t="s">
        <v>6209</v>
      </c>
      <c r="I7405" s="57"/>
    </row>
    <row r="7406" spans="1:9" s="37" customFormat="1" ht="81" customHeight="1">
      <c r="A7406" s="52" t="s">
        <v>6206</v>
      </c>
      <c r="B7406" s="55" t="s">
        <v>6366</v>
      </c>
      <c r="C7406" s="55" t="s">
        <v>4540</v>
      </c>
      <c r="D7406" s="31" t="s">
        <v>6208</v>
      </c>
      <c r="E7406" s="54">
        <v>146</v>
      </c>
      <c r="F7406" s="31" t="s">
        <v>512</v>
      </c>
      <c r="G7406" s="31"/>
      <c r="H7406" s="31" t="s">
        <v>6209</v>
      </c>
      <c r="I7406" s="57"/>
    </row>
    <row r="7407" spans="1:9" s="37" customFormat="1" ht="81" customHeight="1">
      <c r="A7407" s="52" t="s">
        <v>6206</v>
      </c>
      <c r="B7407" s="53" t="s">
        <v>6367</v>
      </c>
      <c r="C7407" s="53" t="s">
        <v>6368</v>
      </c>
      <c r="D7407" s="31" t="s">
        <v>6208</v>
      </c>
      <c r="E7407" s="54">
        <v>171</v>
      </c>
      <c r="F7407" s="31" t="s">
        <v>512</v>
      </c>
      <c r="G7407" s="31"/>
      <c r="H7407" s="31" t="s">
        <v>6209</v>
      </c>
      <c r="I7407" s="57"/>
    </row>
    <row r="7408" spans="1:9" s="37" customFormat="1" ht="81" customHeight="1">
      <c r="A7408" s="52" t="s">
        <v>6206</v>
      </c>
      <c r="B7408" s="53" t="s">
        <v>6367</v>
      </c>
      <c r="C7408" s="53" t="s">
        <v>4532</v>
      </c>
      <c r="D7408" s="31" t="s">
        <v>6208</v>
      </c>
      <c r="E7408" s="54">
        <v>277</v>
      </c>
      <c r="F7408" s="31" t="s">
        <v>512</v>
      </c>
      <c r="G7408" s="31"/>
      <c r="H7408" s="31" t="s">
        <v>6209</v>
      </c>
      <c r="I7408" s="57"/>
    </row>
    <row r="7409" spans="1:9" s="37" customFormat="1" ht="81" customHeight="1">
      <c r="A7409" s="52" t="s">
        <v>6206</v>
      </c>
      <c r="B7409" s="53" t="s">
        <v>6367</v>
      </c>
      <c r="C7409" s="53" t="s">
        <v>3891</v>
      </c>
      <c r="D7409" s="31" t="s">
        <v>6208</v>
      </c>
      <c r="E7409" s="54">
        <v>117</v>
      </c>
      <c r="F7409" s="31" t="s">
        <v>512</v>
      </c>
      <c r="G7409" s="31"/>
      <c r="H7409" s="31" t="s">
        <v>6209</v>
      </c>
      <c r="I7409" s="57"/>
    </row>
    <row r="7410" spans="1:9" s="37" customFormat="1" ht="81" customHeight="1">
      <c r="A7410" s="52" t="s">
        <v>6206</v>
      </c>
      <c r="B7410" s="53" t="s">
        <v>6367</v>
      </c>
      <c r="C7410" s="53" t="s">
        <v>4532</v>
      </c>
      <c r="D7410" s="31" t="s">
        <v>6208</v>
      </c>
      <c r="E7410" s="54">
        <v>218</v>
      </c>
      <c r="F7410" s="31" t="s">
        <v>512</v>
      </c>
      <c r="G7410" s="31"/>
      <c r="H7410" s="31" t="s">
        <v>6209</v>
      </c>
      <c r="I7410" s="57"/>
    </row>
    <row r="7411" spans="1:9" s="37" customFormat="1" ht="81" customHeight="1">
      <c r="A7411" s="52" t="s">
        <v>6206</v>
      </c>
      <c r="B7411" s="53" t="s">
        <v>6367</v>
      </c>
      <c r="C7411" s="53" t="s">
        <v>3891</v>
      </c>
      <c r="D7411" s="31" t="s">
        <v>6208</v>
      </c>
      <c r="E7411" s="54">
        <v>139</v>
      </c>
      <c r="F7411" s="31" t="s">
        <v>512</v>
      </c>
      <c r="G7411" s="31"/>
      <c r="H7411" s="31" t="s">
        <v>6209</v>
      </c>
      <c r="I7411" s="57"/>
    </row>
    <row r="7412" spans="1:9" s="37" customFormat="1" ht="81" customHeight="1">
      <c r="A7412" s="52" t="s">
        <v>6206</v>
      </c>
      <c r="B7412" s="53" t="s">
        <v>6367</v>
      </c>
      <c r="C7412" s="53" t="s">
        <v>6368</v>
      </c>
      <c r="D7412" s="31" t="s">
        <v>6208</v>
      </c>
      <c r="E7412" s="54">
        <v>165</v>
      </c>
      <c r="F7412" s="31" t="s">
        <v>512</v>
      </c>
      <c r="G7412" s="31"/>
      <c r="H7412" s="31" t="s">
        <v>6209</v>
      </c>
      <c r="I7412" s="57"/>
    </row>
    <row r="7413" spans="1:9" s="37" customFormat="1" ht="81" customHeight="1">
      <c r="A7413" s="52" t="s">
        <v>6206</v>
      </c>
      <c r="B7413" s="55" t="s">
        <v>6367</v>
      </c>
      <c r="C7413" s="55" t="s">
        <v>6368</v>
      </c>
      <c r="D7413" s="31" t="s">
        <v>6208</v>
      </c>
      <c r="E7413" s="54">
        <v>285</v>
      </c>
      <c r="F7413" s="31" t="s">
        <v>512</v>
      </c>
      <c r="G7413" s="31"/>
      <c r="H7413" s="31" t="s">
        <v>6209</v>
      </c>
      <c r="I7413" s="57"/>
    </row>
    <row r="7414" spans="1:9" s="37" customFormat="1" ht="81" customHeight="1">
      <c r="A7414" s="52" t="s">
        <v>6206</v>
      </c>
      <c r="B7414" s="55" t="s">
        <v>6367</v>
      </c>
      <c r="C7414" s="55" t="s">
        <v>3891</v>
      </c>
      <c r="D7414" s="31" t="s">
        <v>6208</v>
      </c>
      <c r="E7414" s="54">
        <v>159</v>
      </c>
      <c r="F7414" s="31" t="s">
        <v>512</v>
      </c>
      <c r="G7414" s="31"/>
      <c r="H7414" s="31" t="s">
        <v>6209</v>
      </c>
      <c r="I7414" s="57"/>
    </row>
    <row r="7415" spans="1:9" s="37" customFormat="1" ht="79.5" customHeight="1">
      <c r="A7415" s="52" t="s">
        <v>6206</v>
      </c>
      <c r="B7415" s="55" t="s">
        <v>6367</v>
      </c>
      <c r="C7415" s="55" t="s">
        <v>4532</v>
      </c>
      <c r="D7415" s="31" t="s">
        <v>6208</v>
      </c>
      <c r="E7415" s="54">
        <v>152</v>
      </c>
      <c r="F7415" s="31" t="s">
        <v>512</v>
      </c>
      <c r="G7415" s="31"/>
      <c r="H7415" s="31" t="s">
        <v>6209</v>
      </c>
      <c r="I7415" s="57"/>
    </row>
    <row r="7416" spans="1:9" s="37" customFormat="1" ht="79.5" customHeight="1">
      <c r="A7416" s="52" t="s">
        <v>6206</v>
      </c>
      <c r="B7416" s="55" t="s">
        <v>6367</v>
      </c>
      <c r="C7416" s="55" t="s">
        <v>3891</v>
      </c>
      <c r="D7416" s="31" t="s">
        <v>6208</v>
      </c>
      <c r="E7416" s="54">
        <v>131</v>
      </c>
      <c r="F7416" s="31" t="s">
        <v>512</v>
      </c>
      <c r="G7416" s="31"/>
      <c r="H7416" s="31" t="s">
        <v>6209</v>
      </c>
      <c r="I7416" s="57"/>
    </row>
    <row r="7417" spans="1:9" s="37" customFormat="1" ht="79.5" customHeight="1">
      <c r="A7417" s="52" t="s">
        <v>6206</v>
      </c>
      <c r="B7417" s="55" t="s">
        <v>6367</v>
      </c>
      <c r="C7417" s="55" t="s">
        <v>4532</v>
      </c>
      <c r="D7417" s="31" t="s">
        <v>6208</v>
      </c>
      <c r="E7417" s="54">
        <v>270</v>
      </c>
      <c r="F7417" s="31" t="s">
        <v>512</v>
      </c>
      <c r="G7417" s="31"/>
      <c r="H7417" s="31" t="s">
        <v>6209</v>
      </c>
      <c r="I7417" s="57"/>
    </row>
    <row r="7418" spans="1:9" s="37" customFormat="1" ht="79.5" customHeight="1">
      <c r="A7418" s="52" t="s">
        <v>6206</v>
      </c>
      <c r="B7418" s="55" t="s">
        <v>6367</v>
      </c>
      <c r="C7418" s="55" t="s">
        <v>6368</v>
      </c>
      <c r="D7418" s="31" t="s">
        <v>6208</v>
      </c>
      <c r="E7418" s="54">
        <v>128</v>
      </c>
      <c r="F7418" s="31" t="s">
        <v>512</v>
      </c>
      <c r="G7418" s="31"/>
      <c r="H7418" s="31" t="s">
        <v>6209</v>
      </c>
      <c r="I7418" s="57"/>
    </row>
    <row r="7419" spans="1:9" s="37" customFormat="1" ht="79.5" customHeight="1">
      <c r="A7419" s="52" t="s">
        <v>6206</v>
      </c>
      <c r="B7419" s="55" t="s">
        <v>6367</v>
      </c>
      <c r="C7419" s="55" t="s">
        <v>6368</v>
      </c>
      <c r="D7419" s="31" t="s">
        <v>6208</v>
      </c>
      <c r="E7419" s="54">
        <v>44</v>
      </c>
      <c r="F7419" s="31" t="s">
        <v>512</v>
      </c>
      <c r="G7419" s="31"/>
      <c r="H7419" s="31" t="s">
        <v>6209</v>
      </c>
      <c r="I7419" s="57"/>
    </row>
    <row r="7420" spans="1:9" s="37" customFormat="1" ht="79.5" customHeight="1">
      <c r="A7420" s="52" t="s">
        <v>6206</v>
      </c>
      <c r="B7420" s="55" t="s">
        <v>6367</v>
      </c>
      <c r="C7420" s="55" t="s">
        <v>3891</v>
      </c>
      <c r="D7420" s="31" t="s">
        <v>6208</v>
      </c>
      <c r="E7420" s="54">
        <v>79</v>
      </c>
      <c r="F7420" s="31" t="s">
        <v>512</v>
      </c>
      <c r="G7420" s="31"/>
      <c r="H7420" s="31" t="s">
        <v>6209</v>
      </c>
      <c r="I7420" s="57"/>
    </row>
    <row r="7421" spans="1:9" s="37" customFormat="1" ht="78.75" customHeight="1">
      <c r="A7421" s="52" t="s">
        <v>6206</v>
      </c>
      <c r="B7421" s="53" t="s">
        <v>6369</v>
      </c>
      <c r="C7421" s="53" t="s">
        <v>4137</v>
      </c>
      <c r="D7421" s="31" t="s">
        <v>6208</v>
      </c>
      <c r="E7421" s="54">
        <v>651</v>
      </c>
      <c r="F7421" s="31" t="s">
        <v>512</v>
      </c>
      <c r="G7421" s="31"/>
      <c r="H7421" s="31" t="s">
        <v>6209</v>
      </c>
      <c r="I7421" s="57"/>
    </row>
    <row r="7422" spans="1:9" s="37" customFormat="1" ht="78.75" customHeight="1">
      <c r="A7422" s="52" t="s">
        <v>6206</v>
      </c>
      <c r="B7422" s="55" t="s">
        <v>6369</v>
      </c>
      <c r="C7422" s="55" t="s">
        <v>4137</v>
      </c>
      <c r="D7422" s="31" t="s">
        <v>6208</v>
      </c>
      <c r="E7422" s="54">
        <v>1032</v>
      </c>
      <c r="F7422" s="31" t="s">
        <v>512</v>
      </c>
      <c r="G7422" s="31"/>
      <c r="H7422" s="31" t="s">
        <v>6209</v>
      </c>
      <c r="I7422" s="57"/>
    </row>
    <row r="7423" spans="1:9" s="37" customFormat="1" ht="78.75" customHeight="1">
      <c r="A7423" s="52" t="s">
        <v>6206</v>
      </c>
      <c r="B7423" s="53" t="s">
        <v>4535</v>
      </c>
      <c r="C7423" s="53" t="s">
        <v>4546</v>
      </c>
      <c r="D7423" s="31" t="s">
        <v>6208</v>
      </c>
      <c r="E7423" s="54">
        <v>84</v>
      </c>
      <c r="F7423" s="31" t="s">
        <v>512</v>
      </c>
      <c r="G7423" s="31"/>
      <c r="H7423" s="31" t="s">
        <v>6209</v>
      </c>
      <c r="I7423" s="57"/>
    </row>
    <row r="7424" spans="1:9" s="37" customFormat="1" ht="78.75" customHeight="1">
      <c r="A7424" s="52" t="s">
        <v>6206</v>
      </c>
      <c r="B7424" s="53" t="s">
        <v>4535</v>
      </c>
      <c r="C7424" s="53" t="s">
        <v>4547</v>
      </c>
      <c r="D7424" s="31" t="s">
        <v>6208</v>
      </c>
      <c r="E7424" s="54">
        <v>19</v>
      </c>
      <c r="F7424" s="31" t="s">
        <v>512</v>
      </c>
      <c r="G7424" s="31"/>
      <c r="H7424" s="31" t="s">
        <v>6209</v>
      </c>
      <c r="I7424" s="57"/>
    </row>
    <row r="7425" spans="1:9" s="37" customFormat="1" ht="78.75" customHeight="1">
      <c r="A7425" s="52" t="s">
        <v>6206</v>
      </c>
      <c r="B7425" s="53" t="s">
        <v>4535</v>
      </c>
      <c r="C7425" s="53" t="s">
        <v>4530</v>
      </c>
      <c r="D7425" s="31" t="s">
        <v>6208</v>
      </c>
      <c r="E7425" s="54">
        <v>21</v>
      </c>
      <c r="F7425" s="31" t="s">
        <v>512</v>
      </c>
      <c r="G7425" s="31"/>
      <c r="H7425" s="31" t="s">
        <v>6209</v>
      </c>
      <c r="I7425" s="57"/>
    </row>
    <row r="7426" spans="1:9" s="37" customFormat="1" ht="78.75" customHeight="1">
      <c r="A7426" s="52" t="s">
        <v>6206</v>
      </c>
      <c r="B7426" s="53" t="s">
        <v>4535</v>
      </c>
      <c r="C7426" s="53" t="s">
        <v>4545</v>
      </c>
      <c r="D7426" s="31" t="s">
        <v>6208</v>
      </c>
      <c r="E7426" s="54">
        <v>54</v>
      </c>
      <c r="F7426" s="31" t="s">
        <v>512</v>
      </c>
      <c r="G7426" s="31"/>
      <c r="H7426" s="31" t="s">
        <v>6209</v>
      </c>
      <c r="I7426" s="57"/>
    </row>
    <row r="7427" spans="1:9" s="37" customFormat="1" ht="75" customHeight="1">
      <c r="A7427" s="52" t="s">
        <v>6206</v>
      </c>
      <c r="B7427" s="53" t="s">
        <v>4535</v>
      </c>
      <c r="C7427" s="53" t="s">
        <v>4578</v>
      </c>
      <c r="D7427" s="31" t="s">
        <v>6208</v>
      </c>
      <c r="E7427" s="54">
        <v>3</v>
      </c>
      <c r="F7427" s="31" t="s">
        <v>512</v>
      </c>
      <c r="G7427" s="31"/>
      <c r="H7427" s="31" t="s">
        <v>6209</v>
      </c>
      <c r="I7427" s="57"/>
    </row>
    <row r="7428" spans="1:9" s="37" customFormat="1" ht="75" customHeight="1">
      <c r="A7428" s="52" t="s">
        <v>6206</v>
      </c>
      <c r="B7428" s="53" t="s">
        <v>4535</v>
      </c>
      <c r="C7428" s="53" t="s">
        <v>4536</v>
      </c>
      <c r="D7428" s="31" t="s">
        <v>6208</v>
      </c>
      <c r="E7428" s="54">
        <v>11</v>
      </c>
      <c r="F7428" s="31" t="s">
        <v>512</v>
      </c>
      <c r="G7428" s="31"/>
      <c r="H7428" s="31" t="s">
        <v>6209</v>
      </c>
      <c r="I7428" s="57"/>
    </row>
    <row r="7429" spans="1:9" s="37" customFormat="1" ht="75" customHeight="1">
      <c r="A7429" s="52" t="s">
        <v>6206</v>
      </c>
      <c r="B7429" s="53" t="s">
        <v>4535</v>
      </c>
      <c r="C7429" s="53" t="s">
        <v>4537</v>
      </c>
      <c r="D7429" s="31" t="s">
        <v>6208</v>
      </c>
      <c r="E7429" s="54">
        <v>56</v>
      </c>
      <c r="F7429" s="31" t="s">
        <v>512</v>
      </c>
      <c r="G7429" s="31"/>
      <c r="H7429" s="31" t="s">
        <v>6209</v>
      </c>
      <c r="I7429" s="57"/>
    </row>
    <row r="7430" spans="1:9" s="37" customFormat="1" ht="75" customHeight="1">
      <c r="A7430" s="52" t="s">
        <v>6206</v>
      </c>
      <c r="B7430" s="53" t="s">
        <v>4535</v>
      </c>
      <c r="C7430" s="53" t="s">
        <v>4539</v>
      </c>
      <c r="D7430" s="31" t="s">
        <v>6208</v>
      </c>
      <c r="E7430" s="54">
        <v>13</v>
      </c>
      <c r="F7430" s="31" t="s">
        <v>512</v>
      </c>
      <c r="G7430" s="31"/>
      <c r="H7430" s="31" t="s">
        <v>6209</v>
      </c>
      <c r="I7430" s="57"/>
    </row>
    <row r="7431" spans="1:9" s="37" customFormat="1" ht="75" customHeight="1">
      <c r="A7431" s="52" t="s">
        <v>6206</v>
      </c>
      <c r="B7431" s="53" t="s">
        <v>4535</v>
      </c>
      <c r="C7431" s="53" t="s">
        <v>4320</v>
      </c>
      <c r="D7431" s="31" t="s">
        <v>6208</v>
      </c>
      <c r="E7431" s="54">
        <v>71</v>
      </c>
      <c r="F7431" s="31" t="s">
        <v>512</v>
      </c>
      <c r="G7431" s="31"/>
      <c r="H7431" s="31" t="s">
        <v>6209</v>
      </c>
      <c r="I7431" s="57"/>
    </row>
    <row r="7432" spans="1:9" s="37" customFormat="1" ht="75" customHeight="1">
      <c r="A7432" s="52" t="s">
        <v>6206</v>
      </c>
      <c r="B7432" s="53" t="s">
        <v>4535</v>
      </c>
      <c r="C7432" s="53" t="s">
        <v>3585</v>
      </c>
      <c r="D7432" s="31" t="s">
        <v>6208</v>
      </c>
      <c r="E7432" s="54">
        <v>21</v>
      </c>
      <c r="F7432" s="31" t="s">
        <v>512</v>
      </c>
      <c r="G7432" s="31"/>
      <c r="H7432" s="31" t="s">
        <v>6209</v>
      </c>
      <c r="I7432" s="57"/>
    </row>
    <row r="7433" spans="1:9" s="37" customFormat="1" ht="78.75" customHeight="1">
      <c r="A7433" s="52" t="s">
        <v>6206</v>
      </c>
      <c r="B7433" s="53" t="s">
        <v>4535</v>
      </c>
      <c r="C7433" s="53" t="s">
        <v>4540</v>
      </c>
      <c r="D7433" s="31" t="s">
        <v>6208</v>
      </c>
      <c r="E7433" s="54">
        <v>34</v>
      </c>
      <c r="F7433" s="31" t="s">
        <v>512</v>
      </c>
      <c r="G7433" s="31"/>
      <c r="H7433" s="31" t="s">
        <v>6209</v>
      </c>
      <c r="I7433" s="57"/>
    </row>
    <row r="7434" spans="1:9" s="37" customFormat="1" ht="78.75" customHeight="1">
      <c r="A7434" s="52" t="s">
        <v>6206</v>
      </c>
      <c r="B7434" s="53" t="s">
        <v>4535</v>
      </c>
      <c r="C7434" s="53" t="s">
        <v>4542</v>
      </c>
      <c r="D7434" s="31" t="s">
        <v>6208</v>
      </c>
      <c r="E7434" s="54">
        <v>60</v>
      </c>
      <c r="F7434" s="31" t="s">
        <v>512</v>
      </c>
      <c r="G7434" s="31"/>
      <c r="H7434" s="31" t="s">
        <v>6209</v>
      </c>
      <c r="I7434" s="57"/>
    </row>
    <row r="7435" spans="1:9" s="37" customFormat="1" ht="78.75" customHeight="1">
      <c r="A7435" s="52" t="s">
        <v>6206</v>
      </c>
      <c r="B7435" s="53" t="s">
        <v>4535</v>
      </c>
      <c r="C7435" s="53" t="s">
        <v>4249</v>
      </c>
      <c r="D7435" s="31" t="s">
        <v>6208</v>
      </c>
      <c r="E7435" s="54">
        <v>28</v>
      </c>
      <c r="F7435" s="31" t="s">
        <v>512</v>
      </c>
      <c r="G7435" s="31"/>
      <c r="H7435" s="31" t="s">
        <v>6209</v>
      </c>
      <c r="I7435" s="57"/>
    </row>
    <row r="7436" spans="1:9" s="37" customFormat="1" ht="78.75" customHeight="1">
      <c r="A7436" s="52" t="s">
        <v>6206</v>
      </c>
      <c r="B7436" s="53" t="s">
        <v>4535</v>
      </c>
      <c r="C7436" s="53" t="s">
        <v>959</v>
      </c>
      <c r="D7436" s="31" t="s">
        <v>6208</v>
      </c>
      <c r="E7436" s="54">
        <v>114</v>
      </c>
      <c r="F7436" s="31" t="s">
        <v>512</v>
      </c>
      <c r="G7436" s="31"/>
      <c r="H7436" s="31" t="s">
        <v>6209</v>
      </c>
      <c r="I7436" s="57"/>
    </row>
    <row r="7437" spans="1:9" s="37" customFormat="1" ht="78.75" customHeight="1">
      <c r="A7437" s="52" t="s">
        <v>6206</v>
      </c>
      <c r="B7437" s="53" t="s">
        <v>4535</v>
      </c>
      <c r="C7437" s="53" t="s">
        <v>4320</v>
      </c>
      <c r="D7437" s="31" t="s">
        <v>6208</v>
      </c>
      <c r="E7437" s="54">
        <v>42</v>
      </c>
      <c r="F7437" s="31" t="s">
        <v>512</v>
      </c>
      <c r="G7437" s="31"/>
      <c r="H7437" s="31" t="s">
        <v>6209</v>
      </c>
      <c r="I7437" s="57"/>
    </row>
    <row r="7438" spans="1:9" s="37" customFormat="1" ht="78.75" customHeight="1">
      <c r="A7438" s="52" t="s">
        <v>6206</v>
      </c>
      <c r="B7438" s="53" t="s">
        <v>4535</v>
      </c>
      <c r="C7438" s="53" t="s">
        <v>4530</v>
      </c>
      <c r="D7438" s="31" t="s">
        <v>6208</v>
      </c>
      <c r="E7438" s="54">
        <v>42</v>
      </c>
      <c r="F7438" s="31" t="s">
        <v>512</v>
      </c>
      <c r="G7438" s="31"/>
      <c r="H7438" s="31" t="s">
        <v>6209</v>
      </c>
      <c r="I7438" s="57"/>
    </row>
    <row r="7439" spans="1:9" s="37" customFormat="1" ht="82.5" customHeight="1">
      <c r="A7439" s="52" t="s">
        <v>6206</v>
      </c>
      <c r="B7439" s="53" t="s">
        <v>4535</v>
      </c>
      <c r="C7439" s="53" t="s">
        <v>4540</v>
      </c>
      <c r="D7439" s="31" t="s">
        <v>6208</v>
      </c>
      <c r="E7439" s="54">
        <v>25</v>
      </c>
      <c r="F7439" s="31" t="s">
        <v>512</v>
      </c>
      <c r="G7439" s="31"/>
      <c r="H7439" s="31" t="s">
        <v>6209</v>
      </c>
      <c r="I7439" s="57"/>
    </row>
    <row r="7440" spans="1:9" s="37" customFormat="1" ht="82.5" customHeight="1">
      <c r="A7440" s="52" t="s">
        <v>6206</v>
      </c>
      <c r="B7440" s="53" t="s">
        <v>4535</v>
      </c>
      <c r="C7440" s="53" t="s">
        <v>4578</v>
      </c>
      <c r="D7440" s="31" t="s">
        <v>6208</v>
      </c>
      <c r="E7440" s="54">
        <v>27</v>
      </c>
      <c r="F7440" s="31" t="s">
        <v>512</v>
      </c>
      <c r="G7440" s="31"/>
      <c r="H7440" s="31" t="s">
        <v>6209</v>
      </c>
      <c r="I7440" s="57"/>
    </row>
    <row r="7441" spans="1:9" s="37" customFormat="1" ht="82.5" customHeight="1">
      <c r="A7441" s="52" t="s">
        <v>6206</v>
      </c>
      <c r="B7441" s="53" t="s">
        <v>4535</v>
      </c>
      <c r="C7441" s="53" t="s">
        <v>4539</v>
      </c>
      <c r="D7441" s="31" t="s">
        <v>6208</v>
      </c>
      <c r="E7441" s="54">
        <v>37</v>
      </c>
      <c r="F7441" s="31" t="s">
        <v>512</v>
      </c>
      <c r="G7441" s="31"/>
      <c r="H7441" s="31" t="s">
        <v>6209</v>
      </c>
      <c r="I7441" s="57"/>
    </row>
    <row r="7442" spans="1:9" s="37" customFormat="1" ht="82.5" customHeight="1">
      <c r="A7442" s="52" t="s">
        <v>6206</v>
      </c>
      <c r="B7442" s="53" t="s">
        <v>4535</v>
      </c>
      <c r="C7442" s="53" t="s">
        <v>4542</v>
      </c>
      <c r="D7442" s="31" t="s">
        <v>6208</v>
      </c>
      <c r="E7442" s="54">
        <v>90</v>
      </c>
      <c r="F7442" s="31" t="s">
        <v>512</v>
      </c>
      <c r="G7442" s="31"/>
      <c r="H7442" s="31" t="s">
        <v>6209</v>
      </c>
      <c r="I7442" s="57"/>
    </row>
    <row r="7443" spans="1:9" s="37" customFormat="1" ht="82.5" customHeight="1">
      <c r="A7443" s="52" t="s">
        <v>6206</v>
      </c>
      <c r="B7443" s="53" t="s">
        <v>4535</v>
      </c>
      <c r="C7443" s="53" t="s">
        <v>4536</v>
      </c>
      <c r="D7443" s="31" t="s">
        <v>6208</v>
      </c>
      <c r="E7443" s="54">
        <v>18</v>
      </c>
      <c r="F7443" s="31" t="s">
        <v>512</v>
      </c>
      <c r="G7443" s="31"/>
      <c r="H7443" s="31" t="s">
        <v>6209</v>
      </c>
      <c r="I7443" s="57"/>
    </row>
    <row r="7444" spans="1:9" s="37" customFormat="1" ht="82.5" customHeight="1">
      <c r="A7444" s="52" t="s">
        <v>6206</v>
      </c>
      <c r="B7444" s="53" t="s">
        <v>4535</v>
      </c>
      <c r="C7444" s="53" t="s">
        <v>4537</v>
      </c>
      <c r="D7444" s="31" t="s">
        <v>6208</v>
      </c>
      <c r="E7444" s="54">
        <v>65</v>
      </c>
      <c r="F7444" s="31" t="s">
        <v>512</v>
      </c>
      <c r="G7444" s="31"/>
      <c r="H7444" s="31" t="s">
        <v>6209</v>
      </c>
      <c r="I7444" s="57"/>
    </row>
    <row r="7445" spans="1:9" s="37" customFormat="1" ht="77.25" customHeight="1">
      <c r="A7445" s="52" t="s">
        <v>6206</v>
      </c>
      <c r="B7445" s="53" t="s">
        <v>4535</v>
      </c>
      <c r="C7445" s="53" t="s">
        <v>3585</v>
      </c>
      <c r="D7445" s="31" t="s">
        <v>6208</v>
      </c>
      <c r="E7445" s="54">
        <v>43</v>
      </c>
      <c r="F7445" s="31" t="s">
        <v>512</v>
      </c>
      <c r="G7445" s="31"/>
      <c r="H7445" s="31" t="s">
        <v>6209</v>
      </c>
      <c r="I7445" s="57"/>
    </row>
    <row r="7446" spans="1:9" s="37" customFormat="1" ht="77.25" customHeight="1">
      <c r="A7446" s="52" t="s">
        <v>6206</v>
      </c>
      <c r="B7446" s="53" t="s">
        <v>4535</v>
      </c>
      <c r="C7446" s="53" t="s">
        <v>4546</v>
      </c>
      <c r="D7446" s="31" t="s">
        <v>6208</v>
      </c>
      <c r="E7446" s="54">
        <v>79</v>
      </c>
      <c r="F7446" s="31" t="s">
        <v>512</v>
      </c>
      <c r="G7446" s="31"/>
      <c r="H7446" s="31" t="s">
        <v>6209</v>
      </c>
      <c r="I7446" s="57"/>
    </row>
    <row r="7447" spans="1:9" s="37" customFormat="1" ht="77.25" customHeight="1">
      <c r="A7447" s="52" t="s">
        <v>6206</v>
      </c>
      <c r="B7447" s="53" t="s">
        <v>4535</v>
      </c>
      <c r="C7447" s="53" t="s">
        <v>4545</v>
      </c>
      <c r="D7447" s="31" t="s">
        <v>6208</v>
      </c>
      <c r="E7447" s="54">
        <v>84</v>
      </c>
      <c r="F7447" s="31" t="s">
        <v>512</v>
      </c>
      <c r="G7447" s="31"/>
      <c r="H7447" s="31" t="s">
        <v>6209</v>
      </c>
      <c r="I7447" s="57"/>
    </row>
    <row r="7448" spans="1:9" s="37" customFormat="1" ht="77.25" customHeight="1">
      <c r="A7448" s="52" t="s">
        <v>6206</v>
      </c>
      <c r="B7448" s="53" t="s">
        <v>4535</v>
      </c>
      <c r="C7448" s="53" t="s">
        <v>4249</v>
      </c>
      <c r="D7448" s="31" t="s">
        <v>6208</v>
      </c>
      <c r="E7448" s="54">
        <v>59</v>
      </c>
      <c r="F7448" s="31" t="s">
        <v>512</v>
      </c>
      <c r="G7448" s="31"/>
      <c r="H7448" s="31" t="s">
        <v>6209</v>
      </c>
      <c r="I7448" s="57"/>
    </row>
    <row r="7449" spans="1:9" s="37" customFormat="1" ht="77.25" customHeight="1">
      <c r="A7449" s="52" t="s">
        <v>6206</v>
      </c>
      <c r="B7449" s="53" t="s">
        <v>4535</v>
      </c>
      <c r="C7449" s="53" t="s">
        <v>4583</v>
      </c>
      <c r="D7449" s="31" t="s">
        <v>6208</v>
      </c>
      <c r="E7449" s="54">
        <v>5</v>
      </c>
      <c r="F7449" s="31" t="s">
        <v>512</v>
      </c>
      <c r="G7449" s="31"/>
      <c r="H7449" s="31" t="s">
        <v>6209</v>
      </c>
      <c r="I7449" s="57"/>
    </row>
    <row r="7450" spans="1:9" s="37" customFormat="1" ht="77.25" customHeight="1">
      <c r="A7450" s="52" t="s">
        <v>6206</v>
      </c>
      <c r="B7450" s="53" t="s">
        <v>4535</v>
      </c>
      <c r="C7450" s="53" t="s">
        <v>4547</v>
      </c>
      <c r="D7450" s="31" t="s">
        <v>6208</v>
      </c>
      <c r="E7450" s="54">
        <v>74</v>
      </c>
      <c r="F7450" s="31" t="s">
        <v>512</v>
      </c>
      <c r="G7450" s="31"/>
      <c r="H7450" s="31" t="s">
        <v>6209</v>
      </c>
      <c r="I7450" s="57"/>
    </row>
    <row r="7451" spans="1:9" s="37" customFormat="1" ht="80.25" customHeight="1">
      <c r="A7451" s="52" t="s">
        <v>6206</v>
      </c>
      <c r="B7451" s="55" t="s">
        <v>4535</v>
      </c>
      <c r="C7451" s="55" t="s">
        <v>4546</v>
      </c>
      <c r="D7451" s="31" t="s">
        <v>6208</v>
      </c>
      <c r="E7451" s="54">
        <v>52</v>
      </c>
      <c r="F7451" s="31" t="s">
        <v>512</v>
      </c>
      <c r="G7451" s="31"/>
      <c r="H7451" s="31" t="s">
        <v>6209</v>
      </c>
      <c r="I7451" s="57"/>
    </row>
    <row r="7452" spans="1:9" s="37" customFormat="1" ht="80.25" customHeight="1">
      <c r="A7452" s="52" t="s">
        <v>6206</v>
      </c>
      <c r="B7452" s="55" t="s">
        <v>4535</v>
      </c>
      <c r="C7452" s="55" t="s">
        <v>4539</v>
      </c>
      <c r="D7452" s="31" t="s">
        <v>6208</v>
      </c>
      <c r="E7452" s="54">
        <v>41</v>
      </c>
      <c r="F7452" s="31" t="s">
        <v>512</v>
      </c>
      <c r="G7452" s="31"/>
      <c r="H7452" s="31" t="s">
        <v>6209</v>
      </c>
      <c r="I7452" s="57"/>
    </row>
    <row r="7453" spans="1:9" s="37" customFormat="1" ht="80.25" customHeight="1">
      <c r="A7453" s="52" t="s">
        <v>6206</v>
      </c>
      <c r="B7453" s="55" t="s">
        <v>4535</v>
      </c>
      <c r="C7453" s="55" t="s">
        <v>4537</v>
      </c>
      <c r="D7453" s="31" t="s">
        <v>6208</v>
      </c>
      <c r="E7453" s="54">
        <v>85</v>
      </c>
      <c r="F7453" s="31" t="s">
        <v>512</v>
      </c>
      <c r="G7453" s="31"/>
      <c r="H7453" s="31" t="s">
        <v>6209</v>
      </c>
      <c r="I7453" s="57"/>
    </row>
    <row r="7454" spans="1:9" s="37" customFormat="1" ht="80.25" customHeight="1">
      <c r="A7454" s="52" t="s">
        <v>6206</v>
      </c>
      <c r="B7454" s="55" t="s">
        <v>4535</v>
      </c>
      <c r="C7454" s="55" t="s">
        <v>4540</v>
      </c>
      <c r="D7454" s="31" t="s">
        <v>6208</v>
      </c>
      <c r="E7454" s="54">
        <v>53</v>
      </c>
      <c r="F7454" s="31" t="s">
        <v>512</v>
      </c>
      <c r="G7454" s="31"/>
      <c r="H7454" s="31" t="s">
        <v>6209</v>
      </c>
      <c r="I7454" s="57"/>
    </row>
    <row r="7455" spans="1:9" s="37" customFormat="1" ht="80.25" customHeight="1">
      <c r="A7455" s="52" t="s">
        <v>6206</v>
      </c>
      <c r="B7455" s="55" t="s">
        <v>4535</v>
      </c>
      <c r="C7455" s="55" t="s">
        <v>4578</v>
      </c>
      <c r="D7455" s="31" t="s">
        <v>6208</v>
      </c>
      <c r="E7455" s="54">
        <v>28</v>
      </c>
      <c r="F7455" s="31" t="s">
        <v>512</v>
      </c>
      <c r="G7455" s="31"/>
      <c r="H7455" s="31" t="s">
        <v>6209</v>
      </c>
      <c r="I7455" s="57"/>
    </row>
    <row r="7456" spans="1:9" s="37" customFormat="1" ht="80.25" customHeight="1">
      <c r="A7456" s="52" t="s">
        <v>6206</v>
      </c>
      <c r="B7456" s="55" t="s">
        <v>4535</v>
      </c>
      <c r="C7456" s="55" t="s">
        <v>4249</v>
      </c>
      <c r="D7456" s="31" t="s">
        <v>6208</v>
      </c>
      <c r="E7456" s="54">
        <v>129</v>
      </c>
      <c r="F7456" s="31" t="s">
        <v>512</v>
      </c>
      <c r="G7456" s="31"/>
      <c r="H7456" s="31" t="s">
        <v>6209</v>
      </c>
      <c r="I7456" s="57"/>
    </row>
    <row r="7457" spans="1:9" s="37" customFormat="1" ht="78" customHeight="1">
      <c r="A7457" s="52" t="s">
        <v>6206</v>
      </c>
      <c r="B7457" s="55" t="s">
        <v>4535</v>
      </c>
      <c r="C7457" s="55" t="s">
        <v>4536</v>
      </c>
      <c r="D7457" s="31" t="s">
        <v>6208</v>
      </c>
      <c r="E7457" s="54">
        <v>13</v>
      </c>
      <c r="F7457" s="31" t="s">
        <v>512</v>
      </c>
      <c r="G7457" s="31"/>
      <c r="H7457" s="31" t="s">
        <v>6209</v>
      </c>
      <c r="I7457" s="57"/>
    </row>
    <row r="7458" spans="1:9" s="37" customFormat="1" ht="78" customHeight="1">
      <c r="A7458" s="52" t="s">
        <v>6206</v>
      </c>
      <c r="B7458" s="55" t="s">
        <v>4535</v>
      </c>
      <c r="C7458" s="55" t="s">
        <v>4542</v>
      </c>
      <c r="D7458" s="31" t="s">
        <v>6208</v>
      </c>
      <c r="E7458" s="54">
        <v>115</v>
      </c>
      <c r="F7458" s="31" t="s">
        <v>512</v>
      </c>
      <c r="G7458" s="31"/>
      <c r="H7458" s="31" t="s">
        <v>6209</v>
      </c>
      <c r="I7458" s="57"/>
    </row>
    <row r="7459" spans="1:9" s="37" customFormat="1" ht="78" customHeight="1">
      <c r="A7459" s="52" t="s">
        <v>6206</v>
      </c>
      <c r="B7459" s="55" t="s">
        <v>4535</v>
      </c>
      <c r="C7459" s="55" t="s">
        <v>4530</v>
      </c>
      <c r="D7459" s="31" t="s">
        <v>6208</v>
      </c>
      <c r="E7459" s="54">
        <v>51</v>
      </c>
      <c r="F7459" s="31" t="s">
        <v>512</v>
      </c>
      <c r="G7459" s="31"/>
      <c r="H7459" s="31" t="s">
        <v>6209</v>
      </c>
      <c r="I7459" s="57"/>
    </row>
    <row r="7460" spans="1:9" s="37" customFormat="1" ht="78" customHeight="1">
      <c r="A7460" s="52" t="s">
        <v>6206</v>
      </c>
      <c r="B7460" s="55" t="s">
        <v>4535</v>
      </c>
      <c r="C7460" s="55" t="s">
        <v>3585</v>
      </c>
      <c r="D7460" s="31" t="s">
        <v>6208</v>
      </c>
      <c r="E7460" s="54">
        <v>61</v>
      </c>
      <c r="F7460" s="31" t="s">
        <v>512</v>
      </c>
      <c r="G7460" s="31"/>
      <c r="H7460" s="31" t="s">
        <v>6209</v>
      </c>
      <c r="I7460" s="57"/>
    </row>
    <row r="7461" spans="1:9" s="37" customFormat="1" ht="78" customHeight="1">
      <c r="A7461" s="52" t="s">
        <v>6206</v>
      </c>
      <c r="B7461" s="55" t="s">
        <v>4535</v>
      </c>
      <c r="C7461" s="55" t="s">
        <v>4320</v>
      </c>
      <c r="D7461" s="31" t="s">
        <v>6208</v>
      </c>
      <c r="E7461" s="54">
        <v>24</v>
      </c>
      <c r="F7461" s="31" t="s">
        <v>512</v>
      </c>
      <c r="G7461" s="31"/>
      <c r="H7461" s="31" t="s">
        <v>6209</v>
      </c>
      <c r="I7461" s="57"/>
    </row>
    <row r="7462" spans="1:9" s="37" customFormat="1" ht="78" customHeight="1">
      <c r="A7462" s="52" t="s">
        <v>6206</v>
      </c>
      <c r="B7462" s="55" t="s">
        <v>4535</v>
      </c>
      <c r="C7462" s="55" t="s">
        <v>4545</v>
      </c>
      <c r="D7462" s="31" t="s">
        <v>6208</v>
      </c>
      <c r="E7462" s="54">
        <v>125</v>
      </c>
      <c r="F7462" s="31" t="s">
        <v>512</v>
      </c>
      <c r="G7462" s="31"/>
      <c r="H7462" s="31" t="s">
        <v>6209</v>
      </c>
      <c r="I7462" s="57"/>
    </row>
    <row r="7463" spans="1:9" s="37" customFormat="1" ht="81.75" customHeight="1">
      <c r="A7463" s="52" t="s">
        <v>6206</v>
      </c>
      <c r="B7463" s="55" t="s">
        <v>4535</v>
      </c>
      <c r="C7463" s="55" t="s">
        <v>4547</v>
      </c>
      <c r="D7463" s="31" t="s">
        <v>6208</v>
      </c>
      <c r="E7463" s="54">
        <v>74</v>
      </c>
      <c r="F7463" s="31" t="s">
        <v>512</v>
      </c>
      <c r="G7463" s="31"/>
      <c r="H7463" s="31" t="s">
        <v>6209</v>
      </c>
      <c r="I7463" s="57"/>
    </row>
    <row r="7464" spans="1:9" s="37" customFormat="1" ht="81.75" customHeight="1">
      <c r="A7464" s="52" t="s">
        <v>6206</v>
      </c>
      <c r="B7464" s="55" t="s">
        <v>4535</v>
      </c>
      <c r="C7464" s="55" t="s">
        <v>4542</v>
      </c>
      <c r="D7464" s="31" t="s">
        <v>6208</v>
      </c>
      <c r="E7464" s="54">
        <v>117</v>
      </c>
      <c r="F7464" s="31" t="s">
        <v>512</v>
      </c>
      <c r="G7464" s="31"/>
      <c r="H7464" s="31" t="s">
        <v>6209</v>
      </c>
      <c r="I7464" s="57"/>
    </row>
    <row r="7465" spans="1:9" s="37" customFormat="1" ht="81.75" customHeight="1">
      <c r="A7465" s="52" t="s">
        <v>6206</v>
      </c>
      <c r="B7465" s="55" t="s">
        <v>4535</v>
      </c>
      <c r="C7465" s="55" t="s">
        <v>4540</v>
      </c>
      <c r="D7465" s="31" t="s">
        <v>6208</v>
      </c>
      <c r="E7465" s="54">
        <v>27</v>
      </c>
      <c r="F7465" s="31" t="s">
        <v>512</v>
      </c>
      <c r="G7465" s="31"/>
      <c r="H7465" s="31" t="s">
        <v>6209</v>
      </c>
      <c r="I7465" s="57"/>
    </row>
    <row r="7466" spans="1:9" s="37" customFormat="1" ht="81.75" customHeight="1">
      <c r="A7466" s="52" t="s">
        <v>6206</v>
      </c>
      <c r="B7466" s="55" t="s">
        <v>4535</v>
      </c>
      <c r="C7466" s="55" t="s">
        <v>4546</v>
      </c>
      <c r="D7466" s="31" t="s">
        <v>6208</v>
      </c>
      <c r="E7466" s="54">
        <v>55</v>
      </c>
      <c r="F7466" s="31" t="s">
        <v>512</v>
      </c>
      <c r="G7466" s="31"/>
      <c r="H7466" s="31" t="s">
        <v>6209</v>
      </c>
      <c r="I7466" s="57"/>
    </row>
    <row r="7467" spans="1:9" s="37" customFormat="1" ht="81.75" customHeight="1">
      <c r="A7467" s="52" t="s">
        <v>6206</v>
      </c>
      <c r="B7467" s="55" t="s">
        <v>4535</v>
      </c>
      <c r="C7467" s="55" t="s">
        <v>4536</v>
      </c>
      <c r="D7467" s="31" t="s">
        <v>6208</v>
      </c>
      <c r="E7467" s="54">
        <v>21</v>
      </c>
      <c r="F7467" s="31" t="s">
        <v>512</v>
      </c>
      <c r="G7467" s="31"/>
      <c r="H7467" s="31" t="s">
        <v>6209</v>
      </c>
      <c r="I7467" s="57"/>
    </row>
    <row r="7468" spans="1:9" s="37" customFormat="1" ht="81.75" customHeight="1">
      <c r="A7468" s="52" t="s">
        <v>6206</v>
      </c>
      <c r="B7468" s="55" t="s">
        <v>4535</v>
      </c>
      <c r="C7468" s="55" t="s">
        <v>4530</v>
      </c>
      <c r="D7468" s="31" t="s">
        <v>6208</v>
      </c>
      <c r="E7468" s="54">
        <v>83</v>
      </c>
      <c r="F7468" s="31" t="s">
        <v>512</v>
      </c>
      <c r="G7468" s="31"/>
      <c r="H7468" s="31" t="s">
        <v>6209</v>
      </c>
      <c r="I7468" s="57"/>
    </row>
    <row r="7469" spans="1:9" s="37" customFormat="1" ht="81" customHeight="1">
      <c r="A7469" s="52" t="s">
        <v>6206</v>
      </c>
      <c r="B7469" s="55" t="s">
        <v>4535</v>
      </c>
      <c r="C7469" s="55" t="s">
        <v>4539</v>
      </c>
      <c r="D7469" s="31" t="s">
        <v>6208</v>
      </c>
      <c r="E7469" s="54">
        <v>32</v>
      </c>
      <c r="F7469" s="31" t="s">
        <v>512</v>
      </c>
      <c r="G7469" s="31"/>
      <c r="H7469" s="31" t="s">
        <v>6209</v>
      </c>
      <c r="I7469" s="57"/>
    </row>
    <row r="7470" spans="1:9" s="37" customFormat="1" ht="81" customHeight="1">
      <c r="A7470" s="52" t="s">
        <v>6206</v>
      </c>
      <c r="B7470" s="55" t="s">
        <v>4535</v>
      </c>
      <c r="C7470" s="55" t="s">
        <v>3585</v>
      </c>
      <c r="D7470" s="31" t="s">
        <v>6208</v>
      </c>
      <c r="E7470" s="54">
        <v>71</v>
      </c>
      <c r="F7470" s="31" t="s">
        <v>512</v>
      </c>
      <c r="G7470" s="31"/>
      <c r="H7470" s="31" t="s">
        <v>6209</v>
      </c>
      <c r="I7470" s="57"/>
    </row>
    <row r="7471" spans="1:9" s="37" customFormat="1" ht="81" customHeight="1">
      <c r="A7471" s="52" t="s">
        <v>6206</v>
      </c>
      <c r="B7471" s="55" t="s">
        <v>4535</v>
      </c>
      <c r="C7471" s="55" t="s">
        <v>4320</v>
      </c>
      <c r="D7471" s="31" t="s">
        <v>6208</v>
      </c>
      <c r="E7471" s="54">
        <v>74</v>
      </c>
      <c r="F7471" s="31" t="s">
        <v>512</v>
      </c>
      <c r="G7471" s="31"/>
      <c r="H7471" s="31" t="s">
        <v>6209</v>
      </c>
      <c r="I7471" s="57"/>
    </row>
    <row r="7472" spans="1:9" s="37" customFormat="1" ht="81" customHeight="1">
      <c r="A7472" s="52" t="s">
        <v>6206</v>
      </c>
      <c r="B7472" s="55" t="s">
        <v>4535</v>
      </c>
      <c r="C7472" s="55" t="s">
        <v>4249</v>
      </c>
      <c r="D7472" s="31" t="s">
        <v>6208</v>
      </c>
      <c r="E7472" s="54">
        <v>68</v>
      </c>
      <c r="F7472" s="31" t="s">
        <v>512</v>
      </c>
      <c r="G7472" s="31"/>
      <c r="H7472" s="31" t="s">
        <v>6209</v>
      </c>
      <c r="I7472" s="57"/>
    </row>
    <row r="7473" spans="1:9" s="37" customFormat="1" ht="81" customHeight="1">
      <c r="A7473" s="52" t="s">
        <v>6206</v>
      </c>
      <c r="B7473" s="55" t="s">
        <v>4535</v>
      </c>
      <c r="C7473" s="55" t="s">
        <v>4578</v>
      </c>
      <c r="D7473" s="31" t="s">
        <v>6208</v>
      </c>
      <c r="E7473" s="54">
        <v>38</v>
      </c>
      <c r="F7473" s="31" t="s">
        <v>512</v>
      </c>
      <c r="G7473" s="31"/>
      <c r="H7473" s="31" t="s">
        <v>6209</v>
      </c>
      <c r="I7473" s="57"/>
    </row>
    <row r="7474" spans="1:9" s="37" customFormat="1" ht="81" customHeight="1">
      <c r="A7474" s="52" t="s">
        <v>6206</v>
      </c>
      <c r="B7474" s="55" t="s">
        <v>4535</v>
      </c>
      <c r="C7474" s="55" t="s">
        <v>4545</v>
      </c>
      <c r="D7474" s="31" t="s">
        <v>6208</v>
      </c>
      <c r="E7474" s="54">
        <v>166</v>
      </c>
      <c r="F7474" s="31" t="s">
        <v>512</v>
      </c>
      <c r="G7474" s="31"/>
      <c r="H7474" s="31" t="s">
        <v>6209</v>
      </c>
      <c r="I7474" s="57"/>
    </row>
    <row r="7475" spans="1:9" s="37" customFormat="1" ht="83.25" customHeight="1">
      <c r="A7475" s="52" t="s">
        <v>6206</v>
      </c>
      <c r="B7475" s="55" t="s">
        <v>4535</v>
      </c>
      <c r="C7475" s="55" t="s">
        <v>4547</v>
      </c>
      <c r="D7475" s="31" t="s">
        <v>6208</v>
      </c>
      <c r="E7475" s="54">
        <v>159</v>
      </c>
      <c r="F7475" s="31" t="s">
        <v>512</v>
      </c>
      <c r="G7475" s="31"/>
      <c r="H7475" s="31" t="s">
        <v>6209</v>
      </c>
      <c r="I7475" s="57"/>
    </row>
    <row r="7476" spans="1:9" s="37" customFormat="1" ht="83.25" customHeight="1">
      <c r="A7476" s="52" t="s">
        <v>6206</v>
      </c>
      <c r="B7476" s="55" t="s">
        <v>4535</v>
      </c>
      <c r="C7476" s="55" t="s">
        <v>4537</v>
      </c>
      <c r="D7476" s="31" t="s">
        <v>6208</v>
      </c>
      <c r="E7476" s="54">
        <v>96</v>
      </c>
      <c r="F7476" s="31" t="s">
        <v>512</v>
      </c>
      <c r="G7476" s="31"/>
      <c r="H7476" s="31" t="s">
        <v>6209</v>
      </c>
      <c r="I7476" s="57"/>
    </row>
    <row r="7477" spans="1:9" s="37" customFormat="1" ht="83.25" customHeight="1">
      <c r="A7477" s="52" t="s">
        <v>6206</v>
      </c>
      <c r="B7477" s="55" t="s">
        <v>4535</v>
      </c>
      <c r="C7477" s="55" t="s">
        <v>6370</v>
      </c>
      <c r="D7477" s="31" t="s">
        <v>6208</v>
      </c>
      <c r="E7477" s="54">
        <v>40</v>
      </c>
      <c r="F7477" s="31" t="s">
        <v>512</v>
      </c>
      <c r="G7477" s="31"/>
      <c r="H7477" s="31" t="s">
        <v>6209</v>
      </c>
      <c r="I7477" s="57"/>
    </row>
    <row r="7478" spans="1:9" s="37" customFormat="1" ht="83.25" customHeight="1">
      <c r="A7478" s="52" t="s">
        <v>6206</v>
      </c>
      <c r="B7478" s="55" t="s">
        <v>4535</v>
      </c>
      <c r="C7478" s="55" t="s">
        <v>6371</v>
      </c>
      <c r="D7478" s="31" t="s">
        <v>6208</v>
      </c>
      <c r="E7478" s="54">
        <v>80</v>
      </c>
      <c r="F7478" s="31" t="s">
        <v>512</v>
      </c>
      <c r="G7478" s="31"/>
      <c r="H7478" s="31" t="s">
        <v>6209</v>
      </c>
      <c r="I7478" s="57"/>
    </row>
    <row r="7479" spans="1:9" s="37" customFormat="1" ht="83.25" customHeight="1">
      <c r="A7479" s="52" t="s">
        <v>6206</v>
      </c>
      <c r="B7479" s="55" t="s">
        <v>4535</v>
      </c>
      <c r="C7479" s="55" t="s">
        <v>6372</v>
      </c>
      <c r="D7479" s="31" t="s">
        <v>6208</v>
      </c>
      <c r="E7479" s="54">
        <v>50</v>
      </c>
      <c r="F7479" s="31" t="s">
        <v>512</v>
      </c>
      <c r="G7479" s="31"/>
      <c r="H7479" s="31" t="s">
        <v>6209</v>
      </c>
      <c r="I7479" s="57"/>
    </row>
    <row r="7480" spans="1:9" s="37" customFormat="1" ht="83.25" customHeight="1">
      <c r="A7480" s="52" t="s">
        <v>6206</v>
      </c>
      <c r="B7480" s="55" t="s">
        <v>4535</v>
      </c>
      <c r="C7480" s="55" t="s">
        <v>3585</v>
      </c>
      <c r="D7480" s="31" t="s">
        <v>6208</v>
      </c>
      <c r="E7480" s="54">
        <v>43</v>
      </c>
      <c r="F7480" s="31" t="s">
        <v>512</v>
      </c>
      <c r="G7480" s="31"/>
      <c r="H7480" s="31" t="s">
        <v>6209</v>
      </c>
      <c r="I7480" s="57"/>
    </row>
    <row r="7481" spans="1:9" s="37" customFormat="1" ht="84.75" customHeight="1">
      <c r="A7481" s="52" t="s">
        <v>6206</v>
      </c>
      <c r="B7481" s="55" t="s">
        <v>4535</v>
      </c>
      <c r="C7481" s="55" t="s">
        <v>6373</v>
      </c>
      <c r="D7481" s="31" t="s">
        <v>6208</v>
      </c>
      <c r="E7481" s="54">
        <v>115</v>
      </c>
      <c r="F7481" s="31" t="s">
        <v>512</v>
      </c>
      <c r="G7481" s="31"/>
      <c r="H7481" s="31" t="s">
        <v>6209</v>
      </c>
      <c r="I7481" s="57"/>
    </row>
    <row r="7482" spans="1:9" s="37" customFormat="1" ht="84.75" customHeight="1">
      <c r="A7482" s="52" t="s">
        <v>6206</v>
      </c>
      <c r="B7482" s="55" t="s">
        <v>4535</v>
      </c>
      <c r="C7482" s="55" t="s">
        <v>4578</v>
      </c>
      <c r="D7482" s="31" t="s">
        <v>6208</v>
      </c>
      <c r="E7482" s="54">
        <v>52</v>
      </c>
      <c r="F7482" s="31" t="s">
        <v>512</v>
      </c>
      <c r="G7482" s="31"/>
      <c r="H7482" s="31" t="s">
        <v>6209</v>
      </c>
      <c r="I7482" s="57"/>
    </row>
    <row r="7483" spans="1:9" s="37" customFormat="1" ht="84.75" customHeight="1">
      <c r="A7483" s="52" t="s">
        <v>6206</v>
      </c>
      <c r="B7483" s="55" t="s">
        <v>4535</v>
      </c>
      <c r="C7483" s="55" t="s">
        <v>4539</v>
      </c>
      <c r="D7483" s="31" t="s">
        <v>6208</v>
      </c>
      <c r="E7483" s="54">
        <v>59</v>
      </c>
      <c r="F7483" s="31" t="s">
        <v>512</v>
      </c>
      <c r="G7483" s="31"/>
      <c r="H7483" s="31" t="s">
        <v>6209</v>
      </c>
      <c r="I7483" s="57"/>
    </row>
    <row r="7484" spans="1:9" s="37" customFormat="1" ht="84.75" customHeight="1">
      <c r="A7484" s="52" t="s">
        <v>6206</v>
      </c>
      <c r="B7484" s="55" t="s">
        <v>4535</v>
      </c>
      <c r="C7484" s="55" t="s">
        <v>4530</v>
      </c>
      <c r="D7484" s="31" t="s">
        <v>6208</v>
      </c>
      <c r="E7484" s="54">
        <v>43</v>
      </c>
      <c r="F7484" s="31" t="s">
        <v>512</v>
      </c>
      <c r="G7484" s="31"/>
      <c r="H7484" s="31" t="s">
        <v>6209</v>
      </c>
      <c r="I7484" s="57"/>
    </row>
    <row r="7485" spans="1:9" s="37" customFormat="1" ht="84.75" customHeight="1">
      <c r="A7485" s="52" t="s">
        <v>6206</v>
      </c>
      <c r="B7485" s="55" t="s">
        <v>4535</v>
      </c>
      <c r="C7485" s="55" t="s">
        <v>6374</v>
      </c>
      <c r="D7485" s="31" t="s">
        <v>6208</v>
      </c>
      <c r="E7485" s="54">
        <v>19</v>
      </c>
      <c r="F7485" s="31" t="s">
        <v>512</v>
      </c>
      <c r="G7485" s="31"/>
      <c r="H7485" s="31" t="s">
        <v>6209</v>
      </c>
      <c r="I7485" s="57"/>
    </row>
    <row r="7486" spans="1:9" s="37" customFormat="1" ht="84.75" customHeight="1">
      <c r="A7486" s="52" t="s">
        <v>6206</v>
      </c>
      <c r="B7486" s="55" t="s">
        <v>4535</v>
      </c>
      <c r="C7486" s="55" t="s">
        <v>4536</v>
      </c>
      <c r="D7486" s="31" t="s">
        <v>6208</v>
      </c>
      <c r="E7486" s="54">
        <v>9</v>
      </c>
      <c r="F7486" s="31" t="s">
        <v>512</v>
      </c>
      <c r="G7486" s="31"/>
      <c r="H7486" s="31" t="s">
        <v>6209</v>
      </c>
      <c r="I7486" s="57"/>
    </row>
    <row r="7487" spans="1:9" s="37" customFormat="1" ht="80.25" customHeight="1">
      <c r="A7487" s="52" t="s">
        <v>6206</v>
      </c>
      <c r="B7487" s="55" t="s">
        <v>4535</v>
      </c>
      <c r="C7487" s="55" t="s">
        <v>4537</v>
      </c>
      <c r="D7487" s="31" t="s">
        <v>6208</v>
      </c>
      <c r="E7487" s="54">
        <v>66</v>
      </c>
      <c r="F7487" s="31" t="s">
        <v>512</v>
      </c>
      <c r="G7487" s="31"/>
      <c r="H7487" s="31" t="s">
        <v>6209</v>
      </c>
      <c r="I7487" s="57"/>
    </row>
    <row r="7488" spans="1:9" s="37" customFormat="1" ht="80.25" customHeight="1">
      <c r="A7488" s="52" t="s">
        <v>6206</v>
      </c>
      <c r="B7488" s="55" t="s">
        <v>4535</v>
      </c>
      <c r="C7488" s="55" t="s">
        <v>4546</v>
      </c>
      <c r="D7488" s="31" t="s">
        <v>6208</v>
      </c>
      <c r="E7488" s="54">
        <v>46</v>
      </c>
      <c r="F7488" s="31" t="s">
        <v>512</v>
      </c>
      <c r="G7488" s="31"/>
      <c r="H7488" s="31" t="s">
        <v>6209</v>
      </c>
      <c r="I7488" s="57"/>
    </row>
    <row r="7489" spans="1:9" s="37" customFormat="1" ht="80.25" customHeight="1">
      <c r="A7489" s="52" t="s">
        <v>6206</v>
      </c>
      <c r="B7489" s="55" t="s">
        <v>4535</v>
      </c>
      <c r="C7489" s="55" t="s">
        <v>4545</v>
      </c>
      <c r="D7489" s="31" t="s">
        <v>6208</v>
      </c>
      <c r="E7489" s="54">
        <v>53</v>
      </c>
      <c r="F7489" s="31" t="s">
        <v>512</v>
      </c>
      <c r="G7489" s="31"/>
      <c r="H7489" s="31" t="s">
        <v>6209</v>
      </c>
      <c r="I7489" s="57"/>
    </row>
    <row r="7490" spans="1:9" s="37" customFormat="1" ht="86.25" customHeight="1">
      <c r="A7490" s="52" t="s">
        <v>6228</v>
      </c>
      <c r="B7490" s="55" t="s">
        <v>6375</v>
      </c>
      <c r="C7490" s="55" t="s">
        <v>4249</v>
      </c>
      <c r="D7490" s="31" t="s">
        <v>6208</v>
      </c>
      <c r="E7490" s="54">
        <v>40</v>
      </c>
      <c r="F7490" s="31" t="s">
        <v>512</v>
      </c>
      <c r="G7490" s="31"/>
      <c r="H7490" s="31" t="s">
        <v>6209</v>
      </c>
      <c r="I7490" s="57"/>
    </row>
    <row r="7491" spans="1:9" s="37" customFormat="1" ht="80.25" customHeight="1">
      <c r="A7491" s="52" t="s">
        <v>6206</v>
      </c>
      <c r="B7491" s="55" t="s">
        <v>6375</v>
      </c>
      <c r="C7491" s="55" t="s">
        <v>4249</v>
      </c>
      <c r="D7491" s="31" t="s">
        <v>6208</v>
      </c>
      <c r="E7491" s="54">
        <v>597</v>
      </c>
      <c r="F7491" s="31" t="s">
        <v>512</v>
      </c>
      <c r="G7491" s="31"/>
      <c r="H7491" s="31" t="s">
        <v>6209</v>
      </c>
      <c r="I7491" s="57"/>
    </row>
    <row r="7492" spans="1:9" s="37" customFormat="1" ht="80.25" customHeight="1">
      <c r="A7492" s="52" t="s">
        <v>6206</v>
      </c>
      <c r="B7492" s="55" t="s">
        <v>6375</v>
      </c>
      <c r="C7492" s="55" t="s">
        <v>4530</v>
      </c>
      <c r="D7492" s="31" t="s">
        <v>6208</v>
      </c>
      <c r="E7492" s="54">
        <v>406</v>
      </c>
      <c r="F7492" s="31" t="s">
        <v>512</v>
      </c>
      <c r="G7492" s="31"/>
      <c r="H7492" s="31" t="s">
        <v>6209</v>
      </c>
      <c r="I7492" s="57"/>
    </row>
    <row r="7493" spans="1:9" s="37" customFormat="1" ht="66">
      <c r="A7493" s="52" t="s">
        <v>6206</v>
      </c>
      <c r="B7493" s="55" t="s">
        <v>6375</v>
      </c>
      <c r="C7493" s="55" t="s">
        <v>4249</v>
      </c>
      <c r="D7493" s="31" t="s">
        <v>6208</v>
      </c>
      <c r="E7493" s="54">
        <v>378</v>
      </c>
      <c r="F7493" s="31" t="s">
        <v>512</v>
      </c>
      <c r="G7493" s="31"/>
      <c r="H7493" s="31" t="s">
        <v>6209</v>
      </c>
      <c r="I7493" s="57"/>
    </row>
    <row r="7494" spans="1:9" s="37" customFormat="1" ht="66">
      <c r="A7494" s="52" t="s">
        <v>6206</v>
      </c>
      <c r="B7494" s="55" t="s">
        <v>6375</v>
      </c>
      <c r="C7494" s="55" t="s">
        <v>4249</v>
      </c>
      <c r="D7494" s="31" t="s">
        <v>6208</v>
      </c>
      <c r="E7494" s="54">
        <v>1195</v>
      </c>
      <c r="F7494" s="31" t="s">
        <v>512</v>
      </c>
      <c r="G7494" s="31"/>
      <c r="H7494" s="31" t="s">
        <v>6209</v>
      </c>
      <c r="I7494" s="57"/>
    </row>
    <row r="7495" spans="1:9" s="37" customFormat="1" ht="66">
      <c r="A7495" s="52" t="s">
        <v>6206</v>
      </c>
      <c r="B7495" s="55" t="s">
        <v>6375</v>
      </c>
      <c r="C7495" s="55" t="s">
        <v>4249</v>
      </c>
      <c r="D7495" s="31" t="s">
        <v>6208</v>
      </c>
      <c r="E7495" s="54">
        <v>35</v>
      </c>
      <c r="F7495" s="31" t="s">
        <v>512</v>
      </c>
      <c r="G7495" s="31"/>
      <c r="H7495" s="31" t="s">
        <v>6209</v>
      </c>
      <c r="I7495" s="57"/>
    </row>
    <row r="7496" spans="1:9" s="37" customFormat="1" ht="66">
      <c r="A7496" s="52" t="s">
        <v>6206</v>
      </c>
      <c r="B7496" s="55" t="s">
        <v>6375</v>
      </c>
      <c r="C7496" s="55" t="s">
        <v>4530</v>
      </c>
      <c r="D7496" s="31" t="s">
        <v>6208</v>
      </c>
      <c r="E7496" s="54">
        <v>900</v>
      </c>
      <c r="F7496" s="31" t="s">
        <v>512</v>
      </c>
      <c r="G7496" s="31"/>
      <c r="H7496" s="31" t="s">
        <v>6209</v>
      </c>
      <c r="I7496" s="57"/>
    </row>
    <row r="7497" spans="1:9" s="37" customFormat="1" ht="66">
      <c r="A7497" s="52" t="s">
        <v>6206</v>
      </c>
      <c r="B7497" s="55" t="s">
        <v>6375</v>
      </c>
      <c r="C7497" s="55" t="s">
        <v>4530</v>
      </c>
      <c r="D7497" s="31" t="s">
        <v>6208</v>
      </c>
      <c r="E7497" s="54">
        <v>1122</v>
      </c>
      <c r="F7497" s="31" t="s">
        <v>512</v>
      </c>
      <c r="G7497" s="31"/>
      <c r="H7497" s="31" t="s">
        <v>6209</v>
      </c>
      <c r="I7497" s="57"/>
    </row>
    <row r="7498" spans="1:9" s="37" customFormat="1" ht="66">
      <c r="A7498" s="52" t="s">
        <v>6206</v>
      </c>
      <c r="B7498" s="55" t="s">
        <v>6375</v>
      </c>
      <c r="C7498" s="55" t="s">
        <v>4249</v>
      </c>
      <c r="D7498" s="31" t="s">
        <v>6208</v>
      </c>
      <c r="E7498" s="54">
        <v>1691</v>
      </c>
      <c r="F7498" s="31" t="s">
        <v>512</v>
      </c>
      <c r="G7498" s="31"/>
      <c r="H7498" s="31" t="s">
        <v>6209</v>
      </c>
      <c r="I7498" s="57"/>
    </row>
    <row r="7499" spans="1:9" s="37" customFormat="1" ht="66">
      <c r="A7499" s="52" t="s">
        <v>6206</v>
      </c>
      <c r="B7499" s="55" t="s">
        <v>6375</v>
      </c>
      <c r="C7499" s="55" t="s">
        <v>4249</v>
      </c>
      <c r="D7499" s="31" t="s">
        <v>6208</v>
      </c>
      <c r="E7499" s="54">
        <v>1015</v>
      </c>
      <c r="F7499" s="31" t="s">
        <v>512</v>
      </c>
      <c r="G7499" s="31"/>
      <c r="H7499" s="31" t="s">
        <v>6209</v>
      </c>
      <c r="I7499" s="57"/>
    </row>
    <row r="7500" spans="1:9" s="37" customFormat="1" ht="66">
      <c r="A7500" s="52" t="s">
        <v>6206</v>
      </c>
      <c r="B7500" s="55" t="s">
        <v>6376</v>
      </c>
      <c r="C7500" s="55" t="s">
        <v>3891</v>
      </c>
      <c r="D7500" s="31" t="s">
        <v>6208</v>
      </c>
      <c r="E7500" s="54">
        <v>438</v>
      </c>
      <c r="F7500" s="31" t="s">
        <v>512</v>
      </c>
      <c r="G7500" s="31"/>
      <c r="H7500" s="31" t="s">
        <v>6209</v>
      </c>
      <c r="I7500" s="57"/>
    </row>
    <row r="7501" spans="1:9" s="37" customFormat="1" ht="66">
      <c r="A7501" s="52" t="s">
        <v>6206</v>
      </c>
      <c r="B7501" s="53" t="s">
        <v>6377</v>
      </c>
      <c r="C7501" s="53" t="s">
        <v>4537</v>
      </c>
      <c r="D7501" s="31" t="s">
        <v>6208</v>
      </c>
      <c r="E7501" s="54">
        <v>38</v>
      </c>
      <c r="F7501" s="31" t="s">
        <v>512</v>
      </c>
      <c r="G7501" s="31"/>
      <c r="H7501" s="31" t="s">
        <v>6209</v>
      </c>
      <c r="I7501" s="57"/>
    </row>
    <row r="7502" spans="1:9" s="37" customFormat="1" ht="66">
      <c r="A7502" s="52" t="s">
        <v>6206</v>
      </c>
      <c r="B7502" s="53" t="s">
        <v>6377</v>
      </c>
      <c r="C7502" s="53" t="s">
        <v>4537</v>
      </c>
      <c r="D7502" s="31" t="s">
        <v>6208</v>
      </c>
      <c r="E7502" s="54">
        <v>221</v>
      </c>
      <c r="F7502" s="31" t="s">
        <v>512</v>
      </c>
      <c r="G7502" s="31"/>
      <c r="H7502" s="31" t="s">
        <v>6209</v>
      </c>
      <c r="I7502" s="57"/>
    </row>
    <row r="7503" spans="1:9" s="37" customFormat="1" ht="66">
      <c r="A7503" s="52" t="s">
        <v>6206</v>
      </c>
      <c r="B7503" s="53" t="s">
        <v>6377</v>
      </c>
      <c r="C7503" s="53" t="s">
        <v>4537</v>
      </c>
      <c r="D7503" s="31" t="s">
        <v>6208</v>
      </c>
      <c r="E7503" s="54">
        <v>116</v>
      </c>
      <c r="F7503" s="31" t="s">
        <v>512</v>
      </c>
      <c r="G7503" s="31"/>
      <c r="H7503" s="31" t="s">
        <v>6209</v>
      </c>
      <c r="I7503" s="57"/>
    </row>
    <row r="7504" spans="1:9" s="37" customFormat="1" ht="87" customHeight="1">
      <c r="A7504" s="52" t="s">
        <v>6228</v>
      </c>
      <c r="B7504" s="53" t="s">
        <v>6377</v>
      </c>
      <c r="C7504" s="53" t="s">
        <v>4537</v>
      </c>
      <c r="D7504" s="31" t="s">
        <v>6208</v>
      </c>
      <c r="E7504" s="54">
        <v>17</v>
      </c>
      <c r="F7504" s="31" t="s">
        <v>512</v>
      </c>
      <c r="G7504" s="31"/>
      <c r="H7504" s="31" t="s">
        <v>6209</v>
      </c>
      <c r="I7504" s="57"/>
    </row>
    <row r="7505" spans="1:9" s="37" customFormat="1" ht="87" customHeight="1">
      <c r="A7505" s="52" t="s">
        <v>6228</v>
      </c>
      <c r="B7505" s="53" t="s">
        <v>6377</v>
      </c>
      <c r="C7505" s="53" t="s">
        <v>4103</v>
      </c>
      <c r="D7505" s="31" t="s">
        <v>6208</v>
      </c>
      <c r="E7505" s="54">
        <v>34</v>
      </c>
      <c r="F7505" s="31" t="s">
        <v>512</v>
      </c>
      <c r="G7505" s="31"/>
      <c r="H7505" s="31" t="s">
        <v>6209</v>
      </c>
      <c r="I7505" s="57"/>
    </row>
    <row r="7506" spans="1:9" s="37" customFormat="1" ht="74.25" customHeight="1">
      <c r="A7506" s="52" t="s">
        <v>6206</v>
      </c>
      <c r="B7506" s="53" t="s">
        <v>6377</v>
      </c>
      <c r="C7506" s="53" t="s">
        <v>4537</v>
      </c>
      <c r="D7506" s="31" t="s">
        <v>6208</v>
      </c>
      <c r="E7506" s="54">
        <v>280</v>
      </c>
      <c r="F7506" s="31" t="s">
        <v>512</v>
      </c>
      <c r="G7506" s="31"/>
      <c r="H7506" s="31" t="s">
        <v>6209</v>
      </c>
      <c r="I7506" s="57"/>
    </row>
    <row r="7507" spans="1:9" s="37" customFormat="1" ht="74.25" customHeight="1">
      <c r="A7507" s="52" t="s">
        <v>6206</v>
      </c>
      <c r="B7507" s="53" t="s">
        <v>6377</v>
      </c>
      <c r="C7507" s="53" t="s">
        <v>4103</v>
      </c>
      <c r="D7507" s="31" t="s">
        <v>6208</v>
      </c>
      <c r="E7507" s="54">
        <v>429</v>
      </c>
      <c r="F7507" s="31" t="s">
        <v>512</v>
      </c>
      <c r="G7507" s="31"/>
      <c r="H7507" s="31" t="s">
        <v>6209</v>
      </c>
      <c r="I7507" s="57"/>
    </row>
    <row r="7508" spans="1:9" s="37" customFormat="1" ht="80.25" customHeight="1">
      <c r="A7508" s="52" t="s">
        <v>6206</v>
      </c>
      <c r="B7508" s="53" t="s">
        <v>6377</v>
      </c>
      <c r="C7508" s="53" t="s">
        <v>4537</v>
      </c>
      <c r="D7508" s="31" t="s">
        <v>6208</v>
      </c>
      <c r="E7508" s="54">
        <v>219</v>
      </c>
      <c r="F7508" s="31" t="s">
        <v>512</v>
      </c>
      <c r="G7508" s="31"/>
      <c r="H7508" s="31" t="s">
        <v>6209</v>
      </c>
      <c r="I7508" s="57"/>
    </row>
    <row r="7509" spans="1:9" s="37" customFormat="1" ht="80.25" customHeight="1">
      <c r="A7509" s="52" t="s">
        <v>6206</v>
      </c>
      <c r="B7509" s="53" t="s">
        <v>6377</v>
      </c>
      <c r="C7509" s="53" t="s">
        <v>4537</v>
      </c>
      <c r="D7509" s="31" t="s">
        <v>6208</v>
      </c>
      <c r="E7509" s="54">
        <v>40</v>
      </c>
      <c r="F7509" s="31" t="s">
        <v>512</v>
      </c>
      <c r="G7509" s="31"/>
      <c r="H7509" s="31" t="s">
        <v>6209</v>
      </c>
      <c r="I7509" s="57"/>
    </row>
    <row r="7510" spans="1:9" s="37" customFormat="1" ht="80.25" customHeight="1">
      <c r="A7510" s="52" t="s">
        <v>6228</v>
      </c>
      <c r="B7510" s="53" t="s">
        <v>6377</v>
      </c>
      <c r="C7510" s="53" t="s">
        <v>4103</v>
      </c>
      <c r="D7510" s="31" t="s">
        <v>6208</v>
      </c>
      <c r="E7510" s="54">
        <v>55</v>
      </c>
      <c r="F7510" s="31" t="s">
        <v>512</v>
      </c>
      <c r="G7510" s="31"/>
      <c r="H7510" s="31" t="s">
        <v>6209</v>
      </c>
      <c r="I7510" s="57"/>
    </row>
    <row r="7511" spans="1:9" s="37" customFormat="1" ht="80.25" customHeight="1">
      <c r="A7511" s="52" t="s">
        <v>6206</v>
      </c>
      <c r="B7511" s="53" t="s">
        <v>6377</v>
      </c>
      <c r="C7511" s="53" t="s">
        <v>4537</v>
      </c>
      <c r="D7511" s="31" t="s">
        <v>6208</v>
      </c>
      <c r="E7511" s="54">
        <v>170</v>
      </c>
      <c r="F7511" s="31" t="s">
        <v>512</v>
      </c>
      <c r="G7511" s="31"/>
      <c r="H7511" s="31" t="s">
        <v>6209</v>
      </c>
      <c r="I7511" s="57"/>
    </row>
    <row r="7512" spans="1:9" s="37" customFormat="1" ht="80.25" customHeight="1">
      <c r="A7512" s="52" t="s">
        <v>6206</v>
      </c>
      <c r="B7512" s="53" t="s">
        <v>6377</v>
      </c>
      <c r="C7512" s="53" t="s">
        <v>4537</v>
      </c>
      <c r="D7512" s="31" t="s">
        <v>6208</v>
      </c>
      <c r="E7512" s="54">
        <v>599</v>
      </c>
      <c r="F7512" s="31" t="s">
        <v>512</v>
      </c>
      <c r="G7512" s="31"/>
      <c r="H7512" s="31" t="s">
        <v>6209</v>
      </c>
      <c r="I7512" s="57"/>
    </row>
    <row r="7513" spans="1:9" s="37" customFormat="1" ht="80.25" customHeight="1">
      <c r="A7513" s="52" t="s">
        <v>6228</v>
      </c>
      <c r="B7513" s="53" t="s">
        <v>6377</v>
      </c>
      <c r="C7513" s="53" t="s">
        <v>4537</v>
      </c>
      <c r="D7513" s="31" t="s">
        <v>6208</v>
      </c>
      <c r="E7513" s="54">
        <v>142</v>
      </c>
      <c r="F7513" s="31" t="s">
        <v>512</v>
      </c>
      <c r="G7513" s="31"/>
      <c r="H7513" s="31" t="s">
        <v>6209</v>
      </c>
      <c r="I7513" s="57"/>
    </row>
    <row r="7514" spans="1:9" s="37" customFormat="1" ht="83.25" customHeight="1">
      <c r="A7514" s="52" t="s">
        <v>6206</v>
      </c>
      <c r="B7514" s="53" t="s">
        <v>6377</v>
      </c>
      <c r="C7514" s="53" t="s">
        <v>4537</v>
      </c>
      <c r="D7514" s="31" t="s">
        <v>6208</v>
      </c>
      <c r="E7514" s="54">
        <v>370</v>
      </c>
      <c r="F7514" s="31" t="s">
        <v>512</v>
      </c>
      <c r="G7514" s="31"/>
      <c r="H7514" s="31" t="s">
        <v>6209</v>
      </c>
      <c r="I7514" s="57"/>
    </row>
    <row r="7515" spans="1:9" s="37" customFormat="1" ht="83.25" customHeight="1">
      <c r="A7515" s="52" t="s">
        <v>6206</v>
      </c>
      <c r="B7515" s="53" t="s">
        <v>6377</v>
      </c>
      <c r="C7515" s="53" t="s">
        <v>4103</v>
      </c>
      <c r="D7515" s="31" t="s">
        <v>6208</v>
      </c>
      <c r="E7515" s="54">
        <v>365</v>
      </c>
      <c r="F7515" s="31" t="s">
        <v>512</v>
      </c>
      <c r="G7515" s="31"/>
      <c r="H7515" s="31" t="s">
        <v>6209</v>
      </c>
      <c r="I7515" s="57"/>
    </row>
    <row r="7516" spans="1:9" s="37" customFormat="1" ht="83.25" customHeight="1">
      <c r="A7516" s="52" t="s">
        <v>6206</v>
      </c>
      <c r="B7516" s="53" t="s">
        <v>6377</v>
      </c>
      <c r="C7516" s="53" t="s">
        <v>3904</v>
      </c>
      <c r="D7516" s="31" t="s">
        <v>6208</v>
      </c>
      <c r="E7516" s="54">
        <v>577</v>
      </c>
      <c r="F7516" s="31" t="s">
        <v>512</v>
      </c>
      <c r="G7516" s="31"/>
      <c r="H7516" s="31" t="s">
        <v>6209</v>
      </c>
      <c r="I7516" s="57"/>
    </row>
    <row r="7517" spans="1:9" s="37" customFormat="1" ht="83.25" customHeight="1">
      <c r="A7517" s="52" t="s">
        <v>6206</v>
      </c>
      <c r="B7517" s="53" t="s">
        <v>6377</v>
      </c>
      <c r="C7517" s="53" t="s">
        <v>3904</v>
      </c>
      <c r="D7517" s="31" t="s">
        <v>6208</v>
      </c>
      <c r="E7517" s="54">
        <v>419</v>
      </c>
      <c r="F7517" s="31" t="s">
        <v>512</v>
      </c>
      <c r="G7517" s="31"/>
      <c r="H7517" s="31" t="s">
        <v>6209</v>
      </c>
      <c r="I7517" s="57"/>
    </row>
    <row r="7518" spans="1:9" s="37" customFormat="1" ht="83.25" customHeight="1">
      <c r="A7518" s="52" t="s">
        <v>6206</v>
      </c>
      <c r="B7518" s="53" t="s">
        <v>6377</v>
      </c>
      <c r="C7518" s="53" t="s">
        <v>3904</v>
      </c>
      <c r="D7518" s="31" t="s">
        <v>6208</v>
      </c>
      <c r="E7518" s="54">
        <v>1140</v>
      </c>
      <c r="F7518" s="31" t="s">
        <v>512</v>
      </c>
      <c r="G7518" s="31"/>
      <c r="H7518" s="31" t="s">
        <v>6209</v>
      </c>
      <c r="I7518" s="57"/>
    </row>
    <row r="7519" spans="1:9" s="37" customFormat="1" ht="83.25" customHeight="1">
      <c r="A7519" s="52" t="s">
        <v>6206</v>
      </c>
      <c r="B7519" s="53" t="s">
        <v>6377</v>
      </c>
      <c r="C7519" s="53" t="s">
        <v>4537</v>
      </c>
      <c r="D7519" s="31" t="s">
        <v>6208</v>
      </c>
      <c r="E7519" s="54">
        <v>480</v>
      </c>
      <c r="F7519" s="31" t="s">
        <v>512</v>
      </c>
      <c r="G7519" s="31"/>
      <c r="H7519" s="31" t="s">
        <v>6209</v>
      </c>
      <c r="I7519" s="57"/>
    </row>
    <row r="7520" spans="1:9" s="37" customFormat="1" ht="83.25" customHeight="1">
      <c r="A7520" s="52" t="s">
        <v>6206</v>
      </c>
      <c r="B7520" s="53" t="s">
        <v>6377</v>
      </c>
      <c r="C7520" s="53" t="s">
        <v>4537</v>
      </c>
      <c r="D7520" s="31" t="s">
        <v>6208</v>
      </c>
      <c r="E7520" s="54">
        <v>524</v>
      </c>
      <c r="F7520" s="31" t="s">
        <v>512</v>
      </c>
      <c r="G7520" s="31"/>
      <c r="H7520" s="31" t="s">
        <v>6209</v>
      </c>
      <c r="I7520" s="57"/>
    </row>
    <row r="7521" spans="1:9" s="37" customFormat="1" ht="82.5" customHeight="1">
      <c r="A7521" s="52" t="s">
        <v>6206</v>
      </c>
      <c r="B7521" s="53" t="s">
        <v>6377</v>
      </c>
      <c r="C7521" s="53" t="s">
        <v>4537</v>
      </c>
      <c r="D7521" s="31" t="s">
        <v>6208</v>
      </c>
      <c r="E7521" s="54">
        <v>1363</v>
      </c>
      <c r="F7521" s="31" t="s">
        <v>512</v>
      </c>
      <c r="G7521" s="31"/>
      <c r="H7521" s="31" t="s">
        <v>6209</v>
      </c>
      <c r="I7521" s="57"/>
    </row>
    <row r="7522" spans="1:9" s="37" customFormat="1" ht="82.5" customHeight="1">
      <c r="A7522" s="52" t="s">
        <v>6206</v>
      </c>
      <c r="B7522" s="55" t="s">
        <v>6377</v>
      </c>
      <c r="C7522" s="55" t="s">
        <v>4537</v>
      </c>
      <c r="D7522" s="31" t="s">
        <v>6208</v>
      </c>
      <c r="E7522" s="54">
        <v>550</v>
      </c>
      <c r="F7522" s="31" t="s">
        <v>512</v>
      </c>
      <c r="G7522" s="31"/>
      <c r="H7522" s="31" t="s">
        <v>6209</v>
      </c>
      <c r="I7522" s="57"/>
    </row>
    <row r="7523" spans="1:9" s="37" customFormat="1" ht="82.5" customHeight="1">
      <c r="A7523" s="52" t="s">
        <v>6228</v>
      </c>
      <c r="B7523" s="55" t="s">
        <v>6377</v>
      </c>
      <c r="C7523" s="55" t="s">
        <v>4537</v>
      </c>
      <c r="D7523" s="31" t="s">
        <v>6208</v>
      </c>
      <c r="E7523" s="54">
        <v>440</v>
      </c>
      <c r="F7523" s="31" t="s">
        <v>512</v>
      </c>
      <c r="G7523" s="31"/>
      <c r="H7523" s="31" t="s">
        <v>6209</v>
      </c>
      <c r="I7523" s="57"/>
    </row>
    <row r="7524" spans="1:9" s="37" customFormat="1" ht="82.5" customHeight="1">
      <c r="A7524" s="52" t="s">
        <v>6206</v>
      </c>
      <c r="B7524" s="55" t="s">
        <v>6377</v>
      </c>
      <c r="C7524" s="55" t="s">
        <v>161</v>
      </c>
      <c r="D7524" s="31" t="s">
        <v>6208</v>
      </c>
      <c r="E7524" s="54">
        <v>429</v>
      </c>
      <c r="F7524" s="31" t="s">
        <v>512</v>
      </c>
      <c r="G7524" s="31"/>
      <c r="H7524" s="31" t="s">
        <v>6209</v>
      </c>
      <c r="I7524" s="57"/>
    </row>
    <row r="7525" spans="1:9" s="37" customFormat="1" ht="85.5" customHeight="1">
      <c r="A7525" s="52" t="s">
        <v>6228</v>
      </c>
      <c r="B7525" s="55" t="s">
        <v>6377</v>
      </c>
      <c r="C7525" s="55" t="s">
        <v>161</v>
      </c>
      <c r="D7525" s="31" t="s">
        <v>6208</v>
      </c>
      <c r="E7525" s="54">
        <v>89</v>
      </c>
      <c r="F7525" s="31" t="s">
        <v>512</v>
      </c>
      <c r="G7525" s="31"/>
      <c r="H7525" s="31" t="s">
        <v>6209</v>
      </c>
      <c r="I7525" s="57"/>
    </row>
    <row r="7526" spans="1:9" s="37" customFormat="1" ht="82.5" customHeight="1">
      <c r="A7526" s="52" t="s">
        <v>6206</v>
      </c>
      <c r="B7526" s="55" t="s">
        <v>6377</v>
      </c>
      <c r="C7526" s="55" t="s">
        <v>4537</v>
      </c>
      <c r="D7526" s="31" t="s">
        <v>6208</v>
      </c>
      <c r="E7526" s="54">
        <v>489</v>
      </c>
      <c r="F7526" s="31" t="s">
        <v>512</v>
      </c>
      <c r="G7526" s="31"/>
      <c r="H7526" s="31" t="s">
        <v>6209</v>
      </c>
      <c r="I7526" s="57"/>
    </row>
    <row r="7527" spans="1:9" s="37" customFormat="1" ht="81" customHeight="1">
      <c r="A7527" s="52" t="s">
        <v>6206</v>
      </c>
      <c r="B7527" s="55" t="s">
        <v>6377</v>
      </c>
      <c r="C7527" s="55" t="s">
        <v>4537</v>
      </c>
      <c r="D7527" s="31" t="s">
        <v>6208</v>
      </c>
      <c r="E7527" s="54">
        <v>39</v>
      </c>
      <c r="F7527" s="31" t="s">
        <v>512</v>
      </c>
      <c r="G7527" s="31"/>
      <c r="H7527" s="31" t="s">
        <v>6209</v>
      </c>
      <c r="I7527" s="57"/>
    </row>
    <row r="7528" spans="1:9" s="37" customFormat="1" ht="81" customHeight="1">
      <c r="A7528" s="52" t="s">
        <v>6206</v>
      </c>
      <c r="B7528" s="55" t="s">
        <v>6377</v>
      </c>
      <c r="C7528" s="55" t="s">
        <v>161</v>
      </c>
      <c r="D7528" s="31" t="s">
        <v>6208</v>
      </c>
      <c r="E7528" s="54">
        <v>220</v>
      </c>
      <c r="F7528" s="31" t="s">
        <v>512</v>
      </c>
      <c r="G7528" s="31"/>
      <c r="H7528" s="31" t="s">
        <v>6209</v>
      </c>
      <c r="I7528" s="57"/>
    </row>
    <row r="7529" spans="1:9" s="37" customFormat="1" ht="87.75" customHeight="1">
      <c r="A7529" s="52" t="s">
        <v>6228</v>
      </c>
      <c r="B7529" s="55" t="s">
        <v>6377</v>
      </c>
      <c r="C7529" s="55" t="s">
        <v>3904</v>
      </c>
      <c r="D7529" s="31" t="s">
        <v>6208</v>
      </c>
      <c r="E7529" s="54">
        <v>280</v>
      </c>
      <c r="F7529" s="31" t="s">
        <v>512</v>
      </c>
      <c r="G7529" s="31"/>
      <c r="H7529" s="31" t="s">
        <v>6209</v>
      </c>
      <c r="I7529" s="57"/>
    </row>
    <row r="7530" spans="1:9" s="37" customFormat="1" ht="84.75" customHeight="1">
      <c r="A7530" s="52" t="s">
        <v>6206</v>
      </c>
      <c r="B7530" s="55" t="s">
        <v>6377</v>
      </c>
      <c r="C7530" s="55" t="s">
        <v>3904</v>
      </c>
      <c r="D7530" s="31" t="s">
        <v>6208</v>
      </c>
      <c r="E7530" s="54">
        <v>516</v>
      </c>
      <c r="F7530" s="31" t="s">
        <v>512</v>
      </c>
      <c r="G7530" s="31"/>
      <c r="H7530" s="31" t="s">
        <v>6209</v>
      </c>
      <c r="I7530" s="57"/>
    </row>
    <row r="7531" spans="1:9" s="37" customFormat="1" ht="81" customHeight="1">
      <c r="A7531" s="52" t="s">
        <v>6206</v>
      </c>
      <c r="B7531" s="55" t="s">
        <v>6377</v>
      </c>
      <c r="C7531" s="55" t="s">
        <v>4537</v>
      </c>
      <c r="D7531" s="31" t="s">
        <v>6208</v>
      </c>
      <c r="E7531" s="54">
        <v>388</v>
      </c>
      <c r="F7531" s="31" t="s">
        <v>512</v>
      </c>
      <c r="G7531" s="31"/>
      <c r="H7531" s="31" t="s">
        <v>6209</v>
      </c>
      <c r="I7531" s="57"/>
    </row>
    <row r="7532" spans="1:9" s="37" customFormat="1" ht="81" customHeight="1">
      <c r="A7532" s="52" t="s">
        <v>6206</v>
      </c>
      <c r="B7532" s="55" t="s">
        <v>6377</v>
      </c>
      <c r="C7532" s="55" t="s">
        <v>4103</v>
      </c>
      <c r="D7532" s="31" t="s">
        <v>6208</v>
      </c>
      <c r="E7532" s="54">
        <v>1120</v>
      </c>
      <c r="F7532" s="31" t="s">
        <v>512</v>
      </c>
      <c r="G7532" s="31"/>
      <c r="H7532" s="31" t="s">
        <v>6209</v>
      </c>
      <c r="I7532" s="57"/>
    </row>
    <row r="7533" spans="1:9" s="37" customFormat="1" ht="78" customHeight="1">
      <c r="A7533" s="52" t="s">
        <v>6206</v>
      </c>
      <c r="B7533" s="55" t="s">
        <v>6377</v>
      </c>
      <c r="C7533" s="55" t="s">
        <v>4537</v>
      </c>
      <c r="D7533" s="31" t="s">
        <v>6208</v>
      </c>
      <c r="E7533" s="54">
        <v>23</v>
      </c>
      <c r="F7533" s="31" t="s">
        <v>512</v>
      </c>
      <c r="G7533" s="31"/>
      <c r="H7533" s="31" t="s">
        <v>6209</v>
      </c>
      <c r="I7533" s="57"/>
    </row>
    <row r="7534" spans="1:9" s="37" customFormat="1" ht="85.5" customHeight="1">
      <c r="A7534" s="52" t="s">
        <v>6228</v>
      </c>
      <c r="B7534" s="55" t="s">
        <v>6377</v>
      </c>
      <c r="C7534" s="55" t="s">
        <v>4103</v>
      </c>
      <c r="D7534" s="31" t="s">
        <v>6208</v>
      </c>
      <c r="E7534" s="54">
        <v>1011</v>
      </c>
      <c r="F7534" s="31" t="s">
        <v>512</v>
      </c>
      <c r="G7534" s="31"/>
      <c r="H7534" s="31" t="s">
        <v>6209</v>
      </c>
      <c r="I7534" s="57"/>
    </row>
    <row r="7535" spans="1:9" s="37" customFormat="1" ht="78" customHeight="1">
      <c r="A7535" s="52" t="s">
        <v>6206</v>
      </c>
      <c r="B7535" s="55" t="s">
        <v>6377</v>
      </c>
      <c r="C7535" s="55" t="s">
        <v>4537</v>
      </c>
      <c r="D7535" s="31" t="s">
        <v>6208</v>
      </c>
      <c r="E7535" s="54">
        <v>192</v>
      </c>
      <c r="F7535" s="31" t="s">
        <v>512</v>
      </c>
      <c r="G7535" s="31"/>
      <c r="H7535" s="31" t="s">
        <v>6209</v>
      </c>
      <c r="I7535" s="57"/>
    </row>
    <row r="7536" spans="1:9" s="37" customFormat="1" ht="78" customHeight="1">
      <c r="A7536" s="52" t="s">
        <v>6206</v>
      </c>
      <c r="B7536" s="55" t="s">
        <v>6377</v>
      </c>
      <c r="C7536" s="55" t="s">
        <v>4103</v>
      </c>
      <c r="D7536" s="31" t="s">
        <v>6208</v>
      </c>
      <c r="E7536" s="54">
        <v>543</v>
      </c>
      <c r="F7536" s="31" t="s">
        <v>512</v>
      </c>
      <c r="G7536" s="31"/>
      <c r="H7536" s="31" t="s">
        <v>6209</v>
      </c>
      <c r="I7536" s="57"/>
    </row>
    <row r="7537" spans="1:9" s="37" customFormat="1" ht="78" customHeight="1">
      <c r="A7537" s="52" t="s">
        <v>6206</v>
      </c>
      <c r="B7537" s="55" t="s">
        <v>6377</v>
      </c>
      <c r="C7537" s="55" t="s">
        <v>161</v>
      </c>
      <c r="D7537" s="31" t="s">
        <v>6208</v>
      </c>
      <c r="E7537" s="54">
        <v>25</v>
      </c>
      <c r="F7537" s="31" t="s">
        <v>512</v>
      </c>
      <c r="G7537" s="31"/>
      <c r="H7537" s="31" t="s">
        <v>6209</v>
      </c>
      <c r="I7537" s="57"/>
    </row>
    <row r="7538" spans="1:9" s="37" customFormat="1" ht="78" customHeight="1">
      <c r="A7538" s="52" t="s">
        <v>6206</v>
      </c>
      <c r="B7538" s="55" t="s">
        <v>6377</v>
      </c>
      <c r="C7538" s="55" t="s">
        <v>3904</v>
      </c>
      <c r="D7538" s="31" t="s">
        <v>6208</v>
      </c>
      <c r="E7538" s="54">
        <v>674</v>
      </c>
      <c r="F7538" s="31" t="s">
        <v>512</v>
      </c>
      <c r="G7538" s="31"/>
      <c r="H7538" s="31" t="s">
        <v>6209</v>
      </c>
      <c r="I7538" s="57"/>
    </row>
    <row r="7539" spans="1:9" s="37" customFormat="1" ht="84.75" customHeight="1">
      <c r="A7539" s="52" t="s">
        <v>6206</v>
      </c>
      <c r="B7539" s="55" t="s">
        <v>6377</v>
      </c>
      <c r="C7539" s="55" t="s">
        <v>3904</v>
      </c>
      <c r="D7539" s="31" t="s">
        <v>6208</v>
      </c>
      <c r="E7539" s="54">
        <v>784</v>
      </c>
      <c r="F7539" s="31" t="s">
        <v>512</v>
      </c>
      <c r="G7539" s="31"/>
      <c r="H7539" s="31" t="s">
        <v>6209</v>
      </c>
      <c r="I7539" s="57"/>
    </row>
    <row r="7540" spans="1:9" s="37" customFormat="1" ht="84.75" customHeight="1">
      <c r="A7540" s="52" t="s">
        <v>6206</v>
      </c>
      <c r="B7540" s="53" t="s">
        <v>6378</v>
      </c>
      <c r="C7540" s="53" t="s">
        <v>3904</v>
      </c>
      <c r="D7540" s="31" t="s">
        <v>6208</v>
      </c>
      <c r="E7540" s="54">
        <v>112</v>
      </c>
      <c r="F7540" s="31" t="s">
        <v>512</v>
      </c>
      <c r="G7540" s="31"/>
      <c r="H7540" s="31" t="s">
        <v>6209</v>
      </c>
      <c r="I7540" s="57"/>
    </row>
    <row r="7541" spans="1:9" s="37" customFormat="1" ht="84.75" customHeight="1">
      <c r="A7541" s="52" t="s">
        <v>6206</v>
      </c>
      <c r="B7541" s="53" t="s">
        <v>6378</v>
      </c>
      <c r="C7541" s="53" t="s">
        <v>3904</v>
      </c>
      <c r="D7541" s="31" t="s">
        <v>6208</v>
      </c>
      <c r="E7541" s="54">
        <v>113</v>
      </c>
      <c r="F7541" s="31" t="s">
        <v>512</v>
      </c>
      <c r="G7541" s="31"/>
      <c r="H7541" s="31" t="s">
        <v>6209</v>
      </c>
      <c r="I7541" s="57"/>
    </row>
    <row r="7542" spans="1:9" s="37" customFormat="1" ht="84.75" customHeight="1">
      <c r="A7542" s="52" t="s">
        <v>6206</v>
      </c>
      <c r="B7542" s="55" t="s">
        <v>6378</v>
      </c>
      <c r="C7542" s="55" t="s">
        <v>3904</v>
      </c>
      <c r="D7542" s="31" t="s">
        <v>6208</v>
      </c>
      <c r="E7542" s="54">
        <v>108</v>
      </c>
      <c r="F7542" s="31" t="s">
        <v>512</v>
      </c>
      <c r="G7542" s="31"/>
      <c r="H7542" s="31" t="s">
        <v>6209</v>
      </c>
      <c r="I7542" s="57"/>
    </row>
    <row r="7543" spans="1:9" s="37" customFormat="1" ht="84.75" customHeight="1">
      <c r="A7543" s="52" t="s">
        <v>6206</v>
      </c>
      <c r="B7543" s="55" t="s">
        <v>6378</v>
      </c>
      <c r="C7543" s="55" t="s">
        <v>3904</v>
      </c>
      <c r="D7543" s="31" t="s">
        <v>6208</v>
      </c>
      <c r="E7543" s="54">
        <v>136</v>
      </c>
      <c r="F7543" s="31" t="s">
        <v>512</v>
      </c>
      <c r="G7543" s="31"/>
      <c r="H7543" s="31" t="s">
        <v>6209</v>
      </c>
      <c r="I7543" s="57"/>
    </row>
    <row r="7544" spans="1:9" s="37" customFormat="1" ht="84.75" customHeight="1">
      <c r="A7544" s="52" t="s">
        <v>6206</v>
      </c>
      <c r="B7544" s="53" t="s">
        <v>6379</v>
      </c>
      <c r="C7544" s="53" t="s">
        <v>4426</v>
      </c>
      <c r="D7544" s="31" t="s">
        <v>6208</v>
      </c>
      <c r="E7544" s="54">
        <v>127</v>
      </c>
      <c r="F7544" s="31" t="s">
        <v>512</v>
      </c>
      <c r="G7544" s="31"/>
      <c r="H7544" s="31" t="s">
        <v>6209</v>
      </c>
      <c r="I7544" s="57"/>
    </row>
    <row r="7545" spans="1:9" s="37" customFormat="1" ht="66">
      <c r="A7545" s="52" t="s">
        <v>6206</v>
      </c>
      <c r="B7545" s="53" t="s">
        <v>6379</v>
      </c>
      <c r="C7545" s="53" t="s">
        <v>3726</v>
      </c>
      <c r="D7545" s="31" t="s">
        <v>6208</v>
      </c>
      <c r="E7545" s="54">
        <v>111</v>
      </c>
      <c r="F7545" s="31" t="s">
        <v>512</v>
      </c>
      <c r="G7545" s="31"/>
      <c r="H7545" s="31" t="s">
        <v>6209</v>
      </c>
      <c r="I7545" s="57"/>
    </row>
    <row r="7546" spans="1:9" s="37" customFormat="1" ht="66">
      <c r="A7546" s="52" t="s">
        <v>6206</v>
      </c>
      <c r="B7546" s="53" t="s">
        <v>6379</v>
      </c>
      <c r="C7546" s="53" t="s">
        <v>4249</v>
      </c>
      <c r="D7546" s="31" t="s">
        <v>6208</v>
      </c>
      <c r="E7546" s="54">
        <v>100</v>
      </c>
      <c r="F7546" s="31" t="s">
        <v>512</v>
      </c>
      <c r="G7546" s="31"/>
      <c r="H7546" s="31" t="s">
        <v>6209</v>
      </c>
      <c r="I7546" s="57"/>
    </row>
    <row r="7547" spans="1:9" s="37" customFormat="1" ht="66">
      <c r="A7547" s="52" t="s">
        <v>6206</v>
      </c>
      <c r="B7547" s="53" t="s">
        <v>6379</v>
      </c>
      <c r="C7547" s="53" t="s">
        <v>4034</v>
      </c>
      <c r="D7547" s="31" t="s">
        <v>6208</v>
      </c>
      <c r="E7547" s="54">
        <v>121</v>
      </c>
      <c r="F7547" s="31" t="s">
        <v>512</v>
      </c>
      <c r="G7547" s="31"/>
      <c r="H7547" s="31" t="s">
        <v>6209</v>
      </c>
      <c r="I7547" s="57"/>
    </row>
    <row r="7548" spans="1:9" s="37" customFormat="1" ht="66">
      <c r="A7548" s="52" t="s">
        <v>6206</v>
      </c>
      <c r="B7548" s="53" t="s">
        <v>6379</v>
      </c>
      <c r="C7548" s="53" t="s">
        <v>4055</v>
      </c>
      <c r="D7548" s="31" t="s">
        <v>6208</v>
      </c>
      <c r="E7548" s="54">
        <v>100</v>
      </c>
      <c r="F7548" s="31" t="s">
        <v>512</v>
      </c>
      <c r="G7548" s="31"/>
      <c r="H7548" s="31" t="s">
        <v>6209</v>
      </c>
      <c r="I7548" s="57"/>
    </row>
    <row r="7549" spans="1:9" s="37" customFormat="1" ht="66">
      <c r="A7549" s="52" t="s">
        <v>6206</v>
      </c>
      <c r="B7549" s="53" t="s">
        <v>6379</v>
      </c>
      <c r="C7549" s="53" t="s">
        <v>1585</v>
      </c>
      <c r="D7549" s="31" t="s">
        <v>6208</v>
      </c>
      <c r="E7549" s="54">
        <v>181</v>
      </c>
      <c r="F7549" s="31" t="s">
        <v>512</v>
      </c>
      <c r="G7549" s="31"/>
      <c r="H7549" s="31" t="s">
        <v>6209</v>
      </c>
      <c r="I7549" s="57"/>
    </row>
    <row r="7550" spans="1:9" s="37" customFormat="1" ht="66">
      <c r="A7550" s="52" t="s">
        <v>6206</v>
      </c>
      <c r="B7550" s="53" t="s">
        <v>6379</v>
      </c>
      <c r="C7550" s="53" t="s">
        <v>4009</v>
      </c>
      <c r="D7550" s="31" t="s">
        <v>6208</v>
      </c>
      <c r="E7550" s="54">
        <v>135</v>
      </c>
      <c r="F7550" s="31" t="s">
        <v>512</v>
      </c>
      <c r="G7550" s="31"/>
      <c r="H7550" s="31" t="s">
        <v>6209</v>
      </c>
      <c r="I7550" s="57"/>
    </row>
    <row r="7551" spans="1:9" s="37" customFormat="1" ht="66">
      <c r="A7551" s="52" t="s">
        <v>6206</v>
      </c>
      <c r="B7551" s="53" t="s">
        <v>6379</v>
      </c>
      <c r="C7551" s="53" t="s">
        <v>4193</v>
      </c>
      <c r="D7551" s="31" t="s">
        <v>6208</v>
      </c>
      <c r="E7551" s="54">
        <v>321</v>
      </c>
      <c r="F7551" s="31" t="s">
        <v>512</v>
      </c>
      <c r="G7551" s="31"/>
      <c r="H7551" s="31" t="s">
        <v>6209</v>
      </c>
      <c r="I7551" s="57"/>
    </row>
    <row r="7552" spans="1:9" s="37" customFormat="1" ht="66">
      <c r="A7552" s="52" t="s">
        <v>6206</v>
      </c>
      <c r="B7552" s="53" t="s">
        <v>6379</v>
      </c>
      <c r="C7552" s="53" t="s">
        <v>4554</v>
      </c>
      <c r="D7552" s="31" t="s">
        <v>6208</v>
      </c>
      <c r="E7552" s="54">
        <v>99</v>
      </c>
      <c r="F7552" s="31" t="s">
        <v>512</v>
      </c>
      <c r="G7552" s="31"/>
      <c r="H7552" s="31" t="s">
        <v>6209</v>
      </c>
      <c r="I7552" s="57"/>
    </row>
    <row r="7553" spans="1:9" s="37" customFormat="1" ht="66">
      <c r="A7553" s="52" t="s">
        <v>6206</v>
      </c>
      <c r="B7553" s="53" t="s">
        <v>6379</v>
      </c>
      <c r="C7553" s="53" t="s">
        <v>1689</v>
      </c>
      <c r="D7553" s="31" t="s">
        <v>6208</v>
      </c>
      <c r="E7553" s="54">
        <v>103</v>
      </c>
      <c r="F7553" s="31" t="s">
        <v>512</v>
      </c>
      <c r="G7553" s="31"/>
      <c r="H7553" s="31" t="s">
        <v>6209</v>
      </c>
      <c r="I7553" s="57"/>
    </row>
    <row r="7554" spans="1:9" s="37" customFormat="1" ht="66">
      <c r="A7554" s="52" t="s">
        <v>6206</v>
      </c>
      <c r="B7554" s="53" t="s">
        <v>6379</v>
      </c>
      <c r="C7554" s="53" t="s">
        <v>1804</v>
      </c>
      <c r="D7554" s="31" t="s">
        <v>6208</v>
      </c>
      <c r="E7554" s="54">
        <v>100</v>
      </c>
      <c r="F7554" s="31" t="s">
        <v>512</v>
      </c>
      <c r="G7554" s="31"/>
      <c r="H7554" s="31" t="s">
        <v>6209</v>
      </c>
      <c r="I7554" s="57"/>
    </row>
    <row r="7555" spans="1:9" s="37" customFormat="1" ht="66">
      <c r="A7555" s="52" t="s">
        <v>6206</v>
      </c>
      <c r="B7555" s="53" t="s">
        <v>6379</v>
      </c>
      <c r="C7555" s="53" t="s">
        <v>4086</v>
      </c>
      <c r="D7555" s="31" t="s">
        <v>6208</v>
      </c>
      <c r="E7555" s="54">
        <v>113</v>
      </c>
      <c r="F7555" s="31" t="s">
        <v>512</v>
      </c>
      <c r="G7555" s="31"/>
      <c r="H7555" s="31" t="s">
        <v>6209</v>
      </c>
      <c r="I7555" s="57"/>
    </row>
    <row r="7556" spans="1:9" s="37" customFormat="1" ht="66">
      <c r="A7556" s="52" t="s">
        <v>6206</v>
      </c>
      <c r="B7556" s="53" t="s">
        <v>6379</v>
      </c>
      <c r="C7556" s="53" t="s">
        <v>6380</v>
      </c>
      <c r="D7556" s="31" t="s">
        <v>6208</v>
      </c>
      <c r="E7556" s="54">
        <v>100</v>
      </c>
      <c r="F7556" s="31" t="s">
        <v>512</v>
      </c>
      <c r="G7556" s="31"/>
      <c r="H7556" s="31" t="s">
        <v>6209</v>
      </c>
      <c r="I7556" s="57"/>
    </row>
    <row r="7557" spans="1:9" s="37" customFormat="1" ht="66">
      <c r="A7557" s="52" t="s">
        <v>6206</v>
      </c>
      <c r="B7557" s="53" t="s">
        <v>6379</v>
      </c>
      <c r="C7557" s="53" t="s">
        <v>1648</v>
      </c>
      <c r="D7557" s="31" t="s">
        <v>6208</v>
      </c>
      <c r="E7557" s="54">
        <v>102</v>
      </c>
      <c r="F7557" s="31" t="s">
        <v>512</v>
      </c>
      <c r="G7557" s="31"/>
      <c r="H7557" s="31" t="s">
        <v>6209</v>
      </c>
      <c r="I7557" s="57"/>
    </row>
    <row r="7558" spans="1:9" s="37" customFormat="1" ht="66">
      <c r="A7558" s="52" t="s">
        <v>6206</v>
      </c>
      <c r="B7558" s="53" t="s">
        <v>6379</v>
      </c>
      <c r="C7558" s="53" t="s">
        <v>4609</v>
      </c>
      <c r="D7558" s="31" t="s">
        <v>6208</v>
      </c>
      <c r="E7558" s="54">
        <v>296</v>
      </c>
      <c r="F7558" s="31" t="s">
        <v>512</v>
      </c>
      <c r="G7558" s="31"/>
      <c r="H7558" s="31" t="s">
        <v>6209</v>
      </c>
      <c r="I7558" s="57"/>
    </row>
    <row r="7559" spans="1:9" s="37" customFormat="1" ht="66">
      <c r="A7559" s="52" t="s">
        <v>6206</v>
      </c>
      <c r="B7559" s="53" t="s">
        <v>6379</v>
      </c>
      <c r="C7559" s="53" t="s">
        <v>3726</v>
      </c>
      <c r="D7559" s="31" t="s">
        <v>6208</v>
      </c>
      <c r="E7559" s="54">
        <v>309</v>
      </c>
      <c r="F7559" s="31" t="s">
        <v>512</v>
      </c>
      <c r="G7559" s="31"/>
      <c r="H7559" s="31" t="s">
        <v>6209</v>
      </c>
      <c r="I7559" s="57"/>
    </row>
    <row r="7560" spans="1:9" s="37" customFormat="1" ht="66">
      <c r="A7560" s="52" t="s">
        <v>6206</v>
      </c>
      <c r="B7560" s="53" t="s">
        <v>6379</v>
      </c>
      <c r="C7560" s="53" t="s">
        <v>4059</v>
      </c>
      <c r="D7560" s="31" t="s">
        <v>6208</v>
      </c>
      <c r="E7560" s="54">
        <v>92</v>
      </c>
      <c r="F7560" s="31" t="s">
        <v>512</v>
      </c>
      <c r="G7560" s="31"/>
      <c r="H7560" s="31" t="s">
        <v>6209</v>
      </c>
      <c r="I7560" s="57"/>
    </row>
    <row r="7561" spans="1:9" s="37" customFormat="1" ht="66">
      <c r="A7561" s="52" t="s">
        <v>6206</v>
      </c>
      <c r="B7561" s="53" t="s">
        <v>6379</v>
      </c>
      <c r="C7561" s="53" t="s">
        <v>4550</v>
      </c>
      <c r="D7561" s="31" t="s">
        <v>6208</v>
      </c>
      <c r="E7561" s="54">
        <v>286</v>
      </c>
      <c r="F7561" s="31" t="s">
        <v>512</v>
      </c>
      <c r="G7561" s="31"/>
      <c r="H7561" s="31" t="s">
        <v>6209</v>
      </c>
      <c r="I7561" s="57"/>
    </row>
    <row r="7562" spans="1:9" s="37" customFormat="1" ht="66">
      <c r="A7562" s="52" t="s">
        <v>6206</v>
      </c>
      <c r="B7562" s="53" t="s">
        <v>6379</v>
      </c>
      <c r="C7562" s="53" t="s">
        <v>6381</v>
      </c>
      <c r="D7562" s="31" t="s">
        <v>6208</v>
      </c>
      <c r="E7562" s="54">
        <v>228</v>
      </c>
      <c r="F7562" s="31" t="s">
        <v>512</v>
      </c>
      <c r="G7562" s="31"/>
      <c r="H7562" s="31" t="s">
        <v>6209</v>
      </c>
      <c r="I7562" s="57"/>
    </row>
    <row r="7563" spans="1:9" s="37" customFormat="1" ht="66">
      <c r="A7563" s="52" t="s">
        <v>6206</v>
      </c>
      <c r="B7563" s="53" t="s">
        <v>6379</v>
      </c>
      <c r="C7563" s="53" t="s">
        <v>6382</v>
      </c>
      <c r="D7563" s="31" t="s">
        <v>6208</v>
      </c>
      <c r="E7563" s="54">
        <v>132</v>
      </c>
      <c r="F7563" s="31" t="s">
        <v>512</v>
      </c>
      <c r="G7563" s="31"/>
      <c r="H7563" s="31" t="s">
        <v>6209</v>
      </c>
      <c r="I7563" s="57"/>
    </row>
    <row r="7564" spans="1:9" s="37" customFormat="1" ht="66">
      <c r="A7564" s="52" t="s">
        <v>6206</v>
      </c>
      <c r="B7564" s="53" t="s">
        <v>6379</v>
      </c>
      <c r="C7564" s="53" t="s">
        <v>6344</v>
      </c>
      <c r="D7564" s="31" t="s">
        <v>6208</v>
      </c>
      <c r="E7564" s="54">
        <v>105</v>
      </c>
      <c r="F7564" s="31" t="s">
        <v>512</v>
      </c>
      <c r="G7564" s="31"/>
      <c r="H7564" s="31" t="s">
        <v>6209</v>
      </c>
      <c r="I7564" s="57"/>
    </row>
    <row r="7565" spans="1:9" s="37" customFormat="1" ht="66">
      <c r="A7565" s="52" t="s">
        <v>6206</v>
      </c>
      <c r="B7565" s="53" t="s">
        <v>6379</v>
      </c>
      <c r="C7565" s="53" t="s">
        <v>6383</v>
      </c>
      <c r="D7565" s="31" t="s">
        <v>6208</v>
      </c>
      <c r="E7565" s="54">
        <v>173</v>
      </c>
      <c r="F7565" s="31" t="s">
        <v>512</v>
      </c>
      <c r="G7565" s="31"/>
      <c r="H7565" s="31" t="s">
        <v>6209</v>
      </c>
      <c r="I7565" s="57"/>
    </row>
    <row r="7566" spans="1:9" s="37" customFormat="1" ht="66">
      <c r="A7566" s="52" t="s">
        <v>6206</v>
      </c>
      <c r="B7566" s="53" t="s">
        <v>6379</v>
      </c>
      <c r="C7566" s="53" t="s">
        <v>4435</v>
      </c>
      <c r="D7566" s="31" t="s">
        <v>6208</v>
      </c>
      <c r="E7566" s="54">
        <v>110</v>
      </c>
      <c r="F7566" s="31" t="s">
        <v>512</v>
      </c>
      <c r="G7566" s="31"/>
      <c r="H7566" s="31" t="s">
        <v>6209</v>
      </c>
      <c r="I7566" s="57"/>
    </row>
    <row r="7567" spans="1:9" s="37" customFormat="1" ht="66">
      <c r="A7567" s="52" t="s">
        <v>6206</v>
      </c>
      <c r="B7567" s="53" t="s">
        <v>6379</v>
      </c>
      <c r="C7567" s="53" t="s">
        <v>3707</v>
      </c>
      <c r="D7567" s="31" t="s">
        <v>6208</v>
      </c>
      <c r="E7567" s="54">
        <v>104</v>
      </c>
      <c r="F7567" s="31" t="s">
        <v>512</v>
      </c>
      <c r="G7567" s="31"/>
      <c r="H7567" s="31" t="s">
        <v>6209</v>
      </c>
      <c r="I7567" s="57"/>
    </row>
    <row r="7568" spans="1:9" s="37" customFormat="1" ht="66">
      <c r="A7568" s="52" t="s">
        <v>6206</v>
      </c>
      <c r="B7568" s="53" t="s">
        <v>6379</v>
      </c>
      <c r="C7568" s="53" t="s">
        <v>4597</v>
      </c>
      <c r="D7568" s="31" t="s">
        <v>6208</v>
      </c>
      <c r="E7568" s="54">
        <v>117</v>
      </c>
      <c r="F7568" s="31" t="s">
        <v>512</v>
      </c>
      <c r="G7568" s="31"/>
      <c r="H7568" s="31" t="s">
        <v>6209</v>
      </c>
      <c r="I7568" s="57"/>
    </row>
    <row r="7569" spans="1:9" s="37" customFormat="1" ht="66">
      <c r="A7569" s="52" t="s">
        <v>6206</v>
      </c>
      <c r="B7569" s="53" t="s">
        <v>6379</v>
      </c>
      <c r="C7569" s="53" t="s">
        <v>50</v>
      </c>
      <c r="D7569" s="31" t="s">
        <v>6208</v>
      </c>
      <c r="E7569" s="54">
        <v>150</v>
      </c>
      <c r="F7569" s="31" t="s">
        <v>512</v>
      </c>
      <c r="G7569" s="31"/>
      <c r="H7569" s="31" t="s">
        <v>6209</v>
      </c>
      <c r="I7569" s="57"/>
    </row>
    <row r="7570" spans="1:9" s="37" customFormat="1" ht="66">
      <c r="A7570" s="52" t="s">
        <v>6206</v>
      </c>
      <c r="B7570" s="53" t="s">
        <v>6379</v>
      </c>
      <c r="C7570" s="53" t="s">
        <v>6384</v>
      </c>
      <c r="D7570" s="31" t="s">
        <v>6208</v>
      </c>
      <c r="E7570" s="54">
        <v>111</v>
      </c>
      <c r="F7570" s="31" t="s">
        <v>512</v>
      </c>
      <c r="G7570" s="31"/>
      <c r="H7570" s="31" t="s">
        <v>6209</v>
      </c>
      <c r="I7570" s="57"/>
    </row>
    <row r="7571" spans="1:9" s="37" customFormat="1" ht="66">
      <c r="A7571" s="52" t="s">
        <v>6206</v>
      </c>
      <c r="B7571" s="53" t="s">
        <v>6379</v>
      </c>
      <c r="C7571" s="53" t="s">
        <v>2335</v>
      </c>
      <c r="D7571" s="31" t="s">
        <v>6208</v>
      </c>
      <c r="E7571" s="54">
        <v>125</v>
      </c>
      <c r="F7571" s="31" t="s">
        <v>512</v>
      </c>
      <c r="G7571" s="31"/>
      <c r="H7571" s="31" t="s">
        <v>6209</v>
      </c>
      <c r="I7571" s="57"/>
    </row>
    <row r="7572" spans="1:9" s="37" customFormat="1" ht="66">
      <c r="A7572" s="52" t="s">
        <v>6206</v>
      </c>
      <c r="B7572" s="53" t="s">
        <v>6379</v>
      </c>
      <c r="C7572" s="53" t="s">
        <v>4154</v>
      </c>
      <c r="D7572" s="31" t="s">
        <v>6208</v>
      </c>
      <c r="E7572" s="54">
        <v>125</v>
      </c>
      <c r="F7572" s="31" t="s">
        <v>512</v>
      </c>
      <c r="G7572" s="31"/>
      <c r="H7572" s="31" t="s">
        <v>6209</v>
      </c>
      <c r="I7572" s="57"/>
    </row>
    <row r="7573" spans="1:9" s="37" customFormat="1" ht="66">
      <c r="A7573" s="52" t="s">
        <v>6206</v>
      </c>
      <c r="B7573" s="53" t="s">
        <v>6379</v>
      </c>
      <c r="C7573" s="53" t="s">
        <v>1704</v>
      </c>
      <c r="D7573" s="31" t="s">
        <v>6208</v>
      </c>
      <c r="E7573" s="54">
        <v>84</v>
      </c>
      <c r="F7573" s="31" t="s">
        <v>512</v>
      </c>
      <c r="G7573" s="31"/>
      <c r="H7573" s="31" t="s">
        <v>6209</v>
      </c>
      <c r="I7573" s="57"/>
    </row>
    <row r="7574" spans="1:9" s="37" customFormat="1" ht="66">
      <c r="A7574" s="52" t="s">
        <v>6206</v>
      </c>
      <c r="B7574" s="53" t="s">
        <v>6379</v>
      </c>
      <c r="C7574" s="53" t="s">
        <v>3726</v>
      </c>
      <c r="D7574" s="31" t="s">
        <v>6208</v>
      </c>
      <c r="E7574" s="54">
        <v>145</v>
      </c>
      <c r="F7574" s="31" t="s">
        <v>512</v>
      </c>
      <c r="G7574" s="31"/>
      <c r="H7574" s="31" t="s">
        <v>6209</v>
      </c>
      <c r="I7574" s="57"/>
    </row>
    <row r="7575" spans="1:9" s="37" customFormat="1" ht="66">
      <c r="A7575" s="52" t="s">
        <v>6206</v>
      </c>
      <c r="B7575" s="53" t="s">
        <v>6379</v>
      </c>
      <c r="C7575" s="53" t="s">
        <v>6383</v>
      </c>
      <c r="D7575" s="31" t="s">
        <v>6208</v>
      </c>
      <c r="E7575" s="54">
        <v>187</v>
      </c>
      <c r="F7575" s="31" t="s">
        <v>512</v>
      </c>
      <c r="G7575" s="31"/>
      <c r="H7575" s="31" t="s">
        <v>6209</v>
      </c>
      <c r="I7575" s="57"/>
    </row>
    <row r="7576" spans="1:9" s="37" customFormat="1" ht="66">
      <c r="A7576" s="52" t="s">
        <v>6206</v>
      </c>
      <c r="B7576" s="53" t="s">
        <v>6379</v>
      </c>
      <c r="C7576" s="53" t="s">
        <v>190</v>
      </c>
      <c r="D7576" s="31" t="s">
        <v>6208</v>
      </c>
      <c r="E7576" s="54">
        <v>181</v>
      </c>
      <c r="F7576" s="31" t="s">
        <v>512</v>
      </c>
      <c r="G7576" s="31"/>
      <c r="H7576" s="31" t="s">
        <v>6209</v>
      </c>
      <c r="I7576" s="57"/>
    </row>
    <row r="7577" spans="1:9" s="37" customFormat="1" ht="66">
      <c r="A7577" s="52" t="s">
        <v>6206</v>
      </c>
      <c r="B7577" s="53" t="s">
        <v>6379</v>
      </c>
      <c r="C7577" s="53" t="s">
        <v>3729</v>
      </c>
      <c r="D7577" s="31" t="s">
        <v>6208</v>
      </c>
      <c r="E7577" s="54">
        <v>150</v>
      </c>
      <c r="F7577" s="31" t="s">
        <v>512</v>
      </c>
      <c r="G7577" s="31"/>
      <c r="H7577" s="31" t="s">
        <v>6209</v>
      </c>
      <c r="I7577" s="57"/>
    </row>
    <row r="7578" spans="1:9" s="37" customFormat="1" ht="66">
      <c r="A7578" s="52" t="s">
        <v>6206</v>
      </c>
      <c r="B7578" s="53" t="s">
        <v>6379</v>
      </c>
      <c r="C7578" s="53" t="s">
        <v>1613</v>
      </c>
      <c r="D7578" s="31" t="s">
        <v>6208</v>
      </c>
      <c r="E7578" s="54">
        <v>102</v>
      </c>
      <c r="F7578" s="31" t="s">
        <v>512</v>
      </c>
      <c r="G7578" s="31"/>
      <c r="H7578" s="31" t="s">
        <v>6209</v>
      </c>
      <c r="I7578" s="57"/>
    </row>
    <row r="7579" spans="1:9" s="37" customFormat="1" ht="66">
      <c r="A7579" s="52" t="s">
        <v>6206</v>
      </c>
      <c r="B7579" s="53" t="s">
        <v>6379</v>
      </c>
      <c r="C7579" s="53" t="s">
        <v>4608</v>
      </c>
      <c r="D7579" s="31" t="s">
        <v>6208</v>
      </c>
      <c r="E7579" s="54">
        <v>117</v>
      </c>
      <c r="F7579" s="31" t="s">
        <v>512</v>
      </c>
      <c r="G7579" s="31"/>
      <c r="H7579" s="31" t="s">
        <v>6209</v>
      </c>
      <c r="I7579" s="57"/>
    </row>
    <row r="7580" spans="1:9" s="37" customFormat="1" ht="66">
      <c r="A7580" s="52" t="s">
        <v>6206</v>
      </c>
      <c r="B7580" s="53" t="s">
        <v>6379</v>
      </c>
      <c r="C7580" s="53" t="s">
        <v>4544</v>
      </c>
      <c r="D7580" s="31" t="s">
        <v>6208</v>
      </c>
      <c r="E7580" s="54">
        <v>20</v>
      </c>
      <c r="F7580" s="31" t="s">
        <v>512</v>
      </c>
      <c r="G7580" s="31"/>
      <c r="H7580" s="31" t="s">
        <v>6209</v>
      </c>
      <c r="I7580" s="57"/>
    </row>
    <row r="7581" spans="1:9" s="37" customFormat="1" ht="66">
      <c r="A7581" s="52" t="s">
        <v>6206</v>
      </c>
      <c r="B7581" s="53" t="s">
        <v>6379</v>
      </c>
      <c r="C7581" s="53" t="s">
        <v>4315</v>
      </c>
      <c r="D7581" s="31" t="s">
        <v>6208</v>
      </c>
      <c r="E7581" s="54">
        <v>72</v>
      </c>
      <c r="F7581" s="31" t="s">
        <v>512</v>
      </c>
      <c r="G7581" s="31"/>
      <c r="H7581" s="31" t="s">
        <v>6209</v>
      </c>
      <c r="I7581" s="57"/>
    </row>
    <row r="7582" spans="1:9" s="37" customFormat="1" ht="66">
      <c r="A7582" s="52" t="s">
        <v>6206</v>
      </c>
      <c r="B7582" s="53" t="s">
        <v>6379</v>
      </c>
      <c r="C7582" s="53" t="s">
        <v>393</v>
      </c>
      <c r="D7582" s="31" t="s">
        <v>6208</v>
      </c>
      <c r="E7582" s="54">
        <v>102</v>
      </c>
      <c r="F7582" s="31" t="s">
        <v>512</v>
      </c>
      <c r="G7582" s="31"/>
      <c r="H7582" s="31" t="s">
        <v>6209</v>
      </c>
      <c r="I7582" s="57"/>
    </row>
    <row r="7583" spans="1:9" s="37" customFormat="1" ht="66">
      <c r="A7583" s="52" t="s">
        <v>6206</v>
      </c>
      <c r="B7583" s="55" t="s">
        <v>6379</v>
      </c>
      <c r="C7583" s="55" t="s">
        <v>4544</v>
      </c>
      <c r="D7583" s="31" t="s">
        <v>6208</v>
      </c>
      <c r="E7583" s="54">
        <v>37</v>
      </c>
      <c r="F7583" s="31" t="s">
        <v>512</v>
      </c>
      <c r="G7583" s="31"/>
      <c r="H7583" s="31" t="s">
        <v>6209</v>
      </c>
      <c r="I7583" s="57"/>
    </row>
    <row r="7584" spans="1:9" s="37" customFormat="1" ht="66">
      <c r="A7584" s="52" t="s">
        <v>6206</v>
      </c>
      <c r="B7584" s="55" t="s">
        <v>6379</v>
      </c>
      <c r="C7584" s="55" t="s">
        <v>4608</v>
      </c>
      <c r="D7584" s="31" t="s">
        <v>6208</v>
      </c>
      <c r="E7584" s="54">
        <v>144</v>
      </c>
      <c r="F7584" s="31" t="s">
        <v>512</v>
      </c>
      <c r="G7584" s="31"/>
      <c r="H7584" s="31" t="s">
        <v>6209</v>
      </c>
      <c r="I7584" s="57"/>
    </row>
    <row r="7585" spans="1:9" s="37" customFormat="1" ht="66">
      <c r="A7585" s="52" t="s">
        <v>6206</v>
      </c>
      <c r="B7585" s="55" t="s">
        <v>6379</v>
      </c>
      <c r="C7585" s="55" t="s">
        <v>4034</v>
      </c>
      <c r="D7585" s="31" t="s">
        <v>6208</v>
      </c>
      <c r="E7585" s="54">
        <v>132</v>
      </c>
      <c r="F7585" s="31" t="s">
        <v>512</v>
      </c>
      <c r="G7585" s="31"/>
      <c r="H7585" s="31" t="s">
        <v>6209</v>
      </c>
      <c r="I7585" s="57"/>
    </row>
    <row r="7586" spans="1:9" s="37" customFormat="1" ht="66">
      <c r="A7586" s="52" t="s">
        <v>6206</v>
      </c>
      <c r="B7586" s="55" t="s">
        <v>6379</v>
      </c>
      <c r="C7586" s="55" t="s">
        <v>1704</v>
      </c>
      <c r="D7586" s="31" t="s">
        <v>6208</v>
      </c>
      <c r="E7586" s="54">
        <v>16</v>
      </c>
      <c r="F7586" s="31" t="s">
        <v>512</v>
      </c>
      <c r="G7586" s="31"/>
      <c r="H7586" s="31" t="s">
        <v>6209</v>
      </c>
      <c r="I7586" s="57"/>
    </row>
    <row r="7587" spans="1:9" s="37" customFormat="1" ht="66">
      <c r="A7587" s="52" t="s">
        <v>6206</v>
      </c>
      <c r="B7587" s="55" t="s">
        <v>6379</v>
      </c>
      <c r="C7587" s="55" t="s">
        <v>6382</v>
      </c>
      <c r="D7587" s="31" t="s">
        <v>6208</v>
      </c>
      <c r="E7587" s="54">
        <v>3</v>
      </c>
      <c r="F7587" s="31" t="s">
        <v>512</v>
      </c>
      <c r="G7587" s="31"/>
      <c r="H7587" s="31" t="s">
        <v>6209</v>
      </c>
      <c r="I7587" s="57"/>
    </row>
    <row r="7588" spans="1:9" s="37" customFormat="1" ht="66">
      <c r="A7588" s="52" t="s">
        <v>6206</v>
      </c>
      <c r="B7588" s="55" t="s">
        <v>6379</v>
      </c>
      <c r="C7588" s="55" t="s">
        <v>4426</v>
      </c>
      <c r="D7588" s="31" t="s">
        <v>6208</v>
      </c>
      <c r="E7588" s="54">
        <v>73</v>
      </c>
      <c r="F7588" s="31" t="s">
        <v>512</v>
      </c>
      <c r="G7588" s="31"/>
      <c r="H7588" s="31" t="s">
        <v>6209</v>
      </c>
      <c r="I7588" s="57"/>
    </row>
    <row r="7589" spans="1:9" s="37" customFormat="1" ht="66">
      <c r="A7589" s="52" t="s">
        <v>6206</v>
      </c>
      <c r="B7589" s="55" t="s">
        <v>6379</v>
      </c>
      <c r="C7589" s="55" t="s">
        <v>1585</v>
      </c>
      <c r="D7589" s="31" t="s">
        <v>6208</v>
      </c>
      <c r="E7589" s="54">
        <v>99</v>
      </c>
      <c r="F7589" s="31" t="s">
        <v>512</v>
      </c>
      <c r="G7589" s="31"/>
      <c r="H7589" s="31" t="s">
        <v>6209</v>
      </c>
      <c r="I7589" s="57"/>
    </row>
    <row r="7590" spans="1:9" s="37" customFormat="1" ht="66">
      <c r="A7590" s="52" t="s">
        <v>6206</v>
      </c>
      <c r="B7590" s="55" t="s">
        <v>6379</v>
      </c>
      <c r="C7590" s="55" t="s">
        <v>50</v>
      </c>
      <c r="D7590" s="31" t="s">
        <v>6208</v>
      </c>
      <c r="E7590" s="54">
        <v>122</v>
      </c>
      <c r="F7590" s="31" t="s">
        <v>512</v>
      </c>
      <c r="G7590" s="31"/>
      <c r="H7590" s="31" t="s">
        <v>6209</v>
      </c>
      <c r="I7590" s="57"/>
    </row>
    <row r="7591" spans="1:9" s="37" customFormat="1" ht="66">
      <c r="A7591" s="52" t="s">
        <v>6206</v>
      </c>
      <c r="B7591" s="55" t="s">
        <v>6379</v>
      </c>
      <c r="C7591" s="55" t="s">
        <v>3726</v>
      </c>
      <c r="D7591" s="31" t="s">
        <v>6208</v>
      </c>
      <c r="E7591" s="54">
        <v>135</v>
      </c>
      <c r="F7591" s="31" t="s">
        <v>512</v>
      </c>
      <c r="G7591" s="31"/>
      <c r="H7591" s="31" t="s">
        <v>6209</v>
      </c>
      <c r="I7591" s="57"/>
    </row>
    <row r="7592" spans="1:9" s="37" customFormat="1" ht="66">
      <c r="A7592" s="52" t="s">
        <v>6206</v>
      </c>
      <c r="B7592" s="55" t="s">
        <v>6379</v>
      </c>
      <c r="C7592" s="55" t="s">
        <v>393</v>
      </c>
      <c r="D7592" s="31" t="s">
        <v>6208</v>
      </c>
      <c r="E7592" s="54">
        <v>71</v>
      </c>
      <c r="F7592" s="31" t="s">
        <v>512</v>
      </c>
      <c r="G7592" s="31"/>
      <c r="H7592" s="31" t="s">
        <v>6209</v>
      </c>
      <c r="I7592" s="57"/>
    </row>
    <row r="7593" spans="1:9" s="37" customFormat="1" ht="66">
      <c r="A7593" s="52" t="s">
        <v>6206</v>
      </c>
      <c r="B7593" s="55" t="s">
        <v>6379</v>
      </c>
      <c r="C7593" s="55" t="s">
        <v>4435</v>
      </c>
      <c r="D7593" s="31" t="s">
        <v>6208</v>
      </c>
      <c r="E7593" s="54">
        <v>79</v>
      </c>
      <c r="F7593" s="31" t="s">
        <v>512</v>
      </c>
      <c r="G7593" s="31"/>
      <c r="H7593" s="31" t="s">
        <v>6209</v>
      </c>
      <c r="I7593" s="57"/>
    </row>
    <row r="7594" spans="1:9" s="37" customFormat="1" ht="66">
      <c r="A7594" s="52" t="s">
        <v>6206</v>
      </c>
      <c r="B7594" s="55" t="s">
        <v>6379</v>
      </c>
      <c r="C7594" s="55" t="s">
        <v>4009</v>
      </c>
      <c r="D7594" s="31" t="s">
        <v>6208</v>
      </c>
      <c r="E7594" s="54">
        <v>132</v>
      </c>
      <c r="F7594" s="31" t="s">
        <v>512</v>
      </c>
      <c r="G7594" s="31"/>
      <c r="H7594" s="31" t="s">
        <v>6209</v>
      </c>
      <c r="I7594" s="57"/>
    </row>
    <row r="7595" spans="1:9" s="37" customFormat="1" ht="66">
      <c r="A7595" s="52" t="s">
        <v>6206</v>
      </c>
      <c r="B7595" s="55" t="s">
        <v>6379</v>
      </c>
      <c r="C7595" s="55" t="s">
        <v>1648</v>
      </c>
      <c r="D7595" s="31" t="s">
        <v>6208</v>
      </c>
      <c r="E7595" s="54">
        <v>98</v>
      </c>
      <c r="F7595" s="31" t="s">
        <v>512</v>
      </c>
      <c r="G7595" s="31"/>
      <c r="H7595" s="31" t="s">
        <v>6209</v>
      </c>
      <c r="I7595" s="57"/>
    </row>
    <row r="7596" spans="1:9" s="37" customFormat="1" ht="66">
      <c r="A7596" s="52" t="s">
        <v>6206</v>
      </c>
      <c r="B7596" s="55" t="s">
        <v>6379</v>
      </c>
      <c r="C7596" s="55" t="s">
        <v>4554</v>
      </c>
      <c r="D7596" s="31" t="s">
        <v>6208</v>
      </c>
      <c r="E7596" s="54">
        <v>74</v>
      </c>
      <c r="F7596" s="31" t="s">
        <v>512</v>
      </c>
      <c r="G7596" s="31"/>
      <c r="H7596" s="31" t="s">
        <v>6209</v>
      </c>
      <c r="I7596" s="57"/>
    </row>
    <row r="7597" spans="1:9" s="37" customFormat="1" ht="66">
      <c r="A7597" s="52" t="s">
        <v>6206</v>
      </c>
      <c r="B7597" s="55" t="s">
        <v>6379</v>
      </c>
      <c r="C7597" s="55" t="s">
        <v>4086</v>
      </c>
      <c r="D7597" s="31" t="s">
        <v>6208</v>
      </c>
      <c r="E7597" s="54">
        <v>85</v>
      </c>
      <c r="F7597" s="31" t="s">
        <v>512</v>
      </c>
      <c r="G7597" s="31"/>
      <c r="H7597" s="31" t="s">
        <v>6209</v>
      </c>
      <c r="I7597" s="57"/>
    </row>
    <row r="7598" spans="1:9" s="37" customFormat="1" ht="66">
      <c r="A7598" s="52" t="s">
        <v>6206</v>
      </c>
      <c r="B7598" s="55" t="s">
        <v>6379</v>
      </c>
      <c r="C7598" s="55" t="s">
        <v>3729</v>
      </c>
      <c r="D7598" s="31" t="s">
        <v>6208</v>
      </c>
      <c r="E7598" s="54">
        <v>128</v>
      </c>
      <c r="F7598" s="31" t="s">
        <v>512</v>
      </c>
      <c r="G7598" s="31"/>
      <c r="H7598" s="31" t="s">
        <v>6209</v>
      </c>
      <c r="I7598" s="57"/>
    </row>
    <row r="7599" spans="1:9" s="37" customFormat="1" ht="66">
      <c r="A7599" s="52" t="s">
        <v>6206</v>
      </c>
      <c r="B7599" s="55" t="s">
        <v>6379</v>
      </c>
      <c r="C7599" s="55" t="s">
        <v>6383</v>
      </c>
      <c r="D7599" s="31" t="s">
        <v>6208</v>
      </c>
      <c r="E7599" s="54">
        <v>27</v>
      </c>
      <c r="F7599" s="31" t="s">
        <v>512</v>
      </c>
      <c r="G7599" s="31"/>
      <c r="H7599" s="31" t="s">
        <v>6209</v>
      </c>
      <c r="I7599" s="57"/>
    </row>
    <row r="7600" spans="1:9" s="37" customFormat="1" ht="66">
      <c r="A7600" s="52" t="s">
        <v>6206</v>
      </c>
      <c r="B7600" s="55" t="s">
        <v>6379</v>
      </c>
      <c r="C7600" s="55" t="s">
        <v>6383</v>
      </c>
      <c r="D7600" s="31" t="s">
        <v>6208</v>
      </c>
      <c r="E7600" s="54">
        <v>92</v>
      </c>
      <c r="F7600" s="31" t="s">
        <v>512</v>
      </c>
      <c r="G7600" s="31"/>
      <c r="H7600" s="31" t="s">
        <v>6209</v>
      </c>
      <c r="I7600" s="57"/>
    </row>
    <row r="7601" spans="1:9" s="37" customFormat="1" ht="66">
      <c r="A7601" s="52" t="s">
        <v>6206</v>
      </c>
      <c r="B7601" s="55" t="s">
        <v>6379</v>
      </c>
      <c r="C7601" s="55" t="s">
        <v>1613</v>
      </c>
      <c r="D7601" s="31" t="s">
        <v>6208</v>
      </c>
      <c r="E7601" s="54">
        <v>90</v>
      </c>
      <c r="F7601" s="31" t="s">
        <v>512</v>
      </c>
      <c r="G7601" s="31"/>
      <c r="H7601" s="31" t="s">
        <v>6209</v>
      </c>
      <c r="I7601" s="57"/>
    </row>
    <row r="7602" spans="1:9" s="37" customFormat="1" ht="66">
      <c r="A7602" s="52" t="s">
        <v>6206</v>
      </c>
      <c r="B7602" s="55" t="s">
        <v>6379</v>
      </c>
      <c r="C7602" s="55" t="s">
        <v>6380</v>
      </c>
      <c r="D7602" s="31" t="s">
        <v>6208</v>
      </c>
      <c r="E7602" s="54">
        <v>100</v>
      </c>
      <c r="F7602" s="31" t="s">
        <v>512</v>
      </c>
      <c r="G7602" s="31"/>
      <c r="H7602" s="31" t="s">
        <v>6209</v>
      </c>
      <c r="I7602" s="57"/>
    </row>
    <row r="7603" spans="1:9" s="37" customFormat="1" ht="66">
      <c r="A7603" s="52" t="s">
        <v>6206</v>
      </c>
      <c r="B7603" s="55" t="s">
        <v>6379</v>
      </c>
      <c r="C7603" s="55" t="s">
        <v>4059</v>
      </c>
      <c r="D7603" s="31" t="s">
        <v>6208</v>
      </c>
      <c r="E7603" s="54">
        <v>108</v>
      </c>
      <c r="F7603" s="31" t="s">
        <v>512</v>
      </c>
      <c r="G7603" s="31"/>
      <c r="H7603" s="31" t="s">
        <v>6209</v>
      </c>
      <c r="I7603" s="57"/>
    </row>
    <row r="7604" spans="1:9" s="37" customFormat="1" ht="66">
      <c r="A7604" s="52" t="s">
        <v>6206</v>
      </c>
      <c r="B7604" s="55" t="s">
        <v>6379</v>
      </c>
      <c r="C7604" s="55" t="s">
        <v>4055</v>
      </c>
      <c r="D7604" s="31" t="s">
        <v>6208</v>
      </c>
      <c r="E7604" s="54">
        <v>100</v>
      </c>
      <c r="F7604" s="31" t="s">
        <v>512</v>
      </c>
      <c r="G7604" s="31"/>
      <c r="H7604" s="31" t="s">
        <v>6209</v>
      </c>
      <c r="I7604" s="57"/>
    </row>
    <row r="7605" spans="1:9" s="37" customFormat="1" ht="66">
      <c r="A7605" s="52" t="s">
        <v>6206</v>
      </c>
      <c r="B7605" s="55" t="s">
        <v>6379</v>
      </c>
      <c r="C7605" s="55" t="s">
        <v>3707</v>
      </c>
      <c r="D7605" s="31" t="s">
        <v>6208</v>
      </c>
      <c r="E7605" s="54">
        <v>87</v>
      </c>
      <c r="F7605" s="31" t="s">
        <v>512</v>
      </c>
      <c r="G7605" s="31"/>
      <c r="H7605" s="31" t="s">
        <v>6209</v>
      </c>
      <c r="I7605" s="57"/>
    </row>
    <row r="7606" spans="1:9" s="37" customFormat="1" ht="66">
      <c r="A7606" s="52" t="s">
        <v>6206</v>
      </c>
      <c r="B7606" s="55" t="s">
        <v>6379</v>
      </c>
      <c r="C7606" s="55" t="s">
        <v>4550</v>
      </c>
      <c r="D7606" s="31" t="s">
        <v>6208</v>
      </c>
      <c r="E7606" s="54">
        <v>325</v>
      </c>
      <c r="F7606" s="31" t="s">
        <v>512</v>
      </c>
      <c r="G7606" s="31"/>
      <c r="H7606" s="31" t="s">
        <v>6209</v>
      </c>
      <c r="I7606" s="57"/>
    </row>
    <row r="7607" spans="1:9" s="37" customFormat="1" ht="66">
      <c r="A7607" s="52" t="s">
        <v>6206</v>
      </c>
      <c r="B7607" s="55" t="s">
        <v>6379</v>
      </c>
      <c r="C7607" s="55" t="s">
        <v>4315</v>
      </c>
      <c r="D7607" s="31" t="s">
        <v>6208</v>
      </c>
      <c r="E7607" s="54">
        <v>112</v>
      </c>
      <c r="F7607" s="31" t="s">
        <v>512</v>
      </c>
      <c r="G7607" s="31"/>
      <c r="H7607" s="31" t="s">
        <v>6209</v>
      </c>
      <c r="I7607" s="57"/>
    </row>
    <row r="7608" spans="1:9" s="37" customFormat="1" ht="66">
      <c r="A7608" s="52" t="s">
        <v>6206</v>
      </c>
      <c r="B7608" s="55" t="s">
        <v>6379</v>
      </c>
      <c r="C7608" s="55" t="s">
        <v>4249</v>
      </c>
      <c r="D7608" s="31" t="s">
        <v>6208</v>
      </c>
      <c r="E7608" s="54">
        <v>139</v>
      </c>
      <c r="F7608" s="31" t="s">
        <v>512</v>
      </c>
      <c r="G7608" s="31"/>
      <c r="H7608" s="31" t="s">
        <v>6209</v>
      </c>
      <c r="I7608" s="57"/>
    </row>
    <row r="7609" spans="1:9" s="37" customFormat="1" ht="66">
      <c r="A7609" s="52" t="s">
        <v>6206</v>
      </c>
      <c r="B7609" s="55" t="s">
        <v>6379</v>
      </c>
      <c r="C7609" s="55" t="s">
        <v>1804</v>
      </c>
      <c r="D7609" s="31" t="s">
        <v>6208</v>
      </c>
      <c r="E7609" s="54">
        <v>100</v>
      </c>
      <c r="F7609" s="31" t="s">
        <v>512</v>
      </c>
      <c r="G7609" s="31"/>
      <c r="H7609" s="31" t="s">
        <v>6209</v>
      </c>
      <c r="I7609" s="57"/>
    </row>
    <row r="7610" spans="1:9" s="37" customFormat="1" ht="66">
      <c r="A7610" s="52" t="s">
        <v>6206</v>
      </c>
      <c r="B7610" s="55" t="s">
        <v>6379</v>
      </c>
      <c r="C7610" s="55" t="s">
        <v>2335</v>
      </c>
      <c r="D7610" s="31" t="s">
        <v>6208</v>
      </c>
      <c r="E7610" s="54">
        <v>116</v>
      </c>
      <c r="F7610" s="31" t="s">
        <v>512</v>
      </c>
      <c r="G7610" s="31"/>
      <c r="H7610" s="31" t="s">
        <v>6209</v>
      </c>
      <c r="I7610" s="57"/>
    </row>
    <row r="7611" spans="1:9" s="37" customFormat="1" ht="66">
      <c r="A7611" s="52" t="s">
        <v>6206</v>
      </c>
      <c r="B7611" s="55" t="s">
        <v>6379</v>
      </c>
      <c r="C7611" s="55" t="s">
        <v>190</v>
      </c>
      <c r="D7611" s="31" t="s">
        <v>6208</v>
      </c>
      <c r="E7611" s="54">
        <v>99</v>
      </c>
      <c r="F7611" s="31" t="s">
        <v>512</v>
      </c>
      <c r="G7611" s="31"/>
      <c r="H7611" s="31" t="s">
        <v>6209</v>
      </c>
      <c r="I7611" s="57"/>
    </row>
    <row r="7612" spans="1:9" s="37" customFormat="1" ht="66">
      <c r="A7612" s="52" t="s">
        <v>6206</v>
      </c>
      <c r="B7612" s="55" t="s">
        <v>6379</v>
      </c>
      <c r="C7612" s="55" t="s">
        <v>1689</v>
      </c>
      <c r="D7612" s="31" t="s">
        <v>6208</v>
      </c>
      <c r="E7612" s="54">
        <v>97</v>
      </c>
      <c r="F7612" s="31" t="s">
        <v>512</v>
      </c>
      <c r="G7612" s="31"/>
      <c r="H7612" s="31" t="s">
        <v>6209</v>
      </c>
      <c r="I7612" s="57"/>
    </row>
    <row r="7613" spans="1:9" s="37" customFormat="1" ht="66">
      <c r="A7613" s="52" t="s">
        <v>6206</v>
      </c>
      <c r="B7613" s="55" t="s">
        <v>6379</v>
      </c>
      <c r="C7613" s="55" t="s">
        <v>4609</v>
      </c>
      <c r="D7613" s="31" t="s">
        <v>6208</v>
      </c>
      <c r="E7613" s="54">
        <v>297</v>
      </c>
      <c r="F7613" s="31" t="s">
        <v>512</v>
      </c>
      <c r="G7613" s="31"/>
      <c r="H7613" s="31" t="s">
        <v>6209</v>
      </c>
      <c r="I7613" s="57"/>
    </row>
    <row r="7614" spans="1:9" s="37" customFormat="1" ht="66">
      <c r="A7614" s="52" t="s">
        <v>6206</v>
      </c>
      <c r="B7614" s="55" t="s">
        <v>6379</v>
      </c>
      <c r="C7614" s="55" t="s">
        <v>4193</v>
      </c>
      <c r="D7614" s="31" t="s">
        <v>6208</v>
      </c>
      <c r="E7614" s="54">
        <v>305</v>
      </c>
      <c r="F7614" s="31" t="s">
        <v>512</v>
      </c>
      <c r="G7614" s="31"/>
      <c r="H7614" s="31" t="s">
        <v>6209</v>
      </c>
      <c r="I7614" s="57"/>
    </row>
    <row r="7615" spans="1:9" s="37" customFormat="1" ht="66">
      <c r="A7615" s="52" t="s">
        <v>6206</v>
      </c>
      <c r="B7615" s="55" t="s">
        <v>6379</v>
      </c>
      <c r="C7615" s="55" t="s">
        <v>4154</v>
      </c>
      <c r="D7615" s="31" t="s">
        <v>6208</v>
      </c>
      <c r="E7615" s="54">
        <v>155</v>
      </c>
      <c r="F7615" s="31" t="s">
        <v>512</v>
      </c>
      <c r="G7615" s="31"/>
      <c r="H7615" s="31" t="s">
        <v>6209</v>
      </c>
      <c r="I7615" s="57"/>
    </row>
    <row r="7616" spans="1:9" s="37" customFormat="1" ht="66">
      <c r="A7616" s="52" t="s">
        <v>6206</v>
      </c>
      <c r="B7616" s="55" t="s">
        <v>6379</v>
      </c>
      <c r="C7616" s="55" t="s">
        <v>6381</v>
      </c>
      <c r="D7616" s="31" t="s">
        <v>6208</v>
      </c>
      <c r="E7616" s="54">
        <v>52</v>
      </c>
      <c r="F7616" s="31" t="s">
        <v>512</v>
      </c>
      <c r="G7616" s="31"/>
      <c r="H7616" s="31" t="s">
        <v>6209</v>
      </c>
      <c r="I7616" s="57"/>
    </row>
    <row r="7617" spans="1:9" s="37" customFormat="1" ht="66">
      <c r="A7617" s="52" t="s">
        <v>6206</v>
      </c>
      <c r="B7617" s="55" t="s">
        <v>6379</v>
      </c>
      <c r="C7617" s="55" t="s">
        <v>6344</v>
      </c>
      <c r="D7617" s="31" t="s">
        <v>6208</v>
      </c>
      <c r="E7617" s="54">
        <v>95</v>
      </c>
      <c r="F7617" s="31" t="s">
        <v>512</v>
      </c>
      <c r="G7617" s="31"/>
      <c r="H7617" s="31" t="s">
        <v>6209</v>
      </c>
      <c r="I7617" s="57"/>
    </row>
    <row r="7618" spans="1:9" s="37" customFormat="1" ht="66">
      <c r="A7618" s="52" t="s">
        <v>6206</v>
      </c>
      <c r="B7618" s="55" t="s">
        <v>6379</v>
      </c>
      <c r="C7618" s="55" t="s">
        <v>4544</v>
      </c>
      <c r="D7618" s="31" t="s">
        <v>6208</v>
      </c>
      <c r="E7618" s="54">
        <v>143</v>
      </c>
      <c r="F7618" s="31" t="s">
        <v>512</v>
      </c>
      <c r="G7618" s="31"/>
      <c r="H7618" s="31" t="s">
        <v>6209</v>
      </c>
      <c r="I7618" s="57"/>
    </row>
    <row r="7619" spans="1:9" s="37" customFormat="1" ht="66">
      <c r="A7619" s="52" t="s">
        <v>6206</v>
      </c>
      <c r="B7619" s="55" t="s">
        <v>6379</v>
      </c>
      <c r="C7619" s="55" t="s">
        <v>3726</v>
      </c>
      <c r="D7619" s="31" t="s">
        <v>6208</v>
      </c>
      <c r="E7619" s="54">
        <v>90</v>
      </c>
      <c r="F7619" s="31" t="s">
        <v>512</v>
      </c>
      <c r="G7619" s="31"/>
      <c r="H7619" s="31" t="s">
        <v>6209</v>
      </c>
      <c r="I7619" s="57"/>
    </row>
    <row r="7620" spans="1:9" s="37" customFormat="1" ht="66">
      <c r="A7620" s="52" t="s">
        <v>6206</v>
      </c>
      <c r="B7620" s="55" t="s">
        <v>6379</v>
      </c>
      <c r="C7620" s="55" t="s">
        <v>6382</v>
      </c>
      <c r="D7620" s="31" t="s">
        <v>6208</v>
      </c>
      <c r="E7620" s="54">
        <v>140</v>
      </c>
      <c r="F7620" s="31" t="s">
        <v>512</v>
      </c>
      <c r="G7620" s="31"/>
      <c r="H7620" s="31" t="s">
        <v>6209</v>
      </c>
      <c r="I7620" s="57"/>
    </row>
    <row r="7621" spans="1:9" s="37" customFormat="1" ht="66">
      <c r="A7621" s="52" t="s">
        <v>6206</v>
      </c>
      <c r="B7621" s="55" t="s">
        <v>6379</v>
      </c>
      <c r="C7621" s="55" t="s">
        <v>1844</v>
      </c>
      <c r="D7621" s="31" t="s">
        <v>6208</v>
      </c>
      <c r="E7621" s="54">
        <v>100</v>
      </c>
      <c r="F7621" s="31" t="s">
        <v>512</v>
      </c>
      <c r="G7621" s="31"/>
      <c r="H7621" s="31" t="s">
        <v>6209</v>
      </c>
      <c r="I7621" s="57"/>
    </row>
    <row r="7622" spans="1:9" s="37" customFormat="1" ht="66">
      <c r="A7622" s="52" t="s">
        <v>6206</v>
      </c>
      <c r="B7622" s="55" t="s">
        <v>6379</v>
      </c>
      <c r="C7622" s="55" t="s">
        <v>6384</v>
      </c>
      <c r="D7622" s="31" t="s">
        <v>6208</v>
      </c>
      <c r="E7622" s="54">
        <v>89</v>
      </c>
      <c r="F7622" s="31" t="s">
        <v>512</v>
      </c>
      <c r="G7622" s="31"/>
      <c r="H7622" s="31" t="s">
        <v>6209</v>
      </c>
      <c r="I7622" s="57"/>
    </row>
    <row r="7623" spans="1:9" s="37" customFormat="1" ht="66">
      <c r="A7623" s="52" t="s">
        <v>6206</v>
      </c>
      <c r="B7623" s="53" t="s">
        <v>4555</v>
      </c>
      <c r="C7623" s="53" t="s">
        <v>6385</v>
      </c>
      <c r="D7623" s="31" t="s">
        <v>6208</v>
      </c>
      <c r="E7623" s="54">
        <v>169</v>
      </c>
      <c r="F7623" s="31" t="s">
        <v>512</v>
      </c>
      <c r="G7623" s="58"/>
      <c r="H7623" s="58" t="s">
        <v>6209</v>
      </c>
      <c r="I7623" s="59"/>
    </row>
    <row r="7624" spans="1:9" s="37" customFormat="1" ht="66">
      <c r="A7624" s="52" t="s">
        <v>6206</v>
      </c>
      <c r="B7624" s="53" t="s">
        <v>4555</v>
      </c>
      <c r="C7624" s="53" t="s">
        <v>4545</v>
      </c>
      <c r="D7624" s="31" t="s">
        <v>6208</v>
      </c>
      <c r="E7624" s="54">
        <v>63</v>
      </c>
      <c r="F7624" s="31" t="s">
        <v>512</v>
      </c>
      <c r="G7624" s="31"/>
      <c r="H7624" s="31" t="s">
        <v>6209</v>
      </c>
      <c r="I7624" s="57"/>
    </row>
    <row r="7625" spans="1:9" s="37" customFormat="1" ht="66">
      <c r="A7625" s="52" t="s">
        <v>6206</v>
      </c>
      <c r="B7625" s="53" t="s">
        <v>4555</v>
      </c>
      <c r="C7625" s="53" t="s">
        <v>4545</v>
      </c>
      <c r="D7625" s="31" t="s">
        <v>6208</v>
      </c>
      <c r="E7625" s="54">
        <v>76</v>
      </c>
      <c r="F7625" s="31" t="s">
        <v>512</v>
      </c>
      <c r="G7625" s="31"/>
      <c r="H7625" s="31" t="s">
        <v>6209</v>
      </c>
      <c r="I7625" s="57"/>
    </row>
    <row r="7626" spans="1:9" s="37" customFormat="1" ht="66">
      <c r="A7626" s="52" t="s">
        <v>6206</v>
      </c>
      <c r="B7626" s="53" t="s">
        <v>4555</v>
      </c>
      <c r="C7626" s="53" t="s">
        <v>4609</v>
      </c>
      <c r="D7626" s="31" t="s">
        <v>6208</v>
      </c>
      <c r="E7626" s="54">
        <v>100</v>
      </c>
      <c r="F7626" s="31" t="s">
        <v>512</v>
      </c>
      <c r="G7626" s="31"/>
      <c r="H7626" s="31" t="s">
        <v>6209</v>
      </c>
      <c r="I7626" s="57"/>
    </row>
    <row r="7627" spans="1:9" s="37" customFormat="1" ht="66">
      <c r="A7627" s="52" t="s">
        <v>6206</v>
      </c>
      <c r="B7627" s="53" t="s">
        <v>4555</v>
      </c>
      <c r="C7627" s="53" t="s">
        <v>6386</v>
      </c>
      <c r="D7627" s="31" t="s">
        <v>6208</v>
      </c>
      <c r="E7627" s="54">
        <v>37</v>
      </c>
      <c r="F7627" s="31" t="s">
        <v>512</v>
      </c>
      <c r="G7627" s="31"/>
      <c r="H7627" s="31" t="s">
        <v>6209</v>
      </c>
      <c r="I7627" s="57"/>
    </row>
    <row r="7628" spans="1:9" s="37" customFormat="1" ht="66">
      <c r="A7628" s="52" t="s">
        <v>6206</v>
      </c>
      <c r="B7628" s="53" t="s">
        <v>4555</v>
      </c>
      <c r="C7628" s="53" t="s">
        <v>786</v>
      </c>
      <c r="D7628" s="31" t="s">
        <v>6208</v>
      </c>
      <c r="E7628" s="54">
        <v>186</v>
      </c>
      <c r="F7628" s="31" t="s">
        <v>512</v>
      </c>
      <c r="G7628" s="31"/>
      <c r="H7628" s="31" t="s">
        <v>6209</v>
      </c>
      <c r="I7628" s="57"/>
    </row>
    <row r="7629" spans="1:9" s="37" customFormat="1" ht="66">
      <c r="A7629" s="52" t="s">
        <v>6206</v>
      </c>
      <c r="B7629" s="53" t="s">
        <v>4555</v>
      </c>
      <c r="C7629" s="53" t="s">
        <v>4549</v>
      </c>
      <c r="D7629" s="31" t="s">
        <v>6208</v>
      </c>
      <c r="E7629" s="54">
        <v>190</v>
      </c>
      <c r="F7629" s="31" t="s">
        <v>512</v>
      </c>
      <c r="G7629" s="31"/>
      <c r="H7629" s="31" t="s">
        <v>6209</v>
      </c>
      <c r="I7629" s="57"/>
    </row>
    <row r="7630" spans="1:9" s="37" customFormat="1" ht="66">
      <c r="A7630" s="52" t="s">
        <v>6206</v>
      </c>
      <c r="B7630" s="53" t="s">
        <v>4555</v>
      </c>
      <c r="C7630" s="53" t="s">
        <v>3729</v>
      </c>
      <c r="D7630" s="31" t="s">
        <v>6208</v>
      </c>
      <c r="E7630" s="54">
        <v>91</v>
      </c>
      <c r="F7630" s="31" t="s">
        <v>512</v>
      </c>
      <c r="G7630" s="31"/>
      <c r="H7630" s="31" t="s">
        <v>6209</v>
      </c>
      <c r="I7630" s="57"/>
    </row>
    <row r="7631" spans="1:9" s="37" customFormat="1" ht="66">
      <c r="A7631" s="52" t="s">
        <v>6206</v>
      </c>
      <c r="B7631" s="53" t="s">
        <v>4555</v>
      </c>
      <c r="C7631" s="53" t="s">
        <v>4249</v>
      </c>
      <c r="D7631" s="31" t="s">
        <v>6208</v>
      </c>
      <c r="E7631" s="54">
        <v>197</v>
      </c>
      <c r="F7631" s="31" t="s">
        <v>512</v>
      </c>
      <c r="G7631" s="31"/>
      <c r="H7631" s="31" t="s">
        <v>6209</v>
      </c>
      <c r="I7631" s="57"/>
    </row>
    <row r="7632" spans="1:9" s="37" customFormat="1" ht="66">
      <c r="A7632" s="52" t="s">
        <v>6206</v>
      </c>
      <c r="B7632" s="53" t="s">
        <v>4555</v>
      </c>
      <c r="C7632" s="53" t="s">
        <v>4530</v>
      </c>
      <c r="D7632" s="31" t="s">
        <v>6208</v>
      </c>
      <c r="E7632" s="54">
        <v>114</v>
      </c>
      <c r="F7632" s="31" t="s">
        <v>512</v>
      </c>
      <c r="G7632" s="31"/>
      <c r="H7632" s="31" t="s">
        <v>6209</v>
      </c>
      <c r="I7632" s="57"/>
    </row>
    <row r="7633" spans="1:9" s="37" customFormat="1" ht="66">
      <c r="A7633" s="52" t="s">
        <v>6206</v>
      </c>
      <c r="B7633" s="53" t="s">
        <v>4555</v>
      </c>
      <c r="C7633" s="53" t="s">
        <v>3891</v>
      </c>
      <c r="D7633" s="31" t="s">
        <v>6208</v>
      </c>
      <c r="E7633" s="54">
        <v>155</v>
      </c>
      <c r="F7633" s="31" t="s">
        <v>512</v>
      </c>
      <c r="G7633" s="31"/>
      <c r="H7633" s="31" t="s">
        <v>6209</v>
      </c>
      <c r="I7633" s="57"/>
    </row>
    <row r="7634" spans="1:9" s="37" customFormat="1" ht="66">
      <c r="A7634" s="52" t="s">
        <v>6206</v>
      </c>
      <c r="B7634" s="53" t="s">
        <v>4555</v>
      </c>
      <c r="C7634" s="53" t="s">
        <v>4811</v>
      </c>
      <c r="D7634" s="31" t="s">
        <v>6208</v>
      </c>
      <c r="E7634" s="54">
        <v>85</v>
      </c>
      <c r="F7634" s="31" t="s">
        <v>512</v>
      </c>
      <c r="G7634" s="31"/>
      <c r="H7634" s="31" t="s">
        <v>6209</v>
      </c>
      <c r="I7634" s="57"/>
    </row>
    <row r="7635" spans="1:9" s="37" customFormat="1" ht="66">
      <c r="A7635" s="52" t="s">
        <v>6206</v>
      </c>
      <c r="B7635" s="53" t="s">
        <v>4555</v>
      </c>
      <c r="C7635" s="53" t="s">
        <v>4552</v>
      </c>
      <c r="D7635" s="31" t="s">
        <v>6208</v>
      </c>
      <c r="E7635" s="54">
        <v>76</v>
      </c>
      <c r="F7635" s="31" t="s">
        <v>512</v>
      </c>
      <c r="G7635" s="31"/>
      <c r="H7635" s="31" t="s">
        <v>6209</v>
      </c>
      <c r="I7635" s="57"/>
    </row>
    <row r="7636" spans="1:9" s="37" customFormat="1" ht="66">
      <c r="A7636" s="52" t="s">
        <v>6206</v>
      </c>
      <c r="B7636" s="53" t="s">
        <v>4555</v>
      </c>
      <c r="C7636" s="53" t="s">
        <v>161</v>
      </c>
      <c r="D7636" s="31" t="s">
        <v>6208</v>
      </c>
      <c r="E7636" s="54">
        <v>101</v>
      </c>
      <c r="F7636" s="31" t="s">
        <v>512</v>
      </c>
      <c r="G7636" s="31"/>
      <c r="H7636" s="31" t="s">
        <v>6209</v>
      </c>
      <c r="I7636" s="57"/>
    </row>
    <row r="7637" spans="1:9" s="37" customFormat="1" ht="66">
      <c r="A7637" s="52" t="s">
        <v>6206</v>
      </c>
      <c r="B7637" s="53" t="s">
        <v>4555</v>
      </c>
      <c r="C7637" s="53" t="s">
        <v>4552</v>
      </c>
      <c r="D7637" s="31" t="s">
        <v>6208</v>
      </c>
      <c r="E7637" s="54">
        <v>553</v>
      </c>
      <c r="F7637" s="31" t="s">
        <v>512</v>
      </c>
      <c r="G7637" s="31"/>
      <c r="H7637" s="31" t="s">
        <v>6209</v>
      </c>
      <c r="I7637" s="57"/>
    </row>
    <row r="7638" spans="1:9" s="37" customFormat="1" ht="66">
      <c r="A7638" s="52" t="s">
        <v>6206</v>
      </c>
      <c r="B7638" s="53" t="s">
        <v>4555</v>
      </c>
      <c r="C7638" s="53" t="s">
        <v>4249</v>
      </c>
      <c r="D7638" s="31" t="s">
        <v>6208</v>
      </c>
      <c r="E7638" s="54">
        <v>614</v>
      </c>
      <c r="F7638" s="31" t="s">
        <v>512</v>
      </c>
      <c r="G7638" s="31"/>
      <c r="H7638" s="31" t="s">
        <v>6209</v>
      </c>
      <c r="I7638" s="57"/>
    </row>
    <row r="7639" spans="1:9" s="37" customFormat="1" ht="66">
      <c r="A7639" s="52" t="s">
        <v>6206</v>
      </c>
      <c r="B7639" s="53" t="s">
        <v>4555</v>
      </c>
      <c r="C7639" s="53" t="s">
        <v>3726</v>
      </c>
      <c r="D7639" s="31" t="s">
        <v>6208</v>
      </c>
      <c r="E7639" s="54">
        <v>604</v>
      </c>
      <c r="F7639" s="31" t="s">
        <v>512</v>
      </c>
      <c r="G7639" s="31"/>
      <c r="H7639" s="31" t="s">
        <v>6209</v>
      </c>
      <c r="I7639" s="57"/>
    </row>
    <row r="7640" spans="1:9" s="37" customFormat="1" ht="66">
      <c r="A7640" s="52" t="s">
        <v>6206</v>
      </c>
      <c r="B7640" s="53" t="s">
        <v>4555</v>
      </c>
      <c r="C7640" s="53" t="s">
        <v>161</v>
      </c>
      <c r="D7640" s="31" t="s">
        <v>6208</v>
      </c>
      <c r="E7640" s="54">
        <v>524</v>
      </c>
      <c r="F7640" s="31" t="s">
        <v>512</v>
      </c>
      <c r="G7640" s="31"/>
      <c r="H7640" s="31" t="s">
        <v>6209</v>
      </c>
      <c r="I7640" s="57"/>
    </row>
    <row r="7641" spans="1:9" s="37" customFormat="1" ht="66">
      <c r="A7641" s="52" t="s">
        <v>6206</v>
      </c>
      <c r="B7641" s="53" t="s">
        <v>4555</v>
      </c>
      <c r="C7641" s="53" t="s">
        <v>4103</v>
      </c>
      <c r="D7641" s="31" t="s">
        <v>6208</v>
      </c>
      <c r="E7641" s="54">
        <v>603</v>
      </c>
      <c r="F7641" s="31" t="s">
        <v>512</v>
      </c>
      <c r="G7641" s="31"/>
      <c r="H7641" s="31" t="s">
        <v>6209</v>
      </c>
      <c r="I7641" s="57"/>
    </row>
    <row r="7642" spans="1:9" s="37" customFormat="1" ht="66">
      <c r="A7642" s="52" t="s">
        <v>6206</v>
      </c>
      <c r="B7642" s="53" t="s">
        <v>4555</v>
      </c>
      <c r="C7642" s="53" t="s">
        <v>3891</v>
      </c>
      <c r="D7642" s="31" t="s">
        <v>6208</v>
      </c>
      <c r="E7642" s="54">
        <v>597</v>
      </c>
      <c r="F7642" s="31" t="s">
        <v>512</v>
      </c>
      <c r="G7642" s="31"/>
      <c r="H7642" s="31" t="s">
        <v>6209</v>
      </c>
      <c r="I7642" s="57"/>
    </row>
    <row r="7643" spans="1:9" s="37" customFormat="1" ht="66">
      <c r="A7643" s="52" t="s">
        <v>6206</v>
      </c>
      <c r="B7643" s="53" t="s">
        <v>4555</v>
      </c>
      <c r="C7643" s="53" t="s">
        <v>4609</v>
      </c>
      <c r="D7643" s="31" t="s">
        <v>6208</v>
      </c>
      <c r="E7643" s="54">
        <v>573</v>
      </c>
      <c r="F7643" s="31" t="s">
        <v>512</v>
      </c>
      <c r="G7643" s="31"/>
      <c r="H7643" s="31" t="s">
        <v>6209</v>
      </c>
      <c r="I7643" s="57"/>
    </row>
    <row r="7644" spans="1:9" s="37" customFormat="1" ht="66">
      <c r="A7644" s="52" t="s">
        <v>6206</v>
      </c>
      <c r="B7644" s="53" t="s">
        <v>4555</v>
      </c>
      <c r="C7644" s="53" t="s">
        <v>4103</v>
      </c>
      <c r="D7644" s="31" t="s">
        <v>6208</v>
      </c>
      <c r="E7644" s="54">
        <v>523</v>
      </c>
      <c r="F7644" s="31" t="s">
        <v>512</v>
      </c>
      <c r="G7644" s="31"/>
      <c r="H7644" s="31" t="s">
        <v>6209</v>
      </c>
      <c r="I7644" s="57"/>
    </row>
    <row r="7645" spans="1:9" s="37" customFormat="1" ht="66">
      <c r="A7645" s="52" t="s">
        <v>6206</v>
      </c>
      <c r="B7645" s="53" t="s">
        <v>4555</v>
      </c>
      <c r="C7645" s="53" t="s">
        <v>4560</v>
      </c>
      <c r="D7645" s="31" t="s">
        <v>6208</v>
      </c>
      <c r="E7645" s="54">
        <v>543</v>
      </c>
      <c r="F7645" s="31" t="s">
        <v>512</v>
      </c>
      <c r="G7645" s="31"/>
      <c r="H7645" s="31" t="s">
        <v>6209</v>
      </c>
      <c r="I7645" s="57"/>
    </row>
    <row r="7646" spans="1:9" s="37" customFormat="1" ht="66">
      <c r="A7646" s="52" t="s">
        <v>6206</v>
      </c>
      <c r="B7646" s="53" t="s">
        <v>4555</v>
      </c>
      <c r="C7646" s="53" t="s">
        <v>4249</v>
      </c>
      <c r="D7646" s="31" t="s">
        <v>6208</v>
      </c>
      <c r="E7646" s="54">
        <v>608</v>
      </c>
      <c r="F7646" s="31" t="s">
        <v>512</v>
      </c>
      <c r="G7646" s="31"/>
      <c r="H7646" s="31" t="s">
        <v>6209</v>
      </c>
      <c r="I7646" s="57"/>
    </row>
    <row r="7647" spans="1:9" s="37" customFormat="1" ht="66">
      <c r="A7647" s="52" t="s">
        <v>6206</v>
      </c>
      <c r="B7647" s="53" t="s">
        <v>4555</v>
      </c>
      <c r="C7647" s="53" t="s">
        <v>161</v>
      </c>
      <c r="D7647" s="31" t="s">
        <v>6208</v>
      </c>
      <c r="E7647" s="54">
        <v>530</v>
      </c>
      <c r="F7647" s="31" t="s">
        <v>512</v>
      </c>
      <c r="G7647" s="31"/>
      <c r="H7647" s="31" t="s">
        <v>6209</v>
      </c>
      <c r="I7647" s="57"/>
    </row>
    <row r="7648" spans="1:9" s="37" customFormat="1" ht="66">
      <c r="A7648" s="52" t="s">
        <v>6206</v>
      </c>
      <c r="B7648" s="53" t="s">
        <v>4555</v>
      </c>
      <c r="C7648" s="53" t="s">
        <v>4552</v>
      </c>
      <c r="D7648" s="31" t="s">
        <v>6208</v>
      </c>
      <c r="E7648" s="54">
        <v>494</v>
      </c>
      <c r="F7648" s="31" t="s">
        <v>512</v>
      </c>
      <c r="G7648" s="31"/>
      <c r="H7648" s="31" t="s">
        <v>6209</v>
      </c>
      <c r="I7648" s="57"/>
    </row>
    <row r="7649" spans="1:9" s="37" customFormat="1" ht="66">
      <c r="A7649" s="52" t="s">
        <v>6206</v>
      </c>
      <c r="B7649" s="53" t="s">
        <v>4555</v>
      </c>
      <c r="C7649" s="53" t="s">
        <v>3726</v>
      </c>
      <c r="D7649" s="31" t="s">
        <v>6208</v>
      </c>
      <c r="E7649" s="54">
        <v>606</v>
      </c>
      <c r="F7649" s="31" t="s">
        <v>512</v>
      </c>
      <c r="G7649" s="31"/>
      <c r="H7649" s="31" t="s">
        <v>6209</v>
      </c>
      <c r="I7649" s="57"/>
    </row>
    <row r="7650" spans="1:9" s="37" customFormat="1" ht="66">
      <c r="A7650" s="52" t="s">
        <v>6206</v>
      </c>
      <c r="B7650" s="53" t="s">
        <v>4555</v>
      </c>
      <c r="C7650" s="53" t="s">
        <v>4609</v>
      </c>
      <c r="D7650" s="31" t="s">
        <v>6208</v>
      </c>
      <c r="E7650" s="54">
        <v>592</v>
      </c>
      <c r="F7650" s="31" t="s">
        <v>512</v>
      </c>
      <c r="G7650" s="31"/>
      <c r="H7650" s="31" t="s">
        <v>6209</v>
      </c>
      <c r="I7650" s="57"/>
    </row>
    <row r="7651" spans="1:9" s="37" customFormat="1" ht="66">
      <c r="A7651" s="52" t="s">
        <v>6206</v>
      </c>
      <c r="B7651" s="53" t="s">
        <v>4555</v>
      </c>
      <c r="C7651" s="53" t="s">
        <v>4103</v>
      </c>
      <c r="D7651" s="31" t="s">
        <v>6208</v>
      </c>
      <c r="E7651" s="54">
        <v>601</v>
      </c>
      <c r="F7651" s="31" t="s">
        <v>512</v>
      </c>
      <c r="G7651" s="31"/>
      <c r="H7651" s="31" t="s">
        <v>6209</v>
      </c>
      <c r="I7651" s="57"/>
    </row>
    <row r="7652" spans="1:9" s="37" customFormat="1" ht="66">
      <c r="A7652" s="52" t="s">
        <v>6206</v>
      </c>
      <c r="B7652" s="53" t="s">
        <v>4555</v>
      </c>
      <c r="C7652" s="53" t="s">
        <v>4103</v>
      </c>
      <c r="D7652" s="31" t="s">
        <v>6208</v>
      </c>
      <c r="E7652" s="54">
        <v>534</v>
      </c>
      <c r="F7652" s="31" t="s">
        <v>512</v>
      </c>
      <c r="G7652" s="31"/>
      <c r="H7652" s="31" t="s">
        <v>6209</v>
      </c>
      <c r="I7652" s="57"/>
    </row>
    <row r="7653" spans="1:9" s="37" customFormat="1" ht="66">
      <c r="A7653" s="52" t="s">
        <v>6206</v>
      </c>
      <c r="B7653" s="53" t="s">
        <v>4555</v>
      </c>
      <c r="C7653" s="53" t="s">
        <v>4560</v>
      </c>
      <c r="D7653" s="31" t="s">
        <v>6208</v>
      </c>
      <c r="E7653" s="54">
        <v>675</v>
      </c>
      <c r="F7653" s="31" t="s">
        <v>512</v>
      </c>
      <c r="G7653" s="31"/>
      <c r="H7653" s="31" t="s">
        <v>6209</v>
      </c>
      <c r="I7653" s="57"/>
    </row>
    <row r="7654" spans="1:9" s="37" customFormat="1" ht="66">
      <c r="A7654" s="52" t="s">
        <v>6206</v>
      </c>
      <c r="B7654" s="53" t="s">
        <v>4555</v>
      </c>
      <c r="C7654" s="53" t="s">
        <v>3891</v>
      </c>
      <c r="D7654" s="31" t="s">
        <v>6208</v>
      </c>
      <c r="E7654" s="54">
        <v>568</v>
      </c>
      <c r="F7654" s="31" t="s">
        <v>512</v>
      </c>
      <c r="G7654" s="31"/>
      <c r="H7654" s="31" t="s">
        <v>6209</v>
      </c>
      <c r="I7654" s="57"/>
    </row>
    <row r="7655" spans="1:9" s="37" customFormat="1" ht="66">
      <c r="A7655" s="52" t="s">
        <v>6206</v>
      </c>
      <c r="B7655" s="53" t="s">
        <v>4555</v>
      </c>
      <c r="C7655" s="53" t="s">
        <v>4249</v>
      </c>
      <c r="D7655" s="31" t="s">
        <v>6208</v>
      </c>
      <c r="E7655" s="54">
        <v>186</v>
      </c>
      <c r="F7655" s="31" t="s">
        <v>512</v>
      </c>
      <c r="G7655" s="31"/>
      <c r="H7655" s="31" t="s">
        <v>6209</v>
      </c>
      <c r="I7655" s="57"/>
    </row>
    <row r="7656" spans="1:9" s="37" customFormat="1" ht="66">
      <c r="A7656" s="52" t="s">
        <v>6206</v>
      </c>
      <c r="B7656" s="53" t="s">
        <v>4555</v>
      </c>
      <c r="C7656" s="53" t="s">
        <v>786</v>
      </c>
      <c r="D7656" s="31" t="s">
        <v>6208</v>
      </c>
      <c r="E7656" s="54">
        <v>192</v>
      </c>
      <c r="F7656" s="31" t="s">
        <v>512</v>
      </c>
      <c r="G7656" s="31"/>
      <c r="H7656" s="31" t="s">
        <v>6209</v>
      </c>
      <c r="I7656" s="57"/>
    </row>
    <row r="7657" spans="1:9" s="37" customFormat="1" ht="66">
      <c r="A7657" s="52" t="s">
        <v>6206</v>
      </c>
      <c r="B7657" s="53" t="s">
        <v>4555</v>
      </c>
      <c r="C7657" s="53" t="s">
        <v>3729</v>
      </c>
      <c r="D7657" s="31" t="s">
        <v>6208</v>
      </c>
      <c r="E7657" s="54">
        <v>91</v>
      </c>
      <c r="F7657" s="31" t="s">
        <v>512</v>
      </c>
      <c r="G7657" s="31"/>
      <c r="H7657" s="31" t="s">
        <v>6209</v>
      </c>
      <c r="I7657" s="57"/>
    </row>
    <row r="7658" spans="1:9" s="37" customFormat="1" ht="66">
      <c r="A7658" s="52" t="s">
        <v>6206</v>
      </c>
      <c r="B7658" s="53" t="s">
        <v>4555</v>
      </c>
      <c r="C7658" s="53" t="s">
        <v>4552</v>
      </c>
      <c r="D7658" s="31" t="s">
        <v>6208</v>
      </c>
      <c r="E7658" s="54">
        <v>83</v>
      </c>
      <c r="F7658" s="31" t="s">
        <v>512</v>
      </c>
      <c r="G7658" s="31"/>
      <c r="H7658" s="31" t="s">
        <v>6209</v>
      </c>
      <c r="I7658" s="57"/>
    </row>
    <row r="7659" spans="1:9" s="37" customFormat="1" ht="66">
      <c r="A7659" s="52" t="s">
        <v>6206</v>
      </c>
      <c r="B7659" s="53" t="s">
        <v>4555</v>
      </c>
      <c r="C7659" s="53" t="s">
        <v>161</v>
      </c>
      <c r="D7659" s="31" t="s">
        <v>6208</v>
      </c>
      <c r="E7659" s="54">
        <v>91</v>
      </c>
      <c r="F7659" s="31" t="s">
        <v>512</v>
      </c>
      <c r="G7659" s="31"/>
      <c r="H7659" s="31" t="s">
        <v>6209</v>
      </c>
      <c r="I7659" s="57"/>
    </row>
    <row r="7660" spans="1:9" s="37" customFormat="1" ht="66">
      <c r="A7660" s="52" t="s">
        <v>6206</v>
      </c>
      <c r="B7660" s="53" t="s">
        <v>4555</v>
      </c>
      <c r="C7660" s="53" t="s">
        <v>4545</v>
      </c>
      <c r="D7660" s="31" t="s">
        <v>6208</v>
      </c>
      <c r="E7660" s="54">
        <v>184</v>
      </c>
      <c r="F7660" s="31" t="s">
        <v>512</v>
      </c>
      <c r="G7660" s="31"/>
      <c r="H7660" s="31" t="s">
        <v>6209</v>
      </c>
      <c r="I7660" s="57"/>
    </row>
    <row r="7661" spans="1:9" s="37" customFormat="1" ht="66">
      <c r="A7661" s="52" t="s">
        <v>6206</v>
      </c>
      <c r="B7661" s="53" t="s">
        <v>4555</v>
      </c>
      <c r="C7661" s="53" t="s">
        <v>4609</v>
      </c>
      <c r="D7661" s="31" t="s">
        <v>6208</v>
      </c>
      <c r="E7661" s="54">
        <v>93</v>
      </c>
      <c r="F7661" s="31" t="s">
        <v>512</v>
      </c>
      <c r="G7661" s="31"/>
      <c r="H7661" s="31" t="s">
        <v>6209</v>
      </c>
      <c r="I7661" s="57"/>
    </row>
    <row r="7662" spans="1:9" s="37" customFormat="1" ht="66">
      <c r="A7662" s="52" t="s">
        <v>6206</v>
      </c>
      <c r="B7662" s="53" t="s">
        <v>4555</v>
      </c>
      <c r="C7662" s="53" t="s">
        <v>4811</v>
      </c>
      <c r="D7662" s="31" t="s">
        <v>6208</v>
      </c>
      <c r="E7662" s="54">
        <v>93</v>
      </c>
      <c r="F7662" s="31" t="s">
        <v>512</v>
      </c>
      <c r="G7662" s="31"/>
      <c r="H7662" s="31" t="s">
        <v>6209</v>
      </c>
      <c r="I7662" s="57"/>
    </row>
    <row r="7663" spans="1:9" s="37" customFormat="1" ht="66">
      <c r="A7663" s="52" t="s">
        <v>6206</v>
      </c>
      <c r="B7663" s="53" t="s">
        <v>4555</v>
      </c>
      <c r="C7663" s="53" t="s">
        <v>3891</v>
      </c>
      <c r="D7663" s="31" t="s">
        <v>6208</v>
      </c>
      <c r="E7663" s="54">
        <v>163</v>
      </c>
      <c r="F7663" s="31" t="s">
        <v>512</v>
      </c>
      <c r="G7663" s="31"/>
      <c r="H7663" s="31" t="s">
        <v>6209</v>
      </c>
      <c r="I7663" s="57"/>
    </row>
    <row r="7664" spans="1:9" s="37" customFormat="1" ht="66">
      <c r="A7664" s="52" t="s">
        <v>6206</v>
      </c>
      <c r="B7664" s="53" t="s">
        <v>4555</v>
      </c>
      <c r="C7664" s="53" t="s">
        <v>6386</v>
      </c>
      <c r="D7664" s="31" t="s">
        <v>6208</v>
      </c>
      <c r="E7664" s="54">
        <v>78</v>
      </c>
      <c r="F7664" s="31" t="s">
        <v>512</v>
      </c>
      <c r="G7664" s="31"/>
      <c r="H7664" s="31" t="s">
        <v>6209</v>
      </c>
      <c r="I7664" s="57"/>
    </row>
    <row r="7665" spans="1:9" s="37" customFormat="1" ht="66">
      <c r="A7665" s="52" t="s">
        <v>6206</v>
      </c>
      <c r="B7665" s="53" t="s">
        <v>4555</v>
      </c>
      <c r="C7665" s="53" t="s">
        <v>4549</v>
      </c>
      <c r="D7665" s="31" t="s">
        <v>6208</v>
      </c>
      <c r="E7665" s="54">
        <v>187</v>
      </c>
      <c r="F7665" s="31" t="s">
        <v>512</v>
      </c>
      <c r="G7665" s="31"/>
      <c r="H7665" s="31" t="s">
        <v>6209</v>
      </c>
      <c r="I7665" s="57"/>
    </row>
    <row r="7666" spans="1:9" s="37" customFormat="1" ht="69.75" customHeight="1">
      <c r="A7666" s="52" t="s">
        <v>6206</v>
      </c>
      <c r="B7666" s="55" t="s">
        <v>4555</v>
      </c>
      <c r="C7666" s="55" t="s">
        <v>4249</v>
      </c>
      <c r="D7666" s="31" t="s">
        <v>6208</v>
      </c>
      <c r="E7666" s="54">
        <v>621</v>
      </c>
      <c r="F7666" s="31" t="s">
        <v>512</v>
      </c>
      <c r="G7666" s="31"/>
      <c r="H7666" s="31" t="s">
        <v>6209</v>
      </c>
      <c r="I7666" s="57"/>
    </row>
    <row r="7667" spans="1:9" s="37" customFormat="1" ht="82.5" customHeight="1">
      <c r="A7667" s="52" t="s">
        <v>6228</v>
      </c>
      <c r="B7667" s="55" t="s">
        <v>4555</v>
      </c>
      <c r="C7667" s="55" t="s">
        <v>4249</v>
      </c>
      <c r="D7667" s="31" t="s">
        <v>6208</v>
      </c>
      <c r="E7667" s="54">
        <v>30</v>
      </c>
      <c r="F7667" s="31" t="s">
        <v>512</v>
      </c>
      <c r="G7667" s="31"/>
      <c r="H7667" s="31" t="s">
        <v>6209</v>
      </c>
      <c r="I7667" s="57"/>
    </row>
    <row r="7668" spans="1:9" s="37" customFormat="1" ht="66">
      <c r="A7668" s="52" t="s">
        <v>6206</v>
      </c>
      <c r="B7668" s="55" t="s">
        <v>4555</v>
      </c>
      <c r="C7668" s="55" t="s">
        <v>3891</v>
      </c>
      <c r="D7668" s="31" t="s">
        <v>6208</v>
      </c>
      <c r="E7668" s="54">
        <v>588</v>
      </c>
      <c r="F7668" s="31" t="s">
        <v>512</v>
      </c>
      <c r="G7668" s="31"/>
      <c r="H7668" s="31" t="s">
        <v>6209</v>
      </c>
      <c r="I7668" s="57"/>
    </row>
    <row r="7669" spans="1:9" s="37" customFormat="1" ht="66">
      <c r="A7669" s="52" t="s">
        <v>6206</v>
      </c>
      <c r="B7669" s="55" t="s">
        <v>4555</v>
      </c>
      <c r="C7669" s="55" t="s">
        <v>3726</v>
      </c>
      <c r="D7669" s="31" t="s">
        <v>6208</v>
      </c>
      <c r="E7669" s="54">
        <v>590</v>
      </c>
      <c r="F7669" s="31" t="s">
        <v>512</v>
      </c>
      <c r="G7669" s="31"/>
      <c r="H7669" s="31" t="s">
        <v>6209</v>
      </c>
      <c r="I7669" s="57"/>
    </row>
    <row r="7670" spans="1:9" s="37" customFormat="1" ht="66">
      <c r="A7670" s="52" t="s">
        <v>6206</v>
      </c>
      <c r="B7670" s="55" t="s">
        <v>4555</v>
      </c>
      <c r="C7670" s="55" t="s">
        <v>4552</v>
      </c>
      <c r="D7670" s="31" t="s">
        <v>6208</v>
      </c>
      <c r="E7670" s="54">
        <v>541</v>
      </c>
      <c r="F7670" s="31" t="s">
        <v>512</v>
      </c>
      <c r="G7670" s="31"/>
      <c r="H7670" s="31" t="s">
        <v>6209</v>
      </c>
      <c r="I7670" s="57"/>
    </row>
    <row r="7671" spans="1:9" s="37" customFormat="1" ht="85.5" customHeight="1">
      <c r="A7671" s="52" t="s">
        <v>6228</v>
      </c>
      <c r="B7671" s="55" t="s">
        <v>4555</v>
      </c>
      <c r="C7671" s="55" t="s">
        <v>4103</v>
      </c>
      <c r="D7671" s="31" t="s">
        <v>6208</v>
      </c>
      <c r="E7671" s="54">
        <v>24</v>
      </c>
      <c r="F7671" s="31" t="s">
        <v>512</v>
      </c>
      <c r="G7671" s="31"/>
      <c r="H7671" s="31" t="s">
        <v>6209</v>
      </c>
      <c r="I7671" s="57"/>
    </row>
    <row r="7672" spans="1:9" s="37" customFormat="1" ht="66">
      <c r="A7672" s="52" t="s">
        <v>6206</v>
      </c>
      <c r="B7672" s="55" t="s">
        <v>4555</v>
      </c>
      <c r="C7672" s="55" t="s">
        <v>4103</v>
      </c>
      <c r="D7672" s="31" t="s">
        <v>6208</v>
      </c>
      <c r="E7672" s="54">
        <v>599</v>
      </c>
      <c r="F7672" s="31" t="s">
        <v>512</v>
      </c>
      <c r="G7672" s="31"/>
      <c r="H7672" s="31" t="s">
        <v>6209</v>
      </c>
      <c r="I7672" s="57"/>
    </row>
    <row r="7673" spans="1:9" s="37" customFormat="1" ht="86.25" customHeight="1">
      <c r="A7673" s="52" t="s">
        <v>6228</v>
      </c>
      <c r="B7673" s="55" t="s">
        <v>4555</v>
      </c>
      <c r="C7673" s="55" t="s">
        <v>4609</v>
      </c>
      <c r="D7673" s="31" t="s">
        <v>6208</v>
      </c>
      <c r="E7673" s="54">
        <v>30</v>
      </c>
      <c r="F7673" s="31" t="s">
        <v>512</v>
      </c>
      <c r="G7673" s="31"/>
      <c r="H7673" s="31" t="s">
        <v>6209</v>
      </c>
      <c r="I7673" s="57"/>
    </row>
    <row r="7674" spans="1:9" s="37" customFormat="1" ht="86.25" customHeight="1">
      <c r="A7674" s="52" t="s">
        <v>6206</v>
      </c>
      <c r="B7674" s="55" t="s">
        <v>4555</v>
      </c>
      <c r="C7674" s="55" t="s">
        <v>4609</v>
      </c>
      <c r="D7674" s="31" t="s">
        <v>6208</v>
      </c>
      <c r="E7674" s="54">
        <v>560</v>
      </c>
      <c r="F7674" s="31" t="s">
        <v>512</v>
      </c>
      <c r="G7674" s="31"/>
      <c r="H7674" s="31" t="s">
        <v>6209</v>
      </c>
      <c r="I7674" s="57"/>
    </row>
    <row r="7675" spans="1:9" s="37" customFormat="1" ht="86.25" customHeight="1">
      <c r="A7675" s="52" t="s">
        <v>6206</v>
      </c>
      <c r="B7675" s="55" t="s">
        <v>4555</v>
      </c>
      <c r="C7675" s="55" t="s">
        <v>4103</v>
      </c>
      <c r="D7675" s="31" t="s">
        <v>6208</v>
      </c>
      <c r="E7675" s="54">
        <v>523</v>
      </c>
      <c r="F7675" s="31" t="s">
        <v>512</v>
      </c>
      <c r="G7675" s="31"/>
      <c r="H7675" s="31" t="s">
        <v>6209</v>
      </c>
      <c r="I7675" s="57"/>
    </row>
    <row r="7676" spans="1:9" s="37" customFormat="1" ht="86.25" customHeight="1">
      <c r="A7676" s="52" t="s">
        <v>6206</v>
      </c>
      <c r="B7676" s="55" t="s">
        <v>4555</v>
      </c>
      <c r="C7676" s="55" t="s">
        <v>161</v>
      </c>
      <c r="D7676" s="31" t="s">
        <v>6208</v>
      </c>
      <c r="E7676" s="54">
        <v>498</v>
      </c>
      <c r="F7676" s="31" t="s">
        <v>512</v>
      </c>
      <c r="G7676" s="31"/>
      <c r="H7676" s="31" t="s">
        <v>6209</v>
      </c>
      <c r="I7676" s="57"/>
    </row>
    <row r="7677" spans="1:9" s="37" customFormat="1" ht="86.25" customHeight="1">
      <c r="A7677" s="52" t="s">
        <v>6228</v>
      </c>
      <c r="B7677" s="55" t="s">
        <v>4555</v>
      </c>
      <c r="C7677" s="55" t="s">
        <v>161</v>
      </c>
      <c r="D7677" s="31" t="s">
        <v>6208</v>
      </c>
      <c r="E7677" s="54">
        <v>30</v>
      </c>
      <c r="F7677" s="31" t="s">
        <v>512</v>
      </c>
      <c r="G7677" s="31"/>
      <c r="H7677" s="31" t="s">
        <v>6209</v>
      </c>
      <c r="I7677" s="57"/>
    </row>
    <row r="7678" spans="1:9" s="37" customFormat="1" ht="86.25" customHeight="1">
      <c r="A7678" s="52" t="s">
        <v>6206</v>
      </c>
      <c r="B7678" s="55" t="s">
        <v>4555</v>
      </c>
      <c r="C7678" s="55" t="s">
        <v>4560</v>
      </c>
      <c r="D7678" s="31" t="s">
        <v>6208</v>
      </c>
      <c r="E7678" s="54">
        <v>496</v>
      </c>
      <c r="F7678" s="31" t="s">
        <v>512</v>
      </c>
      <c r="G7678" s="31"/>
      <c r="H7678" s="31" t="s">
        <v>6209</v>
      </c>
      <c r="I7678" s="57"/>
    </row>
    <row r="7679" spans="1:9" s="37" customFormat="1" ht="86.25" customHeight="1">
      <c r="A7679" s="52" t="s">
        <v>6228</v>
      </c>
      <c r="B7679" s="55" t="s">
        <v>4555</v>
      </c>
      <c r="C7679" s="55" t="s">
        <v>4560</v>
      </c>
      <c r="D7679" s="31" t="s">
        <v>6208</v>
      </c>
      <c r="E7679" s="54">
        <v>28</v>
      </c>
      <c r="F7679" s="31" t="s">
        <v>512</v>
      </c>
      <c r="G7679" s="31"/>
      <c r="H7679" s="31" t="s">
        <v>6209</v>
      </c>
      <c r="I7679" s="57"/>
    </row>
    <row r="7680" spans="1:9" s="37" customFormat="1" ht="80.25" customHeight="1">
      <c r="A7680" s="52" t="s">
        <v>6206</v>
      </c>
      <c r="B7680" s="55" t="s">
        <v>4555</v>
      </c>
      <c r="C7680" s="55" t="s">
        <v>161</v>
      </c>
      <c r="D7680" s="31" t="s">
        <v>6208</v>
      </c>
      <c r="E7680" s="54">
        <v>91</v>
      </c>
      <c r="F7680" s="31" t="s">
        <v>512</v>
      </c>
      <c r="G7680" s="31"/>
      <c r="H7680" s="31" t="s">
        <v>6209</v>
      </c>
      <c r="I7680" s="57"/>
    </row>
    <row r="7681" spans="1:9" s="37" customFormat="1" ht="80.25" customHeight="1">
      <c r="A7681" s="52" t="s">
        <v>6206</v>
      </c>
      <c r="B7681" s="55" t="s">
        <v>4555</v>
      </c>
      <c r="C7681" s="55" t="s">
        <v>4556</v>
      </c>
      <c r="D7681" s="31" t="s">
        <v>6208</v>
      </c>
      <c r="E7681" s="54">
        <v>195</v>
      </c>
      <c r="F7681" s="31" t="s">
        <v>512</v>
      </c>
      <c r="G7681" s="31"/>
      <c r="H7681" s="31" t="s">
        <v>6209</v>
      </c>
      <c r="I7681" s="57"/>
    </row>
    <row r="7682" spans="1:9" s="37" customFormat="1" ht="80.25" customHeight="1">
      <c r="A7682" s="52" t="s">
        <v>6206</v>
      </c>
      <c r="B7682" s="55" t="s">
        <v>4555</v>
      </c>
      <c r="C7682" s="55" t="s">
        <v>4552</v>
      </c>
      <c r="D7682" s="31" t="s">
        <v>6208</v>
      </c>
      <c r="E7682" s="54">
        <v>77</v>
      </c>
      <c r="F7682" s="31" t="s">
        <v>512</v>
      </c>
      <c r="G7682" s="31"/>
      <c r="H7682" s="31" t="s">
        <v>6209</v>
      </c>
      <c r="I7682" s="57"/>
    </row>
    <row r="7683" spans="1:9" s="37" customFormat="1" ht="80.25" customHeight="1">
      <c r="A7683" s="52" t="s">
        <v>6206</v>
      </c>
      <c r="B7683" s="55" t="s">
        <v>4555</v>
      </c>
      <c r="C7683" s="55" t="s">
        <v>4609</v>
      </c>
      <c r="D7683" s="31" t="s">
        <v>6208</v>
      </c>
      <c r="E7683" s="54">
        <v>127</v>
      </c>
      <c r="F7683" s="31" t="s">
        <v>512</v>
      </c>
      <c r="G7683" s="31"/>
      <c r="H7683" s="31" t="s">
        <v>6209</v>
      </c>
      <c r="I7683" s="57"/>
    </row>
    <row r="7684" spans="1:9" s="37" customFormat="1" ht="80.25" customHeight="1">
      <c r="A7684" s="52" t="s">
        <v>6206</v>
      </c>
      <c r="B7684" s="55" t="s">
        <v>4555</v>
      </c>
      <c r="C7684" s="55" t="s">
        <v>4554</v>
      </c>
      <c r="D7684" s="31" t="s">
        <v>6208</v>
      </c>
      <c r="E7684" s="54">
        <v>194</v>
      </c>
      <c r="F7684" s="31" t="s">
        <v>512</v>
      </c>
      <c r="G7684" s="31"/>
      <c r="H7684" s="31" t="s">
        <v>6209</v>
      </c>
      <c r="I7684" s="57"/>
    </row>
    <row r="7685" spans="1:9" s="37" customFormat="1" ht="80.25" customHeight="1">
      <c r="A7685" s="52" t="s">
        <v>6206</v>
      </c>
      <c r="B7685" s="55" t="s">
        <v>4555</v>
      </c>
      <c r="C7685" s="55" t="s">
        <v>4249</v>
      </c>
      <c r="D7685" s="31" t="s">
        <v>6208</v>
      </c>
      <c r="E7685" s="54">
        <v>185</v>
      </c>
      <c r="F7685" s="31" t="s">
        <v>512</v>
      </c>
      <c r="G7685" s="31"/>
      <c r="H7685" s="31" t="s">
        <v>6209</v>
      </c>
      <c r="I7685" s="57"/>
    </row>
    <row r="7686" spans="1:9" s="37" customFormat="1" ht="66">
      <c r="A7686" s="52" t="s">
        <v>6206</v>
      </c>
      <c r="B7686" s="55" t="s">
        <v>4555</v>
      </c>
      <c r="C7686" s="55" t="s">
        <v>4545</v>
      </c>
      <c r="D7686" s="31" t="s">
        <v>6208</v>
      </c>
      <c r="E7686" s="54">
        <v>194</v>
      </c>
      <c r="F7686" s="31" t="s">
        <v>512</v>
      </c>
      <c r="G7686" s="31"/>
      <c r="H7686" s="31" t="s">
        <v>6209</v>
      </c>
      <c r="I7686" s="57"/>
    </row>
    <row r="7687" spans="1:9" s="37" customFormat="1" ht="66">
      <c r="A7687" s="52" t="s">
        <v>6206</v>
      </c>
      <c r="B7687" s="55" t="s">
        <v>4555</v>
      </c>
      <c r="C7687" s="55" t="s">
        <v>4549</v>
      </c>
      <c r="D7687" s="31" t="s">
        <v>6208</v>
      </c>
      <c r="E7687" s="54">
        <v>188</v>
      </c>
      <c r="F7687" s="31" t="s">
        <v>512</v>
      </c>
      <c r="G7687" s="31"/>
      <c r="H7687" s="31" t="s">
        <v>6209</v>
      </c>
      <c r="I7687" s="57"/>
    </row>
    <row r="7688" spans="1:9" s="37" customFormat="1" ht="66">
      <c r="A7688" s="52" t="s">
        <v>6206</v>
      </c>
      <c r="B7688" s="55" t="s">
        <v>4555</v>
      </c>
      <c r="C7688" s="55" t="s">
        <v>4530</v>
      </c>
      <c r="D7688" s="31" t="s">
        <v>6208</v>
      </c>
      <c r="E7688" s="54">
        <v>233</v>
      </c>
      <c r="F7688" s="31" t="s">
        <v>512</v>
      </c>
      <c r="G7688" s="31"/>
      <c r="H7688" s="31" t="s">
        <v>6209</v>
      </c>
      <c r="I7688" s="57"/>
    </row>
    <row r="7689" spans="1:9" s="37" customFormat="1" ht="84" customHeight="1">
      <c r="A7689" s="52" t="s">
        <v>6228</v>
      </c>
      <c r="B7689" s="55" t="s">
        <v>4555</v>
      </c>
      <c r="C7689" s="55" t="s">
        <v>4530</v>
      </c>
      <c r="D7689" s="31" t="s">
        <v>6208</v>
      </c>
      <c r="E7689" s="54">
        <v>30</v>
      </c>
      <c r="F7689" s="31" t="s">
        <v>512</v>
      </c>
      <c r="G7689" s="31"/>
      <c r="H7689" s="31" t="s">
        <v>6209</v>
      </c>
      <c r="I7689" s="57"/>
    </row>
    <row r="7690" spans="1:9" s="37" customFormat="1" ht="84" customHeight="1">
      <c r="A7690" s="52" t="s">
        <v>6206</v>
      </c>
      <c r="B7690" s="55" t="s">
        <v>4555</v>
      </c>
      <c r="C7690" s="55" t="s">
        <v>4552</v>
      </c>
      <c r="D7690" s="31" t="s">
        <v>6208</v>
      </c>
      <c r="E7690" s="54">
        <v>79</v>
      </c>
      <c r="F7690" s="31" t="s">
        <v>512</v>
      </c>
      <c r="G7690" s="31"/>
      <c r="H7690" s="31" t="s">
        <v>6209</v>
      </c>
      <c r="I7690" s="57"/>
    </row>
    <row r="7691" spans="1:9" s="37" customFormat="1" ht="77.25" customHeight="1">
      <c r="A7691" s="52" t="s">
        <v>6206</v>
      </c>
      <c r="B7691" s="55" t="s">
        <v>4555</v>
      </c>
      <c r="C7691" s="55" t="s">
        <v>6381</v>
      </c>
      <c r="D7691" s="31" t="s">
        <v>6208</v>
      </c>
      <c r="E7691" s="54">
        <v>75</v>
      </c>
      <c r="F7691" s="31" t="s">
        <v>512</v>
      </c>
      <c r="G7691" s="31"/>
      <c r="H7691" s="31" t="s">
        <v>6209</v>
      </c>
      <c r="I7691" s="57"/>
    </row>
    <row r="7692" spans="1:9" s="37" customFormat="1" ht="77.25" customHeight="1">
      <c r="A7692" s="52" t="s">
        <v>6206</v>
      </c>
      <c r="B7692" s="55" t="s">
        <v>4555</v>
      </c>
      <c r="C7692" s="55" t="s">
        <v>6387</v>
      </c>
      <c r="D7692" s="31" t="s">
        <v>6208</v>
      </c>
      <c r="E7692" s="54">
        <v>81</v>
      </c>
      <c r="F7692" s="31" t="s">
        <v>512</v>
      </c>
      <c r="G7692" s="31"/>
      <c r="H7692" s="31" t="s">
        <v>6209</v>
      </c>
      <c r="I7692" s="57"/>
    </row>
    <row r="7693" spans="1:9" s="37" customFormat="1" ht="87.75" customHeight="1">
      <c r="A7693" s="52" t="s">
        <v>6228</v>
      </c>
      <c r="B7693" s="55" t="s">
        <v>4555</v>
      </c>
      <c r="C7693" s="55" t="s">
        <v>6381</v>
      </c>
      <c r="D7693" s="31" t="s">
        <v>6208</v>
      </c>
      <c r="E7693" s="54">
        <v>98</v>
      </c>
      <c r="F7693" s="31" t="s">
        <v>512</v>
      </c>
      <c r="G7693" s="31"/>
      <c r="H7693" s="31" t="s">
        <v>6209</v>
      </c>
      <c r="I7693" s="57"/>
    </row>
    <row r="7694" spans="1:9" s="37" customFormat="1" ht="85.5" customHeight="1">
      <c r="A7694" s="52" t="s">
        <v>6206</v>
      </c>
      <c r="B7694" s="55" t="s">
        <v>4555</v>
      </c>
      <c r="C7694" s="55" t="s">
        <v>786</v>
      </c>
      <c r="D7694" s="31" t="s">
        <v>6208</v>
      </c>
      <c r="E7694" s="54">
        <v>186</v>
      </c>
      <c r="F7694" s="31" t="s">
        <v>512</v>
      </c>
      <c r="G7694" s="31"/>
      <c r="H7694" s="31" t="s">
        <v>6209</v>
      </c>
      <c r="I7694" s="57"/>
    </row>
    <row r="7695" spans="1:9" s="37" customFormat="1" ht="78" customHeight="1">
      <c r="A7695" s="52" t="s">
        <v>6206</v>
      </c>
      <c r="B7695" s="55" t="s">
        <v>4555</v>
      </c>
      <c r="C7695" s="55" t="s">
        <v>3891</v>
      </c>
      <c r="D7695" s="31" t="s">
        <v>6208</v>
      </c>
      <c r="E7695" s="54">
        <v>188</v>
      </c>
      <c r="F7695" s="31" t="s">
        <v>512</v>
      </c>
      <c r="G7695" s="31"/>
      <c r="H7695" s="31" t="s">
        <v>6209</v>
      </c>
      <c r="I7695" s="57"/>
    </row>
    <row r="7696" spans="1:9" s="37" customFormat="1" ht="78" customHeight="1">
      <c r="A7696" s="52" t="s">
        <v>6206</v>
      </c>
      <c r="B7696" s="55" t="s">
        <v>4555</v>
      </c>
      <c r="C7696" s="55" t="s">
        <v>4249</v>
      </c>
      <c r="D7696" s="31" t="s">
        <v>6208</v>
      </c>
      <c r="E7696" s="54">
        <v>47</v>
      </c>
      <c r="F7696" s="31" t="s">
        <v>512</v>
      </c>
      <c r="G7696" s="31"/>
      <c r="H7696" s="31" t="s">
        <v>6209</v>
      </c>
      <c r="I7696" s="57"/>
    </row>
    <row r="7697" spans="1:9" s="37" customFormat="1" ht="88.5" customHeight="1">
      <c r="A7697" s="52" t="s">
        <v>6228</v>
      </c>
      <c r="B7697" s="55" t="s">
        <v>4555</v>
      </c>
      <c r="C7697" s="55" t="s">
        <v>4249</v>
      </c>
      <c r="D7697" s="31" t="s">
        <v>6208</v>
      </c>
      <c r="E7697" s="54">
        <v>100</v>
      </c>
      <c r="F7697" s="31" t="s">
        <v>512</v>
      </c>
      <c r="G7697" s="31"/>
      <c r="H7697" s="31" t="s">
        <v>6209</v>
      </c>
      <c r="I7697" s="57"/>
    </row>
    <row r="7698" spans="1:9" s="37" customFormat="1" ht="78" customHeight="1">
      <c r="A7698" s="52" t="s">
        <v>6206</v>
      </c>
      <c r="B7698" s="55" t="s">
        <v>4555</v>
      </c>
      <c r="C7698" s="55" t="s">
        <v>3726</v>
      </c>
      <c r="D7698" s="31" t="s">
        <v>6208</v>
      </c>
      <c r="E7698" s="54">
        <v>104</v>
      </c>
      <c r="F7698" s="31" t="s">
        <v>512</v>
      </c>
      <c r="G7698" s="31"/>
      <c r="H7698" s="31" t="s">
        <v>6209</v>
      </c>
      <c r="I7698" s="57"/>
    </row>
    <row r="7699" spans="1:9" s="37" customFormat="1" ht="78" customHeight="1">
      <c r="A7699" s="52" t="s">
        <v>6206</v>
      </c>
      <c r="B7699" s="55" t="s">
        <v>4555</v>
      </c>
      <c r="C7699" s="55" t="s">
        <v>3729</v>
      </c>
      <c r="D7699" s="31" t="s">
        <v>6208</v>
      </c>
      <c r="E7699" s="54">
        <v>56</v>
      </c>
      <c r="F7699" s="31" t="s">
        <v>512</v>
      </c>
      <c r="G7699" s="31"/>
      <c r="H7699" s="31" t="s">
        <v>6209</v>
      </c>
      <c r="I7699" s="57"/>
    </row>
    <row r="7700" spans="1:9" s="37" customFormat="1" ht="78" customHeight="1">
      <c r="A7700" s="52" t="s">
        <v>6206</v>
      </c>
      <c r="B7700" s="55" t="s">
        <v>4555</v>
      </c>
      <c r="C7700" s="55" t="s">
        <v>4811</v>
      </c>
      <c r="D7700" s="31" t="s">
        <v>6208</v>
      </c>
      <c r="E7700" s="54">
        <v>101</v>
      </c>
      <c r="F7700" s="31" t="s">
        <v>512</v>
      </c>
      <c r="G7700" s="31"/>
      <c r="H7700" s="31" t="s">
        <v>6209</v>
      </c>
      <c r="I7700" s="57"/>
    </row>
    <row r="7701" spans="1:9" s="37" customFormat="1" ht="78" customHeight="1">
      <c r="A7701" s="52" t="s">
        <v>6206</v>
      </c>
      <c r="B7701" s="55" t="s">
        <v>4555</v>
      </c>
      <c r="C7701" s="55" t="s">
        <v>161</v>
      </c>
      <c r="D7701" s="31" t="s">
        <v>6208</v>
      </c>
      <c r="E7701" s="54">
        <v>187</v>
      </c>
      <c r="F7701" s="31" t="s">
        <v>512</v>
      </c>
      <c r="G7701" s="31"/>
      <c r="H7701" s="31" t="s">
        <v>6209</v>
      </c>
      <c r="I7701" s="57"/>
    </row>
    <row r="7702" spans="1:9" s="37" customFormat="1" ht="85.5" customHeight="1">
      <c r="A7702" s="52" t="s">
        <v>6228</v>
      </c>
      <c r="B7702" s="55" t="s">
        <v>4555</v>
      </c>
      <c r="C7702" s="55" t="s">
        <v>6386</v>
      </c>
      <c r="D7702" s="31" t="s">
        <v>6208</v>
      </c>
      <c r="E7702" s="54">
        <v>100</v>
      </c>
      <c r="F7702" s="31" t="s">
        <v>512</v>
      </c>
      <c r="G7702" s="31"/>
      <c r="H7702" s="31" t="s">
        <v>6209</v>
      </c>
      <c r="I7702" s="57"/>
    </row>
    <row r="7703" spans="1:9" s="37" customFormat="1" ht="78" customHeight="1">
      <c r="A7703" s="52" t="s">
        <v>6206</v>
      </c>
      <c r="B7703" s="55" t="s">
        <v>4555</v>
      </c>
      <c r="C7703" s="55" t="s">
        <v>6386</v>
      </c>
      <c r="D7703" s="31" t="s">
        <v>6208</v>
      </c>
      <c r="E7703" s="54">
        <v>89</v>
      </c>
      <c r="F7703" s="31" t="s">
        <v>512</v>
      </c>
      <c r="G7703" s="31"/>
      <c r="H7703" s="31" t="s">
        <v>6209</v>
      </c>
      <c r="I7703" s="57"/>
    </row>
    <row r="7704" spans="1:9" s="37" customFormat="1" ht="78" customHeight="1">
      <c r="A7704" s="52" t="s">
        <v>6206</v>
      </c>
      <c r="B7704" s="55" t="s">
        <v>4555</v>
      </c>
      <c r="C7704" s="55" t="s">
        <v>4103</v>
      </c>
      <c r="D7704" s="31" t="s">
        <v>6208</v>
      </c>
      <c r="E7704" s="54">
        <v>729</v>
      </c>
      <c r="F7704" s="31" t="s">
        <v>512</v>
      </c>
      <c r="G7704" s="31"/>
      <c r="H7704" s="31" t="s">
        <v>6209</v>
      </c>
      <c r="I7704" s="57"/>
    </row>
    <row r="7705" spans="1:9" s="37" customFormat="1" ht="78" customHeight="1">
      <c r="A7705" s="52" t="s">
        <v>6206</v>
      </c>
      <c r="B7705" s="55" t="s">
        <v>4555</v>
      </c>
      <c r="C7705" s="55" t="s">
        <v>161</v>
      </c>
      <c r="D7705" s="31" t="s">
        <v>6208</v>
      </c>
      <c r="E7705" s="54">
        <v>686</v>
      </c>
      <c r="F7705" s="31" t="s">
        <v>512</v>
      </c>
      <c r="G7705" s="31"/>
      <c r="H7705" s="31" t="s">
        <v>6209</v>
      </c>
      <c r="I7705" s="57"/>
    </row>
    <row r="7706" spans="1:9" s="37" customFormat="1" ht="78" customHeight="1">
      <c r="A7706" s="52" t="s">
        <v>6206</v>
      </c>
      <c r="B7706" s="55" t="s">
        <v>4555</v>
      </c>
      <c r="C7706" s="55" t="s">
        <v>3891</v>
      </c>
      <c r="D7706" s="31" t="s">
        <v>6208</v>
      </c>
      <c r="E7706" s="54">
        <v>799</v>
      </c>
      <c r="F7706" s="31" t="s">
        <v>512</v>
      </c>
      <c r="G7706" s="31"/>
      <c r="H7706" s="31" t="s">
        <v>6209</v>
      </c>
      <c r="I7706" s="57"/>
    </row>
    <row r="7707" spans="1:9" s="37" customFormat="1" ht="88.5" customHeight="1">
      <c r="A7707" s="52" t="s">
        <v>6228</v>
      </c>
      <c r="B7707" s="55" t="s">
        <v>4555</v>
      </c>
      <c r="C7707" s="55" t="s">
        <v>3891</v>
      </c>
      <c r="D7707" s="31" t="s">
        <v>6208</v>
      </c>
      <c r="E7707" s="54">
        <v>30</v>
      </c>
      <c r="F7707" s="31" t="s">
        <v>512</v>
      </c>
      <c r="G7707" s="31"/>
      <c r="H7707" s="31" t="s">
        <v>6209</v>
      </c>
      <c r="I7707" s="57"/>
    </row>
    <row r="7708" spans="1:9" s="37" customFormat="1" ht="81" customHeight="1">
      <c r="A7708" s="52" t="s">
        <v>6206</v>
      </c>
      <c r="B7708" s="55" t="s">
        <v>4555</v>
      </c>
      <c r="C7708" s="55" t="s">
        <v>4103</v>
      </c>
      <c r="D7708" s="31" t="s">
        <v>6208</v>
      </c>
      <c r="E7708" s="54">
        <v>720</v>
      </c>
      <c r="F7708" s="31" t="s">
        <v>512</v>
      </c>
      <c r="G7708" s="31"/>
      <c r="H7708" s="31" t="s">
        <v>6209</v>
      </c>
      <c r="I7708" s="57"/>
    </row>
    <row r="7709" spans="1:9" s="37" customFormat="1" ht="81" customHeight="1">
      <c r="A7709" s="52" t="s">
        <v>6206</v>
      </c>
      <c r="B7709" s="55" t="s">
        <v>4555</v>
      </c>
      <c r="C7709" s="55" t="s">
        <v>4249</v>
      </c>
      <c r="D7709" s="31" t="s">
        <v>6208</v>
      </c>
      <c r="E7709" s="54">
        <v>801</v>
      </c>
      <c r="F7709" s="31" t="s">
        <v>512</v>
      </c>
      <c r="G7709" s="31"/>
      <c r="H7709" s="31" t="s">
        <v>6209</v>
      </c>
      <c r="I7709" s="57"/>
    </row>
    <row r="7710" spans="1:9" s="37" customFormat="1" ht="85.5" customHeight="1">
      <c r="A7710" s="52" t="s">
        <v>6228</v>
      </c>
      <c r="B7710" s="55" t="s">
        <v>4555</v>
      </c>
      <c r="C7710" s="55" t="s">
        <v>4103</v>
      </c>
      <c r="D7710" s="31" t="s">
        <v>6208</v>
      </c>
      <c r="E7710" s="54">
        <v>30</v>
      </c>
      <c r="F7710" s="31" t="s">
        <v>512</v>
      </c>
      <c r="G7710" s="31"/>
      <c r="H7710" s="31" t="s">
        <v>6209</v>
      </c>
      <c r="I7710" s="57"/>
    </row>
    <row r="7711" spans="1:9" s="37" customFormat="1" ht="81" customHeight="1">
      <c r="A7711" s="52" t="s">
        <v>6206</v>
      </c>
      <c r="B7711" s="55" t="s">
        <v>4555</v>
      </c>
      <c r="C7711" s="55" t="s">
        <v>4552</v>
      </c>
      <c r="D7711" s="31" t="s">
        <v>6208</v>
      </c>
      <c r="E7711" s="54">
        <v>719</v>
      </c>
      <c r="F7711" s="31" t="s">
        <v>512</v>
      </c>
      <c r="G7711" s="31"/>
      <c r="H7711" s="31" t="s">
        <v>6209</v>
      </c>
      <c r="I7711" s="57"/>
    </row>
    <row r="7712" spans="1:9" s="37" customFormat="1" ht="88.5" customHeight="1">
      <c r="A7712" s="52" t="s">
        <v>6228</v>
      </c>
      <c r="B7712" s="55" t="s">
        <v>4555</v>
      </c>
      <c r="C7712" s="55" t="s">
        <v>4552</v>
      </c>
      <c r="D7712" s="31" t="s">
        <v>6208</v>
      </c>
      <c r="E7712" s="54">
        <v>30</v>
      </c>
      <c r="F7712" s="31" t="s">
        <v>512</v>
      </c>
      <c r="G7712" s="31"/>
      <c r="H7712" s="31" t="s">
        <v>6209</v>
      </c>
      <c r="I7712" s="57"/>
    </row>
    <row r="7713" spans="1:9" s="37" customFormat="1" ht="76.5" customHeight="1">
      <c r="A7713" s="52" t="s">
        <v>6206</v>
      </c>
      <c r="B7713" s="55" t="s">
        <v>4555</v>
      </c>
      <c r="C7713" s="55" t="s">
        <v>4560</v>
      </c>
      <c r="D7713" s="31" t="s">
        <v>6208</v>
      </c>
      <c r="E7713" s="54">
        <v>896</v>
      </c>
      <c r="F7713" s="31" t="s">
        <v>512</v>
      </c>
      <c r="G7713" s="31"/>
      <c r="H7713" s="31" t="s">
        <v>6209</v>
      </c>
      <c r="I7713" s="57"/>
    </row>
    <row r="7714" spans="1:9" s="37" customFormat="1" ht="81" customHeight="1">
      <c r="A7714" s="52" t="s">
        <v>6228</v>
      </c>
      <c r="B7714" s="55" t="s">
        <v>4555</v>
      </c>
      <c r="C7714" s="55" t="s">
        <v>3726</v>
      </c>
      <c r="D7714" s="31" t="s">
        <v>6208</v>
      </c>
      <c r="E7714" s="54">
        <v>30</v>
      </c>
      <c r="F7714" s="31" t="s">
        <v>512</v>
      </c>
      <c r="G7714" s="31"/>
      <c r="H7714" s="31" t="s">
        <v>6209</v>
      </c>
      <c r="I7714" s="57"/>
    </row>
    <row r="7715" spans="1:9" s="37" customFormat="1" ht="76.5" customHeight="1">
      <c r="A7715" s="52" t="s">
        <v>6206</v>
      </c>
      <c r="B7715" s="55" t="s">
        <v>4555</v>
      </c>
      <c r="C7715" s="55" t="s">
        <v>3726</v>
      </c>
      <c r="D7715" s="31" t="s">
        <v>6208</v>
      </c>
      <c r="E7715" s="54">
        <v>815</v>
      </c>
      <c r="F7715" s="31" t="s">
        <v>512</v>
      </c>
      <c r="G7715" s="31"/>
      <c r="H7715" s="31" t="s">
        <v>6209</v>
      </c>
      <c r="I7715" s="57"/>
    </row>
    <row r="7716" spans="1:9" s="37" customFormat="1" ht="76.5" customHeight="1">
      <c r="A7716" s="52" t="s">
        <v>6206</v>
      </c>
      <c r="B7716" s="55" t="s">
        <v>4555</v>
      </c>
      <c r="C7716" s="55" t="s">
        <v>4609</v>
      </c>
      <c r="D7716" s="31" t="s">
        <v>6208</v>
      </c>
      <c r="E7716" s="54">
        <v>670</v>
      </c>
      <c r="F7716" s="31" t="s">
        <v>512</v>
      </c>
      <c r="G7716" s="31"/>
      <c r="H7716" s="31" t="s">
        <v>6209</v>
      </c>
      <c r="I7716" s="57"/>
    </row>
    <row r="7717" spans="1:9" s="37" customFormat="1" ht="76.5" customHeight="1">
      <c r="A7717" s="52" t="s">
        <v>6206</v>
      </c>
      <c r="B7717" s="55" t="s">
        <v>4555</v>
      </c>
      <c r="C7717" s="55" t="s">
        <v>4549</v>
      </c>
      <c r="D7717" s="31" t="s">
        <v>6208</v>
      </c>
      <c r="E7717" s="54">
        <v>169</v>
      </c>
      <c r="F7717" s="31" t="s">
        <v>512</v>
      </c>
      <c r="G7717" s="31"/>
      <c r="H7717" s="31" t="s">
        <v>6209</v>
      </c>
      <c r="I7717" s="57"/>
    </row>
    <row r="7718" spans="1:9" s="37" customFormat="1" ht="76.5" customHeight="1">
      <c r="A7718" s="52" t="s">
        <v>6206</v>
      </c>
      <c r="B7718" s="55" t="s">
        <v>4555</v>
      </c>
      <c r="C7718" s="55" t="s">
        <v>4530</v>
      </c>
      <c r="D7718" s="31" t="s">
        <v>6208</v>
      </c>
      <c r="E7718" s="54">
        <v>123</v>
      </c>
      <c r="F7718" s="31" t="s">
        <v>512</v>
      </c>
      <c r="G7718" s="31"/>
      <c r="H7718" s="31" t="s">
        <v>6209</v>
      </c>
      <c r="I7718" s="57"/>
    </row>
    <row r="7719" spans="1:9" s="37" customFormat="1" ht="81" customHeight="1">
      <c r="A7719" s="52" t="s">
        <v>6206</v>
      </c>
      <c r="B7719" s="55" t="s">
        <v>4555</v>
      </c>
      <c r="C7719" s="55" t="s">
        <v>3891</v>
      </c>
      <c r="D7719" s="31" t="s">
        <v>6208</v>
      </c>
      <c r="E7719" s="54">
        <v>241</v>
      </c>
      <c r="F7719" s="31" t="s">
        <v>512</v>
      </c>
      <c r="G7719" s="31"/>
      <c r="H7719" s="31" t="s">
        <v>6209</v>
      </c>
      <c r="I7719" s="57"/>
    </row>
    <row r="7720" spans="1:9" s="37" customFormat="1" ht="81" customHeight="1">
      <c r="A7720" s="52" t="s">
        <v>6206</v>
      </c>
      <c r="B7720" s="55" t="s">
        <v>4555</v>
      </c>
      <c r="C7720" s="55" t="s">
        <v>4552</v>
      </c>
      <c r="D7720" s="31" t="s">
        <v>6208</v>
      </c>
      <c r="E7720" s="54">
        <v>121</v>
      </c>
      <c r="F7720" s="31" t="s">
        <v>512</v>
      </c>
      <c r="G7720" s="31"/>
      <c r="H7720" s="31" t="s">
        <v>6209</v>
      </c>
      <c r="I7720" s="57"/>
    </row>
    <row r="7721" spans="1:9" s="37" customFormat="1" ht="81" customHeight="1">
      <c r="A7721" s="52" t="s">
        <v>6206</v>
      </c>
      <c r="B7721" s="55" t="s">
        <v>4555</v>
      </c>
      <c r="C7721" s="55" t="s">
        <v>4609</v>
      </c>
      <c r="D7721" s="31" t="s">
        <v>6208</v>
      </c>
      <c r="E7721" s="54">
        <v>118</v>
      </c>
      <c r="F7721" s="31" t="s">
        <v>512</v>
      </c>
      <c r="G7721" s="31"/>
      <c r="H7721" s="31" t="s">
        <v>6209</v>
      </c>
      <c r="I7721" s="57"/>
    </row>
    <row r="7722" spans="1:9" s="37" customFormat="1" ht="81" customHeight="1">
      <c r="A7722" s="52" t="s">
        <v>6206</v>
      </c>
      <c r="B7722" s="55" t="s">
        <v>4555</v>
      </c>
      <c r="C7722" s="55" t="s">
        <v>6386</v>
      </c>
      <c r="D7722" s="31" t="s">
        <v>6208</v>
      </c>
      <c r="E7722" s="54">
        <v>110</v>
      </c>
      <c r="F7722" s="31" t="s">
        <v>512</v>
      </c>
      <c r="G7722" s="31"/>
      <c r="H7722" s="31" t="s">
        <v>6209</v>
      </c>
      <c r="I7722" s="57"/>
    </row>
    <row r="7723" spans="1:9" s="37" customFormat="1" ht="86.25" customHeight="1">
      <c r="A7723" s="52" t="s">
        <v>6228</v>
      </c>
      <c r="B7723" s="55" t="s">
        <v>4555</v>
      </c>
      <c r="C7723" s="55" t="s">
        <v>161</v>
      </c>
      <c r="D7723" s="31" t="s">
        <v>6208</v>
      </c>
      <c r="E7723" s="54">
        <v>30</v>
      </c>
      <c r="F7723" s="31" t="s">
        <v>512</v>
      </c>
      <c r="G7723" s="31"/>
      <c r="H7723" s="31" t="s">
        <v>6209</v>
      </c>
      <c r="I7723" s="57"/>
    </row>
    <row r="7724" spans="1:9" s="37" customFormat="1" ht="81" customHeight="1">
      <c r="A7724" s="52" t="s">
        <v>6206</v>
      </c>
      <c r="B7724" s="55" t="s">
        <v>4555</v>
      </c>
      <c r="C7724" s="55" t="s">
        <v>161</v>
      </c>
      <c r="D7724" s="31" t="s">
        <v>6208</v>
      </c>
      <c r="E7724" s="54">
        <v>133</v>
      </c>
      <c r="F7724" s="31" t="s">
        <v>512</v>
      </c>
      <c r="G7724" s="31"/>
      <c r="H7724" s="31" t="s">
        <v>6209</v>
      </c>
      <c r="I7724" s="57"/>
    </row>
    <row r="7725" spans="1:9" s="37" customFormat="1" ht="76.5" customHeight="1">
      <c r="A7725" s="52" t="s">
        <v>6206</v>
      </c>
      <c r="B7725" s="55" t="s">
        <v>4555</v>
      </c>
      <c r="C7725" s="55" t="s">
        <v>4811</v>
      </c>
      <c r="D7725" s="31" t="s">
        <v>6208</v>
      </c>
      <c r="E7725" s="54">
        <v>110</v>
      </c>
      <c r="F7725" s="31" t="s">
        <v>512</v>
      </c>
      <c r="G7725" s="31"/>
      <c r="H7725" s="31" t="s">
        <v>6209</v>
      </c>
      <c r="I7725" s="57"/>
    </row>
    <row r="7726" spans="1:9" s="37" customFormat="1" ht="76.5" customHeight="1">
      <c r="A7726" s="52" t="s">
        <v>6206</v>
      </c>
      <c r="B7726" s="55" t="s">
        <v>4555</v>
      </c>
      <c r="C7726" s="55" t="s">
        <v>4552</v>
      </c>
      <c r="D7726" s="31" t="s">
        <v>6208</v>
      </c>
      <c r="E7726" s="54">
        <v>104</v>
      </c>
      <c r="F7726" s="31" t="s">
        <v>512</v>
      </c>
      <c r="G7726" s="31"/>
      <c r="H7726" s="31" t="s">
        <v>6209</v>
      </c>
      <c r="I7726" s="57"/>
    </row>
    <row r="7727" spans="1:9" s="37" customFormat="1" ht="76.5" customHeight="1">
      <c r="A7727" s="52" t="s">
        <v>6206</v>
      </c>
      <c r="B7727" s="55" t="s">
        <v>4555</v>
      </c>
      <c r="C7727" s="55" t="s">
        <v>4249</v>
      </c>
      <c r="D7727" s="31" t="s">
        <v>6208</v>
      </c>
      <c r="E7727" s="54">
        <v>72</v>
      </c>
      <c r="F7727" s="31" t="s">
        <v>512</v>
      </c>
      <c r="G7727" s="31"/>
      <c r="H7727" s="31" t="s">
        <v>6209</v>
      </c>
      <c r="I7727" s="57"/>
    </row>
    <row r="7728" spans="1:9" s="37" customFormat="1" ht="76.5" customHeight="1">
      <c r="A7728" s="52" t="s">
        <v>6206</v>
      </c>
      <c r="B7728" s="55" t="s">
        <v>4555</v>
      </c>
      <c r="C7728" s="55" t="s">
        <v>6381</v>
      </c>
      <c r="D7728" s="31" t="s">
        <v>6208</v>
      </c>
      <c r="E7728" s="54">
        <v>79</v>
      </c>
      <c r="F7728" s="31" t="s">
        <v>512</v>
      </c>
      <c r="G7728" s="31"/>
      <c r="H7728" s="31" t="s">
        <v>6209</v>
      </c>
      <c r="I7728" s="57"/>
    </row>
    <row r="7729" spans="1:9" s="37" customFormat="1" ht="76.5" customHeight="1">
      <c r="A7729" s="52" t="s">
        <v>6206</v>
      </c>
      <c r="B7729" s="55" t="s">
        <v>4555</v>
      </c>
      <c r="C7729" s="55" t="s">
        <v>3729</v>
      </c>
      <c r="D7729" s="31" t="s">
        <v>6208</v>
      </c>
      <c r="E7729" s="54">
        <v>127</v>
      </c>
      <c r="F7729" s="31" t="s">
        <v>512</v>
      </c>
      <c r="G7729" s="31"/>
      <c r="H7729" s="31" t="s">
        <v>6209</v>
      </c>
      <c r="I7729" s="57"/>
    </row>
    <row r="7730" spans="1:9" s="37" customFormat="1" ht="76.5" customHeight="1">
      <c r="A7730" s="52" t="s">
        <v>6206</v>
      </c>
      <c r="B7730" s="55" t="s">
        <v>4555</v>
      </c>
      <c r="C7730" s="55" t="s">
        <v>786</v>
      </c>
      <c r="D7730" s="31" t="s">
        <v>6208</v>
      </c>
      <c r="E7730" s="54">
        <v>240</v>
      </c>
      <c r="F7730" s="31" t="s">
        <v>512</v>
      </c>
      <c r="G7730" s="31"/>
      <c r="H7730" s="31" t="s">
        <v>6209</v>
      </c>
      <c r="I7730" s="57"/>
    </row>
    <row r="7731" spans="1:9" s="37" customFormat="1" ht="82.5" customHeight="1">
      <c r="A7731" s="52" t="s">
        <v>6206</v>
      </c>
      <c r="B7731" s="55" t="s">
        <v>4555</v>
      </c>
      <c r="C7731" s="55" t="s">
        <v>3726</v>
      </c>
      <c r="D7731" s="31" t="s">
        <v>6208</v>
      </c>
      <c r="E7731" s="54">
        <v>211</v>
      </c>
      <c r="F7731" s="31" t="s">
        <v>512</v>
      </c>
      <c r="G7731" s="31"/>
      <c r="H7731" s="31" t="s">
        <v>6209</v>
      </c>
      <c r="I7731" s="57"/>
    </row>
    <row r="7732" spans="1:9" s="37" customFormat="1" ht="82.5" customHeight="1">
      <c r="A7732" s="52" t="s">
        <v>6206</v>
      </c>
      <c r="B7732" s="55" t="s">
        <v>4555</v>
      </c>
      <c r="C7732" s="55" t="s">
        <v>4249</v>
      </c>
      <c r="D7732" s="31" t="s">
        <v>6208</v>
      </c>
      <c r="E7732" s="54">
        <v>246</v>
      </c>
      <c r="F7732" s="31" t="s">
        <v>512</v>
      </c>
      <c r="G7732" s="31"/>
      <c r="H7732" s="31" t="s">
        <v>6209</v>
      </c>
      <c r="I7732" s="57"/>
    </row>
    <row r="7733" spans="1:9" s="37" customFormat="1" ht="82.5" customHeight="1">
      <c r="A7733" s="52" t="s">
        <v>6228</v>
      </c>
      <c r="B7733" s="55" t="s">
        <v>4555</v>
      </c>
      <c r="C7733" s="55" t="s">
        <v>4249</v>
      </c>
      <c r="D7733" s="31" t="s">
        <v>6208</v>
      </c>
      <c r="E7733" s="54">
        <v>83</v>
      </c>
      <c r="F7733" s="31" t="s">
        <v>512</v>
      </c>
      <c r="G7733" s="31"/>
      <c r="H7733" s="31" t="s">
        <v>6209</v>
      </c>
      <c r="I7733" s="57"/>
    </row>
    <row r="7734" spans="1:9" s="37" customFormat="1" ht="82.5" customHeight="1">
      <c r="A7734" s="52" t="s">
        <v>6206</v>
      </c>
      <c r="B7734" s="55" t="s">
        <v>4555</v>
      </c>
      <c r="C7734" s="55" t="s">
        <v>4545</v>
      </c>
      <c r="D7734" s="31" t="s">
        <v>6208</v>
      </c>
      <c r="E7734" s="54">
        <v>273</v>
      </c>
      <c r="F7734" s="31" t="s">
        <v>512</v>
      </c>
      <c r="G7734" s="31"/>
      <c r="H7734" s="31" t="s">
        <v>6209</v>
      </c>
      <c r="I7734" s="57"/>
    </row>
    <row r="7735" spans="1:9" s="37" customFormat="1" ht="82.5" customHeight="1">
      <c r="A7735" s="52" t="s">
        <v>6206</v>
      </c>
      <c r="B7735" s="53" t="s">
        <v>6388</v>
      </c>
      <c r="C7735" s="53" t="s">
        <v>786</v>
      </c>
      <c r="D7735" s="31" t="s">
        <v>6208</v>
      </c>
      <c r="E7735" s="54">
        <v>532</v>
      </c>
      <c r="F7735" s="31" t="s">
        <v>512</v>
      </c>
      <c r="G7735" s="31"/>
      <c r="H7735" s="31" t="s">
        <v>6209</v>
      </c>
      <c r="I7735" s="57"/>
    </row>
    <row r="7736" spans="1:9" s="37" customFormat="1" ht="82.5" customHeight="1">
      <c r="A7736" s="52" t="s">
        <v>6206</v>
      </c>
      <c r="B7736" s="53" t="s">
        <v>6388</v>
      </c>
      <c r="C7736" s="53" t="s">
        <v>4103</v>
      </c>
      <c r="D7736" s="31" t="s">
        <v>6208</v>
      </c>
      <c r="E7736" s="54">
        <v>571</v>
      </c>
      <c r="F7736" s="31" t="s">
        <v>512</v>
      </c>
      <c r="G7736" s="31"/>
      <c r="H7736" s="31" t="s">
        <v>6209</v>
      </c>
      <c r="I7736" s="57"/>
    </row>
    <row r="7737" spans="1:9" s="37" customFormat="1" ht="85.5" customHeight="1">
      <c r="A7737" s="52" t="s">
        <v>6206</v>
      </c>
      <c r="B7737" s="53" t="s">
        <v>6388</v>
      </c>
      <c r="C7737" s="53" t="s">
        <v>786</v>
      </c>
      <c r="D7737" s="31" t="s">
        <v>6208</v>
      </c>
      <c r="E7737" s="54">
        <v>448</v>
      </c>
      <c r="F7737" s="31" t="s">
        <v>512</v>
      </c>
      <c r="G7737" s="31"/>
      <c r="H7737" s="31" t="s">
        <v>6209</v>
      </c>
      <c r="I7737" s="57"/>
    </row>
    <row r="7738" spans="1:9" s="37" customFormat="1" ht="85.5" customHeight="1">
      <c r="A7738" s="52" t="s">
        <v>6206</v>
      </c>
      <c r="B7738" s="53" t="s">
        <v>6388</v>
      </c>
      <c r="C7738" s="53" t="s">
        <v>161</v>
      </c>
      <c r="D7738" s="31" t="s">
        <v>6208</v>
      </c>
      <c r="E7738" s="54">
        <v>496</v>
      </c>
      <c r="F7738" s="31" t="s">
        <v>512</v>
      </c>
      <c r="G7738" s="31"/>
      <c r="H7738" s="31" t="s">
        <v>6209</v>
      </c>
      <c r="I7738" s="57"/>
    </row>
    <row r="7739" spans="1:9" s="37" customFormat="1" ht="85.5" customHeight="1">
      <c r="A7739" s="52" t="s">
        <v>6206</v>
      </c>
      <c r="B7739" s="53" t="s">
        <v>6388</v>
      </c>
      <c r="C7739" s="53" t="s">
        <v>6389</v>
      </c>
      <c r="D7739" s="31" t="s">
        <v>6208</v>
      </c>
      <c r="E7739" s="54">
        <v>530</v>
      </c>
      <c r="F7739" s="31" t="s">
        <v>512</v>
      </c>
      <c r="G7739" s="31"/>
      <c r="H7739" s="31" t="s">
        <v>6209</v>
      </c>
      <c r="I7739" s="57"/>
    </row>
    <row r="7740" spans="1:9" s="37" customFormat="1" ht="85.5" customHeight="1">
      <c r="A7740" s="52" t="s">
        <v>6228</v>
      </c>
      <c r="B7740" s="53" t="s">
        <v>6388</v>
      </c>
      <c r="C7740" s="53" t="s">
        <v>4545</v>
      </c>
      <c r="D7740" s="31" t="s">
        <v>6208</v>
      </c>
      <c r="E7740" s="54">
        <v>10</v>
      </c>
      <c r="F7740" s="31" t="s">
        <v>512</v>
      </c>
      <c r="G7740" s="31"/>
      <c r="H7740" s="31" t="s">
        <v>6209</v>
      </c>
      <c r="I7740" s="57"/>
    </row>
    <row r="7741" spans="1:9" s="37" customFormat="1" ht="85.5" customHeight="1">
      <c r="A7741" s="52" t="s">
        <v>6228</v>
      </c>
      <c r="B7741" s="53" t="s">
        <v>6388</v>
      </c>
      <c r="C7741" s="53" t="s">
        <v>4545</v>
      </c>
      <c r="D7741" s="31" t="s">
        <v>6208</v>
      </c>
      <c r="E7741" s="54">
        <v>10</v>
      </c>
      <c r="F7741" s="31" t="s">
        <v>512</v>
      </c>
      <c r="G7741" s="31"/>
      <c r="H7741" s="31" t="s">
        <v>6209</v>
      </c>
      <c r="I7741" s="57"/>
    </row>
    <row r="7742" spans="1:9" s="37" customFormat="1" ht="85.5" customHeight="1">
      <c r="A7742" s="52" t="s">
        <v>6206</v>
      </c>
      <c r="B7742" s="53" t="s">
        <v>6388</v>
      </c>
      <c r="C7742" s="53" t="s">
        <v>4545</v>
      </c>
      <c r="D7742" s="31" t="s">
        <v>6208</v>
      </c>
      <c r="E7742" s="54">
        <v>564</v>
      </c>
      <c r="F7742" s="31" t="s">
        <v>512</v>
      </c>
      <c r="G7742" s="31"/>
      <c r="H7742" s="31" t="s">
        <v>6209</v>
      </c>
      <c r="I7742" s="57"/>
    </row>
    <row r="7743" spans="1:9" s="37" customFormat="1" ht="85.5" customHeight="1">
      <c r="A7743" s="52" t="s">
        <v>6206</v>
      </c>
      <c r="B7743" s="53" t="s">
        <v>6388</v>
      </c>
      <c r="C7743" s="53" t="s">
        <v>4545</v>
      </c>
      <c r="D7743" s="31" t="s">
        <v>6208</v>
      </c>
      <c r="E7743" s="54">
        <v>591</v>
      </c>
      <c r="F7743" s="31" t="s">
        <v>512</v>
      </c>
      <c r="G7743" s="31"/>
      <c r="H7743" s="31" t="s">
        <v>6209</v>
      </c>
      <c r="I7743" s="57"/>
    </row>
    <row r="7744" spans="1:9" s="37" customFormat="1" ht="85.5" customHeight="1">
      <c r="A7744" s="52" t="s">
        <v>6228</v>
      </c>
      <c r="B7744" s="53" t="s">
        <v>6388</v>
      </c>
      <c r="C7744" s="53" t="s">
        <v>4103</v>
      </c>
      <c r="D7744" s="31" t="s">
        <v>6208</v>
      </c>
      <c r="E7744" s="54">
        <v>10</v>
      </c>
      <c r="F7744" s="31" t="s">
        <v>512</v>
      </c>
      <c r="G7744" s="31"/>
      <c r="H7744" s="31" t="s">
        <v>6209</v>
      </c>
      <c r="I7744" s="57"/>
    </row>
    <row r="7745" spans="1:9" s="37" customFormat="1" ht="85.5" customHeight="1">
      <c r="A7745" s="52" t="s">
        <v>6206</v>
      </c>
      <c r="B7745" s="53" t="s">
        <v>6388</v>
      </c>
      <c r="C7745" s="53" t="s">
        <v>4103</v>
      </c>
      <c r="D7745" s="31" t="s">
        <v>6208</v>
      </c>
      <c r="E7745" s="54">
        <v>326</v>
      </c>
      <c r="F7745" s="31" t="s">
        <v>512</v>
      </c>
      <c r="G7745" s="31"/>
      <c r="H7745" s="31" t="s">
        <v>6209</v>
      </c>
      <c r="I7745" s="57"/>
    </row>
    <row r="7746" spans="1:9" s="37" customFormat="1" ht="85.5" customHeight="1">
      <c r="A7746" s="52" t="s">
        <v>6206</v>
      </c>
      <c r="B7746" s="55" t="s">
        <v>6388</v>
      </c>
      <c r="C7746" s="55" t="s">
        <v>4545</v>
      </c>
      <c r="D7746" s="31" t="s">
        <v>6208</v>
      </c>
      <c r="E7746" s="54">
        <v>590</v>
      </c>
      <c r="F7746" s="31" t="s">
        <v>512</v>
      </c>
      <c r="G7746" s="31"/>
      <c r="H7746" s="31" t="s">
        <v>6209</v>
      </c>
      <c r="I7746" s="57"/>
    </row>
    <row r="7747" spans="1:9" s="37" customFormat="1" ht="85.5" customHeight="1">
      <c r="A7747" s="52" t="s">
        <v>6206</v>
      </c>
      <c r="B7747" s="55" t="s">
        <v>6388</v>
      </c>
      <c r="C7747" s="55" t="s">
        <v>4103</v>
      </c>
      <c r="D7747" s="31" t="s">
        <v>6208</v>
      </c>
      <c r="E7747" s="54">
        <v>377</v>
      </c>
      <c r="F7747" s="31" t="s">
        <v>512</v>
      </c>
      <c r="G7747" s="31"/>
      <c r="H7747" s="31" t="s">
        <v>6209</v>
      </c>
      <c r="I7747" s="57"/>
    </row>
    <row r="7748" spans="1:9" s="37" customFormat="1" ht="85.5" customHeight="1">
      <c r="A7748" s="52" t="s">
        <v>6206</v>
      </c>
      <c r="B7748" s="55" t="s">
        <v>6388</v>
      </c>
      <c r="C7748" s="55" t="s">
        <v>4103</v>
      </c>
      <c r="D7748" s="31" t="s">
        <v>6208</v>
      </c>
      <c r="E7748" s="54">
        <v>547</v>
      </c>
      <c r="F7748" s="31" t="s">
        <v>512</v>
      </c>
      <c r="G7748" s="31"/>
      <c r="H7748" s="31" t="s">
        <v>6209</v>
      </c>
      <c r="I7748" s="57"/>
    </row>
    <row r="7749" spans="1:9" s="37" customFormat="1" ht="90.75" customHeight="1">
      <c r="A7749" s="52" t="s">
        <v>6228</v>
      </c>
      <c r="B7749" s="55" t="s">
        <v>6388</v>
      </c>
      <c r="C7749" s="55" t="s">
        <v>4103</v>
      </c>
      <c r="D7749" s="31" t="s">
        <v>6208</v>
      </c>
      <c r="E7749" s="54">
        <v>10</v>
      </c>
      <c r="F7749" s="31" t="s">
        <v>512</v>
      </c>
      <c r="G7749" s="31"/>
      <c r="H7749" s="31" t="s">
        <v>6209</v>
      </c>
      <c r="I7749" s="57"/>
    </row>
    <row r="7750" spans="1:9" s="37" customFormat="1" ht="90.75" customHeight="1">
      <c r="A7750" s="52" t="s">
        <v>6228</v>
      </c>
      <c r="B7750" s="55" t="s">
        <v>6388</v>
      </c>
      <c r="C7750" s="55" t="s">
        <v>786</v>
      </c>
      <c r="D7750" s="31" t="s">
        <v>6208</v>
      </c>
      <c r="E7750" s="54">
        <v>10</v>
      </c>
      <c r="F7750" s="31" t="s">
        <v>512</v>
      </c>
      <c r="G7750" s="31"/>
      <c r="H7750" s="31" t="s">
        <v>6209</v>
      </c>
      <c r="I7750" s="57"/>
    </row>
    <row r="7751" spans="1:9" s="37" customFormat="1" ht="90.75" customHeight="1">
      <c r="A7751" s="52" t="s">
        <v>6206</v>
      </c>
      <c r="B7751" s="55" t="s">
        <v>6388</v>
      </c>
      <c r="C7751" s="55" t="s">
        <v>786</v>
      </c>
      <c r="D7751" s="31" t="s">
        <v>6208</v>
      </c>
      <c r="E7751" s="54">
        <v>555</v>
      </c>
      <c r="F7751" s="31" t="s">
        <v>512</v>
      </c>
      <c r="G7751" s="31"/>
      <c r="H7751" s="31" t="s">
        <v>6209</v>
      </c>
      <c r="I7751" s="57"/>
    </row>
    <row r="7752" spans="1:9" s="37" customFormat="1" ht="90.75" customHeight="1">
      <c r="A7752" s="52" t="s">
        <v>6228</v>
      </c>
      <c r="B7752" s="55" t="s">
        <v>6388</v>
      </c>
      <c r="C7752" s="55" t="s">
        <v>161</v>
      </c>
      <c r="D7752" s="31" t="s">
        <v>6208</v>
      </c>
      <c r="E7752" s="54">
        <v>10</v>
      </c>
      <c r="F7752" s="31" t="s">
        <v>512</v>
      </c>
      <c r="G7752" s="31"/>
      <c r="H7752" s="31" t="s">
        <v>6209</v>
      </c>
      <c r="I7752" s="57"/>
    </row>
    <row r="7753" spans="1:9" s="37" customFormat="1" ht="90.75" customHeight="1">
      <c r="A7753" s="52" t="s">
        <v>6206</v>
      </c>
      <c r="B7753" s="55" t="s">
        <v>6388</v>
      </c>
      <c r="C7753" s="55" t="s">
        <v>161</v>
      </c>
      <c r="D7753" s="31" t="s">
        <v>6208</v>
      </c>
      <c r="E7753" s="54">
        <v>505</v>
      </c>
      <c r="F7753" s="31" t="s">
        <v>512</v>
      </c>
      <c r="G7753" s="31"/>
      <c r="H7753" s="31" t="s">
        <v>6209</v>
      </c>
      <c r="I7753" s="57"/>
    </row>
    <row r="7754" spans="1:9" s="37" customFormat="1" ht="90.75" customHeight="1">
      <c r="A7754" s="52" t="s">
        <v>6228</v>
      </c>
      <c r="B7754" s="55" t="s">
        <v>6388</v>
      </c>
      <c r="C7754" s="55" t="s">
        <v>6390</v>
      </c>
      <c r="D7754" s="31" t="s">
        <v>6208</v>
      </c>
      <c r="E7754" s="54">
        <v>10</v>
      </c>
      <c r="F7754" s="31" t="s">
        <v>512</v>
      </c>
      <c r="G7754" s="31"/>
      <c r="H7754" s="31" t="s">
        <v>6209</v>
      </c>
      <c r="I7754" s="57"/>
    </row>
    <row r="7755" spans="1:9" s="37" customFormat="1" ht="83.25" customHeight="1">
      <c r="A7755" s="52" t="s">
        <v>6206</v>
      </c>
      <c r="B7755" s="55" t="s">
        <v>6388</v>
      </c>
      <c r="C7755" s="55" t="s">
        <v>6390</v>
      </c>
      <c r="D7755" s="31" t="s">
        <v>6208</v>
      </c>
      <c r="E7755" s="54">
        <v>419</v>
      </c>
      <c r="F7755" s="31" t="s">
        <v>512</v>
      </c>
      <c r="G7755" s="31"/>
      <c r="H7755" s="31" t="s">
        <v>6209</v>
      </c>
      <c r="I7755" s="57"/>
    </row>
    <row r="7756" spans="1:9" s="37" customFormat="1" ht="83.25" customHeight="1">
      <c r="A7756" s="52" t="s">
        <v>6206</v>
      </c>
      <c r="B7756" s="55" t="s">
        <v>6388</v>
      </c>
      <c r="C7756" s="55" t="s">
        <v>786</v>
      </c>
      <c r="D7756" s="31" t="s">
        <v>6208</v>
      </c>
      <c r="E7756" s="54">
        <v>479</v>
      </c>
      <c r="F7756" s="31" t="s">
        <v>512</v>
      </c>
      <c r="G7756" s="31"/>
      <c r="H7756" s="31" t="s">
        <v>6209</v>
      </c>
      <c r="I7756" s="57"/>
    </row>
    <row r="7757" spans="1:9" s="37" customFormat="1" ht="83.25" customHeight="1">
      <c r="A7757" s="52" t="s">
        <v>6206</v>
      </c>
      <c r="B7757" s="55" t="s">
        <v>6388</v>
      </c>
      <c r="C7757" s="55" t="s">
        <v>4545</v>
      </c>
      <c r="D7757" s="31" t="s">
        <v>6208</v>
      </c>
      <c r="E7757" s="54">
        <v>606</v>
      </c>
      <c r="F7757" s="31" t="s">
        <v>512</v>
      </c>
      <c r="G7757" s="31"/>
      <c r="H7757" s="31" t="s">
        <v>6209</v>
      </c>
      <c r="I7757" s="57"/>
    </row>
    <row r="7758" spans="1:9" s="37" customFormat="1" ht="83.25" customHeight="1">
      <c r="A7758" s="52" t="s">
        <v>6228</v>
      </c>
      <c r="B7758" s="55" t="s">
        <v>6388</v>
      </c>
      <c r="C7758" s="55" t="s">
        <v>786</v>
      </c>
      <c r="D7758" s="31" t="s">
        <v>6208</v>
      </c>
      <c r="E7758" s="54">
        <v>10</v>
      </c>
      <c r="F7758" s="31" t="s">
        <v>512</v>
      </c>
      <c r="G7758" s="31"/>
      <c r="H7758" s="31" t="s">
        <v>6209</v>
      </c>
      <c r="I7758" s="57"/>
    </row>
    <row r="7759" spans="1:9" s="37" customFormat="1" ht="83.25" customHeight="1">
      <c r="A7759" s="52" t="s">
        <v>6228</v>
      </c>
      <c r="B7759" s="55" t="s">
        <v>6388</v>
      </c>
      <c r="C7759" s="55" t="s">
        <v>786</v>
      </c>
      <c r="D7759" s="31" t="s">
        <v>6208</v>
      </c>
      <c r="E7759" s="54">
        <v>10</v>
      </c>
      <c r="F7759" s="31" t="s">
        <v>512</v>
      </c>
      <c r="G7759" s="31"/>
      <c r="H7759" s="31" t="s">
        <v>6209</v>
      </c>
      <c r="I7759" s="57"/>
    </row>
    <row r="7760" spans="1:9" s="37" customFormat="1" ht="83.25" customHeight="1">
      <c r="A7760" s="52" t="s">
        <v>6206</v>
      </c>
      <c r="B7760" s="53" t="s">
        <v>6391</v>
      </c>
      <c r="C7760" s="53" t="s">
        <v>3891</v>
      </c>
      <c r="D7760" s="31" t="s">
        <v>6208</v>
      </c>
      <c r="E7760" s="54">
        <v>512</v>
      </c>
      <c r="F7760" s="31" t="s">
        <v>512</v>
      </c>
      <c r="G7760" s="31"/>
      <c r="H7760" s="31" t="s">
        <v>6209</v>
      </c>
      <c r="I7760" s="57"/>
    </row>
    <row r="7761" spans="1:9" s="37" customFormat="1" ht="66">
      <c r="A7761" s="52" t="s">
        <v>6206</v>
      </c>
      <c r="B7761" s="53" t="s">
        <v>6391</v>
      </c>
      <c r="C7761" s="53" t="s">
        <v>3891</v>
      </c>
      <c r="D7761" s="31" t="s">
        <v>6208</v>
      </c>
      <c r="E7761" s="54">
        <v>97</v>
      </c>
      <c r="F7761" s="31" t="s">
        <v>512</v>
      </c>
      <c r="G7761" s="31"/>
      <c r="H7761" s="31" t="s">
        <v>6209</v>
      </c>
      <c r="I7761" s="57"/>
    </row>
    <row r="7762" spans="1:9" s="37" customFormat="1" ht="66">
      <c r="A7762" s="52" t="s">
        <v>6206</v>
      </c>
      <c r="B7762" s="55" t="s">
        <v>6391</v>
      </c>
      <c r="C7762" s="55" t="s">
        <v>3891</v>
      </c>
      <c r="D7762" s="31" t="s">
        <v>6208</v>
      </c>
      <c r="E7762" s="54">
        <v>135</v>
      </c>
      <c r="F7762" s="31" t="s">
        <v>512</v>
      </c>
      <c r="G7762" s="31"/>
      <c r="H7762" s="31" t="s">
        <v>6209</v>
      </c>
      <c r="I7762" s="57"/>
    </row>
    <row r="7763" spans="1:9" s="37" customFormat="1" ht="66">
      <c r="A7763" s="52" t="s">
        <v>6206</v>
      </c>
      <c r="B7763" s="55" t="s">
        <v>6391</v>
      </c>
      <c r="C7763" s="55" t="s">
        <v>3891</v>
      </c>
      <c r="D7763" s="31" t="s">
        <v>6208</v>
      </c>
      <c r="E7763" s="54">
        <v>599</v>
      </c>
      <c r="F7763" s="31" t="s">
        <v>512</v>
      </c>
      <c r="G7763" s="31"/>
      <c r="H7763" s="31" t="s">
        <v>6209</v>
      </c>
      <c r="I7763" s="57"/>
    </row>
    <row r="7764" spans="1:9" s="37" customFormat="1" ht="66">
      <c r="A7764" s="52" t="s">
        <v>6206</v>
      </c>
      <c r="B7764" s="55" t="s">
        <v>6391</v>
      </c>
      <c r="C7764" s="55" t="s">
        <v>3891</v>
      </c>
      <c r="D7764" s="31" t="s">
        <v>6208</v>
      </c>
      <c r="E7764" s="54">
        <v>432</v>
      </c>
      <c r="F7764" s="31" t="s">
        <v>512</v>
      </c>
      <c r="G7764" s="31"/>
      <c r="H7764" s="31" t="s">
        <v>6209</v>
      </c>
      <c r="I7764" s="57"/>
    </row>
    <row r="7765" spans="1:9" s="37" customFormat="1" ht="66">
      <c r="A7765" s="52" t="s">
        <v>6206</v>
      </c>
      <c r="B7765" s="53" t="s">
        <v>6392</v>
      </c>
      <c r="C7765" s="53" t="s">
        <v>4743</v>
      </c>
      <c r="D7765" s="31" t="s">
        <v>6208</v>
      </c>
      <c r="E7765" s="54">
        <v>23</v>
      </c>
      <c r="F7765" s="31" t="s">
        <v>512</v>
      </c>
      <c r="G7765" s="58"/>
      <c r="H7765" s="58" t="s">
        <v>6209</v>
      </c>
      <c r="I7765" s="59"/>
    </row>
    <row r="7766" spans="1:9" s="37" customFormat="1" ht="66">
      <c r="A7766" s="52" t="s">
        <v>6206</v>
      </c>
      <c r="B7766" s="53" t="s">
        <v>6392</v>
      </c>
      <c r="C7766" s="53" t="s">
        <v>6393</v>
      </c>
      <c r="D7766" s="31" t="s">
        <v>6208</v>
      </c>
      <c r="E7766" s="54">
        <v>36</v>
      </c>
      <c r="F7766" s="31" t="s">
        <v>512</v>
      </c>
      <c r="G7766" s="58"/>
      <c r="H7766" s="58" t="s">
        <v>6209</v>
      </c>
      <c r="I7766" s="59"/>
    </row>
    <row r="7767" spans="1:9" s="37" customFormat="1" ht="66">
      <c r="A7767" s="52" t="s">
        <v>6206</v>
      </c>
      <c r="B7767" s="53" t="s">
        <v>6392</v>
      </c>
      <c r="C7767" s="53" t="s">
        <v>6314</v>
      </c>
      <c r="D7767" s="31" t="s">
        <v>6208</v>
      </c>
      <c r="E7767" s="54">
        <v>25</v>
      </c>
      <c r="F7767" s="31" t="s">
        <v>512</v>
      </c>
      <c r="G7767" s="58"/>
      <c r="H7767" s="58" t="s">
        <v>6209</v>
      </c>
      <c r="I7767" s="59"/>
    </row>
    <row r="7768" spans="1:9" s="37" customFormat="1" ht="66">
      <c r="A7768" s="52" t="s">
        <v>6206</v>
      </c>
      <c r="B7768" s="53" t="s">
        <v>6392</v>
      </c>
      <c r="C7768" s="53" t="s">
        <v>6394</v>
      </c>
      <c r="D7768" s="31" t="s">
        <v>6208</v>
      </c>
      <c r="E7768" s="54">
        <v>22</v>
      </c>
      <c r="F7768" s="31" t="s">
        <v>512</v>
      </c>
      <c r="G7768" s="58"/>
      <c r="H7768" s="58" t="s">
        <v>6209</v>
      </c>
      <c r="I7768" s="59"/>
    </row>
    <row r="7769" spans="1:9" s="37" customFormat="1" ht="66">
      <c r="A7769" s="52" t="s">
        <v>6206</v>
      </c>
      <c r="B7769" s="53" t="s">
        <v>6392</v>
      </c>
      <c r="C7769" s="53" t="s">
        <v>6395</v>
      </c>
      <c r="D7769" s="31" t="s">
        <v>6208</v>
      </c>
      <c r="E7769" s="54">
        <v>20</v>
      </c>
      <c r="F7769" s="31" t="s">
        <v>512</v>
      </c>
      <c r="G7769" s="58"/>
      <c r="H7769" s="58" t="s">
        <v>6209</v>
      </c>
      <c r="I7769" s="59"/>
    </row>
    <row r="7770" spans="1:9" s="37" customFormat="1" ht="66">
      <c r="A7770" s="52" t="s">
        <v>6206</v>
      </c>
      <c r="B7770" s="53" t="s">
        <v>6392</v>
      </c>
      <c r="C7770" s="53" t="s">
        <v>4086</v>
      </c>
      <c r="D7770" s="31" t="s">
        <v>6208</v>
      </c>
      <c r="E7770" s="54">
        <v>13</v>
      </c>
      <c r="F7770" s="31" t="s">
        <v>512</v>
      </c>
      <c r="G7770" s="58"/>
      <c r="H7770" s="58" t="s">
        <v>6209</v>
      </c>
      <c r="I7770" s="59"/>
    </row>
    <row r="7771" spans="1:9" s="37" customFormat="1" ht="66">
      <c r="A7771" s="52" t="s">
        <v>6206</v>
      </c>
      <c r="B7771" s="53" t="s">
        <v>6392</v>
      </c>
      <c r="C7771" s="53" t="s">
        <v>6310</v>
      </c>
      <c r="D7771" s="31" t="s">
        <v>6208</v>
      </c>
      <c r="E7771" s="54">
        <v>41</v>
      </c>
      <c r="F7771" s="31" t="s">
        <v>512</v>
      </c>
      <c r="G7771" s="58"/>
      <c r="H7771" s="58" t="s">
        <v>6209</v>
      </c>
      <c r="I7771" s="59"/>
    </row>
    <row r="7772" spans="1:9" s="37" customFormat="1" ht="66">
      <c r="A7772" s="52" t="s">
        <v>6206</v>
      </c>
      <c r="B7772" s="53" t="s">
        <v>6392</v>
      </c>
      <c r="C7772" s="53" t="s">
        <v>6317</v>
      </c>
      <c r="D7772" s="31" t="s">
        <v>6208</v>
      </c>
      <c r="E7772" s="54">
        <v>25</v>
      </c>
      <c r="F7772" s="31" t="s">
        <v>512</v>
      </c>
      <c r="G7772" s="58"/>
      <c r="H7772" s="58" t="s">
        <v>6209</v>
      </c>
      <c r="I7772" s="59"/>
    </row>
    <row r="7773" spans="1:9" s="37" customFormat="1" ht="66">
      <c r="A7773" s="52" t="s">
        <v>6206</v>
      </c>
      <c r="B7773" s="53" t="s">
        <v>6392</v>
      </c>
      <c r="C7773" s="53" t="s">
        <v>4874</v>
      </c>
      <c r="D7773" s="31" t="s">
        <v>6208</v>
      </c>
      <c r="E7773" s="54">
        <v>20</v>
      </c>
      <c r="F7773" s="31" t="s">
        <v>512</v>
      </c>
      <c r="G7773" s="58"/>
      <c r="H7773" s="58" t="s">
        <v>6209</v>
      </c>
      <c r="I7773" s="59"/>
    </row>
    <row r="7774" spans="1:9" s="37" customFormat="1" ht="66">
      <c r="A7774" s="52" t="s">
        <v>6206</v>
      </c>
      <c r="B7774" s="53" t="s">
        <v>6392</v>
      </c>
      <c r="C7774" s="53" t="s">
        <v>4554</v>
      </c>
      <c r="D7774" s="31" t="s">
        <v>6208</v>
      </c>
      <c r="E7774" s="54">
        <v>45</v>
      </c>
      <c r="F7774" s="31" t="s">
        <v>512</v>
      </c>
      <c r="G7774" s="58"/>
      <c r="H7774" s="58" t="s">
        <v>6209</v>
      </c>
      <c r="I7774" s="59"/>
    </row>
    <row r="7775" spans="1:9" s="37" customFormat="1" ht="66">
      <c r="A7775" s="52" t="s">
        <v>6206</v>
      </c>
      <c r="B7775" s="53" t="s">
        <v>6392</v>
      </c>
      <c r="C7775" s="53" t="s">
        <v>5075</v>
      </c>
      <c r="D7775" s="31" t="s">
        <v>6208</v>
      </c>
      <c r="E7775" s="54">
        <v>10</v>
      </c>
      <c r="F7775" s="31" t="s">
        <v>512</v>
      </c>
      <c r="G7775" s="58"/>
      <c r="H7775" s="58" t="s">
        <v>6209</v>
      </c>
      <c r="I7775" s="59"/>
    </row>
    <row r="7776" spans="1:9" s="37" customFormat="1" ht="80.25" customHeight="1">
      <c r="A7776" s="52" t="s">
        <v>6206</v>
      </c>
      <c r="B7776" s="53" t="s">
        <v>6392</v>
      </c>
      <c r="C7776" s="53" t="s">
        <v>4530</v>
      </c>
      <c r="D7776" s="31" t="s">
        <v>6208</v>
      </c>
      <c r="E7776" s="54">
        <v>18</v>
      </c>
      <c r="F7776" s="31" t="s">
        <v>512</v>
      </c>
      <c r="G7776" s="58"/>
      <c r="H7776" s="58" t="s">
        <v>6209</v>
      </c>
      <c r="I7776" s="59"/>
    </row>
    <row r="7777" spans="1:9" s="37" customFormat="1" ht="80.25" customHeight="1">
      <c r="A7777" s="52" t="s">
        <v>6206</v>
      </c>
      <c r="B7777" s="53" t="s">
        <v>6392</v>
      </c>
      <c r="C7777" s="53" t="s">
        <v>4086</v>
      </c>
      <c r="D7777" s="31" t="s">
        <v>6208</v>
      </c>
      <c r="E7777" s="54">
        <v>12</v>
      </c>
      <c r="F7777" s="31" t="s">
        <v>512</v>
      </c>
      <c r="G7777" s="58"/>
      <c r="H7777" s="58" t="s">
        <v>6209</v>
      </c>
      <c r="I7777" s="59"/>
    </row>
    <row r="7778" spans="1:9" s="37" customFormat="1" ht="80.25" customHeight="1">
      <c r="A7778" s="52" t="s">
        <v>6206</v>
      </c>
      <c r="B7778" s="53" t="s">
        <v>6392</v>
      </c>
      <c r="C7778" s="53" t="s">
        <v>3827</v>
      </c>
      <c r="D7778" s="31" t="s">
        <v>6208</v>
      </c>
      <c r="E7778" s="54">
        <v>15</v>
      </c>
      <c r="F7778" s="31" t="s">
        <v>512</v>
      </c>
      <c r="G7778" s="58"/>
      <c r="H7778" s="58" t="s">
        <v>6209</v>
      </c>
      <c r="I7778" s="59"/>
    </row>
    <row r="7779" spans="1:9" s="37" customFormat="1" ht="85.5" customHeight="1">
      <c r="A7779" s="52" t="s">
        <v>6228</v>
      </c>
      <c r="B7779" s="53" t="s">
        <v>6392</v>
      </c>
      <c r="C7779" s="53" t="s">
        <v>4086</v>
      </c>
      <c r="D7779" s="31" t="s">
        <v>6208</v>
      </c>
      <c r="E7779" s="54">
        <v>41</v>
      </c>
      <c r="F7779" s="31" t="s">
        <v>512</v>
      </c>
      <c r="G7779" s="58"/>
      <c r="H7779" s="58" t="s">
        <v>6209</v>
      </c>
      <c r="I7779" s="60"/>
    </row>
    <row r="7780" spans="1:9" s="37" customFormat="1" ht="85.5" customHeight="1">
      <c r="A7780" s="52" t="s">
        <v>6228</v>
      </c>
      <c r="B7780" s="53" t="s">
        <v>6392</v>
      </c>
      <c r="C7780" s="53" t="s">
        <v>4532</v>
      </c>
      <c r="D7780" s="31" t="s">
        <v>6208</v>
      </c>
      <c r="E7780" s="54">
        <v>28</v>
      </c>
      <c r="F7780" s="31" t="s">
        <v>512</v>
      </c>
      <c r="G7780" s="58"/>
      <c r="H7780" s="58" t="s">
        <v>6209</v>
      </c>
      <c r="I7780" s="60"/>
    </row>
    <row r="7781" spans="1:9" s="37" customFormat="1" ht="84.75" customHeight="1">
      <c r="A7781" s="52" t="s">
        <v>6228</v>
      </c>
      <c r="B7781" s="53" t="s">
        <v>6392</v>
      </c>
      <c r="C7781" s="53" t="s">
        <v>6396</v>
      </c>
      <c r="D7781" s="31" t="s">
        <v>6208</v>
      </c>
      <c r="E7781" s="54">
        <v>25</v>
      </c>
      <c r="F7781" s="31" t="s">
        <v>512</v>
      </c>
      <c r="G7781" s="58"/>
      <c r="H7781" s="58" t="s">
        <v>6209</v>
      </c>
      <c r="I7781" s="60"/>
    </row>
    <row r="7782" spans="1:9" s="37" customFormat="1" ht="88.5" customHeight="1">
      <c r="A7782" s="52" t="s">
        <v>6228</v>
      </c>
      <c r="B7782" s="53" t="s">
        <v>6392</v>
      </c>
      <c r="C7782" s="53" t="s">
        <v>6397</v>
      </c>
      <c r="D7782" s="31" t="s">
        <v>6208</v>
      </c>
      <c r="E7782" s="54">
        <v>10</v>
      </c>
      <c r="F7782" s="31" t="s">
        <v>512</v>
      </c>
      <c r="G7782" s="58"/>
      <c r="H7782" s="58" t="s">
        <v>6209</v>
      </c>
      <c r="I7782" s="60"/>
    </row>
    <row r="7783" spans="1:9" s="37" customFormat="1" ht="88.5" customHeight="1">
      <c r="A7783" s="52" t="s">
        <v>6206</v>
      </c>
      <c r="B7783" s="53" t="s">
        <v>6392</v>
      </c>
      <c r="C7783" s="53" t="s">
        <v>6398</v>
      </c>
      <c r="D7783" s="31" t="s">
        <v>6208</v>
      </c>
      <c r="E7783" s="54">
        <v>18</v>
      </c>
      <c r="F7783" s="31" t="s">
        <v>512</v>
      </c>
      <c r="G7783" s="31"/>
      <c r="H7783" s="31" t="s">
        <v>6209</v>
      </c>
      <c r="I7783" s="57"/>
    </row>
    <row r="7784" spans="1:9" s="37" customFormat="1" ht="88.5" customHeight="1">
      <c r="A7784" s="52" t="s">
        <v>6228</v>
      </c>
      <c r="B7784" s="53" t="s">
        <v>6392</v>
      </c>
      <c r="C7784" s="53" t="s">
        <v>6399</v>
      </c>
      <c r="D7784" s="31" t="s">
        <v>6208</v>
      </c>
      <c r="E7784" s="54">
        <v>30</v>
      </c>
      <c r="F7784" s="31" t="s">
        <v>512</v>
      </c>
      <c r="G7784" s="31"/>
      <c r="H7784" s="31" t="s">
        <v>6209</v>
      </c>
      <c r="I7784" s="57"/>
    </row>
    <row r="7785" spans="1:9" s="37" customFormat="1" ht="88.5" customHeight="1">
      <c r="A7785" s="52" t="s">
        <v>6206</v>
      </c>
      <c r="B7785" s="53" t="s">
        <v>6392</v>
      </c>
      <c r="C7785" s="53" t="s">
        <v>3723</v>
      </c>
      <c r="D7785" s="31" t="s">
        <v>6208</v>
      </c>
      <c r="E7785" s="54">
        <v>31</v>
      </c>
      <c r="F7785" s="31" t="s">
        <v>512</v>
      </c>
      <c r="G7785" s="31"/>
      <c r="H7785" s="31" t="s">
        <v>6209</v>
      </c>
      <c r="I7785" s="57"/>
    </row>
    <row r="7786" spans="1:9" s="37" customFormat="1" ht="88.5" customHeight="1">
      <c r="A7786" s="52" t="s">
        <v>6206</v>
      </c>
      <c r="B7786" s="53" t="s">
        <v>6392</v>
      </c>
      <c r="C7786" s="53" t="s">
        <v>4351</v>
      </c>
      <c r="D7786" s="31" t="s">
        <v>6208</v>
      </c>
      <c r="E7786" s="54">
        <v>48</v>
      </c>
      <c r="F7786" s="31" t="s">
        <v>512</v>
      </c>
      <c r="G7786" s="31"/>
      <c r="H7786" s="31" t="s">
        <v>6209</v>
      </c>
      <c r="I7786" s="57"/>
    </row>
    <row r="7787" spans="1:9" s="37" customFormat="1" ht="88.5" customHeight="1">
      <c r="A7787" s="52" t="s">
        <v>6206</v>
      </c>
      <c r="B7787" s="53" t="s">
        <v>6392</v>
      </c>
      <c r="C7787" s="53" t="s">
        <v>3837</v>
      </c>
      <c r="D7787" s="31" t="s">
        <v>6208</v>
      </c>
      <c r="E7787" s="54">
        <v>15</v>
      </c>
      <c r="F7787" s="31" t="s">
        <v>512</v>
      </c>
      <c r="G7787" s="31"/>
      <c r="H7787" s="31" t="s">
        <v>6209</v>
      </c>
      <c r="I7787" s="57"/>
    </row>
    <row r="7788" spans="1:9" s="37" customFormat="1" ht="93.75" customHeight="1">
      <c r="A7788" s="52" t="s">
        <v>6206</v>
      </c>
      <c r="B7788" s="53" t="s">
        <v>6392</v>
      </c>
      <c r="C7788" s="53" t="s">
        <v>6400</v>
      </c>
      <c r="D7788" s="31" t="s">
        <v>6208</v>
      </c>
      <c r="E7788" s="54">
        <v>22</v>
      </c>
      <c r="F7788" s="31" t="s">
        <v>512</v>
      </c>
      <c r="G7788" s="31"/>
      <c r="H7788" s="31" t="s">
        <v>6209</v>
      </c>
      <c r="I7788" s="57"/>
    </row>
    <row r="7789" spans="1:9" s="37" customFormat="1" ht="93.75" customHeight="1">
      <c r="A7789" s="52" t="s">
        <v>6206</v>
      </c>
      <c r="B7789" s="53" t="s">
        <v>6392</v>
      </c>
      <c r="C7789" s="53" t="s">
        <v>4086</v>
      </c>
      <c r="D7789" s="31" t="s">
        <v>6208</v>
      </c>
      <c r="E7789" s="54">
        <v>10</v>
      </c>
      <c r="F7789" s="31" t="s">
        <v>512</v>
      </c>
      <c r="G7789" s="31"/>
      <c r="H7789" s="31" t="s">
        <v>6209</v>
      </c>
      <c r="I7789" s="57"/>
    </row>
    <row r="7790" spans="1:9" s="37" customFormat="1" ht="93.75" customHeight="1">
      <c r="A7790" s="52" t="s">
        <v>6206</v>
      </c>
      <c r="B7790" s="53" t="s">
        <v>6392</v>
      </c>
      <c r="C7790" s="53" t="s">
        <v>6400</v>
      </c>
      <c r="D7790" s="31" t="s">
        <v>6208</v>
      </c>
      <c r="E7790" s="54">
        <v>20</v>
      </c>
      <c r="F7790" s="31" t="s">
        <v>512</v>
      </c>
      <c r="G7790" s="31"/>
      <c r="H7790" s="31" t="s">
        <v>6209</v>
      </c>
      <c r="I7790" s="57"/>
    </row>
    <row r="7791" spans="1:9" s="37" customFormat="1" ht="93.75" customHeight="1">
      <c r="A7791" s="52" t="s">
        <v>6206</v>
      </c>
      <c r="B7791" s="53" t="s">
        <v>6392</v>
      </c>
      <c r="C7791" s="53" t="s">
        <v>6401</v>
      </c>
      <c r="D7791" s="31" t="s">
        <v>6208</v>
      </c>
      <c r="E7791" s="54">
        <v>22</v>
      </c>
      <c r="F7791" s="31" t="s">
        <v>512</v>
      </c>
      <c r="G7791" s="31"/>
      <c r="H7791" s="31" t="s">
        <v>6209</v>
      </c>
      <c r="I7791" s="57"/>
    </row>
    <row r="7792" spans="1:9" s="37" customFormat="1" ht="93.75" customHeight="1">
      <c r="A7792" s="52" t="s">
        <v>6206</v>
      </c>
      <c r="B7792" s="53" t="s">
        <v>6392</v>
      </c>
      <c r="C7792" s="53" t="s">
        <v>6402</v>
      </c>
      <c r="D7792" s="31" t="s">
        <v>6208</v>
      </c>
      <c r="E7792" s="54">
        <v>10</v>
      </c>
      <c r="F7792" s="31" t="s">
        <v>512</v>
      </c>
      <c r="G7792" s="31"/>
      <c r="H7792" s="31" t="s">
        <v>6209</v>
      </c>
      <c r="I7792" s="57"/>
    </row>
    <row r="7793" spans="1:9" s="37" customFormat="1" ht="93.75" customHeight="1">
      <c r="A7793" s="52" t="s">
        <v>6206</v>
      </c>
      <c r="B7793" s="53" t="s">
        <v>6392</v>
      </c>
      <c r="C7793" s="53" t="s">
        <v>6399</v>
      </c>
      <c r="D7793" s="31" t="s">
        <v>6208</v>
      </c>
      <c r="E7793" s="54">
        <v>40</v>
      </c>
      <c r="F7793" s="31" t="s">
        <v>512</v>
      </c>
      <c r="G7793" s="31"/>
      <c r="H7793" s="31" t="s">
        <v>6209</v>
      </c>
      <c r="I7793" s="57"/>
    </row>
    <row r="7794" spans="1:9" s="37" customFormat="1" ht="84.75" customHeight="1">
      <c r="A7794" s="52" t="s">
        <v>6206</v>
      </c>
      <c r="B7794" s="53" t="s">
        <v>6392</v>
      </c>
      <c r="C7794" s="53" t="s">
        <v>4530</v>
      </c>
      <c r="D7794" s="31" t="s">
        <v>6208</v>
      </c>
      <c r="E7794" s="54">
        <v>17</v>
      </c>
      <c r="F7794" s="31" t="s">
        <v>512</v>
      </c>
      <c r="G7794" s="31"/>
      <c r="H7794" s="31" t="s">
        <v>6209</v>
      </c>
      <c r="I7794" s="57"/>
    </row>
    <row r="7795" spans="1:9" s="37" customFormat="1" ht="84.75" customHeight="1">
      <c r="A7795" s="52" t="s">
        <v>6206</v>
      </c>
      <c r="B7795" s="53" t="s">
        <v>6392</v>
      </c>
      <c r="C7795" s="53" t="s">
        <v>6403</v>
      </c>
      <c r="D7795" s="31" t="s">
        <v>6208</v>
      </c>
      <c r="E7795" s="54">
        <v>72</v>
      </c>
      <c r="F7795" s="31" t="s">
        <v>512</v>
      </c>
      <c r="G7795" s="31"/>
      <c r="H7795" s="31" t="s">
        <v>6209</v>
      </c>
      <c r="I7795" s="57"/>
    </row>
    <row r="7796" spans="1:9" s="37" customFormat="1" ht="84.75" customHeight="1">
      <c r="A7796" s="52" t="s">
        <v>6206</v>
      </c>
      <c r="B7796" s="53" t="s">
        <v>6392</v>
      </c>
      <c r="C7796" s="53" t="s">
        <v>5075</v>
      </c>
      <c r="D7796" s="31" t="s">
        <v>6208</v>
      </c>
      <c r="E7796" s="54">
        <v>10</v>
      </c>
      <c r="F7796" s="31" t="s">
        <v>512</v>
      </c>
      <c r="G7796" s="31"/>
      <c r="H7796" s="31" t="s">
        <v>6209</v>
      </c>
      <c r="I7796" s="57"/>
    </row>
    <row r="7797" spans="1:9" s="37" customFormat="1" ht="84.75" customHeight="1">
      <c r="A7797" s="52" t="s">
        <v>6206</v>
      </c>
      <c r="B7797" s="53" t="s">
        <v>6392</v>
      </c>
      <c r="C7797" s="53" t="s">
        <v>196</v>
      </c>
      <c r="D7797" s="31" t="s">
        <v>6208</v>
      </c>
      <c r="E7797" s="54">
        <v>20</v>
      </c>
      <c r="F7797" s="31" t="s">
        <v>512</v>
      </c>
      <c r="G7797" s="31"/>
      <c r="H7797" s="31" t="s">
        <v>6209</v>
      </c>
      <c r="I7797" s="57"/>
    </row>
    <row r="7798" spans="1:9" s="37" customFormat="1" ht="84.75" customHeight="1">
      <c r="A7798" s="52" t="s">
        <v>6206</v>
      </c>
      <c r="B7798" s="53" t="s">
        <v>6392</v>
      </c>
      <c r="C7798" s="53" t="s">
        <v>5174</v>
      </c>
      <c r="D7798" s="31" t="s">
        <v>6208</v>
      </c>
      <c r="E7798" s="54">
        <v>20</v>
      </c>
      <c r="F7798" s="31" t="s">
        <v>512</v>
      </c>
      <c r="G7798" s="31"/>
      <c r="H7798" s="31" t="s">
        <v>6209</v>
      </c>
      <c r="I7798" s="57"/>
    </row>
    <row r="7799" spans="1:9" s="37" customFormat="1" ht="84.75" customHeight="1">
      <c r="A7799" s="52" t="s">
        <v>6206</v>
      </c>
      <c r="B7799" s="53" t="s">
        <v>6392</v>
      </c>
      <c r="C7799" s="53" t="s">
        <v>4532</v>
      </c>
      <c r="D7799" s="31" t="s">
        <v>6208</v>
      </c>
      <c r="E7799" s="54">
        <v>40</v>
      </c>
      <c r="F7799" s="31" t="s">
        <v>512</v>
      </c>
      <c r="G7799" s="31"/>
      <c r="H7799" s="31" t="s">
        <v>6209</v>
      </c>
      <c r="I7799" s="57"/>
    </row>
    <row r="7800" spans="1:9" s="37" customFormat="1" ht="89.25" customHeight="1">
      <c r="A7800" s="52" t="s">
        <v>6206</v>
      </c>
      <c r="B7800" s="53" t="s">
        <v>6392</v>
      </c>
      <c r="C7800" s="53" t="s">
        <v>4210</v>
      </c>
      <c r="D7800" s="31" t="s">
        <v>6208</v>
      </c>
      <c r="E7800" s="54">
        <v>20</v>
      </c>
      <c r="F7800" s="31" t="s">
        <v>512</v>
      </c>
      <c r="G7800" s="31"/>
      <c r="H7800" s="31" t="s">
        <v>6209</v>
      </c>
      <c r="I7800" s="57"/>
    </row>
    <row r="7801" spans="1:9" s="37" customFormat="1" ht="89.25" customHeight="1">
      <c r="A7801" s="52" t="s">
        <v>6206</v>
      </c>
      <c r="B7801" s="53" t="s">
        <v>6392</v>
      </c>
      <c r="C7801" s="53" t="s">
        <v>786</v>
      </c>
      <c r="D7801" s="31" t="s">
        <v>6208</v>
      </c>
      <c r="E7801" s="54">
        <v>9</v>
      </c>
      <c r="F7801" s="31" t="s">
        <v>512</v>
      </c>
      <c r="G7801" s="31"/>
      <c r="H7801" s="31" t="s">
        <v>6209</v>
      </c>
      <c r="I7801" s="57"/>
    </row>
    <row r="7802" spans="1:9" s="37" customFormat="1" ht="89.25" customHeight="1">
      <c r="A7802" s="52" t="s">
        <v>6228</v>
      </c>
      <c r="B7802" s="53" t="s">
        <v>6392</v>
      </c>
      <c r="C7802" s="53" t="s">
        <v>4554</v>
      </c>
      <c r="D7802" s="31" t="s">
        <v>6208</v>
      </c>
      <c r="E7802" s="54">
        <v>38</v>
      </c>
      <c r="F7802" s="31" t="s">
        <v>512</v>
      </c>
      <c r="G7802" s="31"/>
      <c r="H7802" s="31" t="s">
        <v>6209</v>
      </c>
      <c r="I7802" s="57"/>
    </row>
    <row r="7803" spans="1:9" s="37" customFormat="1" ht="89.25" customHeight="1">
      <c r="A7803" s="52" t="s">
        <v>6206</v>
      </c>
      <c r="B7803" s="53" t="s">
        <v>6392</v>
      </c>
      <c r="C7803" s="53" t="s">
        <v>4086</v>
      </c>
      <c r="D7803" s="31" t="s">
        <v>6208</v>
      </c>
      <c r="E7803" s="54">
        <v>10</v>
      </c>
      <c r="F7803" s="31" t="s">
        <v>512</v>
      </c>
      <c r="G7803" s="31"/>
      <c r="H7803" s="31" t="s">
        <v>6209</v>
      </c>
      <c r="I7803" s="57"/>
    </row>
    <row r="7804" spans="1:9" s="37" customFormat="1" ht="89.25" customHeight="1">
      <c r="A7804" s="52" t="s">
        <v>6206</v>
      </c>
      <c r="B7804" s="53" t="s">
        <v>6392</v>
      </c>
      <c r="C7804" s="53" t="s">
        <v>6404</v>
      </c>
      <c r="D7804" s="31" t="s">
        <v>6208</v>
      </c>
      <c r="E7804" s="54">
        <v>30</v>
      </c>
      <c r="F7804" s="31" t="s">
        <v>512</v>
      </c>
      <c r="G7804" s="31"/>
      <c r="H7804" s="31" t="s">
        <v>6209</v>
      </c>
      <c r="I7804" s="57"/>
    </row>
    <row r="7805" spans="1:9" s="37" customFormat="1" ht="66">
      <c r="A7805" s="52" t="s">
        <v>6206</v>
      </c>
      <c r="B7805" s="53" t="s">
        <v>6392</v>
      </c>
      <c r="C7805" s="53" t="s">
        <v>2603</v>
      </c>
      <c r="D7805" s="31" t="s">
        <v>6208</v>
      </c>
      <c r="E7805" s="54">
        <v>27</v>
      </c>
      <c r="F7805" s="31" t="s">
        <v>512</v>
      </c>
      <c r="G7805" s="31"/>
      <c r="H7805" s="31" t="s">
        <v>6209</v>
      </c>
      <c r="I7805" s="57"/>
    </row>
    <row r="7806" spans="1:9" s="37" customFormat="1" ht="66">
      <c r="A7806" s="52" t="s">
        <v>6206</v>
      </c>
      <c r="B7806" s="53" t="s">
        <v>6392</v>
      </c>
      <c r="C7806" s="53" t="s">
        <v>6405</v>
      </c>
      <c r="D7806" s="31" t="s">
        <v>6208</v>
      </c>
      <c r="E7806" s="54">
        <v>72</v>
      </c>
      <c r="F7806" s="31" t="s">
        <v>512</v>
      </c>
      <c r="G7806" s="31"/>
      <c r="H7806" s="31" t="s">
        <v>6209</v>
      </c>
      <c r="I7806" s="57"/>
    </row>
    <row r="7807" spans="1:9" s="37" customFormat="1" ht="66">
      <c r="A7807" s="52" t="s">
        <v>6206</v>
      </c>
      <c r="B7807" s="53" t="s">
        <v>6392</v>
      </c>
      <c r="C7807" s="53" t="s">
        <v>6406</v>
      </c>
      <c r="D7807" s="31" t="s">
        <v>6208</v>
      </c>
      <c r="E7807" s="54">
        <v>28</v>
      </c>
      <c r="F7807" s="31" t="s">
        <v>512</v>
      </c>
      <c r="G7807" s="31"/>
      <c r="H7807" s="31" t="s">
        <v>6209</v>
      </c>
      <c r="I7807" s="57"/>
    </row>
    <row r="7808" spans="1:9" s="37" customFormat="1" ht="66">
      <c r="A7808" s="52" t="s">
        <v>6206</v>
      </c>
      <c r="B7808" s="53" t="s">
        <v>6392</v>
      </c>
      <c r="C7808" s="53" t="s">
        <v>6399</v>
      </c>
      <c r="D7808" s="31" t="s">
        <v>6208</v>
      </c>
      <c r="E7808" s="54">
        <v>23</v>
      </c>
      <c r="F7808" s="31" t="s">
        <v>512</v>
      </c>
      <c r="G7808" s="31"/>
      <c r="H7808" s="31" t="s">
        <v>6209</v>
      </c>
      <c r="I7808" s="57"/>
    </row>
    <row r="7809" spans="1:9" s="37" customFormat="1" ht="66">
      <c r="A7809" s="52" t="s">
        <v>6206</v>
      </c>
      <c r="B7809" s="53" t="s">
        <v>6392</v>
      </c>
      <c r="C7809" s="53" t="s">
        <v>6405</v>
      </c>
      <c r="D7809" s="31" t="s">
        <v>6208</v>
      </c>
      <c r="E7809" s="54">
        <v>23</v>
      </c>
      <c r="F7809" s="31" t="s">
        <v>512</v>
      </c>
      <c r="G7809" s="31"/>
      <c r="H7809" s="31" t="s">
        <v>6209</v>
      </c>
      <c r="I7809" s="57"/>
    </row>
    <row r="7810" spans="1:9" s="37" customFormat="1" ht="66">
      <c r="A7810" s="52" t="s">
        <v>6206</v>
      </c>
      <c r="B7810" s="53" t="s">
        <v>6392</v>
      </c>
      <c r="C7810" s="53" t="s">
        <v>3978</v>
      </c>
      <c r="D7810" s="31" t="s">
        <v>6208</v>
      </c>
      <c r="E7810" s="54">
        <v>35</v>
      </c>
      <c r="F7810" s="31" t="s">
        <v>512</v>
      </c>
      <c r="G7810" s="31"/>
      <c r="H7810" s="31" t="s">
        <v>6209</v>
      </c>
      <c r="I7810" s="57"/>
    </row>
    <row r="7811" spans="1:9" s="37" customFormat="1" ht="66">
      <c r="A7811" s="52" t="s">
        <v>6206</v>
      </c>
      <c r="B7811" s="53" t="s">
        <v>6392</v>
      </c>
      <c r="C7811" s="53" t="s">
        <v>1025</v>
      </c>
      <c r="D7811" s="31" t="s">
        <v>6208</v>
      </c>
      <c r="E7811" s="54">
        <v>25</v>
      </c>
      <c r="F7811" s="31" t="s">
        <v>512</v>
      </c>
      <c r="G7811" s="31"/>
      <c r="H7811" s="31" t="s">
        <v>6209</v>
      </c>
      <c r="I7811" s="57"/>
    </row>
    <row r="7812" spans="1:9" s="37" customFormat="1" ht="66">
      <c r="A7812" s="52" t="s">
        <v>6206</v>
      </c>
      <c r="B7812" s="53" t="s">
        <v>6392</v>
      </c>
      <c r="C7812" s="53" t="s">
        <v>6407</v>
      </c>
      <c r="D7812" s="31" t="s">
        <v>6208</v>
      </c>
      <c r="E7812" s="54">
        <v>25</v>
      </c>
      <c r="F7812" s="31" t="s">
        <v>512</v>
      </c>
      <c r="G7812" s="31"/>
      <c r="H7812" s="31" t="s">
        <v>6209</v>
      </c>
      <c r="I7812" s="57"/>
    </row>
    <row r="7813" spans="1:9" s="37" customFormat="1" ht="66">
      <c r="A7813" s="52" t="s">
        <v>6206</v>
      </c>
      <c r="B7813" s="53" t="s">
        <v>6392</v>
      </c>
      <c r="C7813" s="53" t="s">
        <v>3902</v>
      </c>
      <c r="D7813" s="31" t="s">
        <v>6208</v>
      </c>
      <c r="E7813" s="54">
        <v>16</v>
      </c>
      <c r="F7813" s="31" t="s">
        <v>512</v>
      </c>
      <c r="G7813" s="31"/>
      <c r="H7813" s="31" t="s">
        <v>6209</v>
      </c>
      <c r="I7813" s="57"/>
    </row>
    <row r="7814" spans="1:9" s="37" customFormat="1" ht="66">
      <c r="A7814" s="52" t="s">
        <v>6206</v>
      </c>
      <c r="B7814" s="53" t="s">
        <v>6392</v>
      </c>
      <c r="C7814" s="53" t="s">
        <v>6365</v>
      </c>
      <c r="D7814" s="31" t="s">
        <v>6208</v>
      </c>
      <c r="E7814" s="54">
        <v>40</v>
      </c>
      <c r="F7814" s="31" t="s">
        <v>512</v>
      </c>
      <c r="G7814" s="31"/>
      <c r="H7814" s="31" t="s">
        <v>6209</v>
      </c>
      <c r="I7814" s="57"/>
    </row>
    <row r="7815" spans="1:9" s="37" customFormat="1" ht="66">
      <c r="A7815" s="52" t="s">
        <v>6206</v>
      </c>
      <c r="B7815" s="53" t="s">
        <v>6392</v>
      </c>
      <c r="C7815" s="53" t="s">
        <v>6408</v>
      </c>
      <c r="D7815" s="31" t="s">
        <v>6208</v>
      </c>
      <c r="E7815" s="54">
        <v>33</v>
      </c>
      <c r="F7815" s="31" t="s">
        <v>512</v>
      </c>
      <c r="G7815" s="31"/>
      <c r="H7815" s="31" t="s">
        <v>6209</v>
      </c>
      <c r="I7815" s="57"/>
    </row>
    <row r="7816" spans="1:9" s="37" customFormat="1" ht="66">
      <c r="A7816" s="52" t="s">
        <v>6206</v>
      </c>
      <c r="B7816" s="53" t="s">
        <v>6392</v>
      </c>
      <c r="C7816" s="53" t="s">
        <v>6409</v>
      </c>
      <c r="D7816" s="31" t="s">
        <v>6208</v>
      </c>
      <c r="E7816" s="54">
        <v>30</v>
      </c>
      <c r="F7816" s="31" t="s">
        <v>512</v>
      </c>
      <c r="G7816" s="31"/>
      <c r="H7816" s="31" t="s">
        <v>6209</v>
      </c>
      <c r="I7816" s="57"/>
    </row>
    <row r="7817" spans="1:9" s="37" customFormat="1" ht="66">
      <c r="A7817" s="52" t="s">
        <v>6206</v>
      </c>
      <c r="B7817" s="53" t="s">
        <v>6392</v>
      </c>
      <c r="C7817" s="53" t="s">
        <v>6410</v>
      </c>
      <c r="D7817" s="31" t="s">
        <v>6208</v>
      </c>
      <c r="E7817" s="54">
        <v>22</v>
      </c>
      <c r="F7817" s="31" t="s">
        <v>512</v>
      </c>
      <c r="G7817" s="31"/>
      <c r="H7817" s="31" t="s">
        <v>6209</v>
      </c>
      <c r="I7817" s="57"/>
    </row>
    <row r="7818" spans="1:9" s="37" customFormat="1" ht="66">
      <c r="A7818" s="52" t="s">
        <v>6206</v>
      </c>
      <c r="B7818" s="53" t="s">
        <v>6392</v>
      </c>
      <c r="C7818" s="53" t="s">
        <v>6380</v>
      </c>
      <c r="D7818" s="31" t="s">
        <v>6208</v>
      </c>
      <c r="E7818" s="54">
        <v>22</v>
      </c>
      <c r="F7818" s="31" t="s">
        <v>512</v>
      </c>
      <c r="G7818" s="31"/>
      <c r="H7818" s="31" t="s">
        <v>6209</v>
      </c>
      <c r="I7818" s="57"/>
    </row>
    <row r="7819" spans="1:9" s="37" customFormat="1" ht="66">
      <c r="A7819" s="52" t="s">
        <v>6206</v>
      </c>
      <c r="B7819" s="53" t="s">
        <v>6392</v>
      </c>
      <c r="C7819" s="53" t="s">
        <v>6411</v>
      </c>
      <c r="D7819" s="31" t="s">
        <v>6208</v>
      </c>
      <c r="E7819" s="54">
        <v>25</v>
      </c>
      <c r="F7819" s="31" t="s">
        <v>512</v>
      </c>
      <c r="G7819" s="31"/>
      <c r="H7819" s="31" t="s">
        <v>6209</v>
      </c>
      <c r="I7819" s="57"/>
    </row>
    <row r="7820" spans="1:9" s="37" customFormat="1" ht="66">
      <c r="A7820" s="52" t="s">
        <v>6206</v>
      </c>
      <c r="B7820" s="53" t="s">
        <v>6392</v>
      </c>
      <c r="C7820" s="53" t="s">
        <v>6400</v>
      </c>
      <c r="D7820" s="31" t="s">
        <v>6208</v>
      </c>
      <c r="E7820" s="54">
        <v>40</v>
      </c>
      <c r="F7820" s="31" t="s">
        <v>512</v>
      </c>
      <c r="G7820" s="31"/>
      <c r="H7820" s="31" t="s">
        <v>6209</v>
      </c>
      <c r="I7820" s="57"/>
    </row>
    <row r="7821" spans="1:9" s="37" customFormat="1" ht="82.5">
      <c r="A7821" s="52" t="s">
        <v>6206</v>
      </c>
      <c r="B7821" s="53" t="s">
        <v>6392</v>
      </c>
      <c r="C7821" s="53" t="s">
        <v>6412</v>
      </c>
      <c r="D7821" s="31" t="s">
        <v>6208</v>
      </c>
      <c r="E7821" s="54">
        <v>24</v>
      </c>
      <c r="F7821" s="31" t="s">
        <v>512</v>
      </c>
      <c r="G7821" s="31"/>
      <c r="H7821" s="31" t="s">
        <v>6209</v>
      </c>
      <c r="I7821" s="57"/>
    </row>
    <row r="7822" spans="1:9" s="37" customFormat="1" ht="66">
      <c r="A7822" s="52" t="s">
        <v>6206</v>
      </c>
      <c r="B7822" s="53" t="s">
        <v>6392</v>
      </c>
      <c r="C7822" s="53" t="s">
        <v>6413</v>
      </c>
      <c r="D7822" s="31" t="s">
        <v>6208</v>
      </c>
      <c r="E7822" s="54">
        <v>36</v>
      </c>
      <c r="F7822" s="31" t="s">
        <v>512</v>
      </c>
      <c r="G7822" s="31"/>
      <c r="H7822" s="31" t="s">
        <v>6209</v>
      </c>
      <c r="I7822" s="57"/>
    </row>
    <row r="7823" spans="1:9" s="37" customFormat="1" ht="66">
      <c r="A7823" s="52" t="s">
        <v>6206</v>
      </c>
      <c r="B7823" s="53" t="s">
        <v>6392</v>
      </c>
      <c r="C7823" s="53" t="s">
        <v>4086</v>
      </c>
      <c r="D7823" s="31" t="s">
        <v>6208</v>
      </c>
      <c r="E7823" s="54">
        <v>10</v>
      </c>
      <c r="F7823" s="31" t="s">
        <v>512</v>
      </c>
      <c r="G7823" s="31"/>
      <c r="H7823" s="31" t="s">
        <v>6209</v>
      </c>
      <c r="I7823" s="57"/>
    </row>
    <row r="7824" spans="1:9" s="37" customFormat="1" ht="66">
      <c r="A7824" s="52" t="s">
        <v>6206</v>
      </c>
      <c r="B7824" s="53" t="s">
        <v>6392</v>
      </c>
      <c r="C7824" s="53" t="s">
        <v>4086</v>
      </c>
      <c r="D7824" s="31" t="s">
        <v>6208</v>
      </c>
      <c r="E7824" s="54">
        <v>69</v>
      </c>
      <c r="F7824" s="31" t="s">
        <v>512</v>
      </c>
      <c r="G7824" s="31"/>
      <c r="H7824" s="31" t="s">
        <v>6209</v>
      </c>
      <c r="I7824" s="57"/>
    </row>
    <row r="7825" spans="1:9" s="37" customFormat="1" ht="66">
      <c r="A7825" s="52" t="s">
        <v>6206</v>
      </c>
      <c r="B7825" s="53" t="s">
        <v>6392</v>
      </c>
      <c r="C7825" s="53" t="s">
        <v>6414</v>
      </c>
      <c r="D7825" s="31" t="s">
        <v>6208</v>
      </c>
      <c r="E7825" s="54">
        <v>10</v>
      </c>
      <c r="F7825" s="31" t="s">
        <v>512</v>
      </c>
      <c r="G7825" s="31"/>
      <c r="H7825" s="31" t="s">
        <v>6209</v>
      </c>
      <c r="I7825" s="57"/>
    </row>
    <row r="7826" spans="1:9" s="37" customFormat="1" ht="66">
      <c r="A7826" s="52" t="s">
        <v>6206</v>
      </c>
      <c r="B7826" s="53" t="s">
        <v>6392</v>
      </c>
      <c r="C7826" s="53" t="s">
        <v>6394</v>
      </c>
      <c r="D7826" s="31" t="s">
        <v>6208</v>
      </c>
      <c r="E7826" s="54">
        <v>22</v>
      </c>
      <c r="F7826" s="31" t="s">
        <v>512</v>
      </c>
      <c r="G7826" s="31"/>
      <c r="H7826" s="31" t="s">
        <v>6209</v>
      </c>
      <c r="I7826" s="57"/>
    </row>
    <row r="7827" spans="1:9" s="37" customFormat="1" ht="66">
      <c r="A7827" s="52" t="s">
        <v>6206</v>
      </c>
      <c r="B7827" s="53" t="s">
        <v>6392</v>
      </c>
      <c r="C7827" s="53" t="s">
        <v>6415</v>
      </c>
      <c r="D7827" s="31" t="s">
        <v>6208</v>
      </c>
      <c r="E7827" s="54">
        <v>8</v>
      </c>
      <c r="F7827" s="31" t="s">
        <v>512</v>
      </c>
      <c r="G7827" s="31"/>
      <c r="H7827" s="31" t="s">
        <v>6209</v>
      </c>
      <c r="I7827" s="57"/>
    </row>
    <row r="7828" spans="1:9" s="37" customFormat="1" ht="66">
      <c r="A7828" s="52" t="s">
        <v>6206</v>
      </c>
      <c r="B7828" s="53" t="s">
        <v>6392</v>
      </c>
      <c r="C7828" s="53" t="s">
        <v>4554</v>
      </c>
      <c r="D7828" s="31" t="s">
        <v>6208</v>
      </c>
      <c r="E7828" s="54">
        <v>27</v>
      </c>
      <c r="F7828" s="31" t="s">
        <v>512</v>
      </c>
      <c r="G7828" s="31"/>
      <c r="H7828" s="31" t="s">
        <v>6209</v>
      </c>
      <c r="I7828" s="57"/>
    </row>
    <row r="7829" spans="1:9" s="37" customFormat="1" ht="66">
      <c r="A7829" s="52" t="s">
        <v>6206</v>
      </c>
      <c r="B7829" s="53" t="s">
        <v>6392</v>
      </c>
      <c r="C7829" s="53" t="s">
        <v>4058</v>
      </c>
      <c r="D7829" s="31" t="s">
        <v>6208</v>
      </c>
      <c r="E7829" s="54">
        <v>11</v>
      </c>
      <c r="F7829" s="31" t="s">
        <v>512</v>
      </c>
      <c r="G7829" s="31"/>
      <c r="H7829" s="31" t="s">
        <v>6209</v>
      </c>
      <c r="I7829" s="57"/>
    </row>
    <row r="7830" spans="1:9" s="37" customFormat="1" ht="66">
      <c r="A7830" s="52" t="s">
        <v>6206</v>
      </c>
      <c r="B7830" s="53" t="s">
        <v>6392</v>
      </c>
      <c r="C7830" s="53" t="s">
        <v>6416</v>
      </c>
      <c r="D7830" s="31" t="s">
        <v>6208</v>
      </c>
      <c r="E7830" s="54">
        <v>25</v>
      </c>
      <c r="F7830" s="31" t="s">
        <v>512</v>
      </c>
      <c r="G7830" s="31"/>
      <c r="H7830" s="31" t="s">
        <v>6209</v>
      </c>
      <c r="I7830" s="57"/>
    </row>
    <row r="7831" spans="1:9" s="37" customFormat="1" ht="66">
      <c r="A7831" s="52" t="s">
        <v>6206</v>
      </c>
      <c r="B7831" s="53" t="s">
        <v>6392</v>
      </c>
      <c r="C7831" s="53" t="s">
        <v>6314</v>
      </c>
      <c r="D7831" s="31" t="s">
        <v>6208</v>
      </c>
      <c r="E7831" s="54">
        <v>19</v>
      </c>
      <c r="F7831" s="31" t="s">
        <v>512</v>
      </c>
      <c r="G7831" s="31"/>
      <c r="H7831" s="31" t="s">
        <v>6209</v>
      </c>
      <c r="I7831" s="57"/>
    </row>
    <row r="7832" spans="1:9" s="37" customFormat="1" ht="66">
      <c r="A7832" s="52" t="s">
        <v>6206</v>
      </c>
      <c r="B7832" s="53" t="s">
        <v>6392</v>
      </c>
      <c r="C7832" s="53" t="s">
        <v>6335</v>
      </c>
      <c r="D7832" s="31" t="s">
        <v>6208</v>
      </c>
      <c r="E7832" s="54">
        <v>49</v>
      </c>
      <c r="F7832" s="31" t="s">
        <v>512</v>
      </c>
      <c r="G7832" s="31"/>
      <c r="H7832" s="31" t="s">
        <v>6209</v>
      </c>
      <c r="I7832" s="57"/>
    </row>
    <row r="7833" spans="1:9" s="37" customFormat="1" ht="66">
      <c r="A7833" s="52" t="s">
        <v>6206</v>
      </c>
      <c r="B7833" s="53" t="s">
        <v>6392</v>
      </c>
      <c r="C7833" s="53" t="s">
        <v>6407</v>
      </c>
      <c r="D7833" s="31" t="s">
        <v>6208</v>
      </c>
      <c r="E7833" s="54">
        <v>160</v>
      </c>
      <c r="F7833" s="31" t="s">
        <v>512</v>
      </c>
      <c r="G7833" s="31"/>
      <c r="H7833" s="31" t="s">
        <v>6209</v>
      </c>
      <c r="I7833" s="57"/>
    </row>
    <row r="7834" spans="1:9" s="37" customFormat="1" ht="66">
      <c r="A7834" s="52" t="s">
        <v>6206</v>
      </c>
      <c r="B7834" s="53" t="s">
        <v>6392</v>
      </c>
      <c r="C7834" s="53" t="s">
        <v>6399</v>
      </c>
      <c r="D7834" s="31" t="s">
        <v>6208</v>
      </c>
      <c r="E7834" s="54">
        <v>82</v>
      </c>
      <c r="F7834" s="31" t="s">
        <v>512</v>
      </c>
      <c r="G7834" s="31"/>
      <c r="H7834" s="31" t="s">
        <v>6209</v>
      </c>
      <c r="I7834" s="57"/>
    </row>
    <row r="7835" spans="1:9" s="37" customFormat="1" ht="66">
      <c r="A7835" s="52" t="s">
        <v>6206</v>
      </c>
      <c r="B7835" s="53" t="s">
        <v>6392</v>
      </c>
      <c r="C7835" s="53" t="s">
        <v>6365</v>
      </c>
      <c r="D7835" s="31" t="s">
        <v>6208</v>
      </c>
      <c r="E7835" s="54">
        <v>96</v>
      </c>
      <c r="F7835" s="31" t="s">
        <v>512</v>
      </c>
      <c r="G7835" s="31"/>
      <c r="H7835" s="31" t="s">
        <v>6209</v>
      </c>
      <c r="I7835" s="57"/>
    </row>
    <row r="7836" spans="1:9" s="37" customFormat="1" ht="66">
      <c r="A7836" s="52" t="s">
        <v>6206</v>
      </c>
      <c r="B7836" s="53" t="s">
        <v>6392</v>
      </c>
      <c r="C7836" s="53" t="s">
        <v>4104</v>
      </c>
      <c r="D7836" s="31" t="s">
        <v>6208</v>
      </c>
      <c r="E7836" s="54">
        <v>150</v>
      </c>
      <c r="F7836" s="31" t="s">
        <v>512</v>
      </c>
      <c r="G7836" s="31"/>
      <c r="H7836" s="31" t="s">
        <v>6209</v>
      </c>
      <c r="I7836" s="57"/>
    </row>
    <row r="7837" spans="1:9" s="37" customFormat="1" ht="86.25" customHeight="1">
      <c r="A7837" s="52" t="s">
        <v>6228</v>
      </c>
      <c r="B7837" s="53" t="s">
        <v>6392</v>
      </c>
      <c r="C7837" s="53" t="s">
        <v>6334</v>
      </c>
      <c r="D7837" s="31" t="s">
        <v>6208</v>
      </c>
      <c r="E7837" s="54">
        <v>20</v>
      </c>
      <c r="F7837" s="31" t="s">
        <v>512</v>
      </c>
      <c r="G7837" s="31"/>
      <c r="H7837" s="31" t="s">
        <v>6209</v>
      </c>
      <c r="I7837" s="57"/>
    </row>
    <row r="7838" spans="1:9" s="37" customFormat="1" ht="66">
      <c r="A7838" s="52" t="s">
        <v>6206</v>
      </c>
      <c r="B7838" s="53" t="s">
        <v>6392</v>
      </c>
      <c r="C7838" s="53" t="s">
        <v>4210</v>
      </c>
      <c r="D7838" s="31" t="s">
        <v>6208</v>
      </c>
      <c r="E7838" s="54">
        <v>20</v>
      </c>
      <c r="F7838" s="31" t="s">
        <v>512</v>
      </c>
      <c r="G7838" s="31"/>
      <c r="H7838" s="31" t="s">
        <v>6209</v>
      </c>
      <c r="I7838" s="57"/>
    </row>
    <row r="7839" spans="1:9" s="37" customFormat="1" ht="66">
      <c r="A7839" s="52" t="s">
        <v>6206</v>
      </c>
      <c r="B7839" s="53" t="s">
        <v>6392</v>
      </c>
      <c r="C7839" s="53" t="s">
        <v>4040</v>
      </c>
      <c r="D7839" s="31" t="s">
        <v>6208</v>
      </c>
      <c r="E7839" s="54">
        <v>30</v>
      </c>
      <c r="F7839" s="31" t="s">
        <v>512</v>
      </c>
      <c r="G7839" s="31"/>
      <c r="H7839" s="31" t="s">
        <v>6209</v>
      </c>
      <c r="I7839" s="57"/>
    </row>
    <row r="7840" spans="1:9" s="37" customFormat="1" ht="66">
      <c r="A7840" s="52" t="s">
        <v>6206</v>
      </c>
      <c r="B7840" s="53" t="s">
        <v>6392</v>
      </c>
      <c r="C7840" s="53" t="s">
        <v>4544</v>
      </c>
      <c r="D7840" s="31" t="s">
        <v>6208</v>
      </c>
      <c r="E7840" s="54">
        <v>252</v>
      </c>
      <c r="F7840" s="31" t="s">
        <v>512</v>
      </c>
      <c r="G7840" s="31"/>
      <c r="H7840" s="31" t="s">
        <v>6209</v>
      </c>
      <c r="I7840" s="57"/>
    </row>
    <row r="7841" spans="1:9" s="37" customFormat="1" ht="90.75" customHeight="1">
      <c r="A7841" s="52" t="s">
        <v>6228</v>
      </c>
      <c r="B7841" s="53" t="s">
        <v>6392</v>
      </c>
      <c r="C7841" s="53" t="s">
        <v>3835</v>
      </c>
      <c r="D7841" s="31" t="s">
        <v>6208</v>
      </c>
      <c r="E7841" s="54">
        <v>38</v>
      </c>
      <c r="F7841" s="31" t="s">
        <v>512</v>
      </c>
      <c r="G7841" s="31"/>
      <c r="H7841" s="31" t="s">
        <v>6209</v>
      </c>
      <c r="I7841" s="57"/>
    </row>
    <row r="7842" spans="1:9" s="37" customFormat="1" ht="72.75" customHeight="1">
      <c r="A7842" s="52" t="s">
        <v>6206</v>
      </c>
      <c r="B7842" s="53" t="s">
        <v>6392</v>
      </c>
      <c r="C7842" s="53" t="s">
        <v>1197</v>
      </c>
      <c r="D7842" s="31" t="s">
        <v>6208</v>
      </c>
      <c r="E7842" s="54">
        <v>18</v>
      </c>
      <c r="F7842" s="31" t="s">
        <v>512</v>
      </c>
      <c r="G7842" s="31"/>
      <c r="H7842" s="31" t="s">
        <v>6209</v>
      </c>
      <c r="I7842" s="57"/>
    </row>
    <row r="7843" spans="1:9" s="37" customFormat="1" ht="66">
      <c r="A7843" s="52" t="s">
        <v>6206</v>
      </c>
      <c r="B7843" s="53" t="s">
        <v>6392</v>
      </c>
      <c r="C7843" s="53" t="s">
        <v>6410</v>
      </c>
      <c r="D7843" s="31" t="s">
        <v>6208</v>
      </c>
      <c r="E7843" s="54">
        <v>97</v>
      </c>
      <c r="F7843" s="31" t="s">
        <v>512</v>
      </c>
      <c r="G7843" s="31"/>
      <c r="H7843" s="31" t="s">
        <v>6209</v>
      </c>
      <c r="I7843" s="57"/>
    </row>
    <row r="7844" spans="1:9" s="37" customFormat="1" ht="66">
      <c r="A7844" s="52" t="s">
        <v>6206</v>
      </c>
      <c r="B7844" s="53" t="s">
        <v>6392</v>
      </c>
      <c r="C7844" s="53" t="s">
        <v>4086</v>
      </c>
      <c r="D7844" s="31" t="s">
        <v>6208</v>
      </c>
      <c r="E7844" s="54">
        <v>5</v>
      </c>
      <c r="F7844" s="31" t="s">
        <v>512</v>
      </c>
      <c r="G7844" s="31"/>
      <c r="H7844" s="31" t="s">
        <v>6209</v>
      </c>
      <c r="I7844" s="57"/>
    </row>
    <row r="7845" spans="1:9" s="37" customFormat="1" ht="66">
      <c r="A7845" s="52" t="s">
        <v>6206</v>
      </c>
      <c r="B7845" s="53" t="s">
        <v>6392</v>
      </c>
      <c r="C7845" s="53" t="s">
        <v>4086</v>
      </c>
      <c r="D7845" s="31" t="s">
        <v>6208</v>
      </c>
      <c r="E7845" s="54">
        <v>8</v>
      </c>
      <c r="F7845" s="31" t="s">
        <v>512</v>
      </c>
      <c r="G7845" s="31"/>
      <c r="H7845" s="31" t="s">
        <v>6209</v>
      </c>
      <c r="I7845" s="57"/>
    </row>
    <row r="7846" spans="1:9" s="37" customFormat="1" ht="66">
      <c r="A7846" s="52" t="s">
        <v>6206</v>
      </c>
      <c r="B7846" s="53" t="s">
        <v>6392</v>
      </c>
      <c r="C7846" s="53" t="s">
        <v>3607</v>
      </c>
      <c r="D7846" s="31" t="s">
        <v>6208</v>
      </c>
      <c r="E7846" s="54">
        <v>32</v>
      </c>
      <c r="F7846" s="31" t="s">
        <v>512</v>
      </c>
      <c r="G7846" s="31"/>
      <c r="H7846" s="31" t="s">
        <v>6209</v>
      </c>
      <c r="I7846" s="57"/>
    </row>
    <row r="7847" spans="1:9" s="37" customFormat="1" ht="66">
      <c r="A7847" s="52" t="s">
        <v>6206</v>
      </c>
      <c r="B7847" s="53" t="s">
        <v>6392</v>
      </c>
      <c r="C7847" s="53" t="s">
        <v>6397</v>
      </c>
      <c r="D7847" s="31" t="s">
        <v>6208</v>
      </c>
      <c r="E7847" s="54">
        <v>20</v>
      </c>
      <c r="F7847" s="31" t="s">
        <v>512</v>
      </c>
      <c r="G7847" s="31"/>
      <c r="H7847" s="31" t="s">
        <v>6209</v>
      </c>
      <c r="I7847" s="57"/>
    </row>
    <row r="7848" spans="1:9" s="37" customFormat="1" ht="66">
      <c r="A7848" s="52" t="s">
        <v>6206</v>
      </c>
      <c r="B7848" s="53" t="s">
        <v>6392</v>
      </c>
      <c r="C7848" s="53" t="s">
        <v>3837</v>
      </c>
      <c r="D7848" s="31" t="s">
        <v>6208</v>
      </c>
      <c r="E7848" s="54">
        <v>33</v>
      </c>
      <c r="F7848" s="31" t="s">
        <v>512</v>
      </c>
      <c r="G7848" s="31"/>
      <c r="H7848" s="31" t="s">
        <v>6209</v>
      </c>
      <c r="I7848" s="57"/>
    </row>
    <row r="7849" spans="1:9" s="37" customFormat="1" ht="66">
      <c r="A7849" s="52" t="s">
        <v>6206</v>
      </c>
      <c r="B7849" s="53" t="s">
        <v>6392</v>
      </c>
      <c r="C7849" s="53" t="s">
        <v>6331</v>
      </c>
      <c r="D7849" s="31" t="s">
        <v>6208</v>
      </c>
      <c r="E7849" s="54">
        <v>14</v>
      </c>
      <c r="F7849" s="31" t="s">
        <v>512</v>
      </c>
      <c r="G7849" s="31"/>
      <c r="H7849" s="31" t="s">
        <v>6209</v>
      </c>
      <c r="I7849" s="57"/>
    </row>
    <row r="7850" spans="1:9" s="37" customFormat="1" ht="66">
      <c r="A7850" s="52" t="s">
        <v>6206</v>
      </c>
      <c r="B7850" s="53" t="s">
        <v>6392</v>
      </c>
      <c r="C7850" s="53" t="s">
        <v>6417</v>
      </c>
      <c r="D7850" s="31" t="s">
        <v>6208</v>
      </c>
      <c r="E7850" s="54">
        <v>53</v>
      </c>
      <c r="F7850" s="31" t="s">
        <v>512</v>
      </c>
      <c r="G7850" s="31"/>
      <c r="H7850" s="31" t="s">
        <v>6209</v>
      </c>
      <c r="I7850" s="57"/>
    </row>
    <row r="7851" spans="1:9" s="37" customFormat="1" ht="66">
      <c r="A7851" s="52" t="s">
        <v>6206</v>
      </c>
      <c r="B7851" s="53" t="s">
        <v>6392</v>
      </c>
      <c r="C7851" s="53" t="s">
        <v>4532</v>
      </c>
      <c r="D7851" s="31" t="s">
        <v>6208</v>
      </c>
      <c r="E7851" s="54">
        <v>23</v>
      </c>
      <c r="F7851" s="31" t="s">
        <v>512</v>
      </c>
      <c r="G7851" s="31"/>
      <c r="H7851" s="31" t="s">
        <v>6209</v>
      </c>
      <c r="I7851" s="57"/>
    </row>
    <row r="7852" spans="1:9" s="37" customFormat="1" ht="66">
      <c r="A7852" s="52" t="s">
        <v>6206</v>
      </c>
      <c r="B7852" s="53" t="s">
        <v>6392</v>
      </c>
      <c r="C7852" s="53" t="s">
        <v>6418</v>
      </c>
      <c r="D7852" s="31" t="s">
        <v>6208</v>
      </c>
      <c r="E7852" s="54">
        <v>48</v>
      </c>
      <c r="F7852" s="31" t="s">
        <v>512</v>
      </c>
      <c r="G7852" s="31"/>
      <c r="H7852" s="31" t="s">
        <v>6209</v>
      </c>
      <c r="I7852" s="57"/>
    </row>
    <row r="7853" spans="1:9" s="37" customFormat="1" ht="66">
      <c r="A7853" s="52" t="s">
        <v>6206</v>
      </c>
      <c r="B7853" s="53" t="s">
        <v>6392</v>
      </c>
      <c r="C7853" s="53" t="s">
        <v>4086</v>
      </c>
      <c r="D7853" s="31" t="s">
        <v>6208</v>
      </c>
      <c r="E7853" s="54">
        <v>72</v>
      </c>
      <c r="F7853" s="31" t="s">
        <v>512</v>
      </c>
      <c r="G7853" s="31"/>
      <c r="H7853" s="31" t="s">
        <v>6209</v>
      </c>
      <c r="I7853" s="57"/>
    </row>
    <row r="7854" spans="1:9" s="37" customFormat="1" ht="66">
      <c r="A7854" s="52" t="s">
        <v>6206</v>
      </c>
      <c r="B7854" s="53" t="s">
        <v>6392</v>
      </c>
      <c r="C7854" s="53" t="s">
        <v>6413</v>
      </c>
      <c r="D7854" s="31" t="s">
        <v>6208</v>
      </c>
      <c r="E7854" s="54">
        <v>72</v>
      </c>
      <c r="F7854" s="31" t="s">
        <v>512</v>
      </c>
      <c r="G7854" s="31"/>
      <c r="H7854" s="31" t="s">
        <v>6209</v>
      </c>
      <c r="I7854" s="57"/>
    </row>
    <row r="7855" spans="1:9" s="37" customFormat="1" ht="66">
      <c r="A7855" s="52" t="s">
        <v>6206</v>
      </c>
      <c r="B7855" s="53" t="s">
        <v>6392</v>
      </c>
      <c r="C7855" s="53" t="s">
        <v>4530</v>
      </c>
      <c r="D7855" s="31" t="s">
        <v>6208</v>
      </c>
      <c r="E7855" s="54">
        <v>250</v>
      </c>
      <c r="F7855" s="31" t="s">
        <v>512</v>
      </c>
      <c r="G7855" s="31"/>
      <c r="H7855" s="31" t="s">
        <v>6209</v>
      </c>
      <c r="I7855" s="57"/>
    </row>
    <row r="7856" spans="1:9" s="37" customFormat="1" ht="66">
      <c r="A7856" s="52" t="s">
        <v>6206</v>
      </c>
      <c r="B7856" s="53" t="s">
        <v>6392</v>
      </c>
      <c r="C7856" s="53" t="s">
        <v>5176</v>
      </c>
      <c r="D7856" s="31" t="s">
        <v>6208</v>
      </c>
      <c r="E7856" s="54">
        <v>31</v>
      </c>
      <c r="F7856" s="31" t="s">
        <v>512</v>
      </c>
      <c r="G7856" s="31"/>
      <c r="H7856" s="31" t="s">
        <v>6209</v>
      </c>
      <c r="I7856" s="57"/>
    </row>
    <row r="7857" spans="1:9" s="37" customFormat="1" ht="66">
      <c r="A7857" s="52" t="s">
        <v>6206</v>
      </c>
      <c r="B7857" s="53" t="s">
        <v>6392</v>
      </c>
      <c r="C7857" s="53" t="s">
        <v>6413</v>
      </c>
      <c r="D7857" s="31" t="s">
        <v>6208</v>
      </c>
      <c r="E7857" s="54">
        <v>131</v>
      </c>
      <c r="F7857" s="31" t="s">
        <v>512</v>
      </c>
      <c r="G7857" s="31"/>
      <c r="H7857" s="31" t="s">
        <v>6209</v>
      </c>
      <c r="I7857" s="57"/>
    </row>
    <row r="7858" spans="1:9" s="37" customFormat="1" ht="66">
      <c r="A7858" s="52" t="s">
        <v>6206</v>
      </c>
      <c r="B7858" s="53" t="s">
        <v>6392</v>
      </c>
      <c r="C7858" s="53" t="s">
        <v>5075</v>
      </c>
      <c r="D7858" s="31" t="s">
        <v>6208</v>
      </c>
      <c r="E7858" s="54">
        <v>10</v>
      </c>
      <c r="F7858" s="31" t="s">
        <v>512</v>
      </c>
      <c r="G7858" s="31"/>
      <c r="H7858" s="31" t="s">
        <v>6209</v>
      </c>
      <c r="I7858" s="57"/>
    </row>
    <row r="7859" spans="1:9" s="37" customFormat="1" ht="66">
      <c r="A7859" s="52" t="s">
        <v>6206</v>
      </c>
      <c r="B7859" s="53" t="s">
        <v>6392</v>
      </c>
      <c r="C7859" s="53" t="s">
        <v>6413</v>
      </c>
      <c r="D7859" s="31" t="s">
        <v>6208</v>
      </c>
      <c r="E7859" s="54">
        <v>57</v>
      </c>
      <c r="F7859" s="31" t="s">
        <v>512</v>
      </c>
      <c r="G7859" s="31"/>
      <c r="H7859" s="31" t="s">
        <v>6209</v>
      </c>
      <c r="I7859" s="57"/>
    </row>
    <row r="7860" spans="1:9" s="37" customFormat="1" ht="66">
      <c r="A7860" s="52" t="s">
        <v>6206</v>
      </c>
      <c r="B7860" s="53" t="s">
        <v>6392</v>
      </c>
      <c r="C7860" s="53" t="s">
        <v>3919</v>
      </c>
      <c r="D7860" s="31" t="s">
        <v>6208</v>
      </c>
      <c r="E7860" s="54">
        <v>120</v>
      </c>
      <c r="F7860" s="31" t="s">
        <v>512</v>
      </c>
      <c r="G7860" s="31"/>
      <c r="H7860" s="31" t="s">
        <v>6209</v>
      </c>
      <c r="I7860" s="57"/>
    </row>
    <row r="7861" spans="1:9" s="37" customFormat="1" ht="66">
      <c r="A7861" s="52" t="s">
        <v>6206</v>
      </c>
      <c r="B7861" s="53" t="s">
        <v>6392</v>
      </c>
      <c r="C7861" s="53" t="s">
        <v>188</v>
      </c>
      <c r="D7861" s="31" t="s">
        <v>6208</v>
      </c>
      <c r="E7861" s="54">
        <v>70</v>
      </c>
      <c r="F7861" s="31" t="s">
        <v>512</v>
      </c>
      <c r="G7861" s="31"/>
      <c r="H7861" s="31" t="s">
        <v>6209</v>
      </c>
      <c r="I7861" s="57"/>
    </row>
    <row r="7862" spans="1:9" s="37" customFormat="1" ht="66">
      <c r="A7862" s="52" t="s">
        <v>6206</v>
      </c>
      <c r="B7862" s="53" t="s">
        <v>6392</v>
      </c>
      <c r="C7862" s="53" t="s">
        <v>6405</v>
      </c>
      <c r="D7862" s="31" t="s">
        <v>6208</v>
      </c>
      <c r="E7862" s="54">
        <v>46</v>
      </c>
      <c r="F7862" s="31" t="s">
        <v>512</v>
      </c>
      <c r="G7862" s="31"/>
      <c r="H7862" s="31" t="s">
        <v>6209</v>
      </c>
      <c r="I7862" s="57"/>
    </row>
    <row r="7863" spans="1:9" s="37" customFormat="1" ht="66">
      <c r="A7863" s="52" t="s">
        <v>6206</v>
      </c>
      <c r="B7863" s="53" t="s">
        <v>6392</v>
      </c>
      <c r="C7863" s="53" t="s">
        <v>6410</v>
      </c>
      <c r="D7863" s="31" t="s">
        <v>6208</v>
      </c>
      <c r="E7863" s="54">
        <v>26</v>
      </c>
      <c r="F7863" s="31" t="s">
        <v>512</v>
      </c>
      <c r="G7863" s="31"/>
      <c r="H7863" s="31" t="s">
        <v>6209</v>
      </c>
      <c r="I7863" s="57"/>
    </row>
    <row r="7864" spans="1:9" s="37" customFormat="1" ht="66">
      <c r="A7864" s="52" t="s">
        <v>6206</v>
      </c>
      <c r="B7864" s="53" t="s">
        <v>6392</v>
      </c>
      <c r="C7864" s="53" t="s">
        <v>6364</v>
      </c>
      <c r="D7864" s="31" t="s">
        <v>6208</v>
      </c>
      <c r="E7864" s="54">
        <v>54</v>
      </c>
      <c r="F7864" s="31" t="s">
        <v>512</v>
      </c>
      <c r="G7864" s="31"/>
      <c r="H7864" s="31" t="s">
        <v>6209</v>
      </c>
      <c r="I7864" s="57"/>
    </row>
    <row r="7865" spans="1:9" s="37" customFormat="1" ht="66">
      <c r="A7865" s="52" t="s">
        <v>6206</v>
      </c>
      <c r="B7865" s="53" t="s">
        <v>6392</v>
      </c>
      <c r="C7865" s="53" t="s">
        <v>6364</v>
      </c>
      <c r="D7865" s="31" t="s">
        <v>6208</v>
      </c>
      <c r="E7865" s="54">
        <v>153</v>
      </c>
      <c r="F7865" s="31" t="s">
        <v>512</v>
      </c>
      <c r="G7865" s="31"/>
      <c r="H7865" s="31" t="s">
        <v>6209</v>
      </c>
      <c r="I7865" s="57"/>
    </row>
    <row r="7866" spans="1:9" s="37" customFormat="1" ht="66">
      <c r="A7866" s="52" t="s">
        <v>6206</v>
      </c>
      <c r="B7866" s="53" t="s">
        <v>6392</v>
      </c>
      <c r="C7866" s="53" t="s">
        <v>6410</v>
      </c>
      <c r="D7866" s="31" t="s">
        <v>6208</v>
      </c>
      <c r="E7866" s="54">
        <v>149</v>
      </c>
      <c r="F7866" s="31" t="s">
        <v>512</v>
      </c>
      <c r="G7866" s="31"/>
      <c r="H7866" s="31" t="s">
        <v>6209</v>
      </c>
      <c r="I7866" s="57"/>
    </row>
    <row r="7867" spans="1:9" s="37" customFormat="1" ht="66">
      <c r="A7867" s="52" t="s">
        <v>6206</v>
      </c>
      <c r="B7867" s="53" t="s">
        <v>6392</v>
      </c>
      <c r="C7867" s="53" t="s">
        <v>6419</v>
      </c>
      <c r="D7867" s="31" t="s">
        <v>6208</v>
      </c>
      <c r="E7867" s="54">
        <v>15</v>
      </c>
      <c r="F7867" s="31" t="s">
        <v>512</v>
      </c>
      <c r="G7867" s="31"/>
      <c r="H7867" s="31" t="s">
        <v>6209</v>
      </c>
      <c r="I7867" s="57"/>
    </row>
    <row r="7868" spans="1:9" s="37" customFormat="1" ht="66">
      <c r="A7868" s="52" t="s">
        <v>6206</v>
      </c>
      <c r="B7868" s="53" t="s">
        <v>6392</v>
      </c>
      <c r="C7868" s="53" t="s">
        <v>5176</v>
      </c>
      <c r="D7868" s="31" t="s">
        <v>6208</v>
      </c>
      <c r="E7868" s="54">
        <v>27</v>
      </c>
      <c r="F7868" s="31" t="s">
        <v>512</v>
      </c>
      <c r="G7868" s="31"/>
      <c r="H7868" s="31" t="s">
        <v>6209</v>
      </c>
      <c r="I7868" s="57"/>
    </row>
    <row r="7869" spans="1:9" s="37" customFormat="1" ht="66">
      <c r="A7869" s="52" t="s">
        <v>6206</v>
      </c>
      <c r="B7869" s="53" t="s">
        <v>6392</v>
      </c>
      <c r="C7869" s="53" t="s">
        <v>5174</v>
      </c>
      <c r="D7869" s="31" t="s">
        <v>6208</v>
      </c>
      <c r="E7869" s="54">
        <v>14</v>
      </c>
      <c r="F7869" s="31" t="s">
        <v>512</v>
      </c>
      <c r="G7869" s="31"/>
      <c r="H7869" s="31" t="s">
        <v>6209</v>
      </c>
      <c r="I7869" s="57"/>
    </row>
    <row r="7870" spans="1:9" s="37" customFormat="1" ht="66">
      <c r="A7870" s="52" t="s">
        <v>6206</v>
      </c>
      <c r="B7870" s="53" t="s">
        <v>6392</v>
      </c>
      <c r="C7870" s="53" t="s">
        <v>6406</v>
      </c>
      <c r="D7870" s="31" t="s">
        <v>6208</v>
      </c>
      <c r="E7870" s="54">
        <v>28</v>
      </c>
      <c r="F7870" s="31" t="s">
        <v>512</v>
      </c>
      <c r="G7870" s="31"/>
      <c r="H7870" s="31" t="s">
        <v>6209</v>
      </c>
      <c r="I7870" s="57"/>
    </row>
    <row r="7871" spans="1:9" s="37" customFormat="1" ht="66">
      <c r="A7871" s="52" t="s">
        <v>6206</v>
      </c>
      <c r="B7871" s="53" t="s">
        <v>6392</v>
      </c>
      <c r="C7871" s="53" t="s">
        <v>4554</v>
      </c>
      <c r="D7871" s="31" t="s">
        <v>6208</v>
      </c>
      <c r="E7871" s="54">
        <v>90</v>
      </c>
      <c r="F7871" s="31" t="s">
        <v>512</v>
      </c>
      <c r="G7871" s="31"/>
      <c r="H7871" s="31" t="s">
        <v>6209</v>
      </c>
      <c r="I7871" s="57"/>
    </row>
    <row r="7872" spans="1:9" s="37" customFormat="1" ht="66">
      <c r="A7872" s="52" t="s">
        <v>6206</v>
      </c>
      <c r="B7872" s="53" t="s">
        <v>6392</v>
      </c>
      <c r="C7872" s="53" t="s">
        <v>4544</v>
      </c>
      <c r="D7872" s="31" t="s">
        <v>6208</v>
      </c>
      <c r="E7872" s="54">
        <v>15</v>
      </c>
      <c r="F7872" s="31" t="s">
        <v>512</v>
      </c>
      <c r="G7872" s="31"/>
      <c r="H7872" s="31" t="s">
        <v>6209</v>
      </c>
      <c r="I7872" s="57"/>
    </row>
    <row r="7873" spans="1:9" s="37" customFormat="1" ht="66">
      <c r="A7873" s="52" t="s">
        <v>6206</v>
      </c>
      <c r="B7873" s="53" t="s">
        <v>6392</v>
      </c>
      <c r="C7873" s="53" t="s">
        <v>6310</v>
      </c>
      <c r="D7873" s="31" t="s">
        <v>6208</v>
      </c>
      <c r="E7873" s="54">
        <v>126</v>
      </c>
      <c r="F7873" s="31" t="s">
        <v>512</v>
      </c>
      <c r="G7873" s="31"/>
      <c r="H7873" s="31" t="s">
        <v>6209</v>
      </c>
      <c r="I7873" s="57"/>
    </row>
    <row r="7874" spans="1:9" s="37" customFormat="1" ht="66">
      <c r="A7874" s="52" t="s">
        <v>6206</v>
      </c>
      <c r="B7874" s="55" t="s">
        <v>6392</v>
      </c>
      <c r="C7874" s="55" t="s">
        <v>6410</v>
      </c>
      <c r="D7874" s="31" t="s">
        <v>6208</v>
      </c>
      <c r="E7874" s="54">
        <v>140</v>
      </c>
      <c r="F7874" s="31" t="s">
        <v>512</v>
      </c>
      <c r="G7874" s="31"/>
      <c r="H7874" s="31" t="s">
        <v>6209</v>
      </c>
      <c r="I7874" s="57"/>
    </row>
    <row r="7875" spans="1:9" s="37" customFormat="1" ht="66">
      <c r="A7875" s="52" t="s">
        <v>6206</v>
      </c>
      <c r="B7875" s="55" t="s">
        <v>6392</v>
      </c>
      <c r="C7875" s="55" t="s">
        <v>6420</v>
      </c>
      <c r="D7875" s="31" t="s">
        <v>6208</v>
      </c>
      <c r="E7875" s="54">
        <v>40</v>
      </c>
      <c r="F7875" s="31" t="s">
        <v>512</v>
      </c>
      <c r="G7875" s="31"/>
      <c r="H7875" s="31" t="s">
        <v>6209</v>
      </c>
      <c r="I7875" s="57"/>
    </row>
    <row r="7876" spans="1:9" s="37" customFormat="1" ht="66">
      <c r="A7876" s="52" t="s">
        <v>6206</v>
      </c>
      <c r="B7876" s="55" t="s">
        <v>6392</v>
      </c>
      <c r="C7876" s="55" t="s">
        <v>3982</v>
      </c>
      <c r="D7876" s="31" t="s">
        <v>6208</v>
      </c>
      <c r="E7876" s="54">
        <v>100</v>
      </c>
      <c r="F7876" s="31" t="s">
        <v>512</v>
      </c>
      <c r="G7876" s="31"/>
      <c r="H7876" s="31" t="s">
        <v>6209</v>
      </c>
      <c r="I7876" s="57"/>
    </row>
    <row r="7877" spans="1:9" s="37" customFormat="1" ht="66">
      <c r="A7877" s="52" t="s">
        <v>6206</v>
      </c>
      <c r="B7877" s="55" t="s">
        <v>6392</v>
      </c>
      <c r="C7877" s="55" t="s">
        <v>6395</v>
      </c>
      <c r="D7877" s="31" t="s">
        <v>6208</v>
      </c>
      <c r="E7877" s="54">
        <v>103</v>
      </c>
      <c r="F7877" s="31" t="s">
        <v>512</v>
      </c>
      <c r="G7877" s="31"/>
      <c r="H7877" s="31" t="s">
        <v>6209</v>
      </c>
      <c r="I7877" s="57"/>
    </row>
    <row r="7878" spans="1:9" s="37" customFormat="1" ht="66">
      <c r="A7878" s="52" t="s">
        <v>6206</v>
      </c>
      <c r="B7878" s="55" t="s">
        <v>6392</v>
      </c>
      <c r="C7878" s="55" t="s">
        <v>6405</v>
      </c>
      <c r="D7878" s="31" t="s">
        <v>6208</v>
      </c>
      <c r="E7878" s="54">
        <v>52</v>
      </c>
      <c r="F7878" s="31" t="s">
        <v>512</v>
      </c>
      <c r="G7878" s="31"/>
      <c r="H7878" s="31" t="s">
        <v>6209</v>
      </c>
      <c r="I7878" s="57"/>
    </row>
    <row r="7879" spans="1:9" s="37" customFormat="1" ht="66">
      <c r="A7879" s="52" t="s">
        <v>6206</v>
      </c>
      <c r="B7879" s="55" t="s">
        <v>6392</v>
      </c>
      <c r="C7879" s="55" t="s">
        <v>6314</v>
      </c>
      <c r="D7879" s="31" t="s">
        <v>6208</v>
      </c>
      <c r="E7879" s="54">
        <v>78</v>
      </c>
      <c r="F7879" s="31" t="s">
        <v>512</v>
      </c>
      <c r="G7879" s="31"/>
      <c r="H7879" s="31" t="s">
        <v>6209</v>
      </c>
      <c r="I7879" s="57"/>
    </row>
    <row r="7880" spans="1:9" s="37" customFormat="1" ht="66">
      <c r="A7880" s="52" t="s">
        <v>6206</v>
      </c>
      <c r="B7880" s="55" t="s">
        <v>6392</v>
      </c>
      <c r="C7880" s="55" t="s">
        <v>6405</v>
      </c>
      <c r="D7880" s="31" t="s">
        <v>6208</v>
      </c>
      <c r="E7880" s="54">
        <v>68</v>
      </c>
      <c r="F7880" s="31" t="s">
        <v>512</v>
      </c>
      <c r="G7880" s="31"/>
      <c r="H7880" s="31" t="s">
        <v>6209</v>
      </c>
      <c r="I7880" s="57"/>
    </row>
    <row r="7881" spans="1:9" s="37" customFormat="1" ht="66">
      <c r="A7881" s="52" t="s">
        <v>6206</v>
      </c>
      <c r="B7881" s="55" t="s">
        <v>6392</v>
      </c>
      <c r="C7881" s="55" t="s">
        <v>6405</v>
      </c>
      <c r="D7881" s="31" t="s">
        <v>6208</v>
      </c>
      <c r="E7881" s="54">
        <v>91</v>
      </c>
      <c r="F7881" s="31" t="s">
        <v>512</v>
      </c>
      <c r="G7881" s="31"/>
      <c r="H7881" s="31" t="s">
        <v>6209</v>
      </c>
      <c r="I7881" s="57"/>
    </row>
    <row r="7882" spans="1:9" s="37" customFormat="1" ht="66">
      <c r="A7882" s="52" t="s">
        <v>6206</v>
      </c>
      <c r="B7882" s="55" t="s">
        <v>6392</v>
      </c>
      <c r="C7882" s="55" t="s">
        <v>6407</v>
      </c>
      <c r="D7882" s="31" t="s">
        <v>6208</v>
      </c>
      <c r="E7882" s="54">
        <v>265</v>
      </c>
      <c r="F7882" s="31" t="s">
        <v>512</v>
      </c>
      <c r="G7882" s="31"/>
      <c r="H7882" s="31" t="s">
        <v>6209</v>
      </c>
      <c r="I7882" s="57"/>
    </row>
    <row r="7883" spans="1:9" s="37" customFormat="1" ht="66">
      <c r="A7883" s="52" t="s">
        <v>6206</v>
      </c>
      <c r="B7883" s="55" t="s">
        <v>6392</v>
      </c>
      <c r="C7883" s="55" t="s">
        <v>6399</v>
      </c>
      <c r="D7883" s="31" t="s">
        <v>6208</v>
      </c>
      <c r="E7883" s="54">
        <v>126</v>
      </c>
      <c r="F7883" s="31" t="s">
        <v>512</v>
      </c>
      <c r="G7883" s="31"/>
      <c r="H7883" s="31" t="s">
        <v>6209</v>
      </c>
      <c r="I7883" s="57"/>
    </row>
    <row r="7884" spans="1:9" s="37" customFormat="1" ht="66">
      <c r="A7884" s="52" t="s">
        <v>6206</v>
      </c>
      <c r="B7884" s="55" t="s">
        <v>6392</v>
      </c>
      <c r="C7884" s="55" t="s">
        <v>6400</v>
      </c>
      <c r="D7884" s="31" t="s">
        <v>6208</v>
      </c>
      <c r="E7884" s="54">
        <v>271</v>
      </c>
      <c r="F7884" s="31" t="s">
        <v>512</v>
      </c>
      <c r="G7884" s="31"/>
      <c r="H7884" s="31" t="s">
        <v>6209</v>
      </c>
      <c r="I7884" s="57"/>
    </row>
    <row r="7885" spans="1:9" s="37" customFormat="1" ht="66">
      <c r="A7885" s="52" t="s">
        <v>6206</v>
      </c>
      <c r="B7885" s="55" t="s">
        <v>6392</v>
      </c>
      <c r="C7885" s="55" t="s">
        <v>4329</v>
      </c>
      <c r="D7885" s="31" t="s">
        <v>6208</v>
      </c>
      <c r="E7885" s="54">
        <v>30</v>
      </c>
      <c r="F7885" s="31" t="s">
        <v>512</v>
      </c>
      <c r="G7885" s="31"/>
      <c r="H7885" s="31" t="s">
        <v>6209</v>
      </c>
      <c r="I7885" s="57"/>
    </row>
    <row r="7886" spans="1:9" s="37" customFormat="1" ht="66">
      <c r="A7886" s="52" t="s">
        <v>6206</v>
      </c>
      <c r="B7886" s="55" t="s">
        <v>6392</v>
      </c>
      <c r="C7886" s="55" t="s">
        <v>3835</v>
      </c>
      <c r="D7886" s="31" t="s">
        <v>6208</v>
      </c>
      <c r="E7886" s="54">
        <v>49</v>
      </c>
      <c r="F7886" s="31" t="s">
        <v>512</v>
      </c>
      <c r="G7886" s="31"/>
      <c r="H7886" s="31" t="s">
        <v>6209</v>
      </c>
      <c r="I7886" s="57"/>
    </row>
    <row r="7887" spans="1:9" s="37" customFormat="1" ht="66">
      <c r="A7887" s="52" t="s">
        <v>6206</v>
      </c>
      <c r="B7887" s="55" t="s">
        <v>6392</v>
      </c>
      <c r="C7887" s="55" t="s">
        <v>6314</v>
      </c>
      <c r="D7887" s="31" t="s">
        <v>6208</v>
      </c>
      <c r="E7887" s="54">
        <v>43</v>
      </c>
      <c r="F7887" s="31" t="s">
        <v>512</v>
      </c>
      <c r="G7887" s="31"/>
      <c r="H7887" s="31" t="s">
        <v>6209</v>
      </c>
      <c r="I7887" s="57"/>
    </row>
    <row r="7888" spans="1:9" s="37" customFormat="1" ht="66">
      <c r="A7888" s="52" t="s">
        <v>6206</v>
      </c>
      <c r="B7888" s="55" t="s">
        <v>6392</v>
      </c>
      <c r="C7888" s="55" t="s">
        <v>6421</v>
      </c>
      <c r="D7888" s="31" t="s">
        <v>6208</v>
      </c>
      <c r="E7888" s="54">
        <v>36</v>
      </c>
      <c r="F7888" s="31" t="s">
        <v>512</v>
      </c>
      <c r="G7888" s="31"/>
      <c r="H7888" s="31" t="s">
        <v>6209</v>
      </c>
      <c r="I7888" s="57"/>
    </row>
    <row r="7889" spans="1:9" s="37" customFormat="1" ht="66">
      <c r="A7889" s="52" t="s">
        <v>6206</v>
      </c>
      <c r="B7889" s="55" t="s">
        <v>6392</v>
      </c>
      <c r="C7889" s="55" t="s">
        <v>3837</v>
      </c>
      <c r="D7889" s="31" t="s">
        <v>6208</v>
      </c>
      <c r="E7889" s="54">
        <v>24</v>
      </c>
      <c r="F7889" s="31" t="s">
        <v>512</v>
      </c>
      <c r="G7889" s="31"/>
      <c r="H7889" s="31" t="s">
        <v>6209</v>
      </c>
      <c r="I7889" s="57"/>
    </row>
    <row r="7890" spans="1:9" s="37" customFormat="1" ht="66">
      <c r="A7890" s="52" t="s">
        <v>6206</v>
      </c>
      <c r="B7890" s="55" t="s">
        <v>6392</v>
      </c>
      <c r="C7890" s="55" t="s">
        <v>6314</v>
      </c>
      <c r="D7890" s="31" t="s">
        <v>6208</v>
      </c>
      <c r="E7890" s="54">
        <v>40</v>
      </c>
      <c r="F7890" s="31" t="s">
        <v>512</v>
      </c>
      <c r="G7890" s="31"/>
      <c r="H7890" s="31" t="s">
        <v>6209</v>
      </c>
      <c r="I7890" s="57"/>
    </row>
    <row r="7891" spans="1:9" s="37" customFormat="1" ht="66">
      <c r="A7891" s="52" t="s">
        <v>6206</v>
      </c>
      <c r="B7891" s="55" t="s">
        <v>6392</v>
      </c>
      <c r="C7891" s="55" t="s">
        <v>3949</v>
      </c>
      <c r="D7891" s="31" t="s">
        <v>6208</v>
      </c>
      <c r="E7891" s="54">
        <v>40</v>
      </c>
      <c r="F7891" s="31" t="s">
        <v>512</v>
      </c>
      <c r="G7891" s="31"/>
      <c r="H7891" s="31" t="s">
        <v>6209</v>
      </c>
      <c r="I7891" s="57"/>
    </row>
    <row r="7892" spans="1:9" s="37" customFormat="1" ht="66">
      <c r="A7892" s="52" t="s">
        <v>6206</v>
      </c>
      <c r="B7892" s="55" t="s">
        <v>6392</v>
      </c>
      <c r="C7892" s="55" t="s">
        <v>198</v>
      </c>
      <c r="D7892" s="31" t="s">
        <v>6208</v>
      </c>
      <c r="E7892" s="54">
        <v>49</v>
      </c>
      <c r="F7892" s="31" t="s">
        <v>512</v>
      </c>
      <c r="G7892" s="31"/>
      <c r="H7892" s="31" t="s">
        <v>6209</v>
      </c>
      <c r="I7892" s="57"/>
    </row>
    <row r="7893" spans="1:9" s="37" customFormat="1" ht="66">
      <c r="A7893" s="52" t="s">
        <v>6206</v>
      </c>
      <c r="B7893" s="55" t="s">
        <v>6392</v>
      </c>
      <c r="C7893" s="55" t="s">
        <v>4210</v>
      </c>
      <c r="D7893" s="31" t="s">
        <v>6208</v>
      </c>
      <c r="E7893" s="54">
        <v>20</v>
      </c>
      <c r="F7893" s="31" t="s">
        <v>512</v>
      </c>
      <c r="G7893" s="31"/>
      <c r="H7893" s="31" t="s">
        <v>6209</v>
      </c>
      <c r="I7893" s="57"/>
    </row>
    <row r="7894" spans="1:9" s="37" customFormat="1" ht="66">
      <c r="A7894" s="52" t="s">
        <v>6206</v>
      </c>
      <c r="B7894" s="55" t="s">
        <v>6392</v>
      </c>
      <c r="C7894" s="55" t="s">
        <v>6317</v>
      </c>
      <c r="D7894" s="31" t="s">
        <v>6208</v>
      </c>
      <c r="E7894" s="54">
        <v>100</v>
      </c>
      <c r="F7894" s="31" t="s">
        <v>512</v>
      </c>
      <c r="G7894" s="31"/>
      <c r="H7894" s="31" t="s">
        <v>6209</v>
      </c>
      <c r="I7894" s="57"/>
    </row>
    <row r="7895" spans="1:9" s="37" customFormat="1" ht="66">
      <c r="A7895" s="52" t="s">
        <v>6206</v>
      </c>
      <c r="B7895" s="55" t="s">
        <v>6392</v>
      </c>
      <c r="C7895" s="55" t="s">
        <v>6398</v>
      </c>
      <c r="D7895" s="31" t="s">
        <v>6208</v>
      </c>
      <c r="E7895" s="54">
        <v>7</v>
      </c>
      <c r="F7895" s="31" t="s">
        <v>512</v>
      </c>
      <c r="G7895" s="31"/>
      <c r="H7895" s="31" t="s">
        <v>6209</v>
      </c>
      <c r="I7895" s="57"/>
    </row>
    <row r="7896" spans="1:9" s="37" customFormat="1" ht="66">
      <c r="A7896" s="52" t="s">
        <v>6206</v>
      </c>
      <c r="B7896" s="55" t="s">
        <v>6392</v>
      </c>
      <c r="C7896" s="55" t="s">
        <v>1503</v>
      </c>
      <c r="D7896" s="31" t="s">
        <v>6208</v>
      </c>
      <c r="E7896" s="54">
        <v>26</v>
      </c>
      <c r="F7896" s="31" t="s">
        <v>512</v>
      </c>
      <c r="G7896" s="31"/>
      <c r="H7896" s="31" t="s">
        <v>6209</v>
      </c>
      <c r="I7896" s="57"/>
    </row>
    <row r="7897" spans="1:9" s="37" customFormat="1" ht="66">
      <c r="A7897" s="52" t="s">
        <v>6206</v>
      </c>
      <c r="B7897" s="55" t="s">
        <v>6392</v>
      </c>
      <c r="C7897" s="55" t="s">
        <v>6398</v>
      </c>
      <c r="D7897" s="31" t="s">
        <v>6208</v>
      </c>
      <c r="E7897" s="54">
        <v>12</v>
      </c>
      <c r="F7897" s="31" t="s">
        <v>512</v>
      </c>
      <c r="G7897" s="31"/>
      <c r="H7897" s="31" t="s">
        <v>6209</v>
      </c>
      <c r="I7897" s="57"/>
    </row>
    <row r="7898" spans="1:9" s="37" customFormat="1" ht="66">
      <c r="A7898" s="52" t="s">
        <v>6206</v>
      </c>
      <c r="B7898" s="55" t="s">
        <v>6392</v>
      </c>
      <c r="C7898" s="55" t="s">
        <v>4560</v>
      </c>
      <c r="D7898" s="31" t="s">
        <v>6208</v>
      </c>
      <c r="E7898" s="54">
        <v>15</v>
      </c>
      <c r="F7898" s="31" t="s">
        <v>512</v>
      </c>
      <c r="G7898" s="31"/>
      <c r="H7898" s="31" t="s">
        <v>6209</v>
      </c>
      <c r="I7898" s="57"/>
    </row>
    <row r="7899" spans="1:9" s="37" customFormat="1" ht="66">
      <c r="A7899" s="52" t="s">
        <v>6206</v>
      </c>
      <c r="B7899" s="55" t="s">
        <v>6392</v>
      </c>
      <c r="C7899" s="55" t="s">
        <v>4086</v>
      </c>
      <c r="D7899" s="31" t="s">
        <v>6208</v>
      </c>
      <c r="E7899" s="54">
        <v>70</v>
      </c>
      <c r="F7899" s="31" t="s">
        <v>512</v>
      </c>
      <c r="G7899" s="31"/>
      <c r="H7899" s="31" t="s">
        <v>6209</v>
      </c>
      <c r="I7899" s="57"/>
    </row>
    <row r="7900" spans="1:9" s="37" customFormat="1" ht="66">
      <c r="A7900" s="52" t="s">
        <v>6206</v>
      </c>
      <c r="B7900" s="55" t="s">
        <v>6392</v>
      </c>
      <c r="C7900" s="55" t="s">
        <v>4086</v>
      </c>
      <c r="D7900" s="31" t="s">
        <v>6208</v>
      </c>
      <c r="E7900" s="54">
        <v>5</v>
      </c>
      <c r="F7900" s="31" t="s">
        <v>512</v>
      </c>
      <c r="G7900" s="31"/>
      <c r="H7900" s="31" t="s">
        <v>6209</v>
      </c>
      <c r="I7900" s="57"/>
    </row>
    <row r="7901" spans="1:9" s="37" customFormat="1" ht="66">
      <c r="A7901" s="52" t="s">
        <v>6206</v>
      </c>
      <c r="B7901" s="55" t="s">
        <v>6392</v>
      </c>
      <c r="C7901" s="55" t="s">
        <v>4426</v>
      </c>
      <c r="D7901" s="31" t="s">
        <v>6208</v>
      </c>
      <c r="E7901" s="54">
        <v>36</v>
      </c>
      <c r="F7901" s="31" t="s">
        <v>512</v>
      </c>
      <c r="G7901" s="31"/>
      <c r="H7901" s="31" t="s">
        <v>6209</v>
      </c>
      <c r="I7901" s="57"/>
    </row>
    <row r="7902" spans="1:9" s="37" customFormat="1" ht="66">
      <c r="A7902" s="52" t="s">
        <v>6206</v>
      </c>
      <c r="B7902" s="55" t="s">
        <v>6392</v>
      </c>
      <c r="C7902" s="55" t="s">
        <v>6402</v>
      </c>
      <c r="D7902" s="31" t="s">
        <v>6208</v>
      </c>
      <c r="E7902" s="54">
        <v>9</v>
      </c>
      <c r="F7902" s="31" t="s">
        <v>512</v>
      </c>
      <c r="G7902" s="31"/>
      <c r="H7902" s="31" t="s">
        <v>6209</v>
      </c>
      <c r="I7902" s="57"/>
    </row>
    <row r="7903" spans="1:9" s="37" customFormat="1" ht="66">
      <c r="A7903" s="52" t="s">
        <v>6206</v>
      </c>
      <c r="B7903" s="55" t="s">
        <v>6392</v>
      </c>
      <c r="C7903" s="55" t="s">
        <v>6422</v>
      </c>
      <c r="D7903" s="31" t="s">
        <v>6208</v>
      </c>
      <c r="E7903" s="54">
        <v>50</v>
      </c>
      <c r="F7903" s="31" t="s">
        <v>512</v>
      </c>
      <c r="G7903" s="31"/>
      <c r="H7903" s="31" t="s">
        <v>6209</v>
      </c>
      <c r="I7903" s="57"/>
    </row>
    <row r="7904" spans="1:9" s="37" customFormat="1" ht="66">
      <c r="A7904" s="52" t="s">
        <v>6206</v>
      </c>
      <c r="B7904" s="55" t="s">
        <v>6392</v>
      </c>
      <c r="C7904" s="55" t="s">
        <v>6410</v>
      </c>
      <c r="D7904" s="31" t="s">
        <v>6208</v>
      </c>
      <c r="E7904" s="54">
        <v>26</v>
      </c>
      <c r="F7904" s="31" t="s">
        <v>512</v>
      </c>
      <c r="G7904" s="31"/>
      <c r="H7904" s="31" t="s">
        <v>6209</v>
      </c>
      <c r="I7904" s="57"/>
    </row>
    <row r="7905" spans="1:9" s="37" customFormat="1" ht="66">
      <c r="A7905" s="52" t="s">
        <v>6206</v>
      </c>
      <c r="B7905" s="55" t="s">
        <v>6392</v>
      </c>
      <c r="C7905" s="55" t="s">
        <v>6423</v>
      </c>
      <c r="D7905" s="31" t="s">
        <v>6208</v>
      </c>
      <c r="E7905" s="54">
        <v>20</v>
      </c>
      <c r="F7905" s="31" t="s">
        <v>512</v>
      </c>
      <c r="G7905" s="31"/>
      <c r="H7905" s="31" t="s">
        <v>6209</v>
      </c>
      <c r="I7905" s="57"/>
    </row>
    <row r="7906" spans="1:9" s="37" customFormat="1" ht="66">
      <c r="A7906" s="52" t="s">
        <v>6206</v>
      </c>
      <c r="B7906" s="55" t="s">
        <v>6392</v>
      </c>
      <c r="C7906" s="55" t="s">
        <v>6411</v>
      </c>
      <c r="D7906" s="31" t="s">
        <v>6208</v>
      </c>
      <c r="E7906" s="54">
        <v>23</v>
      </c>
      <c r="F7906" s="31" t="s">
        <v>512</v>
      </c>
      <c r="G7906" s="31"/>
      <c r="H7906" s="31" t="s">
        <v>6209</v>
      </c>
      <c r="I7906" s="57"/>
    </row>
    <row r="7907" spans="1:9" s="37" customFormat="1" ht="66">
      <c r="A7907" s="52" t="s">
        <v>6206</v>
      </c>
      <c r="B7907" s="55" t="s">
        <v>6392</v>
      </c>
      <c r="C7907" s="55" t="s">
        <v>6407</v>
      </c>
      <c r="D7907" s="31" t="s">
        <v>6208</v>
      </c>
      <c r="E7907" s="54">
        <v>25</v>
      </c>
      <c r="F7907" s="31" t="s">
        <v>512</v>
      </c>
      <c r="G7907" s="31"/>
      <c r="H7907" s="31" t="s">
        <v>6209</v>
      </c>
      <c r="I7907" s="57"/>
    </row>
    <row r="7908" spans="1:9" s="37" customFormat="1" ht="66">
      <c r="A7908" s="52" t="s">
        <v>6206</v>
      </c>
      <c r="B7908" s="55" t="s">
        <v>6392</v>
      </c>
      <c r="C7908" s="55" t="s">
        <v>5069</v>
      </c>
      <c r="D7908" s="31" t="s">
        <v>6208</v>
      </c>
      <c r="E7908" s="54">
        <v>16</v>
      </c>
      <c r="F7908" s="31" t="s">
        <v>512</v>
      </c>
      <c r="G7908" s="31"/>
      <c r="H7908" s="31" t="s">
        <v>6209</v>
      </c>
      <c r="I7908" s="57"/>
    </row>
    <row r="7909" spans="1:9" s="37" customFormat="1" ht="66">
      <c r="A7909" s="52" t="s">
        <v>6206</v>
      </c>
      <c r="B7909" s="55" t="s">
        <v>6392</v>
      </c>
      <c r="C7909" s="55" t="s">
        <v>4530</v>
      </c>
      <c r="D7909" s="31" t="s">
        <v>6208</v>
      </c>
      <c r="E7909" s="54">
        <v>20</v>
      </c>
      <c r="F7909" s="31" t="s">
        <v>512</v>
      </c>
      <c r="G7909" s="31"/>
      <c r="H7909" s="31" t="s">
        <v>6209</v>
      </c>
      <c r="I7909" s="57"/>
    </row>
    <row r="7910" spans="1:9" s="37" customFormat="1" ht="66">
      <c r="A7910" s="52" t="s">
        <v>6206</v>
      </c>
      <c r="B7910" s="55" t="s">
        <v>6392</v>
      </c>
      <c r="C7910" s="55" t="s">
        <v>4086</v>
      </c>
      <c r="D7910" s="31" t="s">
        <v>6208</v>
      </c>
      <c r="E7910" s="54">
        <v>8</v>
      </c>
      <c r="F7910" s="31" t="s">
        <v>512</v>
      </c>
      <c r="G7910" s="31"/>
      <c r="H7910" s="31" t="s">
        <v>6209</v>
      </c>
      <c r="I7910" s="57"/>
    </row>
    <row r="7911" spans="1:9" s="37" customFormat="1" ht="66">
      <c r="A7911" s="52" t="s">
        <v>6206</v>
      </c>
      <c r="B7911" s="55" t="s">
        <v>6392</v>
      </c>
      <c r="C7911" s="55" t="s">
        <v>6396</v>
      </c>
      <c r="D7911" s="31" t="s">
        <v>6208</v>
      </c>
      <c r="E7911" s="54">
        <v>18</v>
      </c>
      <c r="F7911" s="31" t="s">
        <v>512</v>
      </c>
      <c r="G7911" s="31"/>
      <c r="H7911" s="31" t="s">
        <v>6209</v>
      </c>
      <c r="I7911" s="57"/>
    </row>
    <row r="7912" spans="1:9" s="37" customFormat="1" ht="66">
      <c r="A7912" s="52" t="s">
        <v>6206</v>
      </c>
      <c r="B7912" s="55" t="s">
        <v>6392</v>
      </c>
      <c r="C7912" s="55" t="s">
        <v>190</v>
      </c>
      <c r="D7912" s="31" t="s">
        <v>6208</v>
      </c>
      <c r="E7912" s="54">
        <v>65</v>
      </c>
      <c r="F7912" s="31" t="s">
        <v>512</v>
      </c>
      <c r="G7912" s="31"/>
      <c r="H7912" s="31" t="s">
        <v>6209</v>
      </c>
      <c r="I7912" s="57"/>
    </row>
    <row r="7913" spans="1:9" s="37" customFormat="1" ht="66">
      <c r="A7913" s="52" t="s">
        <v>6206</v>
      </c>
      <c r="B7913" s="55" t="s">
        <v>6392</v>
      </c>
      <c r="C7913" s="55" t="s">
        <v>6364</v>
      </c>
      <c r="D7913" s="31" t="s">
        <v>6208</v>
      </c>
      <c r="E7913" s="54">
        <v>50</v>
      </c>
      <c r="F7913" s="31" t="s">
        <v>512</v>
      </c>
      <c r="G7913" s="31"/>
      <c r="H7913" s="31" t="s">
        <v>6209</v>
      </c>
      <c r="I7913" s="57"/>
    </row>
    <row r="7914" spans="1:9" s="37" customFormat="1" ht="66">
      <c r="A7914" s="52" t="s">
        <v>6206</v>
      </c>
      <c r="B7914" s="55" t="s">
        <v>6392</v>
      </c>
      <c r="C7914" s="55" t="s">
        <v>6394</v>
      </c>
      <c r="D7914" s="31" t="s">
        <v>6208</v>
      </c>
      <c r="E7914" s="54">
        <v>97</v>
      </c>
      <c r="F7914" s="31" t="s">
        <v>512</v>
      </c>
      <c r="G7914" s="31"/>
      <c r="H7914" s="31" t="s">
        <v>6209</v>
      </c>
      <c r="I7914" s="57"/>
    </row>
    <row r="7915" spans="1:9" s="37" customFormat="1" ht="66">
      <c r="A7915" s="52" t="s">
        <v>6206</v>
      </c>
      <c r="B7915" s="55" t="s">
        <v>6392</v>
      </c>
      <c r="C7915" s="55" t="s">
        <v>4086</v>
      </c>
      <c r="D7915" s="31" t="s">
        <v>6208</v>
      </c>
      <c r="E7915" s="54">
        <v>55</v>
      </c>
      <c r="F7915" s="31" t="s">
        <v>512</v>
      </c>
      <c r="G7915" s="31"/>
      <c r="H7915" s="31" t="s">
        <v>6209</v>
      </c>
      <c r="I7915" s="57"/>
    </row>
    <row r="7916" spans="1:9" s="37" customFormat="1" ht="66">
      <c r="A7916" s="52" t="s">
        <v>6206</v>
      </c>
      <c r="B7916" s="55" t="s">
        <v>6392</v>
      </c>
      <c r="C7916" s="55" t="s">
        <v>4249</v>
      </c>
      <c r="D7916" s="31" t="s">
        <v>6208</v>
      </c>
      <c r="E7916" s="54">
        <v>30</v>
      </c>
      <c r="F7916" s="31" t="s">
        <v>512</v>
      </c>
      <c r="G7916" s="31"/>
      <c r="H7916" s="31" t="s">
        <v>6209</v>
      </c>
      <c r="I7916" s="57"/>
    </row>
    <row r="7917" spans="1:9" s="37" customFormat="1" ht="66">
      <c r="A7917" s="52" t="s">
        <v>6206</v>
      </c>
      <c r="B7917" s="55" t="s">
        <v>6392</v>
      </c>
      <c r="C7917" s="55" t="s">
        <v>3606</v>
      </c>
      <c r="D7917" s="31" t="s">
        <v>6208</v>
      </c>
      <c r="E7917" s="54">
        <v>28</v>
      </c>
      <c r="F7917" s="31" t="s">
        <v>512</v>
      </c>
      <c r="G7917" s="31"/>
      <c r="H7917" s="31" t="s">
        <v>6209</v>
      </c>
      <c r="I7917" s="57"/>
    </row>
    <row r="7918" spans="1:9" s="37" customFormat="1" ht="66">
      <c r="A7918" s="52" t="s">
        <v>6206</v>
      </c>
      <c r="B7918" s="55" t="s">
        <v>6392</v>
      </c>
      <c r="C7918" s="55" t="s">
        <v>5174</v>
      </c>
      <c r="D7918" s="31" t="s">
        <v>6208</v>
      </c>
      <c r="E7918" s="54">
        <v>220</v>
      </c>
      <c r="F7918" s="31" t="s">
        <v>512</v>
      </c>
      <c r="G7918" s="31"/>
      <c r="H7918" s="31" t="s">
        <v>6209</v>
      </c>
      <c r="I7918" s="57"/>
    </row>
    <row r="7919" spans="1:9" s="37" customFormat="1" ht="82.5">
      <c r="A7919" s="52" t="s">
        <v>6206</v>
      </c>
      <c r="B7919" s="55" t="s">
        <v>6392</v>
      </c>
      <c r="C7919" s="55" t="s">
        <v>6424</v>
      </c>
      <c r="D7919" s="31" t="s">
        <v>6208</v>
      </c>
      <c r="E7919" s="54">
        <v>8</v>
      </c>
      <c r="F7919" s="31" t="s">
        <v>512</v>
      </c>
      <c r="G7919" s="31"/>
      <c r="H7919" s="31" t="s">
        <v>6209</v>
      </c>
      <c r="I7919" s="57"/>
    </row>
    <row r="7920" spans="1:9" s="37" customFormat="1" ht="66">
      <c r="A7920" s="52" t="s">
        <v>6206</v>
      </c>
      <c r="B7920" s="55" t="s">
        <v>6392</v>
      </c>
      <c r="C7920" s="55" t="s">
        <v>4743</v>
      </c>
      <c r="D7920" s="31" t="s">
        <v>6208</v>
      </c>
      <c r="E7920" s="54">
        <v>20</v>
      </c>
      <c r="F7920" s="31" t="s">
        <v>512</v>
      </c>
      <c r="G7920" s="31"/>
      <c r="H7920" s="31" t="s">
        <v>6209</v>
      </c>
      <c r="I7920" s="57"/>
    </row>
    <row r="7921" spans="1:9" s="37" customFormat="1" ht="66">
      <c r="A7921" s="52" t="s">
        <v>6206</v>
      </c>
      <c r="B7921" s="55" t="s">
        <v>6392</v>
      </c>
      <c r="C7921" s="55" t="s">
        <v>1613</v>
      </c>
      <c r="D7921" s="31" t="s">
        <v>6208</v>
      </c>
      <c r="E7921" s="54">
        <v>8</v>
      </c>
      <c r="F7921" s="31" t="s">
        <v>512</v>
      </c>
      <c r="G7921" s="31"/>
      <c r="H7921" s="31" t="s">
        <v>6209</v>
      </c>
      <c r="I7921" s="57"/>
    </row>
    <row r="7922" spans="1:9" s="37" customFormat="1" ht="66">
      <c r="A7922" s="52" t="s">
        <v>6206</v>
      </c>
      <c r="B7922" s="55" t="s">
        <v>6392</v>
      </c>
      <c r="C7922" s="55" t="s">
        <v>5075</v>
      </c>
      <c r="D7922" s="31" t="s">
        <v>6208</v>
      </c>
      <c r="E7922" s="54">
        <v>10</v>
      </c>
      <c r="F7922" s="31" t="s">
        <v>512</v>
      </c>
      <c r="G7922" s="31"/>
      <c r="H7922" s="31" t="s">
        <v>6209</v>
      </c>
      <c r="I7922" s="57"/>
    </row>
    <row r="7923" spans="1:9" s="37" customFormat="1" ht="66">
      <c r="A7923" s="52" t="s">
        <v>6206</v>
      </c>
      <c r="B7923" s="55" t="s">
        <v>6392</v>
      </c>
      <c r="C7923" s="55" t="s">
        <v>6425</v>
      </c>
      <c r="D7923" s="31" t="s">
        <v>6208</v>
      </c>
      <c r="E7923" s="54">
        <v>10</v>
      </c>
      <c r="F7923" s="31" t="s">
        <v>512</v>
      </c>
      <c r="G7923" s="31"/>
      <c r="H7923" s="31" t="s">
        <v>6209</v>
      </c>
      <c r="I7923" s="57"/>
    </row>
    <row r="7924" spans="1:9" s="37" customFormat="1" ht="66">
      <c r="A7924" s="52" t="s">
        <v>6206</v>
      </c>
      <c r="B7924" s="55" t="s">
        <v>6392</v>
      </c>
      <c r="C7924" s="55" t="s">
        <v>6426</v>
      </c>
      <c r="D7924" s="31" t="s">
        <v>6208</v>
      </c>
      <c r="E7924" s="54">
        <v>45</v>
      </c>
      <c r="F7924" s="31" t="s">
        <v>512</v>
      </c>
      <c r="G7924" s="31"/>
      <c r="H7924" s="31" t="s">
        <v>6209</v>
      </c>
      <c r="I7924" s="57"/>
    </row>
    <row r="7925" spans="1:9" s="37" customFormat="1" ht="66">
      <c r="A7925" s="52" t="s">
        <v>6206</v>
      </c>
      <c r="B7925" s="55" t="s">
        <v>6392</v>
      </c>
      <c r="C7925" s="55" t="s">
        <v>6427</v>
      </c>
      <c r="D7925" s="31" t="s">
        <v>6208</v>
      </c>
      <c r="E7925" s="54">
        <v>45</v>
      </c>
      <c r="F7925" s="31" t="s">
        <v>512</v>
      </c>
      <c r="G7925" s="31"/>
      <c r="H7925" s="31" t="s">
        <v>6209</v>
      </c>
      <c r="I7925" s="57"/>
    </row>
    <row r="7926" spans="1:9" s="37" customFormat="1" ht="66">
      <c r="A7926" s="52" t="s">
        <v>6206</v>
      </c>
      <c r="B7926" s="55" t="s">
        <v>6392</v>
      </c>
      <c r="C7926" s="55" t="s">
        <v>6314</v>
      </c>
      <c r="D7926" s="31" t="s">
        <v>6208</v>
      </c>
      <c r="E7926" s="54">
        <v>35</v>
      </c>
      <c r="F7926" s="31" t="s">
        <v>512</v>
      </c>
      <c r="G7926" s="31"/>
      <c r="H7926" s="31" t="s">
        <v>6209</v>
      </c>
      <c r="I7926" s="57"/>
    </row>
    <row r="7927" spans="1:9" s="37" customFormat="1" ht="66">
      <c r="A7927" s="52" t="s">
        <v>6206</v>
      </c>
      <c r="B7927" s="55" t="s">
        <v>6392</v>
      </c>
      <c r="C7927" s="55" t="s">
        <v>6396</v>
      </c>
      <c r="D7927" s="31" t="s">
        <v>6208</v>
      </c>
      <c r="E7927" s="54">
        <v>45</v>
      </c>
      <c r="F7927" s="31" t="s">
        <v>512</v>
      </c>
      <c r="G7927" s="31"/>
      <c r="H7927" s="31" t="s">
        <v>6209</v>
      </c>
      <c r="I7927" s="57"/>
    </row>
    <row r="7928" spans="1:9" s="37" customFormat="1" ht="66">
      <c r="A7928" s="52" t="s">
        <v>6206</v>
      </c>
      <c r="B7928" s="55" t="s">
        <v>6392</v>
      </c>
      <c r="C7928" s="55" t="s">
        <v>4536</v>
      </c>
      <c r="D7928" s="31" t="s">
        <v>6208</v>
      </c>
      <c r="E7928" s="54">
        <v>48</v>
      </c>
      <c r="F7928" s="31" t="s">
        <v>512</v>
      </c>
      <c r="G7928" s="31"/>
      <c r="H7928" s="31" t="s">
        <v>6209</v>
      </c>
      <c r="I7928" s="57"/>
    </row>
    <row r="7929" spans="1:9" s="37" customFormat="1" ht="66">
      <c r="A7929" s="52" t="s">
        <v>6206</v>
      </c>
      <c r="B7929" s="55" t="s">
        <v>6392</v>
      </c>
      <c r="C7929" s="55" t="s">
        <v>6380</v>
      </c>
      <c r="D7929" s="31" t="s">
        <v>6208</v>
      </c>
      <c r="E7929" s="54">
        <v>22</v>
      </c>
      <c r="F7929" s="31" t="s">
        <v>512</v>
      </c>
      <c r="G7929" s="31"/>
      <c r="H7929" s="31" t="s">
        <v>6209</v>
      </c>
      <c r="I7929" s="57"/>
    </row>
    <row r="7930" spans="1:9" s="37" customFormat="1" ht="66">
      <c r="A7930" s="52" t="s">
        <v>6206</v>
      </c>
      <c r="B7930" s="55" t="s">
        <v>6392</v>
      </c>
      <c r="C7930" s="55" t="s">
        <v>4086</v>
      </c>
      <c r="D7930" s="31" t="s">
        <v>6208</v>
      </c>
      <c r="E7930" s="54">
        <v>18</v>
      </c>
      <c r="F7930" s="31" t="s">
        <v>512</v>
      </c>
      <c r="G7930" s="31"/>
      <c r="H7930" s="31" t="s">
        <v>6209</v>
      </c>
      <c r="I7930" s="57"/>
    </row>
    <row r="7931" spans="1:9" s="37" customFormat="1" ht="66">
      <c r="A7931" s="52" t="s">
        <v>6206</v>
      </c>
      <c r="B7931" s="55" t="s">
        <v>6392</v>
      </c>
      <c r="C7931" s="55" t="s">
        <v>6413</v>
      </c>
      <c r="D7931" s="31" t="s">
        <v>6208</v>
      </c>
      <c r="E7931" s="54">
        <v>36</v>
      </c>
      <c r="F7931" s="31" t="s">
        <v>512</v>
      </c>
      <c r="G7931" s="31"/>
      <c r="H7931" s="31" t="s">
        <v>6209</v>
      </c>
      <c r="I7931" s="57"/>
    </row>
    <row r="7932" spans="1:9" s="37" customFormat="1" ht="66">
      <c r="A7932" s="52" t="s">
        <v>6206</v>
      </c>
      <c r="B7932" s="55" t="s">
        <v>6392</v>
      </c>
      <c r="C7932" s="55" t="s">
        <v>6414</v>
      </c>
      <c r="D7932" s="31" t="s">
        <v>6208</v>
      </c>
      <c r="E7932" s="54">
        <v>8</v>
      </c>
      <c r="F7932" s="31" t="s">
        <v>512</v>
      </c>
      <c r="G7932" s="31"/>
      <c r="H7932" s="31" t="s">
        <v>6209</v>
      </c>
      <c r="I7932" s="57"/>
    </row>
    <row r="7933" spans="1:9" s="37" customFormat="1" ht="66">
      <c r="A7933" s="52" t="s">
        <v>6206</v>
      </c>
      <c r="B7933" s="55" t="s">
        <v>6392</v>
      </c>
      <c r="C7933" s="55" t="s">
        <v>6399</v>
      </c>
      <c r="D7933" s="31" t="s">
        <v>6208</v>
      </c>
      <c r="E7933" s="54">
        <v>100</v>
      </c>
      <c r="F7933" s="31" t="s">
        <v>512</v>
      </c>
      <c r="G7933" s="31"/>
      <c r="H7933" s="31" t="s">
        <v>6209</v>
      </c>
      <c r="I7933" s="57"/>
    </row>
    <row r="7934" spans="1:9" s="37" customFormat="1" ht="89.25" customHeight="1">
      <c r="A7934" s="52" t="s">
        <v>6228</v>
      </c>
      <c r="B7934" s="55" t="s">
        <v>6392</v>
      </c>
      <c r="C7934" s="55" t="s">
        <v>4608</v>
      </c>
      <c r="D7934" s="31" t="s">
        <v>6208</v>
      </c>
      <c r="E7934" s="54">
        <v>24</v>
      </c>
      <c r="F7934" s="31" t="s">
        <v>512</v>
      </c>
      <c r="G7934" s="31"/>
      <c r="H7934" s="31" t="s">
        <v>6209</v>
      </c>
      <c r="I7934" s="57"/>
    </row>
    <row r="7935" spans="1:9" s="37" customFormat="1" ht="66">
      <c r="A7935" s="52" t="s">
        <v>6206</v>
      </c>
      <c r="B7935" s="55" t="s">
        <v>6392</v>
      </c>
      <c r="C7935" s="55" t="s">
        <v>6405</v>
      </c>
      <c r="D7935" s="31" t="s">
        <v>6208</v>
      </c>
      <c r="E7935" s="54">
        <v>134</v>
      </c>
      <c r="F7935" s="31" t="s">
        <v>512</v>
      </c>
      <c r="G7935" s="31"/>
      <c r="H7935" s="31" t="s">
        <v>6209</v>
      </c>
      <c r="I7935" s="57"/>
    </row>
    <row r="7936" spans="1:9" s="37" customFormat="1" ht="66">
      <c r="A7936" s="52" t="s">
        <v>6206</v>
      </c>
      <c r="B7936" s="55" t="s">
        <v>6392</v>
      </c>
      <c r="C7936" s="55" t="s">
        <v>6364</v>
      </c>
      <c r="D7936" s="31" t="s">
        <v>6208</v>
      </c>
      <c r="E7936" s="54">
        <v>55</v>
      </c>
      <c r="F7936" s="31" t="s">
        <v>512</v>
      </c>
      <c r="G7936" s="31"/>
      <c r="H7936" s="31" t="s">
        <v>6209</v>
      </c>
      <c r="I7936" s="57"/>
    </row>
    <row r="7937" spans="1:9" s="37" customFormat="1" ht="66">
      <c r="A7937" s="52" t="s">
        <v>6206</v>
      </c>
      <c r="B7937" s="55" t="s">
        <v>6392</v>
      </c>
      <c r="C7937" s="55" t="s">
        <v>5051</v>
      </c>
      <c r="D7937" s="31" t="s">
        <v>6208</v>
      </c>
      <c r="E7937" s="54">
        <v>45</v>
      </c>
      <c r="F7937" s="31" t="s">
        <v>512</v>
      </c>
      <c r="G7937" s="31"/>
      <c r="H7937" s="31" t="s">
        <v>6209</v>
      </c>
      <c r="I7937" s="57"/>
    </row>
    <row r="7938" spans="1:9" s="37" customFormat="1" ht="66">
      <c r="A7938" s="52" t="s">
        <v>6206</v>
      </c>
      <c r="B7938" s="55" t="s">
        <v>6392</v>
      </c>
      <c r="C7938" s="55" t="s">
        <v>6413</v>
      </c>
      <c r="D7938" s="31" t="s">
        <v>6208</v>
      </c>
      <c r="E7938" s="54">
        <v>96</v>
      </c>
      <c r="F7938" s="31" t="s">
        <v>512</v>
      </c>
      <c r="G7938" s="31"/>
      <c r="H7938" s="31" t="s">
        <v>6209</v>
      </c>
      <c r="I7938" s="57"/>
    </row>
    <row r="7939" spans="1:9" s="37" customFormat="1" ht="66">
      <c r="A7939" s="52" t="s">
        <v>6206</v>
      </c>
      <c r="B7939" s="55" t="s">
        <v>6392</v>
      </c>
      <c r="C7939" s="55" t="s">
        <v>4249</v>
      </c>
      <c r="D7939" s="31" t="s">
        <v>6208</v>
      </c>
      <c r="E7939" s="54">
        <v>55</v>
      </c>
      <c r="F7939" s="31" t="s">
        <v>512</v>
      </c>
      <c r="G7939" s="31"/>
      <c r="H7939" s="31" t="s">
        <v>6209</v>
      </c>
      <c r="I7939" s="57"/>
    </row>
    <row r="7940" spans="1:9" s="37" customFormat="1" ht="66">
      <c r="A7940" s="52" t="s">
        <v>6206</v>
      </c>
      <c r="B7940" s="55" t="s">
        <v>6392</v>
      </c>
      <c r="C7940" s="55" t="s">
        <v>6417</v>
      </c>
      <c r="D7940" s="31" t="s">
        <v>6208</v>
      </c>
      <c r="E7940" s="54">
        <v>85</v>
      </c>
      <c r="F7940" s="31" t="s">
        <v>512</v>
      </c>
      <c r="G7940" s="31"/>
      <c r="H7940" s="31" t="s">
        <v>6209</v>
      </c>
      <c r="I7940" s="57"/>
    </row>
    <row r="7941" spans="1:9" s="37" customFormat="1" ht="66">
      <c r="A7941" s="52" t="s">
        <v>6206</v>
      </c>
      <c r="B7941" s="55" t="s">
        <v>6392</v>
      </c>
      <c r="C7941" s="55" t="s">
        <v>6364</v>
      </c>
      <c r="D7941" s="31" t="s">
        <v>6208</v>
      </c>
      <c r="E7941" s="54">
        <v>60</v>
      </c>
      <c r="F7941" s="31" t="s">
        <v>512</v>
      </c>
      <c r="G7941" s="31"/>
      <c r="H7941" s="31" t="s">
        <v>6209</v>
      </c>
      <c r="I7941" s="57"/>
    </row>
    <row r="7942" spans="1:9" s="37" customFormat="1" ht="66">
      <c r="A7942" s="52" t="s">
        <v>6206</v>
      </c>
      <c r="B7942" s="55" t="s">
        <v>6392</v>
      </c>
      <c r="C7942" s="55" t="s">
        <v>6402</v>
      </c>
      <c r="D7942" s="31" t="s">
        <v>6208</v>
      </c>
      <c r="E7942" s="54">
        <v>59</v>
      </c>
      <c r="F7942" s="31" t="s">
        <v>512</v>
      </c>
      <c r="G7942" s="31"/>
      <c r="H7942" s="31" t="s">
        <v>6209</v>
      </c>
      <c r="I7942" s="57"/>
    </row>
    <row r="7943" spans="1:9" s="37" customFormat="1" ht="66">
      <c r="A7943" s="52" t="s">
        <v>6206</v>
      </c>
      <c r="B7943" s="55" t="s">
        <v>6392</v>
      </c>
      <c r="C7943" s="55" t="s">
        <v>6421</v>
      </c>
      <c r="D7943" s="31" t="s">
        <v>6208</v>
      </c>
      <c r="E7943" s="54">
        <v>50</v>
      </c>
      <c r="F7943" s="31" t="s">
        <v>512</v>
      </c>
      <c r="G7943" s="31"/>
      <c r="H7943" s="31" t="s">
        <v>6209</v>
      </c>
      <c r="I7943" s="57"/>
    </row>
    <row r="7944" spans="1:9" s="37" customFormat="1" ht="66">
      <c r="A7944" s="52" t="s">
        <v>6206</v>
      </c>
      <c r="B7944" s="55" t="s">
        <v>6392</v>
      </c>
      <c r="C7944" s="55" t="s">
        <v>5141</v>
      </c>
      <c r="D7944" s="31" t="s">
        <v>6208</v>
      </c>
      <c r="E7944" s="54">
        <v>23</v>
      </c>
      <c r="F7944" s="31" t="s">
        <v>512</v>
      </c>
      <c r="G7944" s="31"/>
      <c r="H7944" s="31" t="s">
        <v>6209</v>
      </c>
      <c r="I7944" s="57"/>
    </row>
    <row r="7945" spans="1:9" s="37" customFormat="1" ht="66">
      <c r="A7945" s="52" t="s">
        <v>6206</v>
      </c>
      <c r="B7945" s="55" t="s">
        <v>6392</v>
      </c>
      <c r="C7945" s="55" t="s">
        <v>6425</v>
      </c>
      <c r="D7945" s="31" t="s">
        <v>6208</v>
      </c>
      <c r="E7945" s="54">
        <v>43</v>
      </c>
      <c r="F7945" s="31" t="s">
        <v>512</v>
      </c>
      <c r="G7945" s="31"/>
      <c r="H7945" s="31" t="s">
        <v>6209</v>
      </c>
      <c r="I7945" s="57"/>
    </row>
    <row r="7946" spans="1:9" s="37" customFormat="1" ht="66">
      <c r="A7946" s="52" t="s">
        <v>6206</v>
      </c>
      <c r="B7946" s="55" t="s">
        <v>6392</v>
      </c>
      <c r="C7946" s="55" t="s">
        <v>111</v>
      </c>
      <c r="D7946" s="31" t="s">
        <v>6208</v>
      </c>
      <c r="E7946" s="54">
        <v>35</v>
      </c>
      <c r="F7946" s="31" t="s">
        <v>512</v>
      </c>
      <c r="G7946" s="31"/>
      <c r="H7946" s="31" t="s">
        <v>6209</v>
      </c>
      <c r="I7946" s="57"/>
    </row>
    <row r="7947" spans="1:9" s="37" customFormat="1" ht="66">
      <c r="A7947" s="52" t="s">
        <v>6206</v>
      </c>
      <c r="B7947" s="55" t="s">
        <v>6392</v>
      </c>
      <c r="C7947" s="55" t="s">
        <v>6381</v>
      </c>
      <c r="D7947" s="31" t="s">
        <v>6208</v>
      </c>
      <c r="E7947" s="54">
        <v>60</v>
      </c>
      <c r="F7947" s="31" t="s">
        <v>512</v>
      </c>
      <c r="G7947" s="31"/>
      <c r="H7947" s="31" t="s">
        <v>6209</v>
      </c>
      <c r="I7947" s="57"/>
    </row>
    <row r="7948" spans="1:9" s="37" customFormat="1" ht="66">
      <c r="A7948" s="52" t="s">
        <v>6206</v>
      </c>
      <c r="B7948" s="55" t="s">
        <v>6392</v>
      </c>
      <c r="C7948" s="55" t="s">
        <v>6399</v>
      </c>
      <c r="D7948" s="31" t="s">
        <v>6208</v>
      </c>
      <c r="E7948" s="54">
        <v>91</v>
      </c>
      <c r="F7948" s="31" t="s">
        <v>512</v>
      </c>
      <c r="G7948" s="31"/>
      <c r="H7948" s="31" t="s">
        <v>6209</v>
      </c>
      <c r="I7948" s="57"/>
    </row>
    <row r="7949" spans="1:9" s="37" customFormat="1" ht="66">
      <c r="A7949" s="52" t="s">
        <v>6206</v>
      </c>
      <c r="B7949" s="55" t="s">
        <v>6392</v>
      </c>
      <c r="C7949" s="55" t="s">
        <v>6428</v>
      </c>
      <c r="D7949" s="31" t="s">
        <v>6208</v>
      </c>
      <c r="E7949" s="54">
        <v>60</v>
      </c>
      <c r="F7949" s="31" t="s">
        <v>512</v>
      </c>
      <c r="G7949" s="31"/>
      <c r="H7949" s="31" t="s">
        <v>6209</v>
      </c>
      <c r="I7949" s="57"/>
    </row>
    <row r="7950" spans="1:9" s="37" customFormat="1" ht="66">
      <c r="A7950" s="52" t="s">
        <v>6206</v>
      </c>
      <c r="B7950" s="55" t="s">
        <v>6392</v>
      </c>
      <c r="C7950" s="55" t="s">
        <v>4103</v>
      </c>
      <c r="D7950" s="31" t="s">
        <v>6208</v>
      </c>
      <c r="E7950" s="54">
        <v>200</v>
      </c>
      <c r="F7950" s="31" t="s">
        <v>512</v>
      </c>
      <c r="G7950" s="31"/>
      <c r="H7950" s="31" t="s">
        <v>6209</v>
      </c>
      <c r="I7950" s="57"/>
    </row>
    <row r="7951" spans="1:9" s="37" customFormat="1" ht="66">
      <c r="A7951" s="52" t="s">
        <v>6206</v>
      </c>
      <c r="B7951" s="55" t="s">
        <v>6392</v>
      </c>
      <c r="C7951" s="55" t="s">
        <v>6425</v>
      </c>
      <c r="D7951" s="31" t="s">
        <v>6208</v>
      </c>
      <c r="E7951" s="54">
        <v>104</v>
      </c>
      <c r="F7951" s="31" t="s">
        <v>512</v>
      </c>
      <c r="G7951" s="31"/>
      <c r="H7951" s="31" t="s">
        <v>6209</v>
      </c>
      <c r="I7951" s="57"/>
    </row>
    <row r="7952" spans="1:9" s="37" customFormat="1" ht="66">
      <c r="A7952" s="52" t="s">
        <v>6206</v>
      </c>
      <c r="B7952" s="55" t="s">
        <v>6392</v>
      </c>
      <c r="C7952" s="55" t="s">
        <v>6429</v>
      </c>
      <c r="D7952" s="31" t="s">
        <v>6208</v>
      </c>
      <c r="E7952" s="54">
        <v>49</v>
      </c>
      <c r="F7952" s="31" t="s">
        <v>512</v>
      </c>
      <c r="G7952" s="31"/>
      <c r="H7952" s="31" t="s">
        <v>6209</v>
      </c>
      <c r="I7952" s="57"/>
    </row>
    <row r="7953" spans="1:9" s="37" customFormat="1" ht="66">
      <c r="A7953" s="52" t="s">
        <v>6206</v>
      </c>
      <c r="B7953" s="55" t="s">
        <v>6392</v>
      </c>
      <c r="C7953" s="55" t="s">
        <v>5141</v>
      </c>
      <c r="D7953" s="31" t="s">
        <v>6208</v>
      </c>
      <c r="E7953" s="54">
        <v>49</v>
      </c>
      <c r="F7953" s="31" t="s">
        <v>512</v>
      </c>
      <c r="G7953" s="31"/>
      <c r="H7953" s="31" t="s">
        <v>6209</v>
      </c>
      <c r="I7953" s="57"/>
    </row>
    <row r="7954" spans="1:9" s="37" customFormat="1" ht="66">
      <c r="A7954" s="52" t="s">
        <v>6206</v>
      </c>
      <c r="B7954" s="55" t="s">
        <v>6392</v>
      </c>
      <c r="C7954" s="55" t="s">
        <v>6381</v>
      </c>
      <c r="D7954" s="31" t="s">
        <v>6208</v>
      </c>
      <c r="E7954" s="54">
        <v>68</v>
      </c>
      <c r="F7954" s="31" t="s">
        <v>512</v>
      </c>
      <c r="G7954" s="31"/>
      <c r="H7954" s="31" t="s">
        <v>6209</v>
      </c>
      <c r="I7954" s="57"/>
    </row>
    <row r="7955" spans="1:9" s="37" customFormat="1" ht="66">
      <c r="A7955" s="52" t="s">
        <v>6206</v>
      </c>
      <c r="B7955" s="55" t="s">
        <v>6392</v>
      </c>
      <c r="C7955" s="55" t="s">
        <v>6400</v>
      </c>
      <c r="D7955" s="31" t="s">
        <v>6208</v>
      </c>
      <c r="E7955" s="54">
        <v>22</v>
      </c>
      <c r="F7955" s="31" t="s">
        <v>512</v>
      </c>
      <c r="G7955" s="31"/>
      <c r="H7955" s="31" t="s">
        <v>6209</v>
      </c>
      <c r="I7955" s="57"/>
    </row>
    <row r="7956" spans="1:9" s="37" customFormat="1" ht="66">
      <c r="A7956" s="52" t="s">
        <v>6206</v>
      </c>
      <c r="B7956" s="55" t="s">
        <v>6392</v>
      </c>
      <c r="C7956" s="55" t="s">
        <v>4545</v>
      </c>
      <c r="D7956" s="31" t="s">
        <v>6208</v>
      </c>
      <c r="E7956" s="54">
        <v>26</v>
      </c>
      <c r="F7956" s="31" t="s">
        <v>512</v>
      </c>
      <c r="G7956" s="31"/>
      <c r="H7956" s="31" t="s">
        <v>6209</v>
      </c>
      <c r="I7956" s="57"/>
    </row>
    <row r="7957" spans="1:9" s="37" customFormat="1" ht="66">
      <c r="A7957" s="52" t="s">
        <v>6206</v>
      </c>
      <c r="B7957" s="55" t="s">
        <v>6392</v>
      </c>
      <c r="C7957" s="55" t="s">
        <v>6430</v>
      </c>
      <c r="D7957" s="31" t="s">
        <v>6208</v>
      </c>
      <c r="E7957" s="54">
        <v>180</v>
      </c>
      <c r="F7957" s="31" t="s">
        <v>512</v>
      </c>
      <c r="G7957" s="31"/>
      <c r="H7957" s="31" t="s">
        <v>6209</v>
      </c>
      <c r="I7957" s="57"/>
    </row>
    <row r="7958" spans="1:9" s="37" customFormat="1" ht="66">
      <c r="A7958" s="52" t="s">
        <v>6206</v>
      </c>
      <c r="B7958" s="55" t="s">
        <v>6392</v>
      </c>
      <c r="C7958" s="55" t="s">
        <v>6431</v>
      </c>
      <c r="D7958" s="31" t="s">
        <v>6208</v>
      </c>
      <c r="E7958" s="54">
        <v>12</v>
      </c>
      <c r="F7958" s="31" t="s">
        <v>512</v>
      </c>
      <c r="G7958" s="31"/>
      <c r="H7958" s="31" t="s">
        <v>6209</v>
      </c>
      <c r="I7958" s="57"/>
    </row>
    <row r="7959" spans="1:9" s="37" customFormat="1" ht="66">
      <c r="A7959" s="52" t="s">
        <v>6206</v>
      </c>
      <c r="B7959" s="55" t="s">
        <v>6392</v>
      </c>
      <c r="C7959" s="55" t="s">
        <v>3978</v>
      </c>
      <c r="D7959" s="31" t="s">
        <v>6208</v>
      </c>
      <c r="E7959" s="54">
        <v>25</v>
      </c>
      <c r="F7959" s="31" t="s">
        <v>512</v>
      </c>
      <c r="G7959" s="31"/>
      <c r="H7959" s="31" t="s">
        <v>6209</v>
      </c>
      <c r="I7959" s="57"/>
    </row>
    <row r="7960" spans="1:9" s="37" customFormat="1" ht="66">
      <c r="A7960" s="52" t="s">
        <v>6206</v>
      </c>
      <c r="B7960" s="55" t="s">
        <v>6392</v>
      </c>
      <c r="C7960" s="55" t="s">
        <v>6407</v>
      </c>
      <c r="D7960" s="31" t="s">
        <v>6208</v>
      </c>
      <c r="E7960" s="54">
        <v>118</v>
      </c>
      <c r="F7960" s="31" t="s">
        <v>512</v>
      </c>
      <c r="G7960" s="31"/>
      <c r="H7960" s="31" t="s">
        <v>6209</v>
      </c>
      <c r="I7960" s="57"/>
    </row>
    <row r="7961" spans="1:9" s="37" customFormat="1" ht="66">
      <c r="A7961" s="52" t="s">
        <v>6206</v>
      </c>
      <c r="B7961" s="55" t="s">
        <v>6392</v>
      </c>
      <c r="C7961" s="55" t="s">
        <v>6417</v>
      </c>
      <c r="D7961" s="31" t="s">
        <v>6208</v>
      </c>
      <c r="E7961" s="54">
        <v>60</v>
      </c>
      <c r="F7961" s="31" t="s">
        <v>512</v>
      </c>
      <c r="G7961" s="31"/>
      <c r="H7961" s="31" t="s">
        <v>6209</v>
      </c>
      <c r="I7961" s="57"/>
    </row>
    <row r="7962" spans="1:9" s="37" customFormat="1" ht="66">
      <c r="A7962" s="52" t="s">
        <v>6206</v>
      </c>
      <c r="B7962" s="55" t="s">
        <v>6392</v>
      </c>
      <c r="C7962" s="55" t="s">
        <v>6402</v>
      </c>
      <c r="D7962" s="31" t="s">
        <v>6208</v>
      </c>
      <c r="E7962" s="54">
        <v>120</v>
      </c>
      <c r="F7962" s="31" t="s">
        <v>512</v>
      </c>
      <c r="G7962" s="31"/>
      <c r="H7962" s="31" t="s">
        <v>6209</v>
      </c>
      <c r="I7962" s="57"/>
    </row>
    <row r="7963" spans="1:9" s="37" customFormat="1" ht="66">
      <c r="A7963" s="52" t="s">
        <v>6206</v>
      </c>
      <c r="B7963" s="55" t="s">
        <v>6392</v>
      </c>
      <c r="C7963" s="55" t="s">
        <v>5093</v>
      </c>
      <c r="D7963" s="31" t="s">
        <v>6208</v>
      </c>
      <c r="E7963" s="54">
        <v>40</v>
      </c>
      <c r="F7963" s="31" t="s">
        <v>512</v>
      </c>
      <c r="G7963" s="31"/>
      <c r="H7963" s="31" t="s">
        <v>6209</v>
      </c>
      <c r="I7963" s="57"/>
    </row>
    <row r="7964" spans="1:9" s="37" customFormat="1" ht="66">
      <c r="A7964" s="52" t="s">
        <v>6206</v>
      </c>
      <c r="B7964" s="55" t="s">
        <v>6392</v>
      </c>
      <c r="C7964" s="55" t="s">
        <v>6432</v>
      </c>
      <c r="D7964" s="31" t="s">
        <v>6208</v>
      </c>
      <c r="E7964" s="54">
        <v>72</v>
      </c>
      <c r="F7964" s="31" t="s">
        <v>512</v>
      </c>
      <c r="G7964" s="31"/>
      <c r="H7964" s="31" t="s">
        <v>6209</v>
      </c>
      <c r="I7964" s="57"/>
    </row>
    <row r="7965" spans="1:9" s="37" customFormat="1" ht="66">
      <c r="A7965" s="52" t="s">
        <v>6206</v>
      </c>
      <c r="B7965" s="55" t="s">
        <v>6392</v>
      </c>
      <c r="C7965" s="55" t="s">
        <v>4554</v>
      </c>
      <c r="D7965" s="31" t="s">
        <v>6208</v>
      </c>
      <c r="E7965" s="54">
        <v>60</v>
      </c>
      <c r="F7965" s="31" t="s">
        <v>512</v>
      </c>
      <c r="G7965" s="31"/>
      <c r="H7965" s="31" t="s">
        <v>6209</v>
      </c>
      <c r="I7965" s="57"/>
    </row>
    <row r="7966" spans="1:9" s="37" customFormat="1" ht="66">
      <c r="A7966" s="52" t="s">
        <v>6206</v>
      </c>
      <c r="B7966" s="55" t="s">
        <v>6392</v>
      </c>
      <c r="C7966" s="55" t="s">
        <v>2132</v>
      </c>
      <c r="D7966" s="31" t="s">
        <v>6208</v>
      </c>
      <c r="E7966" s="54">
        <v>300</v>
      </c>
      <c r="F7966" s="31" t="s">
        <v>512</v>
      </c>
      <c r="G7966" s="31"/>
      <c r="H7966" s="31" t="s">
        <v>6209</v>
      </c>
      <c r="I7966" s="57"/>
    </row>
    <row r="7967" spans="1:9" s="37" customFormat="1" ht="66">
      <c r="A7967" s="52" t="s">
        <v>6206</v>
      </c>
      <c r="B7967" s="55" t="s">
        <v>6392</v>
      </c>
      <c r="C7967" s="55" t="s">
        <v>161</v>
      </c>
      <c r="D7967" s="31" t="s">
        <v>6208</v>
      </c>
      <c r="E7967" s="54">
        <v>144</v>
      </c>
      <c r="F7967" s="31" t="s">
        <v>512</v>
      </c>
      <c r="G7967" s="31"/>
      <c r="H7967" s="31" t="s">
        <v>6209</v>
      </c>
      <c r="I7967" s="57"/>
    </row>
    <row r="7968" spans="1:9" s="37" customFormat="1" ht="66">
      <c r="A7968" s="52" t="s">
        <v>6206</v>
      </c>
      <c r="B7968" s="55" t="s">
        <v>6392</v>
      </c>
      <c r="C7968" s="55" t="s">
        <v>6433</v>
      </c>
      <c r="D7968" s="31" t="s">
        <v>6208</v>
      </c>
      <c r="E7968" s="54">
        <v>15</v>
      </c>
      <c r="F7968" s="31" t="s">
        <v>512</v>
      </c>
      <c r="G7968" s="31"/>
      <c r="H7968" s="31" t="s">
        <v>6209</v>
      </c>
      <c r="I7968" s="57"/>
    </row>
    <row r="7969" spans="1:9" s="37" customFormat="1" ht="66">
      <c r="A7969" s="52" t="s">
        <v>6206</v>
      </c>
      <c r="B7969" s="55" t="s">
        <v>6392</v>
      </c>
      <c r="C7969" s="55" t="s">
        <v>6434</v>
      </c>
      <c r="D7969" s="31" t="s">
        <v>6208</v>
      </c>
      <c r="E7969" s="54">
        <v>25</v>
      </c>
      <c r="F7969" s="31" t="s">
        <v>512</v>
      </c>
      <c r="G7969" s="31"/>
      <c r="H7969" s="31" t="s">
        <v>6209</v>
      </c>
      <c r="I7969" s="57"/>
    </row>
    <row r="7970" spans="1:9" s="37" customFormat="1" ht="66">
      <c r="A7970" s="52" t="s">
        <v>6206</v>
      </c>
      <c r="B7970" s="55" t="s">
        <v>6392</v>
      </c>
      <c r="C7970" s="55" t="s">
        <v>161</v>
      </c>
      <c r="D7970" s="31" t="s">
        <v>6208</v>
      </c>
      <c r="E7970" s="54">
        <v>110</v>
      </c>
      <c r="F7970" s="31" t="s">
        <v>512</v>
      </c>
      <c r="G7970" s="31"/>
      <c r="H7970" s="31" t="s">
        <v>6209</v>
      </c>
      <c r="I7970" s="57"/>
    </row>
    <row r="7971" spans="1:9" s="37" customFormat="1" ht="66">
      <c r="A7971" s="52" t="s">
        <v>6206</v>
      </c>
      <c r="B7971" s="55" t="s">
        <v>6392</v>
      </c>
      <c r="C7971" s="55" t="s">
        <v>6399</v>
      </c>
      <c r="D7971" s="31" t="s">
        <v>6208</v>
      </c>
      <c r="E7971" s="54">
        <v>83</v>
      </c>
      <c r="F7971" s="31" t="s">
        <v>512</v>
      </c>
      <c r="G7971" s="31"/>
      <c r="H7971" s="31" t="s">
        <v>6209</v>
      </c>
      <c r="I7971" s="57"/>
    </row>
    <row r="7972" spans="1:9" s="37" customFormat="1" ht="66">
      <c r="A7972" s="52" t="s">
        <v>6206</v>
      </c>
      <c r="B7972" s="55" t="s">
        <v>6392</v>
      </c>
      <c r="C7972" s="55" t="s">
        <v>6402</v>
      </c>
      <c r="D7972" s="31" t="s">
        <v>6208</v>
      </c>
      <c r="E7972" s="54">
        <v>300</v>
      </c>
      <c r="F7972" s="31" t="s">
        <v>512</v>
      </c>
      <c r="G7972" s="31"/>
      <c r="H7972" s="31" t="s">
        <v>6209</v>
      </c>
      <c r="I7972" s="57"/>
    </row>
    <row r="7973" spans="1:9" s="37" customFormat="1" ht="66">
      <c r="A7973" s="52" t="s">
        <v>6206</v>
      </c>
      <c r="B7973" s="55" t="s">
        <v>6392</v>
      </c>
      <c r="C7973" s="55" t="s">
        <v>6435</v>
      </c>
      <c r="D7973" s="31" t="s">
        <v>6208</v>
      </c>
      <c r="E7973" s="54">
        <v>24</v>
      </c>
      <c r="F7973" s="31" t="s">
        <v>512</v>
      </c>
      <c r="G7973" s="31"/>
      <c r="H7973" s="31" t="s">
        <v>6209</v>
      </c>
      <c r="I7973" s="57"/>
    </row>
    <row r="7974" spans="1:9" s="37" customFormat="1" ht="66">
      <c r="A7974" s="52" t="s">
        <v>6206</v>
      </c>
      <c r="B7974" s="55" t="s">
        <v>6392</v>
      </c>
      <c r="C7974" s="55" t="s">
        <v>178</v>
      </c>
      <c r="D7974" s="31" t="s">
        <v>6208</v>
      </c>
      <c r="E7974" s="54">
        <v>31</v>
      </c>
      <c r="F7974" s="31" t="s">
        <v>512</v>
      </c>
      <c r="G7974" s="31"/>
      <c r="H7974" s="31" t="s">
        <v>6209</v>
      </c>
      <c r="I7974" s="57"/>
    </row>
    <row r="7975" spans="1:9" s="37" customFormat="1" ht="66">
      <c r="A7975" s="52" t="s">
        <v>6206</v>
      </c>
      <c r="B7975" s="55" t="s">
        <v>6392</v>
      </c>
      <c r="C7975" s="55" t="s">
        <v>6381</v>
      </c>
      <c r="D7975" s="31" t="s">
        <v>6208</v>
      </c>
      <c r="E7975" s="54">
        <v>57</v>
      </c>
      <c r="F7975" s="31" t="s">
        <v>512</v>
      </c>
      <c r="G7975" s="31"/>
      <c r="H7975" s="31" t="s">
        <v>6209</v>
      </c>
      <c r="I7975" s="57"/>
    </row>
    <row r="7976" spans="1:9" s="37" customFormat="1" ht="66">
      <c r="A7976" s="52" t="s">
        <v>6206</v>
      </c>
      <c r="B7976" s="55" t="s">
        <v>6392</v>
      </c>
      <c r="C7976" s="55" t="s">
        <v>6381</v>
      </c>
      <c r="D7976" s="31" t="s">
        <v>6208</v>
      </c>
      <c r="E7976" s="54">
        <v>79</v>
      </c>
      <c r="F7976" s="31" t="s">
        <v>512</v>
      </c>
      <c r="G7976" s="31"/>
      <c r="H7976" s="31" t="s">
        <v>6209</v>
      </c>
      <c r="I7976" s="57"/>
    </row>
    <row r="7977" spans="1:9" s="37" customFormat="1" ht="66">
      <c r="A7977" s="52" t="s">
        <v>6206</v>
      </c>
      <c r="B7977" s="55" t="s">
        <v>6392</v>
      </c>
      <c r="C7977" s="55" t="s">
        <v>6394</v>
      </c>
      <c r="D7977" s="31" t="s">
        <v>6208</v>
      </c>
      <c r="E7977" s="54">
        <v>72</v>
      </c>
      <c r="F7977" s="31" t="s">
        <v>512</v>
      </c>
      <c r="G7977" s="31"/>
      <c r="H7977" s="31" t="s">
        <v>6209</v>
      </c>
      <c r="I7977" s="57"/>
    </row>
    <row r="7978" spans="1:9" s="37" customFormat="1" ht="66">
      <c r="A7978" s="52" t="s">
        <v>6206</v>
      </c>
      <c r="B7978" s="55" t="s">
        <v>6392</v>
      </c>
      <c r="C7978" s="55" t="s">
        <v>4086</v>
      </c>
      <c r="D7978" s="31" t="s">
        <v>6208</v>
      </c>
      <c r="E7978" s="54">
        <v>68</v>
      </c>
      <c r="F7978" s="31" t="s">
        <v>512</v>
      </c>
      <c r="G7978" s="31"/>
      <c r="H7978" s="31" t="s">
        <v>6209</v>
      </c>
      <c r="I7978" s="57"/>
    </row>
    <row r="7979" spans="1:9" s="37" customFormat="1" ht="66">
      <c r="A7979" s="52" t="s">
        <v>6206</v>
      </c>
      <c r="B7979" s="55" t="s">
        <v>6392</v>
      </c>
      <c r="C7979" s="55" t="s">
        <v>4556</v>
      </c>
      <c r="D7979" s="31" t="s">
        <v>6208</v>
      </c>
      <c r="E7979" s="54">
        <v>72</v>
      </c>
      <c r="F7979" s="31" t="s">
        <v>512</v>
      </c>
      <c r="G7979" s="31"/>
      <c r="H7979" s="31" t="s">
        <v>6209</v>
      </c>
      <c r="I7979" s="57"/>
    </row>
    <row r="7980" spans="1:9" s="37" customFormat="1" ht="66">
      <c r="A7980" s="52" t="s">
        <v>6206</v>
      </c>
      <c r="B7980" s="55" t="s">
        <v>6392</v>
      </c>
      <c r="C7980" s="55" t="s">
        <v>4554</v>
      </c>
      <c r="D7980" s="31" t="s">
        <v>6208</v>
      </c>
      <c r="E7980" s="54">
        <v>70</v>
      </c>
      <c r="F7980" s="31" t="s">
        <v>512</v>
      </c>
      <c r="G7980" s="31"/>
      <c r="H7980" s="31" t="s">
        <v>6209</v>
      </c>
      <c r="I7980" s="57"/>
    </row>
    <row r="7981" spans="1:9" s="37" customFormat="1" ht="66">
      <c r="A7981" s="52" t="s">
        <v>6206</v>
      </c>
      <c r="B7981" s="55" t="s">
        <v>6392</v>
      </c>
      <c r="C7981" s="55" t="s">
        <v>4426</v>
      </c>
      <c r="D7981" s="31" t="s">
        <v>6208</v>
      </c>
      <c r="E7981" s="54">
        <v>80</v>
      </c>
      <c r="F7981" s="31" t="s">
        <v>512</v>
      </c>
      <c r="G7981" s="31"/>
      <c r="H7981" s="31" t="s">
        <v>6209</v>
      </c>
      <c r="I7981" s="57"/>
    </row>
    <row r="7982" spans="1:9" s="37" customFormat="1" ht="66">
      <c r="A7982" s="52" t="s">
        <v>6206</v>
      </c>
      <c r="B7982" s="55" t="s">
        <v>6392</v>
      </c>
      <c r="C7982" s="55" t="s">
        <v>196</v>
      </c>
      <c r="D7982" s="31" t="s">
        <v>6208</v>
      </c>
      <c r="E7982" s="54">
        <v>21</v>
      </c>
      <c r="F7982" s="31" t="s">
        <v>512</v>
      </c>
      <c r="G7982" s="31"/>
      <c r="H7982" s="31" t="s">
        <v>6209</v>
      </c>
      <c r="I7982" s="57"/>
    </row>
    <row r="7983" spans="1:9" s="37" customFormat="1" ht="66">
      <c r="A7983" s="52" t="s">
        <v>6206</v>
      </c>
      <c r="B7983" s="55" t="s">
        <v>6392</v>
      </c>
      <c r="C7983" s="55" t="s">
        <v>4532</v>
      </c>
      <c r="D7983" s="31" t="s">
        <v>6208</v>
      </c>
      <c r="E7983" s="54">
        <v>240</v>
      </c>
      <c r="F7983" s="31" t="s">
        <v>512</v>
      </c>
      <c r="G7983" s="31"/>
      <c r="H7983" s="31" t="s">
        <v>6209</v>
      </c>
      <c r="I7983" s="57"/>
    </row>
    <row r="7984" spans="1:9" s="37" customFormat="1" ht="66">
      <c r="A7984" s="52" t="s">
        <v>6206</v>
      </c>
      <c r="B7984" s="55" t="s">
        <v>6392</v>
      </c>
      <c r="C7984" s="55" t="s">
        <v>4545</v>
      </c>
      <c r="D7984" s="31" t="s">
        <v>6208</v>
      </c>
      <c r="E7984" s="54">
        <v>218</v>
      </c>
      <c r="F7984" s="31" t="s">
        <v>512</v>
      </c>
      <c r="G7984" s="31"/>
      <c r="H7984" s="31" t="s">
        <v>6209</v>
      </c>
      <c r="I7984" s="57"/>
    </row>
    <row r="7985" spans="1:9" s="37" customFormat="1" ht="66">
      <c r="A7985" s="52" t="s">
        <v>6206</v>
      </c>
      <c r="B7985" s="55" t="s">
        <v>6392</v>
      </c>
      <c r="C7985" s="55" t="s">
        <v>4556</v>
      </c>
      <c r="D7985" s="31" t="s">
        <v>6208</v>
      </c>
      <c r="E7985" s="54">
        <v>70</v>
      </c>
      <c r="F7985" s="31" t="s">
        <v>512</v>
      </c>
      <c r="G7985" s="31"/>
      <c r="H7985" s="31" t="s">
        <v>6209</v>
      </c>
      <c r="I7985" s="57"/>
    </row>
    <row r="7986" spans="1:9" s="37" customFormat="1" ht="66">
      <c r="A7986" s="52" t="s">
        <v>6206</v>
      </c>
      <c r="B7986" s="55" t="s">
        <v>6392</v>
      </c>
      <c r="C7986" s="55" t="s">
        <v>6400</v>
      </c>
      <c r="D7986" s="31" t="s">
        <v>6208</v>
      </c>
      <c r="E7986" s="54">
        <v>18</v>
      </c>
      <c r="F7986" s="31" t="s">
        <v>512</v>
      </c>
      <c r="G7986" s="31"/>
      <c r="H7986" s="31" t="s">
        <v>6209</v>
      </c>
      <c r="I7986" s="57"/>
    </row>
    <row r="7987" spans="1:9" s="37" customFormat="1" ht="66">
      <c r="A7987" s="52" t="s">
        <v>6206</v>
      </c>
      <c r="B7987" s="55" t="s">
        <v>6392</v>
      </c>
      <c r="C7987" s="55" t="s">
        <v>6395</v>
      </c>
      <c r="D7987" s="31" t="s">
        <v>6208</v>
      </c>
      <c r="E7987" s="54">
        <v>15</v>
      </c>
      <c r="F7987" s="31" t="s">
        <v>512</v>
      </c>
      <c r="G7987" s="31"/>
      <c r="H7987" s="31" t="s">
        <v>6209</v>
      </c>
      <c r="I7987" s="57"/>
    </row>
    <row r="7988" spans="1:9" s="37" customFormat="1" ht="66">
      <c r="A7988" s="52" t="s">
        <v>6206</v>
      </c>
      <c r="B7988" s="55" t="s">
        <v>6392</v>
      </c>
      <c r="C7988" s="55" t="s">
        <v>4874</v>
      </c>
      <c r="D7988" s="31" t="s">
        <v>6208</v>
      </c>
      <c r="E7988" s="54">
        <v>20</v>
      </c>
      <c r="F7988" s="31" t="s">
        <v>512</v>
      </c>
      <c r="G7988" s="31"/>
      <c r="H7988" s="31" t="s">
        <v>6209</v>
      </c>
      <c r="I7988" s="57"/>
    </row>
    <row r="7989" spans="1:9" s="37" customFormat="1" ht="66">
      <c r="A7989" s="52" t="s">
        <v>6206</v>
      </c>
      <c r="B7989" s="55" t="s">
        <v>6392</v>
      </c>
      <c r="C7989" s="55" t="s">
        <v>6417</v>
      </c>
      <c r="D7989" s="31" t="s">
        <v>6208</v>
      </c>
      <c r="E7989" s="54">
        <v>44</v>
      </c>
      <c r="F7989" s="31" t="s">
        <v>512</v>
      </c>
      <c r="G7989" s="31"/>
      <c r="H7989" s="31" t="s">
        <v>6209</v>
      </c>
      <c r="I7989" s="57"/>
    </row>
    <row r="7990" spans="1:9" s="37" customFormat="1" ht="66">
      <c r="A7990" s="52" t="s">
        <v>6206</v>
      </c>
      <c r="B7990" s="55" t="s">
        <v>6392</v>
      </c>
      <c r="C7990" s="55" t="s">
        <v>4532</v>
      </c>
      <c r="D7990" s="31" t="s">
        <v>6208</v>
      </c>
      <c r="E7990" s="54">
        <v>21</v>
      </c>
      <c r="F7990" s="31" t="s">
        <v>512</v>
      </c>
      <c r="G7990" s="31"/>
      <c r="H7990" s="31" t="s">
        <v>6209</v>
      </c>
      <c r="I7990" s="57"/>
    </row>
    <row r="7991" spans="1:9" s="37" customFormat="1" ht="66">
      <c r="A7991" s="52" t="s">
        <v>6206</v>
      </c>
      <c r="B7991" s="55" t="s">
        <v>6392</v>
      </c>
      <c r="C7991" s="55" t="s">
        <v>5323</v>
      </c>
      <c r="D7991" s="31" t="s">
        <v>6208</v>
      </c>
      <c r="E7991" s="54">
        <v>24</v>
      </c>
      <c r="F7991" s="31" t="s">
        <v>512</v>
      </c>
      <c r="G7991" s="31"/>
      <c r="H7991" s="31" t="s">
        <v>6209</v>
      </c>
      <c r="I7991" s="57"/>
    </row>
    <row r="7992" spans="1:9" s="37" customFormat="1" ht="66">
      <c r="A7992" s="52" t="s">
        <v>6206</v>
      </c>
      <c r="B7992" s="55" t="s">
        <v>6392</v>
      </c>
      <c r="C7992" s="55" t="s">
        <v>5357</v>
      </c>
      <c r="D7992" s="31" t="s">
        <v>6208</v>
      </c>
      <c r="E7992" s="54">
        <v>26</v>
      </c>
      <c r="F7992" s="31" t="s">
        <v>512</v>
      </c>
      <c r="G7992" s="31"/>
      <c r="H7992" s="31" t="s">
        <v>6209</v>
      </c>
      <c r="I7992" s="57"/>
    </row>
    <row r="7993" spans="1:9" s="37" customFormat="1" ht="66">
      <c r="A7993" s="52" t="s">
        <v>6206</v>
      </c>
      <c r="B7993" s="55" t="s">
        <v>6392</v>
      </c>
      <c r="C7993" s="55" t="s">
        <v>786</v>
      </c>
      <c r="D7993" s="31" t="s">
        <v>6208</v>
      </c>
      <c r="E7993" s="54">
        <v>40</v>
      </c>
      <c r="F7993" s="31" t="s">
        <v>512</v>
      </c>
      <c r="G7993" s="31"/>
      <c r="H7993" s="31" t="s">
        <v>6209</v>
      </c>
      <c r="I7993" s="57"/>
    </row>
    <row r="7994" spans="1:9" s="37" customFormat="1" ht="66">
      <c r="A7994" s="52" t="s">
        <v>6206</v>
      </c>
      <c r="B7994" s="55" t="s">
        <v>6392</v>
      </c>
      <c r="C7994" s="55" t="s">
        <v>6338</v>
      </c>
      <c r="D7994" s="31" t="s">
        <v>6208</v>
      </c>
      <c r="E7994" s="54">
        <v>30</v>
      </c>
      <c r="F7994" s="31" t="s">
        <v>512</v>
      </c>
      <c r="G7994" s="31"/>
      <c r="H7994" s="31" t="s">
        <v>6209</v>
      </c>
      <c r="I7994" s="57"/>
    </row>
    <row r="7995" spans="1:9" s="37" customFormat="1" ht="66">
      <c r="A7995" s="52" t="s">
        <v>6206</v>
      </c>
      <c r="B7995" s="55" t="s">
        <v>6392</v>
      </c>
      <c r="C7995" s="55" t="s">
        <v>1988</v>
      </c>
      <c r="D7995" s="31" t="s">
        <v>6208</v>
      </c>
      <c r="E7995" s="54">
        <v>49</v>
      </c>
      <c r="F7995" s="31" t="s">
        <v>512</v>
      </c>
      <c r="G7995" s="31"/>
      <c r="H7995" s="31" t="s">
        <v>6209</v>
      </c>
      <c r="I7995" s="57"/>
    </row>
    <row r="7996" spans="1:9" s="37" customFormat="1" ht="66">
      <c r="A7996" s="52" t="s">
        <v>6206</v>
      </c>
      <c r="B7996" s="55" t="s">
        <v>6392</v>
      </c>
      <c r="C7996" s="55" t="s">
        <v>6400</v>
      </c>
      <c r="D7996" s="31" t="s">
        <v>6208</v>
      </c>
      <c r="E7996" s="54">
        <v>72</v>
      </c>
      <c r="F7996" s="31" t="s">
        <v>512</v>
      </c>
      <c r="G7996" s="31"/>
      <c r="H7996" s="31" t="s">
        <v>6209</v>
      </c>
      <c r="I7996" s="57"/>
    </row>
    <row r="7997" spans="1:9" s="37" customFormat="1" ht="66">
      <c r="A7997" s="52" t="s">
        <v>6206</v>
      </c>
      <c r="B7997" s="55" t="s">
        <v>6392</v>
      </c>
      <c r="C7997" s="55" t="s">
        <v>4103</v>
      </c>
      <c r="D7997" s="31" t="s">
        <v>6208</v>
      </c>
      <c r="E7997" s="54">
        <v>64</v>
      </c>
      <c r="F7997" s="31" t="s">
        <v>512</v>
      </c>
      <c r="G7997" s="31"/>
      <c r="H7997" s="31" t="s">
        <v>6209</v>
      </c>
      <c r="I7997" s="57"/>
    </row>
    <row r="7998" spans="1:9" s="37" customFormat="1" ht="66">
      <c r="A7998" s="52" t="s">
        <v>6206</v>
      </c>
      <c r="B7998" s="55" t="s">
        <v>6392</v>
      </c>
      <c r="C7998" s="55" t="s">
        <v>6396</v>
      </c>
      <c r="D7998" s="31" t="s">
        <v>6208</v>
      </c>
      <c r="E7998" s="54">
        <v>59</v>
      </c>
      <c r="F7998" s="31" t="s">
        <v>512</v>
      </c>
      <c r="G7998" s="31"/>
      <c r="H7998" s="31" t="s">
        <v>6209</v>
      </c>
      <c r="I7998" s="57"/>
    </row>
    <row r="7999" spans="1:9" s="37" customFormat="1" ht="66">
      <c r="A7999" s="52" t="s">
        <v>6206</v>
      </c>
      <c r="B7999" s="55" t="s">
        <v>6392</v>
      </c>
      <c r="C7999" s="55" t="s">
        <v>4554</v>
      </c>
      <c r="D7999" s="31" t="s">
        <v>6208</v>
      </c>
      <c r="E7999" s="54">
        <v>100</v>
      </c>
      <c r="F7999" s="31" t="s">
        <v>512</v>
      </c>
      <c r="G7999" s="31"/>
      <c r="H7999" s="31" t="s">
        <v>6209</v>
      </c>
      <c r="I7999" s="57"/>
    </row>
    <row r="8000" spans="1:9" s="37" customFormat="1" ht="66">
      <c r="A8000" s="52" t="s">
        <v>6206</v>
      </c>
      <c r="B8000" s="55" t="s">
        <v>6392</v>
      </c>
      <c r="C8000" s="55" t="s">
        <v>5069</v>
      </c>
      <c r="D8000" s="31" t="s">
        <v>6208</v>
      </c>
      <c r="E8000" s="54">
        <v>42</v>
      </c>
      <c r="F8000" s="31" t="s">
        <v>512</v>
      </c>
      <c r="G8000" s="31"/>
      <c r="H8000" s="31" t="s">
        <v>6209</v>
      </c>
      <c r="I8000" s="57"/>
    </row>
    <row r="8001" spans="1:9" s="37" customFormat="1" ht="66">
      <c r="A8001" s="52" t="s">
        <v>6206</v>
      </c>
      <c r="B8001" s="55" t="s">
        <v>6392</v>
      </c>
      <c r="C8001" s="55" t="s">
        <v>6436</v>
      </c>
      <c r="D8001" s="31" t="s">
        <v>6208</v>
      </c>
      <c r="E8001" s="54">
        <v>72</v>
      </c>
      <c r="F8001" s="31" t="s">
        <v>512</v>
      </c>
      <c r="G8001" s="31"/>
      <c r="H8001" s="31" t="s">
        <v>6209</v>
      </c>
      <c r="I8001" s="57"/>
    </row>
    <row r="8002" spans="1:9" s="37" customFormat="1" ht="66">
      <c r="A8002" s="52" t="s">
        <v>6206</v>
      </c>
      <c r="B8002" s="55" t="s">
        <v>6392</v>
      </c>
      <c r="C8002" s="55" t="s">
        <v>1654</v>
      </c>
      <c r="D8002" s="31" t="s">
        <v>6208</v>
      </c>
      <c r="E8002" s="54">
        <v>30</v>
      </c>
      <c r="F8002" s="31" t="s">
        <v>512</v>
      </c>
      <c r="G8002" s="31"/>
      <c r="H8002" s="31" t="s">
        <v>6209</v>
      </c>
      <c r="I8002" s="57"/>
    </row>
    <row r="8003" spans="1:9" s="37" customFormat="1" ht="66">
      <c r="A8003" s="52" t="s">
        <v>6206</v>
      </c>
      <c r="B8003" s="55" t="s">
        <v>6392</v>
      </c>
      <c r="C8003" s="55" t="s">
        <v>6334</v>
      </c>
      <c r="D8003" s="31" t="s">
        <v>6208</v>
      </c>
      <c r="E8003" s="54">
        <v>30</v>
      </c>
      <c r="F8003" s="31" t="s">
        <v>512</v>
      </c>
      <c r="G8003" s="31"/>
      <c r="H8003" s="31" t="s">
        <v>6209</v>
      </c>
      <c r="I8003" s="57"/>
    </row>
    <row r="8004" spans="1:9" s="37" customFormat="1" ht="66">
      <c r="A8004" s="52" t="s">
        <v>6206</v>
      </c>
      <c r="B8004" s="55" t="s">
        <v>6392</v>
      </c>
      <c r="C8004" s="55" t="s">
        <v>3837</v>
      </c>
      <c r="D8004" s="31" t="s">
        <v>6208</v>
      </c>
      <c r="E8004" s="54">
        <v>15</v>
      </c>
      <c r="F8004" s="31" t="s">
        <v>512</v>
      </c>
      <c r="G8004" s="31"/>
      <c r="H8004" s="31" t="s">
        <v>6209</v>
      </c>
      <c r="I8004" s="57"/>
    </row>
    <row r="8005" spans="1:9" s="37" customFormat="1" ht="66">
      <c r="A8005" s="52" t="s">
        <v>6206</v>
      </c>
      <c r="B8005" s="55" t="s">
        <v>6392</v>
      </c>
      <c r="C8005" s="55" t="s">
        <v>3835</v>
      </c>
      <c r="D8005" s="31" t="s">
        <v>6208</v>
      </c>
      <c r="E8005" s="54">
        <v>32</v>
      </c>
      <c r="F8005" s="31" t="s">
        <v>512</v>
      </c>
      <c r="G8005" s="31"/>
      <c r="H8005" s="31" t="s">
        <v>6209</v>
      </c>
      <c r="I8005" s="57"/>
    </row>
    <row r="8006" spans="1:9" s="37" customFormat="1" ht="66">
      <c r="A8006" s="52" t="s">
        <v>6206</v>
      </c>
      <c r="B8006" s="55" t="s">
        <v>6392</v>
      </c>
      <c r="C8006" s="55" t="s">
        <v>6398</v>
      </c>
      <c r="D8006" s="31" t="s">
        <v>6208</v>
      </c>
      <c r="E8006" s="54">
        <v>6</v>
      </c>
      <c r="F8006" s="31" t="s">
        <v>512</v>
      </c>
      <c r="G8006" s="31"/>
      <c r="H8006" s="31" t="s">
        <v>6209</v>
      </c>
      <c r="I8006" s="57"/>
    </row>
    <row r="8007" spans="1:9" s="37" customFormat="1" ht="66">
      <c r="A8007" s="52" t="s">
        <v>6206</v>
      </c>
      <c r="B8007" s="55" t="s">
        <v>6392</v>
      </c>
      <c r="C8007" s="55" t="s">
        <v>6310</v>
      </c>
      <c r="D8007" s="31" t="s">
        <v>6208</v>
      </c>
      <c r="E8007" s="54">
        <v>20</v>
      </c>
      <c r="F8007" s="31" t="s">
        <v>512</v>
      </c>
      <c r="G8007" s="31"/>
      <c r="H8007" s="31" t="s">
        <v>6209</v>
      </c>
      <c r="I8007" s="57"/>
    </row>
    <row r="8008" spans="1:9" s="37" customFormat="1" ht="66">
      <c r="A8008" s="52" t="s">
        <v>6206</v>
      </c>
      <c r="B8008" s="55" t="s">
        <v>6392</v>
      </c>
      <c r="C8008" s="55" t="s">
        <v>6310</v>
      </c>
      <c r="D8008" s="31" t="s">
        <v>6208</v>
      </c>
      <c r="E8008" s="54">
        <v>21</v>
      </c>
      <c r="F8008" s="31" t="s">
        <v>512</v>
      </c>
      <c r="G8008" s="31"/>
      <c r="H8008" s="31" t="s">
        <v>6209</v>
      </c>
      <c r="I8008" s="57"/>
    </row>
    <row r="8009" spans="1:9" s="37" customFormat="1" ht="66">
      <c r="A8009" s="52" t="s">
        <v>6206</v>
      </c>
      <c r="B8009" s="55" t="s">
        <v>6392</v>
      </c>
      <c r="C8009" s="55" t="s">
        <v>6310</v>
      </c>
      <c r="D8009" s="31" t="s">
        <v>6208</v>
      </c>
      <c r="E8009" s="54">
        <v>32</v>
      </c>
      <c r="F8009" s="31" t="s">
        <v>512</v>
      </c>
      <c r="G8009" s="31"/>
      <c r="H8009" s="31" t="s">
        <v>6209</v>
      </c>
      <c r="I8009" s="57"/>
    </row>
    <row r="8010" spans="1:9" s="37" customFormat="1" ht="66">
      <c r="A8010" s="52" t="s">
        <v>6206</v>
      </c>
      <c r="B8010" s="55" t="s">
        <v>6392</v>
      </c>
      <c r="C8010" s="55" t="s">
        <v>6310</v>
      </c>
      <c r="D8010" s="31" t="s">
        <v>6208</v>
      </c>
      <c r="E8010" s="54">
        <v>15</v>
      </c>
      <c r="F8010" s="31" t="s">
        <v>512</v>
      </c>
      <c r="G8010" s="31"/>
      <c r="H8010" s="31" t="s">
        <v>6209</v>
      </c>
      <c r="I8010" s="57"/>
    </row>
    <row r="8011" spans="1:9" s="37" customFormat="1" ht="66">
      <c r="A8011" s="52" t="s">
        <v>6206</v>
      </c>
      <c r="B8011" s="55" t="s">
        <v>6392</v>
      </c>
      <c r="C8011" s="55" t="s">
        <v>6437</v>
      </c>
      <c r="D8011" s="31" t="s">
        <v>6208</v>
      </c>
      <c r="E8011" s="54">
        <v>35</v>
      </c>
      <c r="F8011" s="31" t="s">
        <v>512</v>
      </c>
      <c r="G8011" s="31"/>
      <c r="H8011" s="31" t="s">
        <v>6209</v>
      </c>
      <c r="I8011" s="57"/>
    </row>
    <row r="8012" spans="1:9" s="37" customFormat="1" ht="66">
      <c r="A8012" s="52" t="s">
        <v>6206</v>
      </c>
      <c r="B8012" s="55" t="s">
        <v>6392</v>
      </c>
      <c r="C8012" s="55" t="s">
        <v>5051</v>
      </c>
      <c r="D8012" s="31" t="s">
        <v>6208</v>
      </c>
      <c r="E8012" s="54">
        <v>45</v>
      </c>
      <c r="F8012" s="31" t="s">
        <v>512</v>
      </c>
      <c r="G8012" s="31"/>
      <c r="H8012" s="31" t="s">
        <v>6209</v>
      </c>
      <c r="I8012" s="57"/>
    </row>
    <row r="8013" spans="1:9" s="37" customFormat="1" ht="66">
      <c r="A8013" s="52" t="s">
        <v>6206</v>
      </c>
      <c r="B8013" s="55" t="s">
        <v>6392</v>
      </c>
      <c r="C8013" s="55" t="s">
        <v>6438</v>
      </c>
      <c r="D8013" s="31" t="s">
        <v>6208</v>
      </c>
      <c r="E8013" s="54">
        <v>31</v>
      </c>
      <c r="F8013" s="31" t="s">
        <v>512</v>
      </c>
      <c r="G8013" s="31"/>
      <c r="H8013" s="31" t="s">
        <v>6209</v>
      </c>
      <c r="I8013" s="57"/>
    </row>
    <row r="8014" spans="1:9" s="37" customFormat="1" ht="66">
      <c r="A8014" s="52" t="s">
        <v>6206</v>
      </c>
      <c r="B8014" s="55" t="s">
        <v>6392</v>
      </c>
      <c r="C8014" s="55" t="s">
        <v>3607</v>
      </c>
      <c r="D8014" s="31" t="s">
        <v>6208</v>
      </c>
      <c r="E8014" s="54">
        <v>43</v>
      </c>
      <c r="F8014" s="31" t="s">
        <v>512</v>
      </c>
      <c r="G8014" s="31"/>
      <c r="H8014" s="31" t="s">
        <v>6209</v>
      </c>
      <c r="I8014" s="57"/>
    </row>
    <row r="8015" spans="1:9" s="37" customFormat="1" ht="66">
      <c r="A8015" s="52" t="s">
        <v>6206</v>
      </c>
      <c r="B8015" s="55" t="s">
        <v>6392</v>
      </c>
      <c r="C8015" s="55" t="s">
        <v>4522</v>
      </c>
      <c r="D8015" s="31" t="s">
        <v>6208</v>
      </c>
      <c r="E8015" s="54">
        <v>568</v>
      </c>
      <c r="F8015" s="31" t="s">
        <v>512</v>
      </c>
      <c r="G8015" s="31"/>
      <c r="H8015" s="31" t="s">
        <v>6209</v>
      </c>
      <c r="I8015" s="57"/>
    </row>
    <row r="8016" spans="1:9" s="37" customFormat="1" ht="66">
      <c r="A8016" s="52" t="s">
        <v>6206</v>
      </c>
      <c r="B8016" s="55" t="s">
        <v>6392</v>
      </c>
      <c r="C8016" s="55" t="s">
        <v>5321</v>
      </c>
      <c r="D8016" s="31" t="s">
        <v>6208</v>
      </c>
      <c r="E8016" s="54">
        <v>536</v>
      </c>
      <c r="F8016" s="31" t="s">
        <v>512</v>
      </c>
      <c r="G8016" s="31"/>
      <c r="H8016" s="31" t="s">
        <v>6209</v>
      </c>
      <c r="I8016" s="57"/>
    </row>
    <row r="8017" spans="1:9" s="37" customFormat="1" ht="66">
      <c r="A8017" s="52" t="s">
        <v>6206</v>
      </c>
      <c r="B8017" s="55" t="s">
        <v>6392</v>
      </c>
      <c r="C8017" s="55" t="s">
        <v>5321</v>
      </c>
      <c r="D8017" s="31" t="s">
        <v>6208</v>
      </c>
      <c r="E8017" s="54">
        <v>40</v>
      </c>
      <c r="F8017" s="31" t="s">
        <v>512</v>
      </c>
      <c r="G8017" s="31"/>
      <c r="H8017" s="31" t="s">
        <v>6209</v>
      </c>
      <c r="I8017" s="57"/>
    </row>
    <row r="8018" spans="1:9" s="37" customFormat="1" ht="66">
      <c r="A8018" s="52" t="s">
        <v>6206</v>
      </c>
      <c r="B8018" s="55" t="s">
        <v>6392</v>
      </c>
      <c r="C8018" s="55" t="s">
        <v>5174</v>
      </c>
      <c r="D8018" s="31" t="s">
        <v>6208</v>
      </c>
      <c r="E8018" s="54">
        <v>45</v>
      </c>
      <c r="F8018" s="31" t="s">
        <v>512</v>
      </c>
      <c r="G8018" s="31"/>
      <c r="H8018" s="31" t="s">
        <v>6209</v>
      </c>
      <c r="I8018" s="57"/>
    </row>
    <row r="8019" spans="1:9" s="37" customFormat="1" ht="66">
      <c r="A8019" s="52" t="s">
        <v>6206</v>
      </c>
      <c r="B8019" s="55" t="s">
        <v>6392</v>
      </c>
      <c r="C8019" s="55" t="s">
        <v>6439</v>
      </c>
      <c r="D8019" s="31" t="s">
        <v>6208</v>
      </c>
      <c r="E8019" s="54">
        <v>40</v>
      </c>
      <c r="F8019" s="31" t="s">
        <v>512</v>
      </c>
      <c r="G8019" s="31"/>
      <c r="H8019" s="31" t="s">
        <v>6209</v>
      </c>
      <c r="I8019" s="57"/>
    </row>
    <row r="8020" spans="1:9" s="37" customFormat="1" ht="66">
      <c r="A8020" s="52" t="s">
        <v>6206</v>
      </c>
      <c r="B8020" s="55" t="s">
        <v>6392</v>
      </c>
      <c r="C8020" s="55" t="s">
        <v>6314</v>
      </c>
      <c r="D8020" s="31" t="s">
        <v>6208</v>
      </c>
      <c r="E8020" s="54">
        <v>43</v>
      </c>
      <c r="F8020" s="31" t="s">
        <v>512</v>
      </c>
      <c r="G8020" s="31"/>
      <c r="H8020" s="31" t="s">
        <v>6209</v>
      </c>
      <c r="I8020" s="57"/>
    </row>
    <row r="8021" spans="1:9" s="37" customFormat="1" ht="66">
      <c r="A8021" s="52" t="s">
        <v>6206</v>
      </c>
      <c r="B8021" s="55" t="s">
        <v>6392</v>
      </c>
      <c r="C8021" s="55" t="s">
        <v>4554</v>
      </c>
      <c r="D8021" s="31" t="s">
        <v>6208</v>
      </c>
      <c r="E8021" s="54">
        <v>60</v>
      </c>
      <c r="F8021" s="31" t="s">
        <v>512</v>
      </c>
      <c r="G8021" s="31"/>
      <c r="H8021" s="31" t="s">
        <v>6209</v>
      </c>
      <c r="I8021" s="57"/>
    </row>
    <row r="8022" spans="1:9" s="37" customFormat="1" ht="66">
      <c r="A8022" s="52" t="s">
        <v>6206</v>
      </c>
      <c r="B8022" s="55" t="s">
        <v>6392</v>
      </c>
      <c r="C8022" s="55" t="s">
        <v>3982</v>
      </c>
      <c r="D8022" s="31" t="s">
        <v>6208</v>
      </c>
      <c r="E8022" s="54">
        <v>507</v>
      </c>
      <c r="F8022" s="31" t="s">
        <v>512</v>
      </c>
      <c r="G8022" s="31"/>
      <c r="H8022" s="31" t="s">
        <v>6209</v>
      </c>
      <c r="I8022" s="57"/>
    </row>
    <row r="8023" spans="1:9" s="37" customFormat="1" ht="66">
      <c r="A8023" s="52" t="s">
        <v>6206</v>
      </c>
      <c r="B8023" s="55" t="s">
        <v>6392</v>
      </c>
      <c r="C8023" s="55" t="s">
        <v>3891</v>
      </c>
      <c r="D8023" s="31" t="s">
        <v>6208</v>
      </c>
      <c r="E8023" s="54">
        <v>174</v>
      </c>
      <c r="F8023" s="31" t="s">
        <v>512</v>
      </c>
      <c r="G8023" s="31"/>
      <c r="H8023" s="31" t="s">
        <v>6209</v>
      </c>
      <c r="I8023" s="57"/>
    </row>
    <row r="8024" spans="1:9" s="37" customFormat="1" ht="66">
      <c r="A8024" s="52" t="s">
        <v>6206</v>
      </c>
      <c r="B8024" s="55" t="s">
        <v>6392</v>
      </c>
      <c r="C8024" s="55" t="s">
        <v>6310</v>
      </c>
      <c r="D8024" s="31" t="s">
        <v>6208</v>
      </c>
      <c r="E8024" s="54">
        <v>22</v>
      </c>
      <c r="F8024" s="31" t="s">
        <v>512</v>
      </c>
      <c r="G8024" s="31"/>
      <c r="H8024" s="31" t="s">
        <v>6209</v>
      </c>
      <c r="I8024" s="57"/>
    </row>
    <row r="8025" spans="1:9" s="37" customFormat="1" ht="66">
      <c r="A8025" s="52" t="s">
        <v>6206</v>
      </c>
      <c r="B8025" s="55" t="s">
        <v>6392</v>
      </c>
      <c r="C8025" s="55" t="s">
        <v>6440</v>
      </c>
      <c r="D8025" s="31" t="s">
        <v>6208</v>
      </c>
      <c r="E8025" s="54">
        <v>18</v>
      </c>
      <c r="F8025" s="31" t="s">
        <v>512</v>
      </c>
      <c r="G8025" s="31"/>
      <c r="H8025" s="31" t="s">
        <v>6209</v>
      </c>
      <c r="I8025" s="57"/>
    </row>
    <row r="8026" spans="1:9" s="37" customFormat="1" ht="66">
      <c r="A8026" s="52" t="s">
        <v>6206</v>
      </c>
      <c r="B8026" s="55" t="s">
        <v>6392</v>
      </c>
      <c r="C8026" s="55" t="s">
        <v>6395</v>
      </c>
      <c r="D8026" s="31" t="s">
        <v>6208</v>
      </c>
      <c r="E8026" s="54">
        <v>22</v>
      </c>
      <c r="F8026" s="31" t="s">
        <v>512</v>
      </c>
      <c r="G8026" s="31"/>
      <c r="H8026" s="31" t="s">
        <v>6209</v>
      </c>
      <c r="I8026" s="57"/>
    </row>
    <row r="8027" spans="1:9" s="37" customFormat="1" ht="66">
      <c r="A8027" s="52" t="s">
        <v>6206</v>
      </c>
      <c r="B8027" s="55" t="s">
        <v>6392</v>
      </c>
      <c r="C8027" s="55" t="s">
        <v>6400</v>
      </c>
      <c r="D8027" s="31" t="s">
        <v>6208</v>
      </c>
      <c r="E8027" s="54">
        <v>20</v>
      </c>
      <c r="F8027" s="31" t="s">
        <v>512</v>
      </c>
      <c r="G8027" s="31"/>
      <c r="H8027" s="31" t="s">
        <v>6209</v>
      </c>
      <c r="I8027" s="57"/>
    </row>
    <row r="8028" spans="1:9" s="37" customFormat="1" ht="66">
      <c r="A8028" s="52" t="s">
        <v>6206</v>
      </c>
      <c r="B8028" s="55" t="s">
        <v>6392</v>
      </c>
      <c r="C8028" s="55" t="s">
        <v>4086</v>
      </c>
      <c r="D8028" s="31" t="s">
        <v>6208</v>
      </c>
      <c r="E8028" s="54">
        <v>10</v>
      </c>
      <c r="F8028" s="31" t="s">
        <v>512</v>
      </c>
      <c r="G8028" s="31"/>
      <c r="H8028" s="31" t="s">
        <v>6209</v>
      </c>
      <c r="I8028" s="57"/>
    </row>
    <row r="8029" spans="1:9" s="37" customFormat="1" ht="66">
      <c r="A8029" s="52" t="s">
        <v>6206</v>
      </c>
      <c r="B8029" s="55" t="s">
        <v>6392</v>
      </c>
      <c r="C8029" s="55" t="s">
        <v>6400</v>
      </c>
      <c r="D8029" s="31" t="s">
        <v>6208</v>
      </c>
      <c r="E8029" s="54">
        <v>16</v>
      </c>
      <c r="F8029" s="31" t="s">
        <v>512</v>
      </c>
      <c r="G8029" s="31"/>
      <c r="H8029" s="31" t="s">
        <v>6209</v>
      </c>
      <c r="I8029" s="57"/>
    </row>
    <row r="8030" spans="1:9" s="37" customFormat="1" ht="66">
      <c r="A8030" s="52" t="s">
        <v>6206</v>
      </c>
      <c r="B8030" s="55" t="s">
        <v>6392</v>
      </c>
      <c r="C8030" s="55" t="s">
        <v>3837</v>
      </c>
      <c r="D8030" s="31" t="s">
        <v>6208</v>
      </c>
      <c r="E8030" s="54">
        <v>22</v>
      </c>
      <c r="F8030" s="31" t="s">
        <v>512</v>
      </c>
      <c r="G8030" s="31"/>
      <c r="H8030" s="31" t="s">
        <v>6209</v>
      </c>
      <c r="I8030" s="57"/>
    </row>
    <row r="8031" spans="1:9" s="37" customFormat="1" ht="66">
      <c r="A8031" s="52" t="s">
        <v>6206</v>
      </c>
      <c r="B8031" s="55" t="s">
        <v>6392</v>
      </c>
      <c r="C8031" s="55" t="s">
        <v>3891</v>
      </c>
      <c r="D8031" s="31" t="s">
        <v>6208</v>
      </c>
      <c r="E8031" s="54">
        <v>539</v>
      </c>
      <c r="F8031" s="31" t="s">
        <v>512</v>
      </c>
      <c r="G8031" s="31"/>
      <c r="H8031" s="31" t="s">
        <v>6209</v>
      </c>
      <c r="I8031" s="57"/>
    </row>
    <row r="8032" spans="1:9" s="37" customFormat="1" ht="66">
      <c r="A8032" s="52" t="s">
        <v>6206</v>
      </c>
      <c r="B8032" s="55" t="s">
        <v>6392</v>
      </c>
      <c r="C8032" s="55" t="s">
        <v>4249</v>
      </c>
      <c r="D8032" s="31" t="s">
        <v>6208</v>
      </c>
      <c r="E8032" s="54">
        <v>78</v>
      </c>
      <c r="F8032" s="31" t="s">
        <v>512</v>
      </c>
      <c r="G8032" s="31"/>
      <c r="H8032" s="31" t="s">
        <v>6209</v>
      </c>
      <c r="I8032" s="57"/>
    </row>
    <row r="8033" spans="1:9" s="37" customFormat="1" ht="66">
      <c r="A8033" s="52" t="s">
        <v>6206</v>
      </c>
      <c r="B8033" s="55" t="s">
        <v>6392</v>
      </c>
      <c r="C8033" s="55" t="s">
        <v>6407</v>
      </c>
      <c r="D8033" s="31" t="s">
        <v>6208</v>
      </c>
      <c r="E8033" s="54">
        <v>91</v>
      </c>
      <c r="F8033" s="31" t="s">
        <v>512</v>
      </c>
      <c r="G8033" s="31"/>
      <c r="H8033" s="31" t="s">
        <v>6209</v>
      </c>
      <c r="I8033" s="57"/>
    </row>
    <row r="8034" spans="1:9" s="37" customFormat="1" ht="66">
      <c r="A8034" s="52" t="s">
        <v>6206</v>
      </c>
      <c r="B8034" s="55" t="s">
        <v>6392</v>
      </c>
      <c r="C8034" s="55" t="s">
        <v>6407</v>
      </c>
      <c r="D8034" s="31" t="s">
        <v>6208</v>
      </c>
      <c r="E8034" s="54">
        <v>195</v>
      </c>
      <c r="F8034" s="31" t="s">
        <v>512</v>
      </c>
      <c r="G8034" s="31"/>
      <c r="H8034" s="31" t="s">
        <v>6209</v>
      </c>
      <c r="I8034" s="57"/>
    </row>
    <row r="8035" spans="1:9" s="37" customFormat="1" ht="66">
      <c r="A8035" s="52" t="s">
        <v>6206</v>
      </c>
      <c r="B8035" s="55" t="s">
        <v>6392</v>
      </c>
      <c r="C8035" s="55" t="s">
        <v>6408</v>
      </c>
      <c r="D8035" s="31" t="s">
        <v>6208</v>
      </c>
      <c r="E8035" s="54">
        <v>39</v>
      </c>
      <c r="F8035" s="31" t="s">
        <v>512</v>
      </c>
      <c r="G8035" s="31"/>
      <c r="H8035" s="31" t="s">
        <v>6209</v>
      </c>
      <c r="I8035" s="57"/>
    </row>
    <row r="8036" spans="1:9" s="37" customFormat="1" ht="66">
      <c r="A8036" s="52" t="s">
        <v>6206</v>
      </c>
      <c r="B8036" s="55" t="s">
        <v>6392</v>
      </c>
      <c r="C8036" s="55" t="s">
        <v>4086</v>
      </c>
      <c r="D8036" s="31" t="s">
        <v>6208</v>
      </c>
      <c r="E8036" s="54">
        <v>537</v>
      </c>
      <c r="F8036" s="31" t="s">
        <v>512</v>
      </c>
      <c r="G8036" s="31"/>
      <c r="H8036" s="31" t="s">
        <v>6209</v>
      </c>
      <c r="I8036" s="57"/>
    </row>
    <row r="8037" spans="1:9" s="37" customFormat="1" ht="66">
      <c r="A8037" s="52" t="s">
        <v>6206</v>
      </c>
      <c r="B8037" s="55" t="s">
        <v>6392</v>
      </c>
      <c r="C8037" s="55" t="s">
        <v>6417</v>
      </c>
      <c r="D8037" s="31" t="s">
        <v>6208</v>
      </c>
      <c r="E8037" s="54">
        <v>523</v>
      </c>
      <c r="F8037" s="31" t="s">
        <v>512</v>
      </c>
      <c r="G8037" s="31"/>
      <c r="H8037" s="31" t="s">
        <v>6209</v>
      </c>
      <c r="I8037" s="57"/>
    </row>
    <row r="8038" spans="1:9" s="37" customFormat="1" ht="66">
      <c r="A8038" s="52" t="s">
        <v>6206</v>
      </c>
      <c r="B8038" s="55" t="s">
        <v>6392</v>
      </c>
      <c r="C8038" s="55" t="s">
        <v>3891</v>
      </c>
      <c r="D8038" s="31" t="s">
        <v>6208</v>
      </c>
      <c r="E8038" s="54">
        <v>160</v>
      </c>
      <c r="F8038" s="31" t="s">
        <v>512</v>
      </c>
      <c r="G8038" s="31"/>
      <c r="H8038" s="31" t="s">
        <v>6209</v>
      </c>
      <c r="I8038" s="57"/>
    </row>
    <row r="8039" spans="1:9" s="37" customFormat="1" ht="66">
      <c r="A8039" s="52" t="s">
        <v>6206</v>
      </c>
      <c r="B8039" s="55" t="s">
        <v>6392</v>
      </c>
      <c r="C8039" s="55" t="s">
        <v>3891</v>
      </c>
      <c r="D8039" s="31" t="s">
        <v>6208</v>
      </c>
      <c r="E8039" s="54">
        <v>271</v>
      </c>
      <c r="F8039" s="31" t="s">
        <v>512</v>
      </c>
      <c r="G8039" s="31"/>
      <c r="H8039" s="31" t="s">
        <v>6209</v>
      </c>
      <c r="I8039" s="57"/>
    </row>
    <row r="8040" spans="1:9" s="37" customFormat="1" ht="66">
      <c r="A8040" s="52" t="s">
        <v>6206</v>
      </c>
      <c r="B8040" s="55" t="s">
        <v>6392</v>
      </c>
      <c r="C8040" s="55" t="s">
        <v>4532</v>
      </c>
      <c r="D8040" s="31" t="s">
        <v>6208</v>
      </c>
      <c r="E8040" s="54">
        <v>570</v>
      </c>
      <c r="F8040" s="31" t="s">
        <v>512</v>
      </c>
      <c r="G8040" s="31"/>
      <c r="H8040" s="31" t="s">
        <v>6209</v>
      </c>
      <c r="I8040" s="57"/>
    </row>
    <row r="8041" spans="1:9" s="37" customFormat="1" ht="66">
      <c r="A8041" s="52" t="s">
        <v>6206</v>
      </c>
      <c r="B8041" s="55" t="s">
        <v>6392</v>
      </c>
      <c r="C8041" s="55" t="s">
        <v>4086</v>
      </c>
      <c r="D8041" s="31" t="s">
        <v>6208</v>
      </c>
      <c r="E8041" s="54">
        <v>180</v>
      </c>
      <c r="F8041" s="31" t="s">
        <v>512</v>
      </c>
      <c r="G8041" s="31"/>
      <c r="H8041" s="31" t="s">
        <v>6209</v>
      </c>
      <c r="I8041" s="57"/>
    </row>
    <row r="8042" spans="1:9" s="37" customFormat="1" ht="66">
      <c r="A8042" s="52" t="s">
        <v>6206</v>
      </c>
      <c r="B8042" s="55" t="s">
        <v>6392</v>
      </c>
      <c r="C8042" s="55" t="s">
        <v>5174</v>
      </c>
      <c r="D8042" s="31" t="s">
        <v>6208</v>
      </c>
      <c r="E8042" s="54">
        <v>48</v>
      </c>
      <c r="F8042" s="31" t="s">
        <v>512</v>
      </c>
      <c r="G8042" s="31"/>
      <c r="H8042" s="31" t="s">
        <v>6209</v>
      </c>
      <c r="I8042" s="57"/>
    </row>
    <row r="8043" spans="1:9" s="37" customFormat="1" ht="66">
      <c r="A8043" s="52" t="s">
        <v>6206</v>
      </c>
      <c r="B8043" s="55" t="s">
        <v>6392</v>
      </c>
      <c r="C8043" s="55" t="s">
        <v>4103</v>
      </c>
      <c r="D8043" s="31" t="s">
        <v>6208</v>
      </c>
      <c r="E8043" s="54">
        <v>72</v>
      </c>
      <c r="F8043" s="31" t="s">
        <v>512</v>
      </c>
      <c r="G8043" s="31"/>
      <c r="H8043" s="31" t="s">
        <v>6209</v>
      </c>
      <c r="I8043" s="57"/>
    </row>
    <row r="8044" spans="1:9" s="37" customFormat="1" ht="66">
      <c r="A8044" s="52" t="s">
        <v>6206</v>
      </c>
      <c r="B8044" s="55" t="s">
        <v>6392</v>
      </c>
      <c r="C8044" s="55" t="s">
        <v>4554</v>
      </c>
      <c r="D8044" s="31" t="s">
        <v>6208</v>
      </c>
      <c r="E8044" s="54">
        <v>537</v>
      </c>
      <c r="F8044" s="31" t="s">
        <v>512</v>
      </c>
      <c r="G8044" s="31"/>
      <c r="H8044" s="31" t="s">
        <v>6209</v>
      </c>
      <c r="I8044" s="57"/>
    </row>
    <row r="8045" spans="1:9" s="37" customFormat="1" ht="66">
      <c r="A8045" s="52" t="s">
        <v>6206</v>
      </c>
      <c r="B8045" s="55" t="s">
        <v>6392</v>
      </c>
      <c r="C8045" s="55" t="s">
        <v>6365</v>
      </c>
      <c r="D8045" s="31" t="s">
        <v>6208</v>
      </c>
      <c r="E8045" s="54">
        <v>120</v>
      </c>
      <c r="F8045" s="31" t="s">
        <v>512</v>
      </c>
      <c r="G8045" s="31"/>
      <c r="H8045" s="31" t="s">
        <v>6209</v>
      </c>
      <c r="I8045" s="57"/>
    </row>
    <row r="8046" spans="1:9" s="37" customFormat="1" ht="66">
      <c r="A8046" s="52" t="s">
        <v>6206</v>
      </c>
      <c r="B8046" s="55" t="s">
        <v>6392</v>
      </c>
      <c r="C8046" s="55" t="s">
        <v>178</v>
      </c>
      <c r="D8046" s="31" t="s">
        <v>6208</v>
      </c>
      <c r="E8046" s="54">
        <v>91</v>
      </c>
      <c r="F8046" s="31" t="s">
        <v>512</v>
      </c>
      <c r="G8046" s="31"/>
      <c r="H8046" s="31" t="s">
        <v>6209</v>
      </c>
      <c r="I8046" s="57"/>
    </row>
    <row r="8047" spans="1:9" s="37" customFormat="1" ht="66">
      <c r="A8047" s="52" t="s">
        <v>6206</v>
      </c>
      <c r="B8047" s="55" t="s">
        <v>6392</v>
      </c>
      <c r="C8047" s="55" t="s">
        <v>178</v>
      </c>
      <c r="D8047" s="31" t="s">
        <v>6208</v>
      </c>
      <c r="E8047" s="54">
        <v>86</v>
      </c>
      <c r="F8047" s="31" t="s">
        <v>512</v>
      </c>
      <c r="G8047" s="31"/>
      <c r="H8047" s="31" t="s">
        <v>6209</v>
      </c>
      <c r="I8047" s="57"/>
    </row>
    <row r="8048" spans="1:9" s="37" customFormat="1" ht="66">
      <c r="A8048" s="52" t="s">
        <v>6206</v>
      </c>
      <c r="B8048" s="55" t="s">
        <v>6392</v>
      </c>
      <c r="C8048" s="55" t="s">
        <v>4192</v>
      </c>
      <c r="D8048" s="31" t="s">
        <v>6208</v>
      </c>
      <c r="E8048" s="54">
        <v>95</v>
      </c>
      <c r="F8048" s="31" t="s">
        <v>512</v>
      </c>
      <c r="G8048" s="31"/>
      <c r="H8048" s="31" t="s">
        <v>6209</v>
      </c>
      <c r="I8048" s="57"/>
    </row>
    <row r="8049" spans="1:9" s="37" customFormat="1" ht="66">
      <c r="A8049" s="52" t="s">
        <v>6206</v>
      </c>
      <c r="B8049" s="55" t="s">
        <v>6392</v>
      </c>
      <c r="C8049" s="55" t="s">
        <v>4608</v>
      </c>
      <c r="D8049" s="31" t="s">
        <v>6208</v>
      </c>
      <c r="E8049" s="54">
        <v>72</v>
      </c>
      <c r="F8049" s="31" t="s">
        <v>512</v>
      </c>
      <c r="G8049" s="31"/>
      <c r="H8049" s="31" t="s">
        <v>6209</v>
      </c>
      <c r="I8049" s="57"/>
    </row>
    <row r="8050" spans="1:9" s="37" customFormat="1" ht="66">
      <c r="A8050" s="52" t="s">
        <v>6206</v>
      </c>
      <c r="B8050" s="55" t="s">
        <v>6392</v>
      </c>
      <c r="C8050" s="55" t="s">
        <v>4545</v>
      </c>
      <c r="D8050" s="31" t="s">
        <v>6208</v>
      </c>
      <c r="E8050" s="54">
        <v>60</v>
      </c>
      <c r="F8050" s="31" t="s">
        <v>512</v>
      </c>
      <c r="G8050" s="31"/>
      <c r="H8050" s="31" t="s">
        <v>6209</v>
      </c>
      <c r="I8050" s="57"/>
    </row>
    <row r="8051" spans="1:9" s="37" customFormat="1" ht="66">
      <c r="A8051" s="52" t="s">
        <v>6206</v>
      </c>
      <c r="B8051" s="55" t="s">
        <v>6392</v>
      </c>
      <c r="C8051" s="55" t="s">
        <v>6441</v>
      </c>
      <c r="D8051" s="31" t="s">
        <v>6208</v>
      </c>
      <c r="E8051" s="54">
        <v>110</v>
      </c>
      <c r="F8051" s="31" t="s">
        <v>512</v>
      </c>
      <c r="G8051" s="31"/>
      <c r="H8051" s="31" t="s">
        <v>6209</v>
      </c>
      <c r="I8051" s="57"/>
    </row>
    <row r="8052" spans="1:9" s="37" customFormat="1" ht="66">
      <c r="A8052" s="52" t="s">
        <v>6206</v>
      </c>
      <c r="B8052" s="55" t="s">
        <v>6392</v>
      </c>
      <c r="C8052" s="55" t="s">
        <v>3978</v>
      </c>
      <c r="D8052" s="31" t="s">
        <v>6208</v>
      </c>
      <c r="E8052" s="54">
        <v>85</v>
      </c>
      <c r="F8052" s="31" t="s">
        <v>512</v>
      </c>
      <c r="G8052" s="31"/>
      <c r="H8052" s="31" t="s">
        <v>6209</v>
      </c>
      <c r="I8052" s="57"/>
    </row>
    <row r="8053" spans="1:9" s="37" customFormat="1" ht="66">
      <c r="A8053" s="52" t="s">
        <v>6206</v>
      </c>
      <c r="B8053" s="55" t="s">
        <v>6392</v>
      </c>
      <c r="C8053" s="55" t="s">
        <v>5321</v>
      </c>
      <c r="D8053" s="31" t="s">
        <v>6208</v>
      </c>
      <c r="E8053" s="54">
        <v>273</v>
      </c>
      <c r="F8053" s="31" t="s">
        <v>512</v>
      </c>
      <c r="G8053" s="31"/>
      <c r="H8053" s="31" t="s">
        <v>6209</v>
      </c>
      <c r="I8053" s="57"/>
    </row>
    <row r="8054" spans="1:9" s="37" customFormat="1" ht="66">
      <c r="A8054" s="52" t="s">
        <v>6206</v>
      </c>
      <c r="B8054" s="55" t="s">
        <v>6392</v>
      </c>
      <c r="C8054" s="55" t="s">
        <v>4426</v>
      </c>
      <c r="D8054" s="31" t="s">
        <v>6208</v>
      </c>
      <c r="E8054" s="54">
        <v>537</v>
      </c>
      <c r="F8054" s="31" t="s">
        <v>512</v>
      </c>
      <c r="G8054" s="31"/>
      <c r="H8054" s="31" t="s">
        <v>6209</v>
      </c>
      <c r="I8054" s="57"/>
    </row>
    <row r="8055" spans="1:9" s="37" customFormat="1" ht="66">
      <c r="A8055" s="52" t="s">
        <v>6206</v>
      </c>
      <c r="B8055" s="55" t="s">
        <v>6392</v>
      </c>
      <c r="C8055" s="55" t="s">
        <v>6425</v>
      </c>
      <c r="D8055" s="31" t="s">
        <v>6208</v>
      </c>
      <c r="E8055" s="54">
        <v>300</v>
      </c>
      <c r="F8055" s="31" t="s">
        <v>512</v>
      </c>
      <c r="G8055" s="31"/>
      <c r="H8055" s="31" t="s">
        <v>6209</v>
      </c>
      <c r="I8055" s="57"/>
    </row>
    <row r="8056" spans="1:9" s="37" customFormat="1" ht="66">
      <c r="A8056" s="52" t="s">
        <v>6206</v>
      </c>
      <c r="B8056" s="55" t="s">
        <v>6392</v>
      </c>
      <c r="C8056" s="55" t="s">
        <v>6442</v>
      </c>
      <c r="D8056" s="31" t="s">
        <v>6208</v>
      </c>
      <c r="E8056" s="54">
        <v>204</v>
      </c>
      <c r="F8056" s="31" t="s">
        <v>512</v>
      </c>
      <c r="G8056" s="31"/>
      <c r="H8056" s="31" t="s">
        <v>6209</v>
      </c>
      <c r="I8056" s="57"/>
    </row>
    <row r="8057" spans="1:9" s="37" customFormat="1" ht="66">
      <c r="A8057" s="52" t="s">
        <v>6206</v>
      </c>
      <c r="B8057" s="55" t="s">
        <v>6392</v>
      </c>
      <c r="C8057" s="55" t="s">
        <v>6406</v>
      </c>
      <c r="D8057" s="31" t="s">
        <v>6208</v>
      </c>
      <c r="E8057" s="54">
        <v>23</v>
      </c>
      <c r="F8057" s="31" t="s">
        <v>512</v>
      </c>
      <c r="G8057" s="31"/>
      <c r="H8057" s="31" t="s">
        <v>6209</v>
      </c>
      <c r="I8057" s="57"/>
    </row>
    <row r="8058" spans="1:9" s="37" customFormat="1" ht="66">
      <c r="A8058" s="52" t="s">
        <v>6206</v>
      </c>
      <c r="B8058" s="55" t="s">
        <v>6392</v>
      </c>
      <c r="C8058" s="55" t="s">
        <v>5141</v>
      </c>
      <c r="D8058" s="31" t="s">
        <v>6208</v>
      </c>
      <c r="E8058" s="54">
        <v>537</v>
      </c>
      <c r="F8058" s="31" t="s">
        <v>512</v>
      </c>
      <c r="G8058" s="31"/>
      <c r="H8058" s="31" t="s">
        <v>6209</v>
      </c>
      <c r="I8058" s="57"/>
    </row>
    <row r="8059" spans="1:9" s="37" customFormat="1" ht="82.5">
      <c r="A8059" s="52" t="s">
        <v>6206</v>
      </c>
      <c r="B8059" s="55" t="s">
        <v>6392</v>
      </c>
      <c r="C8059" s="55" t="s">
        <v>6424</v>
      </c>
      <c r="D8059" s="31" t="s">
        <v>6208</v>
      </c>
      <c r="E8059" s="54">
        <v>35</v>
      </c>
      <c r="F8059" s="31" t="s">
        <v>512</v>
      </c>
      <c r="G8059" s="31"/>
      <c r="H8059" s="31" t="s">
        <v>6209</v>
      </c>
      <c r="I8059" s="57"/>
    </row>
    <row r="8060" spans="1:9" s="37" customFormat="1" ht="66">
      <c r="A8060" s="52" t="s">
        <v>6206</v>
      </c>
      <c r="B8060" s="55" t="s">
        <v>6392</v>
      </c>
      <c r="C8060" s="55" t="s">
        <v>4560</v>
      </c>
      <c r="D8060" s="31" t="s">
        <v>6208</v>
      </c>
      <c r="E8060" s="54">
        <v>537</v>
      </c>
      <c r="F8060" s="31" t="s">
        <v>512</v>
      </c>
      <c r="G8060" s="31"/>
      <c r="H8060" s="31" t="s">
        <v>6209</v>
      </c>
      <c r="I8060" s="57"/>
    </row>
    <row r="8061" spans="1:9" s="37" customFormat="1" ht="66">
      <c r="A8061" s="52" t="s">
        <v>6206</v>
      </c>
      <c r="B8061" s="55" t="s">
        <v>6392</v>
      </c>
      <c r="C8061" s="55" t="s">
        <v>6396</v>
      </c>
      <c r="D8061" s="31" t="s">
        <v>6208</v>
      </c>
      <c r="E8061" s="54">
        <v>537</v>
      </c>
      <c r="F8061" s="31" t="s">
        <v>512</v>
      </c>
      <c r="G8061" s="31"/>
      <c r="H8061" s="31" t="s">
        <v>6209</v>
      </c>
      <c r="I8061" s="57"/>
    </row>
    <row r="8062" spans="1:9" s="37" customFormat="1" ht="66">
      <c r="A8062" s="52" t="s">
        <v>6206</v>
      </c>
      <c r="B8062" s="55" t="s">
        <v>6392</v>
      </c>
      <c r="C8062" s="55" t="s">
        <v>4249</v>
      </c>
      <c r="D8062" s="31" t="s">
        <v>6208</v>
      </c>
      <c r="E8062" s="54">
        <v>90</v>
      </c>
      <c r="F8062" s="31" t="s">
        <v>512</v>
      </c>
      <c r="G8062" s="31"/>
      <c r="H8062" s="31" t="s">
        <v>6209</v>
      </c>
      <c r="I8062" s="57"/>
    </row>
    <row r="8063" spans="1:9" s="37" customFormat="1" ht="66">
      <c r="A8063" s="52" t="s">
        <v>6206</v>
      </c>
      <c r="B8063" s="55" t="s">
        <v>6392</v>
      </c>
      <c r="C8063" s="55" t="s">
        <v>6364</v>
      </c>
      <c r="D8063" s="31" t="s">
        <v>6208</v>
      </c>
      <c r="E8063" s="54">
        <v>25</v>
      </c>
      <c r="F8063" s="31" t="s">
        <v>512</v>
      </c>
      <c r="G8063" s="31"/>
      <c r="H8063" s="31" t="s">
        <v>6209</v>
      </c>
      <c r="I8063" s="57"/>
    </row>
    <row r="8064" spans="1:9" s="37" customFormat="1" ht="66">
      <c r="A8064" s="52" t="s">
        <v>6206</v>
      </c>
      <c r="B8064" s="55" t="s">
        <v>6392</v>
      </c>
      <c r="C8064" s="55" t="s">
        <v>6419</v>
      </c>
      <c r="D8064" s="31" t="s">
        <v>6208</v>
      </c>
      <c r="E8064" s="54">
        <v>15</v>
      </c>
      <c r="F8064" s="31" t="s">
        <v>512</v>
      </c>
      <c r="G8064" s="31"/>
      <c r="H8064" s="31" t="s">
        <v>6209</v>
      </c>
      <c r="I8064" s="57"/>
    </row>
    <row r="8065" spans="1:9" s="37" customFormat="1" ht="90" customHeight="1">
      <c r="A8065" s="52" t="s">
        <v>6228</v>
      </c>
      <c r="B8065" s="55" t="s">
        <v>6392</v>
      </c>
      <c r="C8065" s="55" t="s">
        <v>6436</v>
      </c>
      <c r="D8065" s="31" t="s">
        <v>6208</v>
      </c>
      <c r="E8065" s="54">
        <v>24</v>
      </c>
      <c r="F8065" s="31" t="s">
        <v>512</v>
      </c>
      <c r="G8065" s="31"/>
      <c r="H8065" s="31" t="s">
        <v>6209</v>
      </c>
      <c r="I8065" s="57"/>
    </row>
    <row r="8066" spans="1:9" s="37" customFormat="1" ht="66">
      <c r="A8066" s="52" t="s">
        <v>6206</v>
      </c>
      <c r="B8066" s="55" t="s">
        <v>6392</v>
      </c>
      <c r="C8066" s="55" t="s">
        <v>3729</v>
      </c>
      <c r="D8066" s="31" t="s">
        <v>6208</v>
      </c>
      <c r="E8066" s="54">
        <v>28</v>
      </c>
      <c r="F8066" s="31" t="s">
        <v>512</v>
      </c>
      <c r="G8066" s="31"/>
      <c r="H8066" s="31" t="s">
        <v>6209</v>
      </c>
      <c r="I8066" s="57"/>
    </row>
    <row r="8067" spans="1:9" s="37" customFormat="1" ht="66">
      <c r="A8067" s="52" t="s">
        <v>6206</v>
      </c>
      <c r="B8067" s="55" t="s">
        <v>6392</v>
      </c>
      <c r="C8067" s="55" t="s">
        <v>6402</v>
      </c>
      <c r="D8067" s="31" t="s">
        <v>6208</v>
      </c>
      <c r="E8067" s="54">
        <v>537</v>
      </c>
      <c r="F8067" s="31" t="s">
        <v>512</v>
      </c>
      <c r="G8067" s="31"/>
      <c r="H8067" s="31" t="s">
        <v>6209</v>
      </c>
      <c r="I8067" s="57"/>
    </row>
    <row r="8068" spans="1:9" s="37" customFormat="1" ht="66">
      <c r="A8068" s="52" t="s">
        <v>6206</v>
      </c>
      <c r="B8068" s="55" t="s">
        <v>6392</v>
      </c>
      <c r="C8068" s="55" t="s">
        <v>6443</v>
      </c>
      <c r="D8068" s="31" t="s">
        <v>6208</v>
      </c>
      <c r="E8068" s="54">
        <v>22</v>
      </c>
      <c r="F8068" s="31" t="s">
        <v>512</v>
      </c>
      <c r="G8068" s="31"/>
      <c r="H8068" s="31" t="s">
        <v>6209</v>
      </c>
      <c r="I8068" s="57"/>
    </row>
    <row r="8069" spans="1:9" s="37" customFormat="1" ht="66">
      <c r="A8069" s="52" t="s">
        <v>6206</v>
      </c>
      <c r="B8069" s="55" t="s">
        <v>6392</v>
      </c>
      <c r="C8069" s="55" t="s">
        <v>6396</v>
      </c>
      <c r="D8069" s="31" t="s">
        <v>6208</v>
      </c>
      <c r="E8069" s="54">
        <v>25</v>
      </c>
      <c r="F8069" s="31" t="s">
        <v>512</v>
      </c>
      <c r="G8069" s="31"/>
      <c r="H8069" s="31" t="s">
        <v>6209</v>
      </c>
      <c r="I8069" s="57"/>
    </row>
    <row r="8070" spans="1:9" s="37" customFormat="1" ht="66">
      <c r="A8070" s="52" t="s">
        <v>6206</v>
      </c>
      <c r="B8070" s="55" t="s">
        <v>6392</v>
      </c>
      <c r="C8070" s="55" t="s">
        <v>6408</v>
      </c>
      <c r="D8070" s="31" t="s">
        <v>6208</v>
      </c>
      <c r="E8070" s="54">
        <v>537</v>
      </c>
      <c r="F8070" s="31" t="s">
        <v>512</v>
      </c>
      <c r="G8070" s="31"/>
      <c r="H8070" s="31" t="s">
        <v>6209</v>
      </c>
      <c r="I8070" s="57"/>
    </row>
    <row r="8071" spans="1:9" s="37" customFormat="1" ht="66">
      <c r="A8071" s="52" t="s">
        <v>6206</v>
      </c>
      <c r="B8071" s="55" t="s">
        <v>6392</v>
      </c>
      <c r="C8071" s="55" t="s">
        <v>6440</v>
      </c>
      <c r="D8071" s="31" t="s">
        <v>6208</v>
      </c>
      <c r="E8071" s="54">
        <v>20</v>
      </c>
      <c r="F8071" s="31" t="s">
        <v>512</v>
      </c>
      <c r="G8071" s="31"/>
      <c r="H8071" s="31" t="s">
        <v>6209</v>
      </c>
      <c r="I8071" s="57"/>
    </row>
    <row r="8072" spans="1:9" s="37" customFormat="1" ht="66">
      <c r="A8072" s="52" t="s">
        <v>6206</v>
      </c>
      <c r="B8072" s="55" t="s">
        <v>6392</v>
      </c>
      <c r="C8072" s="55" t="s">
        <v>4532</v>
      </c>
      <c r="D8072" s="31" t="s">
        <v>6208</v>
      </c>
      <c r="E8072" s="54">
        <v>28</v>
      </c>
      <c r="F8072" s="31" t="s">
        <v>512</v>
      </c>
      <c r="G8072" s="31"/>
      <c r="H8072" s="31" t="s">
        <v>6209</v>
      </c>
      <c r="I8072" s="57"/>
    </row>
    <row r="8073" spans="1:9" s="37" customFormat="1" ht="66">
      <c r="A8073" s="52" t="s">
        <v>6206</v>
      </c>
      <c r="B8073" s="55" t="s">
        <v>6392</v>
      </c>
      <c r="C8073" s="55" t="s">
        <v>6444</v>
      </c>
      <c r="D8073" s="31" t="s">
        <v>6208</v>
      </c>
      <c r="E8073" s="54">
        <v>23</v>
      </c>
      <c r="F8073" s="31" t="s">
        <v>512</v>
      </c>
      <c r="G8073" s="31"/>
      <c r="H8073" s="31" t="s">
        <v>6209</v>
      </c>
      <c r="I8073" s="57"/>
    </row>
    <row r="8074" spans="1:9" s="37" customFormat="1" ht="66">
      <c r="A8074" s="52" t="s">
        <v>6206</v>
      </c>
      <c r="B8074" s="55" t="s">
        <v>6392</v>
      </c>
      <c r="C8074" s="55" t="s">
        <v>4556</v>
      </c>
      <c r="D8074" s="31" t="s">
        <v>6208</v>
      </c>
      <c r="E8074" s="54">
        <v>35</v>
      </c>
      <c r="F8074" s="31" t="s">
        <v>512</v>
      </c>
      <c r="G8074" s="31"/>
      <c r="H8074" s="31" t="s">
        <v>6209</v>
      </c>
      <c r="I8074" s="57"/>
    </row>
    <row r="8075" spans="1:9" s="37" customFormat="1" ht="66">
      <c r="A8075" s="52" t="s">
        <v>6206</v>
      </c>
      <c r="B8075" s="55" t="s">
        <v>6392</v>
      </c>
      <c r="C8075" s="55" t="s">
        <v>4086</v>
      </c>
      <c r="D8075" s="31" t="s">
        <v>6208</v>
      </c>
      <c r="E8075" s="54">
        <v>18</v>
      </c>
      <c r="F8075" s="31" t="s">
        <v>512</v>
      </c>
      <c r="G8075" s="31"/>
      <c r="H8075" s="31" t="s">
        <v>6209</v>
      </c>
      <c r="I8075" s="57"/>
    </row>
    <row r="8076" spans="1:9" s="37" customFormat="1" ht="66">
      <c r="A8076" s="52" t="s">
        <v>6206</v>
      </c>
      <c r="B8076" s="55" t="s">
        <v>6392</v>
      </c>
      <c r="C8076" s="55" t="s">
        <v>4086</v>
      </c>
      <c r="D8076" s="31" t="s">
        <v>6208</v>
      </c>
      <c r="E8076" s="54">
        <v>45</v>
      </c>
      <c r="F8076" s="31" t="s">
        <v>512</v>
      </c>
      <c r="G8076" s="31"/>
      <c r="H8076" s="31" t="s">
        <v>6209</v>
      </c>
      <c r="I8076" s="57"/>
    </row>
    <row r="8077" spans="1:9" s="37" customFormat="1" ht="66">
      <c r="A8077" s="52" t="s">
        <v>6206</v>
      </c>
      <c r="B8077" s="55" t="s">
        <v>6392</v>
      </c>
      <c r="C8077" s="55" t="s">
        <v>4532</v>
      </c>
      <c r="D8077" s="31" t="s">
        <v>6208</v>
      </c>
      <c r="E8077" s="54">
        <v>26</v>
      </c>
      <c r="F8077" s="31" t="s">
        <v>512</v>
      </c>
      <c r="G8077" s="31"/>
      <c r="H8077" s="31" t="s">
        <v>6209</v>
      </c>
      <c r="I8077" s="57"/>
    </row>
    <row r="8078" spans="1:9" s="37" customFormat="1" ht="66">
      <c r="A8078" s="52" t="s">
        <v>6206</v>
      </c>
      <c r="B8078" s="55" t="s">
        <v>6392</v>
      </c>
      <c r="C8078" s="55" t="s">
        <v>6444</v>
      </c>
      <c r="D8078" s="31" t="s">
        <v>6208</v>
      </c>
      <c r="E8078" s="54">
        <v>20</v>
      </c>
      <c r="F8078" s="31" t="s">
        <v>512</v>
      </c>
      <c r="G8078" s="31"/>
      <c r="H8078" s="31" t="s">
        <v>6209</v>
      </c>
      <c r="I8078" s="57"/>
    </row>
    <row r="8079" spans="1:9" s="37" customFormat="1" ht="66">
      <c r="A8079" s="52" t="s">
        <v>6206</v>
      </c>
      <c r="B8079" s="55" t="s">
        <v>6392</v>
      </c>
      <c r="C8079" s="55" t="s">
        <v>6317</v>
      </c>
      <c r="D8079" s="31" t="s">
        <v>6208</v>
      </c>
      <c r="E8079" s="54">
        <v>537</v>
      </c>
      <c r="F8079" s="31" t="s">
        <v>512</v>
      </c>
      <c r="G8079" s="31"/>
      <c r="H8079" s="31" t="s">
        <v>6209</v>
      </c>
      <c r="I8079" s="57"/>
    </row>
    <row r="8080" spans="1:9" s="37" customFormat="1" ht="66">
      <c r="A8080" s="52" t="s">
        <v>6206</v>
      </c>
      <c r="B8080" s="55" t="s">
        <v>6392</v>
      </c>
      <c r="C8080" s="55" t="s">
        <v>6445</v>
      </c>
      <c r="D8080" s="31" t="s">
        <v>6208</v>
      </c>
      <c r="E8080" s="54">
        <v>32</v>
      </c>
      <c r="F8080" s="31" t="s">
        <v>512</v>
      </c>
      <c r="G8080" s="31"/>
      <c r="H8080" s="31" t="s">
        <v>6209</v>
      </c>
      <c r="I8080" s="57"/>
    </row>
    <row r="8081" spans="1:9" s="37" customFormat="1" ht="66">
      <c r="A8081" s="52" t="s">
        <v>6206</v>
      </c>
      <c r="B8081" s="55" t="s">
        <v>6392</v>
      </c>
      <c r="C8081" s="55" t="s">
        <v>6396</v>
      </c>
      <c r="D8081" s="31" t="s">
        <v>6208</v>
      </c>
      <c r="E8081" s="54">
        <v>250</v>
      </c>
      <c r="F8081" s="31" t="s">
        <v>512</v>
      </c>
      <c r="G8081" s="31"/>
      <c r="H8081" s="31" t="s">
        <v>6209</v>
      </c>
      <c r="I8081" s="57"/>
    </row>
    <row r="8082" spans="1:9" s="37" customFormat="1" ht="66">
      <c r="A8082" s="52" t="s">
        <v>6206</v>
      </c>
      <c r="B8082" s="55" t="s">
        <v>6392</v>
      </c>
      <c r="C8082" s="55" t="s">
        <v>786</v>
      </c>
      <c r="D8082" s="31" t="s">
        <v>6208</v>
      </c>
      <c r="E8082" s="54">
        <v>25</v>
      </c>
      <c r="F8082" s="31" t="s">
        <v>512</v>
      </c>
      <c r="G8082" s="31"/>
      <c r="H8082" s="31" t="s">
        <v>6209</v>
      </c>
      <c r="I8082" s="57"/>
    </row>
    <row r="8083" spans="1:9" s="37" customFormat="1" ht="66">
      <c r="A8083" s="52" t="s">
        <v>6206</v>
      </c>
      <c r="B8083" s="55" t="s">
        <v>6392</v>
      </c>
      <c r="C8083" s="55" t="s">
        <v>6446</v>
      </c>
      <c r="D8083" s="31" t="s">
        <v>6208</v>
      </c>
      <c r="E8083" s="54">
        <v>537</v>
      </c>
      <c r="F8083" s="31" t="s">
        <v>512</v>
      </c>
      <c r="G8083" s="31"/>
      <c r="H8083" s="31" t="s">
        <v>6209</v>
      </c>
      <c r="I8083" s="57"/>
    </row>
    <row r="8084" spans="1:9" s="37" customFormat="1" ht="66">
      <c r="A8084" s="52" t="s">
        <v>6206</v>
      </c>
      <c r="B8084" s="55" t="s">
        <v>6392</v>
      </c>
      <c r="C8084" s="55" t="s">
        <v>6446</v>
      </c>
      <c r="D8084" s="31" t="s">
        <v>6208</v>
      </c>
      <c r="E8084" s="54">
        <v>96</v>
      </c>
      <c r="F8084" s="31" t="s">
        <v>512</v>
      </c>
      <c r="G8084" s="31"/>
      <c r="H8084" s="31" t="s">
        <v>6209</v>
      </c>
      <c r="I8084" s="57"/>
    </row>
    <row r="8085" spans="1:9" s="37" customFormat="1" ht="66">
      <c r="A8085" s="52" t="s">
        <v>6206</v>
      </c>
      <c r="B8085" s="55" t="s">
        <v>6392</v>
      </c>
      <c r="C8085" s="55" t="s">
        <v>6446</v>
      </c>
      <c r="D8085" s="31" t="s">
        <v>6208</v>
      </c>
      <c r="E8085" s="54">
        <v>198</v>
      </c>
      <c r="F8085" s="31" t="s">
        <v>512</v>
      </c>
      <c r="G8085" s="31"/>
      <c r="H8085" s="31" t="s">
        <v>6209</v>
      </c>
      <c r="I8085" s="57"/>
    </row>
    <row r="8086" spans="1:9" s="37" customFormat="1" ht="66">
      <c r="A8086" s="52" t="s">
        <v>6206</v>
      </c>
      <c r="B8086" s="55" t="s">
        <v>6392</v>
      </c>
      <c r="C8086" s="55" t="s">
        <v>6442</v>
      </c>
      <c r="D8086" s="31" t="s">
        <v>6208</v>
      </c>
      <c r="E8086" s="54">
        <v>25</v>
      </c>
      <c r="F8086" s="31" t="s">
        <v>512</v>
      </c>
      <c r="G8086" s="31"/>
      <c r="H8086" s="31" t="s">
        <v>6209</v>
      </c>
      <c r="I8086" s="57"/>
    </row>
    <row r="8087" spans="1:9" s="37" customFormat="1" ht="66">
      <c r="A8087" s="52" t="s">
        <v>6206</v>
      </c>
      <c r="B8087" s="55" t="s">
        <v>6392</v>
      </c>
      <c r="C8087" s="55" t="s">
        <v>6399</v>
      </c>
      <c r="D8087" s="31" t="s">
        <v>6208</v>
      </c>
      <c r="E8087" s="54">
        <v>81</v>
      </c>
      <c r="F8087" s="31" t="s">
        <v>512</v>
      </c>
      <c r="G8087" s="31"/>
      <c r="H8087" s="31" t="s">
        <v>6209</v>
      </c>
      <c r="I8087" s="57"/>
    </row>
    <row r="8088" spans="1:9" s="37" customFormat="1" ht="66">
      <c r="A8088" s="52" t="s">
        <v>6206</v>
      </c>
      <c r="B8088" s="55" t="s">
        <v>6392</v>
      </c>
      <c r="C8088" s="55" t="s">
        <v>786</v>
      </c>
      <c r="D8088" s="31" t="s">
        <v>6208</v>
      </c>
      <c r="E8088" s="54">
        <v>20</v>
      </c>
      <c r="F8088" s="31" t="s">
        <v>512</v>
      </c>
      <c r="G8088" s="31"/>
      <c r="H8088" s="31" t="s">
        <v>6209</v>
      </c>
      <c r="I8088" s="57"/>
    </row>
    <row r="8089" spans="1:9" s="37" customFormat="1" ht="66">
      <c r="A8089" s="52" t="s">
        <v>6206</v>
      </c>
      <c r="B8089" s="55" t="s">
        <v>6392</v>
      </c>
      <c r="C8089" s="55" t="s">
        <v>4812</v>
      </c>
      <c r="D8089" s="31" t="s">
        <v>6208</v>
      </c>
      <c r="E8089" s="54">
        <v>30</v>
      </c>
      <c r="F8089" s="31" t="s">
        <v>512</v>
      </c>
      <c r="G8089" s="31"/>
      <c r="H8089" s="31" t="s">
        <v>6209</v>
      </c>
      <c r="I8089" s="57"/>
    </row>
    <row r="8090" spans="1:9" s="37" customFormat="1" ht="66">
      <c r="A8090" s="52" t="s">
        <v>6206</v>
      </c>
      <c r="B8090" s="55" t="s">
        <v>6392</v>
      </c>
      <c r="C8090" s="55" t="s">
        <v>6447</v>
      </c>
      <c r="D8090" s="31" t="s">
        <v>6208</v>
      </c>
      <c r="E8090" s="54">
        <v>80</v>
      </c>
      <c r="F8090" s="31" t="s">
        <v>512</v>
      </c>
      <c r="G8090" s="31"/>
      <c r="H8090" s="31" t="s">
        <v>6209</v>
      </c>
      <c r="I8090" s="57"/>
    </row>
    <row r="8091" spans="1:9" s="37" customFormat="1" ht="66">
      <c r="A8091" s="52" t="s">
        <v>6206</v>
      </c>
      <c r="B8091" s="55" t="s">
        <v>6392</v>
      </c>
      <c r="C8091" s="55" t="s">
        <v>3726</v>
      </c>
      <c r="D8091" s="31" t="s">
        <v>6208</v>
      </c>
      <c r="E8091" s="54">
        <v>568</v>
      </c>
      <c r="F8091" s="31" t="s">
        <v>512</v>
      </c>
      <c r="G8091" s="31"/>
      <c r="H8091" s="31" t="s">
        <v>6209</v>
      </c>
      <c r="I8091" s="57"/>
    </row>
    <row r="8092" spans="1:9" s="37" customFormat="1" ht="66">
      <c r="A8092" s="52" t="s">
        <v>6206</v>
      </c>
      <c r="B8092" s="55" t="s">
        <v>6392</v>
      </c>
      <c r="C8092" s="55" t="s">
        <v>786</v>
      </c>
      <c r="D8092" s="31" t="s">
        <v>6208</v>
      </c>
      <c r="E8092" s="54">
        <v>25</v>
      </c>
      <c r="F8092" s="31" t="s">
        <v>512</v>
      </c>
      <c r="G8092" s="31"/>
      <c r="H8092" s="31" t="s">
        <v>6209</v>
      </c>
      <c r="I8092" s="57"/>
    </row>
    <row r="8093" spans="1:9" s="37" customFormat="1" ht="66">
      <c r="A8093" s="52" t="s">
        <v>6206</v>
      </c>
      <c r="B8093" s="55" t="s">
        <v>6392</v>
      </c>
      <c r="C8093" s="55" t="s">
        <v>6415</v>
      </c>
      <c r="D8093" s="31" t="s">
        <v>6208</v>
      </c>
      <c r="E8093" s="54">
        <v>539</v>
      </c>
      <c r="F8093" s="31" t="s">
        <v>512</v>
      </c>
      <c r="G8093" s="31"/>
      <c r="H8093" s="31" t="s">
        <v>6209</v>
      </c>
      <c r="I8093" s="57"/>
    </row>
    <row r="8094" spans="1:9" s="37" customFormat="1" ht="66">
      <c r="A8094" s="52" t="s">
        <v>6206</v>
      </c>
      <c r="B8094" s="55" t="s">
        <v>6392</v>
      </c>
      <c r="C8094" s="55" t="s">
        <v>4554</v>
      </c>
      <c r="D8094" s="31" t="s">
        <v>6208</v>
      </c>
      <c r="E8094" s="54">
        <v>25</v>
      </c>
      <c r="F8094" s="31" t="s">
        <v>512</v>
      </c>
      <c r="G8094" s="31"/>
      <c r="H8094" s="31" t="s">
        <v>6209</v>
      </c>
      <c r="I8094" s="57"/>
    </row>
    <row r="8095" spans="1:9" s="37" customFormat="1" ht="66">
      <c r="A8095" s="52" t="s">
        <v>6206</v>
      </c>
      <c r="B8095" s="55" t="s">
        <v>6392</v>
      </c>
      <c r="C8095" s="55" t="s">
        <v>4812</v>
      </c>
      <c r="D8095" s="31" t="s">
        <v>6208</v>
      </c>
      <c r="E8095" s="54">
        <v>182</v>
      </c>
      <c r="F8095" s="31" t="s">
        <v>512</v>
      </c>
      <c r="G8095" s="31"/>
      <c r="H8095" s="31" t="s">
        <v>6209</v>
      </c>
      <c r="I8095" s="57"/>
    </row>
    <row r="8096" spans="1:9" s="37" customFormat="1" ht="66">
      <c r="A8096" s="52" t="s">
        <v>6206</v>
      </c>
      <c r="B8096" s="55" t="s">
        <v>6392</v>
      </c>
      <c r="C8096" s="55" t="s">
        <v>6364</v>
      </c>
      <c r="D8096" s="31" t="s">
        <v>6208</v>
      </c>
      <c r="E8096" s="54">
        <v>537</v>
      </c>
      <c r="F8096" s="31" t="s">
        <v>512</v>
      </c>
      <c r="G8096" s="31"/>
      <c r="H8096" s="31" t="s">
        <v>6209</v>
      </c>
      <c r="I8096" s="57"/>
    </row>
    <row r="8097" spans="1:9" s="37" customFormat="1" ht="66">
      <c r="A8097" s="52" t="s">
        <v>6206</v>
      </c>
      <c r="B8097" s="55" t="s">
        <v>6392</v>
      </c>
      <c r="C8097" s="55" t="s">
        <v>6399</v>
      </c>
      <c r="D8097" s="31" t="s">
        <v>6208</v>
      </c>
      <c r="E8097" s="54">
        <v>290</v>
      </c>
      <c r="F8097" s="31" t="s">
        <v>512</v>
      </c>
      <c r="G8097" s="31"/>
      <c r="H8097" s="31" t="s">
        <v>6209</v>
      </c>
      <c r="I8097" s="57"/>
    </row>
    <row r="8098" spans="1:9" s="37" customFormat="1" ht="66">
      <c r="A8098" s="52" t="s">
        <v>6206</v>
      </c>
      <c r="B8098" s="55" t="s">
        <v>6392</v>
      </c>
      <c r="C8098" s="55" t="s">
        <v>6393</v>
      </c>
      <c r="D8098" s="31" t="s">
        <v>6208</v>
      </c>
      <c r="E8098" s="54">
        <v>17</v>
      </c>
      <c r="F8098" s="31" t="s">
        <v>512</v>
      </c>
      <c r="G8098" s="31"/>
      <c r="H8098" s="31" t="s">
        <v>6209</v>
      </c>
      <c r="I8098" s="57"/>
    </row>
    <row r="8099" spans="1:9" s="37" customFormat="1" ht="66">
      <c r="A8099" s="52" t="s">
        <v>6206</v>
      </c>
      <c r="B8099" s="55" t="s">
        <v>6392</v>
      </c>
      <c r="C8099" s="55" t="s">
        <v>6430</v>
      </c>
      <c r="D8099" s="31" t="s">
        <v>6208</v>
      </c>
      <c r="E8099" s="54">
        <v>267</v>
      </c>
      <c r="F8099" s="31" t="s">
        <v>512</v>
      </c>
      <c r="G8099" s="31"/>
      <c r="H8099" s="31" t="s">
        <v>6209</v>
      </c>
      <c r="I8099" s="57"/>
    </row>
    <row r="8100" spans="1:9" s="37" customFormat="1" ht="66">
      <c r="A8100" s="52" t="s">
        <v>6206</v>
      </c>
      <c r="B8100" s="55" t="s">
        <v>6392</v>
      </c>
      <c r="C8100" s="55" t="s">
        <v>6402</v>
      </c>
      <c r="D8100" s="31" t="s">
        <v>6208</v>
      </c>
      <c r="E8100" s="54">
        <v>30</v>
      </c>
      <c r="F8100" s="31" t="s">
        <v>512</v>
      </c>
      <c r="G8100" s="31"/>
      <c r="H8100" s="31" t="s">
        <v>6209</v>
      </c>
      <c r="I8100" s="57"/>
    </row>
    <row r="8101" spans="1:9" s="37" customFormat="1" ht="66">
      <c r="A8101" s="52" t="s">
        <v>6206</v>
      </c>
      <c r="B8101" s="55" t="s">
        <v>6392</v>
      </c>
      <c r="C8101" s="55" t="s">
        <v>6448</v>
      </c>
      <c r="D8101" s="31" t="s">
        <v>6208</v>
      </c>
      <c r="E8101" s="54">
        <v>22</v>
      </c>
      <c r="F8101" s="31" t="s">
        <v>512</v>
      </c>
      <c r="G8101" s="31"/>
      <c r="H8101" s="31" t="s">
        <v>6209</v>
      </c>
      <c r="I8101" s="57"/>
    </row>
    <row r="8102" spans="1:9" s="37" customFormat="1" ht="66">
      <c r="A8102" s="52" t="s">
        <v>6206</v>
      </c>
      <c r="B8102" s="55" t="s">
        <v>6392</v>
      </c>
      <c r="C8102" s="55" t="s">
        <v>4125</v>
      </c>
      <c r="D8102" s="31" t="s">
        <v>6208</v>
      </c>
      <c r="E8102" s="54">
        <v>25</v>
      </c>
      <c r="F8102" s="31" t="s">
        <v>512</v>
      </c>
      <c r="G8102" s="31"/>
      <c r="H8102" s="31" t="s">
        <v>6209</v>
      </c>
      <c r="I8102" s="57"/>
    </row>
    <row r="8103" spans="1:9" s="37" customFormat="1" ht="66">
      <c r="A8103" s="52" t="s">
        <v>6206</v>
      </c>
      <c r="B8103" s="55" t="s">
        <v>6392</v>
      </c>
      <c r="C8103" s="55" t="s">
        <v>6448</v>
      </c>
      <c r="D8103" s="31" t="s">
        <v>6208</v>
      </c>
      <c r="E8103" s="54">
        <v>23</v>
      </c>
      <c r="F8103" s="31" t="s">
        <v>512</v>
      </c>
      <c r="G8103" s="31"/>
      <c r="H8103" s="31" t="s">
        <v>6209</v>
      </c>
      <c r="I8103" s="57"/>
    </row>
    <row r="8104" spans="1:9" s="37" customFormat="1" ht="66">
      <c r="A8104" s="52" t="s">
        <v>6206</v>
      </c>
      <c r="B8104" s="55" t="s">
        <v>6392</v>
      </c>
      <c r="C8104" s="55" t="s">
        <v>6364</v>
      </c>
      <c r="D8104" s="31" t="s">
        <v>6208</v>
      </c>
      <c r="E8104" s="54">
        <v>20</v>
      </c>
      <c r="F8104" s="31" t="s">
        <v>512</v>
      </c>
      <c r="G8104" s="31"/>
      <c r="H8104" s="31" t="s">
        <v>6209</v>
      </c>
      <c r="I8104" s="57"/>
    </row>
    <row r="8105" spans="1:9" s="37" customFormat="1" ht="66">
      <c r="A8105" s="52" t="s">
        <v>6206</v>
      </c>
      <c r="B8105" s="55" t="s">
        <v>6392</v>
      </c>
      <c r="C8105" s="55" t="s">
        <v>182</v>
      </c>
      <c r="D8105" s="31" t="s">
        <v>6208</v>
      </c>
      <c r="E8105" s="54">
        <v>30</v>
      </c>
      <c r="F8105" s="31" t="s">
        <v>512</v>
      </c>
      <c r="G8105" s="31"/>
      <c r="H8105" s="31" t="s">
        <v>6209</v>
      </c>
      <c r="I8105" s="57"/>
    </row>
    <row r="8106" spans="1:9" s="37" customFormat="1" ht="66">
      <c r="A8106" s="52" t="s">
        <v>6206</v>
      </c>
      <c r="B8106" s="55" t="s">
        <v>6392</v>
      </c>
      <c r="C8106" s="55" t="s">
        <v>6396</v>
      </c>
      <c r="D8106" s="31" t="s">
        <v>6208</v>
      </c>
      <c r="E8106" s="54">
        <v>10</v>
      </c>
      <c r="F8106" s="31" t="s">
        <v>512</v>
      </c>
      <c r="G8106" s="31"/>
      <c r="H8106" s="31" t="s">
        <v>6209</v>
      </c>
      <c r="I8106" s="57"/>
    </row>
    <row r="8107" spans="1:9" s="37" customFormat="1" ht="66">
      <c r="A8107" s="52" t="s">
        <v>6206</v>
      </c>
      <c r="B8107" s="55" t="s">
        <v>6392</v>
      </c>
      <c r="C8107" s="55" t="s">
        <v>6396</v>
      </c>
      <c r="D8107" s="31" t="s">
        <v>6208</v>
      </c>
      <c r="E8107" s="54">
        <v>25</v>
      </c>
      <c r="F8107" s="31" t="s">
        <v>512</v>
      </c>
      <c r="G8107" s="31"/>
      <c r="H8107" s="31" t="s">
        <v>6209</v>
      </c>
      <c r="I8107" s="57"/>
    </row>
    <row r="8108" spans="1:9" s="37" customFormat="1" ht="66">
      <c r="A8108" s="52" t="s">
        <v>6206</v>
      </c>
      <c r="B8108" s="55" t="s">
        <v>6392</v>
      </c>
      <c r="C8108" s="55" t="s">
        <v>6396</v>
      </c>
      <c r="D8108" s="31" t="s">
        <v>6208</v>
      </c>
      <c r="E8108" s="54">
        <v>20</v>
      </c>
      <c r="F8108" s="31" t="s">
        <v>512</v>
      </c>
      <c r="G8108" s="31"/>
      <c r="H8108" s="31" t="s">
        <v>6209</v>
      </c>
      <c r="I8108" s="57"/>
    </row>
    <row r="8109" spans="1:9" s="37" customFormat="1" ht="66">
      <c r="A8109" s="52" t="s">
        <v>6206</v>
      </c>
      <c r="B8109" s="55" t="s">
        <v>6392</v>
      </c>
      <c r="C8109" s="55" t="s">
        <v>6396</v>
      </c>
      <c r="D8109" s="31" t="s">
        <v>6208</v>
      </c>
      <c r="E8109" s="54">
        <v>25</v>
      </c>
      <c r="F8109" s="31" t="s">
        <v>512</v>
      </c>
      <c r="G8109" s="31"/>
      <c r="H8109" s="31" t="s">
        <v>6209</v>
      </c>
      <c r="I8109" s="57"/>
    </row>
    <row r="8110" spans="1:9" s="37" customFormat="1" ht="66">
      <c r="A8110" s="52" t="s">
        <v>6206</v>
      </c>
      <c r="B8110" s="55" t="s">
        <v>6392</v>
      </c>
      <c r="C8110" s="55" t="s">
        <v>6396</v>
      </c>
      <c r="D8110" s="31" t="s">
        <v>6208</v>
      </c>
      <c r="E8110" s="54">
        <v>25</v>
      </c>
      <c r="F8110" s="31" t="s">
        <v>512</v>
      </c>
      <c r="G8110" s="31"/>
      <c r="H8110" s="31" t="s">
        <v>6209</v>
      </c>
      <c r="I8110" s="57"/>
    </row>
    <row r="8111" spans="1:9" s="37" customFormat="1" ht="66">
      <c r="A8111" s="52" t="s">
        <v>6206</v>
      </c>
      <c r="B8111" s="55" t="s">
        <v>6392</v>
      </c>
      <c r="C8111" s="55" t="s">
        <v>6405</v>
      </c>
      <c r="D8111" s="31" t="s">
        <v>6208</v>
      </c>
      <c r="E8111" s="54">
        <v>30</v>
      </c>
      <c r="F8111" s="31" t="s">
        <v>512</v>
      </c>
      <c r="G8111" s="31"/>
      <c r="H8111" s="31" t="s">
        <v>6209</v>
      </c>
      <c r="I8111" s="57"/>
    </row>
    <row r="8112" spans="1:9" s="37" customFormat="1" ht="66">
      <c r="A8112" s="52" t="s">
        <v>6206</v>
      </c>
      <c r="B8112" s="55" t="s">
        <v>6392</v>
      </c>
      <c r="C8112" s="55" t="s">
        <v>6380</v>
      </c>
      <c r="D8112" s="31" t="s">
        <v>6208</v>
      </c>
      <c r="E8112" s="54">
        <v>22</v>
      </c>
      <c r="F8112" s="31" t="s">
        <v>512</v>
      </c>
      <c r="G8112" s="31"/>
      <c r="H8112" s="31" t="s">
        <v>6209</v>
      </c>
      <c r="I8112" s="57"/>
    </row>
    <row r="8113" spans="1:9" s="37" customFormat="1" ht="66">
      <c r="A8113" s="52" t="s">
        <v>6206</v>
      </c>
      <c r="B8113" s="55" t="s">
        <v>6392</v>
      </c>
      <c r="C8113" s="55" t="s">
        <v>6446</v>
      </c>
      <c r="D8113" s="31" t="s">
        <v>6208</v>
      </c>
      <c r="E8113" s="54">
        <v>79</v>
      </c>
      <c r="F8113" s="31" t="s">
        <v>512</v>
      </c>
      <c r="G8113" s="31"/>
      <c r="H8113" s="31" t="s">
        <v>6209</v>
      </c>
      <c r="I8113" s="57"/>
    </row>
    <row r="8114" spans="1:9" s="37" customFormat="1" ht="66">
      <c r="A8114" s="52" t="s">
        <v>6206</v>
      </c>
      <c r="B8114" s="55" t="s">
        <v>6392</v>
      </c>
      <c r="C8114" s="55" t="s">
        <v>3726</v>
      </c>
      <c r="D8114" s="31" t="s">
        <v>6208</v>
      </c>
      <c r="E8114" s="54">
        <v>197</v>
      </c>
      <c r="F8114" s="31" t="s">
        <v>512</v>
      </c>
      <c r="G8114" s="31"/>
      <c r="H8114" s="31" t="s">
        <v>6209</v>
      </c>
      <c r="I8114" s="57"/>
    </row>
    <row r="8115" spans="1:9" s="37" customFormat="1" ht="66">
      <c r="A8115" s="52" t="s">
        <v>6206</v>
      </c>
      <c r="B8115" s="55" t="s">
        <v>6392</v>
      </c>
      <c r="C8115" s="55" t="s">
        <v>188</v>
      </c>
      <c r="D8115" s="31" t="s">
        <v>6208</v>
      </c>
      <c r="E8115" s="54">
        <v>86</v>
      </c>
      <c r="F8115" s="31" t="s">
        <v>512</v>
      </c>
      <c r="G8115" s="31"/>
      <c r="H8115" s="31" t="s">
        <v>6209</v>
      </c>
      <c r="I8115" s="57"/>
    </row>
    <row r="8116" spans="1:9" s="37" customFormat="1" ht="66">
      <c r="A8116" s="52" t="s">
        <v>6206</v>
      </c>
      <c r="B8116" s="55" t="s">
        <v>6392</v>
      </c>
      <c r="C8116" s="55" t="s">
        <v>188</v>
      </c>
      <c r="D8116" s="31" t="s">
        <v>6208</v>
      </c>
      <c r="E8116" s="54">
        <v>207</v>
      </c>
      <c r="F8116" s="31" t="s">
        <v>512</v>
      </c>
      <c r="G8116" s="31"/>
      <c r="H8116" s="31" t="s">
        <v>6209</v>
      </c>
      <c r="I8116" s="57"/>
    </row>
    <row r="8117" spans="1:9" s="37" customFormat="1" ht="66">
      <c r="A8117" s="52" t="s">
        <v>6206</v>
      </c>
      <c r="B8117" s="55" t="s">
        <v>6392</v>
      </c>
      <c r="C8117" s="55" t="s">
        <v>6410</v>
      </c>
      <c r="D8117" s="31" t="s">
        <v>6208</v>
      </c>
      <c r="E8117" s="54">
        <v>40</v>
      </c>
      <c r="F8117" s="31" t="s">
        <v>512</v>
      </c>
      <c r="G8117" s="31"/>
      <c r="H8117" s="31" t="s">
        <v>6209</v>
      </c>
      <c r="I8117" s="57"/>
    </row>
    <row r="8118" spans="1:9" s="37" customFormat="1" ht="66">
      <c r="A8118" s="52" t="s">
        <v>6206</v>
      </c>
      <c r="B8118" s="55" t="s">
        <v>6392</v>
      </c>
      <c r="C8118" s="55" t="s">
        <v>4530</v>
      </c>
      <c r="D8118" s="31" t="s">
        <v>6208</v>
      </c>
      <c r="E8118" s="54">
        <v>537</v>
      </c>
      <c r="F8118" s="31" t="s">
        <v>512</v>
      </c>
      <c r="G8118" s="31"/>
      <c r="H8118" s="31" t="s">
        <v>6209</v>
      </c>
      <c r="I8118" s="57"/>
    </row>
    <row r="8119" spans="1:9" s="37" customFormat="1" ht="66">
      <c r="A8119" s="52" t="s">
        <v>6206</v>
      </c>
      <c r="B8119" s="55" t="s">
        <v>6392</v>
      </c>
      <c r="C8119" s="55" t="s">
        <v>1689</v>
      </c>
      <c r="D8119" s="31" t="s">
        <v>6208</v>
      </c>
      <c r="E8119" s="54">
        <v>551</v>
      </c>
      <c r="F8119" s="31" t="s">
        <v>512</v>
      </c>
      <c r="G8119" s="31"/>
      <c r="H8119" s="31" t="s">
        <v>6209</v>
      </c>
      <c r="I8119" s="57"/>
    </row>
    <row r="8120" spans="1:9" s="37" customFormat="1" ht="66">
      <c r="A8120" s="52" t="s">
        <v>6206</v>
      </c>
      <c r="B8120" s="55" t="s">
        <v>6392</v>
      </c>
      <c r="C8120" s="55" t="s">
        <v>1844</v>
      </c>
      <c r="D8120" s="31" t="s">
        <v>6208</v>
      </c>
      <c r="E8120" s="54">
        <v>537</v>
      </c>
      <c r="F8120" s="31" t="s">
        <v>512</v>
      </c>
      <c r="G8120" s="31"/>
      <c r="H8120" s="31" t="s">
        <v>6209</v>
      </c>
      <c r="I8120" s="57"/>
    </row>
    <row r="8121" spans="1:9" s="37" customFormat="1" ht="66">
      <c r="A8121" s="52" t="s">
        <v>6206</v>
      </c>
      <c r="B8121" s="55" t="s">
        <v>6392</v>
      </c>
      <c r="C8121" s="55" t="s">
        <v>6405</v>
      </c>
      <c r="D8121" s="31" t="s">
        <v>6208</v>
      </c>
      <c r="E8121" s="54">
        <v>537</v>
      </c>
      <c r="F8121" s="31" t="s">
        <v>512</v>
      </c>
      <c r="G8121" s="31"/>
      <c r="H8121" s="31" t="s">
        <v>6209</v>
      </c>
      <c r="I8121" s="57"/>
    </row>
    <row r="8122" spans="1:9" s="37" customFormat="1" ht="66">
      <c r="A8122" s="52" t="s">
        <v>6206</v>
      </c>
      <c r="B8122" s="55" t="s">
        <v>6392</v>
      </c>
      <c r="C8122" s="55" t="s">
        <v>6431</v>
      </c>
      <c r="D8122" s="31" t="s">
        <v>6208</v>
      </c>
      <c r="E8122" s="54">
        <v>537</v>
      </c>
      <c r="F8122" s="31" t="s">
        <v>512</v>
      </c>
      <c r="G8122" s="31"/>
      <c r="H8122" s="31" t="s">
        <v>6209</v>
      </c>
      <c r="I8122" s="57"/>
    </row>
    <row r="8123" spans="1:9" s="37" customFormat="1" ht="66">
      <c r="A8123" s="52" t="s">
        <v>6206</v>
      </c>
      <c r="B8123" s="55" t="s">
        <v>6392</v>
      </c>
      <c r="C8123" s="55" t="s">
        <v>6449</v>
      </c>
      <c r="D8123" s="31" t="s">
        <v>6208</v>
      </c>
      <c r="E8123" s="54">
        <v>537</v>
      </c>
      <c r="F8123" s="31" t="s">
        <v>512</v>
      </c>
      <c r="G8123" s="31"/>
      <c r="H8123" s="31" t="s">
        <v>6209</v>
      </c>
      <c r="I8123" s="57"/>
    </row>
    <row r="8124" spans="1:9" s="37" customFormat="1" ht="66">
      <c r="A8124" s="52" t="s">
        <v>6206</v>
      </c>
      <c r="B8124" s="55" t="s">
        <v>6392</v>
      </c>
      <c r="C8124" s="55" t="s">
        <v>6322</v>
      </c>
      <c r="D8124" s="31" t="s">
        <v>6208</v>
      </c>
      <c r="E8124" s="54">
        <v>537</v>
      </c>
      <c r="F8124" s="31" t="s">
        <v>512</v>
      </c>
      <c r="G8124" s="31"/>
      <c r="H8124" s="31" t="s">
        <v>6209</v>
      </c>
      <c r="I8124" s="57"/>
    </row>
    <row r="8125" spans="1:9" s="37" customFormat="1" ht="66">
      <c r="A8125" s="52" t="s">
        <v>6206</v>
      </c>
      <c r="B8125" s="55" t="s">
        <v>6392</v>
      </c>
      <c r="C8125" s="55" t="s">
        <v>6450</v>
      </c>
      <c r="D8125" s="31" t="s">
        <v>6208</v>
      </c>
      <c r="E8125" s="54">
        <v>537</v>
      </c>
      <c r="F8125" s="31" t="s">
        <v>512</v>
      </c>
      <c r="G8125" s="31"/>
      <c r="H8125" s="31" t="s">
        <v>6209</v>
      </c>
      <c r="I8125" s="57"/>
    </row>
    <row r="8126" spans="1:9" s="37" customFormat="1" ht="66">
      <c r="A8126" s="52" t="s">
        <v>6206</v>
      </c>
      <c r="B8126" s="55" t="s">
        <v>6392</v>
      </c>
      <c r="C8126" s="55" t="s">
        <v>6334</v>
      </c>
      <c r="D8126" s="31" t="s">
        <v>6208</v>
      </c>
      <c r="E8126" s="54">
        <v>568</v>
      </c>
      <c r="F8126" s="31" t="s">
        <v>512</v>
      </c>
      <c r="G8126" s="31"/>
      <c r="H8126" s="31" t="s">
        <v>6209</v>
      </c>
      <c r="I8126" s="57"/>
    </row>
    <row r="8127" spans="1:9" s="37" customFormat="1" ht="66">
      <c r="A8127" s="52" t="s">
        <v>6206</v>
      </c>
      <c r="B8127" s="55" t="s">
        <v>6392</v>
      </c>
      <c r="C8127" s="55" t="s">
        <v>6451</v>
      </c>
      <c r="D8127" s="31" t="s">
        <v>6208</v>
      </c>
      <c r="E8127" s="54">
        <v>537</v>
      </c>
      <c r="F8127" s="31" t="s">
        <v>512</v>
      </c>
      <c r="G8127" s="31"/>
      <c r="H8127" s="31" t="s">
        <v>6209</v>
      </c>
      <c r="I8127" s="57"/>
    </row>
    <row r="8128" spans="1:9" s="37" customFormat="1" ht="66">
      <c r="A8128" s="52" t="s">
        <v>6206</v>
      </c>
      <c r="B8128" s="55" t="s">
        <v>6392</v>
      </c>
      <c r="C8128" s="55" t="s">
        <v>198</v>
      </c>
      <c r="D8128" s="31" t="s">
        <v>6208</v>
      </c>
      <c r="E8128" s="54">
        <v>537</v>
      </c>
      <c r="F8128" s="31" t="s">
        <v>512</v>
      </c>
      <c r="G8128" s="31"/>
      <c r="H8128" s="31" t="s">
        <v>6209</v>
      </c>
      <c r="I8128" s="57"/>
    </row>
    <row r="8129" spans="1:9" s="37" customFormat="1" ht="66">
      <c r="A8129" s="52" t="s">
        <v>6206</v>
      </c>
      <c r="B8129" s="55" t="s">
        <v>6392</v>
      </c>
      <c r="C8129" s="55" t="s">
        <v>6452</v>
      </c>
      <c r="D8129" s="31" t="s">
        <v>6208</v>
      </c>
      <c r="E8129" s="54">
        <v>537</v>
      </c>
      <c r="F8129" s="31" t="s">
        <v>512</v>
      </c>
      <c r="G8129" s="31"/>
      <c r="H8129" s="31" t="s">
        <v>6209</v>
      </c>
      <c r="I8129" s="57"/>
    </row>
    <row r="8130" spans="1:9" s="37" customFormat="1" ht="66">
      <c r="A8130" s="52" t="s">
        <v>6206</v>
      </c>
      <c r="B8130" s="55" t="s">
        <v>6392</v>
      </c>
      <c r="C8130" s="55" t="s">
        <v>6453</v>
      </c>
      <c r="D8130" s="31" t="s">
        <v>6208</v>
      </c>
      <c r="E8130" s="54">
        <v>537</v>
      </c>
      <c r="F8130" s="31" t="s">
        <v>512</v>
      </c>
      <c r="G8130" s="31"/>
      <c r="H8130" s="31" t="s">
        <v>6209</v>
      </c>
      <c r="I8130" s="57"/>
    </row>
    <row r="8131" spans="1:9" s="37" customFormat="1" ht="66">
      <c r="A8131" s="52" t="s">
        <v>6206</v>
      </c>
      <c r="B8131" s="55" t="s">
        <v>6392</v>
      </c>
      <c r="C8131" s="55" t="s">
        <v>6442</v>
      </c>
      <c r="D8131" s="31" t="s">
        <v>6208</v>
      </c>
      <c r="E8131" s="54">
        <v>537</v>
      </c>
      <c r="F8131" s="31" t="s">
        <v>512</v>
      </c>
      <c r="G8131" s="31"/>
      <c r="H8131" s="31" t="s">
        <v>6209</v>
      </c>
      <c r="I8131" s="57"/>
    </row>
    <row r="8132" spans="1:9" s="37" customFormat="1" ht="66">
      <c r="A8132" s="52" t="s">
        <v>6206</v>
      </c>
      <c r="B8132" s="55" t="s">
        <v>6392</v>
      </c>
      <c r="C8132" s="55" t="s">
        <v>6454</v>
      </c>
      <c r="D8132" s="31" t="s">
        <v>6208</v>
      </c>
      <c r="E8132" s="54">
        <v>399</v>
      </c>
      <c r="F8132" s="31" t="s">
        <v>512</v>
      </c>
      <c r="G8132" s="31"/>
      <c r="H8132" s="31" t="s">
        <v>6209</v>
      </c>
      <c r="I8132" s="57"/>
    </row>
    <row r="8133" spans="1:9" s="37" customFormat="1" ht="66">
      <c r="A8133" s="52" t="s">
        <v>6206</v>
      </c>
      <c r="B8133" s="55" t="s">
        <v>6392</v>
      </c>
      <c r="C8133" s="55" t="s">
        <v>6447</v>
      </c>
      <c r="D8133" s="31" t="s">
        <v>6208</v>
      </c>
      <c r="E8133" s="54">
        <v>629</v>
      </c>
      <c r="F8133" s="31" t="s">
        <v>512</v>
      </c>
      <c r="G8133" s="31"/>
      <c r="H8133" s="31" t="s">
        <v>6209</v>
      </c>
      <c r="I8133" s="57"/>
    </row>
    <row r="8134" spans="1:9" s="37" customFormat="1" ht="66">
      <c r="A8134" s="52" t="s">
        <v>6206</v>
      </c>
      <c r="B8134" s="55" t="s">
        <v>6392</v>
      </c>
      <c r="C8134" s="55" t="s">
        <v>6413</v>
      </c>
      <c r="D8134" s="31" t="s">
        <v>6208</v>
      </c>
      <c r="E8134" s="54">
        <v>537</v>
      </c>
      <c r="F8134" s="31" t="s">
        <v>512</v>
      </c>
      <c r="G8134" s="31"/>
      <c r="H8134" s="31" t="s">
        <v>6209</v>
      </c>
      <c r="I8134" s="57"/>
    </row>
    <row r="8135" spans="1:9" s="37" customFormat="1" ht="66">
      <c r="A8135" s="52" t="s">
        <v>6206</v>
      </c>
      <c r="B8135" s="55" t="s">
        <v>6392</v>
      </c>
      <c r="C8135" s="55" t="s">
        <v>161</v>
      </c>
      <c r="D8135" s="31" t="s">
        <v>6208</v>
      </c>
      <c r="E8135" s="54">
        <v>537</v>
      </c>
      <c r="F8135" s="31" t="s">
        <v>512</v>
      </c>
      <c r="G8135" s="31"/>
      <c r="H8135" s="31" t="s">
        <v>6209</v>
      </c>
      <c r="I8135" s="57"/>
    </row>
    <row r="8136" spans="1:9" s="37" customFormat="1" ht="66">
      <c r="A8136" s="52" t="s">
        <v>6206</v>
      </c>
      <c r="B8136" s="55" t="s">
        <v>6392</v>
      </c>
      <c r="C8136" s="55" t="s">
        <v>6365</v>
      </c>
      <c r="D8136" s="31" t="s">
        <v>6208</v>
      </c>
      <c r="E8136" s="54">
        <v>568</v>
      </c>
      <c r="F8136" s="31" t="s">
        <v>512</v>
      </c>
      <c r="G8136" s="31"/>
      <c r="H8136" s="31" t="s">
        <v>6209</v>
      </c>
      <c r="I8136" s="57"/>
    </row>
    <row r="8137" spans="1:9" s="37" customFormat="1" ht="66">
      <c r="A8137" s="52" t="s">
        <v>6206</v>
      </c>
      <c r="B8137" s="55" t="s">
        <v>6392</v>
      </c>
      <c r="C8137" s="55" t="s">
        <v>188</v>
      </c>
      <c r="D8137" s="31" t="s">
        <v>6208</v>
      </c>
      <c r="E8137" s="54">
        <v>568</v>
      </c>
      <c r="F8137" s="31" t="s">
        <v>512</v>
      </c>
      <c r="G8137" s="31"/>
      <c r="H8137" s="31" t="s">
        <v>6209</v>
      </c>
      <c r="I8137" s="57"/>
    </row>
    <row r="8138" spans="1:9" s="37" customFormat="1" ht="66">
      <c r="A8138" s="52" t="s">
        <v>6206</v>
      </c>
      <c r="B8138" s="55" t="s">
        <v>6392</v>
      </c>
      <c r="C8138" s="55" t="s">
        <v>6314</v>
      </c>
      <c r="D8138" s="31" t="s">
        <v>6208</v>
      </c>
      <c r="E8138" s="54">
        <v>345</v>
      </c>
      <c r="F8138" s="31" t="s">
        <v>512</v>
      </c>
      <c r="G8138" s="31"/>
      <c r="H8138" s="31" t="s">
        <v>6209</v>
      </c>
      <c r="I8138" s="57"/>
    </row>
    <row r="8139" spans="1:9" s="37" customFormat="1" ht="66">
      <c r="A8139" s="52" t="s">
        <v>6206</v>
      </c>
      <c r="B8139" s="55" t="s">
        <v>6392</v>
      </c>
      <c r="C8139" s="55" t="s">
        <v>6338</v>
      </c>
      <c r="D8139" s="31" t="s">
        <v>6208</v>
      </c>
      <c r="E8139" s="54">
        <v>96</v>
      </c>
      <c r="F8139" s="31" t="s">
        <v>512</v>
      </c>
      <c r="G8139" s="31"/>
      <c r="H8139" s="31" t="s">
        <v>6209</v>
      </c>
      <c r="I8139" s="57"/>
    </row>
    <row r="8140" spans="1:9" s="37" customFormat="1" ht="66">
      <c r="A8140" s="52" t="s">
        <v>6206</v>
      </c>
      <c r="B8140" s="55" t="s">
        <v>6392</v>
      </c>
      <c r="C8140" s="55" t="s">
        <v>4249</v>
      </c>
      <c r="D8140" s="31" t="s">
        <v>6208</v>
      </c>
      <c r="E8140" s="54">
        <v>522</v>
      </c>
      <c r="F8140" s="31" t="s">
        <v>512</v>
      </c>
      <c r="G8140" s="31"/>
      <c r="H8140" s="31" t="s">
        <v>6209</v>
      </c>
      <c r="I8140" s="57"/>
    </row>
    <row r="8141" spans="1:9" s="37" customFormat="1" ht="66">
      <c r="A8141" s="52" t="s">
        <v>6206</v>
      </c>
      <c r="B8141" s="55" t="s">
        <v>6392</v>
      </c>
      <c r="C8141" s="55" t="s">
        <v>6455</v>
      </c>
      <c r="D8141" s="31" t="s">
        <v>6208</v>
      </c>
      <c r="E8141" s="54">
        <v>537</v>
      </c>
      <c r="F8141" s="31" t="s">
        <v>512</v>
      </c>
      <c r="G8141" s="31"/>
      <c r="H8141" s="31" t="s">
        <v>6209</v>
      </c>
      <c r="I8141" s="57"/>
    </row>
    <row r="8142" spans="1:9" s="37" customFormat="1" ht="66">
      <c r="A8142" s="52" t="s">
        <v>6206</v>
      </c>
      <c r="B8142" s="55" t="s">
        <v>6392</v>
      </c>
      <c r="C8142" s="55" t="s">
        <v>6399</v>
      </c>
      <c r="D8142" s="31" t="s">
        <v>6208</v>
      </c>
      <c r="E8142" s="54">
        <v>539</v>
      </c>
      <c r="F8142" s="31" t="s">
        <v>512</v>
      </c>
      <c r="G8142" s="31"/>
      <c r="H8142" s="31" t="s">
        <v>6209</v>
      </c>
      <c r="I8142" s="57"/>
    </row>
    <row r="8143" spans="1:9" s="37" customFormat="1" ht="66">
      <c r="A8143" s="52" t="s">
        <v>6206</v>
      </c>
      <c r="B8143" s="55" t="s">
        <v>6392</v>
      </c>
      <c r="C8143" s="55" t="s">
        <v>194</v>
      </c>
      <c r="D8143" s="31" t="s">
        <v>6208</v>
      </c>
      <c r="E8143" s="54">
        <v>60</v>
      </c>
      <c r="F8143" s="31" t="s">
        <v>512</v>
      </c>
      <c r="G8143" s="31"/>
      <c r="H8143" s="31" t="s">
        <v>6209</v>
      </c>
      <c r="I8143" s="57"/>
    </row>
    <row r="8144" spans="1:9" s="37" customFormat="1" ht="66">
      <c r="A8144" s="52" t="s">
        <v>6206</v>
      </c>
      <c r="B8144" s="55" t="s">
        <v>6392</v>
      </c>
      <c r="C8144" s="55" t="s">
        <v>194</v>
      </c>
      <c r="D8144" s="31" t="s">
        <v>6208</v>
      </c>
      <c r="E8144" s="54">
        <v>377</v>
      </c>
      <c r="F8144" s="31" t="s">
        <v>512</v>
      </c>
      <c r="G8144" s="31"/>
      <c r="H8144" s="31" t="s">
        <v>6209</v>
      </c>
      <c r="I8144" s="57"/>
    </row>
    <row r="8145" spans="1:9" s="37" customFormat="1" ht="66">
      <c r="A8145" s="52" t="s">
        <v>6206</v>
      </c>
      <c r="B8145" s="55" t="s">
        <v>6392</v>
      </c>
      <c r="C8145" s="55" t="s">
        <v>111</v>
      </c>
      <c r="D8145" s="31" t="s">
        <v>6208</v>
      </c>
      <c r="E8145" s="54">
        <v>519</v>
      </c>
      <c r="F8145" s="31" t="s">
        <v>512</v>
      </c>
      <c r="G8145" s="31"/>
      <c r="H8145" s="31" t="s">
        <v>6209</v>
      </c>
      <c r="I8145" s="57"/>
    </row>
    <row r="8146" spans="1:9" s="37" customFormat="1" ht="66">
      <c r="A8146" s="52" t="s">
        <v>6206</v>
      </c>
      <c r="B8146" s="55" t="s">
        <v>6392</v>
      </c>
      <c r="C8146" s="55" t="s">
        <v>6456</v>
      </c>
      <c r="D8146" s="31" t="s">
        <v>6208</v>
      </c>
      <c r="E8146" s="54">
        <v>522</v>
      </c>
      <c r="F8146" s="31" t="s">
        <v>512</v>
      </c>
      <c r="G8146" s="31"/>
      <c r="H8146" s="31" t="s">
        <v>6209</v>
      </c>
      <c r="I8146" s="57"/>
    </row>
    <row r="8147" spans="1:9" s="37" customFormat="1" ht="66">
      <c r="A8147" s="52" t="s">
        <v>6206</v>
      </c>
      <c r="B8147" s="55" t="s">
        <v>6392</v>
      </c>
      <c r="C8147" s="55" t="s">
        <v>5295</v>
      </c>
      <c r="D8147" s="31" t="s">
        <v>6208</v>
      </c>
      <c r="E8147" s="54">
        <v>266</v>
      </c>
      <c r="F8147" s="31" t="s">
        <v>512</v>
      </c>
      <c r="G8147" s="31"/>
      <c r="H8147" s="31" t="s">
        <v>6209</v>
      </c>
      <c r="I8147" s="57"/>
    </row>
    <row r="8148" spans="1:9" s="37" customFormat="1" ht="66">
      <c r="A8148" s="52" t="s">
        <v>6206</v>
      </c>
      <c r="B8148" s="55" t="s">
        <v>6392</v>
      </c>
      <c r="C8148" s="55" t="s">
        <v>631</v>
      </c>
      <c r="D8148" s="31" t="s">
        <v>6208</v>
      </c>
      <c r="E8148" s="54">
        <v>40</v>
      </c>
      <c r="F8148" s="31" t="s">
        <v>512</v>
      </c>
      <c r="G8148" s="31"/>
      <c r="H8148" s="31" t="s">
        <v>6209</v>
      </c>
      <c r="I8148" s="57"/>
    </row>
    <row r="8149" spans="1:9" s="37" customFormat="1" ht="66">
      <c r="A8149" s="52" t="s">
        <v>6206</v>
      </c>
      <c r="B8149" s="53" t="s">
        <v>6457</v>
      </c>
      <c r="C8149" s="53" t="s">
        <v>4357</v>
      </c>
      <c r="D8149" s="31" t="s">
        <v>6208</v>
      </c>
      <c r="E8149" s="54">
        <v>20</v>
      </c>
      <c r="F8149" s="31" t="s">
        <v>512</v>
      </c>
      <c r="G8149" s="58"/>
      <c r="H8149" s="58" t="s">
        <v>6209</v>
      </c>
      <c r="I8149" s="59"/>
    </row>
    <row r="8150" spans="1:9" s="37" customFormat="1" ht="66">
      <c r="A8150" s="52" t="s">
        <v>6206</v>
      </c>
      <c r="B8150" s="53" t="s">
        <v>6457</v>
      </c>
      <c r="C8150" s="53" t="s">
        <v>4051</v>
      </c>
      <c r="D8150" s="31" t="s">
        <v>6208</v>
      </c>
      <c r="E8150" s="54">
        <v>20</v>
      </c>
      <c r="F8150" s="31" t="s">
        <v>512</v>
      </c>
      <c r="G8150" s="58"/>
      <c r="H8150" s="58" t="s">
        <v>6209</v>
      </c>
      <c r="I8150" s="59"/>
    </row>
    <row r="8151" spans="1:9" s="37" customFormat="1" ht="66">
      <c r="A8151" s="52" t="s">
        <v>6206</v>
      </c>
      <c r="B8151" s="53" t="s">
        <v>6457</v>
      </c>
      <c r="C8151" s="53" t="s">
        <v>3577</v>
      </c>
      <c r="D8151" s="31" t="s">
        <v>6208</v>
      </c>
      <c r="E8151" s="54">
        <v>20</v>
      </c>
      <c r="F8151" s="31" t="s">
        <v>512</v>
      </c>
      <c r="G8151" s="58"/>
      <c r="H8151" s="58" t="s">
        <v>6209</v>
      </c>
      <c r="I8151" s="59"/>
    </row>
    <row r="8152" spans="1:9" s="37" customFormat="1" ht="66">
      <c r="A8152" s="52" t="s">
        <v>6206</v>
      </c>
      <c r="B8152" s="53" t="s">
        <v>6457</v>
      </c>
      <c r="C8152" s="53" t="s">
        <v>4083</v>
      </c>
      <c r="D8152" s="31" t="s">
        <v>6208</v>
      </c>
      <c r="E8152" s="54">
        <v>20</v>
      </c>
      <c r="F8152" s="31" t="s">
        <v>512</v>
      </c>
      <c r="G8152" s="58"/>
      <c r="H8152" s="58" t="s">
        <v>6209</v>
      </c>
      <c r="I8152" s="59"/>
    </row>
    <row r="8153" spans="1:9" s="37" customFormat="1" ht="66">
      <c r="A8153" s="52" t="s">
        <v>6206</v>
      </c>
      <c r="B8153" s="53" t="s">
        <v>6457</v>
      </c>
      <c r="C8153" s="53" t="s">
        <v>1613</v>
      </c>
      <c r="D8153" s="31" t="s">
        <v>6208</v>
      </c>
      <c r="E8153" s="54">
        <v>20</v>
      </c>
      <c r="F8153" s="31" t="s">
        <v>512</v>
      </c>
      <c r="G8153" s="58"/>
      <c r="H8153" s="58" t="s">
        <v>6209</v>
      </c>
      <c r="I8153" s="59"/>
    </row>
    <row r="8154" spans="1:9" s="37" customFormat="1" ht="66">
      <c r="A8154" s="52" t="s">
        <v>6206</v>
      </c>
      <c r="B8154" s="53" t="s">
        <v>6457</v>
      </c>
      <c r="C8154" s="53" t="s">
        <v>3837</v>
      </c>
      <c r="D8154" s="31" t="s">
        <v>6208</v>
      </c>
      <c r="E8154" s="54">
        <v>20</v>
      </c>
      <c r="F8154" s="31" t="s">
        <v>512</v>
      </c>
      <c r="G8154" s="58"/>
      <c r="H8154" s="58" t="s">
        <v>6209</v>
      </c>
      <c r="I8154" s="56"/>
    </row>
    <row r="8155" spans="1:9" s="37" customFormat="1" ht="66">
      <c r="A8155" s="52" t="s">
        <v>6206</v>
      </c>
      <c r="B8155" s="53" t="s">
        <v>6457</v>
      </c>
      <c r="C8155" s="53" t="s">
        <v>4086</v>
      </c>
      <c r="D8155" s="31" t="s">
        <v>6208</v>
      </c>
      <c r="E8155" s="54">
        <v>20</v>
      </c>
      <c r="F8155" s="31" t="s">
        <v>512</v>
      </c>
      <c r="G8155" s="58"/>
      <c r="H8155" s="58" t="s">
        <v>6209</v>
      </c>
      <c r="I8155" s="30"/>
    </row>
    <row r="8156" spans="1:9" s="37" customFormat="1" ht="66">
      <c r="A8156" s="52" t="s">
        <v>6206</v>
      </c>
      <c r="B8156" s="53" t="s">
        <v>6457</v>
      </c>
      <c r="C8156" s="53" t="s">
        <v>4201</v>
      </c>
      <c r="D8156" s="31" t="s">
        <v>6208</v>
      </c>
      <c r="E8156" s="54">
        <v>20</v>
      </c>
      <c r="F8156" s="31" t="s">
        <v>512</v>
      </c>
      <c r="G8156" s="58"/>
      <c r="H8156" s="58" t="s">
        <v>6209</v>
      </c>
      <c r="I8156" s="60"/>
    </row>
    <row r="8157" spans="1:9" s="37" customFormat="1" ht="66">
      <c r="A8157" s="52" t="s">
        <v>6206</v>
      </c>
      <c r="B8157" s="53" t="s">
        <v>6457</v>
      </c>
      <c r="C8157" s="53" t="s">
        <v>4200</v>
      </c>
      <c r="D8157" s="31" t="s">
        <v>6208</v>
      </c>
      <c r="E8157" s="54">
        <v>20</v>
      </c>
      <c r="F8157" s="31" t="s">
        <v>512</v>
      </c>
      <c r="G8157" s="58"/>
      <c r="H8157" s="58" t="s">
        <v>6209</v>
      </c>
      <c r="I8157" s="60"/>
    </row>
    <row r="8158" spans="1:9" s="37" customFormat="1" ht="66">
      <c r="A8158" s="52" t="s">
        <v>6206</v>
      </c>
      <c r="B8158" s="53" t="s">
        <v>6457</v>
      </c>
      <c r="C8158" s="53" t="s">
        <v>4382</v>
      </c>
      <c r="D8158" s="31" t="s">
        <v>6208</v>
      </c>
      <c r="E8158" s="54">
        <v>20</v>
      </c>
      <c r="F8158" s="31" t="s">
        <v>512</v>
      </c>
      <c r="G8158" s="58"/>
      <c r="H8158" s="58" t="s">
        <v>6209</v>
      </c>
      <c r="I8158" s="60"/>
    </row>
    <row r="8159" spans="1:9" s="37" customFormat="1" ht="66">
      <c r="A8159" s="52" t="s">
        <v>6206</v>
      </c>
      <c r="B8159" s="53" t="s">
        <v>6457</v>
      </c>
      <c r="C8159" s="53" t="s">
        <v>4093</v>
      </c>
      <c r="D8159" s="31" t="s">
        <v>6208</v>
      </c>
      <c r="E8159" s="54">
        <v>20</v>
      </c>
      <c r="F8159" s="31" t="s">
        <v>512</v>
      </c>
      <c r="G8159" s="58"/>
      <c r="H8159" s="58" t="s">
        <v>6209</v>
      </c>
      <c r="I8159" s="60"/>
    </row>
    <row r="8160" spans="1:9" s="37" customFormat="1" ht="66">
      <c r="A8160" s="52" t="s">
        <v>6206</v>
      </c>
      <c r="B8160" s="53" t="s">
        <v>6457</v>
      </c>
      <c r="C8160" s="53" t="s">
        <v>297</v>
      </c>
      <c r="D8160" s="31" t="s">
        <v>6208</v>
      </c>
      <c r="E8160" s="54">
        <v>20</v>
      </c>
      <c r="F8160" s="31" t="s">
        <v>512</v>
      </c>
      <c r="G8160" s="58"/>
      <c r="H8160" s="58" t="s">
        <v>6209</v>
      </c>
      <c r="I8160" s="60"/>
    </row>
    <row r="8161" spans="1:9" s="37" customFormat="1" ht="66">
      <c r="A8161" s="52" t="s">
        <v>6206</v>
      </c>
      <c r="B8161" s="53" t="s">
        <v>6457</v>
      </c>
      <c r="C8161" s="53" t="s">
        <v>291</v>
      </c>
      <c r="D8161" s="31" t="s">
        <v>6208</v>
      </c>
      <c r="E8161" s="54">
        <v>20</v>
      </c>
      <c r="F8161" s="31" t="s">
        <v>512</v>
      </c>
      <c r="G8161" s="58"/>
      <c r="H8161" s="58" t="s">
        <v>6209</v>
      </c>
      <c r="I8161" s="60"/>
    </row>
    <row r="8162" spans="1:9" s="37" customFormat="1" ht="66">
      <c r="A8162" s="52" t="s">
        <v>6206</v>
      </c>
      <c r="B8162" s="53" t="s">
        <v>6457</v>
      </c>
      <c r="C8162" s="53" t="s">
        <v>313</v>
      </c>
      <c r="D8162" s="31" t="s">
        <v>6208</v>
      </c>
      <c r="E8162" s="54">
        <v>20</v>
      </c>
      <c r="F8162" s="31" t="s">
        <v>512</v>
      </c>
      <c r="G8162" s="58"/>
      <c r="H8162" s="58" t="s">
        <v>6209</v>
      </c>
      <c r="I8162" s="60"/>
    </row>
    <row r="8163" spans="1:9" s="37" customFormat="1" ht="66">
      <c r="A8163" s="52" t="s">
        <v>6206</v>
      </c>
      <c r="B8163" s="53" t="s">
        <v>6457</v>
      </c>
      <c r="C8163" s="53" t="s">
        <v>3607</v>
      </c>
      <c r="D8163" s="31" t="s">
        <v>6208</v>
      </c>
      <c r="E8163" s="54">
        <v>19</v>
      </c>
      <c r="F8163" s="31" t="s">
        <v>512</v>
      </c>
      <c r="G8163" s="58"/>
      <c r="H8163" s="58" t="s">
        <v>6209</v>
      </c>
      <c r="I8163" s="60"/>
    </row>
    <row r="8164" spans="1:9" s="37" customFormat="1" ht="66">
      <c r="A8164" s="52" t="s">
        <v>6206</v>
      </c>
      <c r="B8164" s="53" t="s">
        <v>6457</v>
      </c>
      <c r="C8164" s="53" t="s">
        <v>4352</v>
      </c>
      <c r="D8164" s="31" t="s">
        <v>6208</v>
      </c>
      <c r="E8164" s="54">
        <v>20</v>
      </c>
      <c r="F8164" s="31" t="s">
        <v>512</v>
      </c>
      <c r="G8164" s="58"/>
      <c r="H8164" s="58" t="s">
        <v>6209</v>
      </c>
      <c r="I8164" s="60"/>
    </row>
    <row r="8165" spans="1:9" s="37" customFormat="1" ht="66">
      <c r="A8165" s="52" t="s">
        <v>6206</v>
      </c>
      <c r="B8165" s="53" t="s">
        <v>6457</v>
      </c>
      <c r="C8165" s="53" t="s">
        <v>4405</v>
      </c>
      <c r="D8165" s="31" t="s">
        <v>6208</v>
      </c>
      <c r="E8165" s="54">
        <v>20</v>
      </c>
      <c r="F8165" s="31" t="s">
        <v>512</v>
      </c>
      <c r="G8165" s="58"/>
      <c r="H8165" s="58" t="s">
        <v>6209</v>
      </c>
      <c r="I8165" s="60"/>
    </row>
    <row r="8166" spans="1:9" s="37" customFormat="1" ht="66">
      <c r="A8166" s="52" t="s">
        <v>6206</v>
      </c>
      <c r="B8166" s="53" t="s">
        <v>6457</v>
      </c>
      <c r="C8166" s="53" t="s">
        <v>631</v>
      </c>
      <c r="D8166" s="31" t="s">
        <v>6208</v>
      </c>
      <c r="E8166" s="54">
        <v>20</v>
      </c>
      <c r="F8166" s="31" t="s">
        <v>512</v>
      </c>
      <c r="G8166" s="58"/>
      <c r="H8166" s="58" t="s">
        <v>6209</v>
      </c>
      <c r="I8166" s="60"/>
    </row>
    <row r="8167" spans="1:9" s="37" customFormat="1" ht="66">
      <c r="A8167" s="52" t="s">
        <v>6206</v>
      </c>
      <c r="B8167" s="53" t="s">
        <v>6457</v>
      </c>
      <c r="C8167" s="53" t="s">
        <v>6348</v>
      </c>
      <c r="D8167" s="31" t="s">
        <v>6208</v>
      </c>
      <c r="E8167" s="54">
        <v>20</v>
      </c>
      <c r="F8167" s="31" t="s">
        <v>512</v>
      </c>
      <c r="G8167" s="58"/>
      <c r="H8167" s="58" t="s">
        <v>6209</v>
      </c>
      <c r="I8167" s="60"/>
    </row>
    <row r="8168" spans="1:9" s="37" customFormat="1" ht="66">
      <c r="A8168" s="52" t="s">
        <v>6206</v>
      </c>
      <c r="B8168" s="53" t="s">
        <v>6457</v>
      </c>
      <c r="C8168" s="53" t="s">
        <v>4107</v>
      </c>
      <c r="D8168" s="31" t="s">
        <v>6208</v>
      </c>
      <c r="E8168" s="54">
        <v>20</v>
      </c>
      <c r="F8168" s="31" t="s">
        <v>512</v>
      </c>
      <c r="G8168" s="58"/>
      <c r="H8168" s="58" t="s">
        <v>6209</v>
      </c>
      <c r="I8168" s="60"/>
    </row>
    <row r="8169" spans="1:9" s="37" customFormat="1" ht="66">
      <c r="A8169" s="52" t="s">
        <v>6206</v>
      </c>
      <c r="B8169" s="53" t="s">
        <v>6457</v>
      </c>
      <c r="C8169" s="53" t="s">
        <v>4144</v>
      </c>
      <c r="D8169" s="31" t="s">
        <v>6208</v>
      </c>
      <c r="E8169" s="54">
        <v>20</v>
      </c>
      <c r="F8169" s="31" t="s">
        <v>512</v>
      </c>
      <c r="G8169" s="58"/>
      <c r="H8169" s="58" t="s">
        <v>6209</v>
      </c>
      <c r="I8169" s="60"/>
    </row>
    <row r="8170" spans="1:9" s="37" customFormat="1" ht="66">
      <c r="A8170" s="52" t="s">
        <v>6206</v>
      </c>
      <c r="B8170" s="53" t="s">
        <v>6457</v>
      </c>
      <c r="C8170" s="53" t="s">
        <v>4446</v>
      </c>
      <c r="D8170" s="31" t="s">
        <v>6208</v>
      </c>
      <c r="E8170" s="54">
        <v>20</v>
      </c>
      <c r="F8170" s="31" t="s">
        <v>512</v>
      </c>
      <c r="G8170" s="58"/>
      <c r="H8170" s="58" t="s">
        <v>6209</v>
      </c>
      <c r="I8170" s="60"/>
    </row>
    <row r="8171" spans="1:9" s="37" customFormat="1" ht="66">
      <c r="A8171" s="52" t="s">
        <v>6206</v>
      </c>
      <c r="B8171" s="53" t="s">
        <v>6457</v>
      </c>
      <c r="C8171" s="53" t="s">
        <v>4251</v>
      </c>
      <c r="D8171" s="31" t="s">
        <v>6208</v>
      </c>
      <c r="E8171" s="54">
        <v>20</v>
      </c>
      <c r="F8171" s="31" t="s">
        <v>512</v>
      </c>
      <c r="G8171" s="58"/>
      <c r="H8171" s="58" t="s">
        <v>6209</v>
      </c>
      <c r="I8171" s="60"/>
    </row>
    <row r="8172" spans="1:9" s="37" customFormat="1" ht="66">
      <c r="A8172" s="52" t="s">
        <v>6206</v>
      </c>
      <c r="B8172" s="53" t="s">
        <v>6457</v>
      </c>
      <c r="C8172" s="53" t="s">
        <v>4154</v>
      </c>
      <c r="D8172" s="31" t="s">
        <v>6208</v>
      </c>
      <c r="E8172" s="54">
        <v>20</v>
      </c>
      <c r="F8172" s="31" t="s">
        <v>512</v>
      </c>
      <c r="G8172" s="58"/>
      <c r="H8172" s="58" t="s">
        <v>6209</v>
      </c>
      <c r="I8172" s="60"/>
    </row>
    <row r="8173" spans="1:9" s="37" customFormat="1" ht="66">
      <c r="A8173" s="52" t="s">
        <v>6206</v>
      </c>
      <c r="B8173" s="53" t="s">
        <v>6457</v>
      </c>
      <c r="C8173" s="53" t="s">
        <v>1813</v>
      </c>
      <c r="D8173" s="31" t="s">
        <v>6208</v>
      </c>
      <c r="E8173" s="54">
        <v>20</v>
      </c>
      <c r="F8173" s="31" t="s">
        <v>512</v>
      </c>
      <c r="G8173" s="58"/>
      <c r="H8173" s="58" t="s">
        <v>6209</v>
      </c>
      <c r="I8173" s="60"/>
    </row>
    <row r="8174" spans="1:9" s="37" customFormat="1" ht="66">
      <c r="A8174" s="52" t="s">
        <v>6206</v>
      </c>
      <c r="B8174" s="53" t="s">
        <v>6457</v>
      </c>
      <c r="C8174" s="53" t="s">
        <v>4354</v>
      </c>
      <c r="D8174" s="31" t="s">
        <v>6208</v>
      </c>
      <c r="E8174" s="54">
        <v>20</v>
      </c>
      <c r="F8174" s="31" t="s">
        <v>512</v>
      </c>
      <c r="G8174" s="58"/>
      <c r="H8174" s="58" t="s">
        <v>6209</v>
      </c>
      <c r="I8174" s="60"/>
    </row>
    <row r="8175" spans="1:9" s="37" customFormat="1" ht="66">
      <c r="A8175" s="52" t="s">
        <v>6206</v>
      </c>
      <c r="B8175" s="53" t="s">
        <v>6457</v>
      </c>
      <c r="C8175" s="53" t="s">
        <v>1778</v>
      </c>
      <c r="D8175" s="31" t="s">
        <v>6208</v>
      </c>
      <c r="E8175" s="54">
        <v>20</v>
      </c>
      <c r="F8175" s="31" t="s">
        <v>512</v>
      </c>
      <c r="G8175" s="58"/>
      <c r="H8175" s="58" t="s">
        <v>6209</v>
      </c>
      <c r="I8175" s="60"/>
    </row>
    <row r="8176" spans="1:9" s="37" customFormat="1" ht="66">
      <c r="A8176" s="52" t="s">
        <v>6206</v>
      </c>
      <c r="B8176" s="53" t="s">
        <v>6457</v>
      </c>
      <c r="C8176" s="53" t="s">
        <v>4334</v>
      </c>
      <c r="D8176" s="31" t="s">
        <v>6208</v>
      </c>
      <c r="E8176" s="54">
        <v>10</v>
      </c>
      <c r="F8176" s="31" t="s">
        <v>512</v>
      </c>
      <c r="G8176" s="58"/>
      <c r="H8176" s="58" t="s">
        <v>6209</v>
      </c>
      <c r="I8176" s="60"/>
    </row>
    <row r="8177" spans="1:9" s="37" customFormat="1" ht="66">
      <c r="A8177" s="52" t="s">
        <v>6206</v>
      </c>
      <c r="B8177" s="53" t="s">
        <v>6457</v>
      </c>
      <c r="C8177" s="53" t="s">
        <v>4159</v>
      </c>
      <c r="D8177" s="31" t="s">
        <v>6208</v>
      </c>
      <c r="E8177" s="54">
        <v>20</v>
      </c>
      <c r="F8177" s="31" t="s">
        <v>512</v>
      </c>
      <c r="G8177" s="58"/>
      <c r="H8177" s="58" t="s">
        <v>6209</v>
      </c>
      <c r="I8177" s="60"/>
    </row>
    <row r="8178" spans="1:9" s="37" customFormat="1" ht="66">
      <c r="A8178" s="52" t="s">
        <v>6206</v>
      </c>
      <c r="B8178" s="53" t="s">
        <v>6457</v>
      </c>
      <c r="C8178" s="53" t="s">
        <v>4159</v>
      </c>
      <c r="D8178" s="31" t="s">
        <v>6208</v>
      </c>
      <c r="E8178" s="54">
        <v>20</v>
      </c>
      <c r="F8178" s="31" t="s">
        <v>512</v>
      </c>
      <c r="G8178" s="58"/>
      <c r="H8178" s="58" t="s">
        <v>6209</v>
      </c>
      <c r="I8178" s="60"/>
    </row>
    <row r="8179" spans="1:9" s="37" customFormat="1" ht="66">
      <c r="A8179" s="52" t="s">
        <v>6206</v>
      </c>
      <c r="B8179" s="53" t="s">
        <v>6457</v>
      </c>
      <c r="C8179" s="53" t="s">
        <v>4358</v>
      </c>
      <c r="D8179" s="31" t="s">
        <v>6208</v>
      </c>
      <c r="E8179" s="54">
        <v>20</v>
      </c>
      <c r="F8179" s="31" t="s">
        <v>512</v>
      </c>
      <c r="G8179" s="58"/>
      <c r="H8179" s="58" t="s">
        <v>6209</v>
      </c>
      <c r="I8179" s="60"/>
    </row>
    <row r="8180" spans="1:9" s="37" customFormat="1" ht="66">
      <c r="A8180" s="52" t="s">
        <v>6206</v>
      </c>
      <c r="B8180" s="53" t="s">
        <v>6457</v>
      </c>
      <c r="C8180" s="53" t="s">
        <v>6458</v>
      </c>
      <c r="D8180" s="31" t="s">
        <v>6208</v>
      </c>
      <c r="E8180" s="54">
        <v>20</v>
      </c>
      <c r="F8180" s="31" t="s">
        <v>512</v>
      </c>
      <c r="G8180" s="58"/>
      <c r="H8180" s="58" t="s">
        <v>6209</v>
      </c>
      <c r="I8180" s="60"/>
    </row>
    <row r="8181" spans="1:9" s="37" customFormat="1" ht="66">
      <c r="A8181" s="52" t="s">
        <v>6206</v>
      </c>
      <c r="B8181" s="53" t="s">
        <v>6457</v>
      </c>
      <c r="C8181" s="53" t="s">
        <v>4090</v>
      </c>
      <c r="D8181" s="31" t="s">
        <v>6208</v>
      </c>
      <c r="E8181" s="54">
        <v>20</v>
      </c>
      <c r="F8181" s="31" t="s">
        <v>512</v>
      </c>
      <c r="G8181" s="58"/>
      <c r="H8181" s="58" t="s">
        <v>6209</v>
      </c>
      <c r="I8181" s="60"/>
    </row>
    <row r="8182" spans="1:9" s="37" customFormat="1" ht="66">
      <c r="A8182" s="52" t="s">
        <v>6206</v>
      </c>
      <c r="B8182" s="53" t="s">
        <v>6457</v>
      </c>
      <c r="C8182" s="53" t="s">
        <v>4019</v>
      </c>
      <c r="D8182" s="31" t="s">
        <v>6208</v>
      </c>
      <c r="E8182" s="54">
        <v>20</v>
      </c>
      <c r="F8182" s="31" t="s">
        <v>512</v>
      </c>
      <c r="G8182" s="58"/>
      <c r="H8182" s="58" t="s">
        <v>6209</v>
      </c>
      <c r="I8182" s="60"/>
    </row>
    <row r="8183" spans="1:9" s="37" customFormat="1" ht="66">
      <c r="A8183" s="52" t="s">
        <v>6206</v>
      </c>
      <c r="B8183" s="53" t="s">
        <v>6457</v>
      </c>
      <c r="C8183" s="53" t="s">
        <v>4280</v>
      </c>
      <c r="D8183" s="31" t="s">
        <v>6208</v>
      </c>
      <c r="E8183" s="54">
        <v>20</v>
      </c>
      <c r="F8183" s="31" t="s">
        <v>512</v>
      </c>
      <c r="G8183" s="58"/>
      <c r="H8183" s="58" t="s">
        <v>6209</v>
      </c>
      <c r="I8183" s="60"/>
    </row>
    <row r="8184" spans="1:9" s="37" customFormat="1" ht="66">
      <c r="A8184" s="52" t="s">
        <v>6206</v>
      </c>
      <c r="B8184" s="53" t="s">
        <v>6457</v>
      </c>
      <c r="C8184" s="53" t="s">
        <v>6459</v>
      </c>
      <c r="D8184" s="31" t="s">
        <v>6208</v>
      </c>
      <c r="E8184" s="54">
        <v>20</v>
      </c>
      <c r="F8184" s="31" t="s">
        <v>512</v>
      </c>
      <c r="G8184" s="58"/>
      <c r="H8184" s="58" t="s">
        <v>6209</v>
      </c>
      <c r="I8184" s="60"/>
    </row>
    <row r="8185" spans="1:9" s="37" customFormat="1" ht="66">
      <c r="A8185" s="52" t="s">
        <v>6206</v>
      </c>
      <c r="B8185" s="53" t="s">
        <v>6457</v>
      </c>
      <c r="C8185" s="53" t="s">
        <v>1864</v>
      </c>
      <c r="D8185" s="31" t="s">
        <v>6208</v>
      </c>
      <c r="E8185" s="54">
        <v>20</v>
      </c>
      <c r="F8185" s="31" t="s">
        <v>512</v>
      </c>
      <c r="G8185" s="58"/>
      <c r="H8185" s="58" t="s">
        <v>6209</v>
      </c>
      <c r="I8185" s="60"/>
    </row>
    <row r="8186" spans="1:9" s="37" customFormat="1" ht="66">
      <c r="A8186" s="52" t="s">
        <v>6206</v>
      </c>
      <c r="B8186" s="53" t="s">
        <v>6457</v>
      </c>
      <c r="C8186" s="53" t="s">
        <v>111</v>
      </c>
      <c r="D8186" s="31" t="s">
        <v>6208</v>
      </c>
      <c r="E8186" s="54">
        <v>20</v>
      </c>
      <c r="F8186" s="31" t="s">
        <v>512</v>
      </c>
      <c r="G8186" s="58"/>
      <c r="H8186" s="58" t="s">
        <v>6209</v>
      </c>
      <c r="I8186" s="60"/>
    </row>
    <row r="8187" spans="1:9" s="37" customFormat="1" ht="66">
      <c r="A8187" s="52" t="s">
        <v>6206</v>
      </c>
      <c r="B8187" s="53" t="s">
        <v>6457</v>
      </c>
      <c r="C8187" s="53" t="s">
        <v>4435</v>
      </c>
      <c r="D8187" s="31" t="s">
        <v>6208</v>
      </c>
      <c r="E8187" s="54">
        <v>16</v>
      </c>
      <c r="F8187" s="31" t="s">
        <v>512</v>
      </c>
      <c r="G8187" s="58"/>
      <c r="H8187" s="58" t="s">
        <v>6209</v>
      </c>
      <c r="I8187" s="60"/>
    </row>
    <row r="8188" spans="1:9" s="37" customFormat="1" ht="66">
      <c r="A8188" s="52" t="s">
        <v>6206</v>
      </c>
      <c r="B8188" s="53" t="s">
        <v>6457</v>
      </c>
      <c r="C8188" s="53" t="s">
        <v>4503</v>
      </c>
      <c r="D8188" s="31" t="s">
        <v>6208</v>
      </c>
      <c r="E8188" s="54">
        <v>20</v>
      </c>
      <c r="F8188" s="31" t="s">
        <v>512</v>
      </c>
      <c r="G8188" s="58"/>
      <c r="H8188" s="58" t="s">
        <v>6209</v>
      </c>
      <c r="I8188" s="60"/>
    </row>
    <row r="8189" spans="1:9" s="37" customFormat="1" ht="66">
      <c r="A8189" s="52" t="s">
        <v>6206</v>
      </c>
      <c r="B8189" s="53" t="s">
        <v>6457</v>
      </c>
      <c r="C8189" s="53" t="s">
        <v>4214</v>
      </c>
      <c r="D8189" s="31" t="s">
        <v>6208</v>
      </c>
      <c r="E8189" s="54">
        <v>20</v>
      </c>
      <c r="F8189" s="31" t="s">
        <v>512</v>
      </c>
      <c r="G8189" s="58"/>
      <c r="H8189" s="58" t="s">
        <v>6209</v>
      </c>
      <c r="I8189" s="60"/>
    </row>
    <row r="8190" spans="1:9" s="37" customFormat="1" ht="66">
      <c r="A8190" s="52" t="s">
        <v>6206</v>
      </c>
      <c r="B8190" s="53" t="s">
        <v>6457</v>
      </c>
      <c r="C8190" s="53" t="s">
        <v>1375</v>
      </c>
      <c r="D8190" s="31" t="s">
        <v>6208</v>
      </c>
      <c r="E8190" s="54">
        <v>20</v>
      </c>
      <c r="F8190" s="31" t="s">
        <v>512</v>
      </c>
      <c r="G8190" s="58"/>
      <c r="H8190" s="58" t="s">
        <v>6209</v>
      </c>
      <c r="I8190" s="60"/>
    </row>
    <row r="8191" spans="1:9" s="37" customFormat="1" ht="66">
      <c r="A8191" s="52" t="s">
        <v>6206</v>
      </c>
      <c r="B8191" s="53" t="s">
        <v>6457</v>
      </c>
      <c r="C8191" s="53" t="s">
        <v>153</v>
      </c>
      <c r="D8191" s="31" t="s">
        <v>6208</v>
      </c>
      <c r="E8191" s="54">
        <v>20</v>
      </c>
      <c r="F8191" s="31" t="s">
        <v>512</v>
      </c>
      <c r="G8191" s="58"/>
      <c r="H8191" s="58" t="s">
        <v>6209</v>
      </c>
      <c r="I8191" s="60"/>
    </row>
    <row r="8192" spans="1:9" s="37" customFormat="1" ht="66">
      <c r="A8192" s="52" t="s">
        <v>6206</v>
      </c>
      <c r="B8192" s="53" t="s">
        <v>6457</v>
      </c>
      <c r="C8192" s="53" t="s">
        <v>4248</v>
      </c>
      <c r="D8192" s="31" t="s">
        <v>6208</v>
      </c>
      <c r="E8192" s="54">
        <v>20</v>
      </c>
      <c r="F8192" s="31" t="s">
        <v>512</v>
      </c>
      <c r="G8192" s="58"/>
      <c r="H8192" s="58" t="s">
        <v>6209</v>
      </c>
      <c r="I8192" s="60"/>
    </row>
    <row r="8193" spans="1:9" s="37" customFormat="1" ht="66">
      <c r="A8193" s="52" t="s">
        <v>6206</v>
      </c>
      <c r="B8193" s="53" t="s">
        <v>6457</v>
      </c>
      <c r="C8193" s="53" t="s">
        <v>6460</v>
      </c>
      <c r="D8193" s="31" t="s">
        <v>6208</v>
      </c>
      <c r="E8193" s="54">
        <v>18</v>
      </c>
      <c r="F8193" s="31" t="s">
        <v>512</v>
      </c>
      <c r="G8193" s="58"/>
      <c r="H8193" s="58" t="s">
        <v>6209</v>
      </c>
      <c r="I8193" s="60"/>
    </row>
    <row r="8194" spans="1:9" s="37" customFormat="1" ht="66">
      <c r="A8194" s="52" t="s">
        <v>6206</v>
      </c>
      <c r="B8194" s="53" t="s">
        <v>6457</v>
      </c>
      <c r="C8194" s="53" t="s">
        <v>4363</v>
      </c>
      <c r="D8194" s="31" t="s">
        <v>6208</v>
      </c>
      <c r="E8194" s="54">
        <v>20</v>
      </c>
      <c r="F8194" s="31" t="s">
        <v>512</v>
      </c>
      <c r="G8194" s="58"/>
      <c r="H8194" s="58" t="s">
        <v>6209</v>
      </c>
      <c r="I8194" s="60"/>
    </row>
    <row r="8195" spans="1:9" s="37" customFormat="1" ht="66">
      <c r="A8195" s="52" t="s">
        <v>6206</v>
      </c>
      <c r="B8195" s="53" t="s">
        <v>6457</v>
      </c>
      <c r="C8195" s="53" t="s">
        <v>4337</v>
      </c>
      <c r="D8195" s="31" t="s">
        <v>6208</v>
      </c>
      <c r="E8195" s="54">
        <v>20</v>
      </c>
      <c r="F8195" s="31" t="s">
        <v>512</v>
      </c>
      <c r="G8195" s="58"/>
      <c r="H8195" s="58" t="s">
        <v>6209</v>
      </c>
      <c r="I8195" s="60"/>
    </row>
    <row r="8196" spans="1:9" s="37" customFormat="1" ht="66">
      <c r="A8196" s="52" t="s">
        <v>6206</v>
      </c>
      <c r="B8196" s="53" t="s">
        <v>6457</v>
      </c>
      <c r="C8196" s="53" t="s">
        <v>4118</v>
      </c>
      <c r="D8196" s="31" t="s">
        <v>6208</v>
      </c>
      <c r="E8196" s="54">
        <v>20</v>
      </c>
      <c r="F8196" s="31" t="s">
        <v>512</v>
      </c>
      <c r="G8196" s="58"/>
      <c r="H8196" s="58" t="s">
        <v>6209</v>
      </c>
      <c r="I8196" s="60"/>
    </row>
    <row r="8197" spans="1:9" s="37" customFormat="1" ht="66">
      <c r="A8197" s="52" t="s">
        <v>6206</v>
      </c>
      <c r="B8197" s="53" t="s">
        <v>6457</v>
      </c>
      <c r="C8197" s="53" t="s">
        <v>6461</v>
      </c>
      <c r="D8197" s="31" t="s">
        <v>6208</v>
      </c>
      <c r="E8197" s="54">
        <v>20</v>
      </c>
      <c r="F8197" s="31" t="s">
        <v>512</v>
      </c>
      <c r="G8197" s="58"/>
      <c r="H8197" s="58" t="s">
        <v>6209</v>
      </c>
      <c r="I8197" s="60"/>
    </row>
    <row r="8198" spans="1:9" s="37" customFormat="1" ht="66">
      <c r="A8198" s="52" t="s">
        <v>6206</v>
      </c>
      <c r="B8198" s="53" t="s">
        <v>6457</v>
      </c>
      <c r="C8198" s="53" t="s">
        <v>4145</v>
      </c>
      <c r="D8198" s="31" t="s">
        <v>6208</v>
      </c>
      <c r="E8198" s="54">
        <v>20</v>
      </c>
      <c r="F8198" s="31" t="s">
        <v>512</v>
      </c>
      <c r="G8198" s="58"/>
      <c r="H8198" s="58" t="s">
        <v>6209</v>
      </c>
      <c r="I8198" s="60"/>
    </row>
    <row r="8199" spans="1:9" s="37" customFormat="1" ht="66">
      <c r="A8199" s="52" t="s">
        <v>6206</v>
      </c>
      <c r="B8199" s="53" t="s">
        <v>6457</v>
      </c>
      <c r="C8199" s="53" t="s">
        <v>4422</v>
      </c>
      <c r="D8199" s="31" t="s">
        <v>6208</v>
      </c>
      <c r="E8199" s="54">
        <v>20</v>
      </c>
      <c r="F8199" s="31" t="s">
        <v>512</v>
      </c>
      <c r="G8199" s="58"/>
      <c r="H8199" s="58" t="s">
        <v>6209</v>
      </c>
      <c r="I8199" s="60"/>
    </row>
    <row r="8200" spans="1:9" s="37" customFormat="1" ht="66">
      <c r="A8200" s="52" t="s">
        <v>6206</v>
      </c>
      <c r="B8200" s="53" t="s">
        <v>6457</v>
      </c>
      <c r="C8200" s="53" t="s">
        <v>6462</v>
      </c>
      <c r="D8200" s="31" t="s">
        <v>6208</v>
      </c>
      <c r="E8200" s="54">
        <v>20</v>
      </c>
      <c r="F8200" s="31" t="s">
        <v>512</v>
      </c>
      <c r="G8200" s="58"/>
      <c r="H8200" s="58" t="s">
        <v>6209</v>
      </c>
      <c r="I8200" s="60"/>
    </row>
    <row r="8201" spans="1:9" s="37" customFormat="1" ht="66">
      <c r="A8201" s="52" t="s">
        <v>6206</v>
      </c>
      <c r="B8201" s="53" t="s">
        <v>6457</v>
      </c>
      <c r="C8201" s="53" t="s">
        <v>135</v>
      </c>
      <c r="D8201" s="31" t="s">
        <v>6208</v>
      </c>
      <c r="E8201" s="54">
        <v>20</v>
      </c>
      <c r="F8201" s="31" t="s">
        <v>512</v>
      </c>
      <c r="G8201" s="58"/>
      <c r="H8201" s="58" t="s">
        <v>6209</v>
      </c>
      <c r="I8201" s="60"/>
    </row>
    <row r="8202" spans="1:9" s="37" customFormat="1" ht="66">
      <c r="A8202" s="52" t="s">
        <v>6206</v>
      </c>
      <c r="B8202" s="53" t="s">
        <v>6457</v>
      </c>
      <c r="C8202" s="53" t="s">
        <v>166</v>
      </c>
      <c r="D8202" s="31" t="s">
        <v>6208</v>
      </c>
      <c r="E8202" s="54">
        <v>20</v>
      </c>
      <c r="F8202" s="31" t="s">
        <v>512</v>
      </c>
      <c r="G8202" s="58"/>
      <c r="H8202" s="58" t="s">
        <v>6209</v>
      </c>
      <c r="I8202" s="60"/>
    </row>
    <row r="8203" spans="1:9" s="37" customFormat="1" ht="66">
      <c r="A8203" s="52" t="s">
        <v>6206</v>
      </c>
      <c r="B8203" s="53" t="s">
        <v>6457</v>
      </c>
      <c r="C8203" s="53" t="s">
        <v>4351</v>
      </c>
      <c r="D8203" s="31" t="s">
        <v>6208</v>
      </c>
      <c r="E8203" s="54">
        <v>19</v>
      </c>
      <c r="F8203" s="31" t="s">
        <v>512</v>
      </c>
      <c r="G8203" s="58"/>
      <c r="H8203" s="58" t="s">
        <v>6209</v>
      </c>
      <c r="I8203" s="60"/>
    </row>
    <row r="8204" spans="1:9" s="37" customFormat="1" ht="66">
      <c r="A8204" s="52" t="s">
        <v>6206</v>
      </c>
      <c r="B8204" s="53" t="s">
        <v>6457</v>
      </c>
      <c r="C8204" s="53" t="s">
        <v>4103</v>
      </c>
      <c r="D8204" s="31" t="s">
        <v>6208</v>
      </c>
      <c r="E8204" s="54">
        <v>19</v>
      </c>
      <c r="F8204" s="31" t="s">
        <v>512</v>
      </c>
      <c r="G8204" s="58"/>
      <c r="H8204" s="58" t="s">
        <v>6209</v>
      </c>
      <c r="I8204" s="60"/>
    </row>
    <row r="8205" spans="1:9" s="37" customFormat="1" ht="66">
      <c r="A8205" s="52" t="s">
        <v>6206</v>
      </c>
      <c r="B8205" s="53" t="s">
        <v>6457</v>
      </c>
      <c r="C8205" s="53" t="s">
        <v>3986</v>
      </c>
      <c r="D8205" s="31" t="s">
        <v>6208</v>
      </c>
      <c r="E8205" s="54">
        <v>20</v>
      </c>
      <c r="F8205" s="31" t="s">
        <v>512</v>
      </c>
      <c r="G8205" s="58"/>
      <c r="H8205" s="58" t="s">
        <v>6209</v>
      </c>
      <c r="I8205" s="60"/>
    </row>
    <row r="8206" spans="1:9" s="37" customFormat="1" ht="66">
      <c r="A8206" s="52" t="s">
        <v>6206</v>
      </c>
      <c r="B8206" s="53" t="s">
        <v>6457</v>
      </c>
      <c r="C8206" s="53" t="s">
        <v>4049</v>
      </c>
      <c r="D8206" s="31" t="s">
        <v>6208</v>
      </c>
      <c r="E8206" s="54">
        <v>20</v>
      </c>
      <c r="F8206" s="31" t="s">
        <v>512</v>
      </c>
      <c r="G8206" s="58"/>
      <c r="H8206" s="58" t="s">
        <v>6209</v>
      </c>
      <c r="I8206" s="60"/>
    </row>
    <row r="8207" spans="1:9" s="37" customFormat="1" ht="66">
      <c r="A8207" s="52" t="s">
        <v>6206</v>
      </c>
      <c r="B8207" s="53" t="s">
        <v>6457</v>
      </c>
      <c r="C8207" s="53" t="s">
        <v>4242</v>
      </c>
      <c r="D8207" s="31" t="s">
        <v>6208</v>
      </c>
      <c r="E8207" s="54">
        <v>20</v>
      </c>
      <c r="F8207" s="31" t="s">
        <v>512</v>
      </c>
      <c r="G8207" s="58"/>
      <c r="H8207" s="58" t="s">
        <v>6209</v>
      </c>
      <c r="I8207" s="60"/>
    </row>
    <row r="8208" spans="1:9" s="37" customFormat="1" ht="66">
      <c r="A8208" s="52" t="s">
        <v>6206</v>
      </c>
      <c r="B8208" s="53" t="s">
        <v>6457</v>
      </c>
      <c r="C8208" s="53" t="s">
        <v>1810</v>
      </c>
      <c r="D8208" s="31" t="s">
        <v>6208</v>
      </c>
      <c r="E8208" s="54">
        <v>20</v>
      </c>
      <c r="F8208" s="31" t="s">
        <v>512</v>
      </c>
      <c r="G8208" s="58"/>
      <c r="H8208" s="58" t="s">
        <v>6209</v>
      </c>
      <c r="I8208" s="60"/>
    </row>
    <row r="8209" spans="1:9" s="37" customFormat="1" ht="66">
      <c r="A8209" s="52" t="s">
        <v>6206</v>
      </c>
      <c r="B8209" s="53" t="s">
        <v>6457</v>
      </c>
      <c r="C8209" s="53" t="s">
        <v>4054</v>
      </c>
      <c r="D8209" s="31" t="s">
        <v>6208</v>
      </c>
      <c r="E8209" s="54">
        <v>20</v>
      </c>
      <c r="F8209" s="31" t="s">
        <v>512</v>
      </c>
      <c r="G8209" s="58"/>
      <c r="H8209" s="58" t="s">
        <v>6209</v>
      </c>
      <c r="I8209" s="60"/>
    </row>
    <row r="8210" spans="1:9" s="37" customFormat="1" ht="66">
      <c r="A8210" s="52" t="s">
        <v>6206</v>
      </c>
      <c r="B8210" s="53" t="s">
        <v>6457</v>
      </c>
      <c r="C8210" s="53" t="s">
        <v>4263</v>
      </c>
      <c r="D8210" s="31" t="s">
        <v>6208</v>
      </c>
      <c r="E8210" s="54">
        <v>20</v>
      </c>
      <c r="F8210" s="31" t="s">
        <v>512</v>
      </c>
      <c r="G8210" s="58"/>
      <c r="H8210" s="58" t="s">
        <v>6209</v>
      </c>
      <c r="I8210" s="60"/>
    </row>
    <row r="8211" spans="1:9" s="37" customFormat="1" ht="66">
      <c r="A8211" s="52" t="s">
        <v>6206</v>
      </c>
      <c r="B8211" s="53" t="s">
        <v>6457</v>
      </c>
      <c r="C8211" s="53" t="s">
        <v>1804</v>
      </c>
      <c r="D8211" s="31" t="s">
        <v>6208</v>
      </c>
      <c r="E8211" s="54">
        <v>20</v>
      </c>
      <c r="F8211" s="31" t="s">
        <v>512</v>
      </c>
      <c r="G8211" s="58"/>
      <c r="H8211" s="58" t="s">
        <v>6209</v>
      </c>
      <c r="I8211" s="60"/>
    </row>
    <row r="8212" spans="1:9" s="37" customFormat="1" ht="66">
      <c r="A8212" s="52" t="s">
        <v>6206</v>
      </c>
      <c r="B8212" s="53" t="s">
        <v>6457</v>
      </c>
      <c r="C8212" s="53" t="s">
        <v>1806</v>
      </c>
      <c r="D8212" s="31" t="s">
        <v>6208</v>
      </c>
      <c r="E8212" s="54">
        <v>20</v>
      </c>
      <c r="F8212" s="31" t="s">
        <v>512</v>
      </c>
      <c r="G8212" s="58"/>
      <c r="H8212" s="58" t="s">
        <v>6209</v>
      </c>
      <c r="I8212" s="60"/>
    </row>
    <row r="8213" spans="1:9" s="37" customFormat="1" ht="66">
      <c r="A8213" s="52" t="s">
        <v>6206</v>
      </c>
      <c r="B8213" s="53" t="s">
        <v>6457</v>
      </c>
      <c r="C8213" s="53" t="s">
        <v>4346</v>
      </c>
      <c r="D8213" s="31" t="s">
        <v>6208</v>
      </c>
      <c r="E8213" s="54">
        <v>20</v>
      </c>
      <c r="F8213" s="31" t="s">
        <v>512</v>
      </c>
      <c r="G8213" s="58"/>
      <c r="H8213" s="58" t="s">
        <v>6209</v>
      </c>
      <c r="I8213" s="60"/>
    </row>
    <row r="8214" spans="1:9" s="37" customFormat="1" ht="66">
      <c r="A8214" s="52" t="s">
        <v>6206</v>
      </c>
      <c r="B8214" s="53" t="s">
        <v>6457</v>
      </c>
      <c r="C8214" s="53" t="s">
        <v>3980</v>
      </c>
      <c r="D8214" s="31" t="s">
        <v>6208</v>
      </c>
      <c r="E8214" s="54">
        <v>19</v>
      </c>
      <c r="F8214" s="31" t="s">
        <v>512</v>
      </c>
      <c r="G8214" s="58"/>
      <c r="H8214" s="58" t="s">
        <v>6209</v>
      </c>
      <c r="I8214" s="60"/>
    </row>
    <row r="8215" spans="1:9" s="37" customFormat="1" ht="66">
      <c r="A8215" s="52" t="s">
        <v>6206</v>
      </c>
      <c r="B8215" s="53" t="s">
        <v>6457</v>
      </c>
      <c r="C8215" s="53" t="s">
        <v>4341</v>
      </c>
      <c r="D8215" s="31" t="s">
        <v>6208</v>
      </c>
      <c r="E8215" s="54">
        <v>20</v>
      </c>
      <c r="F8215" s="31" t="s">
        <v>512</v>
      </c>
      <c r="G8215" s="58"/>
      <c r="H8215" s="58" t="s">
        <v>6209</v>
      </c>
      <c r="I8215" s="60"/>
    </row>
    <row r="8216" spans="1:9" s="37" customFormat="1" ht="66">
      <c r="A8216" s="52" t="s">
        <v>6206</v>
      </c>
      <c r="B8216" s="53" t="s">
        <v>6457</v>
      </c>
      <c r="C8216" s="53" t="s">
        <v>4215</v>
      </c>
      <c r="D8216" s="31" t="s">
        <v>6208</v>
      </c>
      <c r="E8216" s="54">
        <v>20</v>
      </c>
      <c r="F8216" s="31" t="s">
        <v>512</v>
      </c>
      <c r="G8216" s="58"/>
      <c r="H8216" s="58" t="s">
        <v>6209</v>
      </c>
      <c r="I8216" s="60"/>
    </row>
    <row r="8217" spans="1:9" s="37" customFormat="1" ht="66">
      <c r="A8217" s="52" t="s">
        <v>6206</v>
      </c>
      <c r="B8217" s="53" t="s">
        <v>6457</v>
      </c>
      <c r="C8217" s="53" t="s">
        <v>4052</v>
      </c>
      <c r="D8217" s="31" t="s">
        <v>6208</v>
      </c>
      <c r="E8217" s="54">
        <v>20</v>
      </c>
      <c r="F8217" s="31" t="s">
        <v>512</v>
      </c>
      <c r="G8217" s="58"/>
      <c r="H8217" s="58" t="s">
        <v>6209</v>
      </c>
      <c r="I8217" s="60"/>
    </row>
    <row r="8218" spans="1:9" s="37" customFormat="1" ht="66">
      <c r="A8218" s="52" t="s">
        <v>6206</v>
      </c>
      <c r="B8218" s="53" t="s">
        <v>6457</v>
      </c>
      <c r="C8218" s="53" t="s">
        <v>6463</v>
      </c>
      <c r="D8218" s="31" t="s">
        <v>6208</v>
      </c>
      <c r="E8218" s="54">
        <v>20</v>
      </c>
      <c r="F8218" s="31" t="s">
        <v>512</v>
      </c>
      <c r="G8218" s="58"/>
      <c r="H8218" s="58" t="s">
        <v>6209</v>
      </c>
      <c r="I8218" s="60"/>
    </row>
    <row r="8219" spans="1:9" s="37" customFormat="1" ht="66">
      <c r="A8219" s="52" t="s">
        <v>6206</v>
      </c>
      <c r="B8219" s="53" t="s">
        <v>6457</v>
      </c>
      <c r="C8219" s="53" t="s">
        <v>4404</v>
      </c>
      <c r="D8219" s="31" t="s">
        <v>6208</v>
      </c>
      <c r="E8219" s="54">
        <v>20</v>
      </c>
      <c r="F8219" s="31" t="s">
        <v>512</v>
      </c>
      <c r="G8219" s="58"/>
      <c r="H8219" s="58" t="s">
        <v>6209</v>
      </c>
      <c r="I8219" s="60"/>
    </row>
    <row r="8220" spans="1:9" s="37" customFormat="1" ht="66">
      <c r="A8220" s="52" t="s">
        <v>6206</v>
      </c>
      <c r="B8220" s="53" t="s">
        <v>6457</v>
      </c>
      <c r="C8220" s="53" t="s">
        <v>6354</v>
      </c>
      <c r="D8220" s="31" t="s">
        <v>6208</v>
      </c>
      <c r="E8220" s="54">
        <v>20</v>
      </c>
      <c r="F8220" s="31" t="s">
        <v>512</v>
      </c>
      <c r="G8220" s="58"/>
      <c r="H8220" s="58" t="s">
        <v>6209</v>
      </c>
      <c r="I8220" s="60"/>
    </row>
    <row r="8221" spans="1:9" s="37" customFormat="1" ht="66">
      <c r="A8221" s="52" t="s">
        <v>6206</v>
      </c>
      <c r="B8221" s="53" t="s">
        <v>6457</v>
      </c>
      <c r="C8221" s="53" t="s">
        <v>1815</v>
      </c>
      <c r="D8221" s="31" t="s">
        <v>6208</v>
      </c>
      <c r="E8221" s="54">
        <v>20</v>
      </c>
      <c r="F8221" s="31" t="s">
        <v>512</v>
      </c>
      <c r="G8221" s="58"/>
      <c r="H8221" s="58" t="s">
        <v>6209</v>
      </c>
      <c r="I8221" s="60"/>
    </row>
    <row r="8222" spans="1:9" s="37" customFormat="1" ht="66">
      <c r="A8222" s="52" t="s">
        <v>6206</v>
      </c>
      <c r="B8222" s="53" t="s">
        <v>6457</v>
      </c>
      <c r="C8222" s="53" t="s">
        <v>4240</v>
      </c>
      <c r="D8222" s="31" t="s">
        <v>6208</v>
      </c>
      <c r="E8222" s="54">
        <v>20</v>
      </c>
      <c r="F8222" s="31" t="s">
        <v>512</v>
      </c>
      <c r="G8222" s="58"/>
      <c r="H8222" s="58" t="s">
        <v>6209</v>
      </c>
      <c r="I8222" s="60"/>
    </row>
    <row r="8223" spans="1:9" s="37" customFormat="1" ht="66">
      <c r="A8223" s="52" t="s">
        <v>6206</v>
      </c>
      <c r="B8223" s="53" t="s">
        <v>6457</v>
      </c>
      <c r="C8223" s="53" t="s">
        <v>4099</v>
      </c>
      <c r="D8223" s="31" t="s">
        <v>6208</v>
      </c>
      <c r="E8223" s="54">
        <v>20</v>
      </c>
      <c r="F8223" s="31" t="s">
        <v>512</v>
      </c>
      <c r="G8223" s="58"/>
      <c r="H8223" s="58" t="s">
        <v>6209</v>
      </c>
      <c r="I8223" s="60"/>
    </row>
    <row r="8224" spans="1:9" s="37" customFormat="1" ht="66">
      <c r="A8224" s="52" t="s">
        <v>6206</v>
      </c>
      <c r="B8224" s="53" t="s">
        <v>6457</v>
      </c>
      <c r="C8224" s="53" t="s">
        <v>4099</v>
      </c>
      <c r="D8224" s="31" t="s">
        <v>6208</v>
      </c>
      <c r="E8224" s="54">
        <v>20</v>
      </c>
      <c r="F8224" s="31" t="s">
        <v>512</v>
      </c>
      <c r="G8224" s="58"/>
      <c r="H8224" s="58" t="s">
        <v>6209</v>
      </c>
      <c r="I8224" s="60"/>
    </row>
    <row r="8225" spans="1:9" s="37" customFormat="1" ht="66">
      <c r="A8225" s="52" t="s">
        <v>6206</v>
      </c>
      <c r="B8225" s="53" t="s">
        <v>6457</v>
      </c>
      <c r="C8225" s="53" t="s">
        <v>4463</v>
      </c>
      <c r="D8225" s="31" t="s">
        <v>6208</v>
      </c>
      <c r="E8225" s="54">
        <v>20</v>
      </c>
      <c r="F8225" s="31" t="s">
        <v>512</v>
      </c>
      <c r="G8225" s="58"/>
      <c r="H8225" s="58" t="s">
        <v>6209</v>
      </c>
      <c r="I8225" s="60"/>
    </row>
    <row r="8226" spans="1:9" s="37" customFormat="1" ht="66">
      <c r="A8226" s="52" t="s">
        <v>6206</v>
      </c>
      <c r="B8226" s="53" t="s">
        <v>6457</v>
      </c>
      <c r="C8226" s="53" t="s">
        <v>4378</v>
      </c>
      <c r="D8226" s="31" t="s">
        <v>6208</v>
      </c>
      <c r="E8226" s="54">
        <v>20</v>
      </c>
      <c r="F8226" s="31" t="s">
        <v>512</v>
      </c>
      <c r="G8226" s="58"/>
      <c r="H8226" s="58" t="s">
        <v>6209</v>
      </c>
      <c r="I8226" s="60"/>
    </row>
    <row r="8227" spans="1:9" s="37" customFormat="1" ht="66">
      <c r="A8227" s="52" t="s">
        <v>6206</v>
      </c>
      <c r="B8227" s="53" t="s">
        <v>6457</v>
      </c>
      <c r="C8227" s="53" t="s">
        <v>4326</v>
      </c>
      <c r="D8227" s="31" t="s">
        <v>6208</v>
      </c>
      <c r="E8227" s="54">
        <v>20</v>
      </c>
      <c r="F8227" s="31" t="s">
        <v>512</v>
      </c>
      <c r="G8227" s="58"/>
      <c r="H8227" s="58" t="s">
        <v>6209</v>
      </c>
      <c r="I8227" s="60"/>
    </row>
    <row r="8228" spans="1:9" s="37" customFormat="1" ht="66">
      <c r="A8228" s="52" t="s">
        <v>6206</v>
      </c>
      <c r="B8228" s="53" t="s">
        <v>6457</v>
      </c>
      <c r="C8228" s="53" t="s">
        <v>1658</v>
      </c>
      <c r="D8228" s="31" t="s">
        <v>6208</v>
      </c>
      <c r="E8228" s="54">
        <v>20</v>
      </c>
      <c r="F8228" s="31" t="s">
        <v>512</v>
      </c>
      <c r="G8228" s="58"/>
      <c r="H8228" s="58" t="s">
        <v>6209</v>
      </c>
      <c r="I8228" s="60"/>
    </row>
    <row r="8229" spans="1:9" s="37" customFormat="1" ht="66">
      <c r="A8229" s="52" t="s">
        <v>6206</v>
      </c>
      <c r="B8229" s="53" t="s">
        <v>6457</v>
      </c>
      <c r="C8229" s="53" t="s">
        <v>1898</v>
      </c>
      <c r="D8229" s="31" t="s">
        <v>6208</v>
      </c>
      <c r="E8229" s="54">
        <v>20</v>
      </c>
      <c r="F8229" s="31" t="s">
        <v>512</v>
      </c>
      <c r="G8229" s="58"/>
      <c r="H8229" s="58" t="s">
        <v>6209</v>
      </c>
      <c r="I8229" s="60"/>
    </row>
    <row r="8230" spans="1:9" s="37" customFormat="1" ht="66">
      <c r="A8230" s="52" t="s">
        <v>6206</v>
      </c>
      <c r="B8230" s="53" t="s">
        <v>6457</v>
      </c>
      <c r="C8230" s="53" t="s">
        <v>3994</v>
      </c>
      <c r="D8230" s="31" t="s">
        <v>6208</v>
      </c>
      <c r="E8230" s="54">
        <v>20</v>
      </c>
      <c r="F8230" s="31" t="s">
        <v>512</v>
      </c>
      <c r="G8230" s="58"/>
      <c r="H8230" s="58" t="s">
        <v>6209</v>
      </c>
      <c r="I8230" s="60"/>
    </row>
    <row r="8231" spans="1:9" s="37" customFormat="1" ht="66">
      <c r="A8231" s="52" t="s">
        <v>6206</v>
      </c>
      <c r="B8231" s="53" t="s">
        <v>6457</v>
      </c>
      <c r="C8231" s="53" t="s">
        <v>6464</v>
      </c>
      <c r="D8231" s="31" t="s">
        <v>6208</v>
      </c>
      <c r="E8231" s="54">
        <v>20</v>
      </c>
      <c r="F8231" s="31" t="s">
        <v>512</v>
      </c>
      <c r="G8231" s="58"/>
      <c r="H8231" s="58" t="s">
        <v>6209</v>
      </c>
      <c r="I8231" s="60"/>
    </row>
    <row r="8232" spans="1:9" s="37" customFormat="1" ht="66">
      <c r="A8232" s="52" t="s">
        <v>6206</v>
      </c>
      <c r="B8232" s="53" t="s">
        <v>6457</v>
      </c>
      <c r="C8232" s="53" t="s">
        <v>3578</v>
      </c>
      <c r="D8232" s="31" t="s">
        <v>6208</v>
      </c>
      <c r="E8232" s="54">
        <v>20</v>
      </c>
      <c r="F8232" s="31" t="s">
        <v>512</v>
      </c>
      <c r="G8232" s="58"/>
      <c r="H8232" s="58" t="s">
        <v>6209</v>
      </c>
      <c r="I8232" s="60"/>
    </row>
    <row r="8233" spans="1:9" s="37" customFormat="1" ht="66">
      <c r="A8233" s="52" t="s">
        <v>6206</v>
      </c>
      <c r="B8233" s="53" t="s">
        <v>6457</v>
      </c>
      <c r="C8233" s="53" t="s">
        <v>1725</v>
      </c>
      <c r="D8233" s="31" t="s">
        <v>6208</v>
      </c>
      <c r="E8233" s="54">
        <v>20</v>
      </c>
      <c r="F8233" s="31" t="s">
        <v>512</v>
      </c>
      <c r="G8233" s="58"/>
      <c r="H8233" s="58" t="s">
        <v>6209</v>
      </c>
      <c r="I8233" s="60"/>
    </row>
    <row r="8234" spans="1:9" s="37" customFormat="1" ht="66">
      <c r="A8234" s="52" t="s">
        <v>6206</v>
      </c>
      <c r="B8234" s="53" t="s">
        <v>6457</v>
      </c>
      <c r="C8234" s="53" t="s">
        <v>5227</v>
      </c>
      <c r="D8234" s="31" t="s">
        <v>6208</v>
      </c>
      <c r="E8234" s="54">
        <v>20</v>
      </c>
      <c r="F8234" s="31" t="s">
        <v>512</v>
      </c>
      <c r="G8234" s="58"/>
      <c r="H8234" s="58" t="s">
        <v>6209</v>
      </c>
      <c r="I8234" s="60"/>
    </row>
    <row r="8235" spans="1:9" s="37" customFormat="1" ht="66">
      <c r="A8235" s="52" t="s">
        <v>6206</v>
      </c>
      <c r="B8235" s="53" t="s">
        <v>6457</v>
      </c>
      <c r="C8235" s="53" t="s">
        <v>3738</v>
      </c>
      <c r="D8235" s="31" t="s">
        <v>6208</v>
      </c>
      <c r="E8235" s="54">
        <v>20</v>
      </c>
      <c r="F8235" s="31" t="s">
        <v>512</v>
      </c>
      <c r="G8235" s="58"/>
      <c r="H8235" s="58" t="s">
        <v>6209</v>
      </c>
      <c r="I8235" s="60"/>
    </row>
    <row r="8236" spans="1:9" s="37" customFormat="1" ht="66">
      <c r="A8236" s="52" t="s">
        <v>6206</v>
      </c>
      <c r="B8236" s="53" t="s">
        <v>6457</v>
      </c>
      <c r="C8236" s="53" t="s">
        <v>6465</v>
      </c>
      <c r="D8236" s="31" t="s">
        <v>6208</v>
      </c>
      <c r="E8236" s="54">
        <v>20</v>
      </c>
      <c r="F8236" s="31" t="s">
        <v>512</v>
      </c>
      <c r="G8236" s="58"/>
      <c r="H8236" s="58" t="s">
        <v>6209</v>
      </c>
      <c r="I8236" s="60"/>
    </row>
    <row r="8237" spans="1:9" s="37" customFormat="1" ht="66">
      <c r="A8237" s="52" t="s">
        <v>6206</v>
      </c>
      <c r="B8237" s="53" t="s">
        <v>6457</v>
      </c>
      <c r="C8237" s="53" t="s">
        <v>2903</v>
      </c>
      <c r="D8237" s="31" t="s">
        <v>6208</v>
      </c>
      <c r="E8237" s="54">
        <v>20</v>
      </c>
      <c r="F8237" s="31" t="s">
        <v>512</v>
      </c>
      <c r="G8237" s="58"/>
      <c r="H8237" s="58" t="s">
        <v>6209</v>
      </c>
      <c r="I8237" s="60"/>
    </row>
    <row r="8238" spans="1:9" s="37" customFormat="1" ht="66">
      <c r="A8238" s="52" t="s">
        <v>6206</v>
      </c>
      <c r="B8238" s="53" t="s">
        <v>6457</v>
      </c>
      <c r="C8238" s="53" t="s">
        <v>2566</v>
      </c>
      <c r="D8238" s="31" t="s">
        <v>6208</v>
      </c>
      <c r="E8238" s="54">
        <v>20</v>
      </c>
      <c r="F8238" s="31" t="s">
        <v>512</v>
      </c>
      <c r="G8238" s="58"/>
      <c r="H8238" s="58" t="s">
        <v>6209</v>
      </c>
      <c r="I8238" s="60"/>
    </row>
    <row r="8239" spans="1:9" s="37" customFormat="1" ht="66">
      <c r="A8239" s="52" t="s">
        <v>6206</v>
      </c>
      <c r="B8239" s="53" t="s">
        <v>6457</v>
      </c>
      <c r="C8239" s="53" t="s">
        <v>3606</v>
      </c>
      <c r="D8239" s="31" t="s">
        <v>6208</v>
      </c>
      <c r="E8239" s="54">
        <v>20</v>
      </c>
      <c r="F8239" s="31" t="s">
        <v>512</v>
      </c>
      <c r="G8239" s="58"/>
      <c r="H8239" s="58" t="s">
        <v>6209</v>
      </c>
      <c r="I8239" s="60"/>
    </row>
    <row r="8240" spans="1:9" s="37" customFormat="1" ht="66">
      <c r="A8240" s="52" t="s">
        <v>6206</v>
      </c>
      <c r="B8240" s="53" t="s">
        <v>6457</v>
      </c>
      <c r="C8240" s="53" t="s">
        <v>76</v>
      </c>
      <c r="D8240" s="31" t="s">
        <v>6208</v>
      </c>
      <c r="E8240" s="54">
        <v>20</v>
      </c>
      <c r="F8240" s="31" t="s">
        <v>512</v>
      </c>
      <c r="G8240" s="58"/>
      <c r="H8240" s="58" t="s">
        <v>6209</v>
      </c>
      <c r="I8240" s="60"/>
    </row>
    <row r="8241" spans="1:9" s="37" customFormat="1" ht="66">
      <c r="A8241" s="52" t="s">
        <v>6206</v>
      </c>
      <c r="B8241" s="53" t="s">
        <v>6457</v>
      </c>
      <c r="C8241" s="53" t="s">
        <v>6466</v>
      </c>
      <c r="D8241" s="31" t="s">
        <v>6208</v>
      </c>
      <c r="E8241" s="54">
        <v>20</v>
      </c>
      <c r="F8241" s="31" t="s">
        <v>512</v>
      </c>
      <c r="G8241" s="58"/>
      <c r="H8241" s="58" t="s">
        <v>6209</v>
      </c>
      <c r="I8241" s="60"/>
    </row>
    <row r="8242" spans="1:9" s="37" customFormat="1" ht="66">
      <c r="A8242" s="52" t="s">
        <v>6206</v>
      </c>
      <c r="B8242" s="53" t="s">
        <v>6457</v>
      </c>
      <c r="C8242" s="53" t="s">
        <v>60</v>
      </c>
      <c r="D8242" s="31" t="s">
        <v>6208</v>
      </c>
      <c r="E8242" s="54">
        <v>20</v>
      </c>
      <c r="F8242" s="31" t="s">
        <v>512</v>
      </c>
      <c r="G8242" s="58"/>
      <c r="H8242" s="58" t="s">
        <v>6209</v>
      </c>
      <c r="I8242" s="60"/>
    </row>
    <row r="8243" spans="1:9" s="37" customFormat="1" ht="66">
      <c r="A8243" s="52" t="s">
        <v>6206</v>
      </c>
      <c r="B8243" s="53" t="s">
        <v>6457</v>
      </c>
      <c r="C8243" s="53" t="s">
        <v>4022</v>
      </c>
      <c r="D8243" s="31" t="s">
        <v>6208</v>
      </c>
      <c r="E8243" s="54">
        <v>20</v>
      </c>
      <c r="F8243" s="31" t="s">
        <v>512</v>
      </c>
      <c r="G8243" s="58"/>
      <c r="H8243" s="58" t="s">
        <v>6209</v>
      </c>
      <c r="I8243" s="60"/>
    </row>
    <row r="8244" spans="1:9" s="37" customFormat="1" ht="66">
      <c r="A8244" s="52" t="s">
        <v>6206</v>
      </c>
      <c r="B8244" s="53" t="s">
        <v>6457</v>
      </c>
      <c r="C8244" s="53" t="s">
        <v>1598</v>
      </c>
      <c r="D8244" s="31" t="s">
        <v>6208</v>
      </c>
      <c r="E8244" s="54">
        <v>20</v>
      </c>
      <c r="F8244" s="31" t="s">
        <v>512</v>
      </c>
      <c r="G8244" s="58"/>
      <c r="H8244" s="58" t="s">
        <v>6209</v>
      </c>
      <c r="I8244" s="60"/>
    </row>
    <row r="8245" spans="1:9" s="37" customFormat="1" ht="66">
      <c r="A8245" s="52" t="s">
        <v>6206</v>
      </c>
      <c r="B8245" s="53" t="s">
        <v>6457</v>
      </c>
      <c r="C8245" s="53" t="s">
        <v>3126</v>
      </c>
      <c r="D8245" s="31" t="s">
        <v>6208</v>
      </c>
      <c r="E8245" s="54">
        <v>20</v>
      </c>
      <c r="F8245" s="31" t="s">
        <v>512</v>
      </c>
      <c r="G8245" s="58"/>
      <c r="H8245" s="58" t="s">
        <v>6209</v>
      </c>
      <c r="I8245" s="60"/>
    </row>
    <row r="8246" spans="1:9" s="37" customFormat="1" ht="66">
      <c r="A8246" s="52" t="s">
        <v>6206</v>
      </c>
      <c r="B8246" s="53" t="s">
        <v>6457</v>
      </c>
      <c r="C8246" s="53" t="s">
        <v>4125</v>
      </c>
      <c r="D8246" s="31" t="s">
        <v>6208</v>
      </c>
      <c r="E8246" s="54">
        <v>20</v>
      </c>
      <c r="F8246" s="31" t="s">
        <v>512</v>
      </c>
      <c r="G8246" s="58"/>
      <c r="H8246" s="58" t="s">
        <v>6209</v>
      </c>
      <c r="I8246" s="60"/>
    </row>
    <row r="8247" spans="1:9" s="37" customFormat="1" ht="66">
      <c r="A8247" s="52" t="s">
        <v>6206</v>
      </c>
      <c r="B8247" s="53" t="s">
        <v>6457</v>
      </c>
      <c r="C8247" s="53" t="s">
        <v>4161</v>
      </c>
      <c r="D8247" s="31" t="s">
        <v>6208</v>
      </c>
      <c r="E8247" s="54">
        <v>20</v>
      </c>
      <c r="F8247" s="31" t="s">
        <v>512</v>
      </c>
      <c r="G8247" s="58"/>
      <c r="H8247" s="58" t="s">
        <v>6209</v>
      </c>
      <c r="I8247" s="60"/>
    </row>
    <row r="8248" spans="1:9" s="37" customFormat="1" ht="66">
      <c r="A8248" s="52" t="s">
        <v>6206</v>
      </c>
      <c r="B8248" s="53" t="s">
        <v>6457</v>
      </c>
      <c r="C8248" s="53" t="s">
        <v>4349</v>
      </c>
      <c r="D8248" s="31" t="s">
        <v>6208</v>
      </c>
      <c r="E8248" s="54">
        <v>20</v>
      </c>
      <c r="F8248" s="31" t="s">
        <v>512</v>
      </c>
      <c r="G8248" s="58"/>
      <c r="H8248" s="58" t="s">
        <v>6209</v>
      </c>
      <c r="I8248" s="60"/>
    </row>
    <row r="8249" spans="1:9" s="37" customFormat="1" ht="66">
      <c r="A8249" s="52" t="s">
        <v>6206</v>
      </c>
      <c r="B8249" s="53" t="s">
        <v>6457</v>
      </c>
      <c r="C8249" s="53" t="s">
        <v>1766</v>
      </c>
      <c r="D8249" s="31" t="s">
        <v>6208</v>
      </c>
      <c r="E8249" s="54">
        <v>20</v>
      </c>
      <c r="F8249" s="31" t="s">
        <v>512</v>
      </c>
      <c r="G8249" s="58"/>
      <c r="H8249" s="58" t="s">
        <v>6209</v>
      </c>
      <c r="I8249" s="60"/>
    </row>
    <row r="8250" spans="1:9" s="37" customFormat="1" ht="66">
      <c r="A8250" s="52" t="s">
        <v>6206</v>
      </c>
      <c r="B8250" s="53" t="s">
        <v>6457</v>
      </c>
      <c r="C8250" s="53" t="s">
        <v>6467</v>
      </c>
      <c r="D8250" s="31" t="s">
        <v>6208</v>
      </c>
      <c r="E8250" s="54">
        <v>20</v>
      </c>
      <c r="F8250" s="31" t="s">
        <v>512</v>
      </c>
      <c r="G8250" s="58"/>
      <c r="H8250" s="58" t="s">
        <v>6209</v>
      </c>
      <c r="I8250" s="60"/>
    </row>
    <row r="8251" spans="1:9" s="37" customFormat="1" ht="66">
      <c r="A8251" s="52" t="s">
        <v>6206</v>
      </c>
      <c r="B8251" s="53" t="s">
        <v>6457</v>
      </c>
      <c r="C8251" s="53" t="s">
        <v>4058</v>
      </c>
      <c r="D8251" s="31" t="s">
        <v>6208</v>
      </c>
      <c r="E8251" s="54">
        <v>20</v>
      </c>
      <c r="F8251" s="31" t="s">
        <v>512</v>
      </c>
      <c r="G8251" s="58"/>
      <c r="H8251" s="58" t="s">
        <v>6209</v>
      </c>
      <c r="I8251" s="60"/>
    </row>
    <row r="8252" spans="1:9" s="37" customFormat="1" ht="66">
      <c r="A8252" s="52" t="s">
        <v>6206</v>
      </c>
      <c r="B8252" s="53" t="s">
        <v>6457</v>
      </c>
      <c r="C8252" s="53" t="s">
        <v>4058</v>
      </c>
      <c r="D8252" s="31" t="s">
        <v>6208</v>
      </c>
      <c r="E8252" s="54">
        <v>20</v>
      </c>
      <c r="F8252" s="31" t="s">
        <v>512</v>
      </c>
      <c r="G8252" s="58"/>
      <c r="H8252" s="58" t="s">
        <v>6209</v>
      </c>
      <c r="I8252" s="60"/>
    </row>
    <row r="8253" spans="1:9" s="37" customFormat="1" ht="66">
      <c r="A8253" s="52" t="s">
        <v>6206</v>
      </c>
      <c r="B8253" s="53" t="s">
        <v>6457</v>
      </c>
      <c r="C8253" s="53" t="s">
        <v>6468</v>
      </c>
      <c r="D8253" s="31" t="s">
        <v>6208</v>
      </c>
      <c r="E8253" s="54">
        <v>20</v>
      </c>
      <c r="F8253" s="31" t="s">
        <v>512</v>
      </c>
      <c r="G8253" s="58"/>
      <c r="H8253" s="58" t="s">
        <v>6209</v>
      </c>
      <c r="I8253" s="60"/>
    </row>
    <row r="8254" spans="1:9" s="37" customFormat="1" ht="66">
      <c r="A8254" s="52" t="s">
        <v>6206</v>
      </c>
      <c r="B8254" s="53" t="s">
        <v>6457</v>
      </c>
      <c r="C8254" s="53" t="s">
        <v>4009</v>
      </c>
      <c r="D8254" s="31" t="s">
        <v>6208</v>
      </c>
      <c r="E8254" s="54">
        <v>20</v>
      </c>
      <c r="F8254" s="31" t="s">
        <v>512</v>
      </c>
      <c r="G8254" s="58"/>
      <c r="H8254" s="58" t="s">
        <v>6209</v>
      </c>
      <c r="I8254" s="60"/>
    </row>
    <row r="8255" spans="1:9" s="37" customFormat="1" ht="66">
      <c r="A8255" s="52" t="s">
        <v>6206</v>
      </c>
      <c r="B8255" s="53" t="s">
        <v>6457</v>
      </c>
      <c r="C8255" s="53" t="s">
        <v>4129</v>
      </c>
      <c r="D8255" s="31" t="s">
        <v>6208</v>
      </c>
      <c r="E8255" s="54">
        <v>20</v>
      </c>
      <c r="F8255" s="31" t="s">
        <v>512</v>
      </c>
      <c r="G8255" s="58"/>
      <c r="H8255" s="58" t="s">
        <v>6209</v>
      </c>
      <c r="I8255" s="60"/>
    </row>
    <row r="8256" spans="1:9" s="37" customFormat="1" ht="66">
      <c r="A8256" s="52" t="s">
        <v>6206</v>
      </c>
      <c r="B8256" s="53" t="s">
        <v>6457</v>
      </c>
      <c r="C8256" s="53" t="s">
        <v>4225</v>
      </c>
      <c r="D8256" s="31" t="s">
        <v>6208</v>
      </c>
      <c r="E8256" s="54">
        <v>20</v>
      </c>
      <c r="F8256" s="31" t="s">
        <v>512</v>
      </c>
      <c r="G8256" s="58"/>
      <c r="H8256" s="58" t="s">
        <v>6209</v>
      </c>
      <c r="I8256" s="60"/>
    </row>
    <row r="8257" spans="1:9" s="37" customFormat="1" ht="66">
      <c r="A8257" s="52" t="s">
        <v>6206</v>
      </c>
      <c r="B8257" s="53" t="s">
        <v>6457</v>
      </c>
      <c r="C8257" s="53" t="s">
        <v>4264</v>
      </c>
      <c r="D8257" s="31" t="s">
        <v>6208</v>
      </c>
      <c r="E8257" s="54">
        <v>20</v>
      </c>
      <c r="F8257" s="31" t="s">
        <v>512</v>
      </c>
      <c r="G8257" s="58"/>
      <c r="H8257" s="58" t="s">
        <v>6209</v>
      </c>
      <c r="I8257" s="60"/>
    </row>
    <row r="8258" spans="1:9" s="37" customFormat="1" ht="66">
      <c r="A8258" s="52" t="s">
        <v>6206</v>
      </c>
      <c r="B8258" s="53" t="s">
        <v>6457</v>
      </c>
      <c r="C8258" s="53" t="s">
        <v>38</v>
      </c>
      <c r="D8258" s="31" t="s">
        <v>6208</v>
      </c>
      <c r="E8258" s="54">
        <v>20</v>
      </c>
      <c r="F8258" s="31" t="s">
        <v>512</v>
      </c>
      <c r="G8258" s="58"/>
      <c r="H8258" s="58" t="s">
        <v>6209</v>
      </c>
      <c r="I8258" s="60"/>
    </row>
    <row r="8259" spans="1:9" s="37" customFormat="1" ht="66">
      <c r="A8259" s="52" t="s">
        <v>6206</v>
      </c>
      <c r="B8259" s="53" t="s">
        <v>6457</v>
      </c>
      <c r="C8259" s="53" t="s">
        <v>1564</v>
      </c>
      <c r="D8259" s="31" t="s">
        <v>6208</v>
      </c>
      <c r="E8259" s="54">
        <v>20</v>
      </c>
      <c r="F8259" s="31" t="s">
        <v>512</v>
      </c>
      <c r="G8259" s="58"/>
      <c r="H8259" s="58" t="s">
        <v>6209</v>
      </c>
      <c r="I8259" s="60"/>
    </row>
    <row r="8260" spans="1:9" s="37" customFormat="1" ht="66">
      <c r="A8260" s="52" t="s">
        <v>6206</v>
      </c>
      <c r="B8260" s="53" t="s">
        <v>6457</v>
      </c>
      <c r="C8260" s="53" t="s">
        <v>1716</v>
      </c>
      <c r="D8260" s="31" t="s">
        <v>6208</v>
      </c>
      <c r="E8260" s="54">
        <v>20</v>
      </c>
      <c r="F8260" s="31" t="s">
        <v>512</v>
      </c>
      <c r="G8260" s="58"/>
      <c r="H8260" s="58" t="s">
        <v>6209</v>
      </c>
      <c r="I8260" s="60"/>
    </row>
    <row r="8261" spans="1:9" s="37" customFormat="1" ht="66">
      <c r="A8261" s="52" t="s">
        <v>6206</v>
      </c>
      <c r="B8261" s="53" t="s">
        <v>6457</v>
      </c>
      <c r="C8261" s="53" t="s">
        <v>4135</v>
      </c>
      <c r="D8261" s="31" t="s">
        <v>6208</v>
      </c>
      <c r="E8261" s="54">
        <v>20</v>
      </c>
      <c r="F8261" s="31" t="s">
        <v>512</v>
      </c>
      <c r="G8261" s="58"/>
      <c r="H8261" s="58" t="s">
        <v>6209</v>
      </c>
      <c r="I8261" s="60"/>
    </row>
    <row r="8262" spans="1:9" s="37" customFormat="1" ht="66">
      <c r="A8262" s="52" t="s">
        <v>6206</v>
      </c>
      <c r="B8262" s="53" t="s">
        <v>6457</v>
      </c>
      <c r="C8262" s="53" t="s">
        <v>4136</v>
      </c>
      <c r="D8262" s="31" t="s">
        <v>6208</v>
      </c>
      <c r="E8262" s="54">
        <v>20</v>
      </c>
      <c r="F8262" s="31" t="s">
        <v>512</v>
      </c>
      <c r="G8262" s="58"/>
      <c r="H8262" s="58" t="s">
        <v>6209</v>
      </c>
      <c r="I8262" s="60"/>
    </row>
    <row r="8263" spans="1:9" s="37" customFormat="1" ht="66">
      <c r="A8263" s="52" t="s">
        <v>6206</v>
      </c>
      <c r="B8263" s="53" t="s">
        <v>6457</v>
      </c>
      <c r="C8263" s="53" t="s">
        <v>4087</v>
      </c>
      <c r="D8263" s="31" t="s">
        <v>6208</v>
      </c>
      <c r="E8263" s="54">
        <v>20</v>
      </c>
      <c r="F8263" s="31" t="s">
        <v>512</v>
      </c>
      <c r="G8263" s="58"/>
      <c r="H8263" s="58" t="s">
        <v>6209</v>
      </c>
      <c r="I8263" s="60"/>
    </row>
    <row r="8264" spans="1:9" s="37" customFormat="1" ht="66">
      <c r="A8264" s="52" t="s">
        <v>6206</v>
      </c>
      <c r="B8264" s="53" t="s">
        <v>6457</v>
      </c>
      <c r="C8264" s="53" t="s">
        <v>4316</v>
      </c>
      <c r="D8264" s="31" t="s">
        <v>6208</v>
      </c>
      <c r="E8264" s="54">
        <v>20</v>
      </c>
      <c r="F8264" s="31" t="s">
        <v>512</v>
      </c>
      <c r="G8264" s="58"/>
      <c r="H8264" s="58" t="s">
        <v>6209</v>
      </c>
      <c r="I8264" s="60"/>
    </row>
    <row r="8265" spans="1:9" s="37" customFormat="1" ht="66">
      <c r="A8265" s="52" t="s">
        <v>6206</v>
      </c>
      <c r="B8265" s="53" t="s">
        <v>6457</v>
      </c>
      <c r="C8265" s="53" t="s">
        <v>4308</v>
      </c>
      <c r="D8265" s="31" t="s">
        <v>6208</v>
      </c>
      <c r="E8265" s="54">
        <v>20</v>
      </c>
      <c r="F8265" s="31" t="s">
        <v>512</v>
      </c>
      <c r="G8265" s="58"/>
      <c r="H8265" s="58" t="s">
        <v>6209</v>
      </c>
      <c r="I8265" s="60"/>
    </row>
    <row r="8266" spans="1:9" s="37" customFormat="1" ht="66">
      <c r="A8266" s="52" t="s">
        <v>6206</v>
      </c>
      <c r="B8266" s="53" t="s">
        <v>6457</v>
      </c>
      <c r="C8266" s="53" t="s">
        <v>1871</v>
      </c>
      <c r="D8266" s="31" t="s">
        <v>6208</v>
      </c>
      <c r="E8266" s="54">
        <v>20</v>
      </c>
      <c r="F8266" s="31" t="s">
        <v>512</v>
      </c>
      <c r="G8266" s="58"/>
      <c r="H8266" s="58" t="s">
        <v>6209</v>
      </c>
      <c r="I8266" s="60"/>
    </row>
    <row r="8267" spans="1:9" s="37" customFormat="1" ht="66">
      <c r="A8267" s="52" t="s">
        <v>6206</v>
      </c>
      <c r="B8267" s="53" t="s">
        <v>6457</v>
      </c>
      <c r="C8267" s="53" t="s">
        <v>6309</v>
      </c>
      <c r="D8267" s="31" t="s">
        <v>6208</v>
      </c>
      <c r="E8267" s="54">
        <v>20</v>
      </c>
      <c r="F8267" s="31" t="s">
        <v>512</v>
      </c>
      <c r="G8267" s="58"/>
      <c r="H8267" s="58" t="s">
        <v>6209</v>
      </c>
      <c r="I8267" s="60"/>
    </row>
    <row r="8268" spans="1:9" s="37" customFormat="1" ht="66">
      <c r="A8268" s="52" t="s">
        <v>6206</v>
      </c>
      <c r="B8268" s="53" t="s">
        <v>6457</v>
      </c>
      <c r="C8268" s="53" t="s">
        <v>4289</v>
      </c>
      <c r="D8268" s="31" t="s">
        <v>6208</v>
      </c>
      <c r="E8268" s="54">
        <v>20</v>
      </c>
      <c r="F8268" s="31" t="s">
        <v>512</v>
      </c>
      <c r="G8268" s="58"/>
      <c r="H8268" s="58" t="s">
        <v>6209</v>
      </c>
      <c r="I8268" s="60"/>
    </row>
    <row r="8269" spans="1:9" s="37" customFormat="1" ht="66">
      <c r="A8269" s="52" t="s">
        <v>6206</v>
      </c>
      <c r="B8269" s="53" t="s">
        <v>6457</v>
      </c>
      <c r="C8269" s="53" t="s">
        <v>4089</v>
      </c>
      <c r="D8269" s="31" t="s">
        <v>6208</v>
      </c>
      <c r="E8269" s="54">
        <v>20</v>
      </c>
      <c r="F8269" s="31" t="s">
        <v>512</v>
      </c>
      <c r="G8269" s="58"/>
      <c r="H8269" s="58" t="s">
        <v>6209</v>
      </c>
      <c r="I8269" s="60"/>
    </row>
    <row r="8270" spans="1:9" s="37" customFormat="1" ht="66">
      <c r="A8270" s="52" t="s">
        <v>6206</v>
      </c>
      <c r="B8270" s="53" t="s">
        <v>6457</v>
      </c>
      <c r="C8270" s="53" t="s">
        <v>6469</v>
      </c>
      <c r="D8270" s="31" t="s">
        <v>6208</v>
      </c>
      <c r="E8270" s="54">
        <v>20</v>
      </c>
      <c r="F8270" s="31" t="s">
        <v>512</v>
      </c>
      <c r="G8270" s="58"/>
      <c r="H8270" s="58" t="s">
        <v>6209</v>
      </c>
      <c r="I8270" s="60"/>
    </row>
    <row r="8271" spans="1:9" s="37" customFormat="1" ht="66">
      <c r="A8271" s="52" t="s">
        <v>6206</v>
      </c>
      <c r="B8271" s="53" t="s">
        <v>6457</v>
      </c>
      <c r="C8271" s="53" t="s">
        <v>4189</v>
      </c>
      <c r="D8271" s="31" t="s">
        <v>6208</v>
      </c>
      <c r="E8271" s="54">
        <v>20</v>
      </c>
      <c r="F8271" s="31" t="s">
        <v>512</v>
      </c>
      <c r="G8271" s="58"/>
      <c r="H8271" s="58" t="s">
        <v>6209</v>
      </c>
      <c r="I8271" s="60"/>
    </row>
    <row r="8272" spans="1:9" s="37" customFormat="1" ht="66">
      <c r="A8272" s="52" t="s">
        <v>6206</v>
      </c>
      <c r="B8272" s="53" t="s">
        <v>6457</v>
      </c>
      <c r="C8272" s="53" t="s">
        <v>97</v>
      </c>
      <c r="D8272" s="31" t="s">
        <v>6208</v>
      </c>
      <c r="E8272" s="54">
        <v>20</v>
      </c>
      <c r="F8272" s="31" t="s">
        <v>512</v>
      </c>
      <c r="G8272" s="58"/>
      <c r="H8272" s="58" t="s">
        <v>6209</v>
      </c>
      <c r="I8272" s="60"/>
    </row>
    <row r="8273" spans="1:9" s="37" customFormat="1" ht="66">
      <c r="A8273" s="52" t="s">
        <v>6206</v>
      </c>
      <c r="B8273" s="53" t="s">
        <v>6457</v>
      </c>
      <c r="C8273" s="53" t="s">
        <v>138</v>
      </c>
      <c r="D8273" s="31" t="s">
        <v>6208</v>
      </c>
      <c r="E8273" s="54">
        <v>20</v>
      </c>
      <c r="F8273" s="31" t="s">
        <v>512</v>
      </c>
      <c r="G8273" s="58"/>
      <c r="H8273" s="58" t="s">
        <v>6209</v>
      </c>
      <c r="I8273" s="60"/>
    </row>
    <row r="8274" spans="1:9" s="37" customFormat="1" ht="66">
      <c r="A8274" s="52" t="s">
        <v>6206</v>
      </c>
      <c r="B8274" s="53" t="s">
        <v>6457</v>
      </c>
      <c r="C8274" s="53" t="s">
        <v>58</v>
      </c>
      <c r="D8274" s="31" t="s">
        <v>6208</v>
      </c>
      <c r="E8274" s="54">
        <v>20</v>
      </c>
      <c r="F8274" s="31" t="s">
        <v>512</v>
      </c>
      <c r="G8274" s="58"/>
      <c r="H8274" s="58" t="s">
        <v>6209</v>
      </c>
      <c r="I8274" s="60"/>
    </row>
    <row r="8275" spans="1:9" s="37" customFormat="1" ht="66">
      <c r="A8275" s="52" t="s">
        <v>6206</v>
      </c>
      <c r="B8275" s="53" t="s">
        <v>6457</v>
      </c>
      <c r="C8275" s="53" t="s">
        <v>6470</v>
      </c>
      <c r="D8275" s="31" t="s">
        <v>6208</v>
      </c>
      <c r="E8275" s="54">
        <v>20</v>
      </c>
      <c r="F8275" s="31" t="s">
        <v>512</v>
      </c>
      <c r="G8275" s="58"/>
      <c r="H8275" s="58" t="s">
        <v>6209</v>
      </c>
      <c r="I8275" s="60"/>
    </row>
    <row r="8276" spans="1:9" s="37" customFormat="1" ht="66">
      <c r="A8276" s="52" t="s">
        <v>6206</v>
      </c>
      <c r="B8276" s="53" t="s">
        <v>6457</v>
      </c>
      <c r="C8276" s="53" t="s">
        <v>6352</v>
      </c>
      <c r="D8276" s="31" t="s">
        <v>6208</v>
      </c>
      <c r="E8276" s="54">
        <v>20</v>
      </c>
      <c r="F8276" s="31" t="s">
        <v>512</v>
      </c>
      <c r="G8276" s="58"/>
      <c r="H8276" s="58" t="s">
        <v>6209</v>
      </c>
      <c r="I8276" s="60"/>
    </row>
    <row r="8277" spans="1:9" s="37" customFormat="1" ht="66">
      <c r="A8277" s="52" t="s">
        <v>6206</v>
      </c>
      <c r="B8277" s="53" t="s">
        <v>6457</v>
      </c>
      <c r="C8277" s="53" t="s">
        <v>3887</v>
      </c>
      <c r="D8277" s="31" t="s">
        <v>6208</v>
      </c>
      <c r="E8277" s="54">
        <v>20</v>
      </c>
      <c r="F8277" s="31" t="s">
        <v>512</v>
      </c>
      <c r="G8277" s="58"/>
      <c r="H8277" s="58" t="s">
        <v>6209</v>
      </c>
      <c r="I8277" s="60"/>
    </row>
    <row r="8278" spans="1:9" s="37" customFormat="1" ht="66">
      <c r="A8278" s="52" t="s">
        <v>6206</v>
      </c>
      <c r="B8278" s="53" t="s">
        <v>6457</v>
      </c>
      <c r="C8278" s="53" t="s">
        <v>1689</v>
      </c>
      <c r="D8278" s="31" t="s">
        <v>6208</v>
      </c>
      <c r="E8278" s="54">
        <v>20</v>
      </c>
      <c r="F8278" s="31" t="s">
        <v>512</v>
      </c>
      <c r="G8278" s="58"/>
      <c r="H8278" s="58" t="s">
        <v>6209</v>
      </c>
      <c r="I8278" s="60"/>
    </row>
    <row r="8279" spans="1:9" s="37" customFormat="1" ht="66">
      <c r="A8279" s="52" t="s">
        <v>6206</v>
      </c>
      <c r="B8279" s="53" t="s">
        <v>6457</v>
      </c>
      <c r="C8279" s="53" t="s">
        <v>4069</v>
      </c>
      <c r="D8279" s="31" t="s">
        <v>6208</v>
      </c>
      <c r="E8279" s="54">
        <v>20</v>
      </c>
      <c r="F8279" s="31" t="s">
        <v>512</v>
      </c>
      <c r="G8279" s="58"/>
      <c r="H8279" s="58" t="s">
        <v>6209</v>
      </c>
      <c r="I8279" s="60"/>
    </row>
    <row r="8280" spans="1:9" s="37" customFormat="1" ht="66">
      <c r="A8280" s="52" t="s">
        <v>6206</v>
      </c>
      <c r="B8280" s="53" t="s">
        <v>6457</v>
      </c>
      <c r="C8280" s="53" t="s">
        <v>3919</v>
      </c>
      <c r="D8280" s="31" t="s">
        <v>6208</v>
      </c>
      <c r="E8280" s="54">
        <v>20</v>
      </c>
      <c r="F8280" s="31" t="s">
        <v>512</v>
      </c>
      <c r="G8280" s="58"/>
      <c r="H8280" s="58" t="s">
        <v>6209</v>
      </c>
      <c r="I8280" s="60"/>
    </row>
    <row r="8281" spans="1:9" s="37" customFormat="1" ht="66">
      <c r="A8281" s="52" t="s">
        <v>6206</v>
      </c>
      <c r="B8281" s="53" t="s">
        <v>6457</v>
      </c>
      <c r="C8281" s="53" t="s">
        <v>4329</v>
      </c>
      <c r="D8281" s="31" t="s">
        <v>6208</v>
      </c>
      <c r="E8281" s="54">
        <v>20</v>
      </c>
      <c r="F8281" s="31" t="s">
        <v>512</v>
      </c>
      <c r="G8281" s="58"/>
      <c r="H8281" s="58" t="s">
        <v>6209</v>
      </c>
      <c r="I8281" s="60"/>
    </row>
    <row r="8282" spans="1:9" s="37" customFormat="1" ht="66">
      <c r="A8282" s="52" t="s">
        <v>6206</v>
      </c>
      <c r="B8282" s="53" t="s">
        <v>6457</v>
      </c>
      <c r="C8282" s="53" t="s">
        <v>4193</v>
      </c>
      <c r="D8282" s="31" t="s">
        <v>6208</v>
      </c>
      <c r="E8282" s="54">
        <v>20</v>
      </c>
      <c r="F8282" s="31" t="s">
        <v>512</v>
      </c>
      <c r="G8282" s="58"/>
      <c r="H8282" s="58" t="s">
        <v>6209</v>
      </c>
      <c r="I8282" s="60"/>
    </row>
    <row r="8283" spans="1:9" s="37" customFormat="1" ht="66">
      <c r="A8283" s="52" t="s">
        <v>6206</v>
      </c>
      <c r="B8283" s="53" t="s">
        <v>6457</v>
      </c>
      <c r="C8283" s="53" t="s">
        <v>4123</v>
      </c>
      <c r="D8283" s="31" t="s">
        <v>6208</v>
      </c>
      <c r="E8283" s="54">
        <v>20</v>
      </c>
      <c r="F8283" s="31" t="s">
        <v>512</v>
      </c>
      <c r="G8283" s="58"/>
      <c r="H8283" s="58" t="s">
        <v>6209</v>
      </c>
      <c r="I8283" s="60"/>
    </row>
    <row r="8284" spans="1:9" s="37" customFormat="1" ht="66">
      <c r="A8284" s="52" t="s">
        <v>6206</v>
      </c>
      <c r="B8284" s="53" t="s">
        <v>6457</v>
      </c>
      <c r="C8284" s="53" t="s">
        <v>4329</v>
      </c>
      <c r="D8284" s="31" t="s">
        <v>6208</v>
      </c>
      <c r="E8284" s="54">
        <v>20</v>
      </c>
      <c r="F8284" s="31" t="s">
        <v>512</v>
      </c>
      <c r="G8284" s="58"/>
      <c r="H8284" s="58" t="s">
        <v>6209</v>
      </c>
      <c r="I8284" s="60"/>
    </row>
    <row r="8285" spans="1:9" s="37" customFormat="1" ht="66">
      <c r="A8285" s="52" t="s">
        <v>6206</v>
      </c>
      <c r="B8285" s="53" t="s">
        <v>6457</v>
      </c>
      <c r="C8285" s="53" t="s">
        <v>4140</v>
      </c>
      <c r="D8285" s="31" t="s">
        <v>6208</v>
      </c>
      <c r="E8285" s="54">
        <v>20</v>
      </c>
      <c r="F8285" s="31" t="s">
        <v>512</v>
      </c>
      <c r="G8285" s="58"/>
      <c r="H8285" s="58" t="s">
        <v>6209</v>
      </c>
      <c r="I8285" s="60"/>
    </row>
    <row r="8286" spans="1:9" s="37" customFormat="1" ht="66">
      <c r="A8286" s="52" t="s">
        <v>6206</v>
      </c>
      <c r="B8286" s="53" t="s">
        <v>6457</v>
      </c>
      <c r="C8286" s="53" t="s">
        <v>4036</v>
      </c>
      <c r="D8286" s="31" t="s">
        <v>6208</v>
      </c>
      <c r="E8286" s="54">
        <v>20</v>
      </c>
      <c r="F8286" s="31" t="s">
        <v>512</v>
      </c>
      <c r="G8286" s="58"/>
      <c r="H8286" s="58" t="s">
        <v>6209</v>
      </c>
      <c r="I8286" s="60"/>
    </row>
    <row r="8287" spans="1:9" s="37" customFormat="1" ht="66">
      <c r="A8287" s="52" t="s">
        <v>6206</v>
      </c>
      <c r="B8287" s="53" t="s">
        <v>6457</v>
      </c>
      <c r="C8287" s="53" t="s">
        <v>4387</v>
      </c>
      <c r="D8287" s="31" t="s">
        <v>6208</v>
      </c>
      <c r="E8287" s="54">
        <v>20</v>
      </c>
      <c r="F8287" s="31" t="s">
        <v>512</v>
      </c>
      <c r="G8287" s="58"/>
      <c r="H8287" s="58" t="s">
        <v>6209</v>
      </c>
      <c r="I8287" s="60"/>
    </row>
    <row r="8288" spans="1:9" s="37" customFormat="1" ht="66">
      <c r="A8288" s="52" t="s">
        <v>6206</v>
      </c>
      <c r="B8288" s="53" t="s">
        <v>6457</v>
      </c>
      <c r="C8288" s="53" t="s">
        <v>4173</v>
      </c>
      <c r="D8288" s="31" t="s">
        <v>6208</v>
      </c>
      <c r="E8288" s="54">
        <v>20</v>
      </c>
      <c r="F8288" s="31" t="s">
        <v>512</v>
      </c>
      <c r="G8288" s="58"/>
      <c r="H8288" s="58" t="s">
        <v>6209</v>
      </c>
      <c r="I8288" s="60"/>
    </row>
    <row r="8289" spans="1:9" s="37" customFormat="1" ht="66">
      <c r="A8289" s="52" t="s">
        <v>6206</v>
      </c>
      <c r="B8289" s="53" t="s">
        <v>6457</v>
      </c>
      <c r="C8289" s="53" t="s">
        <v>4096</v>
      </c>
      <c r="D8289" s="31" t="s">
        <v>6208</v>
      </c>
      <c r="E8289" s="54">
        <v>14</v>
      </c>
      <c r="F8289" s="31" t="s">
        <v>512</v>
      </c>
      <c r="G8289" s="58"/>
      <c r="H8289" s="58" t="s">
        <v>6209</v>
      </c>
      <c r="I8289" s="60"/>
    </row>
    <row r="8290" spans="1:9" s="37" customFormat="1" ht="66">
      <c r="A8290" s="52" t="s">
        <v>6206</v>
      </c>
      <c r="B8290" s="53" t="s">
        <v>6457</v>
      </c>
      <c r="C8290" s="53" t="s">
        <v>1623</v>
      </c>
      <c r="D8290" s="31" t="s">
        <v>6208</v>
      </c>
      <c r="E8290" s="54">
        <v>20</v>
      </c>
      <c r="F8290" s="31" t="s">
        <v>512</v>
      </c>
      <c r="G8290" s="58"/>
      <c r="H8290" s="58" t="s">
        <v>6209</v>
      </c>
      <c r="I8290" s="60"/>
    </row>
    <row r="8291" spans="1:9" s="37" customFormat="1" ht="66">
      <c r="A8291" s="52" t="s">
        <v>6206</v>
      </c>
      <c r="B8291" s="53" t="s">
        <v>6457</v>
      </c>
      <c r="C8291" s="53" t="s">
        <v>6471</v>
      </c>
      <c r="D8291" s="31" t="s">
        <v>6208</v>
      </c>
      <c r="E8291" s="54">
        <v>20</v>
      </c>
      <c r="F8291" s="31" t="s">
        <v>512</v>
      </c>
      <c r="G8291" s="58"/>
      <c r="H8291" s="58" t="s">
        <v>6209</v>
      </c>
      <c r="I8291" s="60"/>
    </row>
    <row r="8292" spans="1:9" s="37" customFormat="1" ht="66">
      <c r="A8292" s="52" t="s">
        <v>6206</v>
      </c>
      <c r="B8292" s="53" t="s">
        <v>6457</v>
      </c>
      <c r="C8292" s="53" t="s">
        <v>4193</v>
      </c>
      <c r="D8292" s="31" t="s">
        <v>6208</v>
      </c>
      <c r="E8292" s="54">
        <v>20</v>
      </c>
      <c r="F8292" s="31" t="s">
        <v>512</v>
      </c>
      <c r="G8292" s="58"/>
      <c r="H8292" s="58" t="s">
        <v>6209</v>
      </c>
      <c r="I8292" s="60"/>
    </row>
    <row r="8293" spans="1:9" s="37" customFormat="1" ht="66">
      <c r="A8293" s="52" t="s">
        <v>6206</v>
      </c>
      <c r="B8293" s="53" t="s">
        <v>6457</v>
      </c>
      <c r="C8293" s="53" t="s">
        <v>1776</v>
      </c>
      <c r="D8293" s="31" t="s">
        <v>6208</v>
      </c>
      <c r="E8293" s="54">
        <v>20</v>
      </c>
      <c r="F8293" s="31" t="s">
        <v>512</v>
      </c>
      <c r="G8293" s="58"/>
      <c r="H8293" s="58" t="s">
        <v>6209</v>
      </c>
      <c r="I8293" s="60"/>
    </row>
    <row r="8294" spans="1:9" s="37" customFormat="1" ht="66">
      <c r="A8294" s="52" t="s">
        <v>6206</v>
      </c>
      <c r="B8294" s="53" t="s">
        <v>6457</v>
      </c>
      <c r="C8294" s="53" t="s">
        <v>4384</v>
      </c>
      <c r="D8294" s="31" t="s">
        <v>6208</v>
      </c>
      <c r="E8294" s="54">
        <v>20</v>
      </c>
      <c r="F8294" s="31" t="s">
        <v>512</v>
      </c>
      <c r="G8294" s="58"/>
      <c r="H8294" s="58" t="s">
        <v>6209</v>
      </c>
      <c r="I8294" s="60"/>
    </row>
    <row r="8295" spans="1:9" s="37" customFormat="1" ht="66">
      <c r="A8295" s="52" t="s">
        <v>6206</v>
      </c>
      <c r="B8295" s="53" t="s">
        <v>6457</v>
      </c>
      <c r="C8295" s="53" t="s">
        <v>5997</v>
      </c>
      <c r="D8295" s="31" t="s">
        <v>6208</v>
      </c>
      <c r="E8295" s="54">
        <v>20</v>
      </c>
      <c r="F8295" s="31" t="s">
        <v>512</v>
      </c>
      <c r="G8295" s="58"/>
      <c r="H8295" s="58" t="s">
        <v>6209</v>
      </c>
      <c r="I8295" s="60"/>
    </row>
    <row r="8296" spans="1:9" s="37" customFormat="1" ht="66">
      <c r="A8296" s="52" t="s">
        <v>6206</v>
      </c>
      <c r="B8296" s="53" t="s">
        <v>6457</v>
      </c>
      <c r="C8296" s="53" t="s">
        <v>192</v>
      </c>
      <c r="D8296" s="31" t="s">
        <v>6208</v>
      </c>
      <c r="E8296" s="54">
        <v>20</v>
      </c>
      <c r="F8296" s="31" t="s">
        <v>512</v>
      </c>
      <c r="G8296" s="58"/>
      <c r="H8296" s="58" t="s">
        <v>6209</v>
      </c>
      <c r="I8296" s="60"/>
    </row>
    <row r="8297" spans="1:9" s="37" customFormat="1" ht="66">
      <c r="A8297" s="52" t="s">
        <v>6206</v>
      </c>
      <c r="B8297" s="53" t="s">
        <v>6457</v>
      </c>
      <c r="C8297" s="53" t="s">
        <v>4078</v>
      </c>
      <c r="D8297" s="31" t="s">
        <v>6208</v>
      </c>
      <c r="E8297" s="54">
        <v>20</v>
      </c>
      <c r="F8297" s="31" t="s">
        <v>512</v>
      </c>
      <c r="G8297" s="58"/>
      <c r="H8297" s="58" t="s">
        <v>6209</v>
      </c>
      <c r="I8297" s="60"/>
    </row>
    <row r="8298" spans="1:9" s="37" customFormat="1" ht="66">
      <c r="A8298" s="52" t="s">
        <v>6206</v>
      </c>
      <c r="B8298" s="53" t="s">
        <v>6457</v>
      </c>
      <c r="C8298" s="53" t="s">
        <v>2335</v>
      </c>
      <c r="D8298" s="31" t="s">
        <v>6208</v>
      </c>
      <c r="E8298" s="54">
        <v>20</v>
      </c>
      <c r="F8298" s="31" t="s">
        <v>512</v>
      </c>
      <c r="G8298" s="58"/>
      <c r="H8298" s="58" t="s">
        <v>6209</v>
      </c>
      <c r="I8298" s="60"/>
    </row>
    <row r="8299" spans="1:9" s="37" customFormat="1" ht="66">
      <c r="A8299" s="52" t="s">
        <v>6206</v>
      </c>
      <c r="B8299" s="53" t="s">
        <v>6457</v>
      </c>
      <c r="C8299" s="53" t="s">
        <v>4156</v>
      </c>
      <c r="D8299" s="31" t="s">
        <v>6208</v>
      </c>
      <c r="E8299" s="54">
        <v>20</v>
      </c>
      <c r="F8299" s="31" t="s">
        <v>512</v>
      </c>
      <c r="G8299" s="58"/>
      <c r="H8299" s="58" t="s">
        <v>6209</v>
      </c>
      <c r="I8299" s="60"/>
    </row>
    <row r="8300" spans="1:9" s="37" customFormat="1" ht="66">
      <c r="A8300" s="52" t="s">
        <v>6206</v>
      </c>
      <c r="B8300" s="53" t="s">
        <v>6457</v>
      </c>
      <c r="C8300" s="53" t="s">
        <v>6309</v>
      </c>
      <c r="D8300" s="31" t="s">
        <v>6208</v>
      </c>
      <c r="E8300" s="54">
        <v>20</v>
      </c>
      <c r="F8300" s="31" t="s">
        <v>512</v>
      </c>
      <c r="G8300" s="58"/>
      <c r="H8300" s="58" t="s">
        <v>6209</v>
      </c>
      <c r="I8300" s="60"/>
    </row>
    <row r="8301" spans="1:9" s="37" customFormat="1" ht="66">
      <c r="A8301" s="52" t="s">
        <v>6206</v>
      </c>
      <c r="B8301" s="53" t="s">
        <v>6457</v>
      </c>
      <c r="C8301" s="53" t="s">
        <v>2331</v>
      </c>
      <c r="D8301" s="31" t="s">
        <v>6208</v>
      </c>
      <c r="E8301" s="54">
        <v>20</v>
      </c>
      <c r="F8301" s="31" t="s">
        <v>512</v>
      </c>
      <c r="G8301" s="58"/>
      <c r="H8301" s="58" t="s">
        <v>6209</v>
      </c>
      <c r="I8301" s="60"/>
    </row>
    <row r="8302" spans="1:9" s="37" customFormat="1" ht="66">
      <c r="A8302" s="52" t="s">
        <v>6206</v>
      </c>
      <c r="B8302" s="53" t="s">
        <v>6457</v>
      </c>
      <c r="C8302" s="53" t="s">
        <v>6472</v>
      </c>
      <c r="D8302" s="31" t="s">
        <v>6208</v>
      </c>
      <c r="E8302" s="54">
        <v>20</v>
      </c>
      <c r="F8302" s="31" t="s">
        <v>512</v>
      </c>
      <c r="G8302" s="58"/>
      <c r="H8302" s="58" t="s">
        <v>6209</v>
      </c>
      <c r="I8302" s="60"/>
    </row>
    <row r="8303" spans="1:9" s="37" customFormat="1" ht="66">
      <c r="A8303" s="52" t="s">
        <v>6206</v>
      </c>
      <c r="B8303" s="53" t="s">
        <v>6457</v>
      </c>
      <c r="C8303" s="53" t="s">
        <v>4237</v>
      </c>
      <c r="D8303" s="31" t="s">
        <v>6208</v>
      </c>
      <c r="E8303" s="54">
        <v>20</v>
      </c>
      <c r="F8303" s="31" t="s">
        <v>512</v>
      </c>
      <c r="G8303" s="58"/>
      <c r="H8303" s="58" t="s">
        <v>6209</v>
      </c>
      <c r="I8303" s="60"/>
    </row>
    <row r="8304" spans="1:9" s="37" customFormat="1" ht="66">
      <c r="A8304" s="52" t="s">
        <v>6206</v>
      </c>
      <c r="B8304" s="53" t="s">
        <v>6457</v>
      </c>
      <c r="C8304" s="53" t="s">
        <v>4260</v>
      </c>
      <c r="D8304" s="31" t="s">
        <v>6208</v>
      </c>
      <c r="E8304" s="54">
        <v>20</v>
      </c>
      <c r="F8304" s="31" t="s">
        <v>512</v>
      </c>
      <c r="G8304" s="58"/>
      <c r="H8304" s="58" t="s">
        <v>6209</v>
      </c>
      <c r="I8304" s="60"/>
    </row>
    <row r="8305" spans="1:9" s="37" customFormat="1" ht="66">
      <c r="A8305" s="52" t="s">
        <v>6206</v>
      </c>
      <c r="B8305" s="53" t="s">
        <v>6457</v>
      </c>
      <c r="C8305" s="53" t="s">
        <v>6473</v>
      </c>
      <c r="D8305" s="31" t="s">
        <v>6208</v>
      </c>
      <c r="E8305" s="54">
        <v>20</v>
      </c>
      <c r="F8305" s="31" t="s">
        <v>512</v>
      </c>
      <c r="G8305" s="58"/>
      <c r="H8305" s="58" t="s">
        <v>6209</v>
      </c>
      <c r="I8305" s="60"/>
    </row>
    <row r="8306" spans="1:9" s="37" customFormat="1" ht="66">
      <c r="A8306" s="52" t="s">
        <v>6206</v>
      </c>
      <c r="B8306" s="53" t="s">
        <v>6457</v>
      </c>
      <c r="C8306" s="53" t="s">
        <v>4413</v>
      </c>
      <c r="D8306" s="31" t="s">
        <v>6208</v>
      </c>
      <c r="E8306" s="54">
        <v>20</v>
      </c>
      <c r="F8306" s="31" t="s">
        <v>512</v>
      </c>
      <c r="G8306" s="58"/>
      <c r="H8306" s="58" t="s">
        <v>6209</v>
      </c>
      <c r="I8306" s="60"/>
    </row>
    <row r="8307" spans="1:9" s="37" customFormat="1" ht="66">
      <c r="A8307" s="52" t="s">
        <v>6206</v>
      </c>
      <c r="B8307" s="53" t="s">
        <v>6457</v>
      </c>
      <c r="C8307" s="53" t="s">
        <v>4162</v>
      </c>
      <c r="D8307" s="31" t="s">
        <v>6208</v>
      </c>
      <c r="E8307" s="54">
        <v>20</v>
      </c>
      <c r="F8307" s="31" t="s">
        <v>512</v>
      </c>
      <c r="G8307" s="58"/>
      <c r="H8307" s="58" t="s">
        <v>6209</v>
      </c>
      <c r="I8307" s="60"/>
    </row>
    <row r="8308" spans="1:9" s="37" customFormat="1" ht="66">
      <c r="A8308" s="52" t="s">
        <v>6206</v>
      </c>
      <c r="B8308" s="53" t="s">
        <v>6457</v>
      </c>
      <c r="C8308" s="53" t="s">
        <v>4185</v>
      </c>
      <c r="D8308" s="31" t="s">
        <v>6208</v>
      </c>
      <c r="E8308" s="54">
        <v>20</v>
      </c>
      <c r="F8308" s="31" t="s">
        <v>512</v>
      </c>
      <c r="G8308" s="58"/>
      <c r="H8308" s="58" t="s">
        <v>6209</v>
      </c>
      <c r="I8308" s="60"/>
    </row>
    <row r="8309" spans="1:9" s="37" customFormat="1" ht="66">
      <c r="A8309" s="52" t="s">
        <v>6206</v>
      </c>
      <c r="B8309" s="53" t="s">
        <v>6457</v>
      </c>
      <c r="C8309" s="53" t="s">
        <v>4034</v>
      </c>
      <c r="D8309" s="31" t="s">
        <v>6208</v>
      </c>
      <c r="E8309" s="54">
        <v>20</v>
      </c>
      <c r="F8309" s="31" t="s">
        <v>512</v>
      </c>
      <c r="G8309" s="58"/>
      <c r="H8309" s="58" t="s">
        <v>6209</v>
      </c>
      <c r="I8309" s="60"/>
    </row>
    <row r="8310" spans="1:9" s="37" customFormat="1" ht="66">
      <c r="A8310" s="52" t="s">
        <v>6206</v>
      </c>
      <c r="B8310" s="53" t="s">
        <v>6457</v>
      </c>
      <c r="C8310" s="53" t="s">
        <v>1802</v>
      </c>
      <c r="D8310" s="31" t="s">
        <v>6208</v>
      </c>
      <c r="E8310" s="54">
        <v>20</v>
      </c>
      <c r="F8310" s="31" t="s">
        <v>512</v>
      </c>
      <c r="G8310" s="58"/>
      <c r="H8310" s="58" t="s">
        <v>6209</v>
      </c>
      <c r="I8310" s="60"/>
    </row>
    <row r="8311" spans="1:9" s="37" customFormat="1" ht="66">
      <c r="A8311" s="52" t="s">
        <v>6206</v>
      </c>
      <c r="B8311" s="53" t="s">
        <v>6457</v>
      </c>
      <c r="C8311" s="53" t="s">
        <v>4040</v>
      </c>
      <c r="D8311" s="31" t="s">
        <v>6208</v>
      </c>
      <c r="E8311" s="54">
        <v>20</v>
      </c>
      <c r="F8311" s="31" t="s">
        <v>512</v>
      </c>
      <c r="G8311" s="58"/>
      <c r="H8311" s="58" t="s">
        <v>6209</v>
      </c>
      <c r="I8311" s="60"/>
    </row>
    <row r="8312" spans="1:9" s="37" customFormat="1" ht="66">
      <c r="A8312" s="52" t="s">
        <v>6206</v>
      </c>
      <c r="B8312" s="53" t="s">
        <v>6457</v>
      </c>
      <c r="C8312" s="53" t="s">
        <v>4440</v>
      </c>
      <c r="D8312" s="31" t="s">
        <v>6208</v>
      </c>
      <c r="E8312" s="54">
        <v>20</v>
      </c>
      <c r="F8312" s="31" t="s">
        <v>512</v>
      </c>
      <c r="G8312" s="58"/>
      <c r="H8312" s="58" t="s">
        <v>6209</v>
      </c>
      <c r="I8312" s="60"/>
    </row>
    <row r="8313" spans="1:9" s="37" customFormat="1" ht="66">
      <c r="A8313" s="52" t="s">
        <v>6206</v>
      </c>
      <c r="B8313" s="53" t="s">
        <v>6457</v>
      </c>
      <c r="C8313" s="53" t="s">
        <v>4202</v>
      </c>
      <c r="D8313" s="31" t="s">
        <v>6208</v>
      </c>
      <c r="E8313" s="54">
        <v>20</v>
      </c>
      <c r="F8313" s="31" t="s">
        <v>512</v>
      </c>
      <c r="G8313" s="58"/>
      <c r="H8313" s="58" t="s">
        <v>6209</v>
      </c>
      <c r="I8313" s="60"/>
    </row>
    <row r="8314" spans="1:9" s="37" customFormat="1" ht="66">
      <c r="A8314" s="52" t="s">
        <v>6206</v>
      </c>
      <c r="B8314" s="53" t="s">
        <v>6457</v>
      </c>
      <c r="C8314" s="53" t="s">
        <v>4461</v>
      </c>
      <c r="D8314" s="31" t="s">
        <v>6208</v>
      </c>
      <c r="E8314" s="54">
        <v>20</v>
      </c>
      <c r="F8314" s="31" t="s">
        <v>512</v>
      </c>
      <c r="G8314" s="58"/>
      <c r="H8314" s="58" t="s">
        <v>6209</v>
      </c>
      <c r="I8314" s="60"/>
    </row>
    <row r="8315" spans="1:9" s="37" customFormat="1" ht="66">
      <c r="A8315" s="52" t="s">
        <v>6206</v>
      </c>
      <c r="B8315" s="53" t="s">
        <v>6457</v>
      </c>
      <c r="C8315" s="53" t="s">
        <v>6474</v>
      </c>
      <c r="D8315" s="31" t="s">
        <v>6208</v>
      </c>
      <c r="E8315" s="54">
        <v>20</v>
      </c>
      <c r="F8315" s="31" t="s">
        <v>512</v>
      </c>
      <c r="G8315" s="58"/>
      <c r="H8315" s="58" t="s">
        <v>6209</v>
      </c>
      <c r="I8315" s="60"/>
    </row>
    <row r="8316" spans="1:9" s="37" customFormat="1" ht="66">
      <c r="A8316" s="52" t="s">
        <v>6206</v>
      </c>
      <c r="B8316" s="53" t="s">
        <v>6457</v>
      </c>
      <c r="C8316" s="53" t="s">
        <v>50</v>
      </c>
      <c r="D8316" s="31" t="s">
        <v>6208</v>
      </c>
      <c r="E8316" s="54">
        <v>20</v>
      </c>
      <c r="F8316" s="31" t="s">
        <v>512</v>
      </c>
      <c r="G8316" s="58"/>
      <c r="H8316" s="58" t="s">
        <v>6209</v>
      </c>
      <c r="I8316" s="60"/>
    </row>
    <row r="8317" spans="1:9" s="37" customFormat="1" ht="66">
      <c r="A8317" s="52" t="s">
        <v>6206</v>
      </c>
      <c r="B8317" s="53" t="s">
        <v>6457</v>
      </c>
      <c r="C8317" s="53" t="s">
        <v>1745</v>
      </c>
      <c r="D8317" s="31" t="s">
        <v>6208</v>
      </c>
      <c r="E8317" s="54">
        <v>20</v>
      </c>
      <c r="F8317" s="31" t="s">
        <v>512</v>
      </c>
      <c r="G8317" s="58"/>
      <c r="H8317" s="58" t="s">
        <v>6209</v>
      </c>
      <c r="I8317" s="60"/>
    </row>
    <row r="8318" spans="1:9" s="37" customFormat="1" ht="66">
      <c r="A8318" s="52" t="s">
        <v>6206</v>
      </c>
      <c r="B8318" s="53" t="s">
        <v>6457</v>
      </c>
      <c r="C8318" s="53" t="s">
        <v>4014</v>
      </c>
      <c r="D8318" s="31" t="s">
        <v>6208</v>
      </c>
      <c r="E8318" s="54">
        <v>20</v>
      </c>
      <c r="F8318" s="31" t="s">
        <v>512</v>
      </c>
      <c r="G8318" s="58"/>
      <c r="H8318" s="58" t="s">
        <v>6209</v>
      </c>
      <c r="I8318" s="60"/>
    </row>
    <row r="8319" spans="1:9" s="37" customFormat="1" ht="66">
      <c r="A8319" s="52" t="s">
        <v>6206</v>
      </c>
      <c r="B8319" s="53" t="s">
        <v>6457</v>
      </c>
      <c r="C8319" s="53" t="s">
        <v>4383</v>
      </c>
      <c r="D8319" s="31" t="s">
        <v>6208</v>
      </c>
      <c r="E8319" s="54">
        <v>20</v>
      </c>
      <c r="F8319" s="31" t="s">
        <v>512</v>
      </c>
      <c r="G8319" s="58"/>
      <c r="H8319" s="58" t="s">
        <v>6209</v>
      </c>
      <c r="I8319" s="60"/>
    </row>
    <row r="8320" spans="1:9" s="37" customFormat="1" ht="66">
      <c r="A8320" s="52" t="s">
        <v>6206</v>
      </c>
      <c r="B8320" s="53" t="s">
        <v>6457</v>
      </c>
      <c r="C8320" s="53" t="s">
        <v>4513</v>
      </c>
      <c r="D8320" s="31" t="s">
        <v>6208</v>
      </c>
      <c r="E8320" s="54">
        <v>16</v>
      </c>
      <c r="F8320" s="31" t="s">
        <v>512</v>
      </c>
      <c r="G8320" s="58"/>
      <c r="H8320" s="58" t="s">
        <v>6209</v>
      </c>
      <c r="I8320" s="60"/>
    </row>
    <row r="8321" spans="1:9" s="37" customFormat="1" ht="66">
      <c r="A8321" s="52" t="s">
        <v>6206</v>
      </c>
      <c r="B8321" s="53" t="s">
        <v>6457</v>
      </c>
      <c r="C8321" s="53" t="s">
        <v>4098</v>
      </c>
      <c r="D8321" s="31" t="s">
        <v>6208</v>
      </c>
      <c r="E8321" s="54">
        <v>20</v>
      </c>
      <c r="F8321" s="31" t="s">
        <v>512</v>
      </c>
      <c r="G8321" s="58"/>
      <c r="H8321" s="58" t="s">
        <v>6209</v>
      </c>
      <c r="I8321" s="60"/>
    </row>
    <row r="8322" spans="1:9" s="37" customFormat="1" ht="66">
      <c r="A8322" s="52" t="s">
        <v>6206</v>
      </c>
      <c r="B8322" s="53" t="s">
        <v>6457</v>
      </c>
      <c r="C8322" s="53" t="s">
        <v>4077</v>
      </c>
      <c r="D8322" s="31" t="s">
        <v>6208</v>
      </c>
      <c r="E8322" s="54">
        <v>20</v>
      </c>
      <c r="F8322" s="31" t="s">
        <v>512</v>
      </c>
      <c r="G8322" s="58"/>
      <c r="H8322" s="58" t="s">
        <v>6209</v>
      </c>
      <c r="I8322" s="60"/>
    </row>
    <row r="8323" spans="1:9" s="37" customFormat="1" ht="66">
      <c r="A8323" s="52" t="s">
        <v>6206</v>
      </c>
      <c r="B8323" s="53" t="s">
        <v>6457</v>
      </c>
      <c r="C8323" s="53" t="s">
        <v>6475</v>
      </c>
      <c r="D8323" s="31" t="s">
        <v>6208</v>
      </c>
      <c r="E8323" s="54">
        <v>20</v>
      </c>
      <c r="F8323" s="31" t="s">
        <v>512</v>
      </c>
      <c r="G8323" s="58"/>
      <c r="H8323" s="58" t="s">
        <v>6209</v>
      </c>
      <c r="I8323" s="60"/>
    </row>
    <row r="8324" spans="1:9" s="37" customFormat="1" ht="66">
      <c r="A8324" s="52" t="s">
        <v>6206</v>
      </c>
      <c r="B8324" s="53" t="s">
        <v>6457</v>
      </c>
      <c r="C8324" s="53" t="s">
        <v>4066</v>
      </c>
      <c r="D8324" s="31" t="s">
        <v>6208</v>
      </c>
      <c r="E8324" s="54">
        <v>20</v>
      </c>
      <c r="F8324" s="31" t="s">
        <v>512</v>
      </c>
      <c r="G8324" s="58"/>
      <c r="H8324" s="58" t="s">
        <v>6209</v>
      </c>
      <c r="I8324" s="60"/>
    </row>
    <row r="8325" spans="1:9" s="37" customFormat="1" ht="66">
      <c r="A8325" s="52" t="s">
        <v>6206</v>
      </c>
      <c r="B8325" s="53" t="s">
        <v>6457</v>
      </c>
      <c r="C8325" s="53" t="s">
        <v>4098</v>
      </c>
      <c r="D8325" s="31" t="s">
        <v>6208</v>
      </c>
      <c r="E8325" s="54">
        <v>20</v>
      </c>
      <c r="F8325" s="31" t="s">
        <v>512</v>
      </c>
      <c r="G8325" s="58"/>
      <c r="H8325" s="58" t="s">
        <v>6209</v>
      </c>
      <c r="I8325" s="60"/>
    </row>
    <row r="8326" spans="1:9" s="37" customFormat="1" ht="66">
      <c r="A8326" s="52" t="s">
        <v>6206</v>
      </c>
      <c r="B8326" s="53" t="s">
        <v>6457</v>
      </c>
      <c r="C8326" s="53" t="s">
        <v>4304</v>
      </c>
      <c r="D8326" s="31" t="s">
        <v>6208</v>
      </c>
      <c r="E8326" s="54">
        <v>20</v>
      </c>
      <c r="F8326" s="31" t="s">
        <v>512</v>
      </c>
      <c r="G8326" s="58"/>
      <c r="H8326" s="58" t="s">
        <v>6209</v>
      </c>
      <c r="I8326" s="60"/>
    </row>
    <row r="8327" spans="1:9" s="37" customFormat="1" ht="66">
      <c r="A8327" s="52" t="s">
        <v>6206</v>
      </c>
      <c r="B8327" s="53" t="s">
        <v>6457</v>
      </c>
      <c r="C8327" s="53" t="s">
        <v>4134</v>
      </c>
      <c r="D8327" s="31" t="s">
        <v>6208</v>
      </c>
      <c r="E8327" s="54">
        <v>20</v>
      </c>
      <c r="F8327" s="31" t="s">
        <v>512</v>
      </c>
      <c r="G8327" s="58"/>
      <c r="H8327" s="58" t="s">
        <v>6209</v>
      </c>
      <c r="I8327" s="60"/>
    </row>
    <row r="8328" spans="1:9" s="37" customFormat="1" ht="66">
      <c r="A8328" s="52" t="s">
        <v>6206</v>
      </c>
      <c r="B8328" s="53" t="s">
        <v>6457</v>
      </c>
      <c r="C8328" s="53" t="s">
        <v>6330</v>
      </c>
      <c r="D8328" s="31" t="s">
        <v>6208</v>
      </c>
      <c r="E8328" s="54">
        <v>20</v>
      </c>
      <c r="F8328" s="31" t="s">
        <v>512</v>
      </c>
      <c r="G8328" s="58"/>
      <c r="H8328" s="58" t="s">
        <v>6209</v>
      </c>
      <c r="I8328" s="60"/>
    </row>
    <row r="8329" spans="1:9" s="37" customFormat="1" ht="66">
      <c r="A8329" s="52" t="s">
        <v>6206</v>
      </c>
      <c r="B8329" s="53" t="s">
        <v>6457</v>
      </c>
      <c r="C8329" s="53" t="s">
        <v>3107</v>
      </c>
      <c r="D8329" s="31" t="s">
        <v>6208</v>
      </c>
      <c r="E8329" s="54">
        <v>20</v>
      </c>
      <c r="F8329" s="31" t="s">
        <v>512</v>
      </c>
      <c r="G8329" s="58"/>
      <c r="H8329" s="58" t="s">
        <v>6209</v>
      </c>
      <c r="I8329" s="60"/>
    </row>
    <row r="8330" spans="1:9" s="37" customFormat="1" ht="66">
      <c r="A8330" s="52" t="s">
        <v>6206</v>
      </c>
      <c r="B8330" s="53" t="s">
        <v>6457</v>
      </c>
      <c r="C8330" s="53" t="s">
        <v>1800</v>
      </c>
      <c r="D8330" s="31" t="s">
        <v>6208</v>
      </c>
      <c r="E8330" s="54">
        <v>20</v>
      </c>
      <c r="F8330" s="31" t="s">
        <v>512</v>
      </c>
      <c r="G8330" s="58"/>
      <c r="H8330" s="58" t="s">
        <v>6209</v>
      </c>
      <c r="I8330" s="60"/>
    </row>
    <row r="8331" spans="1:9" s="37" customFormat="1" ht="66">
      <c r="A8331" s="52" t="s">
        <v>6206</v>
      </c>
      <c r="B8331" s="53" t="s">
        <v>6457</v>
      </c>
      <c r="C8331" s="53" t="s">
        <v>6476</v>
      </c>
      <c r="D8331" s="31" t="s">
        <v>6208</v>
      </c>
      <c r="E8331" s="54">
        <v>20</v>
      </c>
      <c r="F8331" s="31" t="s">
        <v>512</v>
      </c>
      <c r="G8331" s="58"/>
      <c r="H8331" s="58" t="s">
        <v>6209</v>
      </c>
      <c r="I8331" s="60"/>
    </row>
    <row r="8332" spans="1:9" s="37" customFormat="1" ht="66">
      <c r="A8332" s="52" t="s">
        <v>6206</v>
      </c>
      <c r="B8332" s="53" t="s">
        <v>6457</v>
      </c>
      <c r="C8332" s="53" t="s">
        <v>71</v>
      </c>
      <c r="D8332" s="31" t="s">
        <v>6208</v>
      </c>
      <c r="E8332" s="54">
        <v>20</v>
      </c>
      <c r="F8332" s="31" t="s">
        <v>512</v>
      </c>
      <c r="G8332" s="58"/>
      <c r="H8332" s="58" t="s">
        <v>6209</v>
      </c>
      <c r="I8332" s="60"/>
    </row>
    <row r="8333" spans="1:9" s="37" customFormat="1" ht="66">
      <c r="A8333" s="52" t="s">
        <v>6206</v>
      </c>
      <c r="B8333" s="53" t="s">
        <v>6457</v>
      </c>
      <c r="C8333" s="53" t="s">
        <v>4084</v>
      </c>
      <c r="D8333" s="31" t="s">
        <v>6208</v>
      </c>
      <c r="E8333" s="54">
        <v>20</v>
      </c>
      <c r="F8333" s="31" t="s">
        <v>512</v>
      </c>
      <c r="G8333" s="58"/>
      <c r="H8333" s="58" t="s">
        <v>6209</v>
      </c>
      <c r="I8333" s="60"/>
    </row>
    <row r="8334" spans="1:9" s="37" customFormat="1" ht="66">
      <c r="A8334" s="52" t="s">
        <v>6206</v>
      </c>
      <c r="B8334" s="53" t="s">
        <v>6457</v>
      </c>
      <c r="C8334" s="53" t="s">
        <v>4182</v>
      </c>
      <c r="D8334" s="31" t="s">
        <v>6208</v>
      </c>
      <c r="E8334" s="54">
        <v>20</v>
      </c>
      <c r="F8334" s="31" t="s">
        <v>512</v>
      </c>
      <c r="G8334" s="58"/>
      <c r="H8334" s="58" t="s">
        <v>6209</v>
      </c>
      <c r="I8334" s="60"/>
    </row>
    <row r="8335" spans="1:9" s="37" customFormat="1" ht="66">
      <c r="A8335" s="52" t="s">
        <v>6206</v>
      </c>
      <c r="B8335" s="53" t="s">
        <v>6457</v>
      </c>
      <c r="C8335" s="53" t="s">
        <v>1617</v>
      </c>
      <c r="D8335" s="31" t="s">
        <v>6208</v>
      </c>
      <c r="E8335" s="54">
        <v>20</v>
      </c>
      <c r="F8335" s="31" t="s">
        <v>512</v>
      </c>
      <c r="G8335" s="58"/>
      <c r="H8335" s="58" t="s">
        <v>6209</v>
      </c>
      <c r="I8335" s="60"/>
    </row>
    <row r="8336" spans="1:9" s="37" customFormat="1" ht="66">
      <c r="A8336" s="52" t="s">
        <v>6206</v>
      </c>
      <c r="B8336" s="53" t="s">
        <v>6457</v>
      </c>
      <c r="C8336" s="53" t="s">
        <v>4339</v>
      </c>
      <c r="D8336" s="31" t="s">
        <v>6208</v>
      </c>
      <c r="E8336" s="54">
        <v>20</v>
      </c>
      <c r="F8336" s="31" t="s">
        <v>512</v>
      </c>
      <c r="G8336" s="58"/>
      <c r="H8336" s="58" t="s">
        <v>6209</v>
      </c>
      <c r="I8336" s="60"/>
    </row>
    <row r="8337" spans="1:9" s="37" customFormat="1" ht="66">
      <c r="A8337" s="52" t="s">
        <v>6206</v>
      </c>
      <c r="B8337" s="53" t="s">
        <v>6457</v>
      </c>
      <c r="C8337" s="53" t="s">
        <v>4329</v>
      </c>
      <c r="D8337" s="31" t="s">
        <v>6208</v>
      </c>
      <c r="E8337" s="54">
        <v>20</v>
      </c>
      <c r="F8337" s="31" t="s">
        <v>512</v>
      </c>
      <c r="G8337" s="58"/>
      <c r="H8337" s="58" t="s">
        <v>6209</v>
      </c>
      <c r="I8337" s="60"/>
    </row>
    <row r="8338" spans="1:9" s="37" customFormat="1" ht="66">
      <c r="A8338" s="52" t="s">
        <v>6206</v>
      </c>
      <c r="B8338" s="53" t="s">
        <v>6457</v>
      </c>
      <c r="C8338" s="53" t="s">
        <v>6477</v>
      </c>
      <c r="D8338" s="31" t="s">
        <v>6208</v>
      </c>
      <c r="E8338" s="54">
        <v>20</v>
      </c>
      <c r="F8338" s="31" t="s">
        <v>512</v>
      </c>
      <c r="G8338" s="58"/>
      <c r="H8338" s="58" t="s">
        <v>6209</v>
      </c>
      <c r="I8338" s="60"/>
    </row>
    <row r="8339" spans="1:9" s="37" customFormat="1" ht="66">
      <c r="A8339" s="52" t="s">
        <v>6206</v>
      </c>
      <c r="B8339" s="53" t="s">
        <v>6457</v>
      </c>
      <c r="C8339" s="53" t="s">
        <v>4431</v>
      </c>
      <c r="D8339" s="31" t="s">
        <v>6208</v>
      </c>
      <c r="E8339" s="54">
        <v>20</v>
      </c>
      <c r="F8339" s="31" t="s">
        <v>512</v>
      </c>
      <c r="G8339" s="58"/>
      <c r="H8339" s="58" t="s">
        <v>6209</v>
      </c>
      <c r="I8339" s="60"/>
    </row>
    <row r="8340" spans="1:9" s="37" customFormat="1" ht="66">
      <c r="A8340" s="52" t="s">
        <v>6206</v>
      </c>
      <c r="B8340" s="53" t="s">
        <v>6457</v>
      </c>
      <c r="C8340" s="53" t="s">
        <v>4291</v>
      </c>
      <c r="D8340" s="31" t="s">
        <v>6208</v>
      </c>
      <c r="E8340" s="54">
        <v>20</v>
      </c>
      <c r="F8340" s="31" t="s">
        <v>512</v>
      </c>
      <c r="G8340" s="58"/>
      <c r="H8340" s="58" t="s">
        <v>6209</v>
      </c>
      <c r="I8340" s="60"/>
    </row>
    <row r="8341" spans="1:9" s="37" customFormat="1" ht="66">
      <c r="A8341" s="52" t="s">
        <v>6206</v>
      </c>
      <c r="B8341" s="53" t="s">
        <v>6457</v>
      </c>
      <c r="C8341" s="53" t="s">
        <v>4095</v>
      </c>
      <c r="D8341" s="31" t="s">
        <v>6208</v>
      </c>
      <c r="E8341" s="54">
        <v>20</v>
      </c>
      <c r="F8341" s="31" t="s">
        <v>512</v>
      </c>
      <c r="G8341" s="58"/>
      <c r="H8341" s="58" t="s">
        <v>6209</v>
      </c>
      <c r="I8341" s="60"/>
    </row>
    <row r="8342" spans="1:9" s="37" customFormat="1" ht="66">
      <c r="A8342" s="52" t="s">
        <v>6206</v>
      </c>
      <c r="B8342" s="53" t="s">
        <v>6457</v>
      </c>
      <c r="C8342" s="53" t="s">
        <v>1608</v>
      </c>
      <c r="D8342" s="31" t="s">
        <v>6208</v>
      </c>
      <c r="E8342" s="54">
        <v>20</v>
      </c>
      <c r="F8342" s="31" t="s">
        <v>512</v>
      </c>
      <c r="G8342" s="58"/>
      <c r="H8342" s="58" t="s">
        <v>6209</v>
      </c>
      <c r="I8342" s="60"/>
    </row>
    <row r="8343" spans="1:9" s="37" customFormat="1" ht="66">
      <c r="A8343" s="52" t="s">
        <v>6206</v>
      </c>
      <c r="B8343" s="53" t="s">
        <v>6457</v>
      </c>
      <c r="C8343" s="53" t="s">
        <v>4097</v>
      </c>
      <c r="D8343" s="31" t="s">
        <v>6208</v>
      </c>
      <c r="E8343" s="54">
        <v>18</v>
      </c>
      <c r="F8343" s="31" t="s">
        <v>512</v>
      </c>
      <c r="G8343" s="58"/>
      <c r="H8343" s="58" t="s">
        <v>6209</v>
      </c>
      <c r="I8343" s="60"/>
    </row>
    <row r="8344" spans="1:9" s="37" customFormat="1" ht="66">
      <c r="A8344" s="52" t="s">
        <v>6206</v>
      </c>
      <c r="B8344" s="53" t="s">
        <v>6457</v>
      </c>
      <c r="C8344" s="53" t="s">
        <v>4408</v>
      </c>
      <c r="D8344" s="31" t="s">
        <v>6208</v>
      </c>
      <c r="E8344" s="54">
        <v>20</v>
      </c>
      <c r="F8344" s="31" t="s">
        <v>512</v>
      </c>
      <c r="G8344" s="58"/>
      <c r="H8344" s="58" t="s">
        <v>6209</v>
      </c>
      <c r="I8344" s="60"/>
    </row>
    <row r="8345" spans="1:9" s="37" customFormat="1" ht="66">
      <c r="A8345" s="52" t="s">
        <v>6206</v>
      </c>
      <c r="B8345" s="53" t="s">
        <v>6457</v>
      </c>
      <c r="C8345" s="53" t="s">
        <v>4407</v>
      </c>
      <c r="D8345" s="31" t="s">
        <v>6208</v>
      </c>
      <c r="E8345" s="54">
        <v>20</v>
      </c>
      <c r="F8345" s="31" t="s">
        <v>512</v>
      </c>
      <c r="G8345" s="58"/>
      <c r="H8345" s="58" t="s">
        <v>6209</v>
      </c>
      <c r="I8345" s="60"/>
    </row>
    <row r="8346" spans="1:9" s="37" customFormat="1" ht="66">
      <c r="A8346" s="52" t="s">
        <v>6206</v>
      </c>
      <c r="B8346" s="53" t="s">
        <v>6457</v>
      </c>
      <c r="C8346" s="53" t="s">
        <v>6478</v>
      </c>
      <c r="D8346" s="31" t="s">
        <v>6208</v>
      </c>
      <c r="E8346" s="54">
        <v>20</v>
      </c>
      <c r="F8346" s="31" t="s">
        <v>512</v>
      </c>
      <c r="G8346" s="58"/>
      <c r="H8346" s="58" t="s">
        <v>6209</v>
      </c>
      <c r="I8346" s="60"/>
    </row>
    <row r="8347" spans="1:9" s="37" customFormat="1" ht="66">
      <c r="A8347" s="52" t="s">
        <v>6206</v>
      </c>
      <c r="B8347" s="53" t="s">
        <v>6457</v>
      </c>
      <c r="C8347" s="53" t="s">
        <v>4008</v>
      </c>
      <c r="D8347" s="31" t="s">
        <v>6208</v>
      </c>
      <c r="E8347" s="54">
        <v>20</v>
      </c>
      <c r="F8347" s="31" t="s">
        <v>512</v>
      </c>
      <c r="G8347" s="58"/>
      <c r="H8347" s="58" t="s">
        <v>6209</v>
      </c>
      <c r="I8347" s="60"/>
    </row>
    <row r="8348" spans="1:9" s="37" customFormat="1" ht="66">
      <c r="A8348" s="52" t="s">
        <v>6206</v>
      </c>
      <c r="B8348" s="53" t="s">
        <v>6457</v>
      </c>
      <c r="C8348" s="53" t="s">
        <v>6479</v>
      </c>
      <c r="D8348" s="31" t="s">
        <v>6208</v>
      </c>
      <c r="E8348" s="54">
        <v>20</v>
      </c>
      <c r="F8348" s="31" t="s">
        <v>512</v>
      </c>
      <c r="G8348" s="58"/>
      <c r="H8348" s="58" t="s">
        <v>6209</v>
      </c>
      <c r="I8348" s="60"/>
    </row>
    <row r="8349" spans="1:9" s="37" customFormat="1" ht="66">
      <c r="A8349" s="52" t="s">
        <v>6206</v>
      </c>
      <c r="B8349" s="53" t="s">
        <v>6457</v>
      </c>
      <c r="C8349" s="53" t="s">
        <v>4362</v>
      </c>
      <c r="D8349" s="31" t="s">
        <v>6208</v>
      </c>
      <c r="E8349" s="54">
        <v>20</v>
      </c>
      <c r="F8349" s="31" t="s">
        <v>512</v>
      </c>
      <c r="G8349" s="58"/>
      <c r="H8349" s="58" t="s">
        <v>6209</v>
      </c>
      <c r="I8349" s="60"/>
    </row>
    <row r="8350" spans="1:9" s="37" customFormat="1" ht="66">
      <c r="A8350" s="52" t="s">
        <v>6206</v>
      </c>
      <c r="B8350" s="53" t="s">
        <v>6457</v>
      </c>
      <c r="C8350" s="53" t="s">
        <v>3996</v>
      </c>
      <c r="D8350" s="31" t="s">
        <v>6208</v>
      </c>
      <c r="E8350" s="54">
        <v>20</v>
      </c>
      <c r="F8350" s="31" t="s">
        <v>512</v>
      </c>
      <c r="G8350" s="58"/>
      <c r="H8350" s="58" t="s">
        <v>6209</v>
      </c>
      <c r="I8350" s="60"/>
    </row>
    <row r="8351" spans="1:9" s="37" customFormat="1" ht="66">
      <c r="A8351" s="52" t="s">
        <v>6206</v>
      </c>
      <c r="B8351" s="53" t="s">
        <v>6457</v>
      </c>
      <c r="C8351" s="53" t="s">
        <v>4231</v>
      </c>
      <c r="D8351" s="31" t="s">
        <v>6208</v>
      </c>
      <c r="E8351" s="54">
        <v>20</v>
      </c>
      <c r="F8351" s="31" t="s">
        <v>512</v>
      </c>
      <c r="G8351" s="58"/>
      <c r="H8351" s="58" t="s">
        <v>6209</v>
      </c>
      <c r="I8351" s="60"/>
    </row>
    <row r="8352" spans="1:9" s="37" customFormat="1" ht="66">
      <c r="A8352" s="52" t="s">
        <v>6206</v>
      </c>
      <c r="B8352" s="53" t="s">
        <v>6457</v>
      </c>
      <c r="C8352" s="53" t="s">
        <v>4072</v>
      </c>
      <c r="D8352" s="31" t="s">
        <v>6208</v>
      </c>
      <c r="E8352" s="54">
        <v>20</v>
      </c>
      <c r="F8352" s="31" t="s">
        <v>512</v>
      </c>
      <c r="G8352" s="58"/>
      <c r="H8352" s="58" t="s">
        <v>6209</v>
      </c>
      <c r="I8352" s="60"/>
    </row>
    <row r="8353" spans="1:9" s="37" customFormat="1" ht="66">
      <c r="A8353" s="52" t="s">
        <v>6206</v>
      </c>
      <c r="B8353" s="53" t="s">
        <v>6457</v>
      </c>
      <c r="C8353" s="53" t="s">
        <v>3823</v>
      </c>
      <c r="D8353" s="31" t="s">
        <v>6208</v>
      </c>
      <c r="E8353" s="54">
        <v>20</v>
      </c>
      <c r="F8353" s="31" t="s">
        <v>512</v>
      </c>
      <c r="G8353" s="58"/>
      <c r="H8353" s="58" t="s">
        <v>6209</v>
      </c>
      <c r="I8353" s="60"/>
    </row>
    <row r="8354" spans="1:9" s="37" customFormat="1" ht="66">
      <c r="A8354" s="52" t="s">
        <v>6206</v>
      </c>
      <c r="B8354" s="53" t="s">
        <v>6457</v>
      </c>
      <c r="C8354" s="53" t="s">
        <v>3989</v>
      </c>
      <c r="D8354" s="31" t="s">
        <v>6208</v>
      </c>
      <c r="E8354" s="54">
        <v>20</v>
      </c>
      <c r="F8354" s="31" t="s">
        <v>512</v>
      </c>
      <c r="G8354" s="58"/>
      <c r="H8354" s="58" t="s">
        <v>6209</v>
      </c>
      <c r="I8354" s="60"/>
    </row>
    <row r="8355" spans="1:9" s="37" customFormat="1" ht="66">
      <c r="A8355" s="52" t="s">
        <v>6206</v>
      </c>
      <c r="B8355" s="53" t="s">
        <v>6457</v>
      </c>
      <c r="C8355" s="53" t="s">
        <v>2132</v>
      </c>
      <c r="D8355" s="31" t="s">
        <v>6208</v>
      </c>
      <c r="E8355" s="54">
        <v>20</v>
      </c>
      <c r="F8355" s="31" t="s">
        <v>512</v>
      </c>
      <c r="G8355" s="58"/>
      <c r="H8355" s="58" t="s">
        <v>6209</v>
      </c>
      <c r="I8355" s="60"/>
    </row>
    <row r="8356" spans="1:9" s="37" customFormat="1" ht="66">
      <c r="A8356" s="52" t="s">
        <v>6206</v>
      </c>
      <c r="B8356" s="53" t="s">
        <v>6457</v>
      </c>
      <c r="C8356" s="53" t="s">
        <v>4011</v>
      </c>
      <c r="D8356" s="31" t="s">
        <v>6208</v>
      </c>
      <c r="E8356" s="54">
        <v>20</v>
      </c>
      <c r="F8356" s="31" t="s">
        <v>512</v>
      </c>
      <c r="G8356" s="58"/>
      <c r="H8356" s="58" t="s">
        <v>6209</v>
      </c>
      <c r="I8356" s="60"/>
    </row>
    <row r="8357" spans="1:9" s="37" customFormat="1" ht="66">
      <c r="A8357" s="52" t="s">
        <v>6206</v>
      </c>
      <c r="B8357" s="53" t="s">
        <v>6457</v>
      </c>
      <c r="C8357" s="53" t="s">
        <v>6480</v>
      </c>
      <c r="D8357" s="31" t="s">
        <v>6208</v>
      </c>
      <c r="E8357" s="54">
        <v>20</v>
      </c>
      <c r="F8357" s="31" t="s">
        <v>512</v>
      </c>
      <c r="G8357" s="58"/>
      <c r="H8357" s="58" t="s">
        <v>6209</v>
      </c>
      <c r="I8357" s="60"/>
    </row>
    <row r="8358" spans="1:9" s="37" customFormat="1" ht="66">
      <c r="A8358" s="52" t="s">
        <v>6206</v>
      </c>
      <c r="B8358" s="53" t="s">
        <v>6457</v>
      </c>
      <c r="C8358" s="53" t="s">
        <v>4437</v>
      </c>
      <c r="D8358" s="31" t="s">
        <v>6208</v>
      </c>
      <c r="E8358" s="54">
        <v>20</v>
      </c>
      <c r="F8358" s="31" t="s">
        <v>512</v>
      </c>
      <c r="G8358" s="58"/>
      <c r="H8358" s="58" t="s">
        <v>6209</v>
      </c>
      <c r="I8358" s="60"/>
    </row>
    <row r="8359" spans="1:9" s="37" customFormat="1" ht="66">
      <c r="A8359" s="52" t="s">
        <v>6206</v>
      </c>
      <c r="B8359" s="53" t="s">
        <v>6457</v>
      </c>
      <c r="C8359" s="53" t="s">
        <v>4294</v>
      </c>
      <c r="D8359" s="31" t="s">
        <v>6208</v>
      </c>
      <c r="E8359" s="54">
        <v>20</v>
      </c>
      <c r="F8359" s="31" t="s">
        <v>512</v>
      </c>
      <c r="G8359" s="58"/>
      <c r="H8359" s="58" t="s">
        <v>6209</v>
      </c>
      <c r="I8359" s="60"/>
    </row>
    <row r="8360" spans="1:9" s="37" customFormat="1" ht="66">
      <c r="A8360" s="52" t="s">
        <v>6206</v>
      </c>
      <c r="B8360" s="53" t="s">
        <v>6457</v>
      </c>
      <c r="C8360" s="53" t="s">
        <v>4058</v>
      </c>
      <c r="D8360" s="31" t="s">
        <v>6208</v>
      </c>
      <c r="E8360" s="54">
        <v>20</v>
      </c>
      <c r="F8360" s="31" t="s">
        <v>512</v>
      </c>
      <c r="G8360" s="58"/>
      <c r="H8360" s="58" t="s">
        <v>6209</v>
      </c>
      <c r="I8360" s="60"/>
    </row>
    <row r="8361" spans="1:9" s="37" customFormat="1" ht="66">
      <c r="A8361" s="52" t="s">
        <v>6206</v>
      </c>
      <c r="B8361" s="53" t="s">
        <v>6457</v>
      </c>
      <c r="C8361" s="53" t="s">
        <v>2882</v>
      </c>
      <c r="D8361" s="31" t="s">
        <v>6208</v>
      </c>
      <c r="E8361" s="54">
        <v>20</v>
      </c>
      <c r="F8361" s="31" t="s">
        <v>512</v>
      </c>
      <c r="G8361" s="58"/>
      <c r="H8361" s="58" t="s">
        <v>6209</v>
      </c>
      <c r="I8361" s="60"/>
    </row>
    <row r="8362" spans="1:9" s="37" customFormat="1" ht="66">
      <c r="A8362" s="52" t="s">
        <v>6206</v>
      </c>
      <c r="B8362" s="53" t="s">
        <v>6457</v>
      </c>
      <c r="C8362" s="53" t="s">
        <v>4243</v>
      </c>
      <c r="D8362" s="31" t="s">
        <v>6208</v>
      </c>
      <c r="E8362" s="54">
        <v>20</v>
      </c>
      <c r="F8362" s="31" t="s">
        <v>512</v>
      </c>
      <c r="G8362" s="58"/>
      <c r="H8362" s="58" t="s">
        <v>6209</v>
      </c>
      <c r="I8362" s="60"/>
    </row>
    <row r="8363" spans="1:9" s="37" customFormat="1" ht="66">
      <c r="A8363" s="52" t="s">
        <v>6206</v>
      </c>
      <c r="B8363" s="53" t="s">
        <v>6457</v>
      </c>
      <c r="C8363" s="53" t="s">
        <v>4080</v>
      </c>
      <c r="D8363" s="31" t="s">
        <v>6208</v>
      </c>
      <c r="E8363" s="54">
        <v>20</v>
      </c>
      <c r="F8363" s="31" t="s">
        <v>512</v>
      </c>
      <c r="G8363" s="58"/>
      <c r="H8363" s="58" t="s">
        <v>6209</v>
      </c>
      <c r="I8363" s="60"/>
    </row>
    <row r="8364" spans="1:9" s="37" customFormat="1" ht="66">
      <c r="A8364" s="52" t="s">
        <v>6206</v>
      </c>
      <c r="B8364" s="53" t="s">
        <v>6457</v>
      </c>
      <c r="C8364" s="53" t="s">
        <v>4335</v>
      </c>
      <c r="D8364" s="31" t="s">
        <v>6208</v>
      </c>
      <c r="E8364" s="54">
        <v>20</v>
      </c>
      <c r="F8364" s="31" t="s">
        <v>512</v>
      </c>
      <c r="G8364" s="58"/>
      <c r="H8364" s="58" t="s">
        <v>6209</v>
      </c>
      <c r="I8364" s="60"/>
    </row>
    <row r="8365" spans="1:9" s="37" customFormat="1" ht="66">
      <c r="A8365" s="52" t="s">
        <v>6206</v>
      </c>
      <c r="B8365" s="53" t="s">
        <v>6457</v>
      </c>
      <c r="C8365" s="53" t="s">
        <v>4171</v>
      </c>
      <c r="D8365" s="31" t="s">
        <v>6208</v>
      </c>
      <c r="E8365" s="54">
        <v>14</v>
      </c>
      <c r="F8365" s="31" t="s">
        <v>512</v>
      </c>
      <c r="G8365" s="58"/>
      <c r="H8365" s="58" t="s">
        <v>6209</v>
      </c>
      <c r="I8365" s="60"/>
    </row>
    <row r="8366" spans="1:9" s="37" customFormat="1" ht="66">
      <c r="A8366" s="52" t="s">
        <v>6206</v>
      </c>
      <c r="B8366" s="53" t="s">
        <v>6457</v>
      </c>
      <c r="C8366" s="53" t="s">
        <v>6481</v>
      </c>
      <c r="D8366" s="31" t="s">
        <v>6208</v>
      </c>
      <c r="E8366" s="54">
        <v>20</v>
      </c>
      <c r="F8366" s="31" t="s">
        <v>512</v>
      </c>
      <c r="G8366" s="58"/>
      <c r="H8366" s="58" t="s">
        <v>6209</v>
      </c>
      <c r="I8366" s="60"/>
    </row>
    <row r="8367" spans="1:9" s="37" customFormat="1" ht="66">
      <c r="A8367" s="52" t="s">
        <v>6206</v>
      </c>
      <c r="B8367" s="53" t="s">
        <v>6457</v>
      </c>
      <c r="C8367" s="53" t="s">
        <v>1914</v>
      </c>
      <c r="D8367" s="31" t="s">
        <v>6208</v>
      </c>
      <c r="E8367" s="54">
        <v>20</v>
      </c>
      <c r="F8367" s="31" t="s">
        <v>512</v>
      </c>
      <c r="G8367" s="58"/>
      <c r="H8367" s="58" t="s">
        <v>6209</v>
      </c>
      <c r="I8367" s="60"/>
    </row>
    <row r="8368" spans="1:9" s="37" customFormat="1" ht="66">
      <c r="A8368" s="52" t="s">
        <v>6206</v>
      </c>
      <c r="B8368" s="53" t="s">
        <v>6457</v>
      </c>
      <c r="C8368" s="53" t="s">
        <v>4210</v>
      </c>
      <c r="D8368" s="31" t="s">
        <v>6208</v>
      </c>
      <c r="E8368" s="54">
        <v>20</v>
      </c>
      <c r="F8368" s="31" t="s">
        <v>512</v>
      </c>
      <c r="G8368" s="58"/>
      <c r="H8368" s="58" t="s">
        <v>6209</v>
      </c>
      <c r="I8368" s="60"/>
    </row>
    <row r="8369" spans="1:9" s="37" customFormat="1" ht="66">
      <c r="A8369" s="52" t="s">
        <v>6206</v>
      </c>
      <c r="B8369" s="53" t="s">
        <v>6457</v>
      </c>
      <c r="C8369" s="53" t="s">
        <v>6482</v>
      </c>
      <c r="D8369" s="31" t="s">
        <v>6208</v>
      </c>
      <c r="E8369" s="54">
        <v>20</v>
      </c>
      <c r="F8369" s="31" t="s">
        <v>512</v>
      </c>
      <c r="G8369" s="58"/>
      <c r="H8369" s="58" t="s">
        <v>6209</v>
      </c>
      <c r="I8369" s="60"/>
    </row>
    <row r="8370" spans="1:9" s="37" customFormat="1" ht="66">
      <c r="A8370" s="52" t="s">
        <v>6206</v>
      </c>
      <c r="B8370" s="53" t="s">
        <v>6457</v>
      </c>
      <c r="C8370" s="53" t="s">
        <v>4021</v>
      </c>
      <c r="D8370" s="31" t="s">
        <v>6208</v>
      </c>
      <c r="E8370" s="54">
        <v>20</v>
      </c>
      <c r="F8370" s="31" t="s">
        <v>512</v>
      </c>
      <c r="G8370" s="58"/>
      <c r="H8370" s="58" t="s">
        <v>6209</v>
      </c>
      <c r="I8370" s="60"/>
    </row>
    <row r="8371" spans="1:9" s="37" customFormat="1" ht="66">
      <c r="A8371" s="52" t="s">
        <v>6206</v>
      </c>
      <c r="B8371" s="53" t="s">
        <v>6457</v>
      </c>
      <c r="C8371" s="53" t="s">
        <v>1585</v>
      </c>
      <c r="D8371" s="31" t="s">
        <v>6208</v>
      </c>
      <c r="E8371" s="54">
        <v>20</v>
      </c>
      <c r="F8371" s="31" t="s">
        <v>512</v>
      </c>
      <c r="G8371" s="58"/>
      <c r="H8371" s="58" t="s">
        <v>6209</v>
      </c>
      <c r="I8371" s="60"/>
    </row>
    <row r="8372" spans="1:9" s="37" customFormat="1" ht="66">
      <c r="A8372" s="52" t="s">
        <v>6206</v>
      </c>
      <c r="B8372" s="53" t="s">
        <v>6457</v>
      </c>
      <c r="C8372" s="53" t="s">
        <v>1633</v>
      </c>
      <c r="D8372" s="31" t="s">
        <v>6208</v>
      </c>
      <c r="E8372" s="54">
        <v>20</v>
      </c>
      <c r="F8372" s="31" t="s">
        <v>512</v>
      </c>
      <c r="G8372" s="58"/>
      <c r="H8372" s="58" t="s">
        <v>6209</v>
      </c>
      <c r="I8372" s="60"/>
    </row>
    <row r="8373" spans="1:9" s="37" customFormat="1" ht="66">
      <c r="A8373" s="52" t="s">
        <v>6206</v>
      </c>
      <c r="B8373" s="53" t="s">
        <v>6457</v>
      </c>
      <c r="C8373" s="53" t="s">
        <v>2552</v>
      </c>
      <c r="D8373" s="31" t="s">
        <v>6208</v>
      </c>
      <c r="E8373" s="54">
        <v>20</v>
      </c>
      <c r="F8373" s="31" t="s">
        <v>512</v>
      </c>
      <c r="G8373" s="58"/>
      <c r="H8373" s="58" t="s">
        <v>6209</v>
      </c>
      <c r="I8373" s="60"/>
    </row>
    <row r="8374" spans="1:9" s="37" customFormat="1" ht="66">
      <c r="A8374" s="52" t="s">
        <v>6206</v>
      </c>
      <c r="B8374" s="53" t="s">
        <v>6457</v>
      </c>
      <c r="C8374" s="53" t="s">
        <v>4213</v>
      </c>
      <c r="D8374" s="31" t="s">
        <v>6208</v>
      </c>
      <c r="E8374" s="54">
        <v>20</v>
      </c>
      <c r="F8374" s="31" t="s">
        <v>512</v>
      </c>
      <c r="G8374" s="58"/>
      <c r="H8374" s="58" t="s">
        <v>6209</v>
      </c>
      <c r="I8374" s="60"/>
    </row>
    <row r="8375" spans="1:9" s="37" customFormat="1" ht="66">
      <c r="A8375" s="52" t="s">
        <v>6206</v>
      </c>
      <c r="B8375" s="53" t="s">
        <v>6457</v>
      </c>
      <c r="C8375" s="53" t="s">
        <v>4127</v>
      </c>
      <c r="D8375" s="31" t="s">
        <v>6208</v>
      </c>
      <c r="E8375" s="54">
        <v>20</v>
      </c>
      <c r="F8375" s="31" t="s">
        <v>512</v>
      </c>
      <c r="G8375" s="58"/>
      <c r="H8375" s="58" t="s">
        <v>6209</v>
      </c>
      <c r="I8375" s="60"/>
    </row>
    <row r="8376" spans="1:9" s="37" customFormat="1" ht="66">
      <c r="A8376" s="52" t="s">
        <v>6206</v>
      </c>
      <c r="B8376" s="53" t="s">
        <v>6457</v>
      </c>
      <c r="C8376" s="53" t="s">
        <v>6344</v>
      </c>
      <c r="D8376" s="31" t="s">
        <v>6208</v>
      </c>
      <c r="E8376" s="54">
        <v>20</v>
      </c>
      <c r="F8376" s="31" t="s">
        <v>512</v>
      </c>
      <c r="G8376" s="58"/>
      <c r="H8376" s="58" t="s">
        <v>6209</v>
      </c>
      <c r="I8376" s="60"/>
    </row>
    <row r="8377" spans="1:9" s="37" customFormat="1" ht="66">
      <c r="A8377" s="52" t="s">
        <v>6206</v>
      </c>
      <c r="B8377" s="53" t="s">
        <v>6457</v>
      </c>
      <c r="C8377" s="53" t="s">
        <v>3729</v>
      </c>
      <c r="D8377" s="31" t="s">
        <v>6208</v>
      </c>
      <c r="E8377" s="54">
        <v>20</v>
      </c>
      <c r="F8377" s="31" t="s">
        <v>512</v>
      </c>
      <c r="G8377" s="58"/>
      <c r="H8377" s="58" t="s">
        <v>6209</v>
      </c>
      <c r="I8377" s="60"/>
    </row>
    <row r="8378" spans="1:9" s="37" customFormat="1" ht="66">
      <c r="A8378" s="52" t="s">
        <v>6206</v>
      </c>
      <c r="B8378" s="53" t="s">
        <v>6457</v>
      </c>
      <c r="C8378" s="53" t="s">
        <v>959</v>
      </c>
      <c r="D8378" s="31" t="s">
        <v>6208</v>
      </c>
      <c r="E8378" s="54">
        <v>14</v>
      </c>
      <c r="F8378" s="31" t="s">
        <v>512</v>
      </c>
      <c r="G8378" s="58"/>
      <c r="H8378" s="58" t="s">
        <v>6209</v>
      </c>
      <c r="I8378" s="60"/>
    </row>
    <row r="8379" spans="1:9" s="37" customFormat="1" ht="66">
      <c r="A8379" s="52" t="s">
        <v>6206</v>
      </c>
      <c r="B8379" s="53" t="s">
        <v>6457</v>
      </c>
      <c r="C8379" s="53" t="s">
        <v>1848</v>
      </c>
      <c r="D8379" s="31" t="s">
        <v>6208</v>
      </c>
      <c r="E8379" s="54">
        <v>20</v>
      </c>
      <c r="F8379" s="31" t="s">
        <v>512</v>
      </c>
      <c r="G8379" s="58"/>
      <c r="H8379" s="58" t="s">
        <v>6209</v>
      </c>
      <c r="I8379" s="60"/>
    </row>
    <row r="8380" spans="1:9" s="37" customFormat="1" ht="66">
      <c r="A8380" s="52" t="s">
        <v>6206</v>
      </c>
      <c r="B8380" s="53" t="s">
        <v>6457</v>
      </c>
      <c r="C8380" s="53" t="s">
        <v>423</v>
      </c>
      <c r="D8380" s="31" t="s">
        <v>6208</v>
      </c>
      <c r="E8380" s="54">
        <v>20</v>
      </c>
      <c r="F8380" s="31" t="s">
        <v>512</v>
      </c>
      <c r="G8380" s="58"/>
      <c r="H8380" s="58" t="s">
        <v>6209</v>
      </c>
      <c r="I8380" s="60"/>
    </row>
    <row r="8381" spans="1:9" s="37" customFormat="1" ht="66">
      <c r="A8381" s="52" t="s">
        <v>6206</v>
      </c>
      <c r="B8381" s="53" t="s">
        <v>6457</v>
      </c>
      <c r="C8381" s="53" t="s">
        <v>4216</v>
      </c>
      <c r="D8381" s="31" t="s">
        <v>6208</v>
      </c>
      <c r="E8381" s="54">
        <v>20</v>
      </c>
      <c r="F8381" s="31" t="s">
        <v>512</v>
      </c>
      <c r="G8381" s="58"/>
      <c r="H8381" s="58" t="s">
        <v>6209</v>
      </c>
      <c r="I8381" s="60"/>
    </row>
    <row r="8382" spans="1:9" s="37" customFormat="1" ht="66">
      <c r="A8382" s="52" t="s">
        <v>6206</v>
      </c>
      <c r="B8382" s="53" t="s">
        <v>6457</v>
      </c>
      <c r="C8382" s="53" t="s">
        <v>159</v>
      </c>
      <c r="D8382" s="31" t="s">
        <v>6208</v>
      </c>
      <c r="E8382" s="54">
        <v>20</v>
      </c>
      <c r="F8382" s="31" t="s">
        <v>512</v>
      </c>
      <c r="G8382" s="58"/>
      <c r="H8382" s="58" t="s">
        <v>6209</v>
      </c>
      <c r="I8382" s="60"/>
    </row>
    <row r="8383" spans="1:9" s="37" customFormat="1" ht="66">
      <c r="A8383" s="52" t="s">
        <v>6206</v>
      </c>
      <c r="B8383" s="53" t="s">
        <v>6457</v>
      </c>
      <c r="C8383" s="53" t="s">
        <v>4494</v>
      </c>
      <c r="D8383" s="31" t="s">
        <v>6208</v>
      </c>
      <c r="E8383" s="54">
        <v>20</v>
      </c>
      <c r="F8383" s="31" t="s">
        <v>512</v>
      </c>
      <c r="G8383" s="58"/>
      <c r="H8383" s="58" t="s">
        <v>6209</v>
      </c>
      <c r="I8383" s="60"/>
    </row>
    <row r="8384" spans="1:9" s="37" customFormat="1" ht="66">
      <c r="A8384" s="52" t="s">
        <v>6206</v>
      </c>
      <c r="B8384" s="53" t="s">
        <v>6457</v>
      </c>
      <c r="C8384" s="53" t="s">
        <v>6483</v>
      </c>
      <c r="D8384" s="31" t="s">
        <v>6208</v>
      </c>
      <c r="E8384" s="54">
        <v>20</v>
      </c>
      <c r="F8384" s="31" t="s">
        <v>512</v>
      </c>
      <c r="G8384" s="58"/>
      <c r="H8384" s="58" t="s">
        <v>6209</v>
      </c>
      <c r="I8384" s="60"/>
    </row>
    <row r="8385" spans="1:9" s="37" customFormat="1" ht="66">
      <c r="A8385" s="52" t="s">
        <v>6206</v>
      </c>
      <c r="B8385" s="53" t="s">
        <v>6457</v>
      </c>
      <c r="C8385" s="53" t="s">
        <v>3835</v>
      </c>
      <c r="D8385" s="31" t="s">
        <v>6208</v>
      </c>
      <c r="E8385" s="54">
        <v>20</v>
      </c>
      <c r="F8385" s="31" t="s">
        <v>512</v>
      </c>
      <c r="G8385" s="58"/>
      <c r="H8385" s="58" t="s">
        <v>6209</v>
      </c>
      <c r="I8385" s="60"/>
    </row>
    <row r="8386" spans="1:9" s="37" customFormat="1" ht="66">
      <c r="A8386" s="52" t="s">
        <v>6206</v>
      </c>
      <c r="B8386" s="53" t="s">
        <v>6457</v>
      </c>
      <c r="C8386" s="53" t="s">
        <v>3986</v>
      </c>
      <c r="D8386" s="31" t="s">
        <v>6208</v>
      </c>
      <c r="E8386" s="54">
        <v>20</v>
      </c>
      <c r="F8386" s="31" t="s">
        <v>512</v>
      </c>
      <c r="G8386" s="58"/>
      <c r="H8386" s="58" t="s">
        <v>6209</v>
      </c>
      <c r="I8386" s="60"/>
    </row>
    <row r="8387" spans="1:9" s="37" customFormat="1" ht="66">
      <c r="A8387" s="52" t="s">
        <v>6206</v>
      </c>
      <c r="B8387" s="53" t="s">
        <v>6457</v>
      </c>
      <c r="C8387" s="53" t="s">
        <v>4120</v>
      </c>
      <c r="D8387" s="31" t="s">
        <v>6208</v>
      </c>
      <c r="E8387" s="54">
        <v>20</v>
      </c>
      <c r="F8387" s="31" t="s">
        <v>512</v>
      </c>
      <c r="G8387" s="58"/>
      <c r="H8387" s="58" t="s">
        <v>6209</v>
      </c>
      <c r="I8387" s="60"/>
    </row>
    <row r="8388" spans="1:9" s="37" customFormat="1" ht="66">
      <c r="A8388" s="52" t="s">
        <v>6206</v>
      </c>
      <c r="B8388" s="53" t="s">
        <v>6457</v>
      </c>
      <c r="C8388" s="53" t="s">
        <v>2130</v>
      </c>
      <c r="D8388" s="31" t="s">
        <v>6208</v>
      </c>
      <c r="E8388" s="54">
        <v>20</v>
      </c>
      <c r="F8388" s="31" t="s">
        <v>512</v>
      </c>
      <c r="G8388" s="58"/>
      <c r="H8388" s="58" t="s">
        <v>6209</v>
      </c>
      <c r="I8388" s="60"/>
    </row>
    <row r="8389" spans="1:9" s="37" customFormat="1" ht="66">
      <c r="A8389" s="52" t="s">
        <v>6206</v>
      </c>
      <c r="B8389" s="53" t="s">
        <v>6457</v>
      </c>
      <c r="C8389" s="53" t="s">
        <v>4035</v>
      </c>
      <c r="D8389" s="31" t="s">
        <v>6208</v>
      </c>
      <c r="E8389" s="54">
        <v>20</v>
      </c>
      <c r="F8389" s="31" t="s">
        <v>512</v>
      </c>
      <c r="G8389" s="58"/>
      <c r="H8389" s="58" t="s">
        <v>6209</v>
      </c>
      <c r="I8389" s="60"/>
    </row>
    <row r="8390" spans="1:9" s="37" customFormat="1" ht="66">
      <c r="A8390" s="52" t="s">
        <v>6206</v>
      </c>
      <c r="B8390" s="53" t="s">
        <v>6457</v>
      </c>
      <c r="C8390" s="53" t="s">
        <v>4091</v>
      </c>
      <c r="D8390" s="31" t="s">
        <v>6208</v>
      </c>
      <c r="E8390" s="54">
        <v>20</v>
      </c>
      <c r="F8390" s="31" t="s">
        <v>512</v>
      </c>
      <c r="G8390" s="58"/>
      <c r="H8390" s="58" t="s">
        <v>6209</v>
      </c>
      <c r="I8390" s="60"/>
    </row>
    <row r="8391" spans="1:9" s="37" customFormat="1" ht="66">
      <c r="A8391" s="52" t="s">
        <v>6206</v>
      </c>
      <c r="B8391" s="53" t="s">
        <v>6457</v>
      </c>
      <c r="C8391" s="53" t="s">
        <v>6484</v>
      </c>
      <c r="D8391" s="31" t="s">
        <v>6208</v>
      </c>
      <c r="E8391" s="54">
        <v>20</v>
      </c>
      <c r="F8391" s="31" t="s">
        <v>512</v>
      </c>
      <c r="G8391" s="58"/>
      <c r="H8391" s="58" t="s">
        <v>6209</v>
      </c>
      <c r="I8391" s="60"/>
    </row>
    <row r="8392" spans="1:9" s="37" customFormat="1" ht="66">
      <c r="A8392" s="52" t="s">
        <v>6206</v>
      </c>
      <c r="B8392" s="53" t="s">
        <v>6457</v>
      </c>
      <c r="C8392" s="53" t="s">
        <v>4023</v>
      </c>
      <c r="D8392" s="31" t="s">
        <v>6208</v>
      </c>
      <c r="E8392" s="54">
        <v>20</v>
      </c>
      <c r="F8392" s="31" t="s">
        <v>512</v>
      </c>
      <c r="G8392" s="58"/>
      <c r="H8392" s="58" t="s">
        <v>6209</v>
      </c>
      <c r="I8392" s="60"/>
    </row>
    <row r="8393" spans="1:9" s="37" customFormat="1" ht="66">
      <c r="A8393" s="52" t="s">
        <v>6206</v>
      </c>
      <c r="B8393" s="53" t="s">
        <v>6457</v>
      </c>
      <c r="C8393" s="53" t="s">
        <v>4415</v>
      </c>
      <c r="D8393" s="31" t="s">
        <v>6208</v>
      </c>
      <c r="E8393" s="54">
        <v>20</v>
      </c>
      <c r="F8393" s="31" t="s">
        <v>512</v>
      </c>
      <c r="G8393" s="58"/>
      <c r="H8393" s="58" t="s">
        <v>6209</v>
      </c>
      <c r="I8393" s="60"/>
    </row>
    <row r="8394" spans="1:9" s="37" customFormat="1" ht="66">
      <c r="A8394" s="52" t="s">
        <v>6206</v>
      </c>
      <c r="B8394" s="53" t="s">
        <v>6457</v>
      </c>
      <c r="C8394" s="53" t="s">
        <v>1676</v>
      </c>
      <c r="D8394" s="31" t="s">
        <v>6208</v>
      </c>
      <c r="E8394" s="54">
        <v>20</v>
      </c>
      <c r="F8394" s="31" t="s">
        <v>512</v>
      </c>
      <c r="G8394" s="58"/>
      <c r="H8394" s="58" t="s">
        <v>6209</v>
      </c>
      <c r="I8394" s="60"/>
    </row>
    <row r="8395" spans="1:9" s="37" customFormat="1" ht="66">
      <c r="A8395" s="52" t="s">
        <v>6206</v>
      </c>
      <c r="B8395" s="53" t="s">
        <v>6457</v>
      </c>
      <c r="C8395" s="53" t="s">
        <v>1909</v>
      </c>
      <c r="D8395" s="31" t="s">
        <v>6208</v>
      </c>
      <c r="E8395" s="54">
        <v>20</v>
      </c>
      <c r="F8395" s="31" t="s">
        <v>512</v>
      </c>
      <c r="G8395" s="58"/>
      <c r="H8395" s="58" t="s">
        <v>6209</v>
      </c>
      <c r="I8395" s="60"/>
    </row>
    <row r="8396" spans="1:9" s="37" customFormat="1" ht="66">
      <c r="A8396" s="52" t="s">
        <v>6206</v>
      </c>
      <c r="B8396" s="53" t="s">
        <v>6457</v>
      </c>
      <c r="C8396" s="53" t="s">
        <v>4128</v>
      </c>
      <c r="D8396" s="31" t="s">
        <v>6208</v>
      </c>
      <c r="E8396" s="54">
        <v>20</v>
      </c>
      <c r="F8396" s="31" t="s">
        <v>512</v>
      </c>
      <c r="G8396" s="58"/>
      <c r="H8396" s="58" t="s">
        <v>6209</v>
      </c>
      <c r="I8396" s="60"/>
    </row>
    <row r="8397" spans="1:9" s="37" customFormat="1" ht="66">
      <c r="A8397" s="52" t="s">
        <v>6206</v>
      </c>
      <c r="B8397" s="53" t="s">
        <v>6457</v>
      </c>
      <c r="C8397" s="53" t="s">
        <v>4234</v>
      </c>
      <c r="D8397" s="31" t="s">
        <v>6208</v>
      </c>
      <c r="E8397" s="54">
        <v>16</v>
      </c>
      <c r="F8397" s="31" t="s">
        <v>512</v>
      </c>
      <c r="G8397" s="58"/>
      <c r="H8397" s="58" t="s">
        <v>6209</v>
      </c>
      <c r="I8397" s="60"/>
    </row>
    <row r="8398" spans="1:9" s="37" customFormat="1" ht="66">
      <c r="A8398" s="52" t="s">
        <v>6206</v>
      </c>
      <c r="B8398" s="53" t="s">
        <v>6457</v>
      </c>
      <c r="C8398" s="53" t="s">
        <v>4507</v>
      </c>
      <c r="D8398" s="31" t="s">
        <v>6208</v>
      </c>
      <c r="E8398" s="54">
        <v>13</v>
      </c>
      <c r="F8398" s="31" t="s">
        <v>512</v>
      </c>
      <c r="G8398" s="58"/>
      <c r="H8398" s="58" t="s">
        <v>6209</v>
      </c>
      <c r="I8398" s="60"/>
    </row>
    <row r="8399" spans="1:9" s="37" customFormat="1" ht="66">
      <c r="A8399" s="52" t="s">
        <v>6206</v>
      </c>
      <c r="B8399" s="53" t="s">
        <v>6457</v>
      </c>
      <c r="C8399" s="53" t="s">
        <v>4342</v>
      </c>
      <c r="D8399" s="31" t="s">
        <v>6208</v>
      </c>
      <c r="E8399" s="54">
        <v>20</v>
      </c>
      <c r="F8399" s="31" t="s">
        <v>512</v>
      </c>
      <c r="G8399" s="58"/>
      <c r="H8399" s="58" t="s">
        <v>6209</v>
      </c>
      <c r="I8399" s="60"/>
    </row>
    <row r="8400" spans="1:9" s="37" customFormat="1" ht="66">
      <c r="A8400" s="52" t="s">
        <v>6206</v>
      </c>
      <c r="B8400" s="53" t="s">
        <v>6457</v>
      </c>
      <c r="C8400" s="53" t="s">
        <v>6313</v>
      </c>
      <c r="D8400" s="31" t="s">
        <v>6208</v>
      </c>
      <c r="E8400" s="54">
        <v>20</v>
      </c>
      <c r="F8400" s="31" t="s">
        <v>512</v>
      </c>
      <c r="G8400" s="58"/>
      <c r="H8400" s="58" t="s">
        <v>6209</v>
      </c>
      <c r="I8400" s="60"/>
    </row>
    <row r="8401" spans="1:9" s="37" customFormat="1" ht="66">
      <c r="A8401" s="52" t="s">
        <v>6206</v>
      </c>
      <c r="B8401" s="53" t="s">
        <v>6457</v>
      </c>
      <c r="C8401" s="53" t="s">
        <v>159</v>
      </c>
      <c r="D8401" s="31" t="s">
        <v>6208</v>
      </c>
      <c r="E8401" s="54">
        <v>18</v>
      </c>
      <c r="F8401" s="31" t="s">
        <v>512</v>
      </c>
      <c r="G8401" s="58"/>
      <c r="H8401" s="58" t="s">
        <v>6209</v>
      </c>
      <c r="I8401" s="60"/>
    </row>
    <row r="8402" spans="1:9" s="37" customFormat="1" ht="66">
      <c r="A8402" s="52" t="s">
        <v>6206</v>
      </c>
      <c r="B8402" s="53" t="s">
        <v>6457</v>
      </c>
      <c r="C8402" s="53" t="s">
        <v>4148</v>
      </c>
      <c r="D8402" s="31" t="s">
        <v>6208</v>
      </c>
      <c r="E8402" s="54">
        <v>20</v>
      </c>
      <c r="F8402" s="31" t="s">
        <v>512</v>
      </c>
      <c r="G8402" s="58"/>
      <c r="H8402" s="58" t="s">
        <v>6209</v>
      </c>
      <c r="I8402" s="60"/>
    </row>
    <row r="8403" spans="1:9" s="37" customFormat="1" ht="66">
      <c r="A8403" s="52" t="s">
        <v>6206</v>
      </c>
      <c r="B8403" s="53" t="s">
        <v>6457</v>
      </c>
      <c r="C8403" s="53" t="s">
        <v>4320</v>
      </c>
      <c r="D8403" s="31" t="s">
        <v>6208</v>
      </c>
      <c r="E8403" s="54">
        <v>20</v>
      </c>
      <c r="F8403" s="31" t="s">
        <v>512</v>
      </c>
      <c r="G8403" s="58"/>
      <c r="H8403" s="58" t="s">
        <v>6209</v>
      </c>
      <c r="I8403" s="60"/>
    </row>
    <row r="8404" spans="1:9" s="37" customFormat="1" ht="66">
      <c r="A8404" s="52" t="s">
        <v>6206</v>
      </c>
      <c r="B8404" s="53" t="s">
        <v>6457</v>
      </c>
      <c r="C8404" s="53" t="s">
        <v>4013</v>
      </c>
      <c r="D8404" s="31" t="s">
        <v>6208</v>
      </c>
      <c r="E8404" s="54">
        <v>20</v>
      </c>
      <c r="F8404" s="31" t="s">
        <v>512</v>
      </c>
      <c r="G8404" s="58"/>
      <c r="H8404" s="58" t="s">
        <v>6209</v>
      </c>
      <c r="I8404" s="60"/>
    </row>
    <row r="8405" spans="1:9" s="37" customFormat="1" ht="66">
      <c r="A8405" s="52" t="s">
        <v>6206</v>
      </c>
      <c r="B8405" s="53" t="s">
        <v>6457</v>
      </c>
      <c r="C8405" s="53" t="s">
        <v>4002</v>
      </c>
      <c r="D8405" s="31" t="s">
        <v>6208</v>
      </c>
      <c r="E8405" s="54">
        <v>20</v>
      </c>
      <c r="F8405" s="31" t="s">
        <v>512</v>
      </c>
      <c r="G8405" s="58"/>
      <c r="H8405" s="58" t="s">
        <v>6209</v>
      </c>
      <c r="I8405" s="60"/>
    </row>
    <row r="8406" spans="1:9" s="37" customFormat="1" ht="66">
      <c r="A8406" s="52" t="s">
        <v>6206</v>
      </c>
      <c r="B8406" s="53" t="s">
        <v>6457</v>
      </c>
      <c r="C8406" s="53" t="s">
        <v>351</v>
      </c>
      <c r="D8406" s="31" t="s">
        <v>6208</v>
      </c>
      <c r="E8406" s="54">
        <v>20</v>
      </c>
      <c r="F8406" s="31" t="s">
        <v>512</v>
      </c>
      <c r="G8406" s="58"/>
      <c r="H8406" s="58" t="s">
        <v>6209</v>
      </c>
      <c r="I8406" s="60"/>
    </row>
    <row r="8407" spans="1:9" s="37" customFormat="1" ht="66">
      <c r="A8407" s="52" t="s">
        <v>6206</v>
      </c>
      <c r="B8407" s="53" t="s">
        <v>6457</v>
      </c>
      <c r="C8407" s="53" t="s">
        <v>6485</v>
      </c>
      <c r="D8407" s="31" t="s">
        <v>6208</v>
      </c>
      <c r="E8407" s="54">
        <v>20</v>
      </c>
      <c r="F8407" s="31" t="s">
        <v>512</v>
      </c>
      <c r="G8407" s="58"/>
      <c r="H8407" s="58" t="s">
        <v>6209</v>
      </c>
      <c r="I8407" s="60"/>
    </row>
    <row r="8408" spans="1:9" s="37" customFormat="1" ht="66">
      <c r="A8408" s="52" t="s">
        <v>6206</v>
      </c>
      <c r="B8408" s="53" t="s">
        <v>6457</v>
      </c>
      <c r="C8408" s="53" t="s">
        <v>4234</v>
      </c>
      <c r="D8408" s="31" t="s">
        <v>6208</v>
      </c>
      <c r="E8408" s="54">
        <v>20</v>
      </c>
      <c r="F8408" s="31" t="s">
        <v>512</v>
      </c>
      <c r="G8408" s="58"/>
      <c r="H8408" s="58" t="s">
        <v>6209</v>
      </c>
      <c r="I8408" s="60"/>
    </row>
    <row r="8409" spans="1:9" s="37" customFormat="1" ht="66">
      <c r="A8409" s="52" t="s">
        <v>6206</v>
      </c>
      <c r="B8409" s="53" t="s">
        <v>6457</v>
      </c>
      <c r="C8409" s="53" t="s">
        <v>1891</v>
      </c>
      <c r="D8409" s="31" t="s">
        <v>6208</v>
      </c>
      <c r="E8409" s="54">
        <v>20</v>
      </c>
      <c r="F8409" s="31" t="s">
        <v>512</v>
      </c>
      <c r="G8409" s="58"/>
      <c r="H8409" s="58" t="s">
        <v>6209</v>
      </c>
      <c r="I8409" s="60"/>
    </row>
    <row r="8410" spans="1:9" s="37" customFormat="1" ht="66">
      <c r="A8410" s="52" t="s">
        <v>6206</v>
      </c>
      <c r="B8410" s="53" t="s">
        <v>6457</v>
      </c>
      <c r="C8410" s="53" t="s">
        <v>4232</v>
      </c>
      <c r="D8410" s="31" t="s">
        <v>6208</v>
      </c>
      <c r="E8410" s="54">
        <v>20</v>
      </c>
      <c r="F8410" s="31" t="s">
        <v>512</v>
      </c>
      <c r="G8410" s="58"/>
      <c r="H8410" s="58" t="s">
        <v>6209</v>
      </c>
      <c r="I8410" s="60"/>
    </row>
    <row r="8411" spans="1:9" s="37" customFormat="1" ht="66">
      <c r="A8411" s="52" t="s">
        <v>6206</v>
      </c>
      <c r="B8411" s="53" t="s">
        <v>6457</v>
      </c>
      <c r="C8411" s="53" t="s">
        <v>4018</v>
      </c>
      <c r="D8411" s="31" t="s">
        <v>6208</v>
      </c>
      <c r="E8411" s="54">
        <v>20</v>
      </c>
      <c r="F8411" s="31" t="s">
        <v>512</v>
      </c>
      <c r="G8411" s="58"/>
      <c r="H8411" s="58" t="s">
        <v>6209</v>
      </c>
      <c r="I8411" s="60"/>
    </row>
    <row r="8412" spans="1:9" s="37" customFormat="1" ht="66">
      <c r="A8412" s="52" t="s">
        <v>6206</v>
      </c>
      <c r="B8412" s="53" t="s">
        <v>6457</v>
      </c>
      <c r="C8412" s="53" t="s">
        <v>66</v>
      </c>
      <c r="D8412" s="31" t="s">
        <v>6208</v>
      </c>
      <c r="E8412" s="54">
        <v>20</v>
      </c>
      <c r="F8412" s="31" t="s">
        <v>512</v>
      </c>
      <c r="G8412" s="58"/>
      <c r="H8412" s="58" t="s">
        <v>6209</v>
      </c>
      <c r="I8412" s="60"/>
    </row>
    <row r="8413" spans="1:9" s="37" customFormat="1" ht="66">
      <c r="A8413" s="52" t="s">
        <v>6206</v>
      </c>
      <c r="B8413" s="53" t="s">
        <v>6457</v>
      </c>
      <c r="C8413" s="53" t="s">
        <v>4023</v>
      </c>
      <c r="D8413" s="31" t="s">
        <v>6208</v>
      </c>
      <c r="E8413" s="54">
        <v>20</v>
      </c>
      <c r="F8413" s="31" t="s">
        <v>512</v>
      </c>
      <c r="G8413" s="58"/>
      <c r="H8413" s="58" t="s">
        <v>6209</v>
      </c>
      <c r="I8413" s="60"/>
    </row>
    <row r="8414" spans="1:9" s="37" customFormat="1" ht="66">
      <c r="A8414" s="52" t="s">
        <v>6206</v>
      </c>
      <c r="B8414" s="53" t="s">
        <v>6457</v>
      </c>
      <c r="C8414" s="53" t="s">
        <v>4301</v>
      </c>
      <c r="D8414" s="31" t="s">
        <v>6208</v>
      </c>
      <c r="E8414" s="54">
        <v>20</v>
      </c>
      <c r="F8414" s="31" t="s">
        <v>512</v>
      </c>
      <c r="G8414" s="58"/>
      <c r="H8414" s="58" t="s">
        <v>6209</v>
      </c>
      <c r="I8414" s="60"/>
    </row>
    <row r="8415" spans="1:9" s="37" customFormat="1" ht="66">
      <c r="A8415" s="52" t="s">
        <v>6206</v>
      </c>
      <c r="B8415" s="53" t="s">
        <v>6457</v>
      </c>
      <c r="C8415" s="53" t="s">
        <v>1896</v>
      </c>
      <c r="D8415" s="31" t="s">
        <v>6208</v>
      </c>
      <c r="E8415" s="54">
        <v>20</v>
      </c>
      <c r="F8415" s="31" t="s">
        <v>512</v>
      </c>
      <c r="G8415" s="58"/>
      <c r="H8415" s="58" t="s">
        <v>6209</v>
      </c>
      <c r="I8415" s="60"/>
    </row>
    <row r="8416" spans="1:9" s="37" customFormat="1" ht="66">
      <c r="A8416" s="52" t="s">
        <v>6206</v>
      </c>
      <c r="B8416" s="53" t="s">
        <v>6457</v>
      </c>
      <c r="C8416" s="53" t="s">
        <v>4202</v>
      </c>
      <c r="D8416" s="31" t="s">
        <v>6208</v>
      </c>
      <c r="E8416" s="54">
        <v>20</v>
      </c>
      <c r="F8416" s="31" t="s">
        <v>512</v>
      </c>
      <c r="G8416" s="58"/>
      <c r="H8416" s="58" t="s">
        <v>6209</v>
      </c>
      <c r="I8416" s="60"/>
    </row>
    <row r="8417" spans="1:9" s="37" customFormat="1" ht="66">
      <c r="A8417" s="52" t="s">
        <v>6206</v>
      </c>
      <c r="B8417" s="53" t="s">
        <v>6457</v>
      </c>
      <c r="C8417" s="53" t="s">
        <v>3585</v>
      </c>
      <c r="D8417" s="31" t="s">
        <v>6208</v>
      </c>
      <c r="E8417" s="54">
        <v>19</v>
      </c>
      <c r="F8417" s="31" t="s">
        <v>512</v>
      </c>
      <c r="G8417" s="58"/>
      <c r="H8417" s="58" t="s">
        <v>6209</v>
      </c>
      <c r="I8417" s="60"/>
    </row>
    <row r="8418" spans="1:9" s="37" customFormat="1" ht="66">
      <c r="A8418" s="52" t="s">
        <v>6206</v>
      </c>
      <c r="B8418" s="53" t="s">
        <v>6457</v>
      </c>
      <c r="C8418" s="53" t="s">
        <v>393</v>
      </c>
      <c r="D8418" s="31" t="s">
        <v>6208</v>
      </c>
      <c r="E8418" s="54">
        <v>20</v>
      </c>
      <c r="F8418" s="31" t="s">
        <v>512</v>
      </c>
      <c r="G8418" s="58"/>
      <c r="H8418" s="58" t="s">
        <v>6209</v>
      </c>
      <c r="I8418" s="60"/>
    </row>
    <row r="8419" spans="1:9" s="37" customFormat="1" ht="66">
      <c r="A8419" s="52" t="s">
        <v>6206</v>
      </c>
      <c r="B8419" s="53" t="s">
        <v>6457</v>
      </c>
      <c r="C8419" s="53" t="s">
        <v>6486</v>
      </c>
      <c r="D8419" s="31" t="s">
        <v>6208</v>
      </c>
      <c r="E8419" s="54">
        <v>20</v>
      </c>
      <c r="F8419" s="31" t="s">
        <v>512</v>
      </c>
      <c r="G8419" s="58"/>
      <c r="H8419" s="58" t="s">
        <v>6209</v>
      </c>
      <c r="I8419" s="60"/>
    </row>
    <row r="8420" spans="1:9" s="37" customFormat="1" ht="66">
      <c r="A8420" s="52" t="s">
        <v>6206</v>
      </c>
      <c r="B8420" s="53" t="s">
        <v>6457</v>
      </c>
      <c r="C8420" s="53" t="s">
        <v>4074</v>
      </c>
      <c r="D8420" s="31" t="s">
        <v>6208</v>
      </c>
      <c r="E8420" s="54">
        <v>14</v>
      </c>
      <c r="F8420" s="31" t="s">
        <v>512</v>
      </c>
      <c r="G8420" s="58"/>
      <c r="H8420" s="58" t="s">
        <v>6209</v>
      </c>
      <c r="I8420" s="60"/>
    </row>
    <row r="8421" spans="1:9" s="37" customFormat="1" ht="66">
      <c r="A8421" s="52" t="s">
        <v>6206</v>
      </c>
      <c r="B8421" s="53" t="s">
        <v>6457</v>
      </c>
      <c r="C8421" s="53" t="s">
        <v>105</v>
      </c>
      <c r="D8421" s="31" t="s">
        <v>6208</v>
      </c>
      <c r="E8421" s="54">
        <v>20</v>
      </c>
      <c r="F8421" s="31" t="s">
        <v>512</v>
      </c>
      <c r="G8421" s="58"/>
      <c r="H8421" s="58" t="s">
        <v>6209</v>
      </c>
      <c r="I8421" s="60"/>
    </row>
    <row r="8422" spans="1:9" s="37" customFormat="1" ht="66">
      <c r="A8422" s="52" t="s">
        <v>6206</v>
      </c>
      <c r="B8422" s="53" t="s">
        <v>6457</v>
      </c>
      <c r="C8422" s="53" t="s">
        <v>4512</v>
      </c>
      <c r="D8422" s="31" t="s">
        <v>6208</v>
      </c>
      <c r="E8422" s="54">
        <v>9</v>
      </c>
      <c r="F8422" s="31" t="s">
        <v>512</v>
      </c>
      <c r="G8422" s="58"/>
      <c r="H8422" s="58" t="s">
        <v>6209</v>
      </c>
      <c r="I8422" s="60"/>
    </row>
    <row r="8423" spans="1:9" s="37" customFormat="1" ht="66">
      <c r="A8423" s="52" t="s">
        <v>6206</v>
      </c>
      <c r="B8423" s="53" t="s">
        <v>6457</v>
      </c>
      <c r="C8423" s="53" t="s">
        <v>4315</v>
      </c>
      <c r="D8423" s="31" t="s">
        <v>6208</v>
      </c>
      <c r="E8423" s="54">
        <v>20</v>
      </c>
      <c r="F8423" s="31" t="s">
        <v>512</v>
      </c>
      <c r="G8423" s="58"/>
      <c r="H8423" s="58" t="s">
        <v>6209</v>
      </c>
      <c r="I8423" s="60"/>
    </row>
    <row r="8424" spans="1:9" s="37" customFormat="1" ht="66">
      <c r="A8424" s="52" t="s">
        <v>6206</v>
      </c>
      <c r="B8424" s="53" t="s">
        <v>6457</v>
      </c>
      <c r="C8424" s="53" t="s">
        <v>4155</v>
      </c>
      <c r="D8424" s="31" t="s">
        <v>6208</v>
      </c>
      <c r="E8424" s="54">
        <v>20</v>
      </c>
      <c r="F8424" s="31" t="s">
        <v>512</v>
      </c>
      <c r="G8424" s="58"/>
      <c r="H8424" s="58" t="s">
        <v>6209</v>
      </c>
      <c r="I8424" s="60"/>
    </row>
    <row r="8425" spans="1:9" s="37" customFormat="1" ht="66">
      <c r="A8425" s="52" t="s">
        <v>6206</v>
      </c>
      <c r="B8425" s="53" t="s">
        <v>6457</v>
      </c>
      <c r="C8425" s="53" t="s">
        <v>1611</v>
      </c>
      <c r="D8425" s="31" t="s">
        <v>6208</v>
      </c>
      <c r="E8425" s="54">
        <v>20</v>
      </c>
      <c r="F8425" s="31" t="s">
        <v>512</v>
      </c>
      <c r="G8425" s="58"/>
      <c r="H8425" s="58" t="s">
        <v>6209</v>
      </c>
      <c r="I8425" s="60"/>
    </row>
    <row r="8426" spans="1:9" s="37" customFormat="1" ht="66">
      <c r="A8426" s="52" t="s">
        <v>6206</v>
      </c>
      <c r="B8426" s="53" t="s">
        <v>6457</v>
      </c>
      <c r="C8426" s="53" t="s">
        <v>4207</v>
      </c>
      <c r="D8426" s="31" t="s">
        <v>6208</v>
      </c>
      <c r="E8426" s="54">
        <v>20</v>
      </c>
      <c r="F8426" s="31" t="s">
        <v>512</v>
      </c>
      <c r="G8426" s="58"/>
      <c r="H8426" s="58" t="s">
        <v>6209</v>
      </c>
      <c r="I8426" s="60"/>
    </row>
    <row r="8427" spans="1:9" s="37" customFormat="1" ht="66">
      <c r="A8427" s="52" t="s">
        <v>6206</v>
      </c>
      <c r="B8427" s="53" t="s">
        <v>6457</v>
      </c>
      <c r="C8427" s="53" t="s">
        <v>4105</v>
      </c>
      <c r="D8427" s="31" t="s">
        <v>6208</v>
      </c>
      <c r="E8427" s="54">
        <v>20</v>
      </c>
      <c r="F8427" s="31" t="s">
        <v>512</v>
      </c>
      <c r="G8427" s="58"/>
      <c r="H8427" s="58" t="s">
        <v>6209</v>
      </c>
      <c r="I8427" s="60"/>
    </row>
    <row r="8428" spans="1:9" s="37" customFormat="1" ht="66">
      <c r="A8428" s="52" t="s">
        <v>6206</v>
      </c>
      <c r="B8428" s="53" t="s">
        <v>6457</v>
      </c>
      <c r="C8428" s="53" t="s">
        <v>4192</v>
      </c>
      <c r="D8428" s="31" t="s">
        <v>6208</v>
      </c>
      <c r="E8428" s="54">
        <v>20</v>
      </c>
      <c r="F8428" s="31" t="s">
        <v>512</v>
      </c>
      <c r="G8428" s="58"/>
      <c r="H8428" s="58" t="s">
        <v>6209</v>
      </c>
      <c r="I8428" s="60"/>
    </row>
    <row r="8429" spans="1:9" s="37" customFormat="1" ht="66">
      <c r="A8429" s="52" t="s">
        <v>6206</v>
      </c>
      <c r="B8429" s="53" t="s">
        <v>6457</v>
      </c>
      <c r="C8429" s="53" t="s">
        <v>4184</v>
      </c>
      <c r="D8429" s="31" t="s">
        <v>6208</v>
      </c>
      <c r="E8429" s="54">
        <v>20</v>
      </c>
      <c r="F8429" s="31" t="s">
        <v>512</v>
      </c>
      <c r="G8429" s="58"/>
      <c r="H8429" s="58" t="s">
        <v>6209</v>
      </c>
      <c r="I8429" s="60"/>
    </row>
    <row r="8430" spans="1:9" s="37" customFormat="1" ht="66">
      <c r="A8430" s="52" t="s">
        <v>6206</v>
      </c>
      <c r="B8430" s="53" t="s">
        <v>6457</v>
      </c>
      <c r="C8430" s="53" t="s">
        <v>1663</v>
      </c>
      <c r="D8430" s="31" t="s">
        <v>6208</v>
      </c>
      <c r="E8430" s="54">
        <v>20</v>
      </c>
      <c r="F8430" s="31" t="s">
        <v>512</v>
      </c>
      <c r="G8430" s="58"/>
      <c r="H8430" s="58" t="s">
        <v>6209</v>
      </c>
      <c r="I8430" s="60"/>
    </row>
    <row r="8431" spans="1:9" s="37" customFormat="1" ht="66">
      <c r="A8431" s="52" t="s">
        <v>6206</v>
      </c>
      <c r="B8431" s="53" t="s">
        <v>6457</v>
      </c>
      <c r="C8431" s="53" t="s">
        <v>3919</v>
      </c>
      <c r="D8431" s="31" t="s">
        <v>6208</v>
      </c>
      <c r="E8431" s="54">
        <v>20</v>
      </c>
      <c r="F8431" s="31" t="s">
        <v>512</v>
      </c>
      <c r="G8431" s="58"/>
      <c r="H8431" s="58" t="s">
        <v>6209</v>
      </c>
      <c r="I8431" s="60"/>
    </row>
    <row r="8432" spans="1:9" s="37" customFormat="1" ht="66">
      <c r="A8432" s="52" t="s">
        <v>6206</v>
      </c>
      <c r="B8432" s="53" t="s">
        <v>6457</v>
      </c>
      <c r="C8432" s="53" t="s">
        <v>4418</v>
      </c>
      <c r="D8432" s="31" t="s">
        <v>6208</v>
      </c>
      <c r="E8432" s="54">
        <v>20</v>
      </c>
      <c r="F8432" s="31" t="s">
        <v>512</v>
      </c>
      <c r="G8432" s="58"/>
      <c r="H8432" s="58" t="s">
        <v>6209</v>
      </c>
      <c r="I8432" s="60"/>
    </row>
    <row r="8433" spans="1:9" s="37" customFormat="1" ht="66">
      <c r="A8433" s="52" t="s">
        <v>6206</v>
      </c>
      <c r="B8433" s="53" t="s">
        <v>6457</v>
      </c>
      <c r="C8433" s="53" t="s">
        <v>4420</v>
      </c>
      <c r="D8433" s="31" t="s">
        <v>6208</v>
      </c>
      <c r="E8433" s="54">
        <v>20</v>
      </c>
      <c r="F8433" s="31" t="s">
        <v>512</v>
      </c>
      <c r="G8433" s="58"/>
      <c r="H8433" s="58" t="s">
        <v>6209</v>
      </c>
      <c r="I8433" s="60"/>
    </row>
    <row r="8434" spans="1:9" s="37" customFormat="1" ht="66">
      <c r="A8434" s="52" t="s">
        <v>6206</v>
      </c>
      <c r="B8434" s="53" t="s">
        <v>6457</v>
      </c>
      <c r="C8434" s="53" t="s">
        <v>4338</v>
      </c>
      <c r="D8434" s="31" t="s">
        <v>6208</v>
      </c>
      <c r="E8434" s="54">
        <v>20</v>
      </c>
      <c r="F8434" s="31" t="s">
        <v>512</v>
      </c>
      <c r="G8434" s="58"/>
      <c r="H8434" s="58" t="s">
        <v>6209</v>
      </c>
      <c r="I8434" s="60"/>
    </row>
    <row r="8435" spans="1:9" s="37" customFormat="1" ht="66">
      <c r="A8435" s="52" t="s">
        <v>6206</v>
      </c>
      <c r="B8435" s="53" t="s">
        <v>6457</v>
      </c>
      <c r="C8435" s="53" t="s">
        <v>1771</v>
      </c>
      <c r="D8435" s="31" t="s">
        <v>6208</v>
      </c>
      <c r="E8435" s="54">
        <v>20</v>
      </c>
      <c r="F8435" s="31" t="s">
        <v>512</v>
      </c>
      <c r="G8435" s="58"/>
      <c r="H8435" s="58" t="s">
        <v>6209</v>
      </c>
      <c r="I8435" s="60"/>
    </row>
    <row r="8436" spans="1:9" s="37" customFormat="1" ht="66">
      <c r="A8436" s="52" t="s">
        <v>6206</v>
      </c>
      <c r="B8436" s="53" t="s">
        <v>6457</v>
      </c>
      <c r="C8436" s="53" t="s">
        <v>4222</v>
      </c>
      <c r="D8436" s="31" t="s">
        <v>6208</v>
      </c>
      <c r="E8436" s="54">
        <v>20</v>
      </c>
      <c r="F8436" s="31" t="s">
        <v>512</v>
      </c>
      <c r="G8436" s="58"/>
      <c r="H8436" s="58" t="s">
        <v>6209</v>
      </c>
      <c r="I8436" s="60"/>
    </row>
    <row r="8437" spans="1:9" s="37" customFormat="1" ht="66">
      <c r="A8437" s="52" t="s">
        <v>6206</v>
      </c>
      <c r="B8437" s="53" t="s">
        <v>6457</v>
      </c>
      <c r="C8437" s="53" t="s">
        <v>4447</v>
      </c>
      <c r="D8437" s="31" t="s">
        <v>6208</v>
      </c>
      <c r="E8437" s="54">
        <v>20</v>
      </c>
      <c r="F8437" s="31" t="s">
        <v>512</v>
      </c>
      <c r="G8437" s="58"/>
      <c r="H8437" s="58" t="s">
        <v>6209</v>
      </c>
      <c r="I8437" s="60"/>
    </row>
    <row r="8438" spans="1:9" s="37" customFormat="1" ht="66">
      <c r="A8438" s="52" t="s">
        <v>6206</v>
      </c>
      <c r="B8438" s="53" t="s">
        <v>6457</v>
      </c>
      <c r="C8438" s="53" t="s">
        <v>4381</v>
      </c>
      <c r="D8438" s="31" t="s">
        <v>6208</v>
      </c>
      <c r="E8438" s="54">
        <v>20</v>
      </c>
      <c r="F8438" s="31" t="s">
        <v>512</v>
      </c>
      <c r="G8438" s="58"/>
      <c r="H8438" s="58" t="s">
        <v>6209</v>
      </c>
      <c r="I8438" s="60"/>
    </row>
    <row r="8439" spans="1:9" s="37" customFormat="1" ht="66">
      <c r="A8439" s="52" t="s">
        <v>6206</v>
      </c>
      <c r="B8439" s="53" t="s">
        <v>6457</v>
      </c>
      <c r="C8439" s="53" t="s">
        <v>4463</v>
      </c>
      <c r="D8439" s="31" t="s">
        <v>6208</v>
      </c>
      <c r="E8439" s="54">
        <v>10</v>
      </c>
      <c r="F8439" s="31" t="s">
        <v>512</v>
      </c>
      <c r="G8439" s="58"/>
      <c r="H8439" s="58" t="s">
        <v>6209</v>
      </c>
      <c r="I8439" s="60"/>
    </row>
    <row r="8440" spans="1:9" s="37" customFormat="1" ht="66">
      <c r="A8440" s="52" t="s">
        <v>6206</v>
      </c>
      <c r="B8440" s="53" t="s">
        <v>6457</v>
      </c>
      <c r="C8440" s="53" t="s">
        <v>4437</v>
      </c>
      <c r="D8440" s="31" t="s">
        <v>6208</v>
      </c>
      <c r="E8440" s="54">
        <v>20</v>
      </c>
      <c r="F8440" s="31" t="s">
        <v>512</v>
      </c>
      <c r="G8440" s="58"/>
      <c r="H8440" s="58" t="s">
        <v>6209</v>
      </c>
      <c r="I8440" s="60"/>
    </row>
    <row r="8441" spans="1:9" s="37" customFormat="1" ht="66">
      <c r="A8441" s="52" t="s">
        <v>6206</v>
      </c>
      <c r="B8441" s="53" t="s">
        <v>6457</v>
      </c>
      <c r="C8441" s="53" t="s">
        <v>487</v>
      </c>
      <c r="D8441" s="31" t="s">
        <v>6208</v>
      </c>
      <c r="E8441" s="54">
        <v>20</v>
      </c>
      <c r="F8441" s="31" t="s">
        <v>512</v>
      </c>
      <c r="G8441" s="58"/>
      <c r="H8441" s="58" t="s">
        <v>6209</v>
      </c>
      <c r="I8441" s="60"/>
    </row>
    <row r="8442" spans="1:9" s="37" customFormat="1" ht="66">
      <c r="A8442" s="52" t="s">
        <v>6206</v>
      </c>
      <c r="B8442" s="53" t="s">
        <v>6457</v>
      </c>
      <c r="C8442" s="53" t="s">
        <v>4181</v>
      </c>
      <c r="D8442" s="31" t="s">
        <v>6208</v>
      </c>
      <c r="E8442" s="54">
        <v>20</v>
      </c>
      <c r="F8442" s="31" t="s">
        <v>512</v>
      </c>
      <c r="G8442" s="58"/>
      <c r="H8442" s="58" t="s">
        <v>6209</v>
      </c>
      <c r="I8442" s="60"/>
    </row>
    <row r="8443" spans="1:9" s="37" customFormat="1" ht="66">
      <c r="A8443" s="52" t="s">
        <v>6206</v>
      </c>
      <c r="B8443" s="53" t="s">
        <v>6457</v>
      </c>
      <c r="C8443" s="53" t="s">
        <v>4307</v>
      </c>
      <c r="D8443" s="31" t="s">
        <v>6208</v>
      </c>
      <c r="E8443" s="54">
        <v>20</v>
      </c>
      <c r="F8443" s="31" t="s">
        <v>512</v>
      </c>
      <c r="G8443" s="58"/>
      <c r="H8443" s="58" t="s">
        <v>6209</v>
      </c>
      <c r="I8443" s="60"/>
    </row>
    <row r="8444" spans="1:9" s="37" customFormat="1" ht="66">
      <c r="A8444" s="52" t="s">
        <v>6206</v>
      </c>
      <c r="B8444" s="53" t="s">
        <v>6457</v>
      </c>
      <c r="C8444" s="53" t="s">
        <v>4483</v>
      </c>
      <c r="D8444" s="31" t="s">
        <v>6208</v>
      </c>
      <c r="E8444" s="54">
        <v>20</v>
      </c>
      <c r="F8444" s="31" t="s">
        <v>512</v>
      </c>
      <c r="G8444" s="58"/>
      <c r="H8444" s="58" t="s">
        <v>6209</v>
      </c>
      <c r="I8444" s="60"/>
    </row>
    <row r="8445" spans="1:9" s="37" customFormat="1" ht="66">
      <c r="A8445" s="52" t="s">
        <v>6206</v>
      </c>
      <c r="B8445" s="53" t="s">
        <v>6457</v>
      </c>
      <c r="C8445" s="53" t="s">
        <v>4209</v>
      </c>
      <c r="D8445" s="31" t="s">
        <v>6208</v>
      </c>
      <c r="E8445" s="54">
        <v>20</v>
      </c>
      <c r="F8445" s="31" t="s">
        <v>512</v>
      </c>
      <c r="G8445" s="58"/>
      <c r="H8445" s="58" t="s">
        <v>6209</v>
      </c>
      <c r="I8445" s="60"/>
    </row>
    <row r="8446" spans="1:9" s="37" customFormat="1" ht="66">
      <c r="A8446" s="52" t="s">
        <v>6206</v>
      </c>
      <c r="B8446" s="53" t="s">
        <v>6457</v>
      </c>
      <c r="C8446" s="53" t="s">
        <v>4235</v>
      </c>
      <c r="D8446" s="31" t="s">
        <v>6208</v>
      </c>
      <c r="E8446" s="54">
        <v>20</v>
      </c>
      <c r="F8446" s="31" t="s">
        <v>512</v>
      </c>
      <c r="G8446" s="58"/>
      <c r="H8446" s="58" t="s">
        <v>6209</v>
      </c>
      <c r="I8446" s="60"/>
    </row>
    <row r="8447" spans="1:9" s="37" customFormat="1" ht="66">
      <c r="A8447" s="52" t="s">
        <v>6206</v>
      </c>
      <c r="B8447" s="53" t="s">
        <v>6457</v>
      </c>
      <c r="C8447" s="53" t="s">
        <v>4308</v>
      </c>
      <c r="D8447" s="31" t="s">
        <v>6208</v>
      </c>
      <c r="E8447" s="54">
        <v>20</v>
      </c>
      <c r="F8447" s="31" t="s">
        <v>512</v>
      </c>
      <c r="G8447" s="58"/>
      <c r="H8447" s="58" t="s">
        <v>6209</v>
      </c>
      <c r="I8447" s="60"/>
    </row>
    <row r="8448" spans="1:9" s="37" customFormat="1" ht="66">
      <c r="A8448" s="52" t="s">
        <v>6206</v>
      </c>
      <c r="B8448" s="53" t="s">
        <v>6457</v>
      </c>
      <c r="C8448" s="53" t="s">
        <v>2142</v>
      </c>
      <c r="D8448" s="31" t="s">
        <v>6208</v>
      </c>
      <c r="E8448" s="54">
        <v>20</v>
      </c>
      <c r="F8448" s="31" t="s">
        <v>512</v>
      </c>
      <c r="G8448" s="58"/>
      <c r="H8448" s="58" t="s">
        <v>6209</v>
      </c>
      <c r="I8448" s="60"/>
    </row>
    <row r="8449" spans="1:9" s="37" customFormat="1" ht="66">
      <c r="A8449" s="52" t="s">
        <v>6206</v>
      </c>
      <c r="B8449" s="53" t="s">
        <v>6457</v>
      </c>
      <c r="C8449" s="53" t="s">
        <v>4218</v>
      </c>
      <c r="D8449" s="31" t="s">
        <v>6208</v>
      </c>
      <c r="E8449" s="54">
        <v>20</v>
      </c>
      <c r="F8449" s="31" t="s">
        <v>512</v>
      </c>
      <c r="G8449" s="58"/>
      <c r="H8449" s="58" t="s">
        <v>6209</v>
      </c>
      <c r="I8449" s="60"/>
    </row>
    <row r="8450" spans="1:9" s="37" customFormat="1" ht="66">
      <c r="A8450" s="52" t="s">
        <v>6206</v>
      </c>
      <c r="B8450" s="53" t="s">
        <v>6457</v>
      </c>
      <c r="C8450" s="53" t="s">
        <v>4437</v>
      </c>
      <c r="D8450" s="31" t="s">
        <v>6208</v>
      </c>
      <c r="E8450" s="54">
        <v>20</v>
      </c>
      <c r="F8450" s="31" t="s">
        <v>512</v>
      </c>
      <c r="G8450" s="58"/>
      <c r="H8450" s="58" t="s">
        <v>6209</v>
      </c>
      <c r="I8450" s="60"/>
    </row>
    <row r="8451" spans="1:9" s="37" customFormat="1" ht="66">
      <c r="A8451" s="52" t="s">
        <v>6206</v>
      </c>
      <c r="B8451" s="53" t="s">
        <v>6457</v>
      </c>
      <c r="C8451" s="53" t="s">
        <v>4143</v>
      </c>
      <c r="D8451" s="31" t="s">
        <v>6208</v>
      </c>
      <c r="E8451" s="54">
        <v>20</v>
      </c>
      <c r="F8451" s="31" t="s">
        <v>512</v>
      </c>
      <c r="G8451" s="58"/>
      <c r="H8451" s="58" t="s">
        <v>6209</v>
      </c>
      <c r="I8451" s="60"/>
    </row>
    <row r="8452" spans="1:9" s="37" customFormat="1" ht="66">
      <c r="A8452" s="52" t="s">
        <v>6206</v>
      </c>
      <c r="B8452" s="53" t="s">
        <v>6457</v>
      </c>
      <c r="C8452" s="53" t="s">
        <v>1873</v>
      </c>
      <c r="D8452" s="31" t="s">
        <v>6208</v>
      </c>
      <c r="E8452" s="54">
        <v>20</v>
      </c>
      <c r="F8452" s="31" t="s">
        <v>512</v>
      </c>
      <c r="G8452" s="58"/>
      <c r="H8452" s="58" t="s">
        <v>6209</v>
      </c>
      <c r="I8452" s="60"/>
    </row>
    <row r="8453" spans="1:9" s="37" customFormat="1" ht="66">
      <c r="A8453" s="52" t="s">
        <v>6206</v>
      </c>
      <c r="B8453" s="53" t="s">
        <v>6457</v>
      </c>
      <c r="C8453" s="53" t="s">
        <v>4203</v>
      </c>
      <c r="D8453" s="31" t="s">
        <v>6208</v>
      </c>
      <c r="E8453" s="54">
        <v>20</v>
      </c>
      <c r="F8453" s="31" t="s">
        <v>512</v>
      </c>
      <c r="G8453" s="58"/>
      <c r="H8453" s="58" t="s">
        <v>6209</v>
      </c>
      <c r="I8453" s="60"/>
    </row>
    <row r="8454" spans="1:9" s="37" customFormat="1" ht="66">
      <c r="A8454" s="52" t="s">
        <v>6206</v>
      </c>
      <c r="B8454" s="53" t="s">
        <v>6457</v>
      </c>
      <c r="C8454" s="53" t="s">
        <v>1691</v>
      </c>
      <c r="D8454" s="31" t="s">
        <v>6208</v>
      </c>
      <c r="E8454" s="54">
        <v>20</v>
      </c>
      <c r="F8454" s="31" t="s">
        <v>512</v>
      </c>
      <c r="G8454" s="58"/>
      <c r="H8454" s="58" t="s">
        <v>6209</v>
      </c>
      <c r="I8454" s="60"/>
    </row>
    <row r="8455" spans="1:9" s="37" customFormat="1" ht="66">
      <c r="A8455" s="52" t="s">
        <v>6206</v>
      </c>
      <c r="B8455" s="53" t="s">
        <v>6457</v>
      </c>
      <c r="C8455" s="53" t="s">
        <v>1648</v>
      </c>
      <c r="D8455" s="31" t="s">
        <v>6208</v>
      </c>
      <c r="E8455" s="54">
        <v>20</v>
      </c>
      <c r="F8455" s="31" t="s">
        <v>512</v>
      </c>
      <c r="G8455" s="58"/>
      <c r="H8455" s="58" t="s">
        <v>6209</v>
      </c>
      <c r="I8455" s="60"/>
    </row>
    <row r="8456" spans="1:9" s="37" customFormat="1" ht="66">
      <c r="A8456" s="52" t="s">
        <v>6206</v>
      </c>
      <c r="B8456" s="53" t="s">
        <v>6457</v>
      </c>
      <c r="C8456" s="53" t="s">
        <v>4359</v>
      </c>
      <c r="D8456" s="31" t="s">
        <v>6208</v>
      </c>
      <c r="E8456" s="54">
        <v>20</v>
      </c>
      <c r="F8456" s="31" t="s">
        <v>512</v>
      </c>
      <c r="G8456" s="58"/>
      <c r="H8456" s="58" t="s">
        <v>6209</v>
      </c>
      <c r="I8456" s="60"/>
    </row>
    <row r="8457" spans="1:9" s="37" customFormat="1" ht="66">
      <c r="A8457" s="52" t="s">
        <v>6206</v>
      </c>
      <c r="B8457" s="53" t="s">
        <v>6457</v>
      </c>
      <c r="C8457" s="53" t="s">
        <v>4410</v>
      </c>
      <c r="D8457" s="31" t="s">
        <v>6208</v>
      </c>
      <c r="E8457" s="54">
        <v>20</v>
      </c>
      <c r="F8457" s="31" t="s">
        <v>512</v>
      </c>
      <c r="G8457" s="58"/>
      <c r="H8457" s="58" t="s">
        <v>6209</v>
      </c>
      <c r="I8457" s="60"/>
    </row>
    <row r="8458" spans="1:9" s="37" customFormat="1" ht="66">
      <c r="A8458" s="52" t="s">
        <v>6206</v>
      </c>
      <c r="B8458" s="53" t="s">
        <v>6457</v>
      </c>
      <c r="C8458" s="53" t="s">
        <v>4094</v>
      </c>
      <c r="D8458" s="31" t="s">
        <v>6208</v>
      </c>
      <c r="E8458" s="54">
        <v>20</v>
      </c>
      <c r="F8458" s="31" t="s">
        <v>512</v>
      </c>
      <c r="G8458" s="58"/>
      <c r="H8458" s="58" t="s">
        <v>6209</v>
      </c>
      <c r="I8458" s="60"/>
    </row>
    <row r="8459" spans="1:9" s="37" customFormat="1" ht="66">
      <c r="A8459" s="52" t="s">
        <v>6206</v>
      </c>
      <c r="B8459" s="53" t="s">
        <v>6457</v>
      </c>
      <c r="C8459" s="53" t="s">
        <v>4191</v>
      </c>
      <c r="D8459" s="31" t="s">
        <v>6208</v>
      </c>
      <c r="E8459" s="54">
        <v>20</v>
      </c>
      <c r="F8459" s="31" t="s">
        <v>512</v>
      </c>
      <c r="G8459" s="58"/>
      <c r="H8459" s="58" t="s">
        <v>6209</v>
      </c>
      <c r="I8459" s="60"/>
    </row>
    <row r="8460" spans="1:9" s="37" customFormat="1" ht="66">
      <c r="A8460" s="52" t="s">
        <v>6206</v>
      </c>
      <c r="B8460" s="53" t="s">
        <v>6457</v>
      </c>
      <c r="C8460" s="53" t="s">
        <v>619</v>
      </c>
      <c r="D8460" s="31" t="s">
        <v>6208</v>
      </c>
      <c r="E8460" s="54">
        <v>20</v>
      </c>
      <c r="F8460" s="31" t="s">
        <v>512</v>
      </c>
      <c r="G8460" s="58"/>
      <c r="H8460" s="58" t="s">
        <v>6209</v>
      </c>
      <c r="I8460" s="60"/>
    </row>
    <row r="8461" spans="1:9" s="37" customFormat="1" ht="66">
      <c r="A8461" s="52" t="s">
        <v>6206</v>
      </c>
      <c r="B8461" s="53" t="s">
        <v>6457</v>
      </c>
      <c r="C8461" s="53" t="s">
        <v>2437</v>
      </c>
      <c r="D8461" s="31" t="s">
        <v>6208</v>
      </c>
      <c r="E8461" s="54">
        <v>20</v>
      </c>
      <c r="F8461" s="31" t="s">
        <v>512</v>
      </c>
      <c r="G8461" s="58"/>
      <c r="H8461" s="58" t="s">
        <v>6209</v>
      </c>
      <c r="I8461" s="60"/>
    </row>
    <row r="8462" spans="1:9" s="37" customFormat="1" ht="66">
      <c r="A8462" s="52" t="s">
        <v>6206</v>
      </c>
      <c r="B8462" s="53" t="s">
        <v>6457</v>
      </c>
      <c r="C8462" s="53" t="s">
        <v>1669</v>
      </c>
      <c r="D8462" s="31" t="s">
        <v>6208</v>
      </c>
      <c r="E8462" s="54">
        <v>20</v>
      </c>
      <c r="F8462" s="31" t="s">
        <v>512</v>
      </c>
      <c r="G8462" s="58"/>
      <c r="H8462" s="58" t="s">
        <v>6209</v>
      </c>
      <c r="I8462" s="60"/>
    </row>
    <row r="8463" spans="1:9" s="37" customFormat="1" ht="66">
      <c r="A8463" s="52" t="s">
        <v>6206</v>
      </c>
      <c r="B8463" s="53" t="s">
        <v>6457</v>
      </c>
      <c r="C8463" s="53" t="s">
        <v>1764</v>
      </c>
      <c r="D8463" s="31" t="s">
        <v>6208</v>
      </c>
      <c r="E8463" s="54">
        <v>20</v>
      </c>
      <c r="F8463" s="31" t="s">
        <v>512</v>
      </c>
      <c r="G8463" s="58"/>
      <c r="H8463" s="58" t="s">
        <v>6209</v>
      </c>
      <c r="I8463" s="60"/>
    </row>
    <row r="8464" spans="1:9" s="37" customFormat="1" ht="66">
      <c r="A8464" s="52" t="s">
        <v>6206</v>
      </c>
      <c r="B8464" s="53" t="s">
        <v>6457</v>
      </c>
      <c r="C8464" s="53" t="s">
        <v>3607</v>
      </c>
      <c r="D8464" s="31" t="s">
        <v>6208</v>
      </c>
      <c r="E8464" s="54">
        <v>7</v>
      </c>
      <c r="F8464" s="31" t="s">
        <v>512</v>
      </c>
      <c r="G8464" s="58"/>
      <c r="H8464" s="58" t="s">
        <v>6209</v>
      </c>
      <c r="I8464" s="60"/>
    </row>
    <row r="8465" spans="1:9" s="37" customFormat="1" ht="66">
      <c r="A8465" s="52" t="s">
        <v>6206</v>
      </c>
      <c r="B8465" s="53" t="s">
        <v>6457</v>
      </c>
      <c r="C8465" s="53" t="s">
        <v>1875</v>
      </c>
      <c r="D8465" s="31" t="s">
        <v>6208</v>
      </c>
      <c r="E8465" s="54">
        <v>20</v>
      </c>
      <c r="F8465" s="31" t="s">
        <v>512</v>
      </c>
      <c r="G8465" s="58"/>
      <c r="H8465" s="58" t="s">
        <v>6209</v>
      </c>
      <c r="I8465" s="60"/>
    </row>
    <row r="8466" spans="1:9" s="37" customFormat="1" ht="66">
      <c r="A8466" s="52" t="s">
        <v>6206</v>
      </c>
      <c r="B8466" s="53" t="s">
        <v>6457</v>
      </c>
      <c r="C8466" s="53" t="s">
        <v>489</v>
      </c>
      <c r="D8466" s="31" t="s">
        <v>6208</v>
      </c>
      <c r="E8466" s="54">
        <v>20</v>
      </c>
      <c r="F8466" s="31" t="s">
        <v>512</v>
      </c>
      <c r="G8466" s="58"/>
      <c r="H8466" s="58" t="s">
        <v>6209</v>
      </c>
      <c r="I8466" s="60"/>
    </row>
    <row r="8467" spans="1:9" s="37" customFormat="1" ht="66">
      <c r="A8467" s="52" t="s">
        <v>6206</v>
      </c>
      <c r="B8467" s="53" t="s">
        <v>6457</v>
      </c>
      <c r="C8467" s="53" t="s">
        <v>4150</v>
      </c>
      <c r="D8467" s="31" t="s">
        <v>6208</v>
      </c>
      <c r="E8467" s="54">
        <v>20</v>
      </c>
      <c r="F8467" s="31" t="s">
        <v>512</v>
      </c>
      <c r="G8467" s="58"/>
      <c r="H8467" s="58" t="s">
        <v>6209</v>
      </c>
      <c r="I8467" s="60"/>
    </row>
    <row r="8468" spans="1:9" s="37" customFormat="1" ht="66">
      <c r="A8468" s="52" t="s">
        <v>6206</v>
      </c>
      <c r="B8468" s="53" t="s">
        <v>6457</v>
      </c>
      <c r="C8468" s="53" t="s">
        <v>4437</v>
      </c>
      <c r="D8468" s="31" t="s">
        <v>6208</v>
      </c>
      <c r="E8468" s="54">
        <v>20</v>
      </c>
      <c r="F8468" s="31" t="s">
        <v>512</v>
      </c>
      <c r="G8468" s="58"/>
      <c r="H8468" s="58" t="s">
        <v>6209</v>
      </c>
      <c r="I8468" s="60"/>
    </row>
    <row r="8469" spans="1:9" s="37" customFormat="1" ht="66">
      <c r="A8469" s="52" t="s">
        <v>6206</v>
      </c>
      <c r="B8469" s="53" t="s">
        <v>6457</v>
      </c>
      <c r="C8469" s="53" t="s">
        <v>1817</v>
      </c>
      <c r="D8469" s="31" t="s">
        <v>6208</v>
      </c>
      <c r="E8469" s="54">
        <v>20</v>
      </c>
      <c r="F8469" s="31" t="s">
        <v>512</v>
      </c>
      <c r="G8469" s="58"/>
      <c r="H8469" s="58" t="s">
        <v>6209</v>
      </c>
      <c r="I8469" s="60"/>
    </row>
    <row r="8470" spans="1:9" s="37" customFormat="1" ht="66">
      <c r="A8470" s="52" t="s">
        <v>6206</v>
      </c>
      <c r="B8470" s="53" t="s">
        <v>6457</v>
      </c>
      <c r="C8470" s="53" t="s">
        <v>4436</v>
      </c>
      <c r="D8470" s="31" t="s">
        <v>6208</v>
      </c>
      <c r="E8470" s="54">
        <v>20</v>
      </c>
      <c r="F8470" s="31" t="s">
        <v>512</v>
      </c>
      <c r="G8470" s="58"/>
      <c r="H8470" s="58" t="s">
        <v>6209</v>
      </c>
      <c r="I8470" s="60"/>
    </row>
    <row r="8471" spans="1:9" s="37" customFormat="1" ht="66">
      <c r="A8471" s="52" t="s">
        <v>6206</v>
      </c>
      <c r="B8471" s="53" t="s">
        <v>6457</v>
      </c>
      <c r="C8471" s="53" t="s">
        <v>1667</v>
      </c>
      <c r="D8471" s="31" t="s">
        <v>6208</v>
      </c>
      <c r="E8471" s="54">
        <v>20</v>
      </c>
      <c r="F8471" s="31" t="s">
        <v>512</v>
      </c>
      <c r="G8471" s="58"/>
      <c r="H8471" s="58" t="s">
        <v>6209</v>
      </c>
      <c r="I8471" s="60"/>
    </row>
    <row r="8472" spans="1:9" s="37" customFormat="1" ht="66">
      <c r="A8472" s="52" t="s">
        <v>6206</v>
      </c>
      <c r="B8472" s="53" t="s">
        <v>6457</v>
      </c>
      <c r="C8472" s="53" t="s">
        <v>4180</v>
      </c>
      <c r="D8472" s="31" t="s">
        <v>6208</v>
      </c>
      <c r="E8472" s="54">
        <v>20</v>
      </c>
      <c r="F8472" s="31" t="s">
        <v>512</v>
      </c>
      <c r="G8472" s="58"/>
      <c r="H8472" s="58" t="s">
        <v>6209</v>
      </c>
      <c r="I8472" s="60"/>
    </row>
    <row r="8473" spans="1:9" s="37" customFormat="1" ht="66">
      <c r="A8473" s="52" t="s">
        <v>6206</v>
      </c>
      <c r="B8473" s="53" t="s">
        <v>6457</v>
      </c>
      <c r="C8473" s="53" t="s">
        <v>6487</v>
      </c>
      <c r="D8473" s="31" t="s">
        <v>6208</v>
      </c>
      <c r="E8473" s="54">
        <v>20</v>
      </c>
      <c r="F8473" s="31" t="s">
        <v>512</v>
      </c>
      <c r="G8473" s="58"/>
      <c r="H8473" s="58" t="s">
        <v>6209</v>
      </c>
      <c r="I8473" s="60"/>
    </row>
    <row r="8474" spans="1:9" s="37" customFormat="1" ht="66">
      <c r="A8474" s="52" t="s">
        <v>6206</v>
      </c>
      <c r="B8474" s="53" t="s">
        <v>6457</v>
      </c>
      <c r="C8474" s="53" t="s">
        <v>4156</v>
      </c>
      <c r="D8474" s="31" t="s">
        <v>6208</v>
      </c>
      <c r="E8474" s="54">
        <v>30</v>
      </c>
      <c r="F8474" s="31" t="s">
        <v>512</v>
      </c>
      <c r="G8474" s="58"/>
      <c r="H8474" s="58" t="s">
        <v>6209</v>
      </c>
      <c r="I8474" s="60"/>
    </row>
    <row r="8475" spans="1:9" s="37" customFormat="1" ht="66">
      <c r="A8475" s="52" t="s">
        <v>6206</v>
      </c>
      <c r="B8475" s="53" t="s">
        <v>6457</v>
      </c>
      <c r="C8475" s="53" t="s">
        <v>4277</v>
      </c>
      <c r="D8475" s="31" t="s">
        <v>6208</v>
      </c>
      <c r="E8475" s="54">
        <v>20</v>
      </c>
      <c r="F8475" s="31" t="s">
        <v>512</v>
      </c>
      <c r="G8475" s="58"/>
      <c r="H8475" s="58" t="s">
        <v>6209</v>
      </c>
      <c r="I8475" s="60"/>
    </row>
    <row r="8476" spans="1:9" s="37" customFormat="1" ht="66">
      <c r="A8476" s="52" t="s">
        <v>6206</v>
      </c>
      <c r="B8476" s="53" t="s">
        <v>6457</v>
      </c>
      <c r="C8476" s="53" t="s">
        <v>374</v>
      </c>
      <c r="D8476" s="31" t="s">
        <v>6208</v>
      </c>
      <c r="E8476" s="54">
        <v>20</v>
      </c>
      <c r="F8476" s="31" t="s">
        <v>512</v>
      </c>
      <c r="G8476" s="58"/>
      <c r="H8476" s="58" t="s">
        <v>6209</v>
      </c>
      <c r="I8476" s="60"/>
    </row>
    <row r="8477" spans="1:9" s="37" customFormat="1" ht="66">
      <c r="A8477" s="52" t="s">
        <v>6206</v>
      </c>
      <c r="B8477" s="53" t="s">
        <v>6457</v>
      </c>
      <c r="C8477" s="53" t="s">
        <v>4372</v>
      </c>
      <c r="D8477" s="31" t="s">
        <v>6208</v>
      </c>
      <c r="E8477" s="54">
        <v>20</v>
      </c>
      <c r="F8477" s="31" t="s">
        <v>512</v>
      </c>
      <c r="G8477" s="58"/>
      <c r="H8477" s="58" t="s">
        <v>6209</v>
      </c>
      <c r="I8477" s="60"/>
    </row>
    <row r="8478" spans="1:9" s="37" customFormat="1" ht="66">
      <c r="A8478" s="52" t="s">
        <v>6206</v>
      </c>
      <c r="B8478" s="53" t="s">
        <v>6457</v>
      </c>
      <c r="C8478" s="53" t="s">
        <v>4383</v>
      </c>
      <c r="D8478" s="31" t="s">
        <v>6208</v>
      </c>
      <c r="E8478" s="54">
        <v>30</v>
      </c>
      <c r="F8478" s="31" t="s">
        <v>512</v>
      </c>
      <c r="G8478" s="58"/>
      <c r="H8478" s="58" t="s">
        <v>6209</v>
      </c>
      <c r="I8478" s="60"/>
    </row>
    <row r="8479" spans="1:9" s="37" customFormat="1" ht="66">
      <c r="A8479" s="52" t="s">
        <v>6206</v>
      </c>
      <c r="B8479" s="53" t="s">
        <v>6457</v>
      </c>
      <c r="C8479" s="53" t="s">
        <v>4217</v>
      </c>
      <c r="D8479" s="31" t="s">
        <v>6208</v>
      </c>
      <c r="E8479" s="54">
        <v>20</v>
      </c>
      <c r="F8479" s="31" t="s">
        <v>512</v>
      </c>
      <c r="G8479" s="58"/>
      <c r="H8479" s="58" t="s">
        <v>6209</v>
      </c>
      <c r="I8479" s="60"/>
    </row>
    <row r="8480" spans="1:9" s="37" customFormat="1" ht="66">
      <c r="A8480" s="52" t="s">
        <v>6206</v>
      </c>
      <c r="B8480" s="53" t="s">
        <v>6457</v>
      </c>
      <c r="C8480" s="53" t="s">
        <v>2631</v>
      </c>
      <c r="D8480" s="31" t="s">
        <v>6208</v>
      </c>
      <c r="E8480" s="54">
        <v>20</v>
      </c>
      <c r="F8480" s="31" t="s">
        <v>512</v>
      </c>
      <c r="G8480" s="58"/>
      <c r="H8480" s="58" t="s">
        <v>6209</v>
      </c>
      <c r="I8480" s="60"/>
    </row>
    <row r="8481" spans="1:9" s="37" customFormat="1" ht="66">
      <c r="A8481" s="52" t="s">
        <v>6206</v>
      </c>
      <c r="B8481" s="53" t="s">
        <v>6457</v>
      </c>
      <c r="C8481" s="53" t="s">
        <v>6488</v>
      </c>
      <c r="D8481" s="31" t="s">
        <v>6208</v>
      </c>
      <c r="E8481" s="54">
        <v>20</v>
      </c>
      <c r="F8481" s="31" t="s">
        <v>512</v>
      </c>
      <c r="G8481" s="58"/>
      <c r="H8481" s="58" t="s">
        <v>6209</v>
      </c>
      <c r="I8481" s="60"/>
    </row>
    <row r="8482" spans="1:9" s="37" customFormat="1" ht="66">
      <c r="A8482" s="52" t="s">
        <v>6206</v>
      </c>
      <c r="B8482" s="53" t="s">
        <v>6457</v>
      </c>
      <c r="C8482" s="53" t="s">
        <v>4432</v>
      </c>
      <c r="D8482" s="31" t="s">
        <v>6208</v>
      </c>
      <c r="E8482" s="54">
        <v>20</v>
      </c>
      <c r="F8482" s="31" t="s">
        <v>512</v>
      </c>
      <c r="G8482" s="58"/>
      <c r="H8482" s="58" t="s">
        <v>6209</v>
      </c>
      <c r="I8482" s="60"/>
    </row>
    <row r="8483" spans="1:9" s="37" customFormat="1" ht="66">
      <c r="A8483" s="52" t="s">
        <v>6206</v>
      </c>
      <c r="B8483" s="53" t="s">
        <v>6457</v>
      </c>
      <c r="C8483" s="53" t="s">
        <v>4094</v>
      </c>
      <c r="D8483" s="31" t="s">
        <v>6208</v>
      </c>
      <c r="E8483" s="54">
        <v>30</v>
      </c>
      <c r="F8483" s="31" t="s">
        <v>512</v>
      </c>
      <c r="G8483" s="58"/>
      <c r="H8483" s="58" t="s">
        <v>6209</v>
      </c>
      <c r="I8483" s="60"/>
    </row>
    <row r="8484" spans="1:9" s="37" customFormat="1" ht="81" customHeight="1">
      <c r="A8484" s="52" t="s">
        <v>6206</v>
      </c>
      <c r="B8484" s="53" t="s">
        <v>6457</v>
      </c>
      <c r="C8484" s="53" t="s">
        <v>4236</v>
      </c>
      <c r="D8484" s="31" t="s">
        <v>6208</v>
      </c>
      <c r="E8484" s="54">
        <v>20</v>
      </c>
      <c r="F8484" s="31" t="s">
        <v>512</v>
      </c>
      <c r="G8484" s="58"/>
      <c r="H8484" s="58" t="s">
        <v>6209</v>
      </c>
      <c r="I8484" s="60"/>
    </row>
    <row r="8485" spans="1:9" s="37" customFormat="1" ht="87" customHeight="1">
      <c r="A8485" s="52" t="s">
        <v>6228</v>
      </c>
      <c r="B8485" s="53" t="s">
        <v>6457</v>
      </c>
      <c r="C8485" s="53" t="s">
        <v>2142</v>
      </c>
      <c r="D8485" s="31" t="s">
        <v>6208</v>
      </c>
      <c r="E8485" s="54">
        <v>21</v>
      </c>
      <c r="F8485" s="31" t="s">
        <v>512</v>
      </c>
      <c r="G8485" s="31"/>
      <c r="H8485" s="31" t="s">
        <v>6209</v>
      </c>
      <c r="I8485" s="57"/>
    </row>
    <row r="8486" spans="1:9" s="37" customFormat="1" ht="66">
      <c r="A8486" s="52" t="s">
        <v>6206</v>
      </c>
      <c r="B8486" s="53" t="s">
        <v>6457</v>
      </c>
      <c r="C8486" s="53" t="s">
        <v>2142</v>
      </c>
      <c r="D8486" s="31" t="s">
        <v>6208</v>
      </c>
      <c r="E8486" s="54">
        <v>9</v>
      </c>
      <c r="F8486" s="31" t="s">
        <v>512</v>
      </c>
      <c r="G8486" s="31"/>
      <c r="H8486" s="31" t="s">
        <v>6209</v>
      </c>
      <c r="I8486" s="57"/>
    </row>
    <row r="8487" spans="1:9" s="37" customFormat="1" ht="66">
      <c r="A8487" s="52" t="s">
        <v>6206</v>
      </c>
      <c r="B8487" s="53" t="s">
        <v>6457</v>
      </c>
      <c r="C8487" s="53" t="s">
        <v>1725</v>
      </c>
      <c r="D8487" s="31" t="s">
        <v>6208</v>
      </c>
      <c r="E8487" s="54">
        <v>30</v>
      </c>
      <c r="F8487" s="31" t="s">
        <v>512</v>
      </c>
      <c r="G8487" s="31"/>
      <c r="H8487" s="31" t="s">
        <v>6209</v>
      </c>
      <c r="I8487" s="57"/>
    </row>
    <row r="8488" spans="1:9" s="37" customFormat="1" ht="66">
      <c r="A8488" s="52" t="s">
        <v>6206</v>
      </c>
      <c r="B8488" s="53" t="s">
        <v>6457</v>
      </c>
      <c r="C8488" s="53" t="s">
        <v>4363</v>
      </c>
      <c r="D8488" s="31" t="s">
        <v>6208</v>
      </c>
      <c r="E8488" s="54">
        <v>30</v>
      </c>
      <c r="F8488" s="31" t="s">
        <v>512</v>
      </c>
      <c r="G8488" s="31"/>
      <c r="H8488" s="31" t="s">
        <v>6209</v>
      </c>
      <c r="I8488" s="57"/>
    </row>
    <row r="8489" spans="1:9" s="37" customFormat="1" ht="66">
      <c r="A8489" s="52" t="s">
        <v>6206</v>
      </c>
      <c r="B8489" s="53" t="s">
        <v>6457</v>
      </c>
      <c r="C8489" s="53" t="s">
        <v>4120</v>
      </c>
      <c r="D8489" s="31" t="s">
        <v>6208</v>
      </c>
      <c r="E8489" s="54">
        <v>29</v>
      </c>
      <c r="F8489" s="31" t="s">
        <v>512</v>
      </c>
      <c r="G8489" s="31"/>
      <c r="H8489" s="31" t="s">
        <v>6209</v>
      </c>
      <c r="I8489" s="57"/>
    </row>
    <row r="8490" spans="1:9" s="37" customFormat="1" ht="66">
      <c r="A8490" s="52" t="s">
        <v>6206</v>
      </c>
      <c r="B8490" s="53" t="s">
        <v>6457</v>
      </c>
      <c r="C8490" s="53" t="s">
        <v>4145</v>
      </c>
      <c r="D8490" s="31" t="s">
        <v>6208</v>
      </c>
      <c r="E8490" s="54">
        <v>30</v>
      </c>
      <c r="F8490" s="31" t="s">
        <v>512</v>
      </c>
      <c r="G8490" s="31"/>
      <c r="H8490" s="31" t="s">
        <v>6209</v>
      </c>
      <c r="I8490" s="57"/>
    </row>
    <row r="8491" spans="1:9" s="37" customFormat="1" ht="66">
      <c r="A8491" s="52" t="s">
        <v>6206</v>
      </c>
      <c r="B8491" s="53" t="s">
        <v>6457</v>
      </c>
      <c r="C8491" s="53" t="s">
        <v>6489</v>
      </c>
      <c r="D8491" s="31" t="s">
        <v>6208</v>
      </c>
      <c r="E8491" s="54">
        <v>30</v>
      </c>
      <c r="F8491" s="31" t="s">
        <v>512</v>
      </c>
      <c r="G8491" s="31"/>
      <c r="H8491" s="31" t="s">
        <v>6209</v>
      </c>
      <c r="I8491" s="57"/>
    </row>
    <row r="8492" spans="1:9" s="37" customFormat="1" ht="66">
      <c r="A8492" s="52" t="s">
        <v>6206</v>
      </c>
      <c r="B8492" s="53" t="s">
        <v>6457</v>
      </c>
      <c r="C8492" s="53" t="s">
        <v>1658</v>
      </c>
      <c r="D8492" s="31" t="s">
        <v>6208</v>
      </c>
      <c r="E8492" s="54">
        <v>30</v>
      </c>
      <c r="F8492" s="31" t="s">
        <v>512</v>
      </c>
      <c r="G8492" s="31"/>
      <c r="H8492" s="31" t="s">
        <v>6209</v>
      </c>
      <c r="I8492" s="57"/>
    </row>
    <row r="8493" spans="1:9" s="37" customFormat="1" ht="66">
      <c r="A8493" s="52" t="s">
        <v>6206</v>
      </c>
      <c r="B8493" s="53" t="s">
        <v>6457</v>
      </c>
      <c r="C8493" s="53" t="s">
        <v>4334</v>
      </c>
      <c r="D8493" s="31" t="s">
        <v>6208</v>
      </c>
      <c r="E8493" s="54">
        <v>30</v>
      </c>
      <c r="F8493" s="31" t="s">
        <v>512</v>
      </c>
      <c r="G8493" s="31"/>
      <c r="H8493" s="31" t="s">
        <v>6209</v>
      </c>
      <c r="I8493" s="57"/>
    </row>
    <row r="8494" spans="1:9" s="37" customFormat="1" ht="66">
      <c r="A8494" s="52" t="s">
        <v>6206</v>
      </c>
      <c r="B8494" s="53" t="s">
        <v>6457</v>
      </c>
      <c r="C8494" s="53" t="s">
        <v>97</v>
      </c>
      <c r="D8494" s="31" t="s">
        <v>6208</v>
      </c>
      <c r="E8494" s="54">
        <v>30</v>
      </c>
      <c r="F8494" s="31" t="s">
        <v>512</v>
      </c>
      <c r="G8494" s="31"/>
      <c r="H8494" s="31" t="s">
        <v>6209</v>
      </c>
      <c r="I8494" s="57"/>
    </row>
    <row r="8495" spans="1:9" s="37" customFormat="1" ht="66">
      <c r="A8495" s="52" t="s">
        <v>6206</v>
      </c>
      <c r="B8495" s="53" t="s">
        <v>6457</v>
      </c>
      <c r="C8495" s="53" t="s">
        <v>4145</v>
      </c>
      <c r="D8495" s="31" t="s">
        <v>6208</v>
      </c>
      <c r="E8495" s="54">
        <v>30</v>
      </c>
      <c r="F8495" s="31" t="s">
        <v>512</v>
      </c>
      <c r="G8495" s="31"/>
      <c r="H8495" s="31" t="s">
        <v>6209</v>
      </c>
      <c r="I8495" s="57"/>
    </row>
    <row r="8496" spans="1:9" s="37" customFormat="1" ht="66">
      <c r="A8496" s="52" t="s">
        <v>6206</v>
      </c>
      <c r="B8496" s="53" t="s">
        <v>6457</v>
      </c>
      <c r="C8496" s="53" t="s">
        <v>3922</v>
      </c>
      <c r="D8496" s="31" t="s">
        <v>6208</v>
      </c>
      <c r="E8496" s="54">
        <v>30</v>
      </c>
      <c r="F8496" s="31" t="s">
        <v>512</v>
      </c>
      <c r="G8496" s="31"/>
      <c r="H8496" s="31" t="s">
        <v>6209</v>
      </c>
      <c r="I8496" s="57"/>
    </row>
    <row r="8497" spans="1:9" s="37" customFormat="1" ht="66">
      <c r="A8497" s="52" t="s">
        <v>6206</v>
      </c>
      <c r="B8497" s="53" t="s">
        <v>6457</v>
      </c>
      <c r="C8497" s="53" t="s">
        <v>1764</v>
      </c>
      <c r="D8497" s="31" t="s">
        <v>6208</v>
      </c>
      <c r="E8497" s="54">
        <v>30</v>
      </c>
      <c r="F8497" s="31" t="s">
        <v>512</v>
      </c>
      <c r="G8497" s="31"/>
      <c r="H8497" s="31" t="s">
        <v>6209</v>
      </c>
      <c r="I8497" s="57"/>
    </row>
    <row r="8498" spans="1:9" s="37" customFormat="1" ht="66">
      <c r="A8498" s="52" t="s">
        <v>6206</v>
      </c>
      <c r="B8498" s="53" t="s">
        <v>6457</v>
      </c>
      <c r="C8498" s="53" t="s">
        <v>1606</v>
      </c>
      <c r="D8498" s="31" t="s">
        <v>6208</v>
      </c>
      <c r="E8498" s="54">
        <v>30</v>
      </c>
      <c r="F8498" s="31" t="s">
        <v>512</v>
      </c>
      <c r="G8498" s="31"/>
      <c r="H8498" s="31" t="s">
        <v>6209</v>
      </c>
      <c r="I8498" s="57"/>
    </row>
    <row r="8499" spans="1:9" s="37" customFormat="1" ht="66">
      <c r="A8499" s="52" t="s">
        <v>6206</v>
      </c>
      <c r="B8499" s="53" t="s">
        <v>6457</v>
      </c>
      <c r="C8499" s="53" t="s">
        <v>1585</v>
      </c>
      <c r="D8499" s="31" t="s">
        <v>6208</v>
      </c>
      <c r="E8499" s="54">
        <v>21</v>
      </c>
      <c r="F8499" s="31" t="s">
        <v>512</v>
      </c>
      <c r="G8499" s="31"/>
      <c r="H8499" s="31" t="s">
        <v>6209</v>
      </c>
      <c r="I8499" s="57"/>
    </row>
    <row r="8500" spans="1:9" s="37" customFormat="1" ht="66">
      <c r="A8500" s="52" t="s">
        <v>6206</v>
      </c>
      <c r="B8500" s="53" t="s">
        <v>6457</v>
      </c>
      <c r="C8500" s="53" t="s">
        <v>23</v>
      </c>
      <c r="D8500" s="31" t="s">
        <v>6208</v>
      </c>
      <c r="E8500" s="54">
        <v>30</v>
      </c>
      <c r="F8500" s="31" t="s">
        <v>512</v>
      </c>
      <c r="G8500" s="31"/>
      <c r="H8500" s="31" t="s">
        <v>6209</v>
      </c>
      <c r="I8500" s="57"/>
    </row>
    <row r="8501" spans="1:9" s="37" customFormat="1" ht="66">
      <c r="A8501" s="52" t="s">
        <v>6206</v>
      </c>
      <c r="B8501" s="53" t="s">
        <v>6457</v>
      </c>
      <c r="C8501" s="53" t="s">
        <v>2885</v>
      </c>
      <c r="D8501" s="31" t="s">
        <v>6208</v>
      </c>
      <c r="E8501" s="54">
        <v>20</v>
      </c>
      <c r="F8501" s="31" t="s">
        <v>512</v>
      </c>
      <c r="G8501" s="31"/>
      <c r="H8501" s="31" t="s">
        <v>6209</v>
      </c>
      <c r="I8501" s="57"/>
    </row>
    <row r="8502" spans="1:9" s="37" customFormat="1" ht="66">
      <c r="A8502" s="52" t="s">
        <v>6206</v>
      </c>
      <c r="B8502" s="53" t="s">
        <v>6457</v>
      </c>
      <c r="C8502" s="53" t="s">
        <v>1564</v>
      </c>
      <c r="D8502" s="31" t="s">
        <v>6208</v>
      </c>
      <c r="E8502" s="54">
        <v>30</v>
      </c>
      <c r="F8502" s="31" t="s">
        <v>512</v>
      </c>
      <c r="G8502" s="31"/>
      <c r="H8502" s="31" t="s">
        <v>6209</v>
      </c>
      <c r="I8502" s="57"/>
    </row>
    <row r="8503" spans="1:9" s="37" customFormat="1" ht="66">
      <c r="A8503" s="52" t="s">
        <v>6206</v>
      </c>
      <c r="B8503" s="53" t="s">
        <v>6457</v>
      </c>
      <c r="C8503" s="53" t="s">
        <v>4078</v>
      </c>
      <c r="D8503" s="31" t="s">
        <v>6208</v>
      </c>
      <c r="E8503" s="54">
        <v>30</v>
      </c>
      <c r="F8503" s="31" t="s">
        <v>512</v>
      </c>
      <c r="G8503" s="31"/>
      <c r="H8503" s="31" t="s">
        <v>6209</v>
      </c>
      <c r="I8503" s="57"/>
    </row>
    <row r="8504" spans="1:9" s="37" customFormat="1" ht="66">
      <c r="A8504" s="52" t="s">
        <v>6206</v>
      </c>
      <c r="B8504" s="53" t="s">
        <v>6457</v>
      </c>
      <c r="C8504" s="53" t="s">
        <v>4058</v>
      </c>
      <c r="D8504" s="31" t="s">
        <v>6208</v>
      </c>
      <c r="E8504" s="54">
        <v>60</v>
      </c>
      <c r="F8504" s="31" t="s">
        <v>512</v>
      </c>
      <c r="G8504" s="31"/>
      <c r="H8504" s="31" t="s">
        <v>6209</v>
      </c>
      <c r="I8504" s="57"/>
    </row>
    <row r="8505" spans="1:9" s="37" customFormat="1" ht="66">
      <c r="A8505" s="52" t="s">
        <v>6206</v>
      </c>
      <c r="B8505" s="53" t="s">
        <v>6457</v>
      </c>
      <c r="C8505" s="53" t="s">
        <v>4378</v>
      </c>
      <c r="D8505" s="31" t="s">
        <v>6208</v>
      </c>
      <c r="E8505" s="54">
        <v>30</v>
      </c>
      <c r="F8505" s="31" t="s">
        <v>512</v>
      </c>
      <c r="G8505" s="31"/>
      <c r="H8505" s="31" t="s">
        <v>6209</v>
      </c>
      <c r="I8505" s="57"/>
    </row>
    <row r="8506" spans="1:9" s="37" customFormat="1" ht="66">
      <c r="A8506" s="52" t="s">
        <v>6206</v>
      </c>
      <c r="B8506" s="53" t="s">
        <v>6457</v>
      </c>
      <c r="C8506" s="53" t="s">
        <v>4237</v>
      </c>
      <c r="D8506" s="31" t="s">
        <v>6208</v>
      </c>
      <c r="E8506" s="54">
        <v>30</v>
      </c>
      <c r="F8506" s="31" t="s">
        <v>512</v>
      </c>
      <c r="G8506" s="31"/>
      <c r="H8506" s="31" t="s">
        <v>6209</v>
      </c>
      <c r="I8506" s="57"/>
    </row>
    <row r="8507" spans="1:9" s="37" customFormat="1" ht="66">
      <c r="A8507" s="52" t="s">
        <v>6206</v>
      </c>
      <c r="B8507" s="53" t="s">
        <v>6457</v>
      </c>
      <c r="C8507" s="53" t="s">
        <v>4435</v>
      </c>
      <c r="D8507" s="31" t="s">
        <v>6208</v>
      </c>
      <c r="E8507" s="54">
        <v>15</v>
      </c>
      <c r="F8507" s="31" t="s">
        <v>512</v>
      </c>
      <c r="G8507" s="31"/>
      <c r="H8507" s="31" t="s">
        <v>6209</v>
      </c>
      <c r="I8507" s="57"/>
    </row>
    <row r="8508" spans="1:9" s="37" customFormat="1" ht="66">
      <c r="A8508" s="52" t="s">
        <v>6206</v>
      </c>
      <c r="B8508" s="53" t="s">
        <v>6457</v>
      </c>
      <c r="C8508" s="53" t="s">
        <v>6490</v>
      </c>
      <c r="D8508" s="31" t="s">
        <v>6208</v>
      </c>
      <c r="E8508" s="54">
        <v>30</v>
      </c>
      <c r="F8508" s="31" t="s">
        <v>512</v>
      </c>
      <c r="G8508" s="31"/>
      <c r="H8508" s="31" t="s">
        <v>6209</v>
      </c>
      <c r="I8508" s="57"/>
    </row>
    <row r="8509" spans="1:9" s="37" customFormat="1" ht="66">
      <c r="A8509" s="52" t="s">
        <v>6206</v>
      </c>
      <c r="B8509" s="53" t="s">
        <v>6457</v>
      </c>
      <c r="C8509" s="53" t="s">
        <v>1778</v>
      </c>
      <c r="D8509" s="31" t="s">
        <v>6208</v>
      </c>
      <c r="E8509" s="54">
        <v>30</v>
      </c>
      <c r="F8509" s="31" t="s">
        <v>512</v>
      </c>
      <c r="G8509" s="31"/>
      <c r="H8509" s="31" t="s">
        <v>6209</v>
      </c>
      <c r="I8509" s="57"/>
    </row>
    <row r="8510" spans="1:9" s="37" customFormat="1" ht="66">
      <c r="A8510" s="52" t="s">
        <v>6206</v>
      </c>
      <c r="B8510" s="53" t="s">
        <v>6457</v>
      </c>
      <c r="C8510" s="53" t="s">
        <v>6354</v>
      </c>
      <c r="D8510" s="31" t="s">
        <v>6208</v>
      </c>
      <c r="E8510" s="54">
        <v>30</v>
      </c>
      <c r="F8510" s="31" t="s">
        <v>512</v>
      </c>
      <c r="G8510" s="31"/>
      <c r="H8510" s="31" t="s">
        <v>6209</v>
      </c>
      <c r="I8510" s="57"/>
    </row>
    <row r="8511" spans="1:9" s="37" customFormat="1" ht="66">
      <c r="A8511" s="52" t="s">
        <v>6206</v>
      </c>
      <c r="B8511" s="53" t="s">
        <v>6457</v>
      </c>
      <c r="C8511" s="53" t="s">
        <v>6480</v>
      </c>
      <c r="D8511" s="31" t="s">
        <v>6208</v>
      </c>
      <c r="E8511" s="54">
        <v>30</v>
      </c>
      <c r="F8511" s="31" t="s">
        <v>512</v>
      </c>
      <c r="G8511" s="31"/>
      <c r="H8511" s="31" t="s">
        <v>6209</v>
      </c>
      <c r="I8511" s="57"/>
    </row>
    <row r="8512" spans="1:9" s="37" customFormat="1" ht="66">
      <c r="A8512" s="52" t="s">
        <v>6206</v>
      </c>
      <c r="B8512" s="53" t="s">
        <v>6457</v>
      </c>
      <c r="C8512" s="53" t="s">
        <v>2132</v>
      </c>
      <c r="D8512" s="31" t="s">
        <v>6208</v>
      </c>
      <c r="E8512" s="54">
        <v>30</v>
      </c>
      <c r="F8512" s="31" t="s">
        <v>512</v>
      </c>
      <c r="G8512" s="31"/>
      <c r="H8512" s="31" t="s">
        <v>6209</v>
      </c>
      <c r="I8512" s="57"/>
    </row>
    <row r="8513" spans="1:9" s="37" customFormat="1" ht="66">
      <c r="A8513" s="52" t="s">
        <v>6206</v>
      </c>
      <c r="B8513" s="53" t="s">
        <v>6457</v>
      </c>
      <c r="C8513" s="53" t="s">
        <v>4099</v>
      </c>
      <c r="D8513" s="31" t="s">
        <v>6208</v>
      </c>
      <c r="E8513" s="54">
        <v>30</v>
      </c>
      <c r="F8513" s="31" t="s">
        <v>512</v>
      </c>
      <c r="G8513" s="31"/>
      <c r="H8513" s="31" t="s">
        <v>6209</v>
      </c>
      <c r="I8513" s="57"/>
    </row>
    <row r="8514" spans="1:9" s="37" customFormat="1" ht="66">
      <c r="A8514" s="52" t="s">
        <v>6206</v>
      </c>
      <c r="B8514" s="53" t="s">
        <v>6457</v>
      </c>
      <c r="C8514" s="53" t="s">
        <v>1663</v>
      </c>
      <c r="D8514" s="31" t="s">
        <v>6208</v>
      </c>
      <c r="E8514" s="54">
        <v>30</v>
      </c>
      <c r="F8514" s="31" t="s">
        <v>512</v>
      </c>
      <c r="G8514" s="31"/>
      <c r="H8514" s="31" t="s">
        <v>6209</v>
      </c>
      <c r="I8514" s="57"/>
    </row>
    <row r="8515" spans="1:9" s="37" customFormat="1" ht="66">
      <c r="A8515" s="52" t="s">
        <v>6206</v>
      </c>
      <c r="B8515" s="53" t="s">
        <v>6457</v>
      </c>
      <c r="C8515" s="53" t="s">
        <v>4364</v>
      </c>
      <c r="D8515" s="31" t="s">
        <v>6208</v>
      </c>
      <c r="E8515" s="54">
        <v>28</v>
      </c>
      <c r="F8515" s="31" t="s">
        <v>512</v>
      </c>
      <c r="G8515" s="31"/>
      <c r="H8515" s="31" t="s">
        <v>6209</v>
      </c>
      <c r="I8515" s="57"/>
    </row>
    <row r="8516" spans="1:9" s="37" customFormat="1" ht="66">
      <c r="A8516" s="52" t="s">
        <v>6206</v>
      </c>
      <c r="B8516" s="53" t="s">
        <v>6457</v>
      </c>
      <c r="C8516" s="53" t="s">
        <v>6309</v>
      </c>
      <c r="D8516" s="31" t="s">
        <v>6208</v>
      </c>
      <c r="E8516" s="54">
        <v>30</v>
      </c>
      <c r="F8516" s="31" t="s">
        <v>512</v>
      </c>
      <c r="G8516" s="31"/>
      <c r="H8516" s="31" t="s">
        <v>6209</v>
      </c>
      <c r="I8516" s="57"/>
    </row>
    <row r="8517" spans="1:9" s="37" customFormat="1" ht="66">
      <c r="A8517" s="52" t="s">
        <v>6206</v>
      </c>
      <c r="B8517" s="53" t="s">
        <v>6457</v>
      </c>
      <c r="C8517" s="53" t="s">
        <v>6309</v>
      </c>
      <c r="D8517" s="31" t="s">
        <v>6208</v>
      </c>
      <c r="E8517" s="54">
        <v>30</v>
      </c>
      <c r="F8517" s="31" t="s">
        <v>512</v>
      </c>
      <c r="G8517" s="31"/>
      <c r="H8517" s="31" t="s">
        <v>6209</v>
      </c>
      <c r="I8517" s="57"/>
    </row>
    <row r="8518" spans="1:9" s="37" customFormat="1" ht="66">
      <c r="A8518" s="52" t="s">
        <v>6206</v>
      </c>
      <c r="B8518" s="53" t="s">
        <v>6457</v>
      </c>
      <c r="C8518" s="53" t="s">
        <v>4099</v>
      </c>
      <c r="D8518" s="31" t="s">
        <v>6208</v>
      </c>
      <c r="E8518" s="54">
        <v>30</v>
      </c>
      <c r="F8518" s="31" t="s">
        <v>512</v>
      </c>
      <c r="G8518" s="31"/>
      <c r="H8518" s="31" t="s">
        <v>6209</v>
      </c>
      <c r="I8518" s="57"/>
    </row>
    <row r="8519" spans="1:9" s="37" customFormat="1" ht="66">
      <c r="A8519" s="52" t="s">
        <v>6206</v>
      </c>
      <c r="B8519" s="53" t="s">
        <v>6457</v>
      </c>
      <c r="C8519" s="53" t="s">
        <v>1723</v>
      </c>
      <c r="D8519" s="31" t="s">
        <v>6208</v>
      </c>
      <c r="E8519" s="54">
        <v>18</v>
      </c>
      <c r="F8519" s="31" t="s">
        <v>512</v>
      </c>
      <c r="G8519" s="31"/>
      <c r="H8519" s="31" t="s">
        <v>6209</v>
      </c>
      <c r="I8519" s="57"/>
    </row>
    <row r="8520" spans="1:9" s="37" customFormat="1" ht="66">
      <c r="A8520" s="52" t="s">
        <v>6206</v>
      </c>
      <c r="B8520" s="53" t="s">
        <v>6457</v>
      </c>
      <c r="C8520" s="53" t="s">
        <v>4083</v>
      </c>
      <c r="D8520" s="31" t="s">
        <v>6208</v>
      </c>
      <c r="E8520" s="54">
        <v>30</v>
      </c>
      <c r="F8520" s="31" t="s">
        <v>512</v>
      </c>
      <c r="G8520" s="31"/>
      <c r="H8520" s="31" t="s">
        <v>6209</v>
      </c>
      <c r="I8520" s="57"/>
    </row>
    <row r="8521" spans="1:9" s="37" customFormat="1" ht="66">
      <c r="A8521" s="52" t="s">
        <v>6206</v>
      </c>
      <c r="B8521" s="53" t="s">
        <v>6457</v>
      </c>
      <c r="C8521" s="53" t="s">
        <v>4263</v>
      </c>
      <c r="D8521" s="31" t="s">
        <v>6208</v>
      </c>
      <c r="E8521" s="54">
        <v>30</v>
      </c>
      <c r="F8521" s="31" t="s">
        <v>512</v>
      </c>
      <c r="G8521" s="31"/>
      <c r="H8521" s="31" t="s">
        <v>6209</v>
      </c>
      <c r="I8521" s="57"/>
    </row>
    <row r="8522" spans="1:9" s="37" customFormat="1" ht="66">
      <c r="A8522" s="52" t="s">
        <v>6206</v>
      </c>
      <c r="B8522" s="53" t="s">
        <v>6457</v>
      </c>
      <c r="C8522" s="53" t="s">
        <v>1815</v>
      </c>
      <c r="D8522" s="31" t="s">
        <v>6208</v>
      </c>
      <c r="E8522" s="54">
        <v>30</v>
      </c>
      <c r="F8522" s="31" t="s">
        <v>512</v>
      </c>
      <c r="G8522" s="31"/>
      <c r="H8522" s="31" t="s">
        <v>6209</v>
      </c>
      <c r="I8522" s="57"/>
    </row>
    <row r="8523" spans="1:9" s="37" customFormat="1" ht="66">
      <c r="A8523" s="52" t="s">
        <v>6206</v>
      </c>
      <c r="B8523" s="53" t="s">
        <v>6457</v>
      </c>
      <c r="C8523" s="53" t="s">
        <v>4049</v>
      </c>
      <c r="D8523" s="31" t="s">
        <v>6208</v>
      </c>
      <c r="E8523" s="54">
        <v>30</v>
      </c>
      <c r="F8523" s="31" t="s">
        <v>512</v>
      </c>
      <c r="G8523" s="31"/>
      <c r="H8523" s="31" t="s">
        <v>6209</v>
      </c>
      <c r="I8523" s="57"/>
    </row>
    <row r="8524" spans="1:9" s="37" customFormat="1" ht="66">
      <c r="A8524" s="52" t="s">
        <v>6206</v>
      </c>
      <c r="B8524" s="53" t="s">
        <v>6457</v>
      </c>
      <c r="C8524" s="53" t="s">
        <v>4354</v>
      </c>
      <c r="D8524" s="31" t="s">
        <v>6208</v>
      </c>
      <c r="E8524" s="54">
        <v>30</v>
      </c>
      <c r="F8524" s="31" t="s">
        <v>512</v>
      </c>
      <c r="G8524" s="31"/>
      <c r="H8524" s="31" t="s">
        <v>6209</v>
      </c>
      <c r="I8524" s="57"/>
    </row>
    <row r="8525" spans="1:9" s="37" customFormat="1" ht="66">
      <c r="A8525" s="52" t="s">
        <v>6206</v>
      </c>
      <c r="B8525" s="53" t="s">
        <v>6457</v>
      </c>
      <c r="C8525" s="53" t="s">
        <v>1771</v>
      </c>
      <c r="D8525" s="31" t="s">
        <v>6208</v>
      </c>
      <c r="E8525" s="54">
        <v>30</v>
      </c>
      <c r="F8525" s="31" t="s">
        <v>512</v>
      </c>
      <c r="G8525" s="31"/>
      <c r="H8525" s="31" t="s">
        <v>6209</v>
      </c>
      <c r="I8525" s="57"/>
    </row>
    <row r="8526" spans="1:9" s="37" customFormat="1" ht="66">
      <c r="A8526" s="52" t="s">
        <v>6206</v>
      </c>
      <c r="B8526" s="53" t="s">
        <v>6457</v>
      </c>
      <c r="C8526" s="53" t="s">
        <v>138</v>
      </c>
      <c r="D8526" s="31" t="s">
        <v>6208</v>
      </c>
      <c r="E8526" s="54">
        <v>30</v>
      </c>
      <c r="F8526" s="31" t="s">
        <v>512</v>
      </c>
      <c r="G8526" s="31"/>
      <c r="H8526" s="31" t="s">
        <v>6209</v>
      </c>
      <c r="I8526" s="57"/>
    </row>
    <row r="8527" spans="1:9" s="37" customFormat="1" ht="66">
      <c r="A8527" s="52" t="s">
        <v>6206</v>
      </c>
      <c r="B8527" s="53" t="s">
        <v>6457</v>
      </c>
      <c r="C8527" s="53" t="s">
        <v>3823</v>
      </c>
      <c r="D8527" s="31" t="s">
        <v>6208</v>
      </c>
      <c r="E8527" s="54">
        <v>30</v>
      </c>
      <c r="F8527" s="31" t="s">
        <v>512</v>
      </c>
      <c r="G8527" s="31"/>
      <c r="H8527" s="31" t="s">
        <v>6209</v>
      </c>
      <c r="I8527" s="57"/>
    </row>
    <row r="8528" spans="1:9" s="37" customFormat="1" ht="66">
      <c r="A8528" s="52" t="s">
        <v>6206</v>
      </c>
      <c r="B8528" s="53" t="s">
        <v>6457</v>
      </c>
      <c r="C8528" s="53" t="s">
        <v>6465</v>
      </c>
      <c r="D8528" s="31" t="s">
        <v>6208</v>
      </c>
      <c r="E8528" s="54">
        <v>30</v>
      </c>
      <c r="F8528" s="31" t="s">
        <v>512</v>
      </c>
      <c r="G8528" s="31"/>
      <c r="H8528" s="31" t="s">
        <v>6209</v>
      </c>
      <c r="I8528" s="57"/>
    </row>
    <row r="8529" spans="1:9" s="37" customFormat="1" ht="66">
      <c r="A8529" s="52" t="s">
        <v>6206</v>
      </c>
      <c r="B8529" s="53" t="s">
        <v>6457</v>
      </c>
      <c r="C8529" s="53" t="s">
        <v>6475</v>
      </c>
      <c r="D8529" s="31" t="s">
        <v>6208</v>
      </c>
      <c r="E8529" s="54">
        <v>30</v>
      </c>
      <c r="F8529" s="31" t="s">
        <v>512</v>
      </c>
      <c r="G8529" s="31"/>
      <c r="H8529" s="31" t="s">
        <v>6209</v>
      </c>
      <c r="I8529" s="57"/>
    </row>
    <row r="8530" spans="1:9" s="37" customFormat="1" ht="66">
      <c r="A8530" s="52" t="s">
        <v>6206</v>
      </c>
      <c r="B8530" s="53" t="s">
        <v>6457</v>
      </c>
      <c r="C8530" s="53" t="s">
        <v>4382</v>
      </c>
      <c r="D8530" s="31" t="s">
        <v>6208</v>
      </c>
      <c r="E8530" s="54">
        <v>30</v>
      </c>
      <c r="F8530" s="31" t="s">
        <v>512</v>
      </c>
      <c r="G8530" s="31"/>
      <c r="H8530" s="31" t="s">
        <v>6209</v>
      </c>
      <c r="I8530" s="57"/>
    </row>
    <row r="8531" spans="1:9" s="37" customFormat="1" ht="66">
      <c r="A8531" s="52" t="s">
        <v>6206</v>
      </c>
      <c r="B8531" s="53" t="s">
        <v>6457</v>
      </c>
      <c r="C8531" s="53" t="s">
        <v>4241</v>
      </c>
      <c r="D8531" s="31" t="s">
        <v>6208</v>
      </c>
      <c r="E8531" s="54">
        <v>20</v>
      </c>
      <c r="F8531" s="31" t="s">
        <v>512</v>
      </c>
      <c r="G8531" s="31"/>
      <c r="H8531" s="31" t="s">
        <v>6209</v>
      </c>
      <c r="I8531" s="57"/>
    </row>
    <row r="8532" spans="1:9" s="37" customFormat="1" ht="66">
      <c r="A8532" s="52" t="s">
        <v>6206</v>
      </c>
      <c r="B8532" s="53" t="s">
        <v>6457</v>
      </c>
      <c r="C8532" s="53" t="s">
        <v>1766</v>
      </c>
      <c r="D8532" s="31" t="s">
        <v>6208</v>
      </c>
      <c r="E8532" s="54">
        <v>30</v>
      </c>
      <c r="F8532" s="31" t="s">
        <v>512</v>
      </c>
      <c r="G8532" s="31"/>
      <c r="H8532" s="31" t="s">
        <v>6209</v>
      </c>
      <c r="I8532" s="57"/>
    </row>
    <row r="8533" spans="1:9" s="37" customFormat="1" ht="66">
      <c r="A8533" s="52" t="s">
        <v>6206</v>
      </c>
      <c r="B8533" s="53" t="s">
        <v>6457</v>
      </c>
      <c r="C8533" s="53" t="s">
        <v>4058</v>
      </c>
      <c r="D8533" s="31" t="s">
        <v>6208</v>
      </c>
      <c r="E8533" s="54">
        <v>36</v>
      </c>
      <c r="F8533" s="31" t="s">
        <v>512</v>
      </c>
      <c r="G8533" s="31"/>
      <c r="H8533" s="31" t="s">
        <v>6209</v>
      </c>
      <c r="I8533" s="57"/>
    </row>
    <row r="8534" spans="1:9" s="37" customFormat="1" ht="66">
      <c r="A8534" s="52" t="s">
        <v>6206</v>
      </c>
      <c r="B8534" s="53" t="s">
        <v>6457</v>
      </c>
      <c r="C8534" s="53" t="s">
        <v>1871</v>
      </c>
      <c r="D8534" s="31" t="s">
        <v>6208</v>
      </c>
      <c r="E8534" s="54">
        <v>30</v>
      </c>
      <c r="F8534" s="31" t="s">
        <v>512</v>
      </c>
      <c r="G8534" s="31"/>
      <c r="H8534" s="31" t="s">
        <v>6209</v>
      </c>
      <c r="I8534" s="57"/>
    </row>
    <row r="8535" spans="1:9" s="37" customFormat="1" ht="66">
      <c r="A8535" s="52" t="s">
        <v>6206</v>
      </c>
      <c r="B8535" s="53" t="s">
        <v>6457</v>
      </c>
      <c r="C8535" s="53" t="s">
        <v>4096</v>
      </c>
      <c r="D8535" s="31" t="s">
        <v>6208</v>
      </c>
      <c r="E8535" s="54">
        <v>26</v>
      </c>
      <c r="F8535" s="31" t="s">
        <v>512</v>
      </c>
      <c r="G8535" s="31"/>
      <c r="H8535" s="31" t="s">
        <v>6209</v>
      </c>
      <c r="I8535" s="57"/>
    </row>
    <row r="8536" spans="1:9" s="37" customFormat="1" ht="66">
      <c r="A8536" s="52" t="s">
        <v>6206</v>
      </c>
      <c r="B8536" s="53" t="s">
        <v>6457</v>
      </c>
      <c r="C8536" s="53" t="s">
        <v>3989</v>
      </c>
      <c r="D8536" s="31" t="s">
        <v>6208</v>
      </c>
      <c r="E8536" s="54">
        <v>30</v>
      </c>
      <c r="F8536" s="31" t="s">
        <v>512</v>
      </c>
      <c r="G8536" s="31"/>
      <c r="H8536" s="31" t="s">
        <v>6209</v>
      </c>
      <c r="I8536" s="57"/>
    </row>
    <row r="8537" spans="1:9" s="37" customFormat="1" ht="66">
      <c r="A8537" s="52" t="s">
        <v>6206</v>
      </c>
      <c r="B8537" s="53" t="s">
        <v>6457</v>
      </c>
      <c r="C8537" s="53" t="s">
        <v>4069</v>
      </c>
      <c r="D8537" s="31" t="s">
        <v>6208</v>
      </c>
      <c r="E8537" s="54">
        <v>30</v>
      </c>
      <c r="F8537" s="31" t="s">
        <v>512</v>
      </c>
      <c r="G8537" s="31"/>
      <c r="H8537" s="31" t="s">
        <v>6209</v>
      </c>
      <c r="I8537" s="57"/>
    </row>
    <row r="8538" spans="1:9" s="37" customFormat="1" ht="66">
      <c r="A8538" s="52" t="s">
        <v>6206</v>
      </c>
      <c r="B8538" s="53" t="s">
        <v>6457</v>
      </c>
      <c r="C8538" s="53" t="s">
        <v>959</v>
      </c>
      <c r="D8538" s="31" t="s">
        <v>6208</v>
      </c>
      <c r="E8538" s="54">
        <v>30</v>
      </c>
      <c r="F8538" s="31" t="s">
        <v>512</v>
      </c>
      <c r="G8538" s="31"/>
      <c r="H8538" s="31" t="s">
        <v>6209</v>
      </c>
      <c r="I8538" s="57"/>
    </row>
    <row r="8539" spans="1:9" s="37" customFormat="1" ht="72.75" customHeight="1">
      <c r="A8539" s="52" t="s">
        <v>6206</v>
      </c>
      <c r="B8539" s="53" t="s">
        <v>6457</v>
      </c>
      <c r="C8539" s="53" t="s">
        <v>4352</v>
      </c>
      <c r="D8539" s="31" t="s">
        <v>6208</v>
      </c>
      <c r="E8539" s="54">
        <v>30</v>
      </c>
      <c r="F8539" s="31" t="s">
        <v>512</v>
      </c>
      <c r="G8539" s="31"/>
      <c r="H8539" s="31" t="s">
        <v>6209</v>
      </c>
      <c r="I8539" s="57"/>
    </row>
    <row r="8540" spans="1:9" s="37" customFormat="1" ht="88.5" customHeight="1">
      <c r="A8540" s="52" t="s">
        <v>6228</v>
      </c>
      <c r="B8540" s="53" t="s">
        <v>6457</v>
      </c>
      <c r="C8540" s="53" t="s">
        <v>4337</v>
      </c>
      <c r="D8540" s="31" t="s">
        <v>6208</v>
      </c>
      <c r="E8540" s="54">
        <v>30</v>
      </c>
      <c r="F8540" s="31" t="s">
        <v>512</v>
      </c>
      <c r="G8540" s="31"/>
      <c r="H8540" s="31" t="s">
        <v>6209</v>
      </c>
      <c r="I8540" s="57"/>
    </row>
    <row r="8541" spans="1:9" s="37" customFormat="1" ht="66">
      <c r="A8541" s="52" t="s">
        <v>6206</v>
      </c>
      <c r="B8541" s="53" t="s">
        <v>6457</v>
      </c>
      <c r="C8541" s="53" t="s">
        <v>4326</v>
      </c>
      <c r="D8541" s="31" t="s">
        <v>6208</v>
      </c>
      <c r="E8541" s="54">
        <v>30</v>
      </c>
      <c r="F8541" s="31" t="s">
        <v>512</v>
      </c>
      <c r="G8541" s="31"/>
      <c r="H8541" s="31" t="s">
        <v>6209</v>
      </c>
      <c r="I8541" s="57"/>
    </row>
    <row r="8542" spans="1:9" s="37" customFormat="1" ht="66">
      <c r="A8542" s="52" t="s">
        <v>6206</v>
      </c>
      <c r="B8542" s="53" t="s">
        <v>6457</v>
      </c>
      <c r="C8542" s="53" t="s">
        <v>6485</v>
      </c>
      <c r="D8542" s="31" t="s">
        <v>6208</v>
      </c>
      <c r="E8542" s="54">
        <v>30</v>
      </c>
      <c r="F8542" s="31" t="s">
        <v>512</v>
      </c>
      <c r="G8542" s="31"/>
      <c r="H8542" s="31" t="s">
        <v>6209</v>
      </c>
      <c r="I8542" s="57"/>
    </row>
    <row r="8543" spans="1:9" s="37" customFormat="1" ht="66">
      <c r="A8543" s="52" t="s">
        <v>6206</v>
      </c>
      <c r="B8543" s="53" t="s">
        <v>6457</v>
      </c>
      <c r="C8543" s="53" t="s">
        <v>1891</v>
      </c>
      <c r="D8543" s="31" t="s">
        <v>6208</v>
      </c>
      <c r="E8543" s="54">
        <v>30</v>
      </c>
      <c r="F8543" s="31" t="s">
        <v>512</v>
      </c>
      <c r="G8543" s="31"/>
      <c r="H8543" s="31" t="s">
        <v>6209</v>
      </c>
      <c r="I8543" s="57"/>
    </row>
    <row r="8544" spans="1:9" s="37" customFormat="1" ht="66">
      <c r="A8544" s="52" t="s">
        <v>6206</v>
      </c>
      <c r="B8544" s="53" t="s">
        <v>6457</v>
      </c>
      <c r="C8544" s="53" t="s">
        <v>4440</v>
      </c>
      <c r="D8544" s="31" t="s">
        <v>6208</v>
      </c>
      <c r="E8544" s="54">
        <v>30</v>
      </c>
      <c r="F8544" s="31" t="s">
        <v>512</v>
      </c>
      <c r="G8544" s="31"/>
      <c r="H8544" s="31" t="s">
        <v>6209</v>
      </c>
      <c r="I8544" s="57"/>
    </row>
    <row r="8545" spans="1:9" s="37" customFormat="1" ht="66">
      <c r="A8545" s="52" t="s">
        <v>6206</v>
      </c>
      <c r="B8545" s="53" t="s">
        <v>6457</v>
      </c>
      <c r="C8545" s="53" t="s">
        <v>4008</v>
      </c>
      <c r="D8545" s="31" t="s">
        <v>6208</v>
      </c>
      <c r="E8545" s="54">
        <v>30</v>
      </c>
      <c r="F8545" s="31" t="s">
        <v>512</v>
      </c>
      <c r="G8545" s="31"/>
      <c r="H8545" s="31" t="s">
        <v>6209</v>
      </c>
      <c r="I8545" s="57"/>
    </row>
    <row r="8546" spans="1:9" s="37" customFormat="1" ht="66">
      <c r="A8546" s="52" t="s">
        <v>6206</v>
      </c>
      <c r="B8546" s="53" t="s">
        <v>6457</v>
      </c>
      <c r="C8546" s="53" t="s">
        <v>6491</v>
      </c>
      <c r="D8546" s="31" t="s">
        <v>6208</v>
      </c>
      <c r="E8546" s="54">
        <v>30</v>
      </c>
      <c r="F8546" s="31" t="s">
        <v>512</v>
      </c>
      <c r="G8546" s="31"/>
      <c r="H8546" s="31" t="s">
        <v>6209</v>
      </c>
      <c r="I8546" s="57"/>
    </row>
    <row r="8547" spans="1:9" s="37" customFormat="1" ht="66">
      <c r="A8547" s="52" t="s">
        <v>6206</v>
      </c>
      <c r="B8547" s="53" t="s">
        <v>6457</v>
      </c>
      <c r="C8547" s="53" t="s">
        <v>4347</v>
      </c>
      <c r="D8547" s="31" t="s">
        <v>6208</v>
      </c>
      <c r="E8547" s="54">
        <v>20</v>
      </c>
      <c r="F8547" s="31" t="s">
        <v>512</v>
      </c>
      <c r="G8547" s="31"/>
      <c r="H8547" s="31" t="s">
        <v>6209</v>
      </c>
      <c r="I8547" s="57"/>
    </row>
    <row r="8548" spans="1:9" s="37" customFormat="1" ht="90" customHeight="1">
      <c r="A8548" s="52" t="s">
        <v>6228</v>
      </c>
      <c r="B8548" s="53" t="s">
        <v>6457</v>
      </c>
      <c r="C8548" s="53" t="s">
        <v>4094</v>
      </c>
      <c r="D8548" s="31" t="s">
        <v>6208</v>
      </c>
      <c r="E8548" s="54">
        <v>22</v>
      </c>
      <c r="F8548" s="31" t="s">
        <v>512</v>
      </c>
      <c r="G8548" s="31"/>
      <c r="H8548" s="31" t="s">
        <v>6209</v>
      </c>
      <c r="I8548" s="57"/>
    </row>
    <row r="8549" spans="1:9" s="37" customFormat="1" ht="66">
      <c r="A8549" s="52" t="s">
        <v>6206</v>
      </c>
      <c r="B8549" s="53" t="s">
        <v>6457</v>
      </c>
      <c r="C8549" s="53" t="s">
        <v>4094</v>
      </c>
      <c r="D8549" s="31" t="s">
        <v>6208</v>
      </c>
      <c r="E8549" s="54">
        <v>8</v>
      </c>
      <c r="F8549" s="31" t="s">
        <v>512</v>
      </c>
      <c r="G8549" s="31"/>
      <c r="H8549" s="31" t="s">
        <v>6209</v>
      </c>
      <c r="I8549" s="57"/>
    </row>
    <row r="8550" spans="1:9" s="37" customFormat="1" ht="66">
      <c r="A8550" s="52" t="s">
        <v>6206</v>
      </c>
      <c r="B8550" s="53" t="s">
        <v>6457</v>
      </c>
      <c r="C8550" s="53" t="s">
        <v>2591</v>
      </c>
      <c r="D8550" s="31" t="s">
        <v>6208</v>
      </c>
      <c r="E8550" s="54">
        <v>30</v>
      </c>
      <c r="F8550" s="31" t="s">
        <v>512</v>
      </c>
      <c r="G8550" s="31"/>
      <c r="H8550" s="31" t="s">
        <v>6209</v>
      </c>
      <c r="I8550" s="57"/>
    </row>
    <row r="8551" spans="1:9" s="37" customFormat="1" ht="66">
      <c r="A8551" s="52" t="s">
        <v>6206</v>
      </c>
      <c r="B8551" s="53" t="s">
        <v>6457</v>
      </c>
      <c r="C8551" s="53" t="s">
        <v>1813</v>
      </c>
      <c r="D8551" s="31" t="s">
        <v>6208</v>
      </c>
      <c r="E8551" s="54">
        <v>30</v>
      </c>
      <c r="F8551" s="31" t="s">
        <v>512</v>
      </c>
      <c r="G8551" s="31"/>
      <c r="H8551" s="31" t="s">
        <v>6209</v>
      </c>
      <c r="I8551" s="57"/>
    </row>
    <row r="8552" spans="1:9" s="37" customFormat="1" ht="66">
      <c r="A8552" s="52" t="s">
        <v>6206</v>
      </c>
      <c r="B8552" s="53" t="s">
        <v>6457</v>
      </c>
      <c r="C8552" s="53" t="s">
        <v>4357</v>
      </c>
      <c r="D8552" s="31" t="s">
        <v>6208</v>
      </c>
      <c r="E8552" s="54">
        <v>30</v>
      </c>
      <c r="F8552" s="31" t="s">
        <v>512</v>
      </c>
      <c r="G8552" s="31"/>
      <c r="H8552" s="31" t="s">
        <v>6209</v>
      </c>
      <c r="I8552" s="57"/>
    </row>
    <row r="8553" spans="1:9" s="37" customFormat="1" ht="66">
      <c r="A8553" s="52" t="s">
        <v>6206</v>
      </c>
      <c r="B8553" s="53" t="s">
        <v>6457</v>
      </c>
      <c r="C8553" s="53" t="s">
        <v>6492</v>
      </c>
      <c r="D8553" s="31" t="s">
        <v>6208</v>
      </c>
      <c r="E8553" s="54">
        <v>30</v>
      </c>
      <c r="F8553" s="31" t="s">
        <v>512</v>
      </c>
      <c r="G8553" s="31"/>
      <c r="H8553" s="31" t="s">
        <v>6209</v>
      </c>
      <c r="I8553" s="57"/>
    </row>
    <row r="8554" spans="1:9" s="37" customFormat="1" ht="66">
      <c r="A8554" s="52" t="s">
        <v>6206</v>
      </c>
      <c r="B8554" s="53" t="s">
        <v>6457</v>
      </c>
      <c r="C8554" s="53" t="s">
        <v>1804</v>
      </c>
      <c r="D8554" s="31" t="s">
        <v>6208</v>
      </c>
      <c r="E8554" s="54">
        <v>30</v>
      </c>
      <c r="F8554" s="31" t="s">
        <v>512</v>
      </c>
      <c r="G8554" s="31"/>
      <c r="H8554" s="31" t="s">
        <v>6209</v>
      </c>
      <c r="I8554" s="57"/>
    </row>
    <row r="8555" spans="1:9" s="37" customFormat="1" ht="66">
      <c r="A8555" s="52" t="s">
        <v>6206</v>
      </c>
      <c r="B8555" s="53" t="s">
        <v>6457</v>
      </c>
      <c r="C8555" s="53" t="s">
        <v>4140</v>
      </c>
      <c r="D8555" s="31" t="s">
        <v>6208</v>
      </c>
      <c r="E8555" s="54">
        <v>30</v>
      </c>
      <c r="F8555" s="31" t="s">
        <v>512</v>
      </c>
      <c r="G8555" s="31"/>
      <c r="H8555" s="31" t="s">
        <v>6209</v>
      </c>
      <c r="I8555" s="57"/>
    </row>
    <row r="8556" spans="1:9" s="37" customFormat="1" ht="66">
      <c r="A8556" s="52" t="s">
        <v>6206</v>
      </c>
      <c r="B8556" s="53" t="s">
        <v>6457</v>
      </c>
      <c r="C8556" s="53" t="s">
        <v>4463</v>
      </c>
      <c r="D8556" s="31" t="s">
        <v>6208</v>
      </c>
      <c r="E8556" s="54">
        <v>30</v>
      </c>
      <c r="F8556" s="31" t="s">
        <v>512</v>
      </c>
      <c r="G8556" s="31"/>
      <c r="H8556" s="31" t="s">
        <v>6209</v>
      </c>
      <c r="I8556" s="57"/>
    </row>
    <row r="8557" spans="1:9" s="37" customFormat="1" ht="66">
      <c r="A8557" s="52" t="s">
        <v>6206</v>
      </c>
      <c r="B8557" s="53" t="s">
        <v>6457</v>
      </c>
      <c r="C8557" s="53" t="s">
        <v>3919</v>
      </c>
      <c r="D8557" s="31" t="s">
        <v>6208</v>
      </c>
      <c r="E8557" s="54">
        <v>30</v>
      </c>
      <c r="F8557" s="31" t="s">
        <v>512</v>
      </c>
      <c r="G8557" s="31"/>
      <c r="H8557" s="31" t="s">
        <v>6209</v>
      </c>
      <c r="I8557" s="57"/>
    </row>
    <row r="8558" spans="1:9" s="37" customFormat="1" ht="66">
      <c r="A8558" s="52" t="s">
        <v>6206</v>
      </c>
      <c r="B8558" s="53" t="s">
        <v>6457</v>
      </c>
      <c r="C8558" s="53" t="s">
        <v>3919</v>
      </c>
      <c r="D8558" s="31" t="s">
        <v>6208</v>
      </c>
      <c r="E8558" s="54">
        <v>27</v>
      </c>
      <c r="F8558" s="31" t="s">
        <v>512</v>
      </c>
      <c r="G8558" s="31"/>
      <c r="H8558" s="31" t="s">
        <v>6209</v>
      </c>
      <c r="I8558" s="57"/>
    </row>
    <row r="8559" spans="1:9" s="37" customFormat="1" ht="82.5" customHeight="1">
      <c r="A8559" s="52" t="s">
        <v>6206</v>
      </c>
      <c r="B8559" s="53" t="s">
        <v>6457</v>
      </c>
      <c r="C8559" s="53" t="s">
        <v>4279</v>
      </c>
      <c r="D8559" s="31" t="s">
        <v>6208</v>
      </c>
      <c r="E8559" s="54">
        <v>20</v>
      </c>
      <c r="F8559" s="31" t="s">
        <v>512</v>
      </c>
      <c r="G8559" s="31"/>
      <c r="H8559" s="31" t="s">
        <v>6209</v>
      </c>
      <c r="I8559" s="57"/>
    </row>
    <row r="8560" spans="1:9" s="37" customFormat="1" ht="77.25" customHeight="1">
      <c r="A8560" s="52" t="s">
        <v>6206</v>
      </c>
      <c r="B8560" s="53" t="s">
        <v>6457</v>
      </c>
      <c r="C8560" s="53" t="s">
        <v>4184</v>
      </c>
      <c r="D8560" s="31" t="s">
        <v>6208</v>
      </c>
      <c r="E8560" s="54">
        <v>30</v>
      </c>
      <c r="F8560" s="31" t="s">
        <v>512</v>
      </c>
      <c r="G8560" s="31"/>
      <c r="H8560" s="31" t="s">
        <v>6209</v>
      </c>
      <c r="I8560" s="57"/>
    </row>
    <row r="8561" spans="1:9" s="37" customFormat="1" ht="84" customHeight="1">
      <c r="A8561" s="52" t="s">
        <v>6228</v>
      </c>
      <c r="B8561" s="53" t="s">
        <v>6457</v>
      </c>
      <c r="C8561" s="53" t="s">
        <v>1623</v>
      </c>
      <c r="D8561" s="31" t="s">
        <v>6208</v>
      </c>
      <c r="E8561" s="54">
        <v>22</v>
      </c>
      <c r="F8561" s="31" t="s">
        <v>512</v>
      </c>
      <c r="G8561" s="31"/>
      <c r="H8561" s="31" t="s">
        <v>6209</v>
      </c>
      <c r="I8561" s="57"/>
    </row>
    <row r="8562" spans="1:9" s="37" customFormat="1" ht="66">
      <c r="A8562" s="52" t="s">
        <v>6206</v>
      </c>
      <c r="B8562" s="53" t="s">
        <v>6457</v>
      </c>
      <c r="C8562" s="53" t="s">
        <v>1623</v>
      </c>
      <c r="D8562" s="31" t="s">
        <v>6208</v>
      </c>
      <c r="E8562" s="54">
        <v>4</v>
      </c>
      <c r="F8562" s="31" t="s">
        <v>512</v>
      </c>
      <c r="G8562" s="31"/>
      <c r="H8562" s="31" t="s">
        <v>6209</v>
      </c>
      <c r="I8562" s="57"/>
    </row>
    <row r="8563" spans="1:9" s="37" customFormat="1" ht="66">
      <c r="A8563" s="52" t="s">
        <v>6206</v>
      </c>
      <c r="B8563" s="53" t="s">
        <v>6457</v>
      </c>
      <c r="C8563" s="53" t="s">
        <v>6466</v>
      </c>
      <c r="D8563" s="31" t="s">
        <v>6208</v>
      </c>
      <c r="E8563" s="54">
        <v>30</v>
      </c>
      <c r="F8563" s="31" t="s">
        <v>512</v>
      </c>
      <c r="G8563" s="31"/>
      <c r="H8563" s="31" t="s">
        <v>6209</v>
      </c>
      <c r="I8563" s="57"/>
    </row>
    <row r="8564" spans="1:9" s="37" customFormat="1" ht="66">
      <c r="A8564" s="52" t="s">
        <v>6206</v>
      </c>
      <c r="B8564" s="53" t="s">
        <v>6457</v>
      </c>
      <c r="C8564" s="53" t="s">
        <v>4093</v>
      </c>
      <c r="D8564" s="31" t="s">
        <v>6208</v>
      </c>
      <c r="E8564" s="54">
        <v>30</v>
      </c>
      <c r="F8564" s="31" t="s">
        <v>512</v>
      </c>
      <c r="G8564" s="31"/>
      <c r="H8564" s="31" t="s">
        <v>6209</v>
      </c>
      <c r="I8564" s="57"/>
    </row>
    <row r="8565" spans="1:9" s="37" customFormat="1" ht="66">
      <c r="A8565" s="52" t="s">
        <v>6206</v>
      </c>
      <c r="B8565" s="53" t="s">
        <v>6457</v>
      </c>
      <c r="C8565" s="53" t="s">
        <v>3919</v>
      </c>
      <c r="D8565" s="31" t="s">
        <v>6208</v>
      </c>
      <c r="E8565" s="54">
        <v>10</v>
      </c>
      <c r="F8565" s="31" t="s">
        <v>512</v>
      </c>
      <c r="G8565" s="31"/>
      <c r="H8565" s="31" t="s">
        <v>6209</v>
      </c>
      <c r="I8565" s="57"/>
    </row>
    <row r="8566" spans="1:9" s="37" customFormat="1" ht="66">
      <c r="A8566" s="52" t="s">
        <v>6206</v>
      </c>
      <c r="B8566" s="53" t="s">
        <v>6457</v>
      </c>
      <c r="C8566" s="53" t="s">
        <v>1633</v>
      </c>
      <c r="D8566" s="31" t="s">
        <v>6208</v>
      </c>
      <c r="E8566" s="54">
        <v>30</v>
      </c>
      <c r="F8566" s="31" t="s">
        <v>512</v>
      </c>
      <c r="G8566" s="31"/>
      <c r="H8566" s="31" t="s">
        <v>6209</v>
      </c>
      <c r="I8566" s="57"/>
    </row>
    <row r="8567" spans="1:9" s="37" customFormat="1" ht="66">
      <c r="A8567" s="52" t="s">
        <v>6206</v>
      </c>
      <c r="B8567" s="53" t="s">
        <v>6457</v>
      </c>
      <c r="C8567" s="53" t="s">
        <v>2437</v>
      </c>
      <c r="D8567" s="31" t="s">
        <v>6208</v>
      </c>
      <c r="E8567" s="54">
        <v>30</v>
      </c>
      <c r="F8567" s="31" t="s">
        <v>512</v>
      </c>
      <c r="G8567" s="31"/>
      <c r="H8567" s="31" t="s">
        <v>6209</v>
      </c>
      <c r="I8567" s="57"/>
    </row>
    <row r="8568" spans="1:9" s="37" customFormat="1" ht="66">
      <c r="A8568" s="52" t="s">
        <v>6206</v>
      </c>
      <c r="B8568" s="53" t="s">
        <v>6457</v>
      </c>
      <c r="C8568" s="53" t="s">
        <v>291</v>
      </c>
      <c r="D8568" s="31" t="s">
        <v>6208</v>
      </c>
      <c r="E8568" s="54">
        <v>5</v>
      </c>
      <c r="F8568" s="31" t="s">
        <v>512</v>
      </c>
      <c r="G8568" s="31"/>
      <c r="H8568" s="31" t="s">
        <v>6209</v>
      </c>
      <c r="I8568" s="57"/>
    </row>
    <row r="8569" spans="1:9" s="37" customFormat="1" ht="83.25" customHeight="1">
      <c r="A8569" s="52" t="s">
        <v>6228</v>
      </c>
      <c r="B8569" s="53" t="s">
        <v>6457</v>
      </c>
      <c r="C8569" s="53" t="s">
        <v>291</v>
      </c>
      <c r="D8569" s="31" t="s">
        <v>6208</v>
      </c>
      <c r="E8569" s="54">
        <v>25</v>
      </c>
      <c r="F8569" s="31" t="s">
        <v>512</v>
      </c>
      <c r="G8569" s="31"/>
      <c r="H8569" s="31" t="s">
        <v>6209</v>
      </c>
      <c r="I8569" s="57"/>
    </row>
    <row r="8570" spans="1:9" s="37" customFormat="1" ht="66">
      <c r="A8570" s="52" t="s">
        <v>6206</v>
      </c>
      <c r="B8570" s="53" t="s">
        <v>6457</v>
      </c>
      <c r="C8570" s="53" t="s">
        <v>4438</v>
      </c>
      <c r="D8570" s="31" t="s">
        <v>6208</v>
      </c>
      <c r="E8570" s="54">
        <v>20</v>
      </c>
      <c r="F8570" s="31" t="s">
        <v>512</v>
      </c>
      <c r="G8570" s="31"/>
      <c r="H8570" s="31" t="s">
        <v>6209</v>
      </c>
      <c r="I8570" s="57"/>
    </row>
    <row r="8571" spans="1:9" s="37" customFormat="1" ht="66">
      <c r="A8571" s="52" t="s">
        <v>6206</v>
      </c>
      <c r="B8571" s="53" t="s">
        <v>6457</v>
      </c>
      <c r="C8571" s="53" t="s">
        <v>4329</v>
      </c>
      <c r="D8571" s="31" t="s">
        <v>6208</v>
      </c>
      <c r="E8571" s="54">
        <v>30</v>
      </c>
      <c r="F8571" s="31" t="s">
        <v>512</v>
      </c>
      <c r="G8571" s="31"/>
      <c r="H8571" s="31" t="s">
        <v>6209</v>
      </c>
      <c r="I8571" s="57"/>
    </row>
    <row r="8572" spans="1:9" s="37" customFormat="1" ht="66">
      <c r="A8572" s="52" t="s">
        <v>6206</v>
      </c>
      <c r="B8572" s="53" t="s">
        <v>6457</v>
      </c>
      <c r="C8572" s="53" t="s">
        <v>6348</v>
      </c>
      <c r="D8572" s="31" t="s">
        <v>6208</v>
      </c>
      <c r="E8572" s="54">
        <v>30</v>
      </c>
      <c r="F8572" s="31" t="s">
        <v>512</v>
      </c>
      <c r="G8572" s="31"/>
      <c r="H8572" s="31" t="s">
        <v>6209</v>
      </c>
      <c r="I8572" s="57"/>
    </row>
    <row r="8573" spans="1:9" s="37" customFormat="1" ht="66">
      <c r="A8573" s="52" t="s">
        <v>6206</v>
      </c>
      <c r="B8573" s="53" t="s">
        <v>6457</v>
      </c>
      <c r="C8573" s="53" t="s">
        <v>133</v>
      </c>
      <c r="D8573" s="31" t="s">
        <v>6208</v>
      </c>
      <c r="E8573" s="54">
        <v>20</v>
      </c>
      <c r="F8573" s="31" t="s">
        <v>512</v>
      </c>
      <c r="G8573" s="31"/>
      <c r="H8573" s="31" t="s">
        <v>6209</v>
      </c>
      <c r="I8573" s="57"/>
    </row>
    <row r="8574" spans="1:9" s="37" customFormat="1" ht="89.25" customHeight="1">
      <c r="A8574" s="52" t="s">
        <v>6228</v>
      </c>
      <c r="B8574" s="53" t="s">
        <v>6457</v>
      </c>
      <c r="C8574" s="53" t="s">
        <v>3738</v>
      </c>
      <c r="D8574" s="31" t="s">
        <v>6208</v>
      </c>
      <c r="E8574" s="54">
        <v>21</v>
      </c>
      <c r="F8574" s="31" t="s">
        <v>512</v>
      </c>
      <c r="G8574" s="31"/>
      <c r="H8574" s="31" t="s">
        <v>6209</v>
      </c>
      <c r="I8574" s="57"/>
    </row>
    <row r="8575" spans="1:9" s="37" customFormat="1" ht="66">
      <c r="A8575" s="52" t="s">
        <v>6206</v>
      </c>
      <c r="B8575" s="53" t="s">
        <v>6457</v>
      </c>
      <c r="C8575" s="53" t="s">
        <v>4271</v>
      </c>
      <c r="D8575" s="31" t="s">
        <v>6208</v>
      </c>
      <c r="E8575" s="54">
        <v>20</v>
      </c>
      <c r="F8575" s="31" t="s">
        <v>512</v>
      </c>
      <c r="G8575" s="31"/>
      <c r="H8575" s="31" t="s">
        <v>6209</v>
      </c>
      <c r="I8575" s="57"/>
    </row>
    <row r="8576" spans="1:9" s="37" customFormat="1" ht="66">
      <c r="A8576" s="52" t="s">
        <v>6206</v>
      </c>
      <c r="B8576" s="53" t="s">
        <v>6457</v>
      </c>
      <c r="C8576" s="53" t="s">
        <v>3994</v>
      </c>
      <c r="D8576" s="31" t="s">
        <v>6208</v>
      </c>
      <c r="E8576" s="54">
        <v>30</v>
      </c>
      <c r="F8576" s="31" t="s">
        <v>512</v>
      </c>
      <c r="G8576" s="31"/>
      <c r="H8576" s="31" t="s">
        <v>6209</v>
      </c>
      <c r="I8576" s="57"/>
    </row>
    <row r="8577" spans="1:9" s="37" customFormat="1" ht="66">
      <c r="A8577" s="52" t="s">
        <v>6206</v>
      </c>
      <c r="B8577" s="53" t="s">
        <v>6457</v>
      </c>
      <c r="C8577" s="53" t="s">
        <v>2566</v>
      </c>
      <c r="D8577" s="31" t="s">
        <v>6208</v>
      </c>
      <c r="E8577" s="54">
        <v>30</v>
      </c>
      <c r="F8577" s="31" t="s">
        <v>512</v>
      </c>
      <c r="G8577" s="31"/>
      <c r="H8577" s="31" t="s">
        <v>6209</v>
      </c>
      <c r="I8577" s="57"/>
    </row>
    <row r="8578" spans="1:9" s="37" customFormat="1" ht="66">
      <c r="A8578" s="52" t="s">
        <v>6206</v>
      </c>
      <c r="B8578" s="53" t="s">
        <v>6457</v>
      </c>
      <c r="C8578" s="53" t="s">
        <v>135</v>
      </c>
      <c r="D8578" s="31" t="s">
        <v>6208</v>
      </c>
      <c r="E8578" s="54">
        <v>10</v>
      </c>
      <c r="F8578" s="31" t="s">
        <v>512</v>
      </c>
      <c r="G8578" s="31"/>
      <c r="H8578" s="31" t="s">
        <v>6209</v>
      </c>
      <c r="I8578" s="57"/>
    </row>
    <row r="8579" spans="1:9" s="37" customFormat="1" ht="66">
      <c r="A8579" s="52" t="s">
        <v>6206</v>
      </c>
      <c r="B8579" s="53" t="s">
        <v>6457</v>
      </c>
      <c r="C8579" s="53" t="s">
        <v>4097</v>
      </c>
      <c r="D8579" s="31" t="s">
        <v>6208</v>
      </c>
      <c r="E8579" s="54">
        <v>30</v>
      </c>
      <c r="F8579" s="31" t="s">
        <v>512</v>
      </c>
      <c r="G8579" s="31"/>
      <c r="H8579" s="31" t="s">
        <v>6209</v>
      </c>
      <c r="I8579" s="57"/>
    </row>
    <row r="8580" spans="1:9" s="37" customFormat="1" ht="66">
      <c r="A8580" s="52" t="s">
        <v>6206</v>
      </c>
      <c r="B8580" s="53" t="s">
        <v>6457</v>
      </c>
      <c r="C8580" s="53" t="s">
        <v>5997</v>
      </c>
      <c r="D8580" s="31" t="s">
        <v>6208</v>
      </c>
      <c r="E8580" s="54">
        <v>30</v>
      </c>
      <c r="F8580" s="31" t="s">
        <v>512</v>
      </c>
      <c r="G8580" s="31"/>
      <c r="H8580" s="31" t="s">
        <v>6209</v>
      </c>
      <c r="I8580" s="57"/>
    </row>
    <row r="8581" spans="1:9" s="37" customFormat="1" ht="66">
      <c r="A8581" s="52" t="s">
        <v>6206</v>
      </c>
      <c r="B8581" s="53" t="s">
        <v>6457</v>
      </c>
      <c r="C8581" s="53" t="s">
        <v>4014</v>
      </c>
      <c r="D8581" s="31" t="s">
        <v>6208</v>
      </c>
      <c r="E8581" s="54">
        <v>30</v>
      </c>
      <c r="F8581" s="31" t="s">
        <v>512</v>
      </c>
      <c r="G8581" s="31"/>
      <c r="H8581" s="31" t="s">
        <v>6209</v>
      </c>
      <c r="I8581" s="57"/>
    </row>
    <row r="8582" spans="1:9" s="37" customFormat="1" ht="66">
      <c r="A8582" s="52" t="s">
        <v>6206</v>
      </c>
      <c r="B8582" s="53" t="s">
        <v>6457</v>
      </c>
      <c r="C8582" s="53" t="s">
        <v>6493</v>
      </c>
      <c r="D8582" s="31" t="s">
        <v>6208</v>
      </c>
      <c r="E8582" s="54">
        <v>30</v>
      </c>
      <c r="F8582" s="31" t="s">
        <v>512</v>
      </c>
      <c r="G8582" s="31"/>
      <c r="H8582" s="31" t="s">
        <v>6209</v>
      </c>
      <c r="I8582" s="57"/>
    </row>
    <row r="8583" spans="1:9" s="37" customFormat="1" ht="66">
      <c r="A8583" s="52" t="s">
        <v>6206</v>
      </c>
      <c r="B8583" s="53" t="s">
        <v>6457</v>
      </c>
      <c r="C8583" s="53" t="s">
        <v>4182</v>
      </c>
      <c r="D8583" s="31" t="s">
        <v>6208</v>
      </c>
      <c r="E8583" s="54">
        <v>30</v>
      </c>
      <c r="F8583" s="31" t="s">
        <v>512</v>
      </c>
      <c r="G8583" s="31"/>
      <c r="H8583" s="31" t="s">
        <v>6209</v>
      </c>
      <c r="I8583" s="57"/>
    </row>
    <row r="8584" spans="1:9" s="37" customFormat="1" ht="66">
      <c r="A8584" s="52" t="s">
        <v>6206</v>
      </c>
      <c r="B8584" s="53" t="s">
        <v>6457</v>
      </c>
      <c r="C8584" s="53" t="s">
        <v>4419</v>
      </c>
      <c r="D8584" s="31" t="s">
        <v>6208</v>
      </c>
      <c r="E8584" s="54">
        <v>20</v>
      </c>
      <c r="F8584" s="31" t="s">
        <v>512</v>
      </c>
      <c r="G8584" s="31"/>
      <c r="H8584" s="31" t="s">
        <v>6209</v>
      </c>
      <c r="I8584" s="57"/>
    </row>
    <row r="8585" spans="1:9" s="37" customFormat="1" ht="66">
      <c r="A8585" s="52" t="s">
        <v>6206</v>
      </c>
      <c r="B8585" s="53" t="s">
        <v>6457</v>
      </c>
      <c r="C8585" s="53" t="s">
        <v>2142</v>
      </c>
      <c r="D8585" s="31" t="s">
        <v>6208</v>
      </c>
      <c r="E8585" s="54">
        <v>29</v>
      </c>
      <c r="F8585" s="31" t="s">
        <v>512</v>
      </c>
      <c r="G8585" s="31"/>
      <c r="H8585" s="31" t="s">
        <v>6209</v>
      </c>
      <c r="I8585" s="57"/>
    </row>
    <row r="8586" spans="1:9" s="37" customFormat="1" ht="66">
      <c r="A8586" s="52" t="s">
        <v>6206</v>
      </c>
      <c r="B8586" s="53" t="s">
        <v>6457</v>
      </c>
      <c r="C8586" s="53" t="s">
        <v>4468</v>
      </c>
      <c r="D8586" s="31" t="s">
        <v>6208</v>
      </c>
      <c r="E8586" s="54">
        <v>30</v>
      </c>
      <c r="F8586" s="31" t="s">
        <v>512</v>
      </c>
      <c r="G8586" s="31"/>
      <c r="H8586" s="31" t="s">
        <v>6209</v>
      </c>
      <c r="I8586" s="57"/>
    </row>
    <row r="8587" spans="1:9" s="37" customFormat="1" ht="66">
      <c r="A8587" s="52" t="s">
        <v>6206</v>
      </c>
      <c r="B8587" s="53" t="s">
        <v>6457</v>
      </c>
      <c r="C8587" s="53" t="s">
        <v>4181</v>
      </c>
      <c r="D8587" s="31" t="s">
        <v>6208</v>
      </c>
      <c r="E8587" s="54">
        <v>30</v>
      </c>
      <c r="F8587" s="31" t="s">
        <v>512</v>
      </c>
      <c r="G8587" s="31"/>
      <c r="H8587" s="31" t="s">
        <v>6209</v>
      </c>
      <c r="I8587" s="57"/>
    </row>
    <row r="8588" spans="1:9" s="37" customFormat="1" ht="66">
      <c r="A8588" s="52" t="s">
        <v>6206</v>
      </c>
      <c r="B8588" s="53" t="s">
        <v>6457</v>
      </c>
      <c r="C8588" s="53" t="s">
        <v>4080</v>
      </c>
      <c r="D8588" s="31" t="s">
        <v>6208</v>
      </c>
      <c r="E8588" s="54">
        <v>30</v>
      </c>
      <c r="F8588" s="31" t="s">
        <v>512</v>
      </c>
      <c r="G8588" s="31"/>
      <c r="H8588" s="31" t="s">
        <v>6209</v>
      </c>
      <c r="I8588" s="57"/>
    </row>
    <row r="8589" spans="1:9" s="37" customFormat="1" ht="66">
      <c r="A8589" s="52" t="s">
        <v>6206</v>
      </c>
      <c r="B8589" s="53" t="s">
        <v>6457</v>
      </c>
      <c r="C8589" s="53" t="s">
        <v>4020</v>
      </c>
      <c r="D8589" s="31" t="s">
        <v>6208</v>
      </c>
      <c r="E8589" s="54">
        <v>26</v>
      </c>
      <c r="F8589" s="31" t="s">
        <v>512</v>
      </c>
      <c r="G8589" s="31"/>
      <c r="H8589" s="31" t="s">
        <v>6209</v>
      </c>
      <c r="I8589" s="57"/>
    </row>
    <row r="8590" spans="1:9" s="37" customFormat="1" ht="66">
      <c r="A8590" s="52" t="s">
        <v>6206</v>
      </c>
      <c r="B8590" s="53" t="s">
        <v>6457</v>
      </c>
      <c r="C8590" s="53" t="s">
        <v>4034</v>
      </c>
      <c r="D8590" s="31" t="s">
        <v>6208</v>
      </c>
      <c r="E8590" s="54">
        <v>30</v>
      </c>
      <c r="F8590" s="31" t="s">
        <v>512</v>
      </c>
      <c r="G8590" s="31"/>
      <c r="H8590" s="31" t="s">
        <v>6209</v>
      </c>
      <c r="I8590" s="57"/>
    </row>
    <row r="8591" spans="1:9" s="37" customFormat="1" ht="66">
      <c r="A8591" s="52" t="s">
        <v>6206</v>
      </c>
      <c r="B8591" s="53" t="s">
        <v>6457</v>
      </c>
      <c r="C8591" s="53" t="s">
        <v>6494</v>
      </c>
      <c r="D8591" s="31" t="s">
        <v>6208</v>
      </c>
      <c r="E8591" s="54">
        <v>30</v>
      </c>
      <c r="F8591" s="31" t="s">
        <v>512</v>
      </c>
      <c r="G8591" s="31"/>
      <c r="H8591" s="31" t="s">
        <v>6209</v>
      </c>
      <c r="I8591" s="57"/>
    </row>
    <row r="8592" spans="1:9" s="37" customFormat="1" ht="83.25" customHeight="1">
      <c r="A8592" s="52" t="s">
        <v>6206</v>
      </c>
      <c r="B8592" s="53" t="s">
        <v>6457</v>
      </c>
      <c r="C8592" s="53" t="s">
        <v>1745</v>
      </c>
      <c r="D8592" s="31" t="s">
        <v>6208</v>
      </c>
      <c r="E8592" s="54">
        <v>27</v>
      </c>
      <c r="F8592" s="31" t="s">
        <v>512</v>
      </c>
      <c r="G8592" s="31"/>
      <c r="H8592" s="31" t="s">
        <v>6209</v>
      </c>
      <c r="I8592" s="57"/>
    </row>
    <row r="8593" spans="1:9" s="37" customFormat="1" ht="89.25" customHeight="1">
      <c r="A8593" s="52" t="s">
        <v>6228</v>
      </c>
      <c r="B8593" s="53" t="s">
        <v>6457</v>
      </c>
      <c r="C8593" s="53" t="s">
        <v>4420</v>
      </c>
      <c r="D8593" s="31" t="s">
        <v>6208</v>
      </c>
      <c r="E8593" s="54">
        <v>30</v>
      </c>
      <c r="F8593" s="31" t="s">
        <v>512</v>
      </c>
      <c r="G8593" s="31"/>
      <c r="H8593" s="31" t="s">
        <v>6209</v>
      </c>
      <c r="I8593" s="57"/>
    </row>
    <row r="8594" spans="1:9" s="37" customFormat="1" ht="66">
      <c r="A8594" s="52" t="s">
        <v>6206</v>
      </c>
      <c r="B8594" s="53" t="s">
        <v>6457</v>
      </c>
      <c r="C8594" s="53" t="s">
        <v>6493</v>
      </c>
      <c r="D8594" s="31" t="s">
        <v>6208</v>
      </c>
      <c r="E8594" s="54">
        <v>20</v>
      </c>
      <c r="F8594" s="31" t="s">
        <v>512</v>
      </c>
      <c r="G8594" s="31"/>
      <c r="H8594" s="31" t="s">
        <v>6209</v>
      </c>
      <c r="I8594" s="57"/>
    </row>
    <row r="8595" spans="1:9" s="37" customFormat="1" ht="66">
      <c r="A8595" s="52" t="s">
        <v>6206</v>
      </c>
      <c r="B8595" s="53" t="s">
        <v>6457</v>
      </c>
      <c r="C8595" s="53" t="s">
        <v>4490</v>
      </c>
      <c r="D8595" s="31" t="s">
        <v>6208</v>
      </c>
      <c r="E8595" s="54">
        <v>20</v>
      </c>
      <c r="F8595" s="31" t="s">
        <v>512</v>
      </c>
      <c r="G8595" s="31"/>
      <c r="H8595" s="31" t="s">
        <v>6209</v>
      </c>
      <c r="I8595" s="57"/>
    </row>
    <row r="8596" spans="1:9" s="37" customFormat="1" ht="66">
      <c r="A8596" s="52" t="s">
        <v>6206</v>
      </c>
      <c r="B8596" s="53" t="s">
        <v>6457</v>
      </c>
      <c r="C8596" s="53" t="s">
        <v>4052</v>
      </c>
      <c r="D8596" s="31" t="s">
        <v>6208</v>
      </c>
      <c r="E8596" s="54">
        <v>30</v>
      </c>
      <c r="F8596" s="31" t="s">
        <v>512</v>
      </c>
      <c r="G8596" s="31"/>
      <c r="H8596" s="31" t="s">
        <v>6209</v>
      </c>
      <c r="I8596" s="57"/>
    </row>
    <row r="8597" spans="1:9" s="37" customFormat="1" ht="66">
      <c r="A8597" s="52" t="s">
        <v>6206</v>
      </c>
      <c r="B8597" s="53" t="s">
        <v>6457</v>
      </c>
      <c r="C8597" s="53" t="s">
        <v>4242</v>
      </c>
      <c r="D8597" s="31" t="s">
        <v>6208</v>
      </c>
      <c r="E8597" s="54">
        <v>30</v>
      </c>
      <c r="F8597" s="31" t="s">
        <v>512</v>
      </c>
      <c r="G8597" s="31"/>
      <c r="H8597" s="31" t="s">
        <v>6209</v>
      </c>
      <c r="I8597" s="57"/>
    </row>
    <row r="8598" spans="1:9" s="37" customFormat="1" ht="66">
      <c r="A8598" s="52" t="s">
        <v>6206</v>
      </c>
      <c r="B8598" s="53" t="s">
        <v>6457</v>
      </c>
      <c r="C8598" s="53" t="s">
        <v>4054</v>
      </c>
      <c r="D8598" s="31" t="s">
        <v>6208</v>
      </c>
      <c r="E8598" s="54">
        <v>30</v>
      </c>
      <c r="F8598" s="31" t="s">
        <v>512</v>
      </c>
      <c r="G8598" s="31"/>
      <c r="H8598" s="31" t="s">
        <v>6209</v>
      </c>
      <c r="I8598" s="57"/>
    </row>
    <row r="8599" spans="1:9" s="37" customFormat="1" ht="66">
      <c r="A8599" s="52" t="s">
        <v>6206</v>
      </c>
      <c r="B8599" s="53" t="s">
        <v>6457</v>
      </c>
      <c r="C8599" s="53" t="s">
        <v>4295</v>
      </c>
      <c r="D8599" s="31" t="s">
        <v>6208</v>
      </c>
      <c r="E8599" s="54">
        <v>30</v>
      </c>
      <c r="F8599" s="31" t="s">
        <v>512</v>
      </c>
      <c r="G8599" s="31"/>
      <c r="H8599" s="31" t="s">
        <v>6209</v>
      </c>
      <c r="I8599" s="57"/>
    </row>
    <row r="8600" spans="1:9" s="37" customFormat="1" ht="66">
      <c r="A8600" s="52" t="s">
        <v>6206</v>
      </c>
      <c r="B8600" s="53" t="s">
        <v>6457</v>
      </c>
      <c r="C8600" s="53" t="s">
        <v>959</v>
      </c>
      <c r="D8600" s="31" t="s">
        <v>6208</v>
      </c>
      <c r="E8600" s="54">
        <v>13</v>
      </c>
      <c r="F8600" s="31" t="s">
        <v>512</v>
      </c>
      <c r="G8600" s="31"/>
      <c r="H8600" s="31" t="s">
        <v>6209</v>
      </c>
      <c r="I8600" s="57"/>
    </row>
    <row r="8601" spans="1:9" s="37" customFormat="1" ht="84.75" customHeight="1">
      <c r="A8601" s="52" t="s">
        <v>6228</v>
      </c>
      <c r="B8601" s="53" t="s">
        <v>6457</v>
      </c>
      <c r="C8601" s="53" t="s">
        <v>959</v>
      </c>
      <c r="D8601" s="31" t="s">
        <v>6208</v>
      </c>
      <c r="E8601" s="54">
        <v>11</v>
      </c>
      <c r="F8601" s="31" t="s">
        <v>512</v>
      </c>
      <c r="G8601" s="31"/>
      <c r="H8601" s="31" t="s">
        <v>6209</v>
      </c>
      <c r="I8601" s="57"/>
    </row>
    <row r="8602" spans="1:9" s="37" customFormat="1" ht="66">
      <c r="A8602" s="52" t="s">
        <v>6206</v>
      </c>
      <c r="B8602" s="53" t="s">
        <v>6457</v>
      </c>
      <c r="C8602" s="53" t="s">
        <v>4410</v>
      </c>
      <c r="D8602" s="31" t="s">
        <v>6208</v>
      </c>
      <c r="E8602" s="54">
        <v>90</v>
      </c>
      <c r="F8602" s="31" t="s">
        <v>512</v>
      </c>
      <c r="G8602" s="31"/>
      <c r="H8602" s="31" t="s">
        <v>6209</v>
      </c>
      <c r="I8602" s="57"/>
    </row>
    <row r="8603" spans="1:9" s="37" customFormat="1" ht="66">
      <c r="A8603" s="52" t="s">
        <v>6206</v>
      </c>
      <c r="B8603" s="53" t="s">
        <v>6457</v>
      </c>
      <c r="C8603" s="53" t="s">
        <v>3578</v>
      </c>
      <c r="D8603" s="31" t="s">
        <v>6208</v>
      </c>
      <c r="E8603" s="54">
        <v>30</v>
      </c>
      <c r="F8603" s="31" t="s">
        <v>512</v>
      </c>
      <c r="G8603" s="31"/>
      <c r="H8603" s="31" t="s">
        <v>6209</v>
      </c>
      <c r="I8603" s="57"/>
    </row>
    <row r="8604" spans="1:9" s="37" customFormat="1" ht="66">
      <c r="A8604" s="52" t="s">
        <v>6206</v>
      </c>
      <c r="B8604" s="53" t="s">
        <v>6457</v>
      </c>
      <c r="C8604" s="53" t="s">
        <v>4329</v>
      </c>
      <c r="D8604" s="31" t="s">
        <v>6208</v>
      </c>
      <c r="E8604" s="54">
        <v>30</v>
      </c>
      <c r="F8604" s="31" t="s">
        <v>512</v>
      </c>
      <c r="G8604" s="31"/>
      <c r="H8604" s="31" t="s">
        <v>6209</v>
      </c>
      <c r="I8604" s="57"/>
    </row>
    <row r="8605" spans="1:9" s="37" customFormat="1" ht="66">
      <c r="A8605" s="52" t="s">
        <v>6206</v>
      </c>
      <c r="B8605" s="53" t="s">
        <v>6457</v>
      </c>
      <c r="C8605" s="53" t="s">
        <v>4329</v>
      </c>
      <c r="D8605" s="31" t="s">
        <v>6208</v>
      </c>
      <c r="E8605" s="54">
        <v>30</v>
      </c>
      <c r="F8605" s="31" t="s">
        <v>512</v>
      </c>
      <c r="G8605" s="31"/>
      <c r="H8605" s="31" t="s">
        <v>6209</v>
      </c>
      <c r="I8605" s="57"/>
    </row>
    <row r="8606" spans="1:9" s="37" customFormat="1" ht="66">
      <c r="A8606" s="52" t="s">
        <v>6206</v>
      </c>
      <c r="B8606" s="53" t="s">
        <v>6457</v>
      </c>
      <c r="C8606" s="53" t="s">
        <v>4349</v>
      </c>
      <c r="D8606" s="31" t="s">
        <v>6208</v>
      </c>
      <c r="E8606" s="54">
        <v>30</v>
      </c>
      <c r="F8606" s="31" t="s">
        <v>512</v>
      </c>
      <c r="G8606" s="31"/>
      <c r="H8606" s="31" t="s">
        <v>6209</v>
      </c>
      <c r="I8606" s="57"/>
    </row>
    <row r="8607" spans="1:9" s="37" customFormat="1" ht="66">
      <c r="A8607" s="52" t="s">
        <v>6206</v>
      </c>
      <c r="B8607" s="53" t="s">
        <v>6457</v>
      </c>
      <c r="C8607" s="53" t="s">
        <v>4387</v>
      </c>
      <c r="D8607" s="31" t="s">
        <v>6208</v>
      </c>
      <c r="E8607" s="54">
        <v>30</v>
      </c>
      <c r="F8607" s="31" t="s">
        <v>512</v>
      </c>
      <c r="G8607" s="31"/>
      <c r="H8607" s="31" t="s">
        <v>6209</v>
      </c>
      <c r="I8607" s="57"/>
    </row>
    <row r="8608" spans="1:9" s="37" customFormat="1" ht="66">
      <c r="A8608" s="52" t="s">
        <v>6206</v>
      </c>
      <c r="B8608" s="53" t="s">
        <v>6457</v>
      </c>
      <c r="C8608" s="53" t="s">
        <v>4234</v>
      </c>
      <c r="D8608" s="31" t="s">
        <v>6208</v>
      </c>
      <c r="E8608" s="54">
        <v>18</v>
      </c>
      <c r="F8608" s="31" t="s">
        <v>512</v>
      </c>
      <c r="G8608" s="31"/>
      <c r="H8608" s="31" t="s">
        <v>6209</v>
      </c>
      <c r="I8608" s="57"/>
    </row>
    <row r="8609" spans="1:9" s="37" customFormat="1" ht="66">
      <c r="A8609" s="52" t="s">
        <v>6206</v>
      </c>
      <c r="B8609" s="53" t="s">
        <v>6457</v>
      </c>
      <c r="C8609" s="53" t="s">
        <v>4234</v>
      </c>
      <c r="D8609" s="31" t="s">
        <v>6208</v>
      </c>
      <c r="E8609" s="54">
        <v>18</v>
      </c>
      <c r="F8609" s="31" t="s">
        <v>512</v>
      </c>
      <c r="G8609" s="31"/>
      <c r="H8609" s="31" t="s">
        <v>6209</v>
      </c>
      <c r="I8609" s="57"/>
    </row>
    <row r="8610" spans="1:9" s="37" customFormat="1" ht="66">
      <c r="A8610" s="52" t="s">
        <v>6206</v>
      </c>
      <c r="B8610" s="53" t="s">
        <v>6457</v>
      </c>
      <c r="C8610" s="53" t="s">
        <v>1810</v>
      </c>
      <c r="D8610" s="31" t="s">
        <v>6208</v>
      </c>
      <c r="E8610" s="54">
        <v>23</v>
      </c>
      <c r="F8610" s="31" t="s">
        <v>512</v>
      </c>
      <c r="G8610" s="31"/>
      <c r="H8610" s="31" t="s">
        <v>6209</v>
      </c>
      <c r="I8610" s="57"/>
    </row>
    <row r="8611" spans="1:9" s="37" customFormat="1" ht="66">
      <c r="A8611" s="52" t="s">
        <v>6206</v>
      </c>
      <c r="B8611" s="53" t="s">
        <v>6457</v>
      </c>
      <c r="C8611" s="53" t="s">
        <v>6495</v>
      </c>
      <c r="D8611" s="31" t="s">
        <v>6208</v>
      </c>
      <c r="E8611" s="54">
        <v>88</v>
      </c>
      <c r="F8611" s="31" t="s">
        <v>512</v>
      </c>
      <c r="G8611" s="31"/>
      <c r="H8611" s="31" t="s">
        <v>6209</v>
      </c>
      <c r="I8611" s="57"/>
    </row>
    <row r="8612" spans="1:9" s="37" customFormat="1" ht="66">
      <c r="A8612" s="52" t="s">
        <v>6206</v>
      </c>
      <c r="B8612" s="53" t="s">
        <v>6457</v>
      </c>
      <c r="C8612" s="53" t="s">
        <v>6496</v>
      </c>
      <c r="D8612" s="31" t="s">
        <v>6208</v>
      </c>
      <c r="E8612" s="54">
        <v>20</v>
      </c>
      <c r="F8612" s="31" t="s">
        <v>512</v>
      </c>
      <c r="G8612" s="31"/>
      <c r="H8612" s="31" t="s">
        <v>6209</v>
      </c>
      <c r="I8612" s="57"/>
    </row>
    <row r="8613" spans="1:9" s="37" customFormat="1" ht="66">
      <c r="A8613" s="52" t="s">
        <v>6206</v>
      </c>
      <c r="B8613" s="53" t="s">
        <v>6457</v>
      </c>
      <c r="C8613" s="53" t="s">
        <v>3578</v>
      </c>
      <c r="D8613" s="31" t="s">
        <v>6208</v>
      </c>
      <c r="E8613" s="54">
        <v>36</v>
      </c>
      <c r="F8613" s="31" t="s">
        <v>512</v>
      </c>
      <c r="G8613" s="31"/>
      <c r="H8613" s="31" t="s">
        <v>6209</v>
      </c>
      <c r="I8613" s="57"/>
    </row>
    <row r="8614" spans="1:9" s="37" customFormat="1" ht="66">
      <c r="A8614" s="52" t="s">
        <v>6206</v>
      </c>
      <c r="B8614" s="53" t="s">
        <v>6457</v>
      </c>
      <c r="C8614" s="53" t="s">
        <v>4013</v>
      </c>
      <c r="D8614" s="31" t="s">
        <v>6208</v>
      </c>
      <c r="E8614" s="54">
        <v>180</v>
      </c>
      <c r="F8614" s="31" t="s">
        <v>512</v>
      </c>
      <c r="G8614" s="31"/>
      <c r="H8614" s="31" t="s">
        <v>6209</v>
      </c>
      <c r="I8614" s="57"/>
    </row>
    <row r="8615" spans="1:9" s="37" customFormat="1" ht="66">
      <c r="A8615" s="52" t="s">
        <v>6206</v>
      </c>
      <c r="B8615" s="53" t="s">
        <v>6457</v>
      </c>
      <c r="C8615" s="53" t="s">
        <v>4154</v>
      </c>
      <c r="D8615" s="31" t="s">
        <v>6208</v>
      </c>
      <c r="E8615" s="54">
        <v>12</v>
      </c>
      <c r="F8615" s="31" t="s">
        <v>512</v>
      </c>
      <c r="G8615" s="31"/>
      <c r="H8615" s="31" t="s">
        <v>6209</v>
      </c>
      <c r="I8615" s="57"/>
    </row>
    <row r="8616" spans="1:9" s="37" customFormat="1" ht="76.5" customHeight="1">
      <c r="A8616" s="52" t="s">
        <v>6206</v>
      </c>
      <c r="B8616" s="53" t="s">
        <v>6457</v>
      </c>
      <c r="C8616" s="53" t="s">
        <v>4376</v>
      </c>
      <c r="D8616" s="31" t="s">
        <v>6208</v>
      </c>
      <c r="E8616" s="54">
        <v>30</v>
      </c>
      <c r="F8616" s="31" t="s">
        <v>512</v>
      </c>
      <c r="G8616" s="31"/>
      <c r="H8616" s="31" t="s">
        <v>6209</v>
      </c>
      <c r="I8616" s="57"/>
    </row>
    <row r="8617" spans="1:9" s="37" customFormat="1" ht="85.5" customHeight="1">
      <c r="A8617" s="52" t="s">
        <v>6228</v>
      </c>
      <c r="B8617" s="53" t="s">
        <v>6457</v>
      </c>
      <c r="C8617" s="53" t="s">
        <v>4359</v>
      </c>
      <c r="D8617" s="31" t="s">
        <v>6208</v>
      </c>
      <c r="E8617" s="54">
        <v>24</v>
      </c>
      <c r="F8617" s="31" t="s">
        <v>512</v>
      </c>
      <c r="G8617" s="31"/>
      <c r="H8617" s="31" t="s">
        <v>6209</v>
      </c>
      <c r="I8617" s="57"/>
    </row>
    <row r="8618" spans="1:9" s="37" customFormat="1" ht="66">
      <c r="A8618" s="52" t="s">
        <v>6206</v>
      </c>
      <c r="B8618" s="53" t="s">
        <v>6457</v>
      </c>
      <c r="C8618" s="53" t="s">
        <v>4359</v>
      </c>
      <c r="D8618" s="31" t="s">
        <v>6208</v>
      </c>
      <c r="E8618" s="54">
        <v>7</v>
      </c>
      <c r="F8618" s="31" t="s">
        <v>512</v>
      </c>
      <c r="G8618" s="31"/>
      <c r="H8618" s="31" t="s">
        <v>6209</v>
      </c>
      <c r="I8618" s="57"/>
    </row>
    <row r="8619" spans="1:9" s="37" customFormat="1" ht="66">
      <c r="A8619" s="52" t="s">
        <v>6206</v>
      </c>
      <c r="B8619" s="53" t="s">
        <v>6457</v>
      </c>
      <c r="C8619" s="53" t="s">
        <v>3996</v>
      </c>
      <c r="D8619" s="31" t="s">
        <v>6208</v>
      </c>
      <c r="E8619" s="54">
        <v>8</v>
      </c>
      <c r="F8619" s="31" t="s">
        <v>512</v>
      </c>
      <c r="G8619" s="31"/>
      <c r="H8619" s="31" t="s">
        <v>6209</v>
      </c>
      <c r="I8619" s="57"/>
    </row>
    <row r="8620" spans="1:9" s="37" customFormat="1" ht="66">
      <c r="A8620" s="52" t="s">
        <v>6206</v>
      </c>
      <c r="B8620" s="53" t="s">
        <v>6457</v>
      </c>
      <c r="C8620" s="53" t="s">
        <v>959</v>
      </c>
      <c r="D8620" s="31" t="s">
        <v>6208</v>
      </c>
      <c r="E8620" s="54">
        <v>634</v>
      </c>
      <c r="F8620" s="31" t="s">
        <v>512</v>
      </c>
      <c r="G8620" s="31"/>
      <c r="H8620" s="31" t="s">
        <v>6209</v>
      </c>
      <c r="I8620" s="57"/>
    </row>
    <row r="8621" spans="1:9" s="37" customFormat="1" ht="66">
      <c r="A8621" s="52" t="s">
        <v>6206</v>
      </c>
      <c r="B8621" s="53" t="s">
        <v>6457</v>
      </c>
      <c r="C8621" s="53" t="s">
        <v>159</v>
      </c>
      <c r="D8621" s="31" t="s">
        <v>6208</v>
      </c>
      <c r="E8621" s="54">
        <v>598</v>
      </c>
      <c r="F8621" s="31" t="s">
        <v>512</v>
      </c>
      <c r="G8621" s="31"/>
      <c r="H8621" s="31" t="s">
        <v>6209</v>
      </c>
      <c r="I8621" s="57"/>
    </row>
    <row r="8622" spans="1:9" s="37" customFormat="1" ht="66">
      <c r="A8622" s="52" t="s">
        <v>6206</v>
      </c>
      <c r="B8622" s="53" t="s">
        <v>6457</v>
      </c>
      <c r="C8622" s="53" t="s">
        <v>2566</v>
      </c>
      <c r="D8622" s="31" t="s">
        <v>6208</v>
      </c>
      <c r="E8622" s="54">
        <v>678</v>
      </c>
      <c r="F8622" s="31" t="s">
        <v>512</v>
      </c>
      <c r="G8622" s="31"/>
      <c r="H8622" s="31" t="s">
        <v>6209</v>
      </c>
      <c r="I8622" s="57"/>
    </row>
    <row r="8623" spans="1:9" s="37" customFormat="1" ht="66">
      <c r="A8623" s="52" t="s">
        <v>6206</v>
      </c>
      <c r="B8623" s="53" t="s">
        <v>6457</v>
      </c>
      <c r="C8623" s="53" t="s">
        <v>3837</v>
      </c>
      <c r="D8623" s="31" t="s">
        <v>6208</v>
      </c>
      <c r="E8623" s="54">
        <v>745</v>
      </c>
      <c r="F8623" s="31" t="s">
        <v>512</v>
      </c>
      <c r="G8623" s="31"/>
      <c r="H8623" s="31" t="s">
        <v>6209</v>
      </c>
      <c r="I8623" s="57"/>
    </row>
    <row r="8624" spans="1:9" s="37" customFormat="1" ht="66">
      <c r="A8624" s="52" t="s">
        <v>6206</v>
      </c>
      <c r="B8624" s="53" t="s">
        <v>6457</v>
      </c>
      <c r="C8624" s="53" t="s">
        <v>4435</v>
      </c>
      <c r="D8624" s="31" t="s">
        <v>6208</v>
      </c>
      <c r="E8624" s="54">
        <v>732</v>
      </c>
      <c r="F8624" s="31" t="s">
        <v>512</v>
      </c>
      <c r="G8624" s="31"/>
      <c r="H8624" s="31" t="s">
        <v>6209</v>
      </c>
      <c r="I8624" s="57"/>
    </row>
    <row r="8625" spans="1:9" s="37" customFormat="1" ht="66">
      <c r="A8625" s="52" t="s">
        <v>6206</v>
      </c>
      <c r="B8625" s="53" t="s">
        <v>6457</v>
      </c>
      <c r="C8625" s="53" t="s">
        <v>5094</v>
      </c>
      <c r="D8625" s="31" t="s">
        <v>6208</v>
      </c>
      <c r="E8625" s="54">
        <v>701</v>
      </c>
      <c r="F8625" s="31" t="s">
        <v>512</v>
      </c>
      <c r="G8625" s="31"/>
      <c r="H8625" s="31" t="s">
        <v>6209</v>
      </c>
      <c r="I8625" s="57"/>
    </row>
    <row r="8626" spans="1:9" s="37" customFormat="1" ht="66">
      <c r="A8626" s="52" t="s">
        <v>6206</v>
      </c>
      <c r="B8626" s="53" t="s">
        <v>6457</v>
      </c>
      <c r="C8626" s="53" t="s">
        <v>159</v>
      </c>
      <c r="D8626" s="31" t="s">
        <v>6208</v>
      </c>
      <c r="E8626" s="54">
        <v>590</v>
      </c>
      <c r="F8626" s="31" t="s">
        <v>512</v>
      </c>
      <c r="G8626" s="31"/>
      <c r="H8626" s="31" t="s">
        <v>6209</v>
      </c>
      <c r="I8626" s="57"/>
    </row>
    <row r="8627" spans="1:9" s="37" customFormat="1" ht="66">
      <c r="A8627" s="52" t="s">
        <v>6206</v>
      </c>
      <c r="B8627" s="53" t="s">
        <v>6457</v>
      </c>
      <c r="C8627" s="53" t="s">
        <v>4308</v>
      </c>
      <c r="D8627" s="31" t="s">
        <v>6208</v>
      </c>
      <c r="E8627" s="54">
        <v>647</v>
      </c>
      <c r="F8627" s="31" t="s">
        <v>512</v>
      </c>
      <c r="G8627" s="31"/>
      <c r="H8627" s="31" t="s">
        <v>6209</v>
      </c>
      <c r="I8627" s="57"/>
    </row>
    <row r="8628" spans="1:9" s="37" customFormat="1" ht="66">
      <c r="A8628" s="52" t="s">
        <v>6206</v>
      </c>
      <c r="B8628" s="53" t="s">
        <v>6457</v>
      </c>
      <c r="C8628" s="53" t="s">
        <v>4312</v>
      </c>
      <c r="D8628" s="31" t="s">
        <v>6208</v>
      </c>
      <c r="E8628" s="54">
        <v>646</v>
      </c>
      <c r="F8628" s="31" t="s">
        <v>512</v>
      </c>
      <c r="G8628" s="31"/>
      <c r="H8628" s="31" t="s">
        <v>6209</v>
      </c>
      <c r="I8628" s="57"/>
    </row>
    <row r="8629" spans="1:9" s="37" customFormat="1" ht="66">
      <c r="A8629" s="52" t="s">
        <v>6206</v>
      </c>
      <c r="B8629" s="53" t="s">
        <v>6457</v>
      </c>
      <c r="C8629" s="53" t="s">
        <v>3586</v>
      </c>
      <c r="D8629" s="31" t="s">
        <v>6208</v>
      </c>
      <c r="E8629" s="54">
        <v>90</v>
      </c>
      <c r="F8629" s="31" t="s">
        <v>512</v>
      </c>
      <c r="G8629" s="31"/>
      <c r="H8629" s="31" t="s">
        <v>6209</v>
      </c>
      <c r="I8629" s="57"/>
    </row>
    <row r="8630" spans="1:9" s="37" customFormat="1" ht="66">
      <c r="A8630" s="52" t="s">
        <v>6206</v>
      </c>
      <c r="B8630" s="53" t="s">
        <v>6457</v>
      </c>
      <c r="C8630" s="53" t="s">
        <v>4308</v>
      </c>
      <c r="D8630" s="31" t="s">
        <v>6208</v>
      </c>
      <c r="E8630" s="54">
        <v>647</v>
      </c>
      <c r="F8630" s="31" t="s">
        <v>512</v>
      </c>
      <c r="G8630" s="31"/>
      <c r="H8630" s="31" t="s">
        <v>6209</v>
      </c>
      <c r="I8630" s="57"/>
    </row>
    <row r="8631" spans="1:9" s="37" customFormat="1" ht="66">
      <c r="A8631" s="52" t="s">
        <v>6206</v>
      </c>
      <c r="B8631" s="53" t="s">
        <v>6457</v>
      </c>
      <c r="C8631" s="53" t="s">
        <v>959</v>
      </c>
      <c r="D8631" s="31" t="s">
        <v>6208</v>
      </c>
      <c r="E8631" s="54">
        <v>624</v>
      </c>
      <c r="F8631" s="31" t="s">
        <v>512</v>
      </c>
      <c r="G8631" s="31"/>
      <c r="H8631" s="31" t="s">
        <v>6209</v>
      </c>
      <c r="I8631" s="57"/>
    </row>
    <row r="8632" spans="1:9" s="37" customFormat="1" ht="66">
      <c r="A8632" s="52" t="s">
        <v>6206</v>
      </c>
      <c r="B8632" s="53" t="s">
        <v>6457</v>
      </c>
      <c r="C8632" s="53" t="s">
        <v>3919</v>
      </c>
      <c r="D8632" s="31" t="s">
        <v>6208</v>
      </c>
      <c r="E8632" s="54">
        <v>670</v>
      </c>
      <c r="F8632" s="31" t="s">
        <v>512</v>
      </c>
      <c r="G8632" s="31"/>
      <c r="H8632" s="31" t="s">
        <v>6209</v>
      </c>
      <c r="I8632" s="57"/>
    </row>
    <row r="8633" spans="1:9" s="37" customFormat="1" ht="66">
      <c r="A8633" s="52" t="s">
        <v>6206</v>
      </c>
      <c r="B8633" s="53" t="s">
        <v>6457</v>
      </c>
      <c r="C8633" s="53" t="s">
        <v>4354</v>
      </c>
      <c r="D8633" s="31" t="s">
        <v>6208</v>
      </c>
      <c r="E8633" s="54">
        <v>75</v>
      </c>
      <c r="F8633" s="31" t="s">
        <v>512</v>
      </c>
      <c r="G8633" s="31"/>
      <c r="H8633" s="31" t="s">
        <v>6209</v>
      </c>
      <c r="I8633" s="57"/>
    </row>
    <row r="8634" spans="1:9" s="37" customFormat="1" ht="66">
      <c r="A8634" s="52" t="s">
        <v>6206</v>
      </c>
      <c r="B8634" s="53" t="s">
        <v>6457</v>
      </c>
      <c r="C8634" s="53" t="s">
        <v>4135</v>
      </c>
      <c r="D8634" s="31" t="s">
        <v>6208</v>
      </c>
      <c r="E8634" s="54">
        <v>72</v>
      </c>
      <c r="F8634" s="31" t="s">
        <v>512</v>
      </c>
      <c r="G8634" s="31"/>
      <c r="H8634" s="31" t="s">
        <v>6209</v>
      </c>
      <c r="I8634" s="57"/>
    </row>
    <row r="8635" spans="1:9" s="37" customFormat="1" ht="66">
      <c r="A8635" s="52" t="s">
        <v>6206</v>
      </c>
      <c r="B8635" s="53" t="s">
        <v>6457</v>
      </c>
      <c r="C8635" s="53" t="s">
        <v>4263</v>
      </c>
      <c r="D8635" s="31" t="s">
        <v>6208</v>
      </c>
      <c r="E8635" s="54">
        <v>5</v>
      </c>
      <c r="F8635" s="31" t="s">
        <v>512</v>
      </c>
      <c r="G8635" s="31"/>
      <c r="H8635" s="31" t="s">
        <v>6209</v>
      </c>
      <c r="I8635" s="57"/>
    </row>
    <row r="8636" spans="1:9" s="37" customFormat="1" ht="66">
      <c r="A8636" s="52" t="s">
        <v>6206</v>
      </c>
      <c r="B8636" s="53" t="s">
        <v>6457</v>
      </c>
      <c r="C8636" s="53" t="s">
        <v>3919</v>
      </c>
      <c r="D8636" s="31" t="s">
        <v>6208</v>
      </c>
      <c r="E8636" s="54">
        <v>27</v>
      </c>
      <c r="F8636" s="31" t="s">
        <v>512</v>
      </c>
      <c r="G8636" s="31"/>
      <c r="H8636" s="31" t="s">
        <v>6209</v>
      </c>
      <c r="I8636" s="57"/>
    </row>
    <row r="8637" spans="1:9" s="37" customFormat="1" ht="66">
      <c r="A8637" s="52" t="s">
        <v>6206</v>
      </c>
      <c r="B8637" s="55" t="s">
        <v>6457</v>
      </c>
      <c r="C8637" s="55" t="s">
        <v>4211</v>
      </c>
      <c r="D8637" s="31" t="s">
        <v>6208</v>
      </c>
      <c r="E8637" s="54">
        <v>120</v>
      </c>
      <c r="F8637" s="31" t="s">
        <v>512</v>
      </c>
      <c r="G8637" s="31"/>
      <c r="H8637" s="31" t="s">
        <v>6209</v>
      </c>
      <c r="I8637" s="57"/>
    </row>
    <row r="8638" spans="1:9" s="37" customFormat="1" ht="66">
      <c r="A8638" s="52" t="s">
        <v>6206</v>
      </c>
      <c r="B8638" s="55" t="s">
        <v>6457</v>
      </c>
      <c r="C8638" s="55" t="s">
        <v>1800</v>
      </c>
      <c r="D8638" s="31" t="s">
        <v>6208</v>
      </c>
      <c r="E8638" s="54">
        <v>30</v>
      </c>
      <c r="F8638" s="31" t="s">
        <v>512</v>
      </c>
      <c r="G8638" s="31"/>
      <c r="H8638" s="31" t="s">
        <v>6209</v>
      </c>
      <c r="I8638" s="57"/>
    </row>
    <row r="8639" spans="1:9" s="37" customFormat="1" ht="66">
      <c r="A8639" s="52" t="s">
        <v>6206</v>
      </c>
      <c r="B8639" s="55" t="s">
        <v>6457</v>
      </c>
      <c r="C8639" s="55" t="s">
        <v>1848</v>
      </c>
      <c r="D8639" s="31" t="s">
        <v>6208</v>
      </c>
      <c r="E8639" s="54">
        <v>180</v>
      </c>
      <c r="F8639" s="31" t="s">
        <v>512</v>
      </c>
      <c r="G8639" s="31"/>
      <c r="H8639" s="31" t="s">
        <v>6209</v>
      </c>
      <c r="I8639" s="57"/>
    </row>
    <row r="8640" spans="1:9" s="37" customFormat="1" ht="66">
      <c r="A8640" s="52" t="s">
        <v>6206</v>
      </c>
      <c r="B8640" s="55" t="s">
        <v>6457</v>
      </c>
      <c r="C8640" s="55" t="s">
        <v>3607</v>
      </c>
      <c r="D8640" s="31" t="s">
        <v>6208</v>
      </c>
      <c r="E8640" s="54">
        <v>180</v>
      </c>
      <c r="F8640" s="31" t="s">
        <v>512</v>
      </c>
      <c r="G8640" s="31"/>
      <c r="H8640" s="31" t="s">
        <v>6209</v>
      </c>
      <c r="I8640" s="57"/>
    </row>
    <row r="8641" spans="1:9" s="37" customFormat="1" ht="66">
      <c r="A8641" s="52" t="s">
        <v>6206</v>
      </c>
      <c r="B8641" s="55" t="s">
        <v>6457</v>
      </c>
      <c r="C8641" s="55" t="s">
        <v>1689</v>
      </c>
      <c r="D8641" s="31" t="s">
        <v>6208</v>
      </c>
      <c r="E8641" s="54">
        <v>84</v>
      </c>
      <c r="F8641" s="31" t="s">
        <v>512</v>
      </c>
      <c r="G8641" s="31"/>
      <c r="H8641" s="31" t="s">
        <v>6209</v>
      </c>
      <c r="I8641" s="57"/>
    </row>
    <row r="8642" spans="1:9" s="37" customFormat="1" ht="66">
      <c r="A8642" s="52" t="s">
        <v>6206</v>
      </c>
      <c r="B8642" s="55" t="s">
        <v>6457</v>
      </c>
      <c r="C8642" s="55" t="s">
        <v>4129</v>
      </c>
      <c r="D8642" s="31" t="s">
        <v>6208</v>
      </c>
      <c r="E8642" s="54">
        <v>84</v>
      </c>
      <c r="F8642" s="31" t="s">
        <v>512</v>
      </c>
      <c r="G8642" s="31"/>
      <c r="H8642" s="31" t="s">
        <v>6209</v>
      </c>
      <c r="I8642" s="57"/>
    </row>
    <row r="8643" spans="1:9" s="37" customFormat="1" ht="66">
      <c r="A8643" s="52" t="s">
        <v>6206</v>
      </c>
      <c r="B8643" s="55" t="s">
        <v>6457</v>
      </c>
      <c r="C8643" s="55" t="s">
        <v>4166</v>
      </c>
      <c r="D8643" s="31" t="s">
        <v>6208</v>
      </c>
      <c r="E8643" s="54">
        <v>180</v>
      </c>
      <c r="F8643" s="31" t="s">
        <v>512</v>
      </c>
      <c r="G8643" s="31"/>
      <c r="H8643" s="31" t="s">
        <v>6209</v>
      </c>
      <c r="I8643" s="57"/>
    </row>
    <row r="8644" spans="1:9" s="37" customFormat="1" ht="66">
      <c r="A8644" s="52" t="s">
        <v>6206</v>
      </c>
      <c r="B8644" s="55" t="s">
        <v>6457</v>
      </c>
      <c r="C8644" s="55" t="s">
        <v>4436</v>
      </c>
      <c r="D8644" s="31" t="s">
        <v>6208</v>
      </c>
      <c r="E8644" s="54">
        <v>28</v>
      </c>
      <c r="F8644" s="31" t="s">
        <v>512</v>
      </c>
      <c r="G8644" s="31"/>
      <c r="H8644" s="31" t="s">
        <v>6209</v>
      </c>
      <c r="I8644" s="57"/>
    </row>
    <row r="8645" spans="1:9" s="37" customFormat="1" ht="66">
      <c r="A8645" s="52" t="s">
        <v>6206</v>
      </c>
      <c r="B8645" s="55" t="s">
        <v>6457</v>
      </c>
      <c r="C8645" s="55" t="s">
        <v>3986</v>
      </c>
      <c r="D8645" s="31" t="s">
        <v>6208</v>
      </c>
      <c r="E8645" s="54">
        <v>180</v>
      </c>
      <c r="F8645" s="31" t="s">
        <v>512</v>
      </c>
      <c r="G8645" s="31"/>
      <c r="H8645" s="31" t="s">
        <v>6209</v>
      </c>
      <c r="I8645" s="57"/>
    </row>
    <row r="8646" spans="1:9" s="37" customFormat="1" ht="66">
      <c r="A8646" s="52" t="s">
        <v>6206</v>
      </c>
      <c r="B8646" s="55" t="s">
        <v>6457</v>
      </c>
      <c r="C8646" s="55" t="s">
        <v>1776</v>
      </c>
      <c r="D8646" s="31" t="s">
        <v>6208</v>
      </c>
      <c r="E8646" s="54">
        <v>30</v>
      </c>
      <c r="F8646" s="31" t="s">
        <v>512</v>
      </c>
      <c r="G8646" s="31"/>
      <c r="H8646" s="31" t="s">
        <v>6209</v>
      </c>
      <c r="I8646" s="57"/>
    </row>
    <row r="8647" spans="1:9" s="37" customFormat="1" ht="66">
      <c r="A8647" s="52" t="s">
        <v>6206</v>
      </c>
      <c r="B8647" s="55" t="s">
        <v>6457</v>
      </c>
      <c r="C8647" s="55" t="s">
        <v>1667</v>
      </c>
      <c r="D8647" s="31" t="s">
        <v>6208</v>
      </c>
      <c r="E8647" s="54">
        <v>30</v>
      </c>
      <c r="F8647" s="31" t="s">
        <v>512</v>
      </c>
      <c r="G8647" s="31"/>
      <c r="H8647" s="31" t="s">
        <v>6209</v>
      </c>
      <c r="I8647" s="57"/>
    </row>
    <row r="8648" spans="1:9" s="37" customFormat="1" ht="66">
      <c r="A8648" s="52" t="s">
        <v>6206</v>
      </c>
      <c r="B8648" s="55" t="s">
        <v>6457</v>
      </c>
      <c r="C8648" s="55" t="s">
        <v>1802</v>
      </c>
      <c r="D8648" s="31" t="s">
        <v>6208</v>
      </c>
      <c r="E8648" s="54">
        <v>30</v>
      </c>
      <c r="F8648" s="31" t="s">
        <v>512</v>
      </c>
      <c r="G8648" s="31"/>
      <c r="H8648" s="31" t="s">
        <v>6209</v>
      </c>
      <c r="I8648" s="57"/>
    </row>
    <row r="8649" spans="1:9" s="37" customFormat="1" ht="66">
      <c r="A8649" s="52" t="s">
        <v>6206</v>
      </c>
      <c r="B8649" s="55" t="s">
        <v>6457</v>
      </c>
      <c r="C8649" s="55" t="s">
        <v>4084</v>
      </c>
      <c r="D8649" s="31" t="s">
        <v>6208</v>
      </c>
      <c r="E8649" s="54">
        <v>30</v>
      </c>
      <c r="F8649" s="31" t="s">
        <v>512</v>
      </c>
      <c r="G8649" s="31"/>
      <c r="H8649" s="31" t="s">
        <v>6209</v>
      </c>
      <c r="I8649" s="57"/>
    </row>
    <row r="8650" spans="1:9" s="37" customFormat="1" ht="66">
      <c r="A8650" s="52" t="s">
        <v>6206</v>
      </c>
      <c r="B8650" s="55" t="s">
        <v>6457</v>
      </c>
      <c r="C8650" s="55" t="s">
        <v>4242</v>
      </c>
      <c r="D8650" s="31" t="s">
        <v>6208</v>
      </c>
      <c r="E8650" s="54">
        <v>9</v>
      </c>
      <c r="F8650" s="31" t="s">
        <v>512</v>
      </c>
      <c r="G8650" s="31"/>
      <c r="H8650" s="31" t="s">
        <v>6209</v>
      </c>
      <c r="I8650" s="57"/>
    </row>
    <row r="8651" spans="1:9" s="37" customFormat="1" ht="66">
      <c r="A8651" s="52" t="s">
        <v>6206</v>
      </c>
      <c r="B8651" s="55" t="s">
        <v>6457</v>
      </c>
      <c r="C8651" s="55" t="s">
        <v>6484</v>
      </c>
      <c r="D8651" s="31" t="s">
        <v>6208</v>
      </c>
      <c r="E8651" s="54">
        <v>30</v>
      </c>
      <c r="F8651" s="31" t="s">
        <v>512</v>
      </c>
      <c r="G8651" s="31"/>
      <c r="H8651" s="31" t="s">
        <v>6209</v>
      </c>
      <c r="I8651" s="57"/>
    </row>
    <row r="8652" spans="1:9" s="37" customFormat="1" ht="66">
      <c r="A8652" s="52" t="s">
        <v>6206</v>
      </c>
      <c r="B8652" s="55" t="s">
        <v>6457</v>
      </c>
      <c r="C8652" s="55" t="s">
        <v>4264</v>
      </c>
      <c r="D8652" s="31" t="s">
        <v>6208</v>
      </c>
      <c r="E8652" s="54">
        <v>48</v>
      </c>
      <c r="F8652" s="31" t="s">
        <v>512</v>
      </c>
      <c r="G8652" s="31"/>
      <c r="H8652" s="31" t="s">
        <v>6209</v>
      </c>
      <c r="I8652" s="57"/>
    </row>
    <row r="8653" spans="1:9" s="37" customFormat="1" ht="66">
      <c r="A8653" s="52" t="s">
        <v>6206</v>
      </c>
      <c r="B8653" s="55" t="s">
        <v>6457</v>
      </c>
      <c r="C8653" s="55" t="s">
        <v>4328</v>
      </c>
      <c r="D8653" s="31" t="s">
        <v>6208</v>
      </c>
      <c r="E8653" s="54">
        <v>36</v>
      </c>
      <c r="F8653" s="31" t="s">
        <v>512</v>
      </c>
      <c r="G8653" s="31"/>
      <c r="H8653" s="31" t="s">
        <v>6209</v>
      </c>
      <c r="I8653" s="57"/>
    </row>
    <row r="8654" spans="1:9" s="37" customFormat="1" ht="66">
      <c r="A8654" s="52" t="s">
        <v>6206</v>
      </c>
      <c r="B8654" s="55" t="s">
        <v>6457</v>
      </c>
      <c r="C8654" s="55" t="s">
        <v>1776</v>
      </c>
      <c r="D8654" s="31" t="s">
        <v>6208</v>
      </c>
      <c r="E8654" s="54">
        <v>120</v>
      </c>
      <c r="F8654" s="31" t="s">
        <v>512</v>
      </c>
      <c r="G8654" s="31"/>
      <c r="H8654" s="31" t="s">
        <v>6209</v>
      </c>
      <c r="I8654" s="57"/>
    </row>
    <row r="8655" spans="1:9" s="37" customFormat="1" ht="66">
      <c r="A8655" s="52" t="s">
        <v>6206</v>
      </c>
      <c r="B8655" s="55" t="s">
        <v>6457</v>
      </c>
      <c r="C8655" s="55" t="s">
        <v>4320</v>
      </c>
      <c r="D8655" s="31" t="s">
        <v>6208</v>
      </c>
      <c r="E8655" s="54">
        <v>36</v>
      </c>
      <c r="F8655" s="31" t="s">
        <v>512</v>
      </c>
      <c r="G8655" s="31"/>
      <c r="H8655" s="31" t="s">
        <v>6209</v>
      </c>
      <c r="I8655" s="57"/>
    </row>
    <row r="8656" spans="1:9" s="37" customFormat="1" ht="66">
      <c r="A8656" s="52" t="s">
        <v>6206</v>
      </c>
      <c r="B8656" s="55" t="s">
        <v>6457</v>
      </c>
      <c r="C8656" s="55" t="s">
        <v>489</v>
      </c>
      <c r="D8656" s="31" t="s">
        <v>6208</v>
      </c>
      <c r="E8656" s="54">
        <v>30</v>
      </c>
      <c r="F8656" s="31" t="s">
        <v>512</v>
      </c>
      <c r="G8656" s="31"/>
      <c r="H8656" s="31" t="s">
        <v>6209</v>
      </c>
      <c r="I8656" s="57"/>
    </row>
    <row r="8657" spans="1:9" s="37" customFormat="1" ht="66">
      <c r="A8657" s="52" t="s">
        <v>6206</v>
      </c>
      <c r="B8657" s="55" t="s">
        <v>6457</v>
      </c>
      <c r="C8657" s="55" t="s">
        <v>4375</v>
      </c>
      <c r="D8657" s="31" t="s">
        <v>6208</v>
      </c>
      <c r="E8657" s="54">
        <v>20</v>
      </c>
      <c r="F8657" s="31" t="s">
        <v>512</v>
      </c>
      <c r="G8657" s="31"/>
      <c r="H8657" s="31" t="s">
        <v>6209</v>
      </c>
      <c r="I8657" s="57"/>
    </row>
    <row r="8658" spans="1:9" s="37" customFormat="1" ht="66">
      <c r="A8658" s="52" t="s">
        <v>6206</v>
      </c>
      <c r="B8658" s="55" t="s">
        <v>6457</v>
      </c>
      <c r="C8658" s="55" t="s">
        <v>6466</v>
      </c>
      <c r="D8658" s="31" t="s">
        <v>6208</v>
      </c>
      <c r="E8658" s="54">
        <v>36</v>
      </c>
      <c r="F8658" s="31" t="s">
        <v>512</v>
      </c>
      <c r="G8658" s="31"/>
      <c r="H8658" s="31" t="s">
        <v>6209</v>
      </c>
      <c r="I8658" s="57"/>
    </row>
    <row r="8659" spans="1:9" s="37" customFormat="1" ht="66">
      <c r="A8659" s="52" t="s">
        <v>6206</v>
      </c>
      <c r="B8659" s="55" t="s">
        <v>6457</v>
      </c>
      <c r="C8659" s="55" t="s">
        <v>4089</v>
      </c>
      <c r="D8659" s="31" t="s">
        <v>6208</v>
      </c>
      <c r="E8659" s="54">
        <v>84</v>
      </c>
      <c r="F8659" s="31" t="s">
        <v>512</v>
      </c>
      <c r="G8659" s="31"/>
      <c r="H8659" s="31" t="s">
        <v>6209</v>
      </c>
      <c r="I8659" s="57"/>
    </row>
    <row r="8660" spans="1:9" s="37" customFormat="1" ht="66">
      <c r="A8660" s="52" t="s">
        <v>6206</v>
      </c>
      <c r="B8660" s="55" t="s">
        <v>6457</v>
      </c>
      <c r="C8660" s="55" t="s">
        <v>3814</v>
      </c>
      <c r="D8660" s="31" t="s">
        <v>6208</v>
      </c>
      <c r="E8660" s="54">
        <v>180</v>
      </c>
      <c r="F8660" s="31" t="s">
        <v>512</v>
      </c>
      <c r="G8660" s="31"/>
      <c r="H8660" s="31" t="s">
        <v>6209</v>
      </c>
      <c r="I8660" s="57"/>
    </row>
    <row r="8661" spans="1:9" s="37" customFormat="1" ht="66">
      <c r="A8661" s="52" t="s">
        <v>6206</v>
      </c>
      <c r="B8661" s="55" t="s">
        <v>6457</v>
      </c>
      <c r="C8661" s="55" t="s">
        <v>3814</v>
      </c>
      <c r="D8661" s="31" t="s">
        <v>6208</v>
      </c>
      <c r="E8661" s="54">
        <v>30</v>
      </c>
      <c r="F8661" s="31" t="s">
        <v>512</v>
      </c>
      <c r="G8661" s="31"/>
      <c r="H8661" s="31" t="s">
        <v>6209</v>
      </c>
      <c r="I8661" s="57"/>
    </row>
    <row r="8662" spans="1:9" s="37" customFormat="1" ht="66">
      <c r="A8662" s="52" t="s">
        <v>6206</v>
      </c>
      <c r="B8662" s="55" t="s">
        <v>6457</v>
      </c>
      <c r="C8662" s="55" t="s">
        <v>4185</v>
      </c>
      <c r="D8662" s="31" t="s">
        <v>6208</v>
      </c>
      <c r="E8662" s="54">
        <v>36</v>
      </c>
      <c r="F8662" s="31" t="s">
        <v>512</v>
      </c>
      <c r="G8662" s="31"/>
      <c r="H8662" s="31" t="s">
        <v>6209</v>
      </c>
      <c r="I8662" s="57"/>
    </row>
    <row r="8663" spans="1:9" s="37" customFormat="1" ht="66">
      <c r="A8663" s="52" t="s">
        <v>6206</v>
      </c>
      <c r="B8663" s="55" t="s">
        <v>6457</v>
      </c>
      <c r="C8663" s="55" t="s">
        <v>4086</v>
      </c>
      <c r="D8663" s="31" t="s">
        <v>6208</v>
      </c>
      <c r="E8663" s="54">
        <v>180</v>
      </c>
      <c r="F8663" s="31" t="s">
        <v>512</v>
      </c>
      <c r="G8663" s="31"/>
      <c r="H8663" s="31" t="s">
        <v>6209</v>
      </c>
      <c r="I8663" s="57"/>
    </row>
    <row r="8664" spans="1:9" s="37" customFormat="1" ht="66">
      <c r="A8664" s="52" t="s">
        <v>6206</v>
      </c>
      <c r="B8664" s="55" t="s">
        <v>6457</v>
      </c>
      <c r="C8664" s="55" t="s">
        <v>6350</v>
      </c>
      <c r="D8664" s="31" t="s">
        <v>6208</v>
      </c>
      <c r="E8664" s="54">
        <v>36</v>
      </c>
      <c r="F8664" s="31" t="s">
        <v>512</v>
      </c>
      <c r="G8664" s="31"/>
      <c r="H8664" s="31" t="s">
        <v>6209</v>
      </c>
      <c r="I8664" s="57"/>
    </row>
    <row r="8665" spans="1:9" s="37" customFormat="1" ht="66">
      <c r="A8665" s="52" t="s">
        <v>6206</v>
      </c>
      <c r="B8665" s="55" t="s">
        <v>6457</v>
      </c>
      <c r="C8665" s="55" t="s">
        <v>4034</v>
      </c>
      <c r="D8665" s="31" t="s">
        <v>6208</v>
      </c>
      <c r="E8665" s="54">
        <v>180</v>
      </c>
      <c r="F8665" s="31" t="s">
        <v>512</v>
      </c>
      <c r="G8665" s="31"/>
      <c r="H8665" s="31" t="s">
        <v>6209</v>
      </c>
      <c r="I8665" s="57"/>
    </row>
    <row r="8666" spans="1:9" s="37" customFormat="1" ht="66">
      <c r="A8666" s="52" t="s">
        <v>6206</v>
      </c>
      <c r="B8666" s="55" t="s">
        <v>6457</v>
      </c>
      <c r="C8666" s="55" t="s">
        <v>4023</v>
      </c>
      <c r="D8666" s="31" t="s">
        <v>6208</v>
      </c>
      <c r="E8666" s="54">
        <v>11</v>
      </c>
      <c r="F8666" s="31" t="s">
        <v>512</v>
      </c>
      <c r="G8666" s="31"/>
      <c r="H8666" s="31" t="s">
        <v>6209</v>
      </c>
      <c r="I8666" s="57"/>
    </row>
    <row r="8667" spans="1:9" s="37" customFormat="1" ht="66">
      <c r="A8667" s="52" t="s">
        <v>6206</v>
      </c>
      <c r="B8667" s="55" t="s">
        <v>6457</v>
      </c>
      <c r="C8667" s="55" t="s">
        <v>4419</v>
      </c>
      <c r="D8667" s="31" t="s">
        <v>6208</v>
      </c>
      <c r="E8667" s="54">
        <v>36</v>
      </c>
      <c r="F8667" s="31" t="s">
        <v>512</v>
      </c>
      <c r="G8667" s="31"/>
      <c r="H8667" s="31" t="s">
        <v>6209</v>
      </c>
      <c r="I8667" s="57"/>
    </row>
    <row r="8668" spans="1:9" s="37" customFormat="1" ht="66">
      <c r="A8668" s="52" t="s">
        <v>6206</v>
      </c>
      <c r="B8668" s="55" t="s">
        <v>6457</v>
      </c>
      <c r="C8668" s="55" t="s">
        <v>153</v>
      </c>
      <c r="D8668" s="31" t="s">
        <v>6208</v>
      </c>
      <c r="E8668" s="54">
        <v>113</v>
      </c>
      <c r="F8668" s="31" t="s">
        <v>512</v>
      </c>
      <c r="G8668" s="31"/>
      <c r="H8668" s="31" t="s">
        <v>6209</v>
      </c>
      <c r="I8668" s="57"/>
    </row>
    <row r="8669" spans="1:9" s="37" customFormat="1" ht="66">
      <c r="A8669" s="52" t="s">
        <v>6206</v>
      </c>
      <c r="B8669" s="55" t="s">
        <v>6457</v>
      </c>
      <c r="C8669" s="55" t="s">
        <v>489</v>
      </c>
      <c r="D8669" s="31" t="s">
        <v>6208</v>
      </c>
      <c r="E8669" s="54">
        <v>17</v>
      </c>
      <c r="F8669" s="31" t="s">
        <v>512</v>
      </c>
      <c r="G8669" s="31"/>
      <c r="H8669" s="31" t="s">
        <v>6209</v>
      </c>
      <c r="I8669" s="57"/>
    </row>
    <row r="8670" spans="1:9" s="37" customFormat="1" ht="66">
      <c r="A8670" s="52" t="s">
        <v>6206</v>
      </c>
      <c r="B8670" s="55" t="s">
        <v>6457</v>
      </c>
      <c r="C8670" s="55" t="s">
        <v>4323</v>
      </c>
      <c r="D8670" s="31" t="s">
        <v>6208</v>
      </c>
      <c r="E8670" s="54">
        <v>3</v>
      </c>
      <c r="F8670" s="31" t="s">
        <v>512</v>
      </c>
      <c r="G8670" s="31"/>
      <c r="H8670" s="31" t="s">
        <v>6209</v>
      </c>
      <c r="I8670" s="57"/>
    </row>
    <row r="8671" spans="1:9" s="37" customFormat="1" ht="66">
      <c r="A8671" s="52" t="s">
        <v>6206</v>
      </c>
      <c r="B8671" s="55" t="s">
        <v>6457</v>
      </c>
      <c r="C8671" s="55" t="s">
        <v>3994</v>
      </c>
      <c r="D8671" s="31" t="s">
        <v>6208</v>
      </c>
      <c r="E8671" s="54">
        <v>29</v>
      </c>
      <c r="F8671" s="31" t="s">
        <v>512</v>
      </c>
      <c r="G8671" s="31"/>
      <c r="H8671" s="31" t="s">
        <v>6209</v>
      </c>
      <c r="I8671" s="57"/>
    </row>
    <row r="8672" spans="1:9" s="37" customFormat="1" ht="66">
      <c r="A8672" s="52" t="s">
        <v>6206</v>
      </c>
      <c r="B8672" s="55" t="s">
        <v>6457</v>
      </c>
      <c r="C8672" s="55" t="s">
        <v>4098</v>
      </c>
      <c r="D8672" s="31" t="s">
        <v>6208</v>
      </c>
      <c r="E8672" s="54">
        <v>180</v>
      </c>
      <c r="F8672" s="31" t="s">
        <v>512</v>
      </c>
      <c r="G8672" s="31"/>
      <c r="H8672" s="31" t="s">
        <v>6209</v>
      </c>
      <c r="I8672" s="57"/>
    </row>
    <row r="8673" spans="1:9" s="37" customFormat="1" ht="66">
      <c r="A8673" s="52" t="s">
        <v>6206</v>
      </c>
      <c r="B8673" s="55" t="s">
        <v>6457</v>
      </c>
      <c r="C8673" s="55" t="s">
        <v>3607</v>
      </c>
      <c r="D8673" s="31" t="s">
        <v>6208</v>
      </c>
      <c r="E8673" s="54">
        <v>180</v>
      </c>
      <c r="F8673" s="31" t="s">
        <v>512</v>
      </c>
      <c r="G8673" s="31"/>
      <c r="H8673" s="31" t="s">
        <v>6209</v>
      </c>
      <c r="I8673" s="57"/>
    </row>
    <row r="8674" spans="1:9" s="37" customFormat="1" ht="66">
      <c r="A8674" s="52" t="s">
        <v>6206</v>
      </c>
      <c r="B8674" s="55" t="s">
        <v>6457</v>
      </c>
      <c r="C8674" s="55" t="s">
        <v>6309</v>
      </c>
      <c r="D8674" s="31" t="s">
        <v>6208</v>
      </c>
      <c r="E8674" s="54">
        <v>48</v>
      </c>
      <c r="F8674" s="31" t="s">
        <v>512</v>
      </c>
      <c r="G8674" s="31"/>
      <c r="H8674" s="31" t="s">
        <v>6209</v>
      </c>
      <c r="I8674" s="57"/>
    </row>
    <row r="8675" spans="1:9" s="37" customFormat="1" ht="66">
      <c r="A8675" s="52" t="s">
        <v>6206</v>
      </c>
      <c r="B8675" s="55" t="s">
        <v>6457</v>
      </c>
      <c r="C8675" s="55" t="s">
        <v>2591</v>
      </c>
      <c r="D8675" s="31" t="s">
        <v>6208</v>
      </c>
      <c r="E8675" s="54">
        <v>34</v>
      </c>
      <c r="F8675" s="31" t="s">
        <v>512</v>
      </c>
      <c r="G8675" s="31"/>
      <c r="H8675" s="31" t="s">
        <v>6209</v>
      </c>
      <c r="I8675" s="57"/>
    </row>
    <row r="8676" spans="1:9" s="37" customFormat="1" ht="66">
      <c r="A8676" s="52" t="s">
        <v>6206</v>
      </c>
      <c r="B8676" s="55" t="s">
        <v>6457</v>
      </c>
      <c r="C8676" s="55" t="s">
        <v>4049</v>
      </c>
      <c r="D8676" s="31" t="s">
        <v>6208</v>
      </c>
      <c r="E8676" s="54">
        <v>23</v>
      </c>
      <c r="F8676" s="31" t="s">
        <v>512</v>
      </c>
      <c r="G8676" s="31"/>
      <c r="H8676" s="31" t="s">
        <v>6209</v>
      </c>
      <c r="I8676" s="57"/>
    </row>
    <row r="8677" spans="1:9" s="37" customFormat="1" ht="66">
      <c r="A8677" s="52" t="s">
        <v>6206</v>
      </c>
      <c r="B8677" s="55" t="s">
        <v>6457</v>
      </c>
      <c r="C8677" s="55" t="s">
        <v>4249</v>
      </c>
      <c r="D8677" s="31" t="s">
        <v>6208</v>
      </c>
      <c r="E8677" s="54">
        <v>32</v>
      </c>
      <c r="F8677" s="31" t="s">
        <v>512</v>
      </c>
      <c r="G8677" s="31"/>
      <c r="H8677" s="31" t="s">
        <v>6209</v>
      </c>
      <c r="I8677" s="57"/>
    </row>
    <row r="8678" spans="1:9" s="37" customFormat="1" ht="66">
      <c r="A8678" s="52" t="s">
        <v>6206</v>
      </c>
      <c r="B8678" s="55" t="s">
        <v>6457</v>
      </c>
      <c r="C8678" s="55" t="s">
        <v>4134</v>
      </c>
      <c r="D8678" s="31" t="s">
        <v>6208</v>
      </c>
      <c r="E8678" s="54">
        <v>84</v>
      </c>
      <c r="F8678" s="31" t="s">
        <v>512</v>
      </c>
      <c r="G8678" s="31"/>
      <c r="H8678" s="31" t="s">
        <v>6209</v>
      </c>
      <c r="I8678" s="57"/>
    </row>
    <row r="8679" spans="1:9" s="37" customFormat="1" ht="66">
      <c r="A8679" s="52" t="s">
        <v>6206</v>
      </c>
      <c r="B8679" s="55" t="s">
        <v>6457</v>
      </c>
      <c r="C8679" s="55" t="s">
        <v>4461</v>
      </c>
      <c r="D8679" s="31" t="s">
        <v>6208</v>
      </c>
      <c r="E8679" s="54">
        <v>36</v>
      </c>
      <c r="F8679" s="31" t="s">
        <v>512</v>
      </c>
      <c r="G8679" s="31"/>
      <c r="H8679" s="31" t="s">
        <v>6209</v>
      </c>
      <c r="I8679" s="57"/>
    </row>
    <row r="8680" spans="1:9" s="37" customFormat="1" ht="66">
      <c r="A8680" s="52" t="s">
        <v>6206</v>
      </c>
      <c r="B8680" s="55" t="s">
        <v>6457</v>
      </c>
      <c r="C8680" s="55" t="s">
        <v>4307</v>
      </c>
      <c r="D8680" s="31" t="s">
        <v>6208</v>
      </c>
      <c r="E8680" s="54">
        <v>20</v>
      </c>
      <c r="F8680" s="31" t="s">
        <v>512</v>
      </c>
      <c r="G8680" s="31"/>
      <c r="H8680" s="31" t="s">
        <v>6209</v>
      </c>
      <c r="I8680" s="57"/>
    </row>
    <row r="8681" spans="1:9" s="37" customFormat="1" ht="66">
      <c r="A8681" s="52" t="s">
        <v>6206</v>
      </c>
      <c r="B8681" s="55" t="s">
        <v>6457</v>
      </c>
      <c r="C8681" s="55" t="s">
        <v>4407</v>
      </c>
      <c r="D8681" s="31" t="s">
        <v>6208</v>
      </c>
      <c r="E8681" s="54">
        <v>36</v>
      </c>
      <c r="F8681" s="31" t="s">
        <v>512</v>
      </c>
      <c r="G8681" s="31"/>
      <c r="H8681" s="31" t="s">
        <v>6209</v>
      </c>
      <c r="I8681" s="57"/>
    </row>
    <row r="8682" spans="1:9" s="37" customFormat="1" ht="66">
      <c r="A8682" s="52" t="s">
        <v>6206</v>
      </c>
      <c r="B8682" s="55" t="s">
        <v>6457</v>
      </c>
      <c r="C8682" s="55" t="s">
        <v>4339</v>
      </c>
      <c r="D8682" s="31" t="s">
        <v>6208</v>
      </c>
      <c r="E8682" s="54">
        <v>24</v>
      </c>
      <c r="F8682" s="31" t="s">
        <v>512</v>
      </c>
      <c r="G8682" s="31"/>
      <c r="H8682" s="31" t="s">
        <v>6209</v>
      </c>
      <c r="I8682" s="57"/>
    </row>
    <row r="8683" spans="1:9" s="37" customFormat="1" ht="66">
      <c r="A8683" s="52" t="s">
        <v>6206</v>
      </c>
      <c r="B8683" s="55" t="s">
        <v>6457</v>
      </c>
      <c r="C8683" s="55" t="s">
        <v>1564</v>
      </c>
      <c r="D8683" s="31" t="s">
        <v>6208</v>
      </c>
      <c r="E8683" s="54">
        <v>24</v>
      </c>
      <c r="F8683" s="31" t="s">
        <v>512</v>
      </c>
      <c r="G8683" s="31"/>
      <c r="H8683" s="31" t="s">
        <v>6209</v>
      </c>
      <c r="I8683" s="57"/>
    </row>
    <row r="8684" spans="1:9" s="37" customFormat="1" ht="66">
      <c r="A8684" s="52" t="s">
        <v>6206</v>
      </c>
      <c r="B8684" s="55" t="s">
        <v>6457</v>
      </c>
      <c r="C8684" s="55" t="s">
        <v>4359</v>
      </c>
      <c r="D8684" s="31" t="s">
        <v>6208</v>
      </c>
      <c r="E8684" s="54">
        <v>36</v>
      </c>
      <c r="F8684" s="31" t="s">
        <v>512</v>
      </c>
      <c r="G8684" s="31"/>
      <c r="H8684" s="31" t="s">
        <v>6209</v>
      </c>
      <c r="I8684" s="57"/>
    </row>
    <row r="8685" spans="1:9" s="37" customFormat="1" ht="66">
      <c r="A8685" s="52" t="s">
        <v>6206</v>
      </c>
      <c r="B8685" s="55" t="s">
        <v>6457</v>
      </c>
      <c r="C8685" s="55" t="s">
        <v>4363</v>
      </c>
      <c r="D8685" s="31" t="s">
        <v>6208</v>
      </c>
      <c r="E8685" s="54">
        <v>15</v>
      </c>
      <c r="F8685" s="31" t="s">
        <v>512</v>
      </c>
      <c r="G8685" s="31"/>
      <c r="H8685" s="31" t="s">
        <v>6209</v>
      </c>
      <c r="I8685" s="57"/>
    </row>
    <row r="8686" spans="1:9" s="37" customFormat="1" ht="66">
      <c r="A8686" s="52" t="s">
        <v>6206</v>
      </c>
      <c r="B8686" s="55" t="s">
        <v>6457</v>
      </c>
      <c r="C8686" s="55" t="s">
        <v>4481</v>
      </c>
      <c r="D8686" s="31" t="s">
        <v>6208</v>
      </c>
      <c r="E8686" s="54">
        <v>20</v>
      </c>
      <c r="F8686" s="31" t="s">
        <v>512</v>
      </c>
      <c r="G8686" s="31"/>
      <c r="H8686" s="31" t="s">
        <v>6209</v>
      </c>
      <c r="I8686" s="57"/>
    </row>
    <row r="8687" spans="1:9" s="37" customFormat="1" ht="66">
      <c r="A8687" s="52" t="s">
        <v>6206</v>
      </c>
      <c r="B8687" s="55" t="s">
        <v>6457</v>
      </c>
      <c r="C8687" s="55" t="s">
        <v>4193</v>
      </c>
      <c r="D8687" s="31" t="s">
        <v>6208</v>
      </c>
      <c r="E8687" s="54">
        <v>180</v>
      </c>
      <c r="F8687" s="31" t="s">
        <v>512</v>
      </c>
      <c r="G8687" s="31"/>
      <c r="H8687" s="31" t="s">
        <v>6209</v>
      </c>
      <c r="I8687" s="57"/>
    </row>
    <row r="8688" spans="1:9" s="37" customFormat="1" ht="66">
      <c r="A8688" s="52" t="s">
        <v>6206</v>
      </c>
      <c r="B8688" s="55" t="s">
        <v>6457</v>
      </c>
      <c r="C8688" s="55" t="s">
        <v>4447</v>
      </c>
      <c r="D8688" s="31" t="s">
        <v>6208</v>
      </c>
      <c r="E8688" s="54">
        <v>36</v>
      </c>
      <c r="F8688" s="31" t="s">
        <v>512</v>
      </c>
      <c r="G8688" s="31"/>
      <c r="H8688" s="31" t="s">
        <v>6209</v>
      </c>
      <c r="I8688" s="57"/>
    </row>
    <row r="8689" spans="1:9" s="37" customFormat="1" ht="66">
      <c r="A8689" s="52" t="s">
        <v>6206</v>
      </c>
      <c r="B8689" s="55" t="s">
        <v>6457</v>
      </c>
      <c r="C8689" s="55" t="s">
        <v>4380</v>
      </c>
      <c r="D8689" s="31" t="s">
        <v>6208</v>
      </c>
      <c r="E8689" s="54">
        <v>48</v>
      </c>
      <c r="F8689" s="31" t="s">
        <v>512</v>
      </c>
      <c r="G8689" s="31"/>
      <c r="H8689" s="31" t="s">
        <v>6209</v>
      </c>
      <c r="I8689" s="57"/>
    </row>
    <row r="8690" spans="1:9" s="37" customFormat="1" ht="66">
      <c r="A8690" s="52" t="s">
        <v>6206</v>
      </c>
      <c r="B8690" s="55" t="s">
        <v>6457</v>
      </c>
      <c r="C8690" s="55" t="s">
        <v>1802</v>
      </c>
      <c r="D8690" s="31" t="s">
        <v>6208</v>
      </c>
      <c r="E8690" s="54">
        <v>24</v>
      </c>
      <c r="F8690" s="31" t="s">
        <v>512</v>
      </c>
      <c r="G8690" s="31"/>
      <c r="H8690" s="31" t="s">
        <v>6209</v>
      </c>
      <c r="I8690" s="57"/>
    </row>
    <row r="8691" spans="1:9" s="37" customFormat="1" ht="66">
      <c r="A8691" s="52" t="s">
        <v>6206</v>
      </c>
      <c r="B8691" s="55" t="s">
        <v>6457</v>
      </c>
      <c r="C8691" s="55" t="s">
        <v>4182</v>
      </c>
      <c r="D8691" s="31" t="s">
        <v>6208</v>
      </c>
      <c r="E8691" s="54">
        <v>36</v>
      </c>
      <c r="F8691" s="31" t="s">
        <v>512</v>
      </c>
      <c r="G8691" s="31"/>
      <c r="H8691" s="31" t="s">
        <v>6209</v>
      </c>
      <c r="I8691" s="57"/>
    </row>
    <row r="8692" spans="1:9" s="37" customFormat="1" ht="66">
      <c r="A8692" s="52" t="s">
        <v>6206</v>
      </c>
      <c r="B8692" s="55" t="s">
        <v>6457</v>
      </c>
      <c r="C8692" s="55" t="s">
        <v>4382</v>
      </c>
      <c r="D8692" s="31" t="s">
        <v>6208</v>
      </c>
      <c r="E8692" s="54">
        <v>38</v>
      </c>
      <c r="F8692" s="31" t="s">
        <v>512</v>
      </c>
      <c r="G8692" s="31"/>
      <c r="H8692" s="31" t="s">
        <v>6209</v>
      </c>
      <c r="I8692" s="57"/>
    </row>
    <row r="8693" spans="1:9" s="37" customFormat="1" ht="66">
      <c r="A8693" s="52" t="s">
        <v>6206</v>
      </c>
      <c r="B8693" s="55" t="s">
        <v>6457</v>
      </c>
      <c r="C8693" s="55" t="s">
        <v>4383</v>
      </c>
      <c r="D8693" s="31" t="s">
        <v>6208</v>
      </c>
      <c r="E8693" s="54">
        <v>23</v>
      </c>
      <c r="F8693" s="31" t="s">
        <v>512</v>
      </c>
      <c r="G8693" s="31"/>
      <c r="H8693" s="31" t="s">
        <v>6209</v>
      </c>
      <c r="I8693" s="57"/>
    </row>
    <row r="8694" spans="1:9" s="37" customFormat="1" ht="66">
      <c r="A8694" s="52" t="s">
        <v>6206</v>
      </c>
      <c r="B8694" s="55" t="s">
        <v>6457</v>
      </c>
      <c r="C8694" s="55" t="s">
        <v>1771</v>
      </c>
      <c r="D8694" s="31" t="s">
        <v>6208</v>
      </c>
      <c r="E8694" s="54">
        <v>119</v>
      </c>
      <c r="F8694" s="31" t="s">
        <v>512</v>
      </c>
      <c r="G8694" s="31"/>
      <c r="H8694" s="31" t="s">
        <v>6209</v>
      </c>
      <c r="I8694" s="57"/>
    </row>
    <row r="8695" spans="1:9" s="37" customFormat="1" ht="66">
      <c r="A8695" s="52" t="s">
        <v>6206</v>
      </c>
      <c r="B8695" s="55" t="s">
        <v>6457</v>
      </c>
      <c r="C8695" s="55" t="s">
        <v>4193</v>
      </c>
      <c r="D8695" s="31" t="s">
        <v>6208</v>
      </c>
      <c r="E8695" s="54">
        <v>180</v>
      </c>
      <c r="F8695" s="31" t="s">
        <v>512</v>
      </c>
      <c r="G8695" s="31"/>
      <c r="H8695" s="31" t="s">
        <v>6209</v>
      </c>
      <c r="I8695" s="57"/>
    </row>
    <row r="8696" spans="1:9" s="37" customFormat="1" ht="66">
      <c r="A8696" s="52" t="s">
        <v>6206</v>
      </c>
      <c r="B8696" s="55" t="s">
        <v>6457</v>
      </c>
      <c r="C8696" s="55" t="s">
        <v>3107</v>
      </c>
      <c r="D8696" s="31" t="s">
        <v>6208</v>
      </c>
      <c r="E8696" s="54">
        <v>36</v>
      </c>
      <c r="F8696" s="31" t="s">
        <v>512</v>
      </c>
      <c r="G8696" s="31"/>
      <c r="H8696" s="31" t="s">
        <v>6209</v>
      </c>
      <c r="I8696" s="57"/>
    </row>
    <row r="8697" spans="1:9" s="37" customFormat="1" ht="66">
      <c r="A8697" s="52" t="s">
        <v>6206</v>
      </c>
      <c r="B8697" s="55" t="s">
        <v>6457</v>
      </c>
      <c r="C8697" s="55" t="s">
        <v>4273</v>
      </c>
      <c r="D8697" s="31" t="s">
        <v>6208</v>
      </c>
      <c r="E8697" s="54">
        <v>63</v>
      </c>
      <c r="F8697" s="31" t="s">
        <v>512</v>
      </c>
      <c r="G8697" s="31"/>
      <c r="H8697" s="31" t="s">
        <v>6209</v>
      </c>
      <c r="I8697" s="57"/>
    </row>
    <row r="8698" spans="1:9" s="37" customFormat="1" ht="66">
      <c r="A8698" s="52" t="s">
        <v>6206</v>
      </c>
      <c r="B8698" s="55" t="s">
        <v>6457</v>
      </c>
      <c r="C8698" s="55" t="s">
        <v>6474</v>
      </c>
      <c r="D8698" s="31" t="s">
        <v>6208</v>
      </c>
      <c r="E8698" s="54">
        <v>24</v>
      </c>
      <c r="F8698" s="31" t="s">
        <v>512</v>
      </c>
      <c r="G8698" s="31"/>
      <c r="H8698" s="31" t="s">
        <v>6209</v>
      </c>
      <c r="I8698" s="57"/>
    </row>
    <row r="8699" spans="1:9" s="37" customFormat="1" ht="66">
      <c r="A8699" s="52" t="s">
        <v>6206</v>
      </c>
      <c r="B8699" s="55" t="s">
        <v>6457</v>
      </c>
      <c r="C8699" s="55" t="s">
        <v>6497</v>
      </c>
      <c r="D8699" s="31" t="s">
        <v>6208</v>
      </c>
      <c r="E8699" s="54">
        <v>36</v>
      </c>
      <c r="F8699" s="31" t="s">
        <v>512</v>
      </c>
      <c r="G8699" s="31"/>
      <c r="H8699" s="31" t="s">
        <v>6209</v>
      </c>
      <c r="I8699" s="57"/>
    </row>
    <row r="8700" spans="1:9" s="37" customFormat="1" ht="66">
      <c r="A8700" s="52" t="s">
        <v>6206</v>
      </c>
      <c r="B8700" s="55" t="s">
        <v>6457</v>
      </c>
      <c r="C8700" s="55" t="s">
        <v>4362</v>
      </c>
      <c r="D8700" s="31" t="s">
        <v>6208</v>
      </c>
      <c r="E8700" s="54">
        <v>17</v>
      </c>
      <c r="F8700" s="31" t="s">
        <v>512</v>
      </c>
      <c r="G8700" s="31"/>
      <c r="H8700" s="31" t="s">
        <v>6209</v>
      </c>
      <c r="I8700" s="57"/>
    </row>
    <row r="8701" spans="1:9" s="37" customFormat="1" ht="66">
      <c r="A8701" s="52" t="s">
        <v>6206</v>
      </c>
      <c r="B8701" s="55" t="s">
        <v>6457</v>
      </c>
      <c r="C8701" s="55" t="s">
        <v>1813</v>
      </c>
      <c r="D8701" s="31" t="s">
        <v>6208</v>
      </c>
      <c r="E8701" s="54">
        <v>36</v>
      </c>
      <c r="F8701" s="31" t="s">
        <v>512</v>
      </c>
      <c r="G8701" s="31"/>
      <c r="H8701" s="31" t="s">
        <v>6209</v>
      </c>
      <c r="I8701" s="57"/>
    </row>
    <row r="8702" spans="1:9" s="37" customFormat="1" ht="66">
      <c r="A8702" s="52" t="s">
        <v>6206</v>
      </c>
      <c r="B8702" s="55" t="s">
        <v>6457</v>
      </c>
      <c r="C8702" s="55" t="s">
        <v>4051</v>
      </c>
      <c r="D8702" s="31" t="s">
        <v>6208</v>
      </c>
      <c r="E8702" s="54">
        <v>23</v>
      </c>
      <c r="F8702" s="31" t="s">
        <v>512</v>
      </c>
      <c r="G8702" s="31"/>
      <c r="H8702" s="31" t="s">
        <v>6209</v>
      </c>
      <c r="I8702" s="57"/>
    </row>
    <row r="8703" spans="1:9" s="37" customFormat="1" ht="92.25" customHeight="1">
      <c r="A8703" s="52" t="s">
        <v>6228</v>
      </c>
      <c r="B8703" s="55" t="s">
        <v>6457</v>
      </c>
      <c r="C8703" s="55" t="s">
        <v>4273</v>
      </c>
      <c r="D8703" s="31" t="s">
        <v>6208</v>
      </c>
      <c r="E8703" s="54">
        <v>69</v>
      </c>
      <c r="F8703" s="31" t="s">
        <v>512</v>
      </c>
      <c r="G8703" s="31"/>
      <c r="H8703" s="31" t="s">
        <v>6209</v>
      </c>
      <c r="I8703" s="57"/>
    </row>
    <row r="8704" spans="1:9" s="37" customFormat="1" ht="66">
      <c r="A8704" s="52" t="s">
        <v>6206</v>
      </c>
      <c r="B8704" s="55" t="s">
        <v>6457</v>
      </c>
      <c r="C8704" s="55" t="s">
        <v>4181</v>
      </c>
      <c r="D8704" s="31" t="s">
        <v>6208</v>
      </c>
      <c r="E8704" s="54">
        <v>36</v>
      </c>
      <c r="F8704" s="31" t="s">
        <v>512</v>
      </c>
      <c r="G8704" s="31"/>
      <c r="H8704" s="31" t="s">
        <v>6209</v>
      </c>
      <c r="I8704" s="57"/>
    </row>
    <row r="8705" spans="1:9" s="37" customFormat="1" ht="66">
      <c r="A8705" s="52" t="s">
        <v>6206</v>
      </c>
      <c r="B8705" s="55" t="s">
        <v>6457</v>
      </c>
      <c r="C8705" s="55" t="s">
        <v>4023</v>
      </c>
      <c r="D8705" s="31" t="s">
        <v>6208</v>
      </c>
      <c r="E8705" s="54">
        <v>21</v>
      </c>
      <c r="F8705" s="31" t="s">
        <v>512</v>
      </c>
      <c r="G8705" s="31"/>
      <c r="H8705" s="31" t="s">
        <v>6209</v>
      </c>
      <c r="I8705" s="57"/>
    </row>
    <row r="8706" spans="1:9" s="37" customFormat="1" ht="66">
      <c r="A8706" s="52" t="s">
        <v>6206</v>
      </c>
      <c r="B8706" s="55" t="s">
        <v>6457</v>
      </c>
      <c r="C8706" s="55" t="s">
        <v>631</v>
      </c>
      <c r="D8706" s="31" t="s">
        <v>6208</v>
      </c>
      <c r="E8706" s="54">
        <v>13</v>
      </c>
      <c r="F8706" s="31" t="s">
        <v>512</v>
      </c>
      <c r="G8706" s="31"/>
      <c r="H8706" s="31" t="s">
        <v>6209</v>
      </c>
      <c r="I8706" s="57"/>
    </row>
    <row r="8707" spans="1:9" s="37" customFormat="1" ht="66">
      <c r="A8707" s="52" t="s">
        <v>6206</v>
      </c>
      <c r="B8707" s="55" t="s">
        <v>6457</v>
      </c>
      <c r="C8707" s="55" t="s">
        <v>4333</v>
      </c>
      <c r="D8707" s="31" t="s">
        <v>6208</v>
      </c>
      <c r="E8707" s="54">
        <v>36</v>
      </c>
      <c r="F8707" s="31" t="s">
        <v>512</v>
      </c>
      <c r="G8707" s="31"/>
      <c r="H8707" s="31" t="s">
        <v>6209</v>
      </c>
      <c r="I8707" s="57"/>
    </row>
    <row r="8708" spans="1:9" s="37" customFormat="1" ht="66">
      <c r="A8708" s="52" t="s">
        <v>6206</v>
      </c>
      <c r="B8708" s="55" t="s">
        <v>6457</v>
      </c>
      <c r="C8708" s="55" t="s">
        <v>4457</v>
      </c>
      <c r="D8708" s="31" t="s">
        <v>6208</v>
      </c>
      <c r="E8708" s="54">
        <v>34</v>
      </c>
      <c r="F8708" s="31" t="s">
        <v>512</v>
      </c>
      <c r="G8708" s="31"/>
      <c r="H8708" s="31" t="s">
        <v>6209</v>
      </c>
      <c r="I8708" s="57"/>
    </row>
    <row r="8709" spans="1:9" s="37" customFormat="1" ht="66">
      <c r="A8709" s="52" t="s">
        <v>6206</v>
      </c>
      <c r="B8709" s="55" t="s">
        <v>6457</v>
      </c>
      <c r="C8709" s="55" t="s">
        <v>6468</v>
      </c>
      <c r="D8709" s="31" t="s">
        <v>6208</v>
      </c>
      <c r="E8709" s="54">
        <v>26</v>
      </c>
      <c r="F8709" s="31" t="s">
        <v>512</v>
      </c>
      <c r="G8709" s="31"/>
      <c r="H8709" s="31" t="s">
        <v>6209</v>
      </c>
      <c r="I8709" s="57"/>
    </row>
    <row r="8710" spans="1:9" s="37" customFormat="1" ht="66">
      <c r="A8710" s="52" t="s">
        <v>6206</v>
      </c>
      <c r="B8710" s="55" t="s">
        <v>6457</v>
      </c>
      <c r="C8710" s="55" t="s">
        <v>6309</v>
      </c>
      <c r="D8710" s="31" t="s">
        <v>6208</v>
      </c>
      <c r="E8710" s="54">
        <v>84</v>
      </c>
      <c r="F8710" s="31" t="s">
        <v>512</v>
      </c>
      <c r="G8710" s="31"/>
      <c r="H8710" s="31" t="s">
        <v>6209</v>
      </c>
      <c r="I8710" s="57"/>
    </row>
    <row r="8711" spans="1:9" s="37" customFormat="1" ht="66">
      <c r="A8711" s="52" t="s">
        <v>6206</v>
      </c>
      <c r="B8711" s="55" t="s">
        <v>6457</v>
      </c>
      <c r="C8711" s="55" t="s">
        <v>4237</v>
      </c>
      <c r="D8711" s="31" t="s">
        <v>6208</v>
      </c>
      <c r="E8711" s="54">
        <v>84</v>
      </c>
      <c r="F8711" s="31" t="s">
        <v>512</v>
      </c>
      <c r="G8711" s="31"/>
      <c r="H8711" s="31" t="s">
        <v>6209</v>
      </c>
      <c r="I8711" s="57"/>
    </row>
    <row r="8712" spans="1:9" s="37" customFormat="1" ht="66">
      <c r="A8712" s="52" t="s">
        <v>6206</v>
      </c>
      <c r="B8712" s="55" t="s">
        <v>6457</v>
      </c>
      <c r="C8712" s="55" t="s">
        <v>4080</v>
      </c>
      <c r="D8712" s="31" t="s">
        <v>6208</v>
      </c>
      <c r="E8712" s="54">
        <v>12</v>
      </c>
      <c r="F8712" s="31" t="s">
        <v>512</v>
      </c>
      <c r="G8712" s="31"/>
      <c r="H8712" s="31" t="s">
        <v>6209</v>
      </c>
      <c r="I8712" s="57"/>
    </row>
    <row r="8713" spans="1:9" s="37" customFormat="1" ht="66">
      <c r="A8713" s="52" t="s">
        <v>6206</v>
      </c>
      <c r="B8713" s="55" t="s">
        <v>6457</v>
      </c>
      <c r="C8713" s="55" t="s">
        <v>4191</v>
      </c>
      <c r="D8713" s="31" t="s">
        <v>6208</v>
      </c>
      <c r="E8713" s="54">
        <v>30</v>
      </c>
      <c r="F8713" s="31" t="s">
        <v>512</v>
      </c>
      <c r="G8713" s="31"/>
      <c r="H8713" s="31" t="s">
        <v>6209</v>
      </c>
      <c r="I8713" s="57"/>
    </row>
    <row r="8714" spans="1:9" s="37" customFormat="1" ht="66">
      <c r="A8714" s="52" t="s">
        <v>6206</v>
      </c>
      <c r="B8714" s="55" t="s">
        <v>6457</v>
      </c>
      <c r="C8714" s="55" t="s">
        <v>4154</v>
      </c>
      <c r="D8714" s="31" t="s">
        <v>6208</v>
      </c>
      <c r="E8714" s="54">
        <v>10</v>
      </c>
      <c r="F8714" s="31" t="s">
        <v>512</v>
      </c>
      <c r="G8714" s="31"/>
      <c r="H8714" s="31" t="s">
        <v>6209</v>
      </c>
      <c r="I8714" s="57"/>
    </row>
    <row r="8715" spans="1:9" s="37" customFormat="1" ht="66">
      <c r="A8715" s="52" t="s">
        <v>6206</v>
      </c>
      <c r="B8715" s="55" t="s">
        <v>6457</v>
      </c>
      <c r="C8715" s="55" t="s">
        <v>3989</v>
      </c>
      <c r="D8715" s="31" t="s">
        <v>6208</v>
      </c>
      <c r="E8715" s="54">
        <v>36</v>
      </c>
      <c r="F8715" s="31" t="s">
        <v>512</v>
      </c>
      <c r="G8715" s="31"/>
      <c r="H8715" s="31" t="s">
        <v>6209</v>
      </c>
      <c r="I8715" s="57"/>
    </row>
    <row r="8716" spans="1:9" s="37" customFormat="1" ht="66">
      <c r="A8716" s="52" t="s">
        <v>6206</v>
      </c>
      <c r="B8716" s="55" t="s">
        <v>6457</v>
      </c>
      <c r="C8716" s="55" t="s">
        <v>3729</v>
      </c>
      <c r="D8716" s="31" t="s">
        <v>6208</v>
      </c>
      <c r="E8716" s="54">
        <v>3</v>
      </c>
      <c r="F8716" s="31" t="s">
        <v>512</v>
      </c>
      <c r="G8716" s="31"/>
      <c r="H8716" s="31" t="s">
        <v>6209</v>
      </c>
      <c r="I8716" s="57"/>
    </row>
    <row r="8717" spans="1:9" s="37" customFormat="1" ht="66">
      <c r="A8717" s="52" t="s">
        <v>6206</v>
      </c>
      <c r="B8717" s="55" t="s">
        <v>6457</v>
      </c>
      <c r="C8717" s="55" t="s">
        <v>6348</v>
      </c>
      <c r="D8717" s="31" t="s">
        <v>6208</v>
      </c>
      <c r="E8717" s="54">
        <v>60</v>
      </c>
      <c r="F8717" s="31" t="s">
        <v>512</v>
      </c>
      <c r="G8717" s="31"/>
      <c r="H8717" s="31" t="s">
        <v>6209</v>
      </c>
      <c r="I8717" s="57"/>
    </row>
    <row r="8718" spans="1:9" s="37" customFormat="1" ht="66">
      <c r="A8718" s="52" t="s">
        <v>6206</v>
      </c>
      <c r="B8718" s="55" t="s">
        <v>6457</v>
      </c>
      <c r="C8718" s="55" t="s">
        <v>1766</v>
      </c>
      <c r="D8718" s="31" t="s">
        <v>6208</v>
      </c>
      <c r="E8718" s="54">
        <v>25</v>
      </c>
      <c r="F8718" s="31" t="s">
        <v>512</v>
      </c>
      <c r="G8718" s="31"/>
      <c r="H8718" s="31" t="s">
        <v>6209</v>
      </c>
      <c r="I8718" s="57"/>
    </row>
    <row r="8719" spans="1:9" s="37" customFormat="1" ht="66">
      <c r="A8719" s="52" t="s">
        <v>6206</v>
      </c>
      <c r="B8719" s="55" t="s">
        <v>6457</v>
      </c>
      <c r="C8719" s="55" t="s">
        <v>71</v>
      </c>
      <c r="D8719" s="31" t="s">
        <v>6208</v>
      </c>
      <c r="E8719" s="54">
        <v>9</v>
      </c>
      <c r="F8719" s="31" t="s">
        <v>512</v>
      </c>
      <c r="G8719" s="31"/>
      <c r="H8719" s="31" t="s">
        <v>6209</v>
      </c>
      <c r="I8719" s="57"/>
    </row>
    <row r="8720" spans="1:9" s="37" customFormat="1" ht="66">
      <c r="A8720" s="52" t="s">
        <v>6206</v>
      </c>
      <c r="B8720" s="55" t="s">
        <v>6457</v>
      </c>
      <c r="C8720" s="55" t="s">
        <v>1691</v>
      </c>
      <c r="D8720" s="31" t="s">
        <v>6208</v>
      </c>
      <c r="E8720" s="54">
        <v>162</v>
      </c>
      <c r="F8720" s="31" t="s">
        <v>512</v>
      </c>
      <c r="G8720" s="31"/>
      <c r="H8720" s="31" t="s">
        <v>6209</v>
      </c>
      <c r="I8720" s="57"/>
    </row>
    <row r="8721" spans="1:9" s="37" customFormat="1" ht="66">
      <c r="A8721" s="52" t="s">
        <v>6206</v>
      </c>
      <c r="B8721" s="55" t="s">
        <v>6457</v>
      </c>
      <c r="C8721" s="55" t="s">
        <v>4184</v>
      </c>
      <c r="D8721" s="31" t="s">
        <v>6208</v>
      </c>
      <c r="E8721" s="54">
        <v>48</v>
      </c>
      <c r="F8721" s="31" t="s">
        <v>512</v>
      </c>
      <c r="G8721" s="31"/>
      <c r="H8721" s="31" t="s">
        <v>6209</v>
      </c>
      <c r="I8721" s="57"/>
    </row>
    <row r="8722" spans="1:9" s="37" customFormat="1" ht="66">
      <c r="A8722" s="52" t="s">
        <v>6206</v>
      </c>
      <c r="B8722" s="55" t="s">
        <v>6457</v>
      </c>
      <c r="C8722" s="55" t="s">
        <v>1663</v>
      </c>
      <c r="D8722" s="31" t="s">
        <v>6208</v>
      </c>
      <c r="E8722" s="54">
        <v>18</v>
      </c>
      <c r="F8722" s="31" t="s">
        <v>512</v>
      </c>
      <c r="G8722" s="31"/>
      <c r="H8722" s="31" t="s">
        <v>6209</v>
      </c>
      <c r="I8722" s="57"/>
    </row>
    <row r="8723" spans="1:9" s="37" customFormat="1" ht="66">
      <c r="A8723" s="52" t="s">
        <v>6206</v>
      </c>
      <c r="B8723" s="55" t="s">
        <v>6457</v>
      </c>
      <c r="C8723" s="55" t="s">
        <v>1708</v>
      </c>
      <c r="D8723" s="31" t="s">
        <v>6208</v>
      </c>
      <c r="E8723" s="54">
        <v>6</v>
      </c>
      <c r="F8723" s="31" t="s">
        <v>512</v>
      </c>
      <c r="G8723" s="31"/>
      <c r="H8723" s="31" t="s">
        <v>6209</v>
      </c>
      <c r="I8723" s="57"/>
    </row>
    <row r="8724" spans="1:9" s="37" customFormat="1" ht="66">
      <c r="A8724" s="52" t="s">
        <v>6206</v>
      </c>
      <c r="B8724" s="55" t="s">
        <v>6457</v>
      </c>
      <c r="C8724" s="55" t="s">
        <v>1875</v>
      </c>
      <c r="D8724" s="31" t="s">
        <v>6208</v>
      </c>
      <c r="E8724" s="54">
        <v>9</v>
      </c>
      <c r="F8724" s="31" t="s">
        <v>512</v>
      </c>
      <c r="G8724" s="31"/>
      <c r="H8724" s="31" t="s">
        <v>6209</v>
      </c>
      <c r="I8724" s="57"/>
    </row>
    <row r="8725" spans="1:9" s="37" customFormat="1" ht="66">
      <c r="A8725" s="52" t="s">
        <v>6206</v>
      </c>
      <c r="B8725" s="55" t="s">
        <v>6457</v>
      </c>
      <c r="C8725" s="55" t="s">
        <v>4189</v>
      </c>
      <c r="D8725" s="31" t="s">
        <v>6208</v>
      </c>
      <c r="E8725" s="54">
        <v>20</v>
      </c>
      <c r="F8725" s="31" t="s">
        <v>512</v>
      </c>
      <c r="G8725" s="31"/>
      <c r="H8725" s="31" t="s">
        <v>6209</v>
      </c>
      <c r="I8725" s="57"/>
    </row>
    <row r="8726" spans="1:9" s="37" customFormat="1" ht="66">
      <c r="A8726" s="52" t="s">
        <v>6206</v>
      </c>
      <c r="B8726" s="55" t="s">
        <v>6457</v>
      </c>
      <c r="C8726" s="55" t="s">
        <v>4232</v>
      </c>
      <c r="D8726" s="31" t="s">
        <v>6208</v>
      </c>
      <c r="E8726" s="54">
        <v>15</v>
      </c>
      <c r="F8726" s="31" t="s">
        <v>512</v>
      </c>
      <c r="G8726" s="31"/>
      <c r="H8726" s="31" t="s">
        <v>6209</v>
      </c>
      <c r="I8726" s="57"/>
    </row>
    <row r="8727" spans="1:9" s="37" customFormat="1" ht="66">
      <c r="A8727" s="52" t="s">
        <v>6206</v>
      </c>
      <c r="B8727" s="55" t="s">
        <v>6457</v>
      </c>
      <c r="C8727" s="55" t="s">
        <v>4154</v>
      </c>
      <c r="D8727" s="31" t="s">
        <v>6208</v>
      </c>
      <c r="E8727" s="54">
        <v>12</v>
      </c>
      <c r="F8727" s="31" t="s">
        <v>512</v>
      </c>
      <c r="G8727" s="31"/>
      <c r="H8727" s="31" t="s">
        <v>6209</v>
      </c>
      <c r="I8727" s="57"/>
    </row>
    <row r="8728" spans="1:9" s="37" customFormat="1" ht="66">
      <c r="A8728" s="52" t="s">
        <v>6206</v>
      </c>
      <c r="B8728" s="55" t="s">
        <v>6457</v>
      </c>
      <c r="C8728" s="55" t="s">
        <v>4021</v>
      </c>
      <c r="D8728" s="31" t="s">
        <v>6208</v>
      </c>
      <c r="E8728" s="54">
        <v>19</v>
      </c>
      <c r="F8728" s="31" t="s">
        <v>512</v>
      </c>
      <c r="G8728" s="31"/>
      <c r="H8728" s="31" t="s">
        <v>6209</v>
      </c>
      <c r="I8728" s="57"/>
    </row>
    <row r="8729" spans="1:9" s="37" customFormat="1" ht="66">
      <c r="A8729" s="52" t="s">
        <v>6206</v>
      </c>
      <c r="B8729" s="55" t="s">
        <v>6457</v>
      </c>
      <c r="C8729" s="55" t="s">
        <v>4207</v>
      </c>
      <c r="D8729" s="31" t="s">
        <v>6208</v>
      </c>
      <c r="E8729" s="54">
        <v>30</v>
      </c>
      <c r="F8729" s="31" t="s">
        <v>512</v>
      </c>
      <c r="G8729" s="31"/>
      <c r="H8729" s="31" t="s">
        <v>6209</v>
      </c>
      <c r="I8729" s="57"/>
    </row>
    <row r="8730" spans="1:9" s="37" customFormat="1" ht="66">
      <c r="A8730" s="52" t="s">
        <v>6206</v>
      </c>
      <c r="B8730" s="55" t="s">
        <v>6457</v>
      </c>
      <c r="C8730" s="55" t="s">
        <v>4208</v>
      </c>
      <c r="D8730" s="31" t="s">
        <v>6208</v>
      </c>
      <c r="E8730" s="54">
        <v>13</v>
      </c>
      <c r="F8730" s="31" t="s">
        <v>512</v>
      </c>
      <c r="G8730" s="31"/>
      <c r="H8730" s="31" t="s">
        <v>6209</v>
      </c>
      <c r="I8730" s="57"/>
    </row>
    <row r="8731" spans="1:9" s="37" customFormat="1" ht="66">
      <c r="A8731" s="52" t="s">
        <v>6206</v>
      </c>
      <c r="B8731" s="55" t="s">
        <v>6457</v>
      </c>
      <c r="C8731" s="55" t="s">
        <v>4085</v>
      </c>
      <c r="D8731" s="31" t="s">
        <v>6208</v>
      </c>
      <c r="E8731" s="54">
        <v>36</v>
      </c>
      <c r="F8731" s="31" t="s">
        <v>512</v>
      </c>
      <c r="G8731" s="31"/>
      <c r="H8731" s="31" t="s">
        <v>6209</v>
      </c>
      <c r="I8731" s="57"/>
    </row>
    <row r="8732" spans="1:9" s="37" customFormat="1" ht="66">
      <c r="A8732" s="52" t="s">
        <v>6206</v>
      </c>
      <c r="B8732" s="55" t="s">
        <v>6457</v>
      </c>
      <c r="C8732" s="55" t="s">
        <v>1608</v>
      </c>
      <c r="D8732" s="31" t="s">
        <v>6208</v>
      </c>
      <c r="E8732" s="54">
        <v>20</v>
      </c>
      <c r="F8732" s="31" t="s">
        <v>512</v>
      </c>
      <c r="G8732" s="31"/>
      <c r="H8732" s="31" t="s">
        <v>6209</v>
      </c>
      <c r="I8732" s="57"/>
    </row>
    <row r="8733" spans="1:9" s="37" customFormat="1" ht="66">
      <c r="A8733" s="52" t="s">
        <v>6206</v>
      </c>
      <c r="B8733" s="55" t="s">
        <v>6457</v>
      </c>
      <c r="C8733" s="55" t="s">
        <v>4097</v>
      </c>
      <c r="D8733" s="31" t="s">
        <v>6208</v>
      </c>
      <c r="E8733" s="54">
        <v>27</v>
      </c>
      <c r="F8733" s="31" t="s">
        <v>512</v>
      </c>
      <c r="G8733" s="31"/>
      <c r="H8733" s="31" t="s">
        <v>6209</v>
      </c>
      <c r="I8733" s="57"/>
    </row>
    <row r="8734" spans="1:9" s="37" customFormat="1" ht="66">
      <c r="A8734" s="52" t="s">
        <v>6206</v>
      </c>
      <c r="B8734" s="55" t="s">
        <v>6457</v>
      </c>
      <c r="C8734" s="55" t="s">
        <v>4397</v>
      </c>
      <c r="D8734" s="31" t="s">
        <v>6208</v>
      </c>
      <c r="E8734" s="54">
        <v>36</v>
      </c>
      <c r="F8734" s="31" t="s">
        <v>512</v>
      </c>
      <c r="G8734" s="31"/>
      <c r="H8734" s="31" t="s">
        <v>6209</v>
      </c>
      <c r="I8734" s="57"/>
    </row>
    <row r="8735" spans="1:9" s="37" customFormat="1" ht="66">
      <c r="A8735" s="52" t="s">
        <v>6206</v>
      </c>
      <c r="B8735" s="55" t="s">
        <v>6457</v>
      </c>
      <c r="C8735" s="55" t="s">
        <v>4294</v>
      </c>
      <c r="D8735" s="31" t="s">
        <v>6208</v>
      </c>
      <c r="E8735" s="54">
        <v>28</v>
      </c>
      <c r="F8735" s="31" t="s">
        <v>512</v>
      </c>
      <c r="G8735" s="31"/>
      <c r="H8735" s="31" t="s">
        <v>6209</v>
      </c>
      <c r="I8735" s="57"/>
    </row>
    <row r="8736" spans="1:9" s="37" customFormat="1" ht="66">
      <c r="A8736" s="52" t="s">
        <v>6206</v>
      </c>
      <c r="B8736" s="55" t="s">
        <v>6457</v>
      </c>
      <c r="C8736" s="55" t="s">
        <v>487</v>
      </c>
      <c r="D8736" s="31" t="s">
        <v>6208</v>
      </c>
      <c r="E8736" s="54">
        <v>9</v>
      </c>
      <c r="F8736" s="31" t="s">
        <v>512</v>
      </c>
      <c r="G8736" s="31"/>
      <c r="H8736" s="31" t="s">
        <v>6209</v>
      </c>
      <c r="I8736" s="57"/>
    </row>
    <row r="8737" spans="1:9" s="37" customFormat="1" ht="66">
      <c r="A8737" s="52" t="s">
        <v>6206</v>
      </c>
      <c r="B8737" s="55" t="s">
        <v>6457</v>
      </c>
      <c r="C8737" s="55" t="s">
        <v>4418</v>
      </c>
      <c r="D8737" s="31" t="s">
        <v>6208</v>
      </c>
      <c r="E8737" s="54">
        <v>23</v>
      </c>
      <c r="F8737" s="31" t="s">
        <v>512</v>
      </c>
      <c r="G8737" s="31"/>
      <c r="H8737" s="31" t="s">
        <v>6209</v>
      </c>
      <c r="I8737" s="57"/>
    </row>
    <row r="8738" spans="1:9" s="37" customFormat="1" ht="66">
      <c r="A8738" s="52" t="s">
        <v>6206</v>
      </c>
      <c r="B8738" s="55" t="s">
        <v>6457</v>
      </c>
      <c r="C8738" s="55" t="s">
        <v>4084</v>
      </c>
      <c r="D8738" s="31" t="s">
        <v>6208</v>
      </c>
      <c r="E8738" s="54">
        <v>34</v>
      </c>
      <c r="F8738" s="31" t="s">
        <v>512</v>
      </c>
      <c r="G8738" s="31"/>
      <c r="H8738" s="31" t="s">
        <v>6209</v>
      </c>
      <c r="I8738" s="57"/>
    </row>
    <row r="8739" spans="1:9" s="37" customFormat="1" ht="66">
      <c r="A8739" s="52" t="s">
        <v>6206</v>
      </c>
      <c r="B8739" s="55" t="s">
        <v>6457</v>
      </c>
      <c r="C8739" s="55" t="s">
        <v>4197</v>
      </c>
      <c r="D8739" s="31" t="s">
        <v>6208</v>
      </c>
      <c r="E8739" s="54">
        <v>9</v>
      </c>
      <c r="F8739" s="31" t="s">
        <v>512</v>
      </c>
      <c r="G8739" s="31"/>
      <c r="H8739" s="31" t="s">
        <v>6209</v>
      </c>
      <c r="I8739" s="57"/>
    </row>
    <row r="8740" spans="1:9" s="37" customFormat="1" ht="66">
      <c r="A8740" s="52" t="s">
        <v>6206</v>
      </c>
      <c r="B8740" s="55" t="s">
        <v>6457</v>
      </c>
      <c r="C8740" s="55" t="s">
        <v>959</v>
      </c>
      <c r="D8740" s="31" t="s">
        <v>6208</v>
      </c>
      <c r="E8740" s="54">
        <v>27</v>
      </c>
      <c r="F8740" s="31" t="s">
        <v>512</v>
      </c>
      <c r="G8740" s="31"/>
      <c r="H8740" s="31" t="s">
        <v>6209</v>
      </c>
      <c r="I8740" s="57"/>
    </row>
    <row r="8741" spans="1:9" s="37" customFormat="1" ht="66">
      <c r="A8741" s="52" t="s">
        <v>6206</v>
      </c>
      <c r="B8741" s="55" t="s">
        <v>6457</v>
      </c>
      <c r="C8741" s="55" t="s">
        <v>4055</v>
      </c>
      <c r="D8741" s="31" t="s">
        <v>6208</v>
      </c>
      <c r="E8741" s="54">
        <v>120</v>
      </c>
      <c r="F8741" s="31" t="s">
        <v>512</v>
      </c>
      <c r="G8741" s="31"/>
      <c r="H8741" s="31" t="s">
        <v>6209</v>
      </c>
      <c r="I8741" s="57"/>
    </row>
    <row r="8742" spans="1:9" s="37" customFormat="1" ht="66">
      <c r="A8742" s="52" t="s">
        <v>6206</v>
      </c>
      <c r="B8742" s="55" t="s">
        <v>6457</v>
      </c>
      <c r="C8742" s="55" t="s">
        <v>4263</v>
      </c>
      <c r="D8742" s="31" t="s">
        <v>6208</v>
      </c>
      <c r="E8742" s="54">
        <v>12</v>
      </c>
      <c r="F8742" s="31" t="s">
        <v>512</v>
      </c>
      <c r="G8742" s="31"/>
      <c r="H8742" s="31" t="s">
        <v>6209</v>
      </c>
      <c r="I8742" s="57"/>
    </row>
    <row r="8743" spans="1:9" s="37" customFormat="1" ht="66">
      <c r="A8743" s="52" t="s">
        <v>6206</v>
      </c>
      <c r="B8743" s="55" t="s">
        <v>6457</v>
      </c>
      <c r="C8743" s="55" t="s">
        <v>3919</v>
      </c>
      <c r="D8743" s="31" t="s">
        <v>6208</v>
      </c>
      <c r="E8743" s="54">
        <v>84</v>
      </c>
      <c r="F8743" s="31" t="s">
        <v>512</v>
      </c>
      <c r="G8743" s="31"/>
      <c r="H8743" s="31" t="s">
        <v>6209</v>
      </c>
      <c r="I8743" s="57"/>
    </row>
    <row r="8744" spans="1:9" s="37" customFormat="1" ht="66">
      <c r="A8744" s="52" t="s">
        <v>6206</v>
      </c>
      <c r="B8744" s="55" t="s">
        <v>6457</v>
      </c>
      <c r="C8744" s="55" t="s">
        <v>4364</v>
      </c>
      <c r="D8744" s="31" t="s">
        <v>6208</v>
      </c>
      <c r="E8744" s="54">
        <v>48</v>
      </c>
      <c r="F8744" s="31" t="s">
        <v>512</v>
      </c>
      <c r="G8744" s="31"/>
      <c r="H8744" s="31" t="s">
        <v>6209</v>
      </c>
      <c r="I8744" s="57"/>
    </row>
    <row r="8745" spans="1:9" s="37" customFormat="1" ht="66">
      <c r="A8745" s="52" t="s">
        <v>6206</v>
      </c>
      <c r="B8745" s="55" t="s">
        <v>6457</v>
      </c>
      <c r="C8745" s="55" t="s">
        <v>4130</v>
      </c>
      <c r="D8745" s="31" t="s">
        <v>6208</v>
      </c>
      <c r="E8745" s="54">
        <v>36</v>
      </c>
      <c r="F8745" s="31" t="s">
        <v>512</v>
      </c>
      <c r="G8745" s="31"/>
      <c r="H8745" s="31" t="s">
        <v>6209</v>
      </c>
      <c r="I8745" s="57"/>
    </row>
    <row r="8746" spans="1:9" s="37" customFormat="1" ht="66">
      <c r="A8746" s="52" t="s">
        <v>6206</v>
      </c>
      <c r="B8746" s="55" t="s">
        <v>6457</v>
      </c>
      <c r="C8746" s="55" t="s">
        <v>4277</v>
      </c>
      <c r="D8746" s="31" t="s">
        <v>6208</v>
      </c>
      <c r="E8746" s="54">
        <v>36</v>
      </c>
      <c r="F8746" s="31" t="s">
        <v>512</v>
      </c>
      <c r="G8746" s="31"/>
      <c r="H8746" s="31" t="s">
        <v>6209</v>
      </c>
      <c r="I8746" s="57"/>
    </row>
    <row r="8747" spans="1:9" s="37" customFormat="1" ht="66">
      <c r="A8747" s="52" t="s">
        <v>6206</v>
      </c>
      <c r="B8747" s="55" t="s">
        <v>6457</v>
      </c>
      <c r="C8747" s="55" t="s">
        <v>1606</v>
      </c>
      <c r="D8747" s="31" t="s">
        <v>6208</v>
      </c>
      <c r="E8747" s="54">
        <v>23</v>
      </c>
      <c r="F8747" s="31" t="s">
        <v>512</v>
      </c>
      <c r="G8747" s="31"/>
      <c r="H8747" s="31" t="s">
        <v>6209</v>
      </c>
      <c r="I8747" s="57"/>
    </row>
    <row r="8748" spans="1:9" s="37" customFormat="1" ht="66">
      <c r="A8748" s="52" t="s">
        <v>6206</v>
      </c>
      <c r="B8748" s="55" t="s">
        <v>6457</v>
      </c>
      <c r="C8748" s="55" t="s">
        <v>38</v>
      </c>
      <c r="D8748" s="31" t="s">
        <v>6208</v>
      </c>
      <c r="E8748" s="54">
        <v>36</v>
      </c>
      <c r="F8748" s="31" t="s">
        <v>512</v>
      </c>
      <c r="G8748" s="31"/>
      <c r="H8748" s="31" t="s">
        <v>6209</v>
      </c>
      <c r="I8748" s="57"/>
    </row>
    <row r="8749" spans="1:9" s="37" customFormat="1" ht="66">
      <c r="A8749" s="52" t="s">
        <v>6206</v>
      </c>
      <c r="B8749" s="55" t="s">
        <v>6457</v>
      </c>
      <c r="C8749" s="55" t="s">
        <v>4019</v>
      </c>
      <c r="D8749" s="31" t="s">
        <v>6208</v>
      </c>
      <c r="E8749" s="54">
        <v>84</v>
      </c>
      <c r="F8749" s="31" t="s">
        <v>512</v>
      </c>
      <c r="G8749" s="31"/>
      <c r="H8749" s="31" t="s">
        <v>6209</v>
      </c>
      <c r="I8749" s="57"/>
    </row>
    <row r="8750" spans="1:9" s="37" customFormat="1" ht="66">
      <c r="A8750" s="52" t="s">
        <v>6206</v>
      </c>
      <c r="B8750" s="55" t="s">
        <v>6457</v>
      </c>
      <c r="C8750" s="55" t="s">
        <v>4236</v>
      </c>
      <c r="D8750" s="31" t="s">
        <v>6208</v>
      </c>
      <c r="E8750" s="54">
        <v>60</v>
      </c>
      <c r="F8750" s="31" t="s">
        <v>512</v>
      </c>
      <c r="G8750" s="31"/>
      <c r="H8750" s="31" t="s">
        <v>6209</v>
      </c>
      <c r="I8750" s="57"/>
    </row>
    <row r="8751" spans="1:9" s="37" customFormat="1" ht="66">
      <c r="A8751" s="52" t="s">
        <v>6206</v>
      </c>
      <c r="B8751" s="55" t="s">
        <v>6457</v>
      </c>
      <c r="C8751" s="55" t="s">
        <v>76</v>
      </c>
      <c r="D8751" s="31" t="s">
        <v>6208</v>
      </c>
      <c r="E8751" s="54">
        <v>24</v>
      </c>
      <c r="F8751" s="31" t="s">
        <v>512</v>
      </c>
      <c r="G8751" s="31"/>
      <c r="H8751" s="31" t="s">
        <v>6209</v>
      </c>
      <c r="I8751" s="57"/>
    </row>
    <row r="8752" spans="1:9" s="37" customFormat="1" ht="66">
      <c r="A8752" s="52" t="s">
        <v>6206</v>
      </c>
      <c r="B8752" s="55" t="s">
        <v>6457</v>
      </c>
      <c r="C8752" s="55" t="s">
        <v>4372</v>
      </c>
      <c r="D8752" s="31" t="s">
        <v>6208</v>
      </c>
      <c r="E8752" s="54">
        <v>36</v>
      </c>
      <c r="F8752" s="31" t="s">
        <v>512</v>
      </c>
      <c r="G8752" s="31"/>
      <c r="H8752" s="31" t="s">
        <v>6209</v>
      </c>
      <c r="I8752" s="57"/>
    </row>
    <row r="8753" spans="1:9" s="37" customFormat="1" ht="66">
      <c r="A8753" s="52" t="s">
        <v>6206</v>
      </c>
      <c r="B8753" s="55" t="s">
        <v>6457</v>
      </c>
      <c r="C8753" s="55" t="s">
        <v>4234</v>
      </c>
      <c r="D8753" s="31" t="s">
        <v>6208</v>
      </c>
      <c r="E8753" s="54">
        <v>18</v>
      </c>
      <c r="F8753" s="31" t="s">
        <v>512</v>
      </c>
      <c r="G8753" s="31"/>
      <c r="H8753" s="31" t="s">
        <v>6209</v>
      </c>
      <c r="I8753" s="57"/>
    </row>
    <row r="8754" spans="1:9" s="37" customFormat="1" ht="66">
      <c r="A8754" s="52" t="s">
        <v>6206</v>
      </c>
      <c r="B8754" s="55" t="s">
        <v>6457</v>
      </c>
      <c r="C8754" s="55" t="s">
        <v>4234</v>
      </c>
      <c r="D8754" s="31" t="s">
        <v>6208</v>
      </c>
      <c r="E8754" s="54">
        <v>18</v>
      </c>
      <c r="F8754" s="31" t="s">
        <v>512</v>
      </c>
      <c r="G8754" s="31"/>
      <c r="H8754" s="31" t="s">
        <v>6209</v>
      </c>
      <c r="I8754" s="57"/>
    </row>
    <row r="8755" spans="1:9" s="37" customFormat="1" ht="66">
      <c r="A8755" s="52" t="s">
        <v>6206</v>
      </c>
      <c r="B8755" s="55" t="s">
        <v>6457</v>
      </c>
      <c r="C8755" s="55" t="s">
        <v>4175</v>
      </c>
      <c r="D8755" s="31" t="s">
        <v>6208</v>
      </c>
      <c r="E8755" s="54">
        <v>19</v>
      </c>
      <c r="F8755" s="31" t="s">
        <v>512</v>
      </c>
      <c r="G8755" s="31"/>
      <c r="H8755" s="31" t="s">
        <v>6209</v>
      </c>
      <c r="I8755" s="57"/>
    </row>
    <row r="8756" spans="1:9" s="37" customFormat="1" ht="66">
      <c r="A8756" s="52" t="s">
        <v>6206</v>
      </c>
      <c r="B8756" s="55" t="s">
        <v>6457</v>
      </c>
      <c r="C8756" s="55" t="s">
        <v>4503</v>
      </c>
      <c r="D8756" s="31" t="s">
        <v>6208</v>
      </c>
      <c r="E8756" s="54">
        <v>7</v>
      </c>
      <c r="F8756" s="31" t="s">
        <v>512</v>
      </c>
      <c r="G8756" s="31"/>
      <c r="H8756" s="31" t="s">
        <v>6209</v>
      </c>
      <c r="I8756" s="57"/>
    </row>
    <row r="8757" spans="1:9" s="37" customFormat="1" ht="66">
      <c r="A8757" s="52" t="s">
        <v>6206</v>
      </c>
      <c r="B8757" s="55" t="s">
        <v>6457</v>
      </c>
      <c r="C8757" s="55" t="s">
        <v>6352</v>
      </c>
      <c r="D8757" s="31" t="s">
        <v>6208</v>
      </c>
      <c r="E8757" s="54">
        <v>12</v>
      </c>
      <c r="F8757" s="31" t="s">
        <v>512</v>
      </c>
      <c r="G8757" s="31"/>
      <c r="H8757" s="31" t="s">
        <v>6209</v>
      </c>
      <c r="I8757" s="57"/>
    </row>
    <row r="8758" spans="1:9" s="37" customFormat="1" ht="66">
      <c r="A8758" s="52" t="s">
        <v>6206</v>
      </c>
      <c r="B8758" s="55" t="s">
        <v>6457</v>
      </c>
      <c r="C8758" s="55" t="s">
        <v>1654</v>
      </c>
      <c r="D8758" s="31" t="s">
        <v>6208</v>
      </c>
      <c r="E8758" s="54">
        <v>36</v>
      </c>
      <c r="F8758" s="31" t="s">
        <v>512</v>
      </c>
      <c r="G8758" s="31"/>
      <c r="H8758" s="31" t="s">
        <v>6209</v>
      </c>
      <c r="I8758" s="57"/>
    </row>
    <row r="8759" spans="1:9" s="37" customFormat="1" ht="66">
      <c r="A8759" s="52" t="s">
        <v>6206</v>
      </c>
      <c r="B8759" s="55" t="s">
        <v>6457</v>
      </c>
      <c r="C8759" s="55" t="s">
        <v>313</v>
      </c>
      <c r="D8759" s="31" t="s">
        <v>6208</v>
      </c>
      <c r="E8759" s="54">
        <v>36</v>
      </c>
      <c r="F8759" s="31" t="s">
        <v>512</v>
      </c>
      <c r="G8759" s="31"/>
      <c r="H8759" s="31" t="s">
        <v>6209</v>
      </c>
      <c r="I8759" s="57"/>
    </row>
    <row r="8760" spans="1:9" s="37" customFormat="1" ht="66">
      <c r="A8760" s="52" t="s">
        <v>6206</v>
      </c>
      <c r="B8760" s="55" t="s">
        <v>6457</v>
      </c>
      <c r="C8760" s="55" t="s">
        <v>1611</v>
      </c>
      <c r="D8760" s="31" t="s">
        <v>6208</v>
      </c>
      <c r="E8760" s="54">
        <v>36</v>
      </c>
      <c r="F8760" s="31" t="s">
        <v>512</v>
      </c>
      <c r="G8760" s="31"/>
      <c r="H8760" s="31" t="s">
        <v>6209</v>
      </c>
      <c r="I8760" s="57"/>
    </row>
    <row r="8761" spans="1:9" s="37" customFormat="1" ht="66">
      <c r="A8761" s="52" t="s">
        <v>6206</v>
      </c>
      <c r="B8761" s="55" t="s">
        <v>6457</v>
      </c>
      <c r="C8761" s="55" t="s">
        <v>1611</v>
      </c>
      <c r="D8761" s="31" t="s">
        <v>6208</v>
      </c>
      <c r="E8761" s="54">
        <v>30</v>
      </c>
      <c r="F8761" s="31" t="s">
        <v>512</v>
      </c>
      <c r="G8761" s="31"/>
      <c r="H8761" s="31" t="s">
        <v>6209</v>
      </c>
      <c r="I8761" s="57"/>
    </row>
    <row r="8762" spans="1:9" s="37" customFormat="1" ht="66">
      <c r="A8762" s="52" t="s">
        <v>6206</v>
      </c>
      <c r="B8762" s="55" t="s">
        <v>6457</v>
      </c>
      <c r="C8762" s="55" t="s">
        <v>97</v>
      </c>
      <c r="D8762" s="31" t="s">
        <v>6208</v>
      </c>
      <c r="E8762" s="54">
        <v>36</v>
      </c>
      <c r="F8762" s="31" t="s">
        <v>512</v>
      </c>
      <c r="G8762" s="31"/>
      <c r="H8762" s="31" t="s">
        <v>6209</v>
      </c>
      <c r="I8762" s="57"/>
    </row>
    <row r="8763" spans="1:9" s="37" customFormat="1" ht="66">
      <c r="A8763" s="52" t="s">
        <v>6206</v>
      </c>
      <c r="B8763" s="55" t="s">
        <v>6457</v>
      </c>
      <c r="C8763" s="55" t="s">
        <v>3891</v>
      </c>
      <c r="D8763" s="31" t="s">
        <v>6208</v>
      </c>
      <c r="E8763" s="54">
        <v>80</v>
      </c>
      <c r="F8763" s="31" t="s">
        <v>512</v>
      </c>
      <c r="G8763" s="31"/>
      <c r="H8763" s="31" t="s">
        <v>6209</v>
      </c>
      <c r="I8763" s="57"/>
    </row>
    <row r="8764" spans="1:9" s="37" customFormat="1" ht="66">
      <c r="A8764" s="52" t="s">
        <v>6206</v>
      </c>
      <c r="B8764" s="55" t="s">
        <v>6457</v>
      </c>
      <c r="C8764" s="55" t="s">
        <v>105</v>
      </c>
      <c r="D8764" s="31" t="s">
        <v>6208</v>
      </c>
      <c r="E8764" s="54">
        <v>36</v>
      </c>
      <c r="F8764" s="31" t="s">
        <v>512</v>
      </c>
      <c r="G8764" s="31"/>
      <c r="H8764" s="31" t="s">
        <v>6209</v>
      </c>
      <c r="I8764" s="57"/>
    </row>
    <row r="8765" spans="1:9" s="37" customFormat="1" ht="66">
      <c r="A8765" s="52" t="s">
        <v>6206</v>
      </c>
      <c r="B8765" s="55" t="s">
        <v>6457</v>
      </c>
      <c r="C8765" s="55" t="s">
        <v>4466</v>
      </c>
      <c r="D8765" s="31" t="s">
        <v>6208</v>
      </c>
      <c r="E8765" s="54">
        <v>36</v>
      </c>
      <c r="F8765" s="31" t="s">
        <v>512</v>
      </c>
      <c r="G8765" s="31"/>
      <c r="H8765" s="31" t="s">
        <v>6209</v>
      </c>
      <c r="I8765" s="57"/>
    </row>
    <row r="8766" spans="1:9" s="37" customFormat="1" ht="66">
      <c r="A8766" s="52" t="s">
        <v>6206</v>
      </c>
      <c r="B8766" s="55" t="s">
        <v>6457</v>
      </c>
      <c r="C8766" s="55" t="s">
        <v>4410</v>
      </c>
      <c r="D8766" s="31" t="s">
        <v>6208</v>
      </c>
      <c r="E8766" s="54">
        <v>90</v>
      </c>
      <c r="F8766" s="31" t="s">
        <v>512</v>
      </c>
      <c r="G8766" s="31"/>
      <c r="H8766" s="31" t="s">
        <v>6209</v>
      </c>
      <c r="I8766" s="57"/>
    </row>
    <row r="8767" spans="1:9" s="37" customFormat="1" ht="66">
      <c r="A8767" s="52" t="s">
        <v>6206</v>
      </c>
      <c r="B8767" s="55" t="s">
        <v>6457</v>
      </c>
      <c r="C8767" s="55" t="s">
        <v>4110</v>
      </c>
      <c r="D8767" s="31" t="s">
        <v>6208</v>
      </c>
      <c r="E8767" s="54">
        <v>36</v>
      </c>
      <c r="F8767" s="31" t="s">
        <v>512</v>
      </c>
      <c r="G8767" s="31"/>
      <c r="H8767" s="31" t="s">
        <v>6209</v>
      </c>
      <c r="I8767" s="57"/>
    </row>
    <row r="8768" spans="1:9" s="37" customFormat="1" ht="66">
      <c r="A8768" s="52" t="s">
        <v>6206</v>
      </c>
      <c r="B8768" s="55" t="s">
        <v>6457</v>
      </c>
      <c r="C8768" s="55" t="s">
        <v>159</v>
      </c>
      <c r="D8768" s="31" t="s">
        <v>6208</v>
      </c>
      <c r="E8768" s="54">
        <v>116</v>
      </c>
      <c r="F8768" s="31" t="s">
        <v>512</v>
      </c>
      <c r="G8768" s="31"/>
      <c r="H8768" s="31" t="s">
        <v>6209</v>
      </c>
      <c r="I8768" s="57"/>
    </row>
    <row r="8769" spans="1:9" s="37" customFormat="1" ht="66">
      <c r="A8769" s="52" t="s">
        <v>6206</v>
      </c>
      <c r="B8769" s="55" t="s">
        <v>6457</v>
      </c>
      <c r="C8769" s="55" t="s">
        <v>4210</v>
      </c>
      <c r="D8769" s="31" t="s">
        <v>6208</v>
      </c>
      <c r="E8769" s="54">
        <v>60</v>
      </c>
      <c r="F8769" s="31" t="s">
        <v>512</v>
      </c>
      <c r="G8769" s="31"/>
      <c r="H8769" s="31" t="s">
        <v>6209</v>
      </c>
      <c r="I8769" s="57"/>
    </row>
    <row r="8770" spans="1:9" s="37" customFormat="1" ht="66">
      <c r="A8770" s="52" t="s">
        <v>6206</v>
      </c>
      <c r="B8770" s="55" t="s">
        <v>6457</v>
      </c>
      <c r="C8770" s="55" t="s">
        <v>1633</v>
      </c>
      <c r="D8770" s="31" t="s">
        <v>6208</v>
      </c>
      <c r="E8770" s="54">
        <v>15</v>
      </c>
      <c r="F8770" s="31" t="s">
        <v>512</v>
      </c>
      <c r="G8770" s="31"/>
      <c r="H8770" s="31" t="s">
        <v>6209</v>
      </c>
      <c r="I8770" s="57"/>
    </row>
    <row r="8771" spans="1:9" s="37" customFormat="1" ht="66">
      <c r="A8771" s="52" t="s">
        <v>6206</v>
      </c>
      <c r="B8771" s="55" t="s">
        <v>6457</v>
      </c>
      <c r="C8771" s="55" t="s">
        <v>2882</v>
      </c>
      <c r="D8771" s="31" t="s">
        <v>6208</v>
      </c>
      <c r="E8771" s="54">
        <v>12</v>
      </c>
      <c r="F8771" s="31" t="s">
        <v>512</v>
      </c>
      <c r="G8771" s="31"/>
      <c r="H8771" s="31" t="s">
        <v>6209</v>
      </c>
      <c r="I8771" s="57"/>
    </row>
    <row r="8772" spans="1:9" s="37" customFormat="1" ht="66">
      <c r="A8772" s="52" t="s">
        <v>6206</v>
      </c>
      <c r="B8772" s="55" t="s">
        <v>6457</v>
      </c>
      <c r="C8772" s="55" t="s">
        <v>4125</v>
      </c>
      <c r="D8772" s="31" t="s">
        <v>6208</v>
      </c>
      <c r="E8772" s="54">
        <v>176</v>
      </c>
      <c r="F8772" s="31" t="s">
        <v>512</v>
      </c>
      <c r="G8772" s="31"/>
      <c r="H8772" s="31" t="s">
        <v>6209</v>
      </c>
      <c r="I8772" s="57"/>
    </row>
    <row r="8773" spans="1:9" s="37" customFormat="1" ht="66">
      <c r="A8773" s="52" t="s">
        <v>6206</v>
      </c>
      <c r="B8773" s="55" t="s">
        <v>6457</v>
      </c>
      <c r="C8773" s="55" t="s">
        <v>4376</v>
      </c>
      <c r="D8773" s="31" t="s">
        <v>6208</v>
      </c>
      <c r="E8773" s="54">
        <v>34</v>
      </c>
      <c r="F8773" s="31" t="s">
        <v>512</v>
      </c>
      <c r="G8773" s="31"/>
      <c r="H8773" s="31" t="s">
        <v>6209</v>
      </c>
      <c r="I8773" s="57"/>
    </row>
    <row r="8774" spans="1:9" s="37" customFormat="1" ht="66">
      <c r="A8774" s="52" t="s">
        <v>6206</v>
      </c>
      <c r="B8774" s="55" t="s">
        <v>6457</v>
      </c>
      <c r="C8774" s="55" t="s">
        <v>6344</v>
      </c>
      <c r="D8774" s="31" t="s">
        <v>6208</v>
      </c>
      <c r="E8774" s="54">
        <v>82</v>
      </c>
      <c r="F8774" s="31" t="s">
        <v>512</v>
      </c>
      <c r="G8774" s="31"/>
      <c r="H8774" s="31" t="s">
        <v>6209</v>
      </c>
      <c r="I8774" s="57"/>
    </row>
    <row r="8775" spans="1:9" s="37" customFormat="1" ht="66">
      <c r="A8775" s="52" t="s">
        <v>6206</v>
      </c>
      <c r="B8775" s="55" t="s">
        <v>6457</v>
      </c>
      <c r="C8775" s="55" t="s">
        <v>2561</v>
      </c>
      <c r="D8775" s="31" t="s">
        <v>6208</v>
      </c>
      <c r="E8775" s="54">
        <v>84</v>
      </c>
      <c r="F8775" s="31" t="s">
        <v>512</v>
      </c>
      <c r="G8775" s="31"/>
      <c r="H8775" s="31" t="s">
        <v>6209</v>
      </c>
      <c r="I8775" s="57"/>
    </row>
    <row r="8776" spans="1:9" s="37" customFormat="1" ht="66">
      <c r="A8776" s="52" t="s">
        <v>6206</v>
      </c>
      <c r="B8776" s="55" t="s">
        <v>6457</v>
      </c>
      <c r="C8776" s="55" t="s">
        <v>1864</v>
      </c>
      <c r="D8776" s="31" t="s">
        <v>6208</v>
      </c>
      <c r="E8776" s="54">
        <v>58</v>
      </c>
      <c r="F8776" s="31" t="s">
        <v>512</v>
      </c>
      <c r="G8776" s="31"/>
      <c r="H8776" s="31" t="s">
        <v>6209</v>
      </c>
      <c r="I8776" s="57"/>
    </row>
    <row r="8777" spans="1:9" s="37" customFormat="1" ht="66">
      <c r="A8777" s="52" t="s">
        <v>6206</v>
      </c>
      <c r="B8777" s="55" t="s">
        <v>6457</v>
      </c>
      <c r="C8777" s="55" t="s">
        <v>1817</v>
      </c>
      <c r="D8777" s="31" t="s">
        <v>6208</v>
      </c>
      <c r="E8777" s="54">
        <v>31</v>
      </c>
      <c r="F8777" s="31" t="s">
        <v>512</v>
      </c>
      <c r="G8777" s="31"/>
      <c r="H8777" s="31" t="s">
        <v>6209</v>
      </c>
      <c r="I8777" s="57"/>
    </row>
    <row r="8778" spans="1:9" s="37" customFormat="1" ht="66">
      <c r="A8778" s="52" t="s">
        <v>6206</v>
      </c>
      <c r="B8778" s="55" t="s">
        <v>6457</v>
      </c>
      <c r="C8778" s="55" t="s">
        <v>2558</v>
      </c>
      <c r="D8778" s="31" t="s">
        <v>6208</v>
      </c>
      <c r="E8778" s="54">
        <v>84</v>
      </c>
      <c r="F8778" s="31" t="s">
        <v>512</v>
      </c>
      <c r="G8778" s="31"/>
      <c r="H8778" s="31" t="s">
        <v>6209</v>
      </c>
      <c r="I8778" s="57"/>
    </row>
    <row r="8779" spans="1:9" s="37" customFormat="1" ht="66">
      <c r="A8779" s="52" t="s">
        <v>6206</v>
      </c>
      <c r="B8779" s="55" t="s">
        <v>6457</v>
      </c>
      <c r="C8779" s="55" t="s">
        <v>4159</v>
      </c>
      <c r="D8779" s="31" t="s">
        <v>6208</v>
      </c>
      <c r="E8779" s="54">
        <v>84</v>
      </c>
      <c r="F8779" s="31" t="s">
        <v>512</v>
      </c>
      <c r="G8779" s="31"/>
      <c r="H8779" s="31" t="s">
        <v>6209</v>
      </c>
      <c r="I8779" s="57"/>
    </row>
    <row r="8780" spans="1:9" s="37" customFormat="1" ht="66">
      <c r="A8780" s="52" t="s">
        <v>6206</v>
      </c>
      <c r="B8780" s="55" t="s">
        <v>6457</v>
      </c>
      <c r="C8780" s="55" t="s">
        <v>4426</v>
      </c>
      <c r="D8780" s="31" t="s">
        <v>6208</v>
      </c>
      <c r="E8780" s="54">
        <v>36</v>
      </c>
      <c r="F8780" s="31" t="s">
        <v>512</v>
      </c>
      <c r="G8780" s="31"/>
      <c r="H8780" s="31" t="s">
        <v>6209</v>
      </c>
      <c r="I8780" s="57"/>
    </row>
    <row r="8781" spans="1:9" s="37" customFormat="1" ht="66">
      <c r="A8781" s="52" t="s">
        <v>6206</v>
      </c>
      <c r="B8781" s="55" t="s">
        <v>6457</v>
      </c>
      <c r="C8781" s="55" t="s">
        <v>297</v>
      </c>
      <c r="D8781" s="31" t="s">
        <v>6208</v>
      </c>
      <c r="E8781" s="54">
        <v>17</v>
      </c>
      <c r="F8781" s="31" t="s">
        <v>512</v>
      </c>
      <c r="G8781" s="31"/>
      <c r="H8781" s="31" t="s">
        <v>6209</v>
      </c>
      <c r="I8781" s="57"/>
    </row>
    <row r="8782" spans="1:9" s="37" customFormat="1" ht="66">
      <c r="A8782" s="52" t="s">
        <v>6206</v>
      </c>
      <c r="B8782" s="55" t="s">
        <v>6457</v>
      </c>
      <c r="C8782" s="55" t="s">
        <v>4343</v>
      </c>
      <c r="D8782" s="31" t="s">
        <v>6208</v>
      </c>
      <c r="E8782" s="54">
        <v>5</v>
      </c>
      <c r="F8782" s="31" t="s">
        <v>512</v>
      </c>
      <c r="G8782" s="31"/>
      <c r="H8782" s="31" t="s">
        <v>6209</v>
      </c>
      <c r="I8782" s="57"/>
    </row>
    <row r="8783" spans="1:9" s="37" customFormat="1" ht="66">
      <c r="A8783" s="52" t="s">
        <v>6206</v>
      </c>
      <c r="B8783" s="55" t="s">
        <v>6457</v>
      </c>
      <c r="C8783" s="55" t="s">
        <v>4011</v>
      </c>
      <c r="D8783" s="31" t="s">
        <v>6208</v>
      </c>
      <c r="E8783" s="54">
        <v>4</v>
      </c>
      <c r="F8783" s="31" t="s">
        <v>512</v>
      </c>
      <c r="G8783" s="31"/>
      <c r="H8783" s="31" t="s">
        <v>6209</v>
      </c>
      <c r="I8783" s="57"/>
    </row>
    <row r="8784" spans="1:9" s="37" customFormat="1" ht="66">
      <c r="A8784" s="52" t="s">
        <v>6206</v>
      </c>
      <c r="B8784" s="55" t="s">
        <v>6457</v>
      </c>
      <c r="C8784" s="55" t="s">
        <v>159</v>
      </c>
      <c r="D8784" s="31" t="s">
        <v>6208</v>
      </c>
      <c r="E8784" s="54">
        <v>106</v>
      </c>
      <c r="F8784" s="31" t="s">
        <v>512</v>
      </c>
      <c r="G8784" s="31"/>
      <c r="H8784" s="31" t="s">
        <v>6209</v>
      </c>
      <c r="I8784" s="57"/>
    </row>
    <row r="8785" spans="1:9" s="37" customFormat="1" ht="66">
      <c r="A8785" s="52" t="s">
        <v>6206</v>
      </c>
      <c r="B8785" s="55" t="s">
        <v>6457</v>
      </c>
      <c r="C8785" s="55" t="s">
        <v>2566</v>
      </c>
      <c r="D8785" s="31" t="s">
        <v>6208</v>
      </c>
      <c r="E8785" s="54">
        <v>10</v>
      </c>
      <c r="F8785" s="31" t="s">
        <v>512</v>
      </c>
      <c r="G8785" s="31"/>
      <c r="H8785" s="31" t="s">
        <v>6209</v>
      </c>
      <c r="I8785" s="57"/>
    </row>
    <row r="8786" spans="1:9" s="37" customFormat="1" ht="66">
      <c r="A8786" s="52" t="s">
        <v>6206</v>
      </c>
      <c r="B8786" s="55" t="s">
        <v>6457</v>
      </c>
      <c r="C8786" s="55" t="s">
        <v>4203</v>
      </c>
      <c r="D8786" s="31" t="s">
        <v>6208</v>
      </c>
      <c r="E8786" s="54">
        <v>55</v>
      </c>
      <c r="F8786" s="31" t="s">
        <v>512</v>
      </c>
      <c r="G8786" s="31"/>
      <c r="H8786" s="31" t="s">
        <v>6209</v>
      </c>
      <c r="I8786" s="57"/>
    </row>
    <row r="8787" spans="1:9" s="37" customFormat="1" ht="66">
      <c r="A8787" s="52" t="s">
        <v>6206</v>
      </c>
      <c r="B8787" s="55" t="s">
        <v>6457</v>
      </c>
      <c r="C8787" s="55" t="s">
        <v>4079</v>
      </c>
      <c r="D8787" s="31" t="s">
        <v>6208</v>
      </c>
      <c r="E8787" s="54">
        <v>96</v>
      </c>
      <c r="F8787" s="31" t="s">
        <v>512</v>
      </c>
      <c r="G8787" s="31"/>
      <c r="H8787" s="31" t="s">
        <v>6209</v>
      </c>
      <c r="I8787" s="57"/>
    </row>
    <row r="8788" spans="1:9" s="37" customFormat="1" ht="66">
      <c r="A8788" s="52" t="s">
        <v>6206</v>
      </c>
      <c r="B8788" s="55" t="s">
        <v>6457</v>
      </c>
      <c r="C8788" s="55" t="s">
        <v>4093</v>
      </c>
      <c r="D8788" s="31" t="s">
        <v>6208</v>
      </c>
      <c r="E8788" s="54">
        <v>42</v>
      </c>
      <c r="F8788" s="31" t="s">
        <v>512</v>
      </c>
      <c r="G8788" s="31"/>
      <c r="H8788" s="31" t="s">
        <v>6209</v>
      </c>
      <c r="I8788" s="57"/>
    </row>
    <row r="8789" spans="1:9" s="37" customFormat="1" ht="66">
      <c r="A8789" s="52" t="s">
        <v>6206</v>
      </c>
      <c r="B8789" s="55" t="s">
        <v>6457</v>
      </c>
      <c r="C8789" s="55" t="s">
        <v>4251</v>
      </c>
      <c r="D8789" s="31" t="s">
        <v>6208</v>
      </c>
      <c r="E8789" s="54">
        <v>24</v>
      </c>
      <c r="F8789" s="31" t="s">
        <v>512</v>
      </c>
      <c r="G8789" s="31"/>
      <c r="H8789" s="31" t="s">
        <v>6209</v>
      </c>
      <c r="I8789" s="57"/>
    </row>
    <row r="8790" spans="1:9" s="37" customFormat="1" ht="66">
      <c r="A8790" s="52" t="s">
        <v>6206</v>
      </c>
      <c r="B8790" s="55" t="s">
        <v>6457</v>
      </c>
      <c r="C8790" s="55" t="s">
        <v>6354</v>
      </c>
      <c r="D8790" s="31" t="s">
        <v>6208</v>
      </c>
      <c r="E8790" s="54">
        <v>31</v>
      </c>
      <c r="F8790" s="31" t="s">
        <v>512</v>
      </c>
      <c r="G8790" s="31"/>
      <c r="H8790" s="31" t="s">
        <v>6209</v>
      </c>
      <c r="I8790" s="57"/>
    </row>
    <row r="8791" spans="1:9" s="37" customFormat="1" ht="66">
      <c r="A8791" s="52" t="s">
        <v>6206</v>
      </c>
      <c r="B8791" s="55" t="s">
        <v>6457</v>
      </c>
      <c r="C8791" s="55" t="s">
        <v>4192</v>
      </c>
      <c r="D8791" s="31" t="s">
        <v>6208</v>
      </c>
      <c r="E8791" s="54">
        <v>144</v>
      </c>
      <c r="F8791" s="31" t="s">
        <v>512</v>
      </c>
      <c r="G8791" s="31"/>
      <c r="H8791" s="31" t="s">
        <v>6209</v>
      </c>
      <c r="I8791" s="57"/>
    </row>
    <row r="8792" spans="1:9" s="37" customFormat="1" ht="66">
      <c r="A8792" s="52" t="s">
        <v>6206</v>
      </c>
      <c r="B8792" s="55" t="s">
        <v>6457</v>
      </c>
      <c r="C8792" s="55" t="s">
        <v>1676</v>
      </c>
      <c r="D8792" s="31" t="s">
        <v>6208</v>
      </c>
      <c r="E8792" s="54">
        <v>144</v>
      </c>
      <c r="F8792" s="31" t="s">
        <v>512</v>
      </c>
      <c r="G8792" s="31"/>
      <c r="H8792" s="31" t="s">
        <v>6209</v>
      </c>
      <c r="I8792" s="57"/>
    </row>
    <row r="8793" spans="1:9" s="37" customFormat="1" ht="66">
      <c r="A8793" s="52" t="s">
        <v>6206</v>
      </c>
      <c r="B8793" s="55" t="s">
        <v>6457</v>
      </c>
      <c r="C8793" s="55" t="s">
        <v>4316</v>
      </c>
      <c r="D8793" s="31" t="s">
        <v>6208</v>
      </c>
      <c r="E8793" s="54">
        <v>180</v>
      </c>
      <c r="F8793" s="31" t="s">
        <v>512</v>
      </c>
      <c r="G8793" s="31"/>
      <c r="H8793" s="31" t="s">
        <v>6209</v>
      </c>
      <c r="I8793" s="57"/>
    </row>
    <row r="8794" spans="1:9" s="37" customFormat="1" ht="66">
      <c r="A8794" s="52" t="s">
        <v>6206</v>
      </c>
      <c r="B8794" s="55" t="s">
        <v>6457</v>
      </c>
      <c r="C8794" s="55" t="s">
        <v>4078</v>
      </c>
      <c r="D8794" s="31" t="s">
        <v>6208</v>
      </c>
      <c r="E8794" s="54">
        <v>22</v>
      </c>
      <c r="F8794" s="31" t="s">
        <v>512</v>
      </c>
      <c r="G8794" s="31"/>
      <c r="H8794" s="31" t="s">
        <v>6209</v>
      </c>
      <c r="I8794" s="57"/>
    </row>
    <row r="8795" spans="1:9" s="37" customFormat="1" ht="66">
      <c r="A8795" s="52" t="s">
        <v>6206</v>
      </c>
      <c r="B8795" s="55" t="s">
        <v>6457</v>
      </c>
      <c r="C8795" s="55" t="s">
        <v>3586</v>
      </c>
      <c r="D8795" s="31" t="s">
        <v>6208</v>
      </c>
      <c r="E8795" s="54">
        <v>90</v>
      </c>
      <c r="F8795" s="31" t="s">
        <v>512</v>
      </c>
      <c r="G8795" s="31"/>
      <c r="H8795" s="31" t="s">
        <v>6209</v>
      </c>
      <c r="I8795" s="57"/>
    </row>
    <row r="8796" spans="1:9" s="37" customFormat="1" ht="66">
      <c r="A8796" s="52" t="s">
        <v>6206</v>
      </c>
      <c r="B8796" s="55" t="s">
        <v>6457</v>
      </c>
      <c r="C8796" s="55" t="s">
        <v>4495</v>
      </c>
      <c r="D8796" s="31" t="s">
        <v>6208</v>
      </c>
      <c r="E8796" s="54">
        <v>4</v>
      </c>
      <c r="F8796" s="31" t="s">
        <v>512</v>
      </c>
      <c r="G8796" s="31"/>
      <c r="H8796" s="31" t="s">
        <v>6209</v>
      </c>
      <c r="I8796" s="57"/>
    </row>
    <row r="8797" spans="1:9" s="37" customFormat="1" ht="66">
      <c r="A8797" s="52" t="s">
        <v>6206</v>
      </c>
      <c r="B8797" s="55" t="s">
        <v>6457</v>
      </c>
      <c r="C8797" s="55" t="s">
        <v>4104</v>
      </c>
      <c r="D8797" s="31" t="s">
        <v>6208</v>
      </c>
      <c r="E8797" s="54">
        <v>180</v>
      </c>
      <c r="F8797" s="31" t="s">
        <v>512</v>
      </c>
      <c r="G8797" s="31"/>
      <c r="H8797" s="31" t="s">
        <v>6209</v>
      </c>
      <c r="I8797" s="57"/>
    </row>
    <row r="8798" spans="1:9" s="37" customFormat="1" ht="66">
      <c r="A8798" s="52" t="s">
        <v>6206</v>
      </c>
      <c r="B8798" s="55" t="s">
        <v>6457</v>
      </c>
      <c r="C8798" s="55" t="s">
        <v>1858</v>
      </c>
      <c r="D8798" s="31" t="s">
        <v>6208</v>
      </c>
      <c r="E8798" s="54">
        <v>21</v>
      </c>
      <c r="F8798" s="31" t="s">
        <v>512</v>
      </c>
      <c r="G8798" s="31"/>
      <c r="H8798" s="31" t="s">
        <v>6209</v>
      </c>
      <c r="I8798" s="57"/>
    </row>
    <row r="8799" spans="1:9" s="37" customFormat="1" ht="66">
      <c r="A8799" s="52" t="s">
        <v>6206</v>
      </c>
      <c r="B8799" s="55" t="s">
        <v>6457</v>
      </c>
      <c r="C8799" s="55" t="s">
        <v>4022</v>
      </c>
      <c r="D8799" s="31" t="s">
        <v>6208</v>
      </c>
      <c r="E8799" s="54">
        <v>180</v>
      </c>
      <c r="F8799" s="31" t="s">
        <v>512</v>
      </c>
      <c r="G8799" s="31"/>
      <c r="H8799" s="31" t="s">
        <v>6209</v>
      </c>
      <c r="I8799" s="57"/>
    </row>
    <row r="8800" spans="1:9" s="37" customFormat="1" ht="66">
      <c r="A8800" s="52" t="s">
        <v>6206</v>
      </c>
      <c r="B8800" s="55" t="s">
        <v>6457</v>
      </c>
      <c r="C8800" s="55" t="s">
        <v>4103</v>
      </c>
      <c r="D8800" s="31" t="s">
        <v>6208</v>
      </c>
      <c r="E8800" s="54">
        <v>56</v>
      </c>
      <c r="F8800" s="31" t="s">
        <v>512</v>
      </c>
      <c r="G8800" s="31"/>
      <c r="H8800" s="31" t="s">
        <v>6209</v>
      </c>
      <c r="I8800" s="57"/>
    </row>
    <row r="8801" spans="1:9" s="37" customFormat="1" ht="66">
      <c r="A8801" s="52" t="s">
        <v>6206</v>
      </c>
      <c r="B8801" s="55" t="s">
        <v>6457</v>
      </c>
      <c r="C8801" s="55" t="s">
        <v>4422</v>
      </c>
      <c r="D8801" s="31" t="s">
        <v>6208</v>
      </c>
      <c r="E8801" s="54">
        <v>13</v>
      </c>
      <c r="F8801" s="31" t="s">
        <v>512</v>
      </c>
      <c r="G8801" s="31"/>
      <c r="H8801" s="31" t="s">
        <v>6209</v>
      </c>
      <c r="I8801" s="57"/>
    </row>
    <row r="8802" spans="1:9" s="37" customFormat="1" ht="66">
      <c r="A8802" s="52" t="s">
        <v>6206</v>
      </c>
      <c r="B8802" s="55" t="s">
        <v>6457</v>
      </c>
      <c r="C8802" s="55" t="s">
        <v>4072</v>
      </c>
      <c r="D8802" s="31" t="s">
        <v>6208</v>
      </c>
      <c r="E8802" s="54">
        <v>39</v>
      </c>
      <c r="F8802" s="31" t="s">
        <v>512</v>
      </c>
      <c r="G8802" s="31"/>
      <c r="H8802" s="31" t="s">
        <v>6209</v>
      </c>
      <c r="I8802" s="57"/>
    </row>
    <row r="8803" spans="1:9" s="37" customFormat="1" ht="66">
      <c r="A8803" s="52" t="s">
        <v>6206</v>
      </c>
      <c r="B8803" s="55" t="s">
        <v>6457</v>
      </c>
      <c r="C8803" s="55" t="s">
        <v>4393</v>
      </c>
      <c r="D8803" s="31" t="s">
        <v>6208</v>
      </c>
      <c r="E8803" s="54">
        <v>11</v>
      </c>
      <c r="F8803" s="31" t="s">
        <v>512</v>
      </c>
      <c r="G8803" s="31"/>
      <c r="H8803" s="31" t="s">
        <v>6209</v>
      </c>
      <c r="I8803" s="57"/>
    </row>
    <row r="8804" spans="1:9" s="37" customFormat="1" ht="66">
      <c r="A8804" s="52" t="s">
        <v>6206</v>
      </c>
      <c r="B8804" s="55" t="s">
        <v>6457</v>
      </c>
      <c r="C8804" s="55" t="s">
        <v>4400</v>
      </c>
      <c r="D8804" s="31" t="s">
        <v>6208</v>
      </c>
      <c r="E8804" s="54">
        <v>84</v>
      </c>
      <c r="F8804" s="31" t="s">
        <v>512</v>
      </c>
      <c r="G8804" s="31"/>
      <c r="H8804" s="31" t="s">
        <v>6209</v>
      </c>
      <c r="I8804" s="57"/>
    </row>
    <row r="8805" spans="1:9" s="37" customFormat="1" ht="66">
      <c r="A8805" s="52" t="s">
        <v>6206</v>
      </c>
      <c r="B8805" s="55" t="s">
        <v>6457</v>
      </c>
      <c r="C8805" s="55" t="s">
        <v>4276</v>
      </c>
      <c r="D8805" s="31" t="s">
        <v>6208</v>
      </c>
      <c r="E8805" s="54">
        <v>12</v>
      </c>
      <c r="F8805" s="31" t="s">
        <v>512</v>
      </c>
      <c r="G8805" s="31"/>
      <c r="H8805" s="31" t="s">
        <v>6209</v>
      </c>
      <c r="I8805" s="57"/>
    </row>
    <row r="8806" spans="1:9" s="37" customFormat="1" ht="66">
      <c r="A8806" s="52" t="s">
        <v>6206</v>
      </c>
      <c r="B8806" s="55" t="s">
        <v>6457</v>
      </c>
      <c r="C8806" s="55" t="s">
        <v>1856</v>
      </c>
      <c r="D8806" s="31" t="s">
        <v>6208</v>
      </c>
      <c r="E8806" s="54">
        <v>28</v>
      </c>
      <c r="F8806" s="31" t="s">
        <v>512</v>
      </c>
      <c r="G8806" s="31"/>
      <c r="H8806" s="31" t="s">
        <v>6209</v>
      </c>
      <c r="I8806" s="57"/>
    </row>
    <row r="8807" spans="1:9" s="37" customFormat="1" ht="66">
      <c r="A8807" s="52" t="s">
        <v>6206</v>
      </c>
      <c r="B8807" s="55" t="s">
        <v>6457</v>
      </c>
      <c r="C8807" s="55" t="s">
        <v>4463</v>
      </c>
      <c r="D8807" s="31" t="s">
        <v>6208</v>
      </c>
      <c r="E8807" s="54">
        <v>180</v>
      </c>
      <c r="F8807" s="31" t="s">
        <v>512</v>
      </c>
      <c r="G8807" s="31"/>
      <c r="H8807" s="31" t="s">
        <v>6209</v>
      </c>
      <c r="I8807" s="57"/>
    </row>
    <row r="8808" spans="1:9" s="37" customFormat="1" ht="66">
      <c r="A8808" s="52" t="s">
        <v>6206</v>
      </c>
      <c r="B8808" s="55" t="s">
        <v>6457</v>
      </c>
      <c r="C8808" s="55" t="s">
        <v>4284</v>
      </c>
      <c r="D8808" s="31" t="s">
        <v>6208</v>
      </c>
      <c r="E8808" s="54">
        <v>48</v>
      </c>
      <c r="F8808" s="31" t="s">
        <v>512</v>
      </c>
      <c r="G8808" s="31"/>
      <c r="H8808" s="31" t="s">
        <v>6209</v>
      </c>
      <c r="I8808" s="57"/>
    </row>
    <row r="8809" spans="1:9" s="37" customFormat="1" ht="66">
      <c r="A8809" s="52" t="s">
        <v>6206</v>
      </c>
      <c r="B8809" s="55" t="s">
        <v>6457</v>
      </c>
      <c r="C8809" s="55" t="s">
        <v>4150</v>
      </c>
      <c r="D8809" s="31" t="s">
        <v>6208</v>
      </c>
      <c r="E8809" s="54">
        <v>120</v>
      </c>
      <c r="F8809" s="31" t="s">
        <v>512</v>
      </c>
      <c r="G8809" s="31"/>
      <c r="H8809" s="31" t="s">
        <v>6209</v>
      </c>
      <c r="I8809" s="57"/>
    </row>
    <row r="8810" spans="1:9" s="37" customFormat="1" ht="66">
      <c r="A8810" s="52" t="s">
        <v>6206</v>
      </c>
      <c r="B8810" s="55" t="s">
        <v>6457</v>
      </c>
      <c r="C8810" s="55" t="s">
        <v>4225</v>
      </c>
      <c r="D8810" s="31" t="s">
        <v>6208</v>
      </c>
      <c r="E8810" s="54">
        <v>36</v>
      </c>
      <c r="F8810" s="31" t="s">
        <v>512</v>
      </c>
      <c r="G8810" s="31"/>
      <c r="H8810" s="31" t="s">
        <v>6209</v>
      </c>
      <c r="I8810" s="57"/>
    </row>
    <row r="8811" spans="1:9" s="37" customFormat="1" ht="66">
      <c r="A8811" s="52" t="s">
        <v>6206</v>
      </c>
      <c r="B8811" s="55" t="s">
        <v>6457</v>
      </c>
      <c r="C8811" s="55" t="s">
        <v>4261</v>
      </c>
      <c r="D8811" s="31" t="s">
        <v>6208</v>
      </c>
      <c r="E8811" s="54">
        <v>108</v>
      </c>
      <c r="F8811" s="31" t="s">
        <v>512</v>
      </c>
      <c r="G8811" s="31"/>
      <c r="H8811" s="31" t="s">
        <v>6209</v>
      </c>
      <c r="I8811" s="57"/>
    </row>
    <row r="8812" spans="1:9" s="37" customFormat="1" ht="66">
      <c r="A8812" s="52" t="s">
        <v>6206</v>
      </c>
      <c r="B8812" s="55" t="s">
        <v>6457</v>
      </c>
      <c r="C8812" s="55" t="s">
        <v>2552</v>
      </c>
      <c r="D8812" s="31" t="s">
        <v>6208</v>
      </c>
      <c r="E8812" s="54">
        <v>73</v>
      </c>
      <c r="F8812" s="31" t="s">
        <v>512</v>
      </c>
      <c r="G8812" s="31"/>
      <c r="H8812" s="31" t="s">
        <v>6209</v>
      </c>
      <c r="I8812" s="57"/>
    </row>
    <row r="8813" spans="1:9" s="37" customFormat="1" ht="66">
      <c r="A8813" s="52" t="s">
        <v>6206</v>
      </c>
      <c r="B8813" s="55" t="s">
        <v>6457</v>
      </c>
      <c r="C8813" s="55" t="s">
        <v>4483</v>
      </c>
      <c r="D8813" s="31" t="s">
        <v>6208</v>
      </c>
      <c r="E8813" s="54">
        <v>26</v>
      </c>
      <c r="F8813" s="31" t="s">
        <v>512</v>
      </c>
      <c r="G8813" s="31"/>
      <c r="H8813" s="31" t="s">
        <v>6209</v>
      </c>
      <c r="I8813" s="57"/>
    </row>
    <row r="8814" spans="1:9" s="37" customFormat="1" ht="66">
      <c r="A8814" s="52" t="s">
        <v>6206</v>
      </c>
      <c r="B8814" s="55" t="s">
        <v>6457</v>
      </c>
      <c r="C8814" s="55" t="s">
        <v>161</v>
      </c>
      <c r="D8814" s="31" t="s">
        <v>6208</v>
      </c>
      <c r="E8814" s="54">
        <v>36</v>
      </c>
      <c r="F8814" s="31" t="s">
        <v>512</v>
      </c>
      <c r="G8814" s="31"/>
      <c r="H8814" s="31" t="s">
        <v>6209</v>
      </c>
      <c r="I8814" s="57"/>
    </row>
    <row r="8815" spans="1:9" s="37" customFormat="1" ht="66">
      <c r="A8815" s="52" t="s">
        <v>6206</v>
      </c>
      <c r="B8815" s="55" t="s">
        <v>6457</v>
      </c>
      <c r="C8815" s="55" t="s">
        <v>3919</v>
      </c>
      <c r="D8815" s="31" t="s">
        <v>6208</v>
      </c>
      <c r="E8815" s="54">
        <v>180</v>
      </c>
      <c r="F8815" s="31" t="s">
        <v>512</v>
      </c>
      <c r="G8815" s="31"/>
      <c r="H8815" s="31" t="s">
        <v>6209</v>
      </c>
      <c r="I8815" s="57"/>
    </row>
    <row r="8816" spans="1:9" s="37" customFormat="1" ht="66">
      <c r="A8816" s="52" t="s">
        <v>6206</v>
      </c>
      <c r="B8816" s="55" t="s">
        <v>6457</v>
      </c>
      <c r="C8816" s="55" t="s">
        <v>423</v>
      </c>
      <c r="D8816" s="31" t="s">
        <v>6208</v>
      </c>
      <c r="E8816" s="54">
        <v>96</v>
      </c>
      <c r="F8816" s="31" t="s">
        <v>512</v>
      </c>
      <c r="G8816" s="31"/>
      <c r="H8816" s="31" t="s">
        <v>6209</v>
      </c>
      <c r="I8816" s="57"/>
    </row>
    <row r="8817" spans="1:9" s="37" customFormat="1" ht="66">
      <c r="A8817" s="52" t="s">
        <v>6206</v>
      </c>
      <c r="B8817" s="55" t="s">
        <v>6457</v>
      </c>
      <c r="C8817" s="55" t="s">
        <v>4107</v>
      </c>
      <c r="D8817" s="31" t="s">
        <v>6208</v>
      </c>
      <c r="E8817" s="54">
        <v>27</v>
      </c>
      <c r="F8817" s="31" t="s">
        <v>512</v>
      </c>
      <c r="G8817" s="31"/>
      <c r="H8817" s="31" t="s">
        <v>6209</v>
      </c>
      <c r="I8817" s="57"/>
    </row>
    <row r="8818" spans="1:9" s="37" customFormat="1" ht="66">
      <c r="A8818" s="52" t="s">
        <v>6206</v>
      </c>
      <c r="B8818" s="55" t="s">
        <v>6457</v>
      </c>
      <c r="C8818" s="55" t="s">
        <v>1871</v>
      </c>
      <c r="D8818" s="31" t="s">
        <v>6208</v>
      </c>
      <c r="E8818" s="54">
        <v>62</v>
      </c>
      <c r="F8818" s="31" t="s">
        <v>512</v>
      </c>
      <c r="G8818" s="31"/>
      <c r="H8818" s="31" t="s">
        <v>6209</v>
      </c>
      <c r="I8818" s="57"/>
    </row>
    <row r="8819" spans="1:9" s="37" customFormat="1" ht="66">
      <c r="A8819" s="52" t="s">
        <v>6206</v>
      </c>
      <c r="B8819" s="55" t="s">
        <v>6457</v>
      </c>
      <c r="C8819" s="55" t="s">
        <v>4347</v>
      </c>
      <c r="D8819" s="31" t="s">
        <v>6208</v>
      </c>
      <c r="E8819" s="54">
        <v>84</v>
      </c>
      <c r="F8819" s="31" t="s">
        <v>512</v>
      </c>
      <c r="G8819" s="31"/>
      <c r="H8819" s="31" t="s">
        <v>6209</v>
      </c>
      <c r="I8819" s="57"/>
    </row>
    <row r="8820" spans="1:9" s="37" customFormat="1" ht="66">
      <c r="A8820" s="52" t="s">
        <v>6206</v>
      </c>
      <c r="B8820" s="55" t="s">
        <v>6457</v>
      </c>
      <c r="C8820" s="55" t="s">
        <v>4074</v>
      </c>
      <c r="D8820" s="31" t="s">
        <v>6208</v>
      </c>
      <c r="E8820" s="54">
        <v>36</v>
      </c>
      <c r="F8820" s="31" t="s">
        <v>512</v>
      </c>
      <c r="G8820" s="31"/>
      <c r="H8820" s="31" t="s">
        <v>6209</v>
      </c>
      <c r="I8820" s="57"/>
    </row>
    <row r="8821" spans="1:9" s="37" customFormat="1" ht="66">
      <c r="A8821" s="52" t="s">
        <v>6206</v>
      </c>
      <c r="B8821" s="55" t="s">
        <v>6457</v>
      </c>
      <c r="C8821" s="55" t="s">
        <v>3726</v>
      </c>
      <c r="D8821" s="31" t="s">
        <v>6208</v>
      </c>
      <c r="E8821" s="54">
        <v>83</v>
      </c>
      <c r="F8821" s="31" t="s">
        <v>512</v>
      </c>
      <c r="G8821" s="31"/>
      <c r="H8821" s="31" t="s">
        <v>6209</v>
      </c>
      <c r="I8821" s="57"/>
    </row>
    <row r="8822" spans="1:9" s="37" customFormat="1" ht="66">
      <c r="A8822" s="52" t="s">
        <v>6206</v>
      </c>
      <c r="B8822" s="55" t="s">
        <v>6457</v>
      </c>
      <c r="C8822" s="55" t="s">
        <v>4146</v>
      </c>
      <c r="D8822" s="31" t="s">
        <v>6208</v>
      </c>
      <c r="E8822" s="54">
        <v>20</v>
      </c>
      <c r="F8822" s="31" t="s">
        <v>512</v>
      </c>
      <c r="G8822" s="31"/>
      <c r="H8822" s="31" t="s">
        <v>6209</v>
      </c>
      <c r="I8822" s="57"/>
    </row>
    <row r="8823" spans="1:9" s="37" customFormat="1" ht="66">
      <c r="A8823" s="52" t="s">
        <v>6206</v>
      </c>
      <c r="B8823" s="55" t="s">
        <v>6457</v>
      </c>
      <c r="C8823" s="55" t="s">
        <v>192</v>
      </c>
      <c r="D8823" s="31" t="s">
        <v>6208</v>
      </c>
      <c r="E8823" s="54">
        <v>108</v>
      </c>
      <c r="F8823" s="31" t="s">
        <v>512</v>
      </c>
      <c r="G8823" s="31"/>
      <c r="H8823" s="31" t="s">
        <v>6209</v>
      </c>
      <c r="I8823" s="57"/>
    </row>
    <row r="8824" spans="1:9" s="37" customFormat="1" ht="66">
      <c r="A8824" s="52" t="s">
        <v>6206</v>
      </c>
      <c r="B8824" s="55" t="s">
        <v>6457</v>
      </c>
      <c r="C8824" s="55" t="s">
        <v>3738</v>
      </c>
      <c r="D8824" s="31" t="s">
        <v>6208</v>
      </c>
      <c r="E8824" s="54">
        <v>84</v>
      </c>
      <c r="F8824" s="31" t="s">
        <v>512</v>
      </c>
      <c r="G8824" s="31"/>
      <c r="H8824" s="31" t="s">
        <v>6209</v>
      </c>
      <c r="I8824" s="57"/>
    </row>
    <row r="8825" spans="1:9" s="37" customFormat="1" ht="66">
      <c r="A8825" s="52" t="s">
        <v>6206</v>
      </c>
      <c r="B8825" s="55" t="s">
        <v>6457</v>
      </c>
      <c r="C8825" s="55" t="s">
        <v>4381</v>
      </c>
      <c r="D8825" s="31" t="s">
        <v>6208</v>
      </c>
      <c r="E8825" s="54">
        <v>165</v>
      </c>
      <c r="F8825" s="31" t="s">
        <v>512</v>
      </c>
      <c r="G8825" s="31"/>
      <c r="H8825" s="31" t="s">
        <v>6209</v>
      </c>
      <c r="I8825" s="57"/>
    </row>
    <row r="8826" spans="1:9" s="37" customFormat="1" ht="66">
      <c r="A8826" s="52" t="s">
        <v>6206</v>
      </c>
      <c r="B8826" s="55" t="s">
        <v>6457</v>
      </c>
      <c r="C8826" s="55" t="s">
        <v>4420</v>
      </c>
      <c r="D8826" s="31" t="s">
        <v>6208</v>
      </c>
      <c r="E8826" s="54">
        <v>32</v>
      </c>
      <c r="F8826" s="31" t="s">
        <v>512</v>
      </c>
      <c r="G8826" s="31"/>
      <c r="H8826" s="31" t="s">
        <v>6209</v>
      </c>
      <c r="I8826" s="57"/>
    </row>
    <row r="8827" spans="1:9" s="37" customFormat="1" ht="66">
      <c r="A8827" s="52" t="s">
        <v>6206</v>
      </c>
      <c r="B8827" s="55" t="s">
        <v>6457</v>
      </c>
      <c r="C8827" s="55" t="s">
        <v>50</v>
      </c>
      <c r="D8827" s="31" t="s">
        <v>6208</v>
      </c>
      <c r="E8827" s="54">
        <v>99</v>
      </c>
      <c r="F8827" s="31" t="s">
        <v>512</v>
      </c>
      <c r="G8827" s="31"/>
      <c r="H8827" s="31" t="s">
        <v>6209</v>
      </c>
      <c r="I8827" s="57"/>
    </row>
    <row r="8828" spans="1:9" s="37" customFormat="1" ht="66">
      <c r="A8828" s="52" t="s">
        <v>6206</v>
      </c>
      <c r="B8828" s="55" t="s">
        <v>6457</v>
      </c>
      <c r="C8828" s="55" t="s">
        <v>2132</v>
      </c>
      <c r="D8828" s="31" t="s">
        <v>6208</v>
      </c>
      <c r="E8828" s="54">
        <v>147</v>
      </c>
      <c r="F8828" s="31" t="s">
        <v>512</v>
      </c>
      <c r="G8828" s="31"/>
      <c r="H8828" s="31" t="s">
        <v>6209</v>
      </c>
      <c r="I8828" s="57"/>
    </row>
    <row r="8829" spans="1:9" s="37" customFormat="1" ht="66">
      <c r="A8829" s="52" t="s">
        <v>6206</v>
      </c>
      <c r="B8829" s="55" t="s">
        <v>6457</v>
      </c>
      <c r="C8829" s="55" t="s">
        <v>4032</v>
      </c>
      <c r="D8829" s="31" t="s">
        <v>6208</v>
      </c>
      <c r="E8829" s="54">
        <v>36</v>
      </c>
      <c r="F8829" s="31" t="s">
        <v>512</v>
      </c>
      <c r="G8829" s="31"/>
      <c r="H8829" s="31" t="s">
        <v>6209</v>
      </c>
      <c r="I8829" s="57"/>
    </row>
    <row r="8830" spans="1:9" s="37" customFormat="1" ht="66">
      <c r="A8830" s="52" t="s">
        <v>6206</v>
      </c>
      <c r="B8830" s="55" t="s">
        <v>6457</v>
      </c>
      <c r="C8830" s="55" t="s">
        <v>1873</v>
      </c>
      <c r="D8830" s="31" t="s">
        <v>6208</v>
      </c>
      <c r="E8830" s="54">
        <v>18</v>
      </c>
      <c r="F8830" s="31" t="s">
        <v>512</v>
      </c>
      <c r="G8830" s="31"/>
      <c r="H8830" s="31" t="s">
        <v>6209</v>
      </c>
      <c r="I8830" s="57"/>
    </row>
    <row r="8831" spans="1:9" s="37" customFormat="1" ht="66">
      <c r="A8831" s="52" t="s">
        <v>6206</v>
      </c>
      <c r="B8831" s="55" t="s">
        <v>6457</v>
      </c>
      <c r="C8831" s="55" t="s">
        <v>4018</v>
      </c>
      <c r="D8831" s="31" t="s">
        <v>6208</v>
      </c>
      <c r="E8831" s="54">
        <v>12</v>
      </c>
      <c r="F8831" s="31" t="s">
        <v>512</v>
      </c>
      <c r="G8831" s="31"/>
      <c r="H8831" s="31" t="s">
        <v>6209</v>
      </c>
      <c r="I8831" s="57"/>
    </row>
    <row r="8832" spans="1:9" s="37" customFormat="1" ht="66">
      <c r="A8832" s="52" t="s">
        <v>6206</v>
      </c>
      <c r="B8832" s="55" t="s">
        <v>6457</v>
      </c>
      <c r="C8832" s="55" t="s">
        <v>1658</v>
      </c>
      <c r="D8832" s="31" t="s">
        <v>6208</v>
      </c>
      <c r="E8832" s="54">
        <v>24</v>
      </c>
      <c r="F8832" s="31" t="s">
        <v>512</v>
      </c>
      <c r="G8832" s="31"/>
      <c r="H8832" s="31" t="s">
        <v>6209</v>
      </c>
      <c r="I8832" s="57"/>
    </row>
    <row r="8833" spans="1:9" s="37" customFormat="1" ht="66">
      <c r="A8833" s="52" t="s">
        <v>6206</v>
      </c>
      <c r="B8833" s="55" t="s">
        <v>6457</v>
      </c>
      <c r="C8833" s="55" t="s">
        <v>2903</v>
      </c>
      <c r="D8833" s="31" t="s">
        <v>6208</v>
      </c>
      <c r="E8833" s="54">
        <v>36</v>
      </c>
      <c r="F8833" s="31" t="s">
        <v>512</v>
      </c>
      <c r="G8833" s="31"/>
      <c r="H8833" s="31" t="s">
        <v>6209</v>
      </c>
      <c r="I8833" s="57"/>
    </row>
    <row r="8834" spans="1:9" s="37" customFormat="1" ht="66">
      <c r="A8834" s="52" t="s">
        <v>6206</v>
      </c>
      <c r="B8834" s="55" t="s">
        <v>6457</v>
      </c>
      <c r="C8834" s="55" t="s">
        <v>4304</v>
      </c>
      <c r="D8834" s="31" t="s">
        <v>6208</v>
      </c>
      <c r="E8834" s="54">
        <v>33</v>
      </c>
      <c r="F8834" s="31" t="s">
        <v>512</v>
      </c>
      <c r="G8834" s="31"/>
      <c r="H8834" s="31" t="s">
        <v>6209</v>
      </c>
      <c r="I8834" s="57"/>
    </row>
    <row r="8835" spans="1:9" s="37" customFormat="1" ht="66">
      <c r="A8835" s="52" t="s">
        <v>6206</v>
      </c>
      <c r="B8835" s="55" t="s">
        <v>6457</v>
      </c>
      <c r="C8835" s="55" t="s">
        <v>4242</v>
      </c>
      <c r="D8835" s="31" t="s">
        <v>6208</v>
      </c>
      <c r="E8835" s="54">
        <v>12</v>
      </c>
      <c r="F8835" s="31" t="s">
        <v>512</v>
      </c>
      <c r="G8835" s="31"/>
      <c r="H8835" s="31" t="s">
        <v>6209</v>
      </c>
      <c r="I8835" s="57"/>
    </row>
    <row r="8836" spans="1:9" s="37" customFormat="1" ht="66">
      <c r="A8836" s="52" t="s">
        <v>6206</v>
      </c>
      <c r="B8836" s="55" t="s">
        <v>6457</v>
      </c>
      <c r="C8836" s="55" t="s">
        <v>4357</v>
      </c>
      <c r="D8836" s="31" t="s">
        <v>6208</v>
      </c>
      <c r="E8836" s="54">
        <v>36</v>
      </c>
      <c r="F8836" s="31" t="s">
        <v>512</v>
      </c>
      <c r="G8836" s="31"/>
      <c r="H8836" s="31" t="s">
        <v>6209</v>
      </c>
      <c r="I8836" s="57"/>
    </row>
    <row r="8837" spans="1:9" s="37" customFormat="1" ht="66">
      <c r="A8837" s="52" t="s">
        <v>6206</v>
      </c>
      <c r="B8837" s="55" t="s">
        <v>6457</v>
      </c>
      <c r="C8837" s="55" t="s">
        <v>4120</v>
      </c>
      <c r="D8837" s="31" t="s">
        <v>6208</v>
      </c>
      <c r="E8837" s="54">
        <v>48</v>
      </c>
      <c r="F8837" s="31" t="s">
        <v>512</v>
      </c>
      <c r="G8837" s="31"/>
      <c r="H8837" s="31" t="s">
        <v>6209</v>
      </c>
      <c r="I8837" s="57"/>
    </row>
    <row r="8838" spans="1:9" s="37" customFormat="1" ht="66">
      <c r="A8838" s="52" t="s">
        <v>6206</v>
      </c>
      <c r="B8838" s="55" t="s">
        <v>6457</v>
      </c>
      <c r="C8838" s="55" t="s">
        <v>2885</v>
      </c>
      <c r="D8838" s="31" t="s">
        <v>6208</v>
      </c>
      <c r="E8838" s="54">
        <v>36</v>
      </c>
      <c r="F8838" s="31" t="s">
        <v>512</v>
      </c>
      <c r="G8838" s="31"/>
      <c r="H8838" s="31" t="s">
        <v>6209</v>
      </c>
      <c r="I8838" s="57"/>
    </row>
    <row r="8839" spans="1:9" s="37" customFormat="1" ht="66">
      <c r="A8839" s="52" t="s">
        <v>6206</v>
      </c>
      <c r="B8839" s="55" t="s">
        <v>6457</v>
      </c>
      <c r="C8839" s="55" t="s">
        <v>4513</v>
      </c>
      <c r="D8839" s="31" t="s">
        <v>6208</v>
      </c>
      <c r="E8839" s="54">
        <v>36</v>
      </c>
      <c r="F8839" s="31" t="s">
        <v>512</v>
      </c>
      <c r="G8839" s="31"/>
      <c r="H8839" s="31" t="s">
        <v>6209</v>
      </c>
      <c r="I8839" s="57"/>
    </row>
    <row r="8840" spans="1:9" s="37" customFormat="1" ht="66">
      <c r="A8840" s="52" t="s">
        <v>6206</v>
      </c>
      <c r="B8840" s="55" t="s">
        <v>6457</v>
      </c>
      <c r="C8840" s="55" t="s">
        <v>4432</v>
      </c>
      <c r="D8840" s="31" t="s">
        <v>6208</v>
      </c>
      <c r="E8840" s="54">
        <v>36</v>
      </c>
      <c r="F8840" s="31" t="s">
        <v>512</v>
      </c>
      <c r="G8840" s="31"/>
      <c r="H8840" s="31" t="s">
        <v>6209</v>
      </c>
      <c r="I8840" s="57"/>
    </row>
    <row r="8841" spans="1:9" s="37" customFormat="1" ht="66">
      <c r="A8841" s="52" t="s">
        <v>6206</v>
      </c>
      <c r="B8841" s="55" t="s">
        <v>6457</v>
      </c>
      <c r="C8841" s="55" t="s">
        <v>4368</v>
      </c>
      <c r="D8841" s="31" t="s">
        <v>6208</v>
      </c>
      <c r="E8841" s="54">
        <v>16</v>
      </c>
      <c r="F8841" s="31" t="s">
        <v>512</v>
      </c>
      <c r="G8841" s="31"/>
      <c r="H8841" s="31" t="s">
        <v>6209</v>
      </c>
      <c r="I8841" s="57"/>
    </row>
    <row r="8842" spans="1:9" s="37" customFormat="1" ht="66">
      <c r="A8842" s="52" t="s">
        <v>6206</v>
      </c>
      <c r="B8842" s="55" t="s">
        <v>6457</v>
      </c>
      <c r="C8842" s="55" t="s">
        <v>133</v>
      </c>
      <c r="D8842" s="31" t="s">
        <v>6208</v>
      </c>
      <c r="E8842" s="54">
        <v>36</v>
      </c>
      <c r="F8842" s="31" t="s">
        <v>512</v>
      </c>
      <c r="G8842" s="31"/>
      <c r="H8842" s="31" t="s">
        <v>6209</v>
      </c>
      <c r="I8842" s="57"/>
    </row>
    <row r="8843" spans="1:9" s="37" customFormat="1" ht="66">
      <c r="A8843" s="52" t="s">
        <v>6206</v>
      </c>
      <c r="B8843" s="55" t="s">
        <v>6457</v>
      </c>
      <c r="C8843" s="55" t="s">
        <v>4195</v>
      </c>
      <c r="D8843" s="31" t="s">
        <v>6208</v>
      </c>
      <c r="E8843" s="54">
        <v>11</v>
      </c>
      <c r="F8843" s="31" t="s">
        <v>512</v>
      </c>
      <c r="G8843" s="31"/>
      <c r="H8843" s="31" t="s">
        <v>6209</v>
      </c>
      <c r="I8843" s="57"/>
    </row>
    <row r="8844" spans="1:9" s="37" customFormat="1" ht="66">
      <c r="A8844" s="52" t="s">
        <v>6206</v>
      </c>
      <c r="B8844" s="55" t="s">
        <v>6457</v>
      </c>
      <c r="C8844" s="55" t="s">
        <v>4252</v>
      </c>
      <c r="D8844" s="31" t="s">
        <v>6208</v>
      </c>
      <c r="E8844" s="54">
        <v>36</v>
      </c>
      <c r="F8844" s="31" t="s">
        <v>512</v>
      </c>
      <c r="G8844" s="31"/>
      <c r="H8844" s="31" t="s">
        <v>6209</v>
      </c>
      <c r="I8844" s="57"/>
    </row>
    <row r="8845" spans="1:9" s="37" customFormat="1" ht="66">
      <c r="A8845" s="52" t="s">
        <v>6206</v>
      </c>
      <c r="B8845" s="55" t="s">
        <v>6457</v>
      </c>
      <c r="C8845" s="55" t="s">
        <v>3585</v>
      </c>
      <c r="D8845" s="31" t="s">
        <v>6208</v>
      </c>
      <c r="E8845" s="54">
        <v>169</v>
      </c>
      <c r="F8845" s="31" t="s">
        <v>512</v>
      </c>
      <c r="G8845" s="31"/>
      <c r="H8845" s="31" t="s">
        <v>6209</v>
      </c>
      <c r="I8845" s="57"/>
    </row>
    <row r="8846" spans="1:9" s="37" customFormat="1" ht="66">
      <c r="A8846" s="52" t="s">
        <v>6206</v>
      </c>
      <c r="B8846" s="55" t="s">
        <v>6457</v>
      </c>
      <c r="C8846" s="55" t="s">
        <v>4202</v>
      </c>
      <c r="D8846" s="31" t="s">
        <v>6208</v>
      </c>
      <c r="E8846" s="54">
        <v>168</v>
      </c>
      <c r="F8846" s="31" t="s">
        <v>512</v>
      </c>
      <c r="G8846" s="31"/>
      <c r="H8846" s="31" t="s">
        <v>6209</v>
      </c>
      <c r="I8846" s="57"/>
    </row>
    <row r="8847" spans="1:9" s="37" customFormat="1" ht="66">
      <c r="A8847" s="52" t="s">
        <v>6206</v>
      </c>
      <c r="B8847" s="55" t="s">
        <v>6457</v>
      </c>
      <c r="C8847" s="55" t="s">
        <v>4216</v>
      </c>
      <c r="D8847" s="31" t="s">
        <v>6208</v>
      </c>
      <c r="E8847" s="54">
        <v>120</v>
      </c>
      <c r="F8847" s="31" t="s">
        <v>512</v>
      </c>
      <c r="G8847" s="31"/>
      <c r="H8847" s="31" t="s">
        <v>6209</v>
      </c>
      <c r="I8847" s="57"/>
    </row>
    <row r="8848" spans="1:9" s="37" customFormat="1" ht="66">
      <c r="A8848" s="52" t="s">
        <v>6206</v>
      </c>
      <c r="B8848" s="55" t="s">
        <v>6457</v>
      </c>
      <c r="C8848" s="55" t="s">
        <v>291</v>
      </c>
      <c r="D8848" s="31" t="s">
        <v>6208</v>
      </c>
      <c r="E8848" s="54">
        <v>25</v>
      </c>
      <c r="F8848" s="31" t="s">
        <v>512</v>
      </c>
      <c r="G8848" s="31"/>
      <c r="H8848" s="31" t="s">
        <v>6209</v>
      </c>
      <c r="I8848" s="57"/>
    </row>
    <row r="8849" spans="1:9" s="37" customFormat="1" ht="66">
      <c r="A8849" s="52" t="s">
        <v>6206</v>
      </c>
      <c r="B8849" s="55" t="s">
        <v>6457</v>
      </c>
      <c r="C8849" s="55" t="s">
        <v>3823</v>
      </c>
      <c r="D8849" s="31" t="s">
        <v>6208</v>
      </c>
      <c r="E8849" s="54">
        <v>84</v>
      </c>
      <c r="F8849" s="31" t="s">
        <v>512</v>
      </c>
      <c r="G8849" s="31"/>
      <c r="H8849" s="31" t="s">
        <v>6209</v>
      </c>
      <c r="I8849" s="57"/>
    </row>
    <row r="8850" spans="1:9" s="37" customFormat="1" ht="66">
      <c r="A8850" s="52" t="s">
        <v>6206</v>
      </c>
      <c r="B8850" s="55" t="s">
        <v>6457</v>
      </c>
      <c r="C8850" s="55" t="s">
        <v>4194</v>
      </c>
      <c r="D8850" s="31" t="s">
        <v>6208</v>
      </c>
      <c r="E8850" s="54">
        <v>123</v>
      </c>
      <c r="F8850" s="31" t="s">
        <v>512</v>
      </c>
      <c r="G8850" s="31"/>
      <c r="H8850" s="31" t="s">
        <v>6209</v>
      </c>
      <c r="I8850" s="57"/>
    </row>
    <row r="8851" spans="1:9" s="37" customFormat="1" ht="66">
      <c r="A8851" s="52" t="s">
        <v>6206</v>
      </c>
      <c r="B8851" s="55" t="s">
        <v>6457</v>
      </c>
      <c r="C8851" s="55" t="s">
        <v>4240</v>
      </c>
      <c r="D8851" s="31" t="s">
        <v>6208</v>
      </c>
      <c r="E8851" s="54">
        <v>36</v>
      </c>
      <c r="F8851" s="31" t="s">
        <v>512</v>
      </c>
      <c r="G8851" s="31"/>
      <c r="H8851" s="31" t="s">
        <v>6209</v>
      </c>
      <c r="I8851" s="57"/>
    </row>
    <row r="8852" spans="1:9" s="37" customFormat="1" ht="66">
      <c r="A8852" s="52" t="s">
        <v>6206</v>
      </c>
      <c r="B8852" s="55" t="s">
        <v>6457</v>
      </c>
      <c r="C8852" s="55" t="s">
        <v>4137</v>
      </c>
      <c r="D8852" s="31" t="s">
        <v>6208</v>
      </c>
      <c r="E8852" s="54">
        <v>121</v>
      </c>
      <c r="F8852" s="31" t="s">
        <v>512</v>
      </c>
      <c r="G8852" s="31"/>
      <c r="H8852" s="31" t="s">
        <v>6209</v>
      </c>
      <c r="I8852" s="57"/>
    </row>
    <row r="8853" spans="1:9" s="37" customFormat="1" ht="66">
      <c r="A8853" s="52" t="s">
        <v>6206</v>
      </c>
      <c r="B8853" s="55" t="s">
        <v>6457</v>
      </c>
      <c r="C8853" s="55" t="s">
        <v>3835</v>
      </c>
      <c r="D8853" s="31" t="s">
        <v>6208</v>
      </c>
      <c r="E8853" s="54">
        <v>48</v>
      </c>
      <c r="F8853" s="31" t="s">
        <v>512</v>
      </c>
      <c r="G8853" s="31"/>
      <c r="H8853" s="31" t="s">
        <v>6209</v>
      </c>
      <c r="I8853" s="57"/>
    </row>
    <row r="8854" spans="1:9" s="37" customFormat="1" ht="66">
      <c r="A8854" s="52" t="s">
        <v>6206</v>
      </c>
      <c r="B8854" s="55" t="s">
        <v>6457</v>
      </c>
      <c r="C8854" s="55" t="s">
        <v>4373</v>
      </c>
      <c r="D8854" s="31" t="s">
        <v>6208</v>
      </c>
      <c r="E8854" s="54">
        <v>2</v>
      </c>
      <c r="F8854" s="31" t="s">
        <v>512</v>
      </c>
      <c r="G8854" s="31"/>
      <c r="H8854" s="31" t="s">
        <v>6209</v>
      </c>
      <c r="I8854" s="57"/>
    </row>
    <row r="8855" spans="1:9" s="37" customFormat="1" ht="66">
      <c r="A8855" s="52" t="s">
        <v>6206</v>
      </c>
      <c r="B8855" s="55" t="s">
        <v>6457</v>
      </c>
      <c r="C8855" s="55" t="s">
        <v>4059</v>
      </c>
      <c r="D8855" s="31" t="s">
        <v>6208</v>
      </c>
      <c r="E8855" s="54">
        <v>7</v>
      </c>
      <c r="F8855" s="31" t="s">
        <v>512</v>
      </c>
      <c r="G8855" s="31"/>
      <c r="H8855" s="31" t="s">
        <v>6209</v>
      </c>
      <c r="I8855" s="57"/>
    </row>
    <row r="8856" spans="1:9" s="37" customFormat="1" ht="66">
      <c r="A8856" s="52" t="s">
        <v>6206</v>
      </c>
      <c r="B8856" s="55" t="s">
        <v>6457</v>
      </c>
      <c r="C8856" s="55" t="s">
        <v>4415</v>
      </c>
      <c r="D8856" s="31" t="s">
        <v>6208</v>
      </c>
      <c r="E8856" s="54">
        <v>30</v>
      </c>
      <c r="F8856" s="31" t="s">
        <v>512</v>
      </c>
      <c r="G8856" s="31"/>
      <c r="H8856" s="31" t="s">
        <v>6209</v>
      </c>
      <c r="I8856" s="57"/>
    </row>
    <row r="8857" spans="1:9" s="37" customFormat="1" ht="66">
      <c r="A8857" s="52" t="s">
        <v>6206</v>
      </c>
      <c r="B8857" s="55" t="s">
        <v>6457</v>
      </c>
      <c r="C8857" s="55" t="s">
        <v>4507</v>
      </c>
      <c r="D8857" s="31" t="s">
        <v>6208</v>
      </c>
      <c r="E8857" s="54">
        <v>25</v>
      </c>
      <c r="F8857" s="31" t="s">
        <v>512</v>
      </c>
      <c r="G8857" s="31"/>
      <c r="H8857" s="31" t="s">
        <v>6209</v>
      </c>
      <c r="I8857" s="57"/>
    </row>
    <row r="8858" spans="1:9" s="37" customFormat="1" ht="66">
      <c r="A8858" s="52" t="s">
        <v>6206</v>
      </c>
      <c r="B8858" s="55" t="s">
        <v>6457</v>
      </c>
      <c r="C8858" s="55" t="s">
        <v>959</v>
      </c>
      <c r="D8858" s="31" t="s">
        <v>6208</v>
      </c>
      <c r="E8858" s="54">
        <v>27</v>
      </c>
      <c r="F8858" s="31" t="s">
        <v>512</v>
      </c>
      <c r="G8858" s="31"/>
      <c r="H8858" s="31" t="s">
        <v>6209</v>
      </c>
      <c r="I8858" s="57"/>
    </row>
    <row r="8859" spans="1:9" s="37" customFormat="1" ht="66">
      <c r="A8859" s="52" t="s">
        <v>6206</v>
      </c>
      <c r="B8859" s="55" t="s">
        <v>6457</v>
      </c>
      <c r="C8859" s="55" t="s">
        <v>4180</v>
      </c>
      <c r="D8859" s="31" t="s">
        <v>6208</v>
      </c>
      <c r="E8859" s="54">
        <v>48</v>
      </c>
      <c r="F8859" s="31" t="s">
        <v>512</v>
      </c>
      <c r="G8859" s="31"/>
      <c r="H8859" s="31" t="s">
        <v>6209</v>
      </c>
      <c r="I8859" s="57"/>
    </row>
    <row r="8860" spans="1:9" s="37" customFormat="1" ht="66">
      <c r="A8860" s="52" t="s">
        <v>6206</v>
      </c>
      <c r="B8860" s="55" t="s">
        <v>6457</v>
      </c>
      <c r="C8860" s="55" t="s">
        <v>4094</v>
      </c>
      <c r="D8860" s="31" t="s">
        <v>6208</v>
      </c>
      <c r="E8860" s="54">
        <v>48</v>
      </c>
      <c r="F8860" s="31" t="s">
        <v>512</v>
      </c>
      <c r="G8860" s="31"/>
      <c r="H8860" s="31" t="s">
        <v>6209</v>
      </c>
      <c r="I8860" s="57"/>
    </row>
    <row r="8861" spans="1:9" s="37" customFormat="1" ht="66">
      <c r="A8861" s="52" t="s">
        <v>6206</v>
      </c>
      <c r="B8861" s="55" t="s">
        <v>6457</v>
      </c>
      <c r="C8861" s="55" t="s">
        <v>4435</v>
      </c>
      <c r="D8861" s="31" t="s">
        <v>6208</v>
      </c>
      <c r="E8861" s="54">
        <v>60</v>
      </c>
      <c r="F8861" s="31" t="s">
        <v>512</v>
      </c>
      <c r="G8861" s="31"/>
      <c r="H8861" s="31" t="s">
        <v>6209</v>
      </c>
      <c r="I8861" s="57"/>
    </row>
    <row r="8862" spans="1:9" s="37" customFormat="1" ht="66">
      <c r="A8862" s="52" t="s">
        <v>6206</v>
      </c>
      <c r="B8862" s="55" t="s">
        <v>6457</v>
      </c>
      <c r="C8862" s="55" t="s">
        <v>4095</v>
      </c>
      <c r="D8862" s="31" t="s">
        <v>6208</v>
      </c>
      <c r="E8862" s="54">
        <v>15</v>
      </c>
      <c r="F8862" s="31" t="s">
        <v>512</v>
      </c>
      <c r="G8862" s="31"/>
      <c r="H8862" s="31" t="s">
        <v>6209</v>
      </c>
      <c r="I8862" s="57"/>
    </row>
    <row r="8863" spans="1:9" s="37" customFormat="1" ht="66">
      <c r="A8863" s="52" t="s">
        <v>6206</v>
      </c>
      <c r="B8863" s="55" t="s">
        <v>6457</v>
      </c>
      <c r="C8863" s="55" t="s">
        <v>4222</v>
      </c>
      <c r="D8863" s="31" t="s">
        <v>6208</v>
      </c>
      <c r="E8863" s="54">
        <v>180</v>
      </c>
      <c r="F8863" s="31" t="s">
        <v>512</v>
      </c>
      <c r="G8863" s="31"/>
      <c r="H8863" s="31" t="s">
        <v>6209</v>
      </c>
      <c r="I8863" s="57"/>
    </row>
    <row r="8864" spans="1:9" s="37" customFormat="1" ht="66">
      <c r="A8864" s="52" t="s">
        <v>6206</v>
      </c>
      <c r="B8864" s="55" t="s">
        <v>6457</v>
      </c>
      <c r="C8864" s="55" t="s">
        <v>4209</v>
      </c>
      <c r="D8864" s="31" t="s">
        <v>6208</v>
      </c>
      <c r="E8864" s="54">
        <v>20</v>
      </c>
      <c r="F8864" s="31" t="s">
        <v>512</v>
      </c>
      <c r="G8864" s="31"/>
      <c r="H8864" s="31" t="s">
        <v>6209</v>
      </c>
      <c r="I8864" s="57"/>
    </row>
    <row r="8865" spans="1:9" s="37" customFormat="1" ht="66">
      <c r="A8865" s="52" t="s">
        <v>6206</v>
      </c>
      <c r="B8865" s="55" t="s">
        <v>6457</v>
      </c>
      <c r="C8865" s="55" t="s">
        <v>4352</v>
      </c>
      <c r="D8865" s="31" t="s">
        <v>6208</v>
      </c>
      <c r="E8865" s="54">
        <v>14</v>
      </c>
      <c r="F8865" s="31" t="s">
        <v>512</v>
      </c>
      <c r="G8865" s="31"/>
      <c r="H8865" s="31" t="s">
        <v>6209</v>
      </c>
      <c r="I8865" s="57"/>
    </row>
    <row r="8866" spans="1:9" s="37" customFormat="1" ht="66">
      <c r="A8866" s="52" t="s">
        <v>6206</v>
      </c>
      <c r="B8866" s="55" t="s">
        <v>6457</v>
      </c>
      <c r="C8866" s="55" t="s">
        <v>4096</v>
      </c>
      <c r="D8866" s="31" t="s">
        <v>6208</v>
      </c>
      <c r="E8866" s="54">
        <v>24</v>
      </c>
      <c r="F8866" s="31" t="s">
        <v>512</v>
      </c>
      <c r="G8866" s="31"/>
      <c r="H8866" s="31" t="s">
        <v>6209</v>
      </c>
      <c r="I8866" s="57"/>
    </row>
    <row r="8867" spans="1:9" s="37" customFormat="1" ht="66">
      <c r="A8867" s="52" t="s">
        <v>6206</v>
      </c>
      <c r="B8867" s="55" t="s">
        <v>6457</v>
      </c>
      <c r="C8867" s="55" t="s">
        <v>1909</v>
      </c>
      <c r="D8867" s="31" t="s">
        <v>6208</v>
      </c>
      <c r="E8867" s="54">
        <v>120</v>
      </c>
      <c r="F8867" s="31" t="s">
        <v>512</v>
      </c>
      <c r="G8867" s="31"/>
      <c r="H8867" s="31" t="s">
        <v>6209</v>
      </c>
      <c r="I8867" s="57"/>
    </row>
    <row r="8868" spans="1:9" s="37" customFormat="1" ht="66">
      <c r="A8868" s="52" t="s">
        <v>6206</v>
      </c>
      <c r="B8868" s="55" t="s">
        <v>6457</v>
      </c>
      <c r="C8868" s="55" t="s">
        <v>393</v>
      </c>
      <c r="D8868" s="31" t="s">
        <v>6208</v>
      </c>
      <c r="E8868" s="54">
        <v>26</v>
      </c>
      <c r="F8868" s="31" t="s">
        <v>512</v>
      </c>
      <c r="G8868" s="31"/>
      <c r="H8868" s="31" t="s">
        <v>6209</v>
      </c>
      <c r="I8868" s="57"/>
    </row>
    <row r="8869" spans="1:9" s="37" customFormat="1" ht="66">
      <c r="A8869" s="52" t="s">
        <v>6206</v>
      </c>
      <c r="B8869" s="55" t="s">
        <v>6457</v>
      </c>
      <c r="C8869" s="55" t="s">
        <v>1891</v>
      </c>
      <c r="D8869" s="31" t="s">
        <v>6208</v>
      </c>
      <c r="E8869" s="54">
        <v>58</v>
      </c>
      <c r="F8869" s="31" t="s">
        <v>512</v>
      </c>
      <c r="G8869" s="31"/>
      <c r="H8869" s="31" t="s">
        <v>6209</v>
      </c>
      <c r="I8869" s="57"/>
    </row>
    <row r="8870" spans="1:9" s="37" customFormat="1" ht="66">
      <c r="A8870" s="52" t="s">
        <v>6206</v>
      </c>
      <c r="B8870" s="55" t="s">
        <v>6457</v>
      </c>
      <c r="C8870" s="55" t="s">
        <v>170</v>
      </c>
      <c r="D8870" s="31" t="s">
        <v>6208</v>
      </c>
      <c r="E8870" s="54">
        <v>55</v>
      </c>
      <c r="F8870" s="31" t="s">
        <v>512</v>
      </c>
      <c r="G8870" s="31"/>
      <c r="H8870" s="31" t="s">
        <v>6209</v>
      </c>
      <c r="I8870" s="57"/>
    </row>
    <row r="8871" spans="1:9" s="37" customFormat="1" ht="66">
      <c r="A8871" s="52" t="s">
        <v>6206</v>
      </c>
      <c r="B8871" s="55" t="s">
        <v>6457</v>
      </c>
      <c r="C8871" s="55" t="s">
        <v>4270</v>
      </c>
      <c r="D8871" s="31" t="s">
        <v>6208</v>
      </c>
      <c r="E8871" s="54">
        <v>36</v>
      </c>
      <c r="F8871" s="31" t="s">
        <v>512</v>
      </c>
      <c r="G8871" s="31"/>
      <c r="H8871" s="31" t="s">
        <v>6209</v>
      </c>
      <c r="I8871" s="57"/>
    </row>
    <row r="8872" spans="1:9" s="37" customFormat="1" ht="66">
      <c r="A8872" s="52" t="s">
        <v>6206</v>
      </c>
      <c r="B8872" s="55" t="s">
        <v>6457</v>
      </c>
      <c r="C8872" s="55" t="s">
        <v>4438</v>
      </c>
      <c r="D8872" s="31" t="s">
        <v>6208</v>
      </c>
      <c r="E8872" s="54">
        <v>92</v>
      </c>
      <c r="F8872" s="31" t="s">
        <v>512</v>
      </c>
      <c r="G8872" s="31"/>
      <c r="H8872" s="31" t="s">
        <v>6209</v>
      </c>
      <c r="I8872" s="57"/>
    </row>
    <row r="8873" spans="1:9" s="37" customFormat="1" ht="66">
      <c r="A8873" s="52" t="s">
        <v>6206</v>
      </c>
      <c r="B8873" s="55" t="s">
        <v>6457</v>
      </c>
      <c r="C8873" s="55" t="s">
        <v>374</v>
      </c>
      <c r="D8873" s="31" t="s">
        <v>6208</v>
      </c>
      <c r="E8873" s="54">
        <v>23</v>
      </c>
      <c r="F8873" s="31" t="s">
        <v>512</v>
      </c>
      <c r="G8873" s="31"/>
      <c r="H8873" s="31" t="s">
        <v>6209</v>
      </c>
      <c r="I8873" s="57"/>
    </row>
    <row r="8874" spans="1:9" s="37" customFormat="1" ht="66">
      <c r="A8874" s="52" t="s">
        <v>6206</v>
      </c>
      <c r="B8874" s="55" t="s">
        <v>6457</v>
      </c>
      <c r="C8874" s="55" t="s">
        <v>351</v>
      </c>
      <c r="D8874" s="31" t="s">
        <v>6208</v>
      </c>
      <c r="E8874" s="54">
        <v>36</v>
      </c>
      <c r="F8874" s="31" t="s">
        <v>512</v>
      </c>
      <c r="G8874" s="31"/>
      <c r="H8874" s="31" t="s">
        <v>6209</v>
      </c>
      <c r="I8874" s="57"/>
    </row>
    <row r="8875" spans="1:9" s="37" customFormat="1" ht="66">
      <c r="A8875" s="52" t="s">
        <v>6206</v>
      </c>
      <c r="B8875" s="55" t="s">
        <v>6457</v>
      </c>
      <c r="C8875" s="55" t="s">
        <v>60</v>
      </c>
      <c r="D8875" s="31" t="s">
        <v>6208</v>
      </c>
      <c r="E8875" s="54">
        <v>22</v>
      </c>
      <c r="F8875" s="31" t="s">
        <v>512</v>
      </c>
      <c r="G8875" s="31"/>
      <c r="H8875" s="31" t="s">
        <v>6209</v>
      </c>
      <c r="I8875" s="57"/>
    </row>
    <row r="8876" spans="1:9" s="37" customFormat="1" ht="66">
      <c r="A8876" s="52" t="s">
        <v>6206</v>
      </c>
      <c r="B8876" s="55" t="s">
        <v>6457</v>
      </c>
      <c r="C8876" s="55" t="s">
        <v>4040</v>
      </c>
      <c r="D8876" s="31" t="s">
        <v>6208</v>
      </c>
      <c r="E8876" s="54">
        <v>48</v>
      </c>
      <c r="F8876" s="31" t="s">
        <v>512</v>
      </c>
      <c r="G8876" s="31"/>
      <c r="H8876" s="31" t="s">
        <v>6209</v>
      </c>
      <c r="I8876" s="57"/>
    </row>
    <row r="8877" spans="1:9" s="37" customFormat="1" ht="66">
      <c r="A8877" s="52" t="s">
        <v>6206</v>
      </c>
      <c r="B8877" s="55" t="s">
        <v>6457</v>
      </c>
      <c r="C8877" s="55" t="s">
        <v>2566</v>
      </c>
      <c r="D8877" s="31" t="s">
        <v>6208</v>
      </c>
      <c r="E8877" s="54">
        <v>20</v>
      </c>
      <c r="F8877" s="31" t="s">
        <v>512</v>
      </c>
      <c r="G8877" s="31"/>
      <c r="H8877" s="31" t="s">
        <v>6209</v>
      </c>
      <c r="I8877" s="57"/>
    </row>
    <row r="8878" spans="1:9" s="37" customFormat="1" ht="66">
      <c r="A8878" s="52" t="s">
        <v>6206</v>
      </c>
      <c r="B8878" s="55" t="s">
        <v>6457</v>
      </c>
      <c r="C8878" s="55" t="s">
        <v>4351</v>
      </c>
      <c r="D8878" s="31" t="s">
        <v>6208</v>
      </c>
      <c r="E8878" s="54">
        <v>180</v>
      </c>
      <c r="F8878" s="31" t="s">
        <v>512</v>
      </c>
      <c r="G8878" s="31"/>
      <c r="H8878" s="31" t="s">
        <v>6209</v>
      </c>
      <c r="I8878" s="57"/>
    </row>
    <row r="8879" spans="1:9" s="37" customFormat="1" ht="66">
      <c r="A8879" s="52" t="s">
        <v>6206</v>
      </c>
      <c r="B8879" s="55" t="s">
        <v>6457</v>
      </c>
      <c r="C8879" s="55" t="s">
        <v>4436</v>
      </c>
      <c r="D8879" s="31" t="s">
        <v>6208</v>
      </c>
      <c r="E8879" s="54">
        <v>36</v>
      </c>
      <c r="F8879" s="31" t="s">
        <v>512</v>
      </c>
      <c r="G8879" s="31"/>
      <c r="H8879" s="31" t="s">
        <v>6209</v>
      </c>
      <c r="I8879" s="57"/>
    </row>
    <row r="8880" spans="1:9" s="37" customFormat="1" ht="66">
      <c r="A8880" s="52" t="s">
        <v>6206</v>
      </c>
      <c r="B8880" s="55" t="s">
        <v>6457</v>
      </c>
      <c r="C8880" s="55" t="s">
        <v>2552</v>
      </c>
      <c r="D8880" s="31" t="s">
        <v>6208</v>
      </c>
      <c r="E8880" s="54">
        <v>30</v>
      </c>
      <c r="F8880" s="31" t="s">
        <v>512</v>
      </c>
      <c r="G8880" s="31"/>
      <c r="H8880" s="31" t="s">
        <v>6209</v>
      </c>
      <c r="I8880" s="57"/>
    </row>
    <row r="8881" spans="1:9" s="37" customFormat="1" ht="66">
      <c r="A8881" s="52" t="s">
        <v>6206</v>
      </c>
      <c r="B8881" s="55" t="s">
        <v>6457</v>
      </c>
      <c r="C8881" s="55" t="s">
        <v>4444</v>
      </c>
      <c r="D8881" s="31" t="s">
        <v>6208</v>
      </c>
      <c r="E8881" s="54">
        <v>84</v>
      </c>
      <c r="F8881" s="31" t="s">
        <v>512</v>
      </c>
      <c r="G8881" s="31"/>
      <c r="H8881" s="31" t="s">
        <v>6209</v>
      </c>
      <c r="I8881" s="57"/>
    </row>
    <row r="8882" spans="1:9" s="37" customFormat="1" ht="66">
      <c r="A8882" s="52" t="s">
        <v>6206</v>
      </c>
      <c r="B8882" s="55" t="s">
        <v>6457</v>
      </c>
      <c r="C8882" s="55" t="s">
        <v>135</v>
      </c>
      <c r="D8882" s="31" t="s">
        <v>6208</v>
      </c>
      <c r="E8882" s="54">
        <v>79</v>
      </c>
      <c r="F8882" s="31" t="s">
        <v>512</v>
      </c>
      <c r="G8882" s="31"/>
      <c r="H8882" s="31" t="s">
        <v>6209</v>
      </c>
      <c r="I8882" s="57"/>
    </row>
    <row r="8883" spans="1:9" s="37" customFormat="1" ht="66">
      <c r="A8883" s="52" t="s">
        <v>6206</v>
      </c>
      <c r="B8883" s="55" t="s">
        <v>6457</v>
      </c>
      <c r="C8883" s="55" t="s">
        <v>4217</v>
      </c>
      <c r="D8883" s="31" t="s">
        <v>6208</v>
      </c>
      <c r="E8883" s="54">
        <v>36</v>
      </c>
      <c r="F8883" s="31" t="s">
        <v>512</v>
      </c>
      <c r="G8883" s="31"/>
      <c r="H8883" s="31" t="s">
        <v>6209</v>
      </c>
      <c r="I8883" s="57"/>
    </row>
    <row r="8884" spans="1:9" s="37" customFormat="1" ht="66">
      <c r="A8884" s="52" t="s">
        <v>6206</v>
      </c>
      <c r="B8884" s="55" t="s">
        <v>6457</v>
      </c>
      <c r="C8884" s="55" t="s">
        <v>4136</v>
      </c>
      <c r="D8884" s="31" t="s">
        <v>6208</v>
      </c>
      <c r="E8884" s="54">
        <v>48</v>
      </c>
      <c r="F8884" s="31" t="s">
        <v>512</v>
      </c>
      <c r="G8884" s="31"/>
      <c r="H8884" s="31" t="s">
        <v>6209</v>
      </c>
      <c r="I8884" s="57"/>
    </row>
    <row r="8885" spans="1:9" s="37" customFormat="1" ht="66">
      <c r="A8885" s="52" t="s">
        <v>6206</v>
      </c>
      <c r="B8885" s="55" t="s">
        <v>6457</v>
      </c>
      <c r="C8885" s="55" t="s">
        <v>4090</v>
      </c>
      <c r="D8885" s="31" t="s">
        <v>6208</v>
      </c>
      <c r="E8885" s="54">
        <v>24</v>
      </c>
      <c r="F8885" s="31" t="s">
        <v>512</v>
      </c>
      <c r="G8885" s="31"/>
      <c r="H8885" s="31" t="s">
        <v>6209</v>
      </c>
      <c r="I8885" s="57"/>
    </row>
    <row r="8886" spans="1:9" s="37" customFormat="1" ht="66">
      <c r="A8886" s="52" t="s">
        <v>6206</v>
      </c>
      <c r="B8886" s="55" t="s">
        <v>6457</v>
      </c>
      <c r="C8886" s="55" t="s">
        <v>58</v>
      </c>
      <c r="D8886" s="31" t="s">
        <v>6208</v>
      </c>
      <c r="E8886" s="54">
        <v>84</v>
      </c>
      <c r="F8886" s="31" t="s">
        <v>512</v>
      </c>
      <c r="G8886" s="31"/>
      <c r="H8886" s="31" t="s">
        <v>6209</v>
      </c>
      <c r="I8886" s="57"/>
    </row>
    <row r="8887" spans="1:9" s="37" customFormat="1" ht="66">
      <c r="A8887" s="52" t="s">
        <v>6206</v>
      </c>
      <c r="B8887" s="55" t="s">
        <v>6457</v>
      </c>
      <c r="C8887" s="55" t="s">
        <v>4265</v>
      </c>
      <c r="D8887" s="31" t="s">
        <v>6208</v>
      </c>
      <c r="E8887" s="54">
        <v>36</v>
      </c>
      <c r="F8887" s="31" t="s">
        <v>512</v>
      </c>
      <c r="G8887" s="31"/>
      <c r="H8887" s="31" t="s">
        <v>6209</v>
      </c>
      <c r="I8887" s="57"/>
    </row>
    <row r="8888" spans="1:9" s="37" customFormat="1" ht="66">
      <c r="A8888" s="52" t="s">
        <v>6206</v>
      </c>
      <c r="B8888" s="55" t="s">
        <v>6457</v>
      </c>
      <c r="C8888" s="55" t="s">
        <v>1669</v>
      </c>
      <c r="D8888" s="31" t="s">
        <v>6208</v>
      </c>
      <c r="E8888" s="54">
        <v>48</v>
      </c>
      <c r="F8888" s="31" t="s">
        <v>512</v>
      </c>
      <c r="G8888" s="31"/>
      <c r="H8888" s="31" t="s">
        <v>6209</v>
      </c>
      <c r="I8888" s="57"/>
    </row>
    <row r="8889" spans="1:9" s="37" customFormat="1" ht="66">
      <c r="A8889" s="52" t="s">
        <v>6206</v>
      </c>
      <c r="B8889" s="55" t="s">
        <v>6457</v>
      </c>
      <c r="C8889" s="55" t="s">
        <v>1648</v>
      </c>
      <c r="D8889" s="31" t="s">
        <v>6208</v>
      </c>
      <c r="E8889" s="54">
        <v>87</v>
      </c>
      <c r="F8889" s="31" t="s">
        <v>512</v>
      </c>
      <c r="G8889" s="31"/>
      <c r="H8889" s="31" t="s">
        <v>6209</v>
      </c>
      <c r="I8889" s="57"/>
    </row>
    <row r="8890" spans="1:9" s="37" customFormat="1" ht="66">
      <c r="A8890" s="52" t="s">
        <v>6206</v>
      </c>
      <c r="B8890" s="55" t="s">
        <v>6457</v>
      </c>
      <c r="C8890" s="55" t="s">
        <v>4155</v>
      </c>
      <c r="D8890" s="31" t="s">
        <v>6208</v>
      </c>
      <c r="E8890" s="54">
        <v>36</v>
      </c>
      <c r="F8890" s="31" t="s">
        <v>512</v>
      </c>
      <c r="G8890" s="31"/>
      <c r="H8890" s="31" t="s">
        <v>6209</v>
      </c>
      <c r="I8890" s="57"/>
    </row>
    <row r="8891" spans="1:9" s="37" customFormat="1" ht="66">
      <c r="A8891" s="52" t="s">
        <v>6206</v>
      </c>
      <c r="B8891" s="55" t="s">
        <v>6457</v>
      </c>
      <c r="C8891" s="55" t="s">
        <v>1974</v>
      </c>
      <c r="D8891" s="31" t="s">
        <v>6208</v>
      </c>
      <c r="E8891" s="54">
        <v>8</v>
      </c>
      <c r="F8891" s="31" t="s">
        <v>512</v>
      </c>
      <c r="G8891" s="31"/>
      <c r="H8891" s="31" t="s">
        <v>6209</v>
      </c>
      <c r="I8891" s="57"/>
    </row>
    <row r="8892" spans="1:9" s="37" customFormat="1" ht="66">
      <c r="A8892" s="52" t="s">
        <v>6206</v>
      </c>
      <c r="B8892" s="55" t="s">
        <v>6457</v>
      </c>
      <c r="C8892" s="55" t="s">
        <v>1613</v>
      </c>
      <c r="D8892" s="31" t="s">
        <v>6208</v>
      </c>
      <c r="E8892" s="54">
        <v>84</v>
      </c>
      <c r="F8892" s="31" t="s">
        <v>512</v>
      </c>
      <c r="G8892" s="31"/>
      <c r="H8892" s="31" t="s">
        <v>6209</v>
      </c>
      <c r="I8892" s="57"/>
    </row>
    <row r="8893" spans="1:9" s="37" customFormat="1" ht="66">
      <c r="A8893" s="52" t="s">
        <v>6206</v>
      </c>
      <c r="B8893" s="55" t="s">
        <v>6457</v>
      </c>
      <c r="C8893" s="55" t="s">
        <v>6353</v>
      </c>
      <c r="D8893" s="31" t="s">
        <v>6208</v>
      </c>
      <c r="E8893" s="54">
        <v>33</v>
      </c>
      <c r="F8893" s="31" t="s">
        <v>512</v>
      </c>
      <c r="G8893" s="31"/>
      <c r="H8893" s="31" t="s">
        <v>6209</v>
      </c>
      <c r="I8893" s="57"/>
    </row>
    <row r="8894" spans="1:9" s="37" customFormat="1" ht="66">
      <c r="A8894" s="52" t="s">
        <v>6206</v>
      </c>
      <c r="B8894" s="55" t="s">
        <v>6457</v>
      </c>
      <c r="C8894" s="55" t="s">
        <v>959</v>
      </c>
      <c r="D8894" s="31" t="s">
        <v>6208</v>
      </c>
      <c r="E8894" s="54">
        <v>670</v>
      </c>
      <c r="F8894" s="31" t="s">
        <v>512</v>
      </c>
      <c r="G8894" s="31"/>
      <c r="H8894" s="31" t="s">
        <v>6209</v>
      </c>
      <c r="I8894" s="57"/>
    </row>
    <row r="8895" spans="1:9" s="37" customFormat="1" ht="66">
      <c r="A8895" s="52" t="s">
        <v>6206</v>
      </c>
      <c r="B8895" s="55" t="s">
        <v>6457</v>
      </c>
      <c r="C8895" s="55" t="s">
        <v>4308</v>
      </c>
      <c r="D8895" s="31" t="s">
        <v>6208</v>
      </c>
      <c r="E8895" s="54">
        <v>767</v>
      </c>
      <c r="F8895" s="31" t="s">
        <v>512</v>
      </c>
      <c r="G8895" s="31"/>
      <c r="H8895" s="31" t="s">
        <v>6209</v>
      </c>
      <c r="I8895" s="57"/>
    </row>
    <row r="8896" spans="1:9" s="37" customFormat="1" ht="66">
      <c r="A8896" s="52" t="s">
        <v>6206</v>
      </c>
      <c r="B8896" s="55" t="s">
        <v>6457</v>
      </c>
      <c r="C8896" s="55" t="s">
        <v>2130</v>
      </c>
      <c r="D8896" s="31" t="s">
        <v>6208</v>
      </c>
      <c r="E8896" s="54">
        <v>6</v>
      </c>
      <c r="F8896" s="31" t="s">
        <v>512</v>
      </c>
      <c r="G8896" s="31"/>
      <c r="H8896" s="31" t="s">
        <v>6209</v>
      </c>
      <c r="I8896" s="57"/>
    </row>
    <row r="8897" spans="1:9" s="37" customFormat="1" ht="66">
      <c r="A8897" s="52" t="s">
        <v>6206</v>
      </c>
      <c r="B8897" s="55" t="s">
        <v>6457</v>
      </c>
      <c r="C8897" s="55" t="s">
        <v>138</v>
      </c>
      <c r="D8897" s="31" t="s">
        <v>6208</v>
      </c>
      <c r="E8897" s="54">
        <v>21</v>
      </c>
      <c r="F8897" s="31" t="s">
        <v>512</v>
      </c>
      <c r="G8897" s="31"/>
      <c r="H8897" s="31" t="s">
        <v>6209</v>
      </c>
      <c r="I8897" s="57"/>
    </row>
    <row r="8898" spans="1:9" s="37" customFormat="1" ht="66">
      <c r="A8898" s="52" t="s">
        <v>6206</v>
      </c>
      <c r="B8898" s="55" t="s">
        <v>6457</v>
      </c>
      <c r="C8898" s="55" t="s">
        <v>4213</v>
      </c>
      <c r="D8898" s="31" t="s">
        <v>6208</v>
      </c>
      <c r="E8898" s="54">
        <v>48</v>
      </c>
      <c r="F8898" s="31" t="s">
        <v>512</v>
      </c>
      <c r="G8898" s="31"/>
      <c r="H8898" s="31" t="s">
        <v>6209</v>
      </c>
      <c r="I8898" s="57"/>
    </row>
    <row r="8899" spans="1:9" s="37" customFormat="1" ht="66">
      <c r="A8899" s="52" t="s">
        <v>6206</v>
      </c>
      <c r="B8899" s="55" t="s">
        <v>6457</v>
      </c>
      <c r="C8899" s="55" t="s">
        <v>5094</v>
      </c>
      <c r="D8899" s="31" t="s">
        <v>6208</v>
      </c>
      <c r="E8899" s="54">
        <v>692</v>
      </c>
      <c r="F8899" s="31" t="s">
        <v>512</v>
      </c>
      <c r="G8899" s="31"/>
      <c r="H8899" s="31" t="s">
        <v>6209</v>
      </c>
      <c r="I8899" s="57"/>
    </row>
    <row r="8900" spans="1:9" s="37" customFormat="1" ht="66">
      <c r="A8900" s="52" t="s">
        <v>6206</v>
      </c>
      <c r="B8900" s="55" t="s">
        <v>6457</v>
      </c>
      <c r="C8900" s="55" t="s">
        <v>4312</v>
      </c>
      <c r="D8900" s="31" t="s">
        <v>6208</v>
      </c>
      <c r="E8900" s="54">
        <v>731</v>
      </c>
      <c r="F8900" s="31" t="s">
        <v>512</v>
      </c>
      <c r="G8900" s="31"/>
      <c r="H8900" s="31" t="s">
        <v>6209</v>
      </c>
      <c r="I8900" s="57"/>
    </row>
    <row r="8901" spans="1:9" s="37" customFormat="1" ht="66">
      <c r="A8901" s="52" t="s">
        <v>6206</v>
      </c>
      <c r="B8901" s="55" t="s">
        <v>6457</v>
      </c>
      <c r="C8901" s="55" t="s">
        <v>959</v>
      </c>
      <c r="D8901" s="31" t="s">
        <v>6208</v>
      </c>
      <c r="E8901" s="54">
        <v>646</v>
      </c>
      <c r="F8901" s="31" t="s">
        <v>512</v>
      </c>
      <c r="G8901" s="31"/>
      <c r="H8901" s="31" t="s">
        <v>6209</v>
      </c>
      <c r="I8901" s="57"/>
    </row>
    <row r="8902" spans="1:9" s="37" customFormat="1" ht="66">
      <c r="A8902" s="52" t="s">
        <v>6206</v>
      </c>
      <c r="B8902" s="55" t="s">
        <v>6457</v>
      </c>
      <c r="C8902" s="55" t="s">
        <v>4308</v>
      </c>
      <c r="D8902" s="31" t="s">
        <v>6208</v>
      </c>
      <c r="E8902" s="54">
        <v>767</v>
      </c>
      <c r="F8902" s="31" t="s">
        <v>512</v>
      </c>
      <c r="G8902" s="31"/>
      <c r="H8902" s="31" t="s">
        <v>6209</v>
      </c>
      <c r="I8902" s="57"/>
    </row>
    <row r="8903" spans="1:9" s="37" customFormat="1" ht="66">
      <c r="A8903" s="52" t="s">
        <v>6206</v>
      </c>
      <c r="B8903" s="55" t="s">
        <v>6457</v>
      </c>
      <c r="C8903" s="55" t="s">
        <v>4008</v>
      </c>
      <c r="D8903" s="31" t="s">
        <v>6208</v>
      </c>
      <c r="E8903" s="54">
        <v>35</v>
      </c>
      <c r="F8903" s="31" t="s">
        <v>512</v>
      </c>
      <c r="G8903" s="31"/>
      <c r="H8903" s="31" t="s">
        <v>6209</v>
      </c>
      <c r="I8903" s="57"/>
    </row>
    <row r="8904" spans="1:9" s="37" customFormat="1" ht="66">
      <c r="A8904" s="52" t="s">
        <v>6206</v>
      </c>
      <c r="B8904" s="55" t="s">
        <v>6457</v>
      </c>
      <c r="C8904" s="55" t="s">
        <v>4435</v>
      </c>
      <c r="D8904" s="31" t="s">
        <v>6208</v>
      </c>
      <c r="E8904" s="54">
        <v>76</v>
      </c>
      <c r="F8904" s="31" t="s">
        <v>512</v>
      </c>
      <c r="G8904" s="31"/>
      <c r="H8904" s="31" t="s">
        <v>6209</v>
      </c>
      <c r="I8904" s="57"/>
    </row>
    <row r="8905" spans="1:9" s="37" customFormat="1" ht="66">
      <c r="A8905" s="52" t="s">
        <v>6206</v>
      </c>
      <c r="B8905" s="55" t="s">
        <v>6457</v>
      </c>
      <c r="C8905" s="55" t="s">
        <v>3980</v>
      </c>
      <c r="D8905" s="31" t="s">
        <v>6208</v>
      </c>
      <c r="E8905" s="54">
        <v>48</v>
      </c>
      <c r="F8905" s="31" t="s">
        <v>512</v>
      </c>
      <c r="G8905" s="31"/>
      <c r="H8905" s="31" t="s">
        <v>6209</v>
      </c>
      <c r="I8905" s="57"/>
    </row>
    <row r="8906" spans="1:9" s="37" customFormat="1" ht="66">
      <c r="A8906" s="52" t="s">
        <v>6206</v>
      </c>
      <c r="B8906" s="55" t="s">
        <v>6457</v>
      </c>
      <c r="C8906" s="55" t="s">
        <v>4354</v>
      </c>
      <c r="D8906" s="31" t="s">
        <v>6208</v>
      </c>
      <c r="E8906" s="54">
        <v>67</v>
      </c>
      <c r="F8906" s="31" t="s">
        <v>512</v>
      </c>
      <c r="G8906" s="31"/>
      <c r="H8906" s="31" t="s">
        <v>6209</v>
      </c>
      <c r="I8906" s="57"/>
    </row>
    <row r="8907" spans="1:9" s="37" customFormat="1" ht="66">
      <c r="A8907" s="52" t="s">
        <v>6206</v>
      </c>
      <c r="B8907" s="55" t="s">
        <v>6457</v>
      </c>
      <c r="C8907" s="55" t="s">
        <v>4341</v>
      </c>
      <c r="D8907" s="31" t="s">
        <v>6208</v>
      </c>
      <c r="E8907" s="54">
        <v>24</v>
      </c>
      <c r="F8907" s="31" t="s">
        <v>512</v>
      </c>
      <c r="G8907" s="31"/>
      <c r="H8907" s="31" t="s">
        <v>6209</v>
      </c>
      <c r="I8907" s="57"/>
    </row>
    <row r="8908" spans="1:9" s="37" customFormat="1" ht="66">
      <c r="A8908" s="52" t="s">
        <v>6206</v>
      </c>
      <c r="B8908" s="55" t="s">
        <v>6457</v>
      </c>
      <c r="C8908" s="55" t="s">
        <v>4198</v>
      </c>
      <c r="D8908" s="31" t="s">
        <v>6208</v>
      </c>
      <c r="E8908" s="54">
        <v>51</v>
      </c>
      <c r="F8908" s="31" t="s">
        <v>512</v>
      </c>
      <c r="G8908" s="31"/>
      <c r="H8908" s="31" t="s">
        <v>6209</v>
      </c>
      <c r="I8908" s="57"/>
    </row>
    <row r="8909" spans="1:9" s="37" customFormat="1" ht="66">
      <c r="A8909" s="52" t="s">
        <v>6206</v>
      </c>
      <c r="B8909" s="55" t="s">
        <v>6457</v>
      </c>
      <c r="C8909" s="55" t="s">
        <v>3577</v>
      </c>
      <c r="D8909" s="31" t="s">
        <v>6208</v>
      </c>
      <c r="E8909" s="54">
        <v>44</v>
      </c>
      <c r="F8909" s="31" t="s">
        <v>512</v>
      </c>
      <c r="G8909" s="31"/>
      <c r="H8909" s="31" t="s">
        <v>6209</v>
      </c>
      <c r="I8909" s="57"/>
    </row>
    <row r="8910" spans="1:9" s="37" customFormat="1" ht="66">
      <c r="A8910" s="52" t="s">
        <v>6206</v>
      </c>
      <c r="B8910" s="55" t="s">
        <v>6457</v>
      </c>
      <c r="C8910" s="55" t="s">
        <v>4083</v>
      </c>
      <c r="D8910" s="31" t="s">
        <v>6208</v>
      </c>
      <c r="E8910" s="54">
        <v>45</v>
      </c>
      <c r="F8910" s="31" t="s">
        <v>512</v>
      </c>
      <c r="G8910" s="31"/>
      <c r="H8910" s="31" t="s">
        <v>6209</v>
      </c>
      <c r="I8910" s="57"/>
    </row>
    <row r="8911" spans="1:9" s="37" customFormat="1" ht="66">
      <c r="A8911" s="52" t="s">
        <v>6206</v>
      </c>
      <c r="B8911" s="55" t="s">
        <v>6457</v>
      </c>
      <c r="C8911" s="55" t="s">
        <v>1810</v>
      </c>
      <c r="D8911" s="31" t="s">
        <v>6208</v>
      </c>
      <c r="E8911" s="54">
        <v>30</v>
      </c>
      <c r="F8911" s="31" t="s">
        <v>512</v>
      </c>
      <c r="G8911" s="31"/>
      <c r="H8911" s="31" t="s">
        <v>6209</v>
      </c>
      <c r="I8911" s="57"/>
    </row>
    <row r="8912" spans="1:9" s="37" customFormat="1" ht="66">
      <c r="A8912" s="52" t="s">
        <v>6206</v>
      </c>
      <c r="B8912" s="55" t="s">
        <v>6457</v>
      </c>
      <c r="C8912" s="55" t="s">
        <v>4813</v>
      </c>
      <c r="D8912" s="31" t="s">
        <v>6208</v>
      </c>
      <c r="E8912" s="54">
        <v>41</v>
      </c>
      <c r="F8912" s="31" t="s">
        <v>512</v>
      </c>
      <c r="G8912" s="31"/>
      <c r="H8912" s="31" t="s">
        <v>6209</v>
      </c>
      <c r="I8912" s="57"/>
    </row>
    <row r="8913" spans="1:9" s="37" customFormat="1" ht="66">
      <c r="A8913" s="52" t="s">
        <v>6206</v>
      </c>
      <c r="B8913" s="55" t="s">
        <v>6457</v>
      </c>
      <c r="C8913" s="55" t="s">
        <v>959</v>
      </c>
      <c r="D8913" s="31" t="s">
        <v>6208</v>
      </c>
      <c r="E8913" s="54">
        <v>180</v>
      </c>
      <c r="F8913" s="31" t="s">
        <v>512</v>
      </c>
      <c r="G8913" s="31"/>
      <c r="H8913" s="31" t="s">
        <v>6209</v>
      </c>
      <c r="I8913" s="57"/>
    </row>
    <row r="8914" spans="1:9" s="37" customFormat="1" ht="66">
      <c r="A8914" s="52" t="s">
        <v>6206</v>
      </c>
      <c r="B8914" s="55" t="s">
        <v>6457</v>
      </c>
      <c r="C8914" s="55" t="s">
        <v>4251</v>
      </c>
      <c r="D8914" s="31" t="s">
        <v>6208</v>
      </c>
      <c r="E8914" s="54">
        <v>187</v>
      </c>
      <c r="F8914" s="31" t="s">
        <v>512</v>
      </c>
      <c r="G8914" s="31"/>
      <c r="H8914" s="31" t="s">
        <v>6209</v>
      </c>
      <c r="I8914" s="57"/>
    </row>
    <row r="8915" spans="1:9" s="37" customFormat="1" ht="66">
      <c r="A8915" s="52" t="s">
        <v>6206</v>
      </c>
      <c r="B8915" s="55" t="s">
        <v>6457</v>
      </c>
      <c r="C8915" s="55" t="s">
        <v>159</v>
      </c>
      <c r="D8915" s="31" t="s">
        <v>6208</v>
      </c>
      <c r="E8915" s="54">
        <v>714</v>
      </c>
      <c r="F8915" s="31" t="s">
        <v>512</v>
      </c>
      <c r="G8915" s="31"/>
      <c r="H8915" s="31" t="s">
        <v>6209</v>
      </c>
      <c r="I8915" s="57"/>
    </row>
    <row r="8916" spans="1:9" s="37" customFormat="1" ht="66">
      <c r="A8916" s="52" t="s">
        <v>6206</v>
      </c>
      <c r="B8916" s="55" t="s">
        <v>6457</v>
      </c>
      <c r="C8916" s="55" t="s">
        <v>159</v>
      </c>
      <c r="D8916" s="31" t="s">
        <v>6208</v>
      </c>
      <c r="E8916" s="54">
        <v>701</v>
      </c>
      <c r="F8916" s="31" t="s">
        <v>512</v>
      </c>
      <c r="G8916" s="31"/>
      <c r="H8916" s="31" t="s">
        <v>6209</v>
      </c>
      <c r="I8916" s="57"/>
    </row>
    <row r="8917" spans="1:9" s="37" customFormat="1" ht="111" customHeight="1">
      <c r="A8917" s="52" t="s">
        <v>6206</v>
      </c>
      <c r="B8917" s="55" t="s">
        <v>6457</v>
      </c>
      <c r="C8917" s="55" t="s">
        <v>2566</v>
      </c>
      <c r="D8917" s="31" t="s">
        <v>6208</v>
      </c>
      <c r="E8917" s="54">
        <v>688</v>
      </c>
      <c r="F8917" s="31" t="s">
        <v>512</v>
      </c>
      <c r="G8917" s="31"/>
      <c r="H8917" s="31" t="s">
        <v>6209</v>
      </c>
      <c r="I8917" s="57"/>
    </row>
    <row r="8918" spans="1:9" s="37" customFormat="1" ht="111" customHeight="1">
      <c r="A8918" s="52" t="s">
        <v>6206</v>
      </c>
      <c r="B8918" s="55" t="s">
        <v>6457</v>
      </c>
      <c r="C8918" s="55" t="s">
        <v>4435</v>
      </c>
      <c r="D8918" s="31" t="s">
        <v>6208</v>
      </c>
      <c r="E8918" s="54">
        <v>688</v>
      </c>
      <c r="F8918" s="31" t="s">
        <v>512</v>
      </c>
      <c r="G8918" s="31"/>
      <c r="H8918" s="31" t="s">
        <v>6209</v>
      </c>
      <c r="I8918" s="57"/>
    </row>
    <row r="8919" spans="1:9" s="37" customFormat="1" ht="111" customHeight="1">
      <c r="A8919" s="52" t="s">
        <v>6206</v>
      </c>
      <c r="B8919" s="55" t="s">
        <v>6457</v>
      </c>
      <c r="C8919" s="55" t="s">
        <v>3919</v>
      </c>
      <c r="D8919" s="31" t="s">
        <v>6208</v>
      </c>
      <c r="E8919" s="54">
        <v>643</v>
      </c>
      <c r="F8919" s="31" t="s">
        <v>512</v>
      </c>
      <c r="G8919" s="31"/>
      <c r="H8919" s="31" t="s">
        <v>6209</v>
      </c>
      <c r="I8919" s="57"/>
    </row>
    <row r="8920" spans="1:9" s="37" customFormat="1" ht="111" customHeight="1">
      <c r="A8920" s="52" t="s">
        <v>6206</v>
      </c>
      <c r="B8920" s="55" t="s">
        <v>6457</v>
      </c>
      <c r="C8920" s="55" t="s">
        <v>4240</v>
      </c>
      <c r="D8920" s="31" t="s">
        <v>6208</v>
      </c>
      <c r="E8920" s="54">
        <v>187</v>
      </c>
      <c r="F8920" s="31" t="s">
        <v>512</v>
      </c>
      <c r="G8920" s="31"/>
      <c r="H8920" s="31" t="s">
        <v>6209</v>
      </c>
      <c r="I8920" s="57"/>
    </row>
    <row r="8921" spans="1:9" s="37" customFormat="1" ht="111" customHeight="1">
      <c r="A8921" s="52" t="s">
        <v>6206</v>
      </c>
      <c r="B8921" s="55" t="s">
        <v>6457</v>
      </c>
      <c r="C8921" s="55" t="s">
        <v>3837</v>
      </c>
      <c r="D8921" s="31" t="s">
        <v>6208</v>
      </c>
      <c r="E8921" s="54">
        <v>609</v>
      </c>
      <c r="F8921" s="31" t="s">
        <v>512</v>
      </c>
      <c r="G8921" s="31"/>
      <c r="H8921" s="31" t="s">
        <v>6209</v>
      </c>
      <c r="I8921" s="57"/>
    </row>
    <row r="8922" spans="1:9" s="37" customFormat="1" ht="33">
      <c r="A8922" s="52" t="s">
        <v>7026</v>
      </c>
      <c r="B8922" s="55" t="s">
        <v>6498</v>
      </c>
      <c r="C8922" s="55" t="s">
        <v>6499</v>
      </c>
      <c r="D8922" s="31" t="s">
        <v>7027</v>
      </c>
      <c r="E8922" s="54">
        <v>8</v>
      </c>
      <c r="F8922" s="31" t="s">
        <v>512</v>
      </c>
      <c r="G8922" s="31"/>
      <c r="H8922" s="31" t="s">
        <v>7028</v>
      </c>
      <c r="I8922" s="57"/>
    </row>
    <row r="8923" spans="1:9" s="37" customFormat="1" ht="66">
      <c r="A8923" s="52" t="s">
        <v>6501</v>
      </c>
      <c r="B8923" s="55" t="s">
        <v>6502</v>
      </c>
      <c r="C8923" s="55" t="s">
        <v>6503</v>
      </c>
      <c r="D8923" s="31" t="s">
        <v>7027</v>
      </c>
      <c r="E8923" s="54">
        <v>59</v>
      </c>
      <c r="F8923" s="31" t="s">
        <v>512</v>
      </c>
      <c r="G8923" s="31"/>
      <c r="H8923" s="31" t="s">
        <v>7028</v>
      </c>
      <c r="I8923" s="57"/>
    </row>
    <row r="8924" spans="1:9" s="37" customFormat="1" ht="66">
      <c r="A8924" s="52" t="s">
        <v>6501</v>
      </c>
      <c r="B8924" s="55" t="s">
        <v>6504</v>
      </c>
      <c r="C8924" s="55" t="s">
        <v>6505</v>
      </c>
      <c r="D8924" s="31" t="s">
        <v>7027</v>
      </c>
      <c r="E8924" s="54">
        <v>64</v>
      </c>
      <c r="F8924" s="31" t="s">
        <v>512</v>
      </c>
      <c r="G8924" s="31"/>
      <c r="H8924" s="31" t="s">
        <v>7028</v>
      </c>
      <c r="I8924" s="57"/>
    </row>
    <row r="8925" spans="1:9" s="37" customFormat="1" ht="49.5">
      <c r="A8925" s="52" t="s">
        <v>6506</v>
      </c>
      <c r="B8925" s="55" t="s">
        <v>6507</v>
      </c>
      <c r="C8925" s="55" t="s">
        <v>6508</v>
      </c>
      <c r="D8925" s="31" t="s">
        <v>7027</v>
      </c>
      <c r="E8925" s="54">
        <v>21</v>
      </c>
      <c r="F8925" s="31" t="s">
        <v>512</v>
      </c>
      <c r="G8925" s="31"/>
      <c r="H8925" s="31" t="s">
        <v>7028</v>
      </c>
      <c r="I8925" s="57"/>
    </row>
    <row r="8926" spans="1:9" s="37" customFormat="1" ht="49.5">
      <c r="A8926" s="52" t="s">
        <v>6506</v>
      </c>
      <c r="B8926" s="55" t="s">
        <v>6509</v>
      </c>
      <c r="C8926" s="55" t="s">
        <v>6510</v>
      </c>
      <c r="D8926" s="31" t="s">
        <v>7027</v>
      </c>
      <c r="E8926" s="54">
        <v>40</v>
      </c>
      <c r="F8926" s="31" t="s">
        <v>512</v>
      </c>
      <c r="G8926" s="31"/>
      <c r="H8926" s="31" t="s">
        <v>7028</v>
      </c>
      <c r="I8926" s="57"/>
    </row>
    <row r="8927" spans="1:9" s="37" customFormat="1" ht="49.5">
      <c r="A8927" s="52" t="s">
        <v>6506</v>
      </c>
      <c r="B8927" s="55" t="s">
        <v>6511</v>
      </c>
      <c r="C8927" s="55" t="s">
        <v>6512</v>
      </c>
      <c r="D8927" s="31" t="s">
        <v>7027</v>
      </c>
      <c r="E8927" s="54">
        <v>498</v>
      </c>
      <c r="F8927" s="31" t="s">
        <v>512</v>
      </c>
      <c r="G8927" s="31"/>
      <c r="H8927" s="31" t="s">
        <v>7028</v>
      </c>
      <c r="I8927" s="57"/>
    </row>
    <row r="8928" spans="1:9" s="37" customFormat="1" ht="49.5">
      <c r="A8928" s="52" t="s">
        <v>6506</v>
      </c>
      <c r="B8928" s="55" t="s">
        <v>6513</v>
      </c>
      <c r="C8928" s="55" t="s">
        <v>6514</v>
      </c>
      <c r="D8928" s="31" t="s">
        <v>7027</v>
      </c>
      <c r="E8928" s="54">
        <v>340</v>
      </c>
      <c r="F8928" s="31" t="s">
        <v>512</v>
      </c>
      <c r="G8928" s="31"/>
      <c r="H8928" s="31" t="s">
        <v>7028</v>
      </c>
      <c r="I8928" s="57"/>
    </row>
    <row r="8929" spans="1:9" s="37" customFormat="1" ht="66">
      <c r="A8929" s="52" t="s">
        <v>6501</v>
      </c>
      <c r="B8929" s="55" t="s">
        <v>6515</v>
      </c>
      <c r="C8929" s="55" t="s">
        <v>6516</v>
      </c>
      <c r="D8929" s="31" t="s">
        <v>7027</v>
      </c>
      <c r="E8929" s="54">
        <v>117</v>
      </c>
      <c r="F8929" s="31" t="s">
        <v>512</v>
      </c>
      <c r="G8929" s="31"/>
      <c r="H8929" s="31" t="s">
        <v>7028</v>
      </c>
      <c r="I8929" s="57"/>
    </row>
    <row r="8930" spans="1:9" s="37" customFormat="1" ht="66">
      <c r="A8930" s="52" t="s">
        <v>6501</v>
      </c>
      <c r="B8930" s="55" t="s">
        <v>6517</v>
      </c>
      <c r="C8930" s="55" t="s">
        <v>6518</v>
      </c>
      <c r="D8930" s="31" t="s">
        <v>7027</v>
      </c>
      <c r="E8930" s="54">
        <v>233</v>
      </c>
      <c r="F8930" s="31" t="s">
        <v>512</v>
      </c>
      <c r="G8930" s="31"/>
      <c r="H8930" s="31" t="s">
        <v>7028</v>
      </c>
      <c r="I8930" s="57"/>
    </row>
    <row r="8931" spans="1:9" s="37" customFormat="1" ht="66">
      <c r="A8931" s="52" t="s">
        <v>6501</v>
      </c>
      <c r="B8931" s="55" t="s">
        <v>6519</v>
      </c>
      <c r="C8931" s="55" t="s">
        <v>6520</v>
      </c>
      <c r="D8931" s="31" t="s">
        <v>7027</v>
      </c>
      <c r="E8931" s="54">
        <v>137</v>
      </c>
      <c r="F8931" s="31" t="s">
        <v>512</v>
      </c>
      <c r="G8931" s="31"/>
      <c r="H8931" s="31" t="s">
        <v>7028</v>
      </c>
      <c r="I8931" s="57"/>
    </row>
    <row r="8932" spans="1:9" s="37" customFormat="1" ht="49.5">
      <c r="A8932" s="52" t="s">
        <v>7029</v>
      </c>
      <c r="B8932" s="55" t="s">
        <v>6522</v>
      </c>
      <c r="C8932" s="55" t="s">
        <v>6523</v>
      </c>
      <c r="D8932" s="31" t="s">
        <v>7027</v>
      </c>
      <c r="E8932" s="54">
        <v>20</v>
      </c>
      <c r="F8932" s="31" t="s">
        <v>512</v>
      </c>
      <c r="G8932" s="31"/>
      <c r="H8932" s="31"/>
      <c r="I8932" s="57" t="s">
        <v>1</v>
      </c>
    </row>
    <row r="8933" spans="1:9" s="37" customFormat="1" ht="49.5">
      <c r="A8933" s="52" t="s">
        <v>7029</v>
      </c>
      <c r="B8933" s="55" t="s">
        <v>6524</v>
      </c>
      <c r="C8933" s="55" t="s">
        <v>6525</v>
      </c>
      <c r="D8933" s="31" t="s">
        <v>7027</v>
      </c>
      <c r="E8933" s="54">
        <v>10</v>
      </c>
      <c r="F8933" s="31" t="s">
        <v>512</v>
      </c>
      <c r="G8933" s="31"/>
      <c r="H8933" s="31"/>
      <c r="I8933" s="57" t="s">
        <v>1</v>
      </c>
    </row>
    <row r="8934" spans="1:9" s="37" customFormat="1" ht="67.5" customHeight="1">
      <c r="A8934" s="52" t="s">
        <v>7029</v>
      </c>
      <c r="B8934" s="55" t="s">
        <v>6526</v>
      </c>
      <c r="C8934" s="55" t="s">
        <v>6527</v>
      </c>
      <c r="D8934" s="31" t="s">
        <v>7027</v>
      </c>
      <c r="E8934" s="54">
        <v>20</v>
      </c>
      <c r="F8934" s="31" t="s">
        <v>512</v>
      </c>
      <c r="G8934" s="31"/>
      <c r="H8934" s="31"/>
      <c r="I8934" s="57" t="s">
        <v>1</v>
      </c>
    </row>
    <row r="8935" spans="1:9" s="37" customFormat="1" ht="67.5" customHeight="1">
      <c r="A8935" s="52" t="s">
        <v>7030</v>
      </c>
      <c r="B8935" s="55" t="s">
        <v>6529</v>
      </c>
      <c r="C8935" s="55" t="s">
        <v>6530</v>
      </c>
      <c r="D8935" s="31" t="s">
        <v>7027</v>
      </c>
      <c r="E8935" s="54">
        <v>828</v>
      </c>
      <c r="F8935" s="31" t="s">
        <v>512</v>
      </c>
      <c r="G8935" s="31"/>
      <c r="H8935" s="31" t="s">
        <v>7028</v>
      </c>
      <c r="I8935" s="57"/>
    </row>
    <row r="8936" spans="1:9" s="37" customFormat="1" ht="67.5" customHeight="1">
      <c r="A8936" s="52" t="s">
        <v>6531</v>
      </c>
      <c r="B8936" s="55" t="s">
        <v>6529</v>
      </c>
      <c r="C8936" s="55" t="s">
        <v>6530</v>
      </c>
      <c r="D8936" s="31" t="s">
        <v>7027</v>
      </c>
      <c r="E8936" s="54">
        <v>30</v>
      </c>
      <c r="F8936" s="31" t="s">
        <v>512</v>
      </c>
      <c r="G8936" s="31"/>
      <c r="H8936" s="31" t="s">
        <v>7028</v>
      </c>
      <c r="I8936" s="57"/>
    </row>
    <row r="8937" spans="1:9" s="37" customFormat="1" ht="67.5" customHeight="1">
      <c r="A8937" s="52" t="s">
        <v>7030</v>
      </c>
      <c r="B8937" s="55" t="s">
        <v>6529</v>
      </c>
      <c r="C8937" s="55" t="s">
        <v>6532</v>
      </c>
      <c r="D8937" s="31" t="s">
        <v>7027</v>
      </c>
      <c r="E8937" s="54">
        <v>370</v>
      </c>
      <c r="F8937" s="31" t="s">
        <v>512</v>
      </c>
      <c r="G8937" s="31"/>
      <c r="H8937" s="31" t="s">
        <v>7028</v>
      </c>
      <c r="I8937" s="57"/>
    </row>
    <row r="8938" spans="1:9" s="37" customFormat="1" ht="67.5" customHeight="1">
      <c r="A8938" s="52" t="s">
        <v>7030</v>
      </c>
      <c r="B8938" s="55" t="s">
        <v>6529</v>
      </c>
      <c r="C8938" s="55" t="s">
        <v>6533</v>
      </c>
      <c r="D8938" s="31" t="s">
        <v>7027</v>
      </c>
      <c r="E8938" s="54">
        <v>346</v>
      </c>
      <c r="F8938" s="31" t="s">
        <v>512</v>
      </c>
      <c r="G8938" s="31"/>
      <c r="H8938" s="31" t="s">
        <v>7028</v>
      </c>
      <c r="I8938" s="57"/>
    </row>
    <row r="8939" spans="1:9" s="37" customFormat="1" ht="67.5" customHeight="1">
      <c r="A8939" s="52" t="s">
        <v>7030</v>
      </c>
      <c r="B8939" s="55" t="s">
        <v>6529</v>
      </c>
      <c r="C8939" s="55" t="s">
        <v>6534</v>
      </c>
      <c r="D8939" s="31" t="s">
        <v>7027</v>
      </c>
      <c r="E8939" s="54">
        <v>493</v>
      </c>
      <c r="F8939" s="31" t="s">
        <v>512</v>
      </c>
      <c r="G8939" s="31"/>
      <c r="H8939" s="31" t="s">
        <v>7028</v>
      </c>
      <c r="I8939" s="57"/>
    </row>
    <row r="8940" spans="1:9" s="37" customFormat="1" ht="67.5" customHeight="1">
      <c r="A8940" s="52" t="s">
        <v>7030</v>
      </c>
      <c r="B8940" s="55" t="s">
        <v>6529</v>
      </c>
      <c r="C8940" s="55" t="s">
        <v>6535</v>
      </c>
      <c r="D8940" s="31" t="s">
        <v>7027</v>
      </c>
      <c r="E8940" s="54">
        <v>400</v>
      </c>
      <c r="F8940" s="31" t="s">
        <v>512</v>
      </c>
      <c r="G8940" s="31"/>
      <c r="H8940" s="31" t="s">
        <v>7028</v>
      </c>
      <c r="I8940" s="57"/>
    </row>
    <row r="8941" spans="1:9" s="37" customFormat="1" ht="67.5" customHeight="1">
      <c r="A8941" s="52" t="s">
        <v>7030</v>
      </c>
      <c r="B8941" s="55" t="s">
        <v>6529</v>
      </c>
      <c r="C8941" s="55" t="s">
        <v>4089</v>
      </c>
      <c r="D8941" s="31" t="s">
        <v>7027</v>
      </c>
      <c r="E8941" s="54">
        <v>331</v>
      </c>
      <c r="F8941" s="31" t="s">
        <v>512</v>
      </c>
      <c r="G8941" s="31"/>
      <c r="H8941" s="31" t="s">
        <v>7028</v>
      </c>
      <c r="I8941" s="57"/>
    </row>
    <row r="8942" spans="1:9" s="37" customFormat="1" ht="60" customHeight="1">
      <c r="A8942" s="52" t="s">
        <v>6531</v>
      </c>
      <c r="B8942" s="55" t="s">
        <v>6529</v>
      </c>
      <c r="C8942" s="55" t="s">
        <v>4089</v>
      </c>
      <c r="D8942" s="31" t="s">
        <v>7027</v>
      </c>
      <c r="E8942" s="54">
        <v>30</v>
      </c>
      <c r="F8942" s="31" t="s">
        <v>512</v>
      </c>
      <c r="G8942" s="31"/>
      <c r="H8942" s="31" t="s">
        <v>7028</v>
      </c>
      <c r="I8942" s="57"/>
    </row>
    <row r="8943" spans="1:9" s="37" customFormat="1" ht="60" customHeight="1">
      <c r="A8943" s="52" t="s">
        <v>7030</v>
      </c>
      <c r="B8943" s="55" t="s">
        <v>6529</v>
      </c>
      <c r="C8943" s="55" t="s">
        <v>6536</v>
      </c>
      <c r="D8943" s="31" t="s">
        <v>7027</v>
      </c>
      <c r="E8943" s="54">
        <v>347</v>
      </c>
      <c r="F8943" s="31" t="s">
        <v>512</v>
      </c>
      <c r="G8943" s="31"/>
      <c r="H8943" s="31" t="s">
        <v>7028</v>
      </c>
      <c r="I8943" s="57"/>
    </row>
    <row r="8944" spans="1:9" s="37" customFormat="1" ht="60" customHeight="1">
      <c r="A8944" s="52" t="s">
        <v>7030</v>
      </c>
      <c r="B8944" s="55" t="s">
        <v>6529</v>
      </c>
      <c r="C8944" s="55" t="s">
        <v>3567</v>
      </c>
      <c r="D8944" s="31" t="s">
        <v>7027</v>
      </c>
      <c r="E8944" s="54">
        <v>444</v>
      </c>
      <c r="F8944" s="31" t="s">
        <v>512</v>
      </c>
      <c r="G8944" s="31"/>
      <c r="H8944" s="31" t="s">
        <v>7028</v>
      </c>
      <c r="I8944" s="57"/>
    </row>
    <row r="8945" spans="1:9" s="37" customFormat="1" ht="60" customHeight="1">
      <c r="A8945" s="52" t="s">
        <v>7030</v>
      </c>
      <c r="B8945" s="55" t="s">
        <v>6529</v>
      </c>
      <c r="C8945" s="55" t="s">
        <v>6537</v>
      </c>
      <c r="D8945" s="31" t="s">
        <v>7027</v>
      </c>
      <c r="E8945" s="54">
        <v>344</v>
      </c>
      <c r="F8945" s="31" t="s">
        <v>512</v>
      </c>
      <c r="G8945" s="31"/>
      <c r="H8945" s="31" t="s">
        <v>7028</v>
      </c>
      <c r="I8945" s="57"/>
    </row>
    <row r="8946" spans="1:9" s="37" customFormat="1" ht="60" customHeight="1">
      <c r="A8946" s="52" t="s">
        <v>7030</v>
      </c>
      <c r="B8946" s="55" t="s">
        <v>6529</v>
      </c>
      <c r="C8946" s="55" t="s">
        <v>6538</v>
      </c>
      <c r="D8946" s="31" t="s">
        <v>7027</v>
      </c>
      <c r="E8946" s="54">
        <v>343</v>
      </c>
      <c r="F8946" s="31" t="s">
        <v>512</v>
      </c>
      <c r="G8946" s="31"/>
      <c r="H8946" s="31" t="s">
        <v>7028</v>
      </c>
      <c r="I8946" s="57"/>
    </row>
    <row r="8947" spans="1:9" s="37" customFormat="1" ht="60" customHeight="1">
      <c r="A8947" s="52" t="s">
        <v>6531</v>
      </c>
      <c r="B8947" s="55" t="s">
        <v>6529</v>
      </c>
      <c r="C8947" s="55" t="s">
        <v>6538</v>
      </c>
      <c r="D8947" s="31" t="s">
        <v>7027</v>
      </c>
      <c r="E8947" s="54">
        <v>25</v>
      </c>
      <c r="F8947" s="31" t="s">
        <v>512</v>
      </c>
      <c r="G8947" s="31"/>
      <c r="H8947" s="31" t="s">
        <v>7028</v>
      </c>
      <c r="I8947" s="57"/>
    </row>
    <row r="8948" spans="1:9" s="37" customFormat="1" ht="72" customHeight="1">
      <c r="A8948" s="52" t="s">
        <v>7030</v>
      </c>
      <c r="B8948" s="55" t="s">
        <v>6529</v>
      </c>
      <c r="C8948" s="55" t="s">
        <v>6539</v>
      </c>
      <c r="D8948" s="31" t="s">
        <v>7027</v>
      </c>
      <c r="E8948" s="54">
        <v>347</v>
      </c>
      <c r="F8948" s="31" t="s">
        <v>512</v>
      </c>
      <c r="G8948" s="31"/>
      <c r="H8948" s="31" t="s">
        <v>7028</v>
      </c>
      <c r="I8948" s="57"/>
    </row>
    <row r="8949" spans="1:9" s="37" customFormat="1" ht="72" customHeight="1">
      <c r="A8949" s="52" t="s">
        <v>7030</v>
      </c>
      <c r="B8949" s="55" t="s">
        <v>6529</v>
      </c>
      <c r="C8949" s="55" t="s">
        <v>6540</v>
      </c>
      <c r="D8949" s="31" t="s">
        <v>7027</v>
      </c>
      <c r="E8949" s="54">
        <v>347</v>
      </c>
      <c r="F8949" s="31" t="s">
        <v>512</v>
      </c>
      <c r="G8949" s="31"/>
      <c r="H8949" s="31" t="s">
        <v>7028</v>
      </c>
      <c r="I8949" s="57"/>
    </row>
    <row r="8950" spans="1:9" s="37" customFormat="1" ht="72" customHeight="1">
      <c r="A8950" s="52" t="s">
        <v>7030</v>
      </c>
      <c r="B8950" s="55" t="s">
        <v>6529</v>
      </c>
      <c r="C8950" s="55" t="s">
        <v>6541</v>
      </c>
      <c r="D8950" s="31" t="s">
        <v>7027</v>
      </c>
      <c r="E8950" s="54">
        <v>196</v>
      </c>
      <c r="F8950" s="31" t="s">
        <v>512</v>
      </c>
      <c r="G8950" s="31"/>
      <c r="H8950" s="31" t="s">
        <v>7028</v>
      </c>
      <c r="I8950" s="57"/>
    </row>
    <row r="8951" spans="1:9" s="37" customFormat="1" ht="72" customHeight="1">
      <c r="A8951" s="52" t="s">
        <v>7030</v>
      </c>
      <c r="B8951" s="55" t="s">
        <v>6529</v>
      </c>
      <c r="C8951" s="55" t="s">
        <v>6542</v>
      </c>
      <c r="D8951" s="31" t="s">
        <v>7027</v>
      </c>
      <c r="E8951" s="54">
        <v>196</v>
      </c>
      <c r="F8951" s="31" t="s">
        <v>512</v>
      </c>
      <c r="G8951" s="31"/>
      <c r="H8951" s="31" t="s">
        <v>7028</v>
      </c>
      <c r="I8951" s="57"/>
    </row>
    <row r="8952" spans="1:9" s="37" customFormat="1" ht="72" customHeight="1">
      <c r="A8952" s="52" t="s">
        <v>7030</v>
      </c>
      <c r="B8952" s="55" t="s">
        <v>6529</v>
      </c>
      <c r="C8952" s="55" t="s">
        <v>6543</v>
      </c>
      <c r="D8952" s="31" t="s">
        <v>7027</v>
      </c>
      <c r="E8952" s="54">
        <v>282</v>
      </c>
      <c r="F8952" s="31" t="s">
        <v>512</v>
      </c>
      <c r="G8952" s="31"/>
      <c r="H8952" s="31" t="s">
        <v>7028</v>
      </c>
      <c r="I8952" s="57"/>
    </row>
    <row r="8953" spans="1:9" s="37" customFormat="1" ht="72" customHeight="1">
      <c r="A8953" s="52" t="s">
        <v>7030</v>
      </c>
      <c r="B8953" s="55" t="s">
        <v>6529</v>
      </c>
      <c r="C8953" s="55" t="s">
        <v>6544</v>
      </c>
      <c r="D8953" s="31" t="s">
        <v>7027</v>
      </c>
      <c r="E8953" s="54">
        <v>347</v>
      </c>
      <c r="F8953" s="31" t="s">
        <v>512</v>
      </c>
      <c r="G8953" s="31"/>
      <c r="H8953" s="31" t="s">
        <v>7028</v>
      </c>
      <c r="I8953" s="57"/>
    </row>
    <row r="8954" spans="1:9" s="37" customFormat="1" ht="72" customHeight="1">
      <c r="A8954" s="52" t="s">
        <v>7030</v>
      </c>
      <c r="B8954" s="55" t="s">
        <v>6545</v>
      </c>
      <c r="C8954" s="55" t="s">
        <v>6546</v>
      </c>
      <c r="D8954" s="31" t="s">
        <v>7027</v>
      </c>
      <c r="E8954" s="54">
        <v>1917</v>
      </c>
      <c r="F8954" s="31" t="s">
        <v>512</v>
      </c>
      <c r="G8954" s="31"/>
      <c r="H8954" s="31" t="s">
        <v>7028</v>
      </c>
      <c r="I8954" s="57"/>
    </row>
    <row r="8955" spans="1:9" s="37" customFormat="1" ht="72.75" customHeight="1">
      <c r="A8955" s="52" t="s">
        <v>6531</v>
      </c>
      <c r="B8955" s="55" t="s">
        <v>6545</v>
      </c>
      <c r="C8955" s="55" t="s">
        <v>6546</v>
      </c>
      <c r="D8955" s="31" t="s">
        <v>7027</v>
      </c>
      <c r="E8955" s="54">
        <v>38</v>
      </c>
      <c r="F8955" s="31" t="s">
        <v>512</v>
      </c>
      <c r="G8955" s="31"/>
      <c r="H8955" s="31" t="s">
        <v>7028</v>
      </c>
      <c r="I8955" s="57"/>
    </row>
    <row r="8956" spans="1:9" s="37" customFormat="1" ht="72.75" customHeight="1">
      <c r="A8956" s="52" t="s">
        <v>7030</v>
      </c>
      <c r="B8956" s="55" t="s">
        <v>6545</v>
      </c>
      <c r="C8956" s="55" t="s">
        <v>6547</v>
      </c>
      <c r="D8956" s="31" t="s">
        <v>7027</v>
      </c>
      <c r="E8956" s="54">
        <v>685</v>
      </c>
      <c r="F8956" s="31" t="s">
        <v>512</v>
      </c>
      <c r="G8956" s="31"/>
      <c r="H8956" s="31" t="s">
        <v>7028</v>
      </c>
      <c r="I8956" s="57"/>
    </row>
    <row r="8957" spans="1:9" s="37" customFormat="1" ht="72.75" customHeight="1">
      <c r="A8957" s="52" t="s">
        <v>6531</v>
      </c>
      <c r="B8957" s="55" t="s">
        <v>6548</v>
      </c>
      <c r="C8957" s="55" t="s">
        <v>6547</v>
      </c>
      <c r="D8957" s="31" t="s">
        <v>7027</v>
      </c>
      <c r="E8957" s="54">
        <v>22</v>
      </c>
      <c r="F8957" s="31" t="s">
        <v>512</v>
      </c>
      <c r="G8957" s="31"/>
      <c r="H8957" s="31" t="s">
        <v>7028</v>
      </c>
      <c r="I8957" s="57"/>
    </row>
    <row r="8958" spans="1:9" s="37" customFormat="1" ht="72.75" customHeight="1">
      <c r="A8958" s="52" t="s">
        <v>7030</v>
      </c>
      <c r="B8958" s="55" t="s">
        <v>6549</v>
      </c>
      <c r="C8958" s="55" t="s">
        <v>6550</v>
      </c>
      <c r="D8958" s="31" t="s">
        <v>7027</v>
      </c>
      <c r="E8958" s="54">
        <v>1956</v>
      </c>
      <c r="F8958" s="31" t="s">
        <v>512</v>
      </c>
      <c r="G8958" s="31"/>
      <c r="H8958" s="31" t="s">
        <v>7028</v>
      </c>
      <c r="I8958" s="57"/>
    </row>
    <row r="8959" spans="1:9" s="37" customFormat="1" ht="72.75" customHeight="1">
      <c r="A8959" s="52" t="s">
        <v>7030</v>
      </c>
      <c r="B8959" s="55" t="s">
        <v>6551</v>
      </c>
      <c r="C8959" s="55" t="s">
        <v>6552</v>
      </c>
      <c r="D8959" s="31" t="s">
        <v>7027</v>
      </c>
      <c r="E8959" s="54">
        <v>1246</v>
      </c>
      <c r="F8959" s="31" t="s">
        <v>512</v>
      </c>
      <c r="G8959" s="31"/>
      <c r="H8959" s="31" t="s">
        <v>7028</v>
      </c>
      <c r="I8959" s="57"/>
    </row>
    <row r="8960" spans="1:9" s="37" customFormat="1" ht="72.75" customHeight="1">
      <c r="A8960" s="52" t="s">
        <v>6531</v>
      </c>
      <c r="B8960" s="55" t="s">
        <v>6551</v>
      </c>
      <c r="C8960" s="55" t="s">
        <v>6552</v>
      </c>
      <c r="D8960" s="31" t="s">
        <v>7027</v>
      </c>
      <c r="E8960" s="54">
        <v>36</v>
      </c>
      <c r="F8960" s="31" t="s">
        <v>512</v>
      </c>
      <c r="G8960" s="31"/>
      <c r="H8960" s="31" t="s">
        <v>7028</v>
      </c>
      <c r="I8960" s="57"/>
    </row>
    <row r="8961" spans="1:9" s="37" customFormat="1" ht="72.75" customHeight="1">
      <c r="A8961" s="52" t="s">
        <v>7030</v>
      </c>
      <c r="B8961" s="55" t="s">
        <v>6551</v>
      </c>
      <c r="C8961" s="55" t="s">
        <v>6546</v>
      </c>
      <c r="D8961" s="31" t="s">
        <v>7027</v>
      </c>
      <c r="E8961" s="54">
        <v>1032</v>
      </c>
      <c r="F8961" s="31" t="s">
        <v>512</v>
      </c>
      <c r="G8961" s="31"/>
      <c r="H8961" s="31" t="s">
        <v>7028</v>
      </c>
      <c r="I8961" s="57"/>
    </row>
    <row r="8962" spans="1:9" s="37" customFormat="1" ht="72.75" customHeight="1">
      <c r="A8962" s="52" t="s">
        <v>7030</v>
      </c>
      <c r="B8962" s="55" t="s">
        <v>6551</v>
      </c>
      <c r="C8962" s="55" t="s">
        <v>6550</v>
      </c>
      <c r="D8962" s="31" t="s">
        <v>7027</v>
      </c>
      <c r="E8962" s="54">
        <v>1000</v>
      </c>
      <c r="F8962" s="31" t="s">
        <v>512</v>
      </c>
      <c r="G8962" s="31"/>
      <c r="H8962" s="31" t="s">
        <v>7028</v>
      </c>
      <c r="I8962" s="57"/>
    </row>
    <row r="8963" spans="1:9" s="37" customFormat="1" ht="68.25" customHeight="1">
      <c r="A8963" s="52" t="s">
        <v>6531</v>
      </c>
      <c r="B8963" s="55" t="s">
        <v>6551</v>
      </c>
      <c r="C8963" s="55" t="s">
        <v>6550</v>
      </c>
      <c r="D8963" s="31" t="s">
        <v>7027</v>
      </c>
      <c r="E8963" s="54">
        <v>84</v>
      </c>
      <c r="F8963" s="31" t="s">
        <v>512</v>
      </c>
      <c r="G8963" s="31"/>
      <c r="H8963" s="31" t="s">
        <v>7028</v>
      </c>
      <c r="I8963" s="57"/>
    </row>
    <row r="8964" spans="1:9" s="37" customFormat="1" ht="68.25" customHeight="1">
      <c r="A8964" s="52" t="s">
        <v>7030</v>
      </c>
      <c r="B8964" s="55" t="s">
        <v>6551</v>
      </c>
      <c r="C8964" s="55" t="s">
        <v>6547</v>
      </c>
      <c r="D8964" s="31" t="s">
        <v>7027</v>
      </c>
      <c r="E8964" s="54">
        <v>987</v>
      </c>
      <c r="F8964" s="31" t="s">
        <v>512</v>
      </c>
      <c r="G8964" s="31"/>
      <c r="H8964" s="31" t="s">
        <v>7028</v>
      </c>
      <c r="I8964" s="57"/>
    </row>
    <row r="8965" spans="1:9" s="37" customFormat="1" ht="68.25" customHeight="1">
      <c r="A8965" s="61" t="s">
        <v>6528</v>
      </c>
      <c r="B8965" s="30" t="s">
        <v>6553</v>
      </c>
      <c r="C8965" s="39" t="s">
        <v>6546</v>
      </c>
      <c r="D8965" s="39" t="s">
        <v>6500</v>
      </c>
      <c r="E8965" s="62">
        <v>333</v>
      </c>
      <c r="F8965" s="18" t="s">
        <v>18</v>
      </c>
      <c r="G8965" s="39"/>
      <c r="H8965" s="24" t="s">
        <v>1</v>
      </c>
      <c r="I8965" s="24"/>
    </row>
    <row r="8966" spans="1:9" s="37" customFormat="1" ht="115.5">
      <c r="A8966" s="61" t="s">
        <v>6554</v>
      </c>
      <c r="B8966" s="30" t="s">
        <v>6555</v>
      </c>
      <c r="C8966" s="39" t="s">
        <v>6552</v>
      </c>
      <c r="D8966" s="39" t="s">
        <v>6500</v>
      </c>
      <c r="E8966" s="62">
        <v>200</v>
      </c>
      <c r="F8966" s="18" t="s">
        <v>18</v>
      </c>
      <c r="G8966" s="39"/>
      <c r="H8966" s="24" t="s">
        <v>1</v>
      </c>
      <c r="I8966" s="24"/>
    </row>
    <row r="8967" spans="1:9" s="37" customFormat="1" ht="115.5">
      <c r="A8967" s="61" t="s">
        <v>6554</v>
      </c>
      <c r="B8967" s="30" t="s">
        <v>6555</v>
      </c>
      <c r="C8967" s="39" t="s">
        <v>6547</v>
      </c>
      <c r="D8967" s="39" t="s">
        <v>6500</v>
      </c>
      <c r="E8967" s="62">
        <v>200</v>
      </c>
      <c r="F8967" s="18" t="s">
        <v>18</v>
      </c>
      <c r="G8967" s="39"/>
      <c r="H8967" s="24" t="s">
        <v>1</v>
      </c>
      <c r="I8967" s="24"/>
    </row>
    <row r="8968" spans="1:9" s="37" customFormat="1" ht="115.5">
      <c r="A8968" s="61" t="s">
        <v>6554</v>
      </c>
      <c r="B8968" s="30" t="s">
        <v>6555</v>
      </c>
      <c r="C8968" s="39" t="s">
        <v>6546</v>
      </c>
      <c r="D8968" s="39" t="s">
        <v>6500</v>
      </c>
      <c r="E8968" s="62">
        <v>200</v>
      </c>
      <c r="F8968" s="18" t="s">
        <v>18</v>
      </c>
      <c r="G8968" s="39"/>
      <c r="H8968" s="24" t="s">
        <v>1</v>
      </c>
      <c r="I8968" s="24"/>
    </row>
    <row r="8969" spans="1:9" s="37" customFormat="1" ht="115.5">
      <c r="A8969" s="61" t="s">
        <v>6554</v>
      </c>
      <c r="B8969" s="30" t="s">
        <v>6555</v>
      </c>
      <c r="C8969" s="39" t="s">
        <v>6550</v>
      </c>
      <c r="D8969" s="39" t="s">
        <v>6500</v>
      </c>
      <c r="E8969" s="62">
        <v>200</v>
      </c>
      <c r="F8969" s="18" t="s">
        <v>18</v>
      </c>
      <c r="G8969" s="39"/>
      <c r="H8969" s="24" t="s">
        <v>1</v>
      </c>
      <c r="I8969" s="24"/>
    </row>
    <row r="8970" spans="1:9" s="37" customFormat="1" ht="86.25" customHeight="1">
      <c r="A8970" s="61" t="s">
        <v>6528</v>
      </c>
      <c r="B8970" s="30" t="s">
        <v>6556</v>
      </c>
      <c r="C8970" s="39" t="s">
        <v>6557</v>
      </c>
      <c r="D8970" s="39" t="s">
        <v>6500</v>
      </c>
      <c r="E8970" s="62">
        <v>105</v>
      </c>
      <c r="F8970" s="18" t="s">
        <v>18</v>
      </c>
      <c r="G8970" s="39"/>
      <c r="H8970" s="24" t="s">
        <v>1</v>
      </c>
      <c r="I8970" s="24"/>
    </row>
    <row r="8971" spans="1:9" s="37" customFormat="1" ht="86.25" customHeight="1">
      <c r="A8971" s="61" t="s">
        <v>6558</v>
      </c>
      <c r="B8971" s="30" t="s">
        <v>6559</v>
      </c>
      <c r="C8971" s="39" t="s">
        <v>6560</v>
      </c>
      <c r="D8971" s="39" t="s">
        <v>6500</v>
      </c>
      <c r="E8971" s="62">
        <v>10</v>
      </c>
      <c r="F8971" s="18" t="s">
        <v>18</v>
      </c>
      <c r="G8971" s="39"/>
      <c r="H8971" s="24"/>
      <c r="I8971" s="24" t="s">
        <v>1</v>
      </c>
    </row>
    <row r="8972" spans="1:9" s="37" customFormat="1" ht="86.25" customHeight="1">
      <c r="A8972" s="61" t="s">
        <v>6561</v>
      </c>
      <c r="B8972" s="30" t="s">
        <v>6562</v>
      </c>
      <c r="C8972" s="39" t="s">
        <v>6560</v>
      </c>
      <c r="D8972" s="39" t="s">
        <v>6500</v>
      </c>
      <c r="E8972" s="62">
        <v>53</v>
      </c>
      <c r="F8972" s="18" t="s">
        <v>18</v>
      </c>
      <c r="G8972" s="39"/>
      <c r="H8972" s="24" t="s">
        <v>1</v>
      </c>
      <c r="I8972" s="24"/>
    </row>
    <row r="8973" spans="1:9" s="37" customFormat="1" ht="86.25" customHeight="1">
      <c r="A8973" s="61" t="s">
        <v>6563</v>
      </c>
      <c r="B8973" s="30" t="s">
        <v>6564</v>
      </c>
      <c r="C8973" s="39" t="s">
        <v>6565</v>
      </c>
      <c r="D8973" s="39" t="s">
        <v>6500</v>
      </c>
      <c r="E8973" s="62">
        <v>413</v>
      </c>
      <c r="F8973" s="18" t="s">
        <v>18</v>
      </c>
      <c r="G8973" s="39"/>
      <c r="H8973" s="24" t="s">
        <v>1</v>
      </c>
      <c r="I8973" s="24"/>
    </row>
    <row r="8974" spans="1:9" s="37" customFormat="1" ht="86.25" customHeight="1">
      <c r="A8974" s="61" t="s">
        <v>6531</v>
      </c>
      <c r="B8974" s="30" t="s">
        <v>6564</v>
      </c>
      <c r="C8974" s="39" t="s">
        <v>6565</v>
      </c>
      <c r="D8974" s="39" t="s">
        <v>6500</v>
      </c>
      <c r="E8974" s="62">
        <v>17</v>
      </c>
      <c r="F8974" s="18" t="s">
        <v>18</v>
      </c>
      <c r="G8974" s="39"/>
      <c r="H8974" s="24"/>
      <c r="I8974" s="24" t="s">
        <v>1</v>
      </c>
    </row>
    <row r="8975" spans="1:9" s="37" customFormat="1" ht="86.25" customHeight="1">
      <c r="A8975" s="61" t="s">
        <v>6563</v>
      </c>
      <c r="B8975" s="30" t="s">
        <v>6566</v>
      </c>
      <c r="C8975" s="39" t="s">
        <v>6565</v>
      </c>
      <c r="D8975" s="39" t="s">
        <v>6500</v>
      </c>
      <c r="E8975" s="62">
        <v>100</v>
      </c>
      <c r="F8975" s="18" t="s">
        <v>18</v>
      </c>
      <c r="G8975" s="39"/>
      <c r="H8975" s="24" t="s">
        <v>1</v>
      </c>
      <c r="I8975" s="24"/>
    </row>
    <row r="8976" spans="1:9" s="37" customFormat="1" ht="86.25" customHeight="1">
      <c r="A8976" s="61" t="s">
        <v>6567</v>
      </c>
      <c r="B8976" s="30" t="s">
        <v>6568</v>
      </c>
      <c r="C8976" s="39" t="s">
        <v>6569</v>
      </c>
      <c r="D8976" s="39" t="s">
        <v>6500</v>
      </c>
      <c r="E8976" s="62">
        <v>109</v>
      </c>
      <c r="F8976" s="18" t="s">
        <v>18</v>
      </c>
      <c r="G8976" s="39"/>
      <c r="H8976" s="24" t="s">
        <v>1</v>
      </c>
      <c r="I8976" s="24"/>
    </row>
    <row r="8977" spans="1:9" s="37" customFormat="1" ht="86.25" customHeight="1">
      <c r="A8977" s="61" t="s">
        <v>6570</v>
      </c>
      <c r="B8977" s="30" t="s">
        <v>6571</v>
      </c>
      <c r="C8977" s="39" t="s">
        <v>6572</v>
      </c>
      <c r="D8977" s="39" t="s">
        <v>6500</v>
      </c>
      <c r="E8977" s="62">
        <v>500</v>
      </c>
      <c r="F8977" s="18" t="s">
        <v>18</v>
      </c>
      <c r="G8977" s="39"/>
      <c r="H8977" s="24" t="s">
        <v>1</v>
      </c>
      <c r="I8977" s="24"/>
    </row>
    <row r="8978" spans="1:9" s="37" customFormat="1" ht="79.5" customHeight="1">
      <c r="A8978" s="61" t="s">
        <v>6573</v>
      </c>
      <c r="B8978" s="30" t="s">
        <v>6574</v>
      </c>
      <c r="C8978" s="39" t="s">
        <v>6575</v>
      </c>
      <c r="D8978" s="39" t="s">
        <v>6500</v>
      </c>
      <c r="E8978" s="62">
        <v>12</v>
      </c>
      <c r="F8978" s="18" t="s">
        <v>18</v>
      </c>
      <c r="G8978" s="39"/>
      <c r="H8978" s="24"/>
      <c r="I8978" s="24" t="s">
        <v>1</v>
      </c>
    </row>
    <row r="8979" spans="1:9" s="37" customFormat="1" ht="79.5" customHeight="1">
      <c r="A8979" s="61" t="s">
        <v>6576</v>
      </c>
      <c r="B8979" s="30" t="s">
        <v>6577</v>
      </c>
      <c r="C8979" s="39" t="s">
        <v>6578</v>
      </c>
      <c r="D8979" s="39" t="s">
        <v>6500</v>
      </c>
      <c r="E8979" s="62">
        <v>49</v>
      </c>
      <c r="F8979" s="18" t="s">
        <v>18</v>
      </c>
      <c r="G8979" s="39"/>
      <c r="H8979" s="24" t="s">
        <v>1</v>
      </c>
      <c r="I8979" s="24"/>
    </row>
    <row r="8980" spans="1:9" s="37" customFormat="1" ht="79.5" customHeight="1">
      <c r="A8980" s="61" t="s">
        <v>6531</v>
      </c>
      <c r="B8980" s="30" t="s">
        <v>6579</v>
      </c>
      <c r="C8980" s="39" t="s">
        <v>6580</v>
      </c>
      <c r="D8980" s="39" t="s">
        <v>6500</v>
      </c>
      <c r="E8980" s="62">
        <v>3870</v>
      </c>
      <c r="F8980" s="18" t="s">
        <v>18</v>
      </c>
      <c r="G8980" s="39"/>
      <c r="H8980" s="24" t="s">
        <v>1</v>
      </c>
      <c r="I8980" s="24"/>
    </row>
    <row r="8981" spans="1:9" s="37" customFormat="1" ht="79.5" customHeight="1">
      <c r="A8981" s="61" t="s">
        <v>6531</v>
      </c>
      <c r="B8981" s="30" t="s">
        <v>6579</v>
      </c>
      <c r="C8981" s="39" t="s">
        <v>6581</v>
      </c>
      <c r="D8981" s="39" t="s">
        <v>6500</v>
      </c>
      <c r="E8981" s="62">
        <v>8697</v>
      </c>
      <c r="F8981" s="18" t="s">
        <v>18</v>
      </c>
      <c r="G8981" s="39"/>
      <c r="H8981" s="24" t="s">
        <v>1</v>
      </c>
      <c r="I8981" s="24"/>
    </row>
    <row r="8982" spans="1:9" s="37" customFormat="1" ht="79.5" customHeight="1">
      <c r="A8982" s="61" t="s">
        <v>6582</v>
      </c>
      <c r="B8982" s="30" t="s">
        <v>6583</v>
      </c>
      <c r="C8982" s="39" t="s">
        <v>6584</v>
      </c>
      <c r="D8982" s="39" t="s">
        <v>6500</v>
      </c>
      <c r="E8982" s="62">
        <v>81</v>
      </c>
      <c r="F8982" s="18" t="s">
        <v>18</v>
      </c>
      <c r="G8982" s="39"/>
      <c r="H8982" s="24" t="s">
        <v>1</v>
      </c>
      <c r="I8982" s="24"/>
    </row>
    <row r="8983" spans="1:9" s="37" customFormat="1" ht="76.5" customHeight="1">
      <c r="A8983" s="61" t="s">
        <v>6582</v>
      </c>
      <c r="B8983" s="30" t="s">
        <v>6583</v>
      </c>
      <c r="C8983" s="39" t="s">
        <v>6584</v>
      </c>
      <c r="D8983" s="39" t="s">
        <v>6500</v>
      </c>
      <c r="E8983" s="62">
        <v>2291</v>
      </c>
      <c r="F8983" s="18" t="s">
        <v>18</v>
      </c>
      <c r="G8983" s="39"/>
      <c r="H8983" s="24" t="s">
        <v>1</v>
      </c>
      <c r="I8983" s="24"/>
    </row>
    <row r="8984" spans="1:9" s="37" customFormat="1" ht="76.5" customHeight="1">
      <c r="A8984" s="61" t="s">
        <v>6585</v>
      </c>
      <c r="B8984" s="30" t="s">
        <v>6583</v>
      </c>
      <c r="C8984" s="39" t="s">
        <v>6584</v>
      </c>
      <c r="D8984" s="39" t="s">
        <v>6500</v>
      </c>
      <c r="E8984" s="62">
        <v>220</v>
      </c>
      <c r="F8984" s="18" t="s">
        <v>18</v>
      </c>
      <c r="G8984" s="39"/>
      <c r="H8984" s="24" t="s">
        <v>1</v>
      </c>
      <c r="I8984" s="24"/>
    </row>
    <row r="8985" spans="1:9" s="37" customFormat="1" ht="76.5" customHeight="1">
      <c r="A8985" s="61" t="s">
        <v>6582</v>
      </c>
      <c r="B8985" s="30" t="s">
        <v>6586</v>
      </c>
      <c r="C8985" s="39" t="s">
        <v>6587</v>
      </c>
      <c r="D8985" s="39" t="s">
        <v>6500</v>
      </c>
      <c r="E8985" s="62">
        <v>24</v>
      </c>
      <c r="F8985" s="18" t="s">
        <v>18</v>
      </c>
      <c r="G8985" s="39"/>
      <c r="H8985" s="24" t="s">
        <v>1</v>
      </c>
      <c r="I8985" s="24"/>
    </row>
    <row r="8986" spans="1:9" s="37" customFormat="1" ht="76.5" customHeight="1">
      <c r="A8986" s="61" t="s">
        <v>6582</v>
      </c>
      <c r="B8986" s="30" t="s">
        <v>6586</v>
      </c>
      <c r="C8986" s="39" t="s">
        <v>6587</v>
      </c>
      <c r="D8986" s="39" t="s">
        <v>6500</v>
      </c>
      <c r="E8986" s="62">
        <v>746</v>
      </c>
      <c r="F8986" s="18" t="s">
        <v>18</v>
      </c>
      <c r="G8986" s="39"/>
      <c r="H8986" s="24" t="s">
        <v>1</v>
      </c>
      <c r="I8986" s="24"/>
    </row>
    <row r="8987" spans="1:9" s="37" customFormat="1" ht="76.5" customHeight="1">
      <c r="A8987" s="61" t="s">
        <v>6585</v>
      </c>
      <c r="B8987" s="30" t="s">
        <v>6586</v>
      </c>
      <c r="C8987" s="39" t="s">
        <v>6587</v>
      </c>
      <c r="D8987" s="39" t="s">
        <v>6500</v>
      </c>
      <c r="E8987" s="62">
        <v>186</v>
      </c>
      <c r="F8987" s="18" t="s">
        <v>18</v>
      </c>
      <c r="G8987" s="39"/>
      <c r="H8987" s="24" t="s">
        <v>1</v>
      </c>
      <c r="I8987" s="24"/>
    </row>
    <row r="8988" spans="1:9" s="37" customFormat="1" ht="76.5" customHeight="1">
      <c r="A8988" s="61" t="s">
        <v>6582</v>
      </c>
      <c r="B8988" s="30" t="s">
        <v>6588</v>
      </c>
      <c r="C8988" s="39" t="s">
        <v>6589</v>
      </c>
      <c r="D8988" s="39" t="s">
        <v>6500</v>
      </c>
      <c r="E8988" s="62">
        <v>177</v>
      </c>
      <c r="F8988" s="18" t="s">
        <v>18</v>
      </c>
      <c r="G8988" s="39"/>
      <c r="H8988" s="24" t="s">
        <v>1</v>
      </c>
      <c r="I8988" s="24"/>
    </row>
    <row r="8989" spans="1:9" s="37" customFormat="1" ht="90.75" customHeight="1">
      <c r="A8989" s="61" t="s">
        <v>6582</v>
      </c>
      <c r="B8989" s="30" t="s">
        <v>6590</v>
      </c>
      <c r="C8989" s="39" t="s">
        <v>6587</v>
      </c>
      <c r="D8989" s="39" t="s">
        <v>6500</v>
      </c>
      <c r="E8989" s="62">
        <v>560</v>
      </c>
      <c r="F8989" s="18" t="s">
        <v>18</v>
      </c>
      <c r="G8989" s="39"/>
      <c r="H8989" s="24" t="s">
        <v>1</v>
      </c>
      <c r="I8989" s="24"/>
    </row>
    <row r="8990" spans="1:9" s="37" customFormat="1" ht="90.75" customHeight="1">
      <c r="A8990" s="61" t="s">
        <v>6582</v>
      </c>
      <c r="B8990" s="30" t="s">
        <v>6590</v>
      </c>
      <c r="C8990" s="39" t="s">
        <v>6587</v>
      </c>
      <c r="D8990" s="39" t="s">
        <v>6500</v>
      </c>
      <c r="E8990" s="62">
        <v>1345</v>
      </c>
      <c r="F8990" s="18" t="s">
        <v>18</v>
      </c>
      <c r="G8990" s="39"/>
      <c r="H8990" s="24" t="s">
        <v>1</v>
      </c>
      <c r="I8990" s="24"/>
    </row>
    <row r="8991" spans="1:9" s="37" customFormat="1" ht="90.75" customHeight="1">
      <c r="A8991" s="61" t="s">
        <v>6585</v>
      </c>
      <c r="B8991" s="30" t="s">
        <v>6591</v>
      </c>
      <c r="C8991" s="39" t="s">
        <v>6592</v>
      </c>
      <c r="D8991" s="39" t="s">
        <v>6500</v>
      </c>
      <c r="E8991" s="62">
        <v>20</v>
      </c>
      <c r="F8991" s="18" t="s">
        <v>18</v>
      </c>
      <c r="G8991" s="39"/>
      <c r="H8991" s="24" t="s">
        <v>1</v>
      </c>
      <c r="I8991" s="24"/>
    </row>
    <row r="8992" spans="1:9" s="37" customFormat="1" ht="90.75" customHeight="1">
      <c r="A8992" s="61" t="s">
        <v>6582</v>
      </c>
      <c r="B8992" s="30" t="s">
        <v>6593</v>
      </c>
      <c r="C8992" s="39" t="s">
        <v>6587</v>
      </c>
      <c r="D8992" s="39" t="s">
        <v>6500</v>
      </c>
      <c r="E8992" s="62">
        <v>260</v>
      </c>
      <c r="F8992" s="18" t="s">
        <v>18</v>
      </c>
      <c r="G8992" s="39"/>
      <c r="H8992" s="24" t="s">
        <v>1</v>
      </c>
      <c r="I8992" s="24"/>
    </row>
    <row r="8993" spans="1:9" s="37" customFormat="1" ht="90.75" customHeight="1">
      <c r="A8993" s="61" t="s">
        <v>6582</v>
      </c>
      <c r="B8993" s="30" t="s">
        <v>6593</v>
      </c>
      <c r="C8993" s="39" t="s">
        <v>6587</v>
      </c>
      <c r="D8993" s="39" t="s">
        <v>6500</v>
      </c>
      <c r="E8993" s="62">
        <v>273</v>
      </c>
      <c r="F8993" s="18" t="s">
        <v>18</v>
      </c>
      <c r="G8993" s="39"/>
      <c r="H8993" s="24" t="s">
        <v>1</v>
      </c>
      <c r="I8993" s="24"/>
    </row>
    <row r="8994" spans="1:9" s="37" customFormat="1" ht="100.5" customHeight="1">
      <c r="A8994" s="61" t="s">
        <v>6531</v>
      </c>
      <c r="B8994" s="30" t="s">
        <v>6594</v>
      </c>
      <c r="C8994" s="39" t="s">
        <v>6595</v>
      </c>
      <c r="D8994" s="39" t="s">
        <v>6500</v>
      </c>
      <c r="E8994" s="62">
        <v>2102</v>
      </c>
      <c r="F8994" s="18" t="s">
        <v>18</v>
      </c>
      <c r="G8994" s="39"/>
      <c r="H8994" s="24" t="s">
        <v>1</v>
      </c>
      <c r="I8994" s="24"/>
    </row>
    <row r="8995" spans="1:9" s="37" customFormat="1" ht="100.5" customHeight="1">
      <c r="A8995" s="61" t="s">
        <v>6531</v>
      </c>
      <c r="B8995" s="30" t="s">
        <v>6594</v>
      </c>
      <c r="C8995" s="39" t="s">
        <v>6596</v>
      </c>
      <c r="D8995" s="39" t="s">
        <v>6500</v>
      </c>
      <c r="E8995" s="62">
        <v>2165</v>
      </c>
      <c r="F8995" s="18" t="s">
        <v>18</v>
      </c>
      <c r="G8995" s="39"/>
      <c r="H8995" s="24" t="s">
        <v>1</v>
      </c>
      <c r="I8995" s="24"/>
    </row>
    <row r="8996" spans="1:9" s="37" customFormat="1" ht="100.5" customHeight="1">
      <c r="A8996" s="61" t="s">
        <v>6582</v>
      </c>
      <c r="B8996" s="30" t="s">
        <v>6597</v>
      </c>
      <c r="C8996" s="39" t="s">
        <v>6587</v>
      </c>
      <c r="D8996" s="39" t="s">
        <v>6500</v>
      </c>
      <c r="E8996" s="62">
        <v>58</v>
      </c>
      <c r="F8996" s="18" t="s">
        <v>18</v>
      </c>
      <c r="G8996" s="39"/>
      <c r="H8996" s="24" t="s">
        <v>1</v>
      </c>
      <c r="I8996" s="24"/>
    </row>
    <row r="8997" spans="1:9" s="37" customFormat="1" ht="100.5" customHeight="1">
      <c r="A8997" s="61" t="s">
        <v>6582</v>
      </c>
      <c r="B8997" s="30" t="s">
        <v>6597</v>
      </c>
      <c r="C8997" s="39" t="s">
        <v>6587</v>
      </c>
      <c r="D8997" s="39" t="s">
        <v>6500</v>
      </c>
      <c r="E8997" s="62">
        <v>89</v>
      </c>
      <c r="F8997" s="18" t="s">
        <v>18</v>
      </c>
      <c r="G8997" s="39"/>
      <c r="H8997" s="24" t="s">
        <v>1</v>
      </c>
      <c r="I8997" s="24"/>
    </row>
    <row r="8998" spans="1:9" s="37" customFormat="1" ht="100.5" customHeight="1">
      <c r="A8998" s="61" t="s">
        <v>6531</v>
      </c>
      <c r="B8998" s="30" t="s">
        <v>6598</v>
      </c>
      <c r="C8998" s="39" t="s">
        <v>6599</v>
      </c>
      <c r="D8998" s="39" t="s">
        <v>6500</v>
      </c>
      <c r="E8998" s="62">
        <v>367</v>
      </c>
      <c r="F8998" s="18" t="s">
        <v>18</v>
      </c>
      <c r="G8998" s="39"/>
      <c r="H8998" s="24" t="s">
        <v>1</v>
      </c>
      <c r="I8998" s="24"/>
    </row>
    <row r="8999" spans="1:9" s="37" customFormat="1" ht="100.5" customHeight="1">
      <c r="A8999" s="61" t="s">
        <v>6582</v>
      </c>
      <c r="B8999" s="30" t="s">
        <v>6600</v>
      </c>
      <c r="C8999" s="39" t="s">
        <v>6601</v>
      </c>
      <c r="D8999" s="39" t="s">
        <v>6500</v>
      </c>
      <c r="E8999" s="62">
        <v>99</v>
      </c>
      <c r="F8999" s="18" t="s">
        <v>18</v>
      </c>
      <c r="G8999" s="39"/>
      <c r="H8999" s="24" t="s">
        <v>1</v>
      </c>
      <c r="I8999" s="24"/>
    </row>
    <row r="9000" spans="1:9" s="37" customFormat="1" ht="103.5" customHeight="1">
      <c r="A9000" s="61" t="s">
        <v>6582</v>
      </c>
      <c r="B9000" s="30" t="s">
        <v>6600</v>
      </c>
      <c r="C9000" s="39" t="s">
        <v>6602</v>
      </c>
      <c r="D9000" s="39" t="s">
        <v>6500</v>
      </c>
      <c r="E9000" s="62">
        <v>269</v>
      </c>
      <c r="F9000" s="18" t="s">
        <v>18</v>
      </c>
      <c r="G9000" s="39"/>
      <c r="H9000" s="24" t="s">
        <v>1</v>
      </c>
      <c r="I9000" s="24"/>
    </row>
    <row r="9001" spans="1:9" s="37" customFormat="1" ht="103.5" customHeight="1">
      <c r="A9001" s="61" t="s">
        <v>6582</v>
      </c>
      <c r="B9001" s="30" t="s">
        <v>6603</v>
      </c>
      <c r="C9001" s="39" t="s">
        <v>6604</v>
      </c>
      <c r="D9001" s="39" t="s">
        <v>6500</v>
      </c>
      <c r="E9001" s="62">
        <v>34</v>
      </c>
      <c r="F9001" s="18" t="s">
        <v>18</v>
      </c>
      <c r="G9001" s="39"/>
      <c r="H9001" s="24" t="s">
        <v>1</v>
      </c>
      <c r="I9001" s="24"/>
    </row>
    <row r="9002" spans="1:9" s="37" customFormat="1" ht="103.5" customHeight="1">
      <c r="A9002" s="61" t="s">
        <v>6582</v>
      </c>
      <c r="B9002" s="30" t="s">
        <v>6603</v>
      </c>
      <c r="C9002" s="39" t="s">
        <v>6604</v>
      </c>
      <c r="D9002" s="39" t="s">
        <v>6500</v>
      </c>
      <c r="E9002" s="62">
        <v>32</v>
      </c>
      <c r="F9002" s="18" t="s">
        <v>18</v>
      </c>
      <c r="G9002" s="39"/>
      <c r="H9002" s="24" t="s">
        <v>1</v>
      </c>
      <c r="I9002" s="24"/>
    </row>
    <row r="9003" spans="1:9" s="37" customFormat="1" ht="103.5" customHeight="1">
      <c r="A9003" s="61" t="s">
        <v>6582</v>
      </c>
      <c r="B9003" s="30" t="s">
        <v>6605</v>
      </c>
      <c r="C9003" s="39" t="s">
        <v>6606</v>
      </c>
      <c r="D9003" s="39" t="s">
        <v>6500</v>
      </c>
      <c r="E9003" s="62">
        <v>115</v>
      </c>
      <c r="F9003" s="18" t="s">
        <v>18</v>
      </c>
      <c r="G9003" s="39"/>
      <c r="H9003" s="24" t="s">
        <v>1</v>
      </c>
      <c r="I9003" s="24"/>
    </row>
    <row r="9004" spans="1:9" s="37" customFormat="1" ht="103.5" customHeight="1">
      <c r="A9004" s="61" t="s">
        <v>6585</v>
      </c>
      <c r="B9004" s="30" t="s">
        <v>6605</v>
      </c>
      <c r="C9004" s="39" t="s">
        <v>6606</v>
      </c>
      <c r="D9004" s="39" t="s">
        <v>6500</v>
      </c>
      <c r="E9004" s="62">
        <v>49</v>
      </c>
      <c r="F9004" s="18" t="s">
        <v>18</v>
      </c>
      <c r="G9004" s="39"/>
      <c r="H9004" s="24" t="s">
        <v>1</v>
      </c>
      <c r="I9004" s="24"/>
    </row>
    <row r="9005" spans="1:9" s="37" customFormat="1" ht="103.5" customHeight="1">
      <c r="A9005" s="61" t="s">
        <v>6582</v>
      </c>
      <c r="B9005" s="30" t="s">
        <v>6605</v>
      </c>
      <c r="C9005" s="39" t="s">
        <v>6607</v>
      </c>
      <c r="D9005" s="39" t="s">
        <v>6500</v>
      </c>
      <c r="E9005" s="62">
        <v>263</v>
      </c>
      <c r="F9005" s="18" t="s">
        <v>18</v>
      </c>
      <c r="G9005" s="39"/>
      <c r="H9005" s="24" t="s">
        <v>1</v>
      </c>
      <c r="I9005" s="24"/>
    </row>
    <row r="9006" spans="1:9" s="37" customFormat="1" ht="117" customHeight="1">
      <c r="A9006" s="61" t="s">
        <v>6585</v>
      </c>
      <c r="B9006" s="30" t="s">
        <v>6605</v>
      </c>
      <c r="C9006" s="39" t="s">
        <v>6608</v>
      </c>
      <c r="D9006" s="39" t="s">
        <v>6500</v>
      </c>
      <c r="E9006" s="62">
        <v>113</v>
      </c>
      <c r="F9006" s="18" t="s">
        <v>18</v>
      </c>
      <c r="G9006" s="39"/>
      <c r="H9006" s="24" t="s">
        <v>1</v>
      </c>
      <c r="I9006" s="24"/>
    </row>
    <row r="9007" spans="1:9" s="37" customFormat="1" ht="117" customHeight="1">
      <c r="A9007" s="61" t="s">
        <v>6582</v>
      </c>
      <c r="B9007" s="30" t="s">
        <v>6609</v>
      </c>
      <c r="C9007" s="39" t="s">
        <v>6610</v>
      </c>
      <c r="D9007" s="39" t="s">
        <v>6500</v>
      </c>
      <c r="E9007" s="62">
        <v>398</v>
      </c>
      <c r="F9007" s="18" t="s">
        <v>18</v>
      </c>
      <c r="G9007" s="39"/>
      <c r="H9007" s="24" t="s">
        <v>1</v>
      </c>
      <c r="I9007" s="24"/>
    </row>
    <row r="9008" spans="1:9" s="37" customFormat="1" ht="117" customHeight="1">
      <c r="A9008" s="61" t="s">
        <v>6585</v>
      </c>
      <c r="B9008" s="30" t="s">
        <v>6609</v>
      </c>
      <c r="C9008" s="39" t="s">
        <v>6610</v>
      </c>
      <c r="D9008" s="39" t="s">
        <v>6500</v>
      </c>
      <c r="E9008" s="62">
        <v>54</v>
      </c>
      <c r="F9008" s="18" t="s">
        <v>18</v>
      </c>
      <c r="G9008" s="39"/>
      <c r="H9008" s="24" t="s">
        <v>1</v>
      </c>
      <c r="I9008" s="24"/>
    </row>
    <row r="9009" spans="1:9" s="37" customFormat="1" ht="117" customHeight="1">
      <c r="A9009" s="61" t="s">
        <v>6582</v>
      </c>
      <c r="B9009" s="30" t="s">
        <v>6609</v>
      </c>
      <c r="C9009" s="39" t="s">
        <v>6610</v>
      </c>
      <c r="D9009" s="39" t="s">
        <v>6500</v>
      </c>
      <c r="E9009" s="62">
        <v>2166</v>
      </c>
      <c r="F9009" s="18" t="s">
        <v>18</v>
      </c>
      <c r="G9009" s="39"/>
      <c r="H9009" s="24" t="s">
        <v>1</v>
      </c>
      <c r="I9009" s="24"/>
    </row>
    <row r="9010" spans="1:9" s="37" customFormat="1" ht="117" customHeight="1">
      <c r="A9010" s="61" t="s">
        <v>6585</v>
      </c>
      <c r="B9010" s="30" t="s">
        <v>6609</v>
      </c>
      <c r="C9010" s="39" t="s">
        <v>6610</v>
      </c>
      <c r="D9010" s="39" t="s">
        <v>6500</v>
      </c>
      <c r="E9010" s="62">
        <v>295</v>
      </c>
      <c r="F9010" s="18" t="s">
        <v>18</v>
      </c>
      <c r="G9010" s="39"/>
      <c r="H9010" s="24" t="s">
        <v>1</v>
      </c>
      <c r="I9010" s="24"/>
    </row>
    <row r="9011" spans="1:9" s="37" customFormat="1" ht="117" customHeight="1">
      <c r="A9011" s="61" t="s">
        <v>6582</v>
      </c>
      <c r="B9011" s="30" t="s">
        <v>6609</v>
      </c>
      <c r="C9011" s="39" t="s">
        <v>6610</v>
      </c>
      <c r="D9011" s="39" t="s">
        <v>6500</v>
      </c>
      <c r="E9011" s="62">
        <v>217</v>
      </c>
      <c r="F9011" s="18" t="s">
        <v>18</v>
      </c>
      <c r="G9011" s="39"/>
      <c r="H9011" s="24" t="s">
        <v>1</v>
      </c>
      <c r="I9011" s="24"/>
    </row>
    <row r="9012" spans="1:9" s="37" customFormat="1" ht="103.5" customHeight="1">
      <c r="A9012" s="61" t="s">
        <v>6585</v>
      </c>
      <c r="B9012" s="30" t="s">
        <v>6609</v>
      </c>
      <c r="C9012" s="39" t="s">
        <v>6610</v>
      </c>
      <c r="D9012" s="39" t="s">
        <v>6500</v>
      </c>
      <c r="E9012" s="62">
        <v>30</v>
      </c>
      <c r="F9012" s="18" t="s">
        <v>18</v>
      </c>
      <c r="G9012" s="39"/>
      <c r="H9012" s="24" t="s">
        <v>1</v>
      </c>
      <c r="I9012" s="24"/>
    </row>
    <row r="9013" spans="1:9" s="37" customFormat="1" ht="103.5" customHeight="1">
      <c r="A9013" s="61" t="s">
        <v>6531</v>
      </c>
      <c r="B9013" s="30" t="s">
        <v>6611</v>
      </c>
      <c r="C9013" s="39" t="s">
        <v>6601</v>
      </c>
      <c r="D9013" s="39" t="s">
        <v>6500</v>
      </c>
      <c r="E9013" s="62">
        <v>368</v>
      </c>
      <c r="F9013" s="18" t="s">
        <v>18</v>
      </c>
      <c r="G9013" s="39"/>
      <c r="H9013" s="24" t="s">
        <v>1</v>
      </c>
      <c r="I9013" s="24"/>
    </row>
    <row r="9014" spans="1:9" s="37" customFormat="1" ht="103.5" customHeight="1">
      <c r="A9014" s="61" t="s">
        <v>6582</v>
      </c>
      <c r="B9014" s="30" t="s">
        <v>6612</v>
      </c>
      <c r="C9014" s="39" t="s">
        <v>6613</v>
      </c>
      <c r="D9014" s="39" t="s">
        <v>6500</v>
      </c>
      <c r="E9014" s="62">
        <v>27</v>
      </c>
      <c r="F9014" s="18" t="s">
        <v>18</v>
      </c>
      <c r="G9014" s="39"/>
      <c r="H9014" s="24" t="s">
        <v>1</v>
      </c>
      <c r="I9014" s="24"/>
    </row>
    <row r="9015" spans="1:9" s="37" customFormat="1" ht="103.5" customHeight="1">
      <c r="A9015" s="61" t="s">
        <v>6614</v>
      </c>
      <c r="B9015" s="30" t="s">
        <v>6615</v>
      </c>
      <c r="C9015" s="39" t="s">
        <v>6613</v>
      </c>
      <c r="D9015" s="39" t="s">
        <v>6500</v>
      </c>
      <c r="E9015" s="62">
        <v>3</v>
      </c>
      <c r="F9015" s="18" t="s">
        <v>18</v>
      </c>
      <c r="G9015" s="39"/>
      <c r="H9015" s="24" t="s">
        <v>1</v>
      </c>
      <c r="I9015" s="24"/>
    </row>
    <row r="9016" spans="1:9" s="37" customFormat="1" ht="103.5" customHeight="1">
      <c r="A9016" s="61" t="s">
        <v>6582</v>
      </c>
      <c r="B9016" s="30" t="s">
        <v>6616</v>
      </c>
      <c r="C9016" s="39" t="s">
        <v>6617</v>
      </c>
      <c r="D9016" s="39" t="s">
        <v>6500</v>
      </c>
      <c r="E9016" s="62">
        <v>21</v>
      </c>
      <c r="F9016" s="18" t="s">
        <v>18</v>
      </c>
      <c r="G9016" s="39"/>
      <c r="H9016" s="24" t="s">
        <v>1</v>
      </c>
      <c r="I9016" s="24"/>
    </row>
    <row r="9017" spans="1:9" s="37" customFormat="1" ht="103.5" customHeight="1">
      <c r="A9017" s="61" t="s">
        <v>6585</v>
      </c>
      <c r="B9017" s="30" t="s">
        <v>6616</v>
      </c>
      <c r="C9017" s="39" t="s">
        <v>6617</v>
      </c>
      <c r="D9017" s="39" t="s">
        <v>6500</v>
      </c>
      <c r="E9017" s="62">
        <v>14</v>
      </c>
      <c r="F9017" s="18" t="s">
        <v>18</v>
      </c>
      <c r="G9017" s="39"/>
      <c r="H9017" s="24" t="s">
        <v>1</v>
      </c>
      <c r="I9017" s="24"/>
    </row>
    <row r="9018" spans="1:9" s="37" customFormat="1" ht="103.5" customHeight="1">
      <c r="A9018" s="61" t="s">
        <v>6582</v>
      </c>
      <c r="B9018" s="30" t="s">
        <v>6616</v>
      </c>
      <c r="C9018" s="39" t="s">
        <v>6617</v>
      </c>
      <c r="D9018" s="39" t="s">
        <v>6500</v>
      </c>
      <c r="E9018" s="62">
        <v>354</v>
      </c>
      <c r="F9018" s="18" t="s">
        <v>18</v>
      </c>
      <c r="G9018" s="39"/>
      <c r="H9018" s="24" t="s">
        <v>1</v>
      </c>
      <c r="I9018" s="24"/>
    </row>
    <row r="9019" spans="1:9" s="37" customFormat="1" ht="75" customHeight="1">
      <c r="A9019" s="61" t="s">
        <v>6585</v>
      </c>
      <c r="B9019" s="30" t="s">
        <v>6616</v>
      </c>
      <c r="C9019" s="39" t="s">
        <v>6617</v>
      </c>
      <c r="D9019" s="39" t="s">
        <v>6500</v>
      </c>
      <c r="E9019" s="62">
        <v>236</v>
      </c>
      <c r="F9019" s="18" t="s">
        <v>18</v>
      </c>
      <c r="G9019" s="39"/>
      <c r="H9019" s="24" t="s">
        <v>1</v>
      </c>
      <c r="I9019" s="24"/>
    </row>
    <row r="9020" spans="1:9" s="37" customFormat="1" ht="62.25" customHeight="1">
      <c r="A9020" s="61" t="s">
        <v>6582</v>
      </c>
      <c r="B9020" s="30" t="s">
        <v>6618</v>
      </c>
      <c r="C9020" s="39" t="s">
        <v>6619</v>
      </c>
      <c r="D9020" s="39" t="s">
        <v>6500</v>
      </c>
      <c r="E9020" s="62">
        <v>249</v>
      </c>
      <c r="F9020" s="18" t="s">
        <v>18</v>
      </c>
      <c r="G9020" s="39"/>
      <c r="H9020" s="24" t="s">
        <v>1</v>
      </c>
      <c r="I9020" s="24"/>
    </row>
    <row r="9021" spans="1:9" s="37" customFormat="1" ht="62.25" customHeight="1">
      <c r="A9021" s="61" t="s">
        <v>6614</v>
      </c>
      <c r="B9021" s="30" t="s">
        <v>6618</v>
      </c>
      <c r="C9021" s="39" t="s">
        <v>6619</v>
      </c>
      <c r="D9021" s="39" t="s">
        <v>6500</v>
      </c>
      <c r="E9021" s="62">
        <v>102</v>
      </c>
      <c r="F9021" s="18" t="s">
        <v>18</v>
      </c>
      <c r="G9021" s="39"/>
      <c r="H9021" s="24" t="s">
        <v>1</v>
      </c>
      <c r="I9021" s="24"/>
    </row>
    <row r="9022" spans="1:9" s="37" customFormat="1" ht="62.25" customHeight="1">
      <c r="A9022" s="61" t="s">
        <v>6582</v>
      </c>
      <c r="B9022" s="30" t="s">
        <v>6620</v>
      </c>
      <c r="C9022" s="39" t="s">
        <v>6621</v>
      </c>
      <c r="D9022" s="39" t="s">
        <v>6500</v>
      </c>
      <c r="E9022" s="62">
        <v>249</v>
      </c>
      <c r="F9022" s="18" t="s">
        <v>18</v>
      </c>
      <c r="G9022" s="39"/>
      <c r="H9022" s="24" t="s">
        <v>1</v>
      </c>
      <c r="I9022" s="24"/>
    </row>
    <row r="9023" spans="1:9" s="37" customFormat="1" ht="62.25" customHeight="1">
      <c r="A9023" s="61" t="s">
        <v>6614</v>
      </c>
      <c r="B9023" s="30" t="s">
        <v>6620</v>
      </c>
      <c r="C9023" s="39" t="s">
        <v>6621</v>
      </c>
      <c r="D9023" s="39" t="s">
        <v>6500</v>
      </c>
      <c r="E9023" s="62">
        <v>102</v>
      </c>
      <c r="F9023" s="18" t="s">
        <v>18</v>
      </c>
      <c r="G9023" s="39"/>
      <c r="H9023" s="24" t="s">
        <v>1</v>
      </c>
      <c r="I9023" s="24"/>
    </row>
    <row r="9024" spans="1:9" s="37" customFormat="1" ht="103.5" customHeight="1">
      <c r="A9024" s="61" t="s">
        <v>6614</v>
      </c>
      <c r="B9024" s="30" t="s">
        <v>6622</v>
      </c>
      <c r="C9024" s="39" t="s">
        <v>6623</v>
      </c>
      <c r="D9024" s="39" t="s">
        <v>6500</v>
      </c>
      <c r="E9024" s="62">
        <v>139</v>
      </c>
      <c r="F9024" s="18" t="s">
        <v>18</v>
      </c>
      <c r="G9024" s="39"/>
      <c r="H9024" s="24" t="s">
        <v>1</v>
      </c>
      <c r="I9024" s="24"/>
    </row>
    <row r="9025" spans="1:9" s="37" customFormat="1" ht="103.5" customHeight="1">
      <c r="A9025" s="61" t="s">
        <v>6582</v>
      </c>
      <c r="B9025" s="30" t="s">
        <v>6624</v>
      </c>
      <c r="C9025" s="39" t="s">
        <v>6625</v>
      </c>
      <c r="D9025" s="39" t="s">
        <v>6500</v>
      </c>
      <c r="E9025" s="62">
        <v>858</v>
      </c>
      <c r="F9025" s="18" t="s">
        <v>18</v>
      </c>
      <c r="G9025" s="39"/>
      <c r="H9025" s="24" t="s">
        <v>1</v>
      </c>
      <c r="I9025" s="24"/>
    </row>
    <row r="9026" spans="1:9" s="37" customFormat="1" ht="103.5" customHeight="1">
      <c r="A9026" s="61" t="s">
        <v>6614</v>
      </c>
      <c r="B9026" s="30" t="s">
        <v>6624</v>
      </c>
      <c r="C9026" s="39" t="s">
        <v>6625</v>
      </c>
      <c r="D9026" s="39" t="s">
        <v>6500</v>
      </c>
      <c r="E9026" s="62">
        <v>151</v>
      </c>
      <c r="F9026" s="18" t="s">
        <v>18</v>
      </c>
      <c r="G9026" s="39"/>
      <c r="H9026" s="24" t="s">
        <v>1</v>
      </c>
      <c r="I9026" s="24"/>
    </row>
    <row r="9027" spans="1:9" s="37" customFormat="1" ht="103.5" customHeight="1">
      <c r="A9027" s="61" t="s">
        <v>6582</v>
      </c>
      <c r="B9027" s="30" t="s">
        <v>6626</v>
      </c>
      <c r="C9027" s="39" t="s">
        <v>6584</v>
      </c>
      <c r="D9027" s="39" t="s">
        <v>6500</v>
      </c>
      <c r="E9027" s="62">
        <v>462</v>
      </c>
      <c r="F9027" s="18" t="s">
        <v>18</v>
      </c>
      <c r="G9027" s="39"/>
      <c r="H9027" s="24" t="s">
        <v>1</v>
      </c>
      <c r="I9027" s="24"/>
    </row>
    <row r="9028" spans="1:9" s="37" customFormat="1" ht="103.5" customHeight="1">
      <c r="A9028" s="61" t="s">
        <v>6614</v>
      </c>
      <c r="B9028" s="30" t="s">
        <v>6626</v>
      </c>
      <c r="C9028" s="39" t="s">
        <v>6584</v>
      </c>
      <c r="D9028" s="39" t="s">
        <v>6500</v>
      </c>
      <c r="E9028" s="62">
        <v>27</v>
      </c>
      <c r="F9028" s="18" t="s">
        <v>18</v>
      </c>
      <c r="G9028" s="39"/>
      <c r="H9028" s="24" t="s">
        <v>1</v>
      </c>
      <c r="I9028" s="24"/>
    </row>
    <row r="9029" spans="1:9" s="37" customFormat="1" ht="103.5" customHeight="1">
      <c r="A9029" s="61" t="s">
        <v>6585</v>
      </c>
      <c r="B9029" s="30" t="s">
        <v>6627</v>
      </c>
      <c r="C9029" s="39" t="s">
        <v>6613</v>
      </c>
      <c r="D9029" s="39" t="s">
        <v>6500</v>
      </c>
      <c r="E9029" s="62">
        <v>60</v>
      </c>
      <c r="F9029" s="18" t="s">
        <v>18</v>
      </c>
      <c r="G9029" s="39"/>
      <c r="H9029" s="24" t="s">
        <v>1</v>
      </c>
      <c r="I9029" s="24"/>
    </row>
    <row r="9030" spans="1:9" s="37" customFormat="1" ht="103.5" customHeight="1">
      <c r="A9030" s="61" t="s">
        <v>6582</v>
      </c>
      <c r="B9030" s="30" t="s">
        <v>6628</v>
      </c>
      <c r="C9030" s="39" t="s">
        <v>6629</v>
      </c>
      <c r="D9030" s="39" t="s">
        <v>6500</v>
      </c>
      <c r="E9030" s="62">
        <v>69</v>
      </c>
      <c r="F9030" s="18" t="s">
        <v>18</v>
      </c>
      <c r="G9030" s="39"/>
      <c r="H9030" s="24" t="s">
        <v>1</v>
      </c>
      <c r="I9030" s="24"/>
    </row>
    <row r="9031" spans="1:9" s="37" customFormat="1" ht="73.5" customHeight="1">
      <c r="A9031" s="61" t="s">
        <v>6585</v>
      </c>
      <c r="B9031" s="30" t="s">
        <v>6628</v>
      </c>
      <c r="C9031" s="39" t="s">
        <v>6629</v>
      </c>
      <c r="D9031" s="39" t="s">
        <v>6500</v>
      </c>
      <c r="E9031" s="62">
        <v>69</v>
      </c>
      <c r="F9031" s="18" t="s">
        <v>18</v>
      </c>
      <c r="G9031" s="39"/>
      <c r="H9031" s="24" t="s">
        <v>1</v>
      </c>
      <c r="I9031" s="24"/>
    </row>
    <row r="9032" spans="1:9" s="37" customFormat="1" ht="101.25" customHeight="1">
      <c r="A9032" s="61" t="s">
        <v>6582</v>
      </c>
      <c r="B9032" s="30" t="s">
        <v>6630</v>
      </c>
      <c r="C9032" s="39" t="s">
        <v>6631</v>
      </c>
      <c r="D9032" s="39" t="s">
        <v>6500</v>
      </c>
      <c r="E9032" s="62">
        <v>49</v>
      </c>
      <c r="F9032" s="18" t="s">
        <v>18</v>
      </c>
      <c r="G9032" s="39"/>
      <c r="H9032" s="24" t="s">
        <v>1</v>
      </c>
      <c r="I9032" s="24"/>
    </row>
    <row r="9033" spans="1:9" s="37" customFormat="1" ht="90.75" customHeight="1">
      <c r="A9033" s="61" t="s">
        <v>6585</v>
      </c>
      <c r="B9033" s="30" t="s">
        <v>6630</v>
      </c>
      <c r="C9033" s="39" t="s">
        <v>6631</v>
      </c>
      <c r="D9033" s="39" t="s">
        <v>6500</v>
      </c>
      <c r="E9033" s="62">
        <v>7</v>
      </c>
      <c r="F9033" s="18" t="s">
        <v>18</v>
      </c>
      <c r="G9033" s="39"/>
      <c r="H9033" s="24" t="s">
        <v>1</v>
      </c>
      <c r="I9033" s="24"/>
    </row>
    <row r="9034" spans="1:9" s="37" customFormat="1" ht="90.75" customHeight="1">
      <c r="A9034" s="61" t="s">
        <v>6582</v>
      </c>
      <c r="B9034" s="30" t="s">
        <v>6632</v>
      </c>
      <c r="C9034" s="39" t="s">
        <v>6633</v>
      </c>
      <c r="D9034" s="39" t="s">
        <v>6500</v>
      </c>
      <c r="E9034" s="62">
        <v>3160</v>
      </c>
      <c r="F9034" s="18" t="s">
        <v>18</v>
      </c>
      <c r="G9034" s="39"/>
      <c r="H9034" s="24" t="s">
        <v>1</v>
      </c>
      <c r="I9034" s="24"/>
    </row>
    <row r="9035" spans="1:9" s="37" customFormat="1" ht="66">
      <c r="A9035" s="61" t="s">
        <v>6582</v>
      </c>
      <c r="B9035" s="30" t="s">
        <v>6634</v>
      </c>
      <c r="C9035" s="39" t="s">
        <v>6635</v>
      </c>
      <c r="D9035" s="39" t="s">
        <v>6500</v>
      </c>
      <c r="E9035" s="62">
        <v>2858</v>
      </c>
      <c r="F9035" s="18" t="s">
        <v>18</v>
      </c>
      <c r="G9035" s="39"/>
      <c r="H9035" s="24" t="s">
        <v>1</v>
      </c>
      <c r="I9035" s="24"/>
    </row>
    <row r="9036" spans="1:9" s="37" customFormat="1" ht="49.5">
      <c r="A9036" s="61" t="s">
        <v>6582</v>
      </c>
      <c r="B9036" s="30" t="s">
        <v>6636</v>
      </c>
      <c r="C9036" s="39" t="s">
        <v>6584</v>
      </c>
      <c r="D9036" s="39" t="s">
        <v>6500</v>
      </c>
      <c r="E9036" s="62">
        <v>10563</v>
      </c>
      <c r="F9036" s="18" t="s">
        <v>18</v>
      </c>
      <c r="G9036" s="39"/>
      <c r="H9036" s="24" t="s">
        <v>1</v>
      </c>
      <c r="I9036" s="24"/>
    </row>
    <row r="9037" spans="1:9" s="37" customFormat="1" ht="49.5">
      <c r="A9037" s="61" t="s">
        <v>6614</v>
      </c>
      <c r="B9037" s="30" t="s">
        <v>6636</v>
      </c>
      <c r="C9037" s="39" t="s">
        <v>6584</v>
      </c>
      <c r="D9037" s="39" t="s">
        <v>6500</v>
      </c>
      <c r="E9037" s="62">
        <v>2953</v>
      </c>
      <c r="F9037" s="18" t="s">
        <v>18</v>
      </c>
      <c r="G9037" s="39"/>
      <c r="H9037" s="24" t="s">
        <v>1</v>
      </c>
      <c r="I9037" s="24"/>
    </row>
    <row r="9038" spans="1:9" s="37" customFormat="1" ht="49.5">
      <c r="A9038" s="61" t="s">
        <v>6582</v>
      </c>
      <c r="B9038" s="30" t="s">
        <v>6637</v>
      </c>
      <c r="C9038" s="39" t="s">
        <v>6584</v>
      </c>
      <c r="D9038" s="39" t="s">
        <v>6500</v>
      </c>
      <c r="E9038" s="62">
        <v>460</v>
      </c>
      <c r="F9038" s="18" t="s">
        <v>18</v>
      </c>
      <c r="G9038" s="39"/>
      <c r="H9038" s="24" t="s">
        <v>1</v>
      </c>
      <c r="I9038" s="24"/>
    </row>
    <row r="9039" spans="1:9" s="37" customFormat="1" ht="49.5">
      <c r="A9039" s="61" t="s">
        <v>6614</v>
      </c>
      <c r="B9039" s="30" t="s">
        <v>6637</v>
      </c>
      <c r="C9039" s="39" t="s">
        <v>6584</v>
      </c>
      <c r="D9039" s="39" t="s">
        <v>6500</v>
      </c>
      <c r="E9039" s="62">
        <v>210</v>
      </c>
      <c r="F9039" s="18" t="s">
        <v>18</v>
      </c>
      <c r="G9039" s="39"/>
      <c r="H9039" s="24" t="s">
        <v>1</v>
      </c>
      <c r="I9039" s="24"/>
    </row>
    <row r="9040" spans="1:9" s="37" customFormat="1" ht="384" customHeight="1">
      <c r="A9040" s="61" t="s">
        <v>6582</v>
      </c>
      <c r="B9040" s="30" t="s">
        <v>6638</v>
      </c>
      <c r="C9040" s="39" t="s">
        <v>6639</v>
      </c>
      <c r="D9040" s="39" t="s">
        <v>6500</v>
      </c>
      <c r="E9040" s="62">
        <v>1100</v>
      </c>
      <c r="F9040" s="18" t="s">
        <v>18</v>
      </c>
      <c r="G9040" s="39"/>
      <c r="H9040" s="24" t="s">
        <v>1</v>
      </c>
      <c r="I9040" s="24"/>
    </row>
    <row r="9041" spans="1:9" s="37" customFormat="1" ht="334.5" customHeight="1">
      <c r="A9041" s="61" t="s">
        <v>6582</v>
      </c>
      <c r="B9041" s="30" t="s">
        <v>6638</v>
      </c>
      <c r="C9041" s="39" t="s">
        <v>6639</v>
      </c>
      <c r="D9041" s="39" t="s">
        <v>6500</v>
      </c>
      <c r="E9041" s="62">
        <v>472</v>
      </c>
      <c r="F9041" s="18" t="s">
        <v>18</v>
      </c>
      <c r="G9041" s="39"/>
      <c r="H9041" s="24" t="s">
        <v>1</v>
      </c>
      <c r="I9041" s="24"/>
    </row>
    <row r="9042" spans="1:9" s="37" customFormat="1" ht="156" customHeight="1">
      <c r="A9042" s="61" t="s">
        <v>6582</v>
      </c>
      <c r="B9042" s="30" t="s">
        <v>6640</v>
      </c>
      <c r="C9042" s="39" t="s">
        <v>6641</v>
      </c>
      <c r="D9042" s="39" t="s">
        <v>6500</v>
      </c>
      <c r="E9042" s="62">
        <v>862</v>
      </c>
      <c r="F9042" s="18" t="s">
        <v>18</v>
      </c>
      <c r="G9042" s="39"/>
      <c r="H9042" s="24" t="s">
        <v>1</v>
      </c>
      <c r="I9042" s="24"/>
    </row>
    <row r="9043" spans="1:9" s="37" customFormat="1" ht="149.25" customHeight="1">
      <c r="A9043" s="61" t="s">
        <v>6582</v>
      </c>
      <c r="B9043" s="30" t="s">
        <v>6640</v>
      </c>
      <c r="C9043" s="39" t="s">
        <v>6641</v>
      </c>
      <c r="D9043" s="39" t="s">
        <v>6500</v>
      </c>
      <c r="E9043" s="62">
        <v>162</v>
      </c>
      <c r="F9043" s="18" t="s">
        <v>18</v>
      </c>
      <c r="G9043" s="39"/>
      <c r="H9043" s="24" t="s">
        <v>1</v>
      </c>
      <c r="I9043" s="24"/>
    </row>
    <row r="9044" spans="1:9" s="37" customFormat="1" ht="49.5">
      <c r="A9044" s="61" t="s">
        <v>6582</v>
      </c>
      <c r="B9044" s="30" t="s">
        <v>6642</v>
      </c>
      <c r="C9044" s="39" t="s">
        <v>6643</v>
      </c>
      <c r="D9044" s="39" t="s">
        <v>6500</v>
      </c>
      <c r="E9044" s="62">
        <v>3789</v>
      </c>
      <c r="F9044" s="18" t="s">
        <v>18</v>
      </c>
      <c r="G9044" s="39"/>
      <c r="H9044" s="24" t="s">
        <v>1</v>
      </c>
      <c r="I9044" s="24"/>
    </row>
    <row r="9045" spans="1:9" s="37" customFormat="1" ht="49.5">
      <c r="A9045" s="61" t="s">
        <v>6585</v>
      </c>
      <c r="B9045" s="30" t="s">
        <v>6642</v>
      </c>
      <c r="C9045" s="39" t="s">
        <v>6643</v>
      </c>
      <c r="D9045" s="39" t="s">
        <v>6500</v>
      </c>
      <c r="E9045" s="62">
        <v>669</v>
      </c>
      <c r="F9045" s="18" t="s">
        <v>18</v>
      </c>
      <c r="G9045" s="39"/>
      <c r="H9045" s="24" t="s">
        <v>1</v>
      </c>
      <c r="I9045" s="24"/>
    </row>
    <row r="9046" spans="1:9" s="37" customFormat="1" ht="94.5" customHeight="1">
      <c r="A9046" s="61" t="s">
        <v>6582</v>
      </c>
      <c r="B9046" s="30" t="s">
        <v>6644</v>
      </c>
      <c r="C9046" s="39" t="s">
        <v>6645</v>
      </c>
      <c r="D9046" s="39" t="s">
        <v>6500</v>
      </c>
      <c r="E9046" s="62">
        <v>325</v>
      </c>
      <c r="F9046" s="18" t="s">
        <v>18</v>
      </c>
      <c r="G9046" s="39"/>
      <c r="H9046" s="24" t="s">
        <v>1</v>
      </c>
      <c r="I9046" s="24"/>
    </row>
    <row r="9047" spans="1:9" s="37" customFormat="1" ht="33">
      <c r="A9047" s="61" t="s">
        <v>6614</v>
      </c>
      <c r="B9047" s="30" t="s">
        <v>6646</v>
      </c>
      <c r="C9047" s="39" t="s">
        <v>6647</v>
      </c>
      <c r="D9047" s="39" t="s">
        <v>6500</v>
      </c>
      <c r="E9047" s="62">
        <v>520</v>
      </c>
      <c r="F9047" s="18" t="s">
        <v>18</v>
      </c>
      <c r="G9047" s="39"/>
      <c r="H9047" s="24" t="s">
        <v>1</v>
      </c>
      <c r="I9047" s="24"/>
    </row>
    <row r="9048" spans="1:9" s="37" customFormat="1" ht="110.25" customHeight="1">
      <c r="A9048" s="61" t="s">
        <v>6582</v>
      </c>
      <c r="B9048" s="30" t="s">
        <v>6648</v>
      </c>
      <c r="C9048" s="39" t="s">
        <v>6649</v>
      </c>
      <c r="D9048" s="39" t="s">
        <v>6500</v>
      </c>
      <c r="E9048" s="62">
        <v>2975</v>
      </c>
      <c r="F9048" s="18" t="s">
        <v>18</v>
      </c>
      <c r="G9048" s="39"/>
      <c r="H9048" s="24" t="s">
        <v>1</v>
      </c>
      <c r="I9048" s="24"/>
    </row>
    <row r="9049" spans="1:9" s="37" customFormat="1" ht="54.75" customHeight="1">
      <c r="A9049" s="61" t="s">
        <v>6582</v>
      </c>
      <c r="B9049" s="30" t="s">
        <v>6650</v>
      </c>
      <c r="C9049" s="39" t="s">
        <v>6651</v>
      </c>
      <c r="D9049" s="39" t="s">
        <v>6500</v>
      </c>
      <c r="E9049" s="62">
        <v>380</v>
      </c>
      <c r="F9049" s="18" t="s">
        <v>18</v>
      </c>
      <c r="G9049" s="39"/>
      <c r="H9049" s="24" t="s">
        <v>1</v>
      </c>
      <c r="I9049" s="24"/>
    </row>
    <row r="9050" spans="1:9" s="37" customFormat="1" ht="53.25" customHeight="1">
      <c r="A9050" s="61" t="s">
        <v>6582</v>
      </c>
      <c r="B9050" s="30" t="s">
        <v>6650</v>
      </c>
      <c r="C9050" s="39" t="s">
        <v>6578</v>
      </c>
      <c r="D9050" s="39" t="s">
        <v>6500</v>
      </c>
      <c r="E9050" s="62">
        <v>57</v>
      </c>
      <c r="F9050" s="18" t="s">
        <v>18</v>
      </c>
      <c r="G9050" s="39"/>
      <c r="H9050" s="24" t="s">
        <v>1</v>
      </c>
      <c r="I9050" s="24"/>
    </row>
    <row r="9051" spans="1:9" s="37" customFormat="1" ht="84" customHeight="1">
      <c r="A9051" s="61" t="s">
        <v>6582</v>
      </c>
      <c r="B9051" s="30" t="s">
        <v>6652</v>
      </c>
      <c r="C9051" s="39" t="s">
        <v>6633</v>
      </c>
      <c r="D9051" s="39" t="s">
        <v>6500</v>
      </c>
      <c r="E9051" s="62">
        <v>171</v>
      </c>
      <c r="F9051" s="18" t="s">
        <v>18</v>
      </c>
      <c r="G9051" s="39"/>
      <c r="H9051" s="24" t="s">
        <v>1</v>
      </c>
      <c r="I9051" s="24"/>
    </row>
    <row r="9052" spans="1:9" s="37" customFormat="1" ht="84.75" customHeight="1">
      <c r="A9052" s="61" t="s">
        <v>6582</v>
      </c>
      <c r="B9052" s="30" t="s">
        <v>6653</v>
      </c>
      <c r="C9052" s="39" t="s">
        <v>6654</v>
      </c>
      <c r="D9052" s="39" t="s">
        <v>6500</v>
      </c>
      <c r="E9052" s="62">
        <v>35</v>
      </c>
      <c r="F9052" s="18" t="s">
        <v>18</v>
      </c>
      <c r="G9052" s="39"/>
      <c r="H9052" s="24" t="s">
        <v>1</v>
      </c>
      <c r="I9052" s="24"/>
    </row>
    <row r="9053" spans="1:9" s="37" customFormat="1" ht="84.75" customHeight="1">
      <c r="A9053" s="61" t="s">
        <v>6582</v>
      </c>
      <c r="B9053" s="30" t="s">
        <v>6653</v>
      </c>
      <c r="C9053" s="39" t="s">
        <v>6654</v>
      </c>
      <c r="D9053" s="39" t="s">
        <v>6500</v>
      </c>
      <c r="E9053" s="62">
        <v>15</v>
      </c>
      <c r="F9053" s="18" t="s">
        <v>18</v>
      </c>
      <c r="G9053" s="39"/>
      <c r="H9053" s="24" t="s">
        <v>1</v>
      </c>
      <c r="I9053" s="24"/>
    </row>
    <row r="9054" spans="1:9" s="37" customFormat="1" ht="84.75" customHeight="1">
      <c r="A9054" s="61" t="s">
        <v>6582</v>
      </c>
      <c r="B9054" s="30" t="s">
        <v>6655</v>
      </c>
      <c r="C9054" s="39" t="s">
        <v>6584</v>
      </c>
      <c r="D9054" s="39" t="s">
        <v>6500</v>
      </c>
      <c r="E9054" s="62">
        <v>12122</v>
      </c>
      <c r="F9054" s="18" t="s">
        <v>18</v>
      </c>
      <c r="G9054" s="39"/>
      <c r="H9054" s="24" t="s">
        <v>1</v>
      </c>
      <c r="I9054" s="24"/>
    </row>
    <row r="9055" spans="1:9" s="37" customFormat="1" ht="84.75" customHeight="1">
      <c r="A9055" s="61" t="s">
        <v>6614</v>
      </c>
      <c r="B9055" s="30" t="s">
        <v>6655</v>
      </c>
      <c r="C9055" s="39" t="s">
        <v>6584</v>
      </c>
      <c r="D9055" s="39" t="s">
        <v>6500</v>
      </c>
      <c r="E9055" s="62">
        <v>5836</v>
      </c>
      <c r="F9055" s="18" t="s">
        <v>18</v>
      </c>
      <c r="G9055" s="39"/>
      <c r="H9055" s="24" t="s">
        <v>1</v>
      </c>
      <c r="I9055" s="24"/>
    </row>
    <row r="9056" spans="1:9" s="37" customFormat="1" ht="84.75" customHeight="1">
      <c r="A9056" s="61" t="s">
        <v>6531</v>
      </c>
      <c r="B9056" s="30" t="s">
        <v>6656</v>
      </c>
      <c r="C9056" s="39" t="s">
        <v>6602</v>
      </c>
      <c r="D9056" s="39" t="s">
        <v>6500</v>
      </c>
      <c r="E9056" s="62">
        <v>666</v>
      </c>
      <c r="F9056" s="18" t="s">
        <v>18</v>
      </c>
      <c r="G9056" s="39"/>
      <c r="H9056" s="24" t="s">
        <v>1</v>
      </c>
      <c r="I9056" s="24"/>
    </row>
    <row r="9057" spans="1:9" s="37" customFormat="1" ht="84.75" customHeight="1">
      <c r="A9057" s="61" t="s">
        <v>6582</v>
      </c>
      <c r="B9057" s="30" t="s">
        <v>6657</v>
      </c>
      <c r="C9057" s="39" t="s">
        <v>6633</v>
      </c>
      <c r="D9057" s="39" t="s">
        <v>6500</v>
      </c>
      <c r="E9057" s="62">
        <v>2169</v>
      </c>
      <c r="F9057" s="18" t="s">
        <v>18</v>
      </c>
      <c r="G9057" s="39"/>
      <c r="H9057" s="24" t="s">
        <v>1</v>
      </c>
      <c r="I9057" s="24"/>
    </row>
    <row r="9058" spans="1:9" s="37" customFormat="1" ht="75.75" customHeight="1">
      <c r="A9058" s="61" t="s">
        <v>6506</v>
      </c>
      <c r="B9058" s="30" t="s">
        <v>6658</v>
      </c>
      <c r="C9058" s="39" t="s">
        <v>6659</v>
      </c>
      <c r="D9058" s="39" t="s">
        <v>6500</v>
      </c>
      <c r="E9058" s="62">
        <v>3719</v>
      </c>
      <c r="F9058" s="18" t="s">
        <v>18</v>
      </c>
      <c r="G9058" s="39"/>
      <c r="H9058" s="24" t="s">
        <v>1</v>
      </c>
      <c r="I9058" s="24"/>
    </row>
    <row r="9059" spans="1:9" s="37" customFormat="1" ht="75.75" customHeight="1">
      <c r="A9059" s="61" t="s">
        <v>6501</v>
      </c>
      <c r="B9059" s="30" t="s">
        <v>6660</v>
      </c>
      <c r="C9059" s="39" t="s">
        <v>6659</v>
      </c>
      <c r="D9059" s="39" t="s">
        <v>6500</v>
      </c>
      <c r="E9059" s="62">
        <v>606</v>
      </c>
      <c r="F9059" s="18" t="s">
        <v>18</v>
      </c>
      <c r="G9059" s="39"/>
      <c r="H9059" s="24" t="s">
        <v>1</v>
      </c>
      <c r="I9059" s="24"/>
    </row>
    <row r="9060" spans="1:9" s="37" customFormat="1" ht="75.75" customHeight="1">
      <c r="A9060" s="61" t="s">
        <v>6506</v>
      </c>
      <c r="B9060" s="30" t="s">
        <v>6661</v>
      </c>
      <c r="C9060" s="39" t="s">
        <v>6662</v>
      </c>
      <c r="D9060" s="39" t="s">
        <v>6500</v>
      </c>
      <c r="E9060" s="62">
        <v>12110</v>
      </c>
      <c r="F9060" s="18" t="s">
        <v>18</v>
      </c>
      <c r="G9060" s="39"/>
      <c r="H9060" s="24" t="s">
        <v>1</v>
      </c>
      <c r="I9060" s="24"/>
    </row>
    <row r="9061" spans="1:9" s="37" customFormat="1" ht="75.75" customHeight="1">
      <c r="A9061" s="61" t="s">
        <v>6501</v>
      </c>
      <c r="B9061" s="30" t="s">
        <v>6663</v>
      </c>
      <c r="C9061" s="39" t="s">
        <v>6664</v>
      </c>
      <c r="D9061" s="39" t="s">
        <v>6500</v>
      </c>
      <c r="E9061" s="62">
        <v>354</v>
      </c>
      <c r="F9061" s="18" t="s">
        <v>18</v>
      </c>
      <c r="G9061" s="39"/>
      <c r="H9061" s="24" t="s">
        <v>1</v>
      </c>
      <c r="I9061" s="24"/>
    </row>
    <row r="9062" spans="1:9" s="37" customFormat="1" ht="75.75" customHeight="1">
      <c r="A9062" s="61" t="s">
        <v>6501</v>
      </c>
      <c r="B9062" s="30" t="s">
        <v>6665</v>
      </c>
      <c r="C9062" s="39" t="s">
        <v>6666</v>
      </c>
      <c r="D9062" s="39" t="s">
        <v>6500</v>
      </c>
      <c r="E9062" s="62">
        <v>27</v>
      </c>
      <c r="F9062" s="18" t="s">
        <v>18</v>
      </c>
      <c r="G9062" s="39"/>
      <c r="H9062" s="24" t="s">
        <v>1</v>
      </c>
      <c r="I9062" s="24"/>
    </row>
    <row r="9063" spans="1:9" s="37" customFormat="1" ht="75.75" customHeight="1">
      <c r="A9063" s="61" t="s">
        <v>6501</v>
      </c>
      <c r="B9063" s="30" t="s">
        <v>6667</v>
      </c>
      <c r="C9063" s="39" t="s">
        <v>6668</v>
      </c>
      <c r="D9063" s="39" t="s">
        <v>6500</v>
      </c>
      <c r="E9063" s="62">
        <v>29</v>
      </c>
      <c r="F9063" s="18" t="s">
        <v>18</v>
      </c>
      <c r="G9063" s="39"/>
      <c r="H9063" s="24" t="s">
        <v>1</v>
      </c>
      <c r="I9063" s="24"/>
    </row>
    <row r="9064" spans="1:9" s="37" customFormat="1" ht="75.75" customHeight="1">
      <c r="A9064" s="61" t="s">
        <v>6501</v>
      </c>
      <c r="B9064" s="30" t="s">
        <v>6669</v>
      </c>
      <c r="C9064" s="39" t="s">
        <v>6670</v>
      </c>
      <c r="D9064" s="39" t="s">
        <v>6500</v>
      </c>
      <c r="E9064" s="62">
        <v>73</v>
      </c>
      <c r="F9064" s="18" t="s">
        <v>18</v>
      </c>
      <c r="G9064" s="39"/>
      <c r="H9064" s="24" t="s">
        <v>1</v>
      </c>
      <c r="I9064" s="24"/>
    </row>
    <row r="9065" spans="1:9" s="37" customFormat="1" ht="83.25" customHeight="1">
      <c r="A9065" s="61" t="s">
        <v>6501</v>
      </c>
      <c r="B9065" s="30" t="s">
        <v>6671</v>
      </c>
      <c r="C9065" s="39" t="s">
        <v>6672</v>
      </c>
      <c r="D9065" s="39" t="s">
        <v>6500</v>
      </c>
      <c r="E9065" s="62">
        <v>98</v>
      </c>
      <c r="F9065" s="18" t="s">
        <v>18</v>
      </c>
      <c r="G9065" s="39"/>
      <c r="H9065" s="24" t="s">
        <v>1</v>
      </c>
      <c r="I9065" s="24"/>
    </row>
    <row r="9066" spans="1:9" s="37" customFormat="1" ht="83.25" customHeight="1">
      <c r="A9066" s="61" t="s">
        <v>6501</v>
      </c>
      <c r="B9066" s="30" t="s">
        <v>6673</v>
      </c>
      <c r="C9066" s="39" t="s">
        <v>6674</v>
      </c>
      <c r="D9066" s="39" t="s">
        <v>6500</v>
      </c>
      <c r="E9066" s="62">
        <v>431</v>
      </c>
      <c r="F9066" s="18" t="s">
        <v>18</v>
      </c>
      <c r="G9066" s="39"/>
      <c r="H9066" s="24" t="s">
        <v>1</v>
      </c>
      <c r="I9066" s="24"/>
    </row>
    <row r="9067" spans="1:9" s="37" customFormat="1" ht="83.25" customHeight="1">
      <c r="A9067" s="61" t="s">
        <v>6506</v>
      </c>
      <c r="B9067" s="30" t="s">
        <v>6675</v>
      </c>
      <c r="C9067" s="39" t="s">
        <v>6676</v>
      </c>
      <c r="D9067" s="39" t="s">
        <v>6500</v>
      </c>
      <c r="E9067" s="62">
        <v>147</v>
      </c>
      <c r="F9067" s="18" t="s">
        <v>18</v>
      </c>
      <c r="G9067" s="39"/>
      <c r="H9067" s="24" t="s">
        <v>1</v>
      </c>
      <c r="I9067" s="24"/>
    </row>
    <row r="9068" spans="1:9" s="37" customFormat="1" ht="83.25" customHeight="1">
      <c r="A9068" s="61" t="s">
        <v>6501</v>
      </c>
      <c r="B9068" s="30" t="s">
        <v>6677</v>
      </c>
      <c r="C9068" s="39" t="s">
        <v>6676</v>
      </c>
      <c r="D9068" s="39" t="s">
        <v>6500</v>
      </c>
      <c r="E9068" s="62">
        <v>21</v>
      </c>
      <c r="F9068" s="18" t="s">
        <v>18</v>
      </c>
      <c r="G9068" s="39"/>
      <c r="H9068" s="24" t="s">
        <v>1</v>
      </c>
      <c r="I9068" s="24"/>
    </row>
    <row r="9069" spans="1:9" s="37" customFormat="1" ht="83.25" customHeight="1">
      <c r="A9069" s="61" t="s">
        <v>6506</v>
      </c>
      <c r="B9069" s="30" t="s">
        <v>6678</v>
      </c>
      <c r="C9069" s="39" t="s">
        <v>6679</v>
      </c>
      <c r="D9069" s="39" t="s">
        <v>6500</v>
      </c>
      <c r="E9069" s="62">
        <v>185</v>
      </c>
      <c r="F9069" s="18" t="s">
        <v>18</v>
      </c>
      <c r="G9069" s="39"/>
      <c r="H9069" s="24" t="s">
        <v>1</v>
      </c>
      <c r="I9069" s="24"/>
    </row>
    <row r="9070" spans="1:9" s="37" customFormat="1" ht="103.5" customHeight="1">
      <c r="A9070" s="61" t="s">
        <v>6501</v>
      </c>
      <c r="B9070" s="30" t="s">
        <v>6680</v>
      </c>
      <c r="C9070" s="39" t="s">
        <v>6679</v>
      </c>
      <c r="D9070" s="39" t="s">
        <v>6500</v>
      </c>
      <c r="E9070" s="62">
        <v>46</v>
      </c>
      <c r="F9070" s="18" t="s">
        <v>18</v>
      </c>
      <c r="G9070" s="39"/>
      <c r="H9070" s="24" t="s">
        <v>1</v>
      </c>
      <c r="I9070" s="24"/>
    </row>
    <row r="9071" spans="1:9" s="37" customFormat="1" ht="103.5" customHeight="1">
      <c r="A9071" s="61" t="s">
        <v>6501</v>
      </c>
      <c r="B9071" s="30" t="s">
        <v>6681</v>
      </c>
      <c r="C9071" s="39" t="s">
        <v>6682</v>
      </c>
      <c r="D9071" s="39" t="s">
        <v>6500</v>
      </c>
      <c r="E9071" s="62">
        <v>222</v>
      </c>
      <c r="F9071" s="18" t="s">
        <v>18</v>
      </c>
      <c r="G9071" s="39"/>
      <c r="H9071" s="24" t="s">
        <v>1</v>
      </c>
      <c r="I9071" s="24"/>
    </row>
    <row r="9072" spans="1:9" s="37" customFormat="1" ht="103.5" customHeight="1">
      <c r="A9072" s="61" t="s">
        <v>6683</v>
      </c>
      <c r="B9072" s="30" t="s">
        <v>6684</v>
      </c>
      <c r="C9072" s="39" t="s">
        <v>6685</v>
      </c>
      <c r="D9072" s="39" t="s">
        <v>6686</v>
      </c>
      <c r="E9072" s="62">
        <v>44</v>
      </c>
      <c r="F9072" s="18" t="s">
        <v>18</v>
      </c>
      <c r="G9072" s="39"/>
      <c r="H9072" s="24" t="s">
        <v>1</v>
      </c>
      <c r="I9072" s="24"/>
    </row>
    <row r="9073" spans="1:9" s="37" customFormat="1" ht="103.5" customHeight="1">
      <c r="A9073" s="61" t="s">
        <v>6683</v>
      </c>
      <c r="B9073" s="30" t="s">
        <v>6687</v>
      </c>
      <c r="C9073" s="39" t="s">
        <v>6688</v>
      </c>
      <c r="D9073" s="39" t="s">
        <v>6686</v>
      </c>
      <c r="E9073" s="62">
        <v>153</v>
      </c>
      <c r="F9073" s="18" t="s">
        <v>18</v>
      </c>
      <c r="G9073" s="39"/>
      <c r="H9073" s="24" t="s">
        <v>1</v>
      </c>
      <c r="I9073" s="24"/>
    </row>
    <row r="9074" spans="1:9" s="37" customFormat="1" ht="103.5" customHeight="1">
      <c r="A9074" s="61" t="s">
        <v>6689</v>
      </c>
      <c r="B9074" s="30" t="s">
        <v>6690</v>
      </c>
      <c r="C9074" s="39" t="s">
        <v>6691</v>
      </c>
      <c r="D9074" s="39" t="s">
        <v>6500</v>
      </c>
      <c r="E9074" s="62">
        <v>54</v>
      </c>
      <c r="F9074" s="18" t="s">
        <v>18</v>
      </c>
      <c r="G9074" s="39"/>
      <c r="H9074" s="24" t="s">
        <v>1</v>
      </c>
      <c r="I9074" s="24"/>
    </row>
    <row r="9075" spans="1:9" s="37" customFormat="1" ht="103.5" customHeight="1">
      <c r="A9075" s="61" t="s">
        <v>6683</v>
      </c>
      <c r="B9075" s="30" t="s">
        <v>6690</v>
      </c>
      <c r="C9075" s="39" t="s">
        <v>6691</v>
      </c>
      <c r="D9075" s="39" t="s">
        <v>6500</v>
      </c>
      <c r="E9075" s="62">
        <v>246</v>
      </c>
      <c r="F9075" s="18" t="s">
        <v>18</v>
      </c>
      <c r="G9075" s="39"/>
      <c r="H9075" s="24" t="s">
        <v>1</v>
      </c>
      <c r="I9075" s="24"/>
    </row>
    <row r="9076" spans="1:9" s="37" customFormat="1" ht="140.25" customHeight="1">
      <c r="A9076" s="61" t="s">
        <v>6683</v>
      </c>
      <c r="B9076" s="30" t="s">
        <v>6692</v>
      </c>
      <c r="C9076" s="39" t="s">
        <v>6693</v>
      </c>
      <c r="D9076" s="39" t="s">
        <v>6500</v>
      </c>
      <c r="E9076" s="62">
        <v>75</v>
      </c>
      <c r="F9076" s="18" t="s">
        <v>18</v>
      </c>
      <c r="G9076" s="39"/>
      <c r="H9076" s="24" t="s">
        <v>1</v>
      </c>
      <c r="I9076" s="24"/>
    </row>
    <row r="9077" spans="1:9" s="37" customFormat="1" ht="140.25" customHeight="1">
      <c r="A9077" s="61" t="s">
        <v>6689</v>
      </c>
      <c r="B9077" s="30" t="s">
        <v>6692</v>
      </c>
      <c r="C9077" s="39" t="s">
        <v>6693</v>
      </c>
      <c r="D9077" s="39" t="s">
        <v>6500</v>
      </c>
      <c r="E9077" s="62">
        <v>24</v>
      </c>
      <c r="F9077" s="18" t="s">
        <v>18</v>
      </c>
      <c r="G9077" s="39"/>
      <c r="H9077" s="24" t="s">
        <v>1</v>
      </c>
      <c r="I9077" s="24"/>
    </row>
    <row r="9078" spans="1:9" s="37" customFormat="1" ht="140.25" customHeight="1">
      <c r="A9078" s="61" t="s">
        <v>6694</v>
      </c>
      <c r="B9078" s="30" t="s">
        <v>6690</v>
      </c>
      <c r="C9078" s="39" t="s">
        <v>6691</v>
      </c>
      <c r="D9078" s="39" t="s">
        <v>6500</v>
      </c>
      <c r="E9078" s="62">
        <v>36</v>
      </c>
      <c r="F9078" s="18" t="s">
        <v>18</v>
      </c>
      <c r="G9078" s="39"/>
      <c r="H9078" s="24" t="s">
        <v>1</v>
      </c>
      <c r="I9078" s="24"/>
    </row>
    <row r="9079" spans="1:9" s="37" customFormat="1" ht="117.75" customHeight="1">
      <c r="A9079" s="61" t="s">
        <v>6694</v>
      </c>
      <c r="B9079" s="30" t="s">
        <v>6692</v>
      </c>
      <c r="C9079" s="39" t="s">
        <v>6695</v>
      </c>
      <c r="D9079" s="39" t="s">
        <v>6500</v>
      </c>
      <c r="E9079" s="62">
        <v>25</v>
      </c>
      <c r="F9079" s="18" t="s">
        <v>18</v>
      </c>
      <c r="G9079" s="39"/>
      <c r="H9079" s="24" t="s">
        <v>1</v>
      </c>
      <c r="I9079" s="24"/>
    </row>
    <row r="9080" spans="1:9" s="37" customFormat="1" ht="117.75" customHeight="1">
      <c r="A9080" s="61" t="s">
        <v>6696</v>
      </c>
      <c r="B9080" s="30" t="s">
        <v>6690</v>
      </c>
      <c r="C9080" s="39" t="s">
        <v>6691</v>
      </c>
      <c r="D9080" s="39" t="s">
        <v>6500</v>
      </c>
      <c r="E9080" s="62">
        <v>164</v>
      </c>
      <c r="F9080" s="18" t="s">
        <v>18</v>
      </c>
      <c r="G9080" s="39"/>
      <c r="H9080" s="24" t="s">
        <v>1</v>
      </c>
      <c r="I9080" s="24"/>
    </row>
    <row r="9081" spans="1:9" s="37" customFormat="1" ht="117.75" customHeight="1">
      <c r="A9081" s="61" t="s">
        <v>6696</v>
      </c>
      <c r="B9081" s="30" t="s">
        <v>6692</v>
      </c>
      <c r="C9081" s="39" t="s">
        <v>6695</v>
      </c>
      <c r="D9081" s="39" t="s">
        <v>6500</v>
      </c>
      <c r="E9081" s="62">
        <v>113</v>
      </c>
      <c r="F9081" s="18" t="s">
        <v>18</v>
      </c>
      <c r="G9081" s="39"/>
      <c r="H9081" s="24" t="s">
        <v>1</v>
      </c>
      <c r="I9081" s="24"/>
    </row>
    <row r="9082" spans="1:9" s="37" customFormat="1" ht="63.75" customHeight="1">
      <c r="A9082" s="61" t="s">
        <v>6521</v>
      </c>
      <c r="B9082" s="30" t="s">
        <v>6697</v>
      </c>
      <c r="C9082" s="39" t="s">
        <v>30</v>
      </c>
      <c r="D9082" s="39" t="s">
        <v>6500</v>
      </c>
      <c r="E9082" s="62">
        <v>10</v>
      </c>
      <c r="F9082" s="18" t="s">
        <v>18</v>
      </c>
      <c r="G9082" s="39"/>
      <c r="H9082" s="24"/>
      <c r="I9082" s="24" t="s">
        <v>1</v>
      </c>
    </row>
    <row r="9083" spans="1:9" s="37" customFormat="1" ht="63.75" customHeight="1">
      <c r="A9083" s="61" t="s">
        <v>6521</v>
      </c>
      <c r="B9083" s="30" t="s">
        <v>6698</v>
      </c>
      <c r="C9083" s="39" t="s">
        <v>28</v>
      </c>
      <c r="D9083" s="39" t="s">
        <v>6500</v>
      </c>
      <c r="E9083" s="62">
        <v>10</v>
      </c>
      <c r="F9083" s="18" t="s">
        <v>18</v>
      </c>
      <c r="G9083" s="24"/>
      <c r="H9083" s="24"/>
      <c r="I9083" s="24" t="s">
        <v>1</v>
      </c>
    </row>
    <row r="9084" spans="1:9" s="37" customFormat="1" ht="63.75" customHeight="1">
      <c r="A9084" s="63" t="s">
        <v>6582</v>
      </c>
      <c r="B9084" s="39" t="s">
        <v>6699</v>
      </c>
      <c r="C9084" s="39" t="s">
        <v>6700</v>
      </c>
      <c r="D9084" s="39" t="s">
        <v>6500</v>
      </c>
      <c r="E9084" s="62">
        <v>2491</v>
      </c>
      <c r="F9084" s="18" t="s">
        <v>18</v>
      </c>
      <c r="G9084" s="24"/>
      <c r="H9084" s="24" t="s">
        <v>1</v>
      </c>
      <c r="I9084" s="24"/>
    </row>
    <row r="9085" spans="1:9" s="37" customFormat="1" ht="63.75" customHeight="1">
      <c r="A9085" s="63" t="s">
        <v>6614</v>
      </c>
      <c r="B9085" s="39" t="s">
        <v>6699</v>
      </c>
      <c r="C9085" s="39" t="s">
        <v>6700</v>
      </c>
      <c r="D9085" s="39" t="s">
        <v>6500</v>
      </c>
      <c r="E9085" s="62">
        <v>439</v>
      </c>
      <c r="F9085" s="18" t="s">
        <v>18</v>
      </c>
      <c r="G9085" s="24"/>
      <c r="H9085" s="24" t="s">
        <v>1</v>
      </c>
      <c r="I9085" s="24"/>
    </row>
    <row r="9086" spans="1:9" s="37" customFormat="1" ht="115.5" customHeight="1">
      <c r="A9086" s="63" t="s">
        <v>6689</v>
      </c>
      <c r="B9086" s="39" t="s">
        <v>6701</v>
      </c>
      <c r="C9086" s="39" t="s">
        <v>6702</v>
      </c>
      <c r="D9086" s="39" t="s">
        <v>6500</v>
      </c>
      <c r="E9086" s="62">
        <v>20</v>
      </c>
      <c r="F9086" s="18" t="s">
        <v>18</v>
      </c>
      <c r="G9086" s="24"/>
      <c r="H9086" s="24" t="s">
        <v>1</v>
      </c>
      <c r="I9086" s="24"/>
    </row>
    <row r="9087" spans="1:9" s="37" customFormat="1" ht="115.5" customHeight="1">
      <c r="A9087" s="63" t="s">
        <v>6683</v>
      </c>
      <c r="B9087" s="39" t="s">
        <v>6703</v>
      </c>
      <c r="C9087" s="39" t="s">
        <v>6704</v>
      </c>
      <c r="D9087" s="39" t="s">
        <v>6500</v>
      </c>
      <c r="E9087" s="62">
        <v>32</v>
      </c>
      <c r="F9087" s="18" t="s">
        <v>18</v>
      </c>
      <c r="G9087" s="24"/>
      <c r="H9087" s="24" t="s">
        <v>1</v>
      </c>
      <c r="I9087" s="24"/>
    </row>
    <row r="9088" spans="1:9" s="37" customFormat="1" ht="115.5" customHeight="1">
      <c r="A9088" s="63" t="s">
        <v>6689</v>
      </c>
      <c r="B9088" s="39" t="s">
        <v>6703</v>
      </c>
      <c r="C9088" s="39" t="s">
        <v>6704</v>
      </c>
      <c r="D9088" s="39" t="s">
        <v>6500</v>
      </c>
      <c r="E9088" s="62">
        <v>4</v>
      </c>
      <c r="F9088" s="18" t="s">
        <v>18</v>
      </c>
      <c r="G9088" s="24"/>
      <c r="H9088" s="24" t="s">
        <v>1</v>
      </c>
      <c r="I9088" s="24"/>
    </row>
    <row r="9089" spans="1:9" s="37" customFormat="1" ht="66" customHeight="1">
      <c r="A9089" s="63" t="s">
        <v>6554</v>
      </c>
      <c r="B9089" s="39" t="s">
        <v>6705</v>
      </c>
      <c r="C9089" s="39" t="s">
        <v>6077</v>
      </c>
      <c r="D9089" s="39" t="s">
        <v>6500</v>
      </c>
      <c r="E9089" s="62">
        <v>30</v>
      </c>
      <c r="F9089" s="18" t="s">
        <v>18</v>
      </c>
      <c r="G9089" s="24"/>
      <c r="H9089" s="24" t="s">
        <v>1</v>
      </c>
      <c r="I9089" s="24"/>
    </row>
    <row r="9090" spans="1:9" s="37" customFormat="1" ht="66" customHeight="1">
      <c r="A9090" s="63" t="s">
        <v>6521</v>
      </c>
      <c r="B9090" s="39" t="s">
        <v>6706</v>
      </c>
      <c r="C9090" s="39" t="s">
        <v>6707</v>
      </c>
      <c r="D9090" s="39" t="s">
        <v>6500</v>
      </c>
      <c r="E9090" s="62">
        <v>20</v>
      </c>
      <c r="F9090" s="18" t="s">
        <v>18</v>
      </c>
      <c r="G9090" s="24"/>
      <c r="H9090" s="24"/>
      <c r="I9090" s="24" t="s">
        <v>1</v>
      </c>
    </row>
    <row r="9091" spans="1:9" s="37" customFormat="1" ht="66" customHeight="1">
      <c r="A9091" s="63" t="s">
        <v>6521</v>
      </c>
      <c r="B9091" s="39" t="s">
        <v>6708</v>
      </c>
      <c r="C9091" s="39" t="s">
        <v>6709</v>
      </c>
      <c r="D9091" s="39" t="s">
        <v>6500</v>
      </c>
      <c r="E9091" s="62">
        <v>20</v>
      </c>
      <c r="F9091" s="18" t="s">
        <v>18</v>
      </c>
      <c r="G9091" s="24"/>
      <c r="H9091" s="24"/>
      <c r="I9091" s="24" t="s">
        <v>1</v>
      </c>
    </row>
    <row r="9092" spans="1:9" s="37" customFormat="1" ht="93.75" customHeight="1">
      <c r="A9092" s="63" t="s">
        <v>6710</v>
      </c>
      <c r="B9092" s="39" t="s">
        <v>6711</v>
      </c>
      <c r="C9092" s="39" t="s">
        <v>6712</v>
      </c>
      <c r="D9092" s="39" t="s">
        <v>6500</v>
      </c>
      <c r="E9092" s="62">
        <v>79</v>
      </c>
      <c r="F9092" s="18" t="s">
        <v>18</v>
      </c>
      <c r="G9092" s="24"/>
      <c r="H9092" s="24" t="s">
        <v>1</v>
      </c>
      <c r="I9092" s="24"/>
    </row>
    <row r="9093" spans="1:9" s="37" customFormat="1" ht="93.75" customHeight="1">
      <c r="A9093" s="63" t="s">
        <v>6582</v>
      </c>
      <c r="B9093" s="39" t="s">
        <v>6711</v>
      </c>
      <c r="C9093" s="39" t="s">
        <v>6712</v>
      </c>
      <c r="D9093" s="39" t="s">
        <v>6500</v>
      </c>
      <c r="E9093" s="62">
        <v>93</v>
      </c>
      <c r="F9093" s="18" t="s">
        <v>18</v>
      </c>
      <c r="G9093" s="24"/>
      <c r="H9093" s="24" t="s">
        <v>1</v>
      </c>
      <c r="I9093" s="24"/>
    </row>
    <row r="9094" spans="1:9" s="37" customFormat="1" ht="93.75" customHeight="1">
      <c r="A9094" s="63" t="s">
        <v>6713</v>
      </c>
      <c r="B9094" s="39" t="s">
        <v>6711</v>
      </c>
      <c r="C9094" s="39" t="s">
        <v>6712</v>
      </c>
      <c r="D9094" s="39" t="s">
        <v>6500</v>
      </c>
      <c r="E9094" s="62">
        <v>13</v>
      </c>
      <c r="F9094" s="18" t="s">
        <v>18</v>
      </c>
      <c r="G9094" s="24"/>
      <c r="H9094" s="24" t="s">
        <v>1</v>
      </c>
      <c r="I9094" s="24"/>
    </row>
    <row r="9095" spans="1:9" s="37" customFormat="1" ht="93.75" customHeight="1">
      <c r="A9095" s="63" t="s">
        <v>6614</v>
      </c>
      <c r="B9095" s="39" t="s">
        <v>6711</v>
      </c>
      <c r="C9095" s="39" t="s">
        <v>6712</v>
      </c>
      <c r="D9095" s="39" t="s">
        <v>6500</v>
      </c>
      <c r="E9095" s="62">
        <v>15</v>
      </c>
      <c r="F9095" s="18" t="s">
        <v>18</v>
      </c>
      <c r="G9095" s="24"/>
      <c r="H9095" s="24" t="s">
        <v>1</v>
      </c>
      <c r="I9095" s="24"/>
    </row>
    <row r="9096" spans="1:9" s="37" customFormat="1" ht="93.75" customHeight="1">
      <c r="A9096" s="63" t="s">
        <v>6710</v>
      </c>
      <c r="B9096" s="39" t="s">
        <v>6714</v>
      </c>
      <c r="C9096" s="39" t="s">
        <v>6715</v>
      </c>
      <c r="D9096" s="39" t="s">
        <v>6500</v>
      </c>
      <c r="E9096" s="62">
        <v>300</v>
      </c>
      <c r="F9096" s="18" t="s">
        <v>18</v>
      </c>
      <c r="G9096" s="24"/>
      <c r="H9096" s="24" t="s">
        <v>1</v>
      </c>
      <c r="I9096" s="24"/>
    </row>
    <row r="9097" spans="1:9" s="37" customFormat="1" ht="102" customHeight="1">
      <c r="A9097" s="63" t="s">
        <v>6710</v>
      </c>
      <c r="B9097" s="39" t="s">
        <v>6716</v>
      </c>
      <c r="C9097" s="39" t="s">
        <v>6717</v>
      </c>
      <c r="D9097" s="39" t="s">
        <v>6500</v>
      </c>
      <c r="E9097" s="62">
        <v>150</v>
      </c>
      <c r="F9097" s="18" t="s">
        <v>18</v>
      </c>
      <c r="G9097" s="24"/>
      <c r="H9097" s="24" t="s">
        <v>1</v>
      </c>
      <c r="I9097" s="24"/>
    </row>
    <row r="9098" spans="1:9" s="37" customFormat="1" ht="102" customHeight="1">
      <c r="A9098" s="63" t="s">
        <v>6582</v>
      </c>
      <c r="B9098" s="39" t="s">
        <v>6718</v>
      </c>
      <c r="C9098" s="39" t="s">
        <v>6719</v>
      </c>
      <c r="D9098" s="39" t="s">
        <v>6500</v>
      </c>
      <c r="E9098" s="62">
        <v>29</v>
      </c>
      <c r="F9098" s="18" t="s">
        <v>18</v>
      </c>
      <c r="G9098" s="24"/>
      <c r="H9098" s="24" t="s">
        <v>1</v>
      </c>
      <c r="I9098" s="24"/>
    </row>
    <row r="9099" spans="1:9" s="37" customFormat="1" ht="102" customHeight="1">
      <c r="A9099" s="63" t="s">
        <v>6582</v>
      </c>
      <c r="B9099" s="39" t="s">
        <v>6720</v>
      </c>
      <c r="C9099" s="39" t="s">
        <v>6721</v>
      </c>
      <c r="D9099" s="39" t="s">
        <v>6500</v>
      </c>
      <c r="E9099" s="62">
        <v>82</v>
      </c>
      <c r="F9099" s="18" t="s">
        <v>18</v>
      </c>
      <c r="G9099" s="24"/>
      <c r="H9099" s="24" t="s">
        <v>1</v>
      </c>
      <c r="I9099" s="24"/>
    </row>
    <row r="9100" spans="1:9" s="37" customFormat="1" ht="102" customHeight="1">
      <c r="A9100" s="63" t="s">
        <v>6582</v>
      </c>
      <c r="B9100" s="39" t="s">
        <v>6722</v>
      </c>
      <c r="C9100" s="39" t="s">
        <v>6723</v>
      </c>
      <c r="D9100" s="39" t="s">
        <v>6500</v>
      </c>
      <c r="E9100" s="62">
        <v>215</v>
      </c>
      <c r="F9100" s="18" t="s">
        <v>18</v>
      </c>
      <c r="G9100" s="24"/>
      <c r="H9100" s="24" t="s">
        <v>1</v>
      </c>
      <c r="I9100" s="24"/>
    </row>
    <row r="9101" spans="1:9" s="37" customFormat="1" ht="113.25" customHeight="1">
      <c r="A9101" s="63" t="s">
        <v>6614</v>
      </c>
      <c r="B9101" s="39" t="s">
        <v>6722</v>
      </c>
      <c r="C9101" s="39" t="s">
        <v>6723</v>
      </c>
      <c r="D9101" s="39" t="s">
        <v>6500</v>
      </c>
      <c r="E9101" s="62">
        <v>35</v>
      </c>
      <c r="F9101" s="18" t="s">
        <v>18</v>
      </c>
      <c r="G9101" s="24"/>
      <c r="H9101" s="24" t="s">
        <v>1</v>
      </c>
      <c r="I9101" s="24"/>
    </row>
    <row r="9102" spans="1:9" s="37" customFormat="1" ht="113.25" customHeight="1">
      <c r="A9102" s="63" t="s">
        <v>6710</v>
      </c>
      <c r="B9102" s="39" t="s">
        <v>6724</v>
      </c>
      <c r="C9102" s="39" t="s">
        <v>6725</v>
      </c>
      <c r="D9102" s="39" t="s">
        <v>6500</v>
      </c>
      <c r="E9102" s="62">
        <v>258</v>
      </c>
      <c r="F9102" s="18" t="s">
        <v>18</v>
      </c>
      <c r="G9102" s="24"/>
      <c r="H9102" s="24" t="s">
        <v>1</v>
      </c>
      <c r="I9102" s="24"/>
    </row>
    <row r="9103" spans="1:9" s="37" customFormat="1" ht="113.25" customHeight="1">
      <c r="A9103" s="63" t="s">
        <v>6713</v>
      </c>
      <c r="B9103" s="39" t="s">
        <v>6724</v>
      </c>
      <c r="C9103" s="39" t="s">
        <v>6725</v>
      </c>
      <c r="D9103" s="39" t="s">
        <v>6500</v>
      </c>
      <c r="E9103" s="62">
        <v>42</v>
      </c>
      <c r="F9103" s="18" t="s">
        <v>18</v>
      </c>
      <c r="G9103" s="24"/>
      <c r="H9103" s="24" t="s">
        <v>1</v>
      </c>
      <c r="I9103" s="24"/>
    </row>
    <row r="9104" spans="1:9" s="37" customFormat="1" ht="87" customHeight="1">
      <c r="A9104" s="63" t="s">
        <v>6710</v>
      </c>
      <c r="B9104" s="39" t="s">
        <v>6726</v>
      </c>
      <c r="C9104" s="39" t="s">
        <v>6727</v>
      </c>
      <c r="D9104" s="39" t="s">
        <v>6500</v>
      </c>
      <c r="E9104" s="62">
        <v>153</v>
      </c>
      <c r="F9104" s="18" t="s">
        <v>18</v>
      </c>
      <c r="G9104" s="24"/>
      <c r="H9104" s="24" t="s">
        <v>1</v>
      </c>
      <c r="I9104" s="24"/>
    </row>
    <row r="9105" spans="1:9" s="37" customFormat="1" ht="87" customHeight="1">
      <c r="A9105" s="63" t="s">
        <v>6582</v>
      </c>
      <c r="B9105" s="39" t="s">
        <v>6726</v>
      </c>
      <c r="C9105" s="39" t="s">
        <v>6727</v>
      </c>
      <c r="D9105" s="39" t="s">
        <v>6500</v>
      </c>
      <c r="E9105" s="62">
        <v>18</v>
      </c>
      <c r="F9105" s="18" t="s">
        <v>18</v>
      </c>
      <c r="G9105" s="24"/>
      <c r="H9105" s="24" t="s">
        <v>1</v>
      </c>
      <c r="I9105" s="24"/>
    </row>
    <row r="9106" spans="1:9" s="37" customFormat="1" ht="87" customHeight="1">
      <c r="A9106" s="63" t="s">
        <v>6713</v>
      </c>
      <c r="B9106" s="39" t="s">
        <v>6726</v>
      </c>
      <c r="C9106" s="39" t="s">
        <v>6727</v>
      </c>
      <c r="D9106" s="39" t="s">
        <v>6500</v>
      </c>
      <c r="E9106" s="62">
        <v>25</v>
      </c>
      <c r="F9106" s="18" t="s">
        <v>18</v>
      </c>
      <c r="G9106" s="24"/>
      <c r="H9106" s="24" t="s">
        <v>1</v>
      </c>
      <c r="I9106" s="24"/>
    </row>
    <row r="9107" spans="1:9" s="37" customFormat="1" ht="90.75" customHeight="1">
      <c r="A9107" s="63" t="s">
        <v>6614</v>
      </c>
      <c r="B9107" s="39" t="s">
        <v>6726</v>
      </c>
      <c r="C9107" s="39" t="s">
        <v>6727</v>
      </c>
      <c r="D9107" s="39" t="s">
        <v>6500</v>
      </c>
      <c r="E9107" s="62">
        <v>3</v>
      </c>
      <c r="F9107" s="18" t="s">
        <v>18</v>
      </c>
      <c r="G9107" s="24"/>
      <c r="H9107" s="24" t="s">
        <v>1</v>
      </c>
      <c r="I9107" s="24"/>
    </row>
    <row r="9108" spans="1:9" s="37" customFormat="1" ht="90.75" customHeight="1">
      <c r="A9108" s="63" t="s">
        <v>6710</v>
      </c>
      <c r="B9108" s="39" t="s">
        <v>6728</v>
      </c>
      <c r="C9108" s="39" t="s">
        <v>6729</v>
      </c>
      <c r="D9108" s="39" t="s">
        <v>6500</v>
      </c>
      <c r="E9108" s="62">
        <v>172</v>
      </c>
      <c r="F9108" s="18" t="s">
        <v>18</v>
      </c>
      <c r="G9108" s="24"/>
      <c r="H9108" s="24" t="s">
        <v>1</v>
      </c>
      <c r="I9108" s="24"/>
    </row>
    <row r="9109" spans="1:9" s="37" customFormat="1" ht="90.75" customHeight="1">
      <c r="A9109" s="63" t="s">
        <v>6713</v>
      </c>
      <c r="B9109" s="39" t="s">
        <v>6728</v>
      </c>
      <c r="C9109" s="39" t="s">
        <v>6729</v>
      </c>
      <c r="D9109" s="39" t="s">
        <v>6500</v>
      </c>
      <c r="E9109" s="62">
        <v>28</v>
      </c>
      <c r="F9109" s="18" t="s">
        <v>18</v>
      </c>
      <c r="G9109" s="24"/>
      <c r="H9109" s="24" t="s">
        <v>1</v>
      </c>
      <c r="I9109" s="24"/>
    </row>
    <row r="9110" spans="1:9" s="37" customFormat="1" ht="90.75" customHeight="1">
      <c r="A9110" s="63" t="s">
        <v>6710</v>
      </c>
      <c r="B9110" s="39" t="s">
        <v>6730</v>
      </c>
      <c r="C9110" s="39" t="s">
        <v>6731</v>
      </c>
      <c r="D9110" s="39" t="s">
        <v>6500</v>
      </c>
      <c r="E9110" s="62">
        <v>116</v>
      </c>
      <c r="F9110" s="18" t="s">
        <v>18</v>
      </c>
      <c r="G9110" s="24"/>
      <c r="H9110" s="24" t="s">
        <v>1</v>
      </c>
      <c r="I9110" s="24"/>
    </row>
    <row r="9111" spans="1:9" s="37" customFormat="1" ht="90.75" customHeight="1">
      <c r="A9111" s="63" t="s">
        <v>6582</v>
      </c>
      <c r="B9111" s="39" t="s">
        <v>6730</v>
      </c>
      <c r="C9111" s="39" t="s">
        <v>6731</v>
      </c>
      <c r="D9111" s="39" t="s">
        <v>6500</v>
      </c>
      <c r="E9111" s="62">
        <v>142</v>
      </c>
      <c r="F9111" s="18" t="s">
        <v>18</v>
      </c>
      <c r="G9111" s="24"/>
      <c r="H9111" s="24" t="s">
        <v>1</v>
      </c>
      <c r="I9111" s="24"/>
    </row>
    <row r="9112" spans="1:9" s="37" customFormat="1" ht="90.75" customHeight="1">
      <c r="A9112" s="63" t="s">
        <v>6713</v>
      </c>
      <c r="B9112" s="39" t="s">
        <v>6730</v>
      </c>
      <c r="C9112" s="39" t="s">
        <v>6731</v>
      </c>
      <c r="D9112" s="39" t="s">
        <v>6500</v>
      </c>
      <c r="E9112" s="62">
        <v>19</v>
      </c>
      <c r="F9112" s="18" t="s">
        <v>18</v>
      </c>
      <c r="G9112" s="24"/>
      <c r="H9112" s="24" t="s">
        <v>1</v>
      </c>
      <c r="I9112" s="24"/>
    </row>
    <row r="9113" spans="1:9" s="37" customFormat="1" ht="84.75" customHeight="1">
      <c r="A9113" s="63" t="s">
        <v>6614</v>
      </c>
      <c r="B9113" s="39" t="s">
        <v>6730</v>
      </c>
      <c r="C9113" s="39" t="s">
        <v>6731</v>
      </c>
      <c r="D9113" s="39" t="s">
        <v>6500</v>
      </c>
      <c r="E9113" s="62">
        <v>23</v>
      </c>
      <c r="F9113" s="18" t="s">
        <v>18</v>
      </c>
      <c r="G9113" s="24"/>
      <c r="H9113" s="24" t="s">
        <v>1</v>
      </c>
      <c r="I9113" s="24"/>
    </row>
    <row r="9114" spans="1:9" s="37" customFormat="1" ht="84.75" customHeight="1">
      <c r="A9114" s="63" t="s">
        <v>6582</v>
      </c>
      <c r="B9114" s="39" t="s">
        <v>6732</v>
      </c>
      <c r="C9114" s="39" t="s">
        <v>6723</v>
      </c>
      <c r="D9114" s="39" t="s">
        <v>6500</v>
      </c>
      <c r="E9114" s="62">
        <v>258</v>
      </c>
      <c r="F9114" s="18" t="s">
        <v>18</v>
      </c>
      <c r="G9114" s="24"/>
      <c r="H9114" s="24" t="s">
        <v>1</v>
      </c>
      <c r="I9114" s="24"/>
    </row>
    <row r="9115" spans="1:9" s="37" customFormat="1" ht="84.75" customHeight="1">
      <c r="A9115" s="63" t="s">
        <v>6614</v>
      </c>
      <c r="B9115" s="39" t="s">
        <v>6732</v>
      </c>
      <c r="C9115" s="39" t="s">
        <v>6723</v>
      </c>
      <c r="D9115" s="39" t="s">
        <v>6500</v>
      </c>
      <c r="E9115" s="62">
        <v>42</v>
      </c>
      <c r="F9115" s="18" t="s">
        <v>18</v>
      </c>
      <c r="G9115" s="24"/>
      <c r="H9115" s="24" t="s">
        <v>1</v>
      </c>
      <c r="I9115" s="24"/>
    </row>
    <row r="9116" spans="1:9" s="37" customFormat="1" ht="84.75" customHeight="1">
      <c r="A9116" s="63" t="s">
        <v>6710</v>
      </c>
      <c r="B9116" s="39" t="s">
        <v>6733</v>
      </c>
      <c r="C9116" s="39" t="s">
        <v>6734</v>
      </c>
      <c r="D9116" s="39" t="s">
        <v>6500</v>
      </c>
      <c r="E9116" s="62">
        <v>54</v>
      </c>
      <c r="F9116" s="18" t="s">
        <v>18</v>
      </c>
      <c r="G9116" s="24"/>
      <c r="H9116" s="24" t="s">
        <v>1</v>
      </c>
      <c r="I9116" s="24"/>
    </row>
    <row r="9117" spans="1:9" s="37" customFormat="1" ht="84.75" customHeight="1">
      <c r="A9117" s="63" t="s">
        <v>6582</v>
      </c>
      <c r="B9117" s="39" t="s">
        <v>6733</v>
      </c>
      <c r="C9117" s="39" t="s">
        <v>6734</v>
      </c>
      <c r="D9117" s="39" t="s">
        <v>6500</v>
      </c>
      <c r="E9117" s="62">
        <v>115</v>
      </c>
      <c r="F9117" s="18" t="s">
        <v>18</v>
      </c>
      <c r="G9117" s="24"/>
      <c r="H9117" s="24" t="s">
        <v>1</v>
      </c>
      <c r="I9117" s="24"/>
    </row>
    <row r="9118" spans="1:9" s="37" customFormat="1" ht="84.75" customHeight="1">
      <c r="A9118" s="63" t="s">
        <v>6713</v>
      </c>
      <c r="B9118" s="39" t="s">
        <v>6733</v>
      </c>
      <c r="C9118" s="39" t="s">
        <v>6734</v>
      </c>
      <c r="D9118" s="39" t="s">
        <v>6500</v>
      </c>
      <c r="E9118" s="62">
        <v>9</v>
      </c>
      <c r="F9118" s="18" t="s">
        <v>18</v>
      </c>
      <c r="G9118" s="24"/>
      <c r="H9118" s="24" t="s">
        <v>1</v>
      </c>
      <c r="I9118" s="24"/>
    </row>
    <row r="9119" spans="1:9" s="37" customFormat="1" ht="86.25" customHeight="1">
      <c r="A9119" s="63" t="s">
        <v>6614</v>
      </c>
      <c r="B9119" s="39" t="s">
        <v>6733</v>
      </c>
      <c r="C9119" s="39" t="s">
        <v>6734</v>
      </c>
      <c r="D9119" s="39" t="s">
        <v>6500</v>
      </c>
      <c r="E9119" s="62">
        <v>19</v>
      </c>
      <c r="F9119" s="18" t="s">
        <v>18</v>
      </c>
      <c r="G9119" s="24"/>
      <c r="H9119" s="24" t="s">
        <v>1</v>
      </c>
      <c r="I9119" s="24"/>
    </row>
    <row r="9120" spans="1:9" s="37" customFormat="1" ht="86.25" customHeight="1">
      <c r="A9120" s="63" t="s">
        <v>6735</v>
      </c>
      <c r="B9120" s="39" t="s">
        <v>6736</v>
      </c>
      <c r="C9120" s="39" t="s">
        <v>6737</v>
      </c>
      <c r="D9120" s="39" t="s">
        <v>6500</v>
      </c>
      <c r="E9120" s="62">
        <v>20</v>
      </c>
      <c r="F9120" s="18" t="s">
        <v>18</v>
      </c>
      <c r="G9120" s="24"/>
      <c r="H9120" s="24" t="s">
        <v>1</v>
      </c>
      <c r="I9120" s="24"/>
    </row>
    <row r="9121" spans="1:9" s="37" customFormat="1" ht="100.5" customHeight="1">
      <c r="A9121" s="63" t="s">
        <v>6689</v>
      </c>
      <c r="B9121" s="39" t="s">
        <v>6738</v>
      </c>
      <c r="C9121" s="39" t="s">
        <v>6739</v>
      </c>
      <c r="D9121" s="39" t="s">
        <v>6500</v>
      </c>
      <c r="E9121" s="62">
        <v>50</v>
      </c>
      <c r="F9121" s="18" t="s">
        <v>18</v>
      </c>
      <c r="G9121" s="24"/>
      <c r="H9121" s="24" t="s">
        <v>1</v>
      </c>
      <c r="I9121" s="24"/>
    </row>
    <row r="9122" spans="1:9" s="37" customFormat="1" ht="100.5" customHeight="1">
      <c r="A9122" s="63" t="s">
        <v>6689</v>
      </c>
      <c r="B9122" s="39" t="s">
        <v>6738</v>
      </c>
      <c r="C9122" s="39" t="s">
        <v>6557</v>
      </c>
      <c r="D9122" s="39" t="s">
        <v>6500</v>
      </c>
      <c r="E9122" s="62">
        <v>50</v>
      </c>
      <c r="F9122" s="18" t="s">
        <v>18</v>
      </c>
      <c r="G9122" s="24"/>
      <c r="H9122" s="24" t="s">
        <v>1</v>
      </c>
      <c r="I9122" s="24"/>
    </row>
    <row r="9123" spans="1:9" s="37" customFormat="1" ht="85.5" customHeight="1">
      <c r="A9123" s="63" t="s">
        <v>6689</v>
      </c>
      <c r="B9123" s="39" t="s">
        <v>6740</v>
      </c>
      <c r="C9123" s="39" t="s">
        <v>6739</v>
      </c>
      <c r="D9123" s="39" t="s">
        <v>6500</v>
      </c>
      <c r="E9123" s="62">
        <v>20</v>
      </c>
      <c r="F9123" s="18" t="s">
        <v>18</v>
      </c>
      <c r="G9123" s="24"/>
      <c r="H9123" s="24" t="s">
        <v>1</v>
      </c>
      <c r="I9123" s="24"/>
    </row>
    <row r="9124" spans="1:9" s="37" customFormat="1" ht="85.5" customHeight="1">
      <c r="A9124" s="63" t="s">
        <v>6713</v>
      </c>
      <c r="B9124" s="39" t="s">
        <v>6740</v>
      </c>
      <c r="C9124" s="39" t="s">
        <v>6739</v>
      </c>
      <c r="D9124" s="39" t="s">
        <v>6500</v>
      </c>
      <c r="E9124" s="62">
        <v>16</v>
      </c>
      <c r="F9124" s="18" t="s">
        <v>18</v>
      </c>
      <c r="G9124" s="24"/>
      <c r="H9124" s="24" t="s">
        <v>1</v>
      </c>
      <c r="I9124" s="24"/>
    </row>
    <row r="9125" spans="1:9" s="37" customFormat="1" ht="85.5" customHeight="1">
      <c r="A9125" s="63" t="s">
        <v>6689</v>
      </c>
      <c r="B9125" s="39" t="s">
        <v>6738</v>
      </c>
      <c r="C9125" s="39" t="s">
        <v>6741</v>
      </c>
      <c r="D9125" s="39" t="s">
        <v>6500</v>
      </c>
      <c r="E9125" s="62">
        <v>50</v>
      </c>
      <c r="F9125" s="18" t="s">
        <v>18</v>
      </c>
      <c r="G9125" s="24"/>
      <c r="H9125" s="24" t="s">
        <v>1</v>
      </c>
      <c r="I9125" s="24"/>
    </row>
    <row r="9126" spans="1:9" s="37" customFormat="1" ht="84.75" customHeight="1">
      <c r="A9126" s="63" t="s">
        <v>6742</v>
      </c>
      <c r="B9126" s="39" t="s">
        <v>6743</v>
      </c>
      <c r="C9126" s="39" t="s">
        <v>6744</v>
      </c>
      <c r="D9126" s="39" t="s">
        <v>6500</v>
      </c>
      <c r="E9126" s="62">
        <v>3</v>
      </c>
      <c r="F9126" s="18" t="s">
        <v>18</v>
      </c>
      <c r="G9126" s="24"/>
      <c r="H9126" s="24"/>
      <c r="I9126" s="24" t="s">
        <v>1</v>
      </c>
    </row>
    <row r="9127" spans="1:9" s="37" customFormat="1" ht="84.75" customHeight="1">
      <c r="A9127" s="63" t="s">
        <v>6745</v>
      </c>
      <c r="B9127" s="39" t="s">
        <v>6746</v>
      </c>
      <c r="C9127" s="39" t="s">
        <v>6744</v>
      </c>
      <c r="D9127" s="39" t="s">
        <v>6500</v>
      </c>
      <c r="E9127" s="62">
        <v>17</v>
      </c>
      <c r="F9127" s="18" t="s">
        <v>18</v>
      </c>
      <c r="G9127" s="24"/>
      <c r="H9127" s="24"/>
      <c r="I9127" s="24" t="s">
        <v>1</v>
      </c>
    </row>
    <row r="9128" spans="1:9" s="37" customFormat="1" ht="84.75" customHeight="1">
      <c r="A9128" s="63" t="s">
        <v>6742</v>
      </c>
      <c r="B9128" s="39" t="s">
        <v>6747</v>
      </c>
      <c r="C9128" s="39" t="s">
        <v>6748</v>
      </c>
      <c r="D9128" s="39" t="s">
        <v>6500</v>
      </c>
      <c r="E9128" s="62">
        <v>139</v>
      </c>
      <c r="F9128" s="18" t="s">
        <v>18</v>
      </c>
      <c r="G9128" s="24"/>
      <c r="H9128" s="24" t="s">
        <v>1</v>
      </c>
      <c r="I9128" s="24"/>
    </row>
    <row r="9129" spans="1:9" s="37" customFormat="1" ht="110.25" customHeight="1">
      <c r="A9129" s="63" t="s">
        <v>6710</v>
      </c>
      <c r="B9129" s="39" t="s">
        <v>6749</v>
      </c>
      <c r="C9129" s="39" t="s">
        <v>6750</v>
      </c>
      <c r="D9129" s="39" t="s">
        <v>6500</v>
      </c>
      <c r="E9129" s="62">
        <v>1396</v>
      </c>
      <c r="F9129" s="18" t="s">
        <v>18</v>
      </c>
      <c r="G9129" s="24"/>
      <c r="H9129" s="24" t="s">
        <v>1</v>
      </c>
      <c r="I9129" s="24"/>
    </row>
    <row r="9130" spans="1:9" s="37" customFormat="1" ht="110.25" customHeight="1">
      <c r="A9130" s="63" t="s">
        <v>6710</v>
      </c>
      <c r="B9130" s="39" t="s">
        <v>6749</v>
      </c>
      <c r="C9130" s="39" t="s">
        <v>6751</v>
      </c>
      <c r="D9130" s="39" t="s">
        <v>6500</v>
      </c>
      <c r="E9130" s="62">
        <v>1392</v>
      </c>
      <c r="F9130" s="18" t="s">
        <v>18</v>
      </c>
      <c r="G9130" s="24"/>
      <c r="H9130" s="24" t="s">
        <v>1</v>
      </c>
      <c r="I9130" s="24"/>
    </row>
    <row r="9131" spans="1:9" s="37" customFormat="1" ht="68.25" customHeight="1">
      <c r="A9131" s="61" t="s">
        <v>6752</v>
      </c>
      <c r="B9131" s="30" t="s">
        <v>6753</v>
      </c>
      <c r="C9131" s="39" t="s">
        <v>6754</v>
      </c>
      <c r="D9131" s="39" t="s">
        <v>6500</v>
      </c>
      <c r="E9131" s="62">
        <v>30</v>
      </c>
      <c r="F9131" s="18" t="s">
        <v>18</v>
      </c>
      <c r="G9131" s="39"/>
      <c r="H9131" s="24" t="s">
        <v>1</v>
      </c>
      <c r="I9131" s="24"/>
    </row>
    <row r="9132" spans="1:9" s="37" customFormat="1" ht="68.25" customHeight="1">
      <c r="A9132" s="61" t="s">
        <v>6752</v>
      </c>
      <c r="B9132" s="30" t="s">
        <v>6755</v>
      </c>
      <c r="C9132" s="39" t="s">
        <v>6754</v>
      </c>
      <c r="D9132" s="39" t="s">
        <v>6500</v>
      </c>
      <c r="E9132" s="62">
        <v>30</v>
      </c>
      <c r="F9132" s="18" t="s">
        <v>18</v>
      </c>
      <c r="G9132" s="39"/>
      <c r="H9132" s="24" t="s">
        <v>1</v>
      </c>
      <c r="I9132" s="24"/>
    </row>
    <row r="9133" spans="1:9" s="37" customFormat="1" ht="68.25" customHeight="1">
      <c r="A9133" s="61" t="s">
        <v>6745</v>
      </c>
      <c r="B9133" s="30" t="s">
        <v>6756</v>
      </c>
      <c r="C9133" s="39" t="s">
        <v>6757</v>
      </c>
      <c r="D9133" s="39" t="s">
        <v>6500</v>
      </c>
      <c r="E9133" s="62">
        <v>1733</v>
      </c>
      <c r="F9133" s="18" t="s">
        <v>18</v>
      </c>
      <c r="G9133" s="39"/>
      <c r="H9133" s="24" t="s">
        <v>1</v>
      </c>
      <c r="I9133" s="24"/>
    </row>
    <row r="9134" spans="1:9" s="37" customFormat="1" ht="68.25" customHeight="1">
      <c r="A9134" s="63" t="s">
        <v>6742</v>
      </c>
      <c r="B9134" s="30" t="s">
        <v>6758</v>
      </c>
      <c r="C9134" s="39" t="s">
        <v>6757</v>
      </c>
      <c r="D9134" s="39" t="s">
        <v>6500</v>
      </c>
      <c r="E9134" s="62">
        <v>282</v>
      </c>
      <c r="F9134" s="18" t="s">
        <v>18</v>
      </c>
      <c r="G9134" s="39"/>
      <c r="H9134" s="24" t="s">
        <v>1</v>
      </c>
      <c r="I9134" s="24"/>
    </row>
    <row r="9135" spans="1:9" s="37" customFormat="1" ht="84" customHeight="1">
      <c r="A9135" s="61" t="s">
        <v>6745</v>
      </c>
      <c r="B9135" s="30" t="s">
        <v>6759</v>
      </c>
      <c r="C9135" s="39" t="s">
        <v>6760</v>
      </c>
      <c r="D9135" s="39" t="s">
        <v>6500</v>
      </c>
      <c r="E9135" s="62">
        <v>2494</v>
      </c>
      <c r="F9135" s="18" t="s">
        <v>18</v>
      </c>
      <c r="G9135" s="39"/>
      <c r="H9135" s="24" t="s">
        <v>1</v>
      </c>
      <c r="I9135" s="24"/>
    </row>
    <row r="9136" spans="1:9" s="37" customFormat="1" ht="84" customHeight="1">
      <c r="A9136" s="63" t="s">
        <v>6742</v>
      </c>
      <c r="B9136" s="30" t="s">
        <v>6761</v>
      </c>
      <c r="C9136" s="39" t="s">
        <v>6760</v>
      </c>
      <c r="D9136" s="39" t="s">
        <v>6500</v>
      </c>
      <c r="E9136" s="62">
        <v>406</v>
      </c>
      <c r="F9136" s="18" t="s">
        <v>18</v>
      </c>
      <c r="G9136" s="39"/>
      <c r="H9136" s="24" t="s">
        <v>1</v>
      </c>
      <c r="I9136" s="24"/>
    </row>
    <row r="9137" spans="1:9" s="37" customFormat="1" ht="84" customHeight="1">
      <c r="A9137" s="63" t="s">
        <v>6742</v>
      </c>
      <c r="B9137" s="30" t="s">
        <v>6762</v>
      </c>
      <c r="C9137" s="39" t="s">
        <v>6763</v>
      </c>
      <c r="D9137" s="39" t="s">
        <v>6500</v>
      </c>
      <c r="E9137" s="62">
        <v>10</v>
      </c>
      <c r="F9137" s="18" t="s">
        <v>18</v>
      </c>
      <c r="G9137" s="39"/>
      <c r="H9137" s="24" t="s">
        <v>1</v>
      </c>
      <c r="I9137" s="24"/>
    </row>
    <row r="9138" spans="1:9" s="37" customFormat="1" ht="84" customHeight="1">
      <c r="A9138" s="63" t="s">
        <v>6742</v>
      </c>
      <c r="B9138" s="30" t="s">
        <v>6764</v>
      </c>
      <c r="C9138" s="39" t="s">
        <v>6765</v>
      </c>
      <c r="D9138" s="39" t="s">
        <v>6500</v>
      </c>
      <c r="E9138" s="62">
        <v>14</v>
      </c>
      <c r="F9138" s="18" t="s">
        <v>18</v>
      </c>
      <c r="G9138" s="39"/>
      <c r="H9138" s="24" t="s">
        <v>1</v>
      </c>
      <c r="I9138" s="24"/>
    </row>
    <row r="9139" spans="1:9" s="37" customFormat="1" ht="103.5" customHeight="1">
      <c r="A9139" s="61" t="s">
        <v>6521</v>
      </c>
      <c r="B9139" s="30" t="s">
        <v>6766</v>
      </c>
      <c r="C9139" s="39" t="s">
        <v>4679</v>
      </c>
      <c r="D9139" s="39" t="s">
        <v>6500</v>
      </c>
      <c r="E9139" s="62">
        <v>10</v>
      </c>
      <c r="F9139" s="18" t="s">
        <v>18</v>
      </c>
      <c r="G9139" s="39"/>
      <c r="H9139" s="24"/>
      <c r="I9139" s="24" t="s">
        <v>1</v>
      </c>
    </row>
    <row r="9140" spans="1:9" s="37" customFormat="1" ht="103.5" customHeight="1">
      <c r="A9140" s="61" t="s">
        <v>6521</v>
      </c>
      <c r="B9140" s="30" t="s">
        <v>6767</v>
      </c>
      <c r="C9140" s="39" t="s">
        <v>6768</v>
      </c>
      <c r="D9140" s="39" t="s">
        <v>6500</v>
      </c>
      <c r="E9140" s="62">
        <v>20</v>
      </c>
      <c r="F9140" s="18" t="s">
        <v>18</v>
      </c>
      <c r="G9140" s="39"/>
      <c r="H9140" s="24"/>
      <c r="I9140" s="24" t="s">
        <v>1</v>
      </c>
    </row>
    <row r="9141" spans="1:9" s="37" customFormat="1" ht="103.5" customHeight="1">
      <c r="A9141" s="61" t="s">
        <v>6689</v>
      </c>
      <c r="B9141" s="30" t="s">
        <v>6738</v>
      </c>
      <c r="C9141" s="39" t="s">
        <v>6769</v>
      </c>
      <c r="D9141" s="39" t="s">
        <v>6500</v>
      </c>
      <c r="E9141" s="62">
        <v>100</v>
      </c>
      <c r="F9141" s="18" t="s">
        <v>18</v>
      </c>
      <c r="G9141" s="39"/>
      <c r="H9141" s="24" t="s">
        <v>1</v>
      </c>
      <c r="I9141" s="24"/>
    </row>
    <row r="9142" spans="1:9" s="37" customFormat="1" ht="97.5" customHeight="1">
      <c r="A9142" s="61" t="s">
        <v>6689</v>
      </c>
      <c r="B9142" s="30" t="s">
        <v>6738</v>
      </c>
      <c r="C9142" s="39" t="s">
        <v>6770</v>
      </c>
      <c r="D9142" s="39" t="s">
        <v>6500</v>
      </c>
      <c r="E9142" s="62">
        <v>30</v>
      </c>
      <c r="F9142" s="18" t="s">
        <v>18</v>
      </c>
      <c r="G9142" s="39"/>
      <c r="H9142" s="24" t="s">
        <v>1</v>
      </c>
      <c r="I9142" s="24"/>
    </row>
    <row r="9143" spans="1:9" s="37" customFormat="1" ht="97.5" customHeight="1">
      <c r="A9143" s="61" t="s">
        <v>6689</v>
      </c>
      <c r="B9143" s="30" t="s">
        <v>6738</v>
      </c>
      <c r="C9143" s="39" t="s">
        <v>6702</v>
      </c>
      <c r="D9143" s="39" t="s">
        <v>6500</v>
      </c>
      <c r="E9143" s="62">
        <v>30</v>
      </c>
      <c r="F9143" s="18" t="s">
        <v>18</v>
      </c>
      <c r="G9143" s="39"/>
      <c r="H9143" s="24" t="s">
        <v>1</v>
      </c>
      <c r="I9143" s="24"/>
    </row>
    <row r="9144" spans="1:9" s="37" customFormat="1" ht="97.5" customHeight="1">
      <c r="A9144" s="61" t="s">
        <v>6689</v>
      </c>
      <c r="B9144" s="30" t="s">
        <v>6738</v>
      </c>
      <c r="C9144" s="39" t="s">
        <v>6771</v>
      </c>
      <c r="D9144" s="39" t="s">
        <v>6500</v>
      </c>
      <c r="E9144" s="62">
        <v>50</v>
      </c>
      <c r="F9144" s="18" t="s">
        <v>18</v>
      </c>
      <c r="G9144" s="39"/>
      <c r="H9144" s="24" t="s">
        <v>1</v>
      </c>
      <c r="I9144" s="24"/>
    </row>
    <row r="9145" spans="1:9" s="37" customFormat="1" ht="97.5" customHeight="1">
      <c r="A9145" s="61" t="s">
        <v>6689</v>
      </c>
      <c r="B9145" s="30" t="s">
        <v>6738</v>
      </c>
      <c r="C9145" s="39" t="s">
        <v>6772</v>
      </c>
      <c r="D9145" s="39" t="s">
        <v>6500</v>
      </c>
      <c r="E9145" s="62">
        <v>30</v>
      </c>
      <c r="F9145" s="18" t="s">
        <v>18</v>
      </c>
      <c r="G9145" s="39"/>
      <c r="H9145" s="24" t="s">
        <v>1</v>
      </c>
      <c r="I9145" s="24"/>
    </row>
    <row r="9146" spans="1:9" s="37" customFormat="1" ht="102.75" customHeight="1">
      <c r="A9146" s="61" t="s">
        <v>6689</v>
      </c>
      <c r="B9146" s="30" t="s">
        <v>6740</v>
      </c>
      <c r="C9146" s="39" t="s">
        <v>6773</v>
      </c>
      <c r="D9146" s="39" t="s">
        <v>6500</v>
      </c>
      <c r="E9146" s="62">
        <v>80</v>
      </c>
      <c r="F9146" s="18" t="s">
        <v>18</v>
      </c>
      <c r="G9146" s="39"/>
      <c r="H9146" s="24" t="s">
        <v>1</v>
      </c>
      <c r="I9146" s="24"/>
    </row>
    <row r="9147" spans="1:9" s="37" customFormat="1" ht="102.75" customHeight="1">
      <c r="A9147" s="63" t="s">
        <v>6713</v>
      </c>
      <c r="B9147" s="30" t="s">
        <v>6740</v>
      </c>
      <c r="C9147" s="39" t="s">
        <v>6773</v>
      </c>
      <c r="D9147" s="39" t="s">
        <v>6500</v>
      </c>
      <c r="E9147" s="62">
        <v>134</v>
      </c>
      <c r="F9147" s="18" t="s">
        <v>18</v>
      </c>
      <c r="G9147" s="39"/>
      <c r="H9147" s="24" t="s">
        <v>1</v>
      </c>
      <c r="I9147" s="24"/>
    </row>
    <row r="9148" spans="1:9" s="37" customFormat="1" ht="102.75" customHeight="1">
      <c r="A9148" s="63" t="s">
        <v>6582</v>
      </c>
      <c r="B9148" s="30" t="s">
        <v>6774</v>
      </c>
      <c r="C9148" s="39" t="s">
        <v>6775</v>
      </c>
      <c r="D9148" s="39" t="s">
        <v>6500</v>
      </c>
      <c r="E9148" s="62">
        <v>360</v>
      </c>
      <c r="F9148" s="18" t="s">
        <v>18</v>
      </c>
      <c r="G9148" s="39"/>
      <c r="H9148" s="24" t="s">
        <v>1</v>
      </c>
      <c r="I9148" s="24"/>
    </row>
    <row r="9149" spans="1:9" s="37" customFormat="1" ht="102.75" customHeight="1">
      <c r="A9149" s="63" t="s">
        <v>6582</v>
      </c>
      <c r="B9149" s="30" t="s">
        <v>6774</v>
      </c>
      <c r="C9149" s="39" t="s">
        <v>6775</v>
      </c>
      <c r="D9149" s="39" t="s">
        <v>6500</v>
      </c>
      <c r="E9149" s="62">
        <v>1305</v>
      </c>
      <c r="F9149" s="18" t="s">
        <v>18</v>
      </c>
      <c r="G9149" s="39"/>
      <c r="H9149" s="24" t="s">
        <v>1</v>
      </c>
      <c r="I9149" s="24"/>
    </row>
    <row r="9150" spans="1:9" s="37" customFormat="1" ht="98.25" customHeight="1">
      <c r="A9150" s="63" t="s">
        <v>6582</v>
      </c>
      <c r="B9150" s="30" t="s">
        <v>6776</v>
      </c>
      <c r="C9150" s="39" t="s">
        <v>6606</v>
      </c>
      <c r="D9150" s="39" t="s">
        <v>6500</v>
      </c>
      <c r="E9150" s="62">
        <v>1080</v>
      </c>
      <c r="F9150" s="18" t="s">
        <v>18</v>
      </c>
      <c r="G9150" s="39"/>
      <c r="H9150" s="24" t="s">
        <v>1</v>
      </c>
      <c r="I9150" s="24"/>
    </row>
    <row r="9151" spans="1:9" s="37" customFormat="1" ht="98.25" customHeight="1">
      <c r="A9151" s="63" t="s">
        <v>6582</v>
      </c>
      <c r="B9151" s="30" t="s">
        <v>6776</v>
      </c>
      <c r="C9151" s="39" t="s">
        <v>6606</v>
      </c>
      <c r="D9151" s="39" t="s">
        <v>6500</v>
      </c>
      <c r="E9151" s="62">
        <v>810</v>
      </c>
      <c r="F9151" s="18" t="s">
        <v>18</v>
      </c>
      <c r="G9151" s="39"/>
      <c r="H9151" s="24" t="s">
        <v>1</v>
      </c>
      <c r="I9151" s="24"/>
    </row>
    <row r="9152" spans="1:9" s="37" customFormat="1" ht="98.25" customHeight="1">
      <c r="A9152" s="63" t="s">
        <v>6582</v>
      </c>
      <c r="B9152" s="30" t="s">
        <v>6776</v>
      </c>
      <c r="C9152" s="39" t="s">
        <v>6606</v>
      </c>
      <c r="D9152" s="39" t="s">
        <v>6500</v>
      </c>
      <c r="E9152" s="62">
        <v>765</v>
      </c>
      <c r="F9152" s="18" t="s">
        <v>18</v>
      </c>
      <c r="G9152" s="39"/>
      <c r="H9152" s="24" t="s">
        <v>1</v>
      </c>
      <c r="I9152" s="24"/>
    </row>
    <row r="9153" spans="1:9" s="37" customFormat="1" ht="98.25" customHeight="1">
      <c r="A9153" s="63" t="s">
        <v>6582</v>
      </c>
      <c r="B9153" s="30" t="s">
        <v>6776</v>
      </c>
      <c r="C9153" s="39" t="s">
        <v>6606</v>
      </c>
      <c r="D9153" s="39" t="s">
        <v>6500</v>
      </c>
      <c r="E9153" s="62">
        <v>1125</v>
      </c>
      <c r="F9153" s="18" t="s">
        <v>18</v>
      </c>
      <c r="G9153" s="39"/>
      <c r="H9153" s="24" t="s">
        <v>1</v>
      </c>
      <c r="I9153" s="24"/>
    </row>
    <row r="9154" spans="1:9" s="37" customFormat="1" ht="98.25" customHeight="1">
      <c r="A9154" s="63" t="s">
        <v>6582</v>
      </c>
      <c r="B9154" s="30" t="s">
        <v>6777</v>
      </c>
      <c r="C9154" s="39" t="s">
        <v>6606</v>
      </c>
      <c r="D9154" s="39" t="s">
        <v>6500</v>
      </c>
      <c r="E9154" s="62">
        <v>540</v>
      </c>
      <c r="F9154" s="18" t="s">
        <v>18</v>
      </c>
      <c r="G9154" s="39"/>
      <c r="H9154" s="24" t="s">
        <v>1</v>
      </c>
      <c r="I9154" s="24"/>
    </row>
    <row r="9155" spans="1:9" s="37" customFormat="1" ht="98.25" customHeight="1">
      <c r="A9155" s="63" t="s">
        <v>6582</v>
      </c>
      <c r="B9155" s="30" t="s">
        <v>6776</v>
      </c>
      <c r="C9155" s="39" t="s">
        <v>6606</v>
      </c>
      <c r="D9155" s="39" t="s">
        <v>6500</v>
      </c>
      <c r="E9155" s="62">
        <v>1305</v>
      </c>
      <c r="F9155" s="18" t="s">
        <v>18</v>
      </c>
      <c r="G9155" s="39"/>
      <c r="H9155" s="24" t="s">
        <v>1</v>
      </c>
      <c r="I9155" s="24"/>
    </row>
    <row r="9156" spans="1:9" s="37" customFormat="1" ht="98.25" customHeight="1">
      <c r="A9156" s="63" t="s">
        <v>6582</v>
      </c>
      <c r="B9156" s="30" t="s">
        <v>6776</v>
      </c>
      <c r="C9156" s="39" t="s">
        <v>6606</v>
      </c>
      <c r="D9156" s="39" t="s">
        <v>6500</v>
      </c>
      <c r="E9156" s="62">
        <v>405</v>
      </c>
      <c r="F9156" s="18" t="s">
        <v>18</v>
      </c>
      <c r="G9156" s="39"/>
      <c r="H9156" s="24" t="s">
        <v>1</v>
      </c>
      <c r="I9156" s="24"/>
    </row>
    <row r="9157" spans="1:9" s="37" customFormat="1" ht="98.25" customHeight="1">
      <c r="A9157" s="63" t="s">
        <v>6582</v>
      </c>
      <c r="B9157" s="30" t="s">
        <v>6776</v>
      </c>
      <c r="C9157" s="39" t="s">
        <v>6606</v>
      </c>
      <c r="D9157" s="39" t="s">
        <v>6500</v>
      </c>
      <c r="E9157" s="62">
        <v>1305</v>
      </c>
      <c r="F9157" s="18" t="s">
        <v>18</v>
      </c>
      <c r="G9157" s="39"/>
      <c r="H9157" s="24" t="s">
        <v>1</v>
      </c>
      <c r="I9157" s="24"/>
    </row>
    <row r="9158" spans="1:9" s="37" customFormat="1" ht="98.25" customHeight="1">
      <c r="A9158" s="63" t="s">
        <v>6614</v>
      </c>
      <c r="B9158" s="30" t="s">
        <v>6778</v>
      </c>
      <c r="C9158" s="39" t="s">
        <v>6607</v>
      </c>
      <c r="D9158" s="39" t="s">
        <v>6500</v>
      </c>
      <c r="E9158" s="62">
        <v>116</v>
      </c>
      <c r="F9158" s="18" t="s">
        <v>18</v>
      </c>
      <c r="G9158" s="39"/>
      <c r="H9158" s="24" t="s">
        <v>1</v>
      </c>
      <c r="I9158" s="24"/>
    </row>
    <row r="9159" spans="1:9" s="37" customFormat="1" ht="98.25" customHeight="1">
      <c r="A9159" s="63" t="s">
        <v>6582</v>
      </c>
      <c r="B9159" s="30" t="s">
        <v>6776</v>
      </c>
      <c r="C9159" s="39" t="s">
        <v>6606</v>
      </c>
      <c r="D9159" s="39" t="s">
        <v>6500</v>
      </c>
      <c r="E9159" s="62">
        <v>585</v>
      </c>
      <c r="F9159" s="18" t="s">
        <v>18</v>
      </c>
      <c r="G9159" s="39"/>
      <c r="H9159" s="24" t="s">
        <v>1</v>
      </c>
      <c r="I9159" s="24"/>
    </row>
    <row r="9160" spans="1:9" s="37" customFormat="1" ht="99" customHeight="1">
      <c r="A9160" s="63" t="s">
        <v>6582</v>
      </c>
      <c r="B9160" s="30" t="s">
        <v>6776</v>
      </c>
      <c r="C9160" s="39" t="s">
        <v>6606</v>
      </c>
      <c r="D9160" s="39" t="s">
        <v>6500</v>
      </c>
      <c r="E9160" s="62">
        <v>1305</v>
      </c>
      <c r="F9160" s="18" t="s">
        <v>18</v>
      </c>
      <c r="G9160" s="39"/>
      <c r="H9160" s="24" t="s">
        <v>1</v>
      </c>
      <c r="I9160" s="24"/>
    </row>
    <row r="9161" spans="1:9" s="37" customFormat="1" ht="90.75" customHeight="1">
      <c r="A9161" s="63" t="s">
        <v>6582</v>
      </c>
      <c r="B9161" s="30" t="s">
        <v>6779</v>
      </c>
      <c r="C9161" s="39" t="s">
        <v>6780</v>
      </c>
      <c r="D9161" s="39" t="s">
        <v>6500</v>
      </c>
      <c r="E9161" s="62">
        <v>53</v>
      </c>
      <c r="F9161" s="18" t="s">
        <v>18</v>
      </c>
      <c r="G9161" s="39"/>
      <c r="H9161" s="24" t="s">
        <v>1</v>
      </c>
      <c r="I9161" s="24"/>
    </row>
    <row r="9162" spans="1:9" s="37" customFormat="1" ht="90.75" customHeight="1">
      <c r="A9162" s="63" t="s">
        <v>6582</v>
      </c>
      <c r="B9162" s="30" t="s">
        <v>6781</v>
      </c>
      <c r="C9162" s="39" t="s">
        <v>6782</v>
      </c>
      <c r="D9162" s="39" t="s">
        <v>6500</v>
      </c>
      <c r="E9162" s="62">
        <v>48</v>
      </c>
      <c r="F9162" s="18" t="s">
        <v>18</v>
      </c>
      <c r="G9162" s="39"/>
      <c r="H9162" s="24" t="s">
        <v>1</v>
      </c>
      <c r="I9162" s="24"/>
    </row>
    <row r="9163" spans="1:9" s="37" customFormat="1" ht="90.75" customHeight="1">
      <c r="A9163" s="63" t="s">
        <v>6582</v>
      </c>
      <c r="B9163" s="30" t="s">
        <v>6783</v>
      </c>
      <c r="C9163" s="39" t="s">
        <v>6784</v>
      </c>
      <c r="D9163" s="39" t="s">
        <v>6500</v>
      </c>
      <c r="E9163" s="62">
        <v>86</v>
      </c>
      <c r="F9163" s="18" t="s">
        <v>18</v>
      </c>
      <c r="G9163" s="39"/>
      <c r="H9163" s="24" t="s">
        <v>1</v>
      </c>
      <c r="I9163" s="24"/>
    </row>
    <row r="9164" spans="1:9" s="37" customFormat="1" ht="90.75" customHeight="1">
      <c r="A9164" s="63" t="s">
        <v>6614</v>
      </c>
      <c r="B9164" s="30" t="s">
        <v>6785</v>
      </c>
      <c r="C9164" s="39" t="s">
        <v>6786</v>
      </c>
      <c r="D9164" s="39" t="s">
        <v>6500</v>
      </c>
      <c r="E9164" s="62">
        <v>28</v>
      </c>
      <c r="F9164" s="18" t="s">
        <v>18</v>
      </c>
      <c r="G9164" s="39"/>
      <c r="H9164" s="24" t="s">
        <v>1</v>
      </c>
      <c r="I9164" s="24"/>
    </row>
    <row r="9165" spans="1:9" s="37" customFormat="1" ht="90.75" customHeight="1">
      <c r="A9165" s="63" t="s">
        <v>6582</v>
      </c>
      <c r="B9165" s="30" t="s">
        <v>6787</v>
      </c>
      <c r="C9165" s="39" t="s">
        <v>6788</v>
      </c>
      <c r="D9165" s="39" t="s">
        <v>6500</v>
      </c>
      <c r="E9165" s="62">
        <v>46</v>
      </c>
      <c r="F9165" s="18" t="s">
        <v>18</v>
      </c>
      <c r="G9165" s="39"/>
      <c r="H9165" s="24" t="s">
        <v>1</v>
      </c>
      <c r="I9165" s="24"/>
    </row>
    <row r="9166" spans="1:9" s="37" customFormat="1" ht="100.5" customHeight="1">
      <c r="A9166" s="63" t="s">
        <v>6582</v>
      </c>
      <c r="B9166" s="30" t="s">
        <v>6789</v>
      </c>
      <c r="C9166" s="39" t="s">
        <v>6790</v>
      </c>
      <c r="D9166" s="39" t="s">
        <v>6500</v>
      </c>
      <c r="E9166" s="62">
        <v>76</v>
      </c>
      <c r="F9166" s="18" t="s">
        <v>18</v>
      </c>
      <c r="G9166" s="39"/>
      <c r="H9166" s="24" t="s">
        <v>1</v>
      </c>
      <c r="I9166" s="24"/>
    </row>
    <row r="9167" spans="1:9" s="37" customFormat="1" ht="100.5" customHeight="1">
      <c r="A9167" s="63" t="s">
        <v>6582</v>
      </c>
      <c r="B9167" s="30" t="s">
        <v>6791</v>
      </c>
      <c r="C9167" s="39" t="s">
        <v>6792</v>
      </c>
      <c r="D9167" s="39" t="s">
        <v>6500</v>
      </c>
      <c r="E9167" s="62">
        <v>62</v>
      </c>
      <c r="F9167" s="18" t="s">
        <v>18</v>
      </c>
      <c r="G9167" s="39"/>
      <c r="H9167" s="24" t="s">
        <v>1</v>
      </c>
      <c r="I9167" s="24"/>
    </row>
    <row r="9168" spans="1:9" s="37" customFormat="1" ht="100.5" customHeight="1">
      <c r="A9168" s="63" t="s">
        <v>6582</v>
      </c>
      <c r="B9168" s="30" t="s">
        <v>6776</v>
      </c>
      <c r="C9168" s="39" t="s">
        <v>6606</v>
      </c>
      <c r="D9168" s="39" t="s">
        <v>6500</v>
      </c>
      <c r="E9168" s="62">
        <v>810</v>
      </c>
      <c r="F9168" s="18" t="s">
        <v>18</v>
      </c>
      <c r="G9168" s="39"/>
      <c r="H9168" s="24" t="s">
        <v>1</v>
      </c>
      <c r="I9168" s="24"/>
    </row>
    <row r="9169" spans="1:9" s="37" customFormat="1" ht="100.5" customHeight="1">
      <c r="A9169" s="63" t="s">
        <v>6582</v>
      </c>
      <c r="B9169" s="30" t="s">
        <v>6776</v>
      </c>
      <c r="C9169" s="39" t="s">
        <v>6606</v>
      </c>
      <c r="D9169" s="39" t="s">
        <v>6500</v>
      </c>
      <c r="E9169" s="62">
        <v>1153</v>
      </c>
      <c r="F9169" s="18" t="s">
        <v>18</v>
      </c>
      <c r="G9169" s="39"/>
      <c r="H9169" s="24" t="s">
        <v>1</v>
      </c>
      <c r="I9169" s="24"/>
    </row>
    <row r="9170" spans="1:9" s="37" customFormat="1" ht="100.5" customHeight="1">
      <c r="A9170" s="63" t="s">
        <v>6582</v>
      </c>
      <c r="B9170" s="30" t="s">
        <v>6776</v>
      </c>
      <c r="C9170" s="39" t="s">
        <v>6606</v>
      </c>
      <c r="D9170" s="39" t="s">
        <v>6500</v>
      </c>
      <c r="E9170" s="62">
        <v>630</v>
      </c>
      <c r="F9170" s="18" t="s">
        <v>18</v>
      </c>
      <c r="G9170" s="39"/>
      <c r="H9170" s="24" t="s">
        <v>1</v>
      </c>
      <c r="I9170" s="24"/>
    </row>
    <row r="9171" spans="1:9" s="37" customFormat="1" ht="100.5" customHeight="1">
      <c r="A9171" s="63" t="s">
        <v>6582</v>
      </c>
      <c r="B9171" s="30" t="s">
        <v>6776</v>
      </c>
      <c r="C9171" s="39" t="s">
        <v>6606</v>
      </c>
      <c r="D9171" s="39" t="s">
        <v>6500</v>
      </c>
      <c r="E9171" s="62">
        <v>1350</v>
      </c>
      <c r="F9171" s="18" t="s">
        <v>18</v>
      </c>
      <c r="G9171" s="39"/>
      <c r="H9171" s="24" t="s">
        <v>1</v>
      </c>
      <c r="I9171" s="24"/>
    </row>
    <row r="9172" spans="1:9" s="37" customFormat="1" ht="61.5" customHeight="1">
      <c r="A9172" s="63" t="s">
        <v>6614</v>
      </c>
      <c r="B9172" s="30" t="s">
        <v>6793</v>
      </c>
      <c r="C9172" s="39" t="s">
        <v>6794</v>
      </c>
      <c r="D9172" s="39" t="s">
        <v>6500</v>
      </c>
      <c r="E9172" s="62">
        <v>62</v>
      </c>
      <c r="F9172" s="18" t="s">
        <v>18</v>
      </c>
      <c r="G9172" s="39"/>
      <c r="H9172" s="24" t="s">
        <v>1</v>
      </c>
      <c r="I9172" s="24"/>
    </row>
    <row r="9173" spans="1:9" s="37" customFormat="1" ht="100.5" customHeight="1">
      <c r="A9173" s="63" t="s">
        <v>6582</v>
      </c>
      <c r="B9173" s="30" t="s">
        <v>6795</v>
      </c>
      <c r="C9173" s="39" t="s">
        <v>6796</v>
      </c>
      <c r="D9173" s="39" t="s">
        <v>6500</v>
      </c>
      <c r="E9173" s="62">
        <v>27</v>
      </c>
      <c r="F9173" s="18" t="s">
        <v>18</v>
      </c>
      <c r="G9173" s="39"/>
      <c r="H9173" s="24" t="s">
        <v>1</v>
      </c>
      <c r="I9173" s="24"/>
    </row>
    <row r="9174" spans="1:9" s="37" customFormat="1" ht="100.5" customHeight="1">
      <c r="A9174" s="63" t="s">
        <v>6582</v>
      </c>
      <c r="B9174" s="30" t="s">
        <v>6797</v>
      </c>
      <c r="C9174" s="39" t="s">
        <v>6798</v>
      </c>
      <c r="D9174" s="39" t="s">
        <v>6500</v>
      </c>
      <c r="E9174" s="62">
        <v>54</v>
      </c>
      <c r="F9174" s="18" t="s">
        <v>18</v>
      </c>
      <c r="G9174" s="39"/>
      <c r="H9174" s="24" t="s">
        <v>1</v>
      </c>
      <c r="I9174" s="24"/>
    </row>
    <row r="9175" spans="1:9" s="37" customFormat="1" ht="100.5" customHeight="1">
      <c r="A9175" s="63" t="s">
        <v>6582</v>
      </c>
      <c r="B9175" s="30" t="s">
        <v>6776</v>
      </c>
      <c r="C9175" s="39" t="s">
        <v>6606</v>
      </c>
      <c r="D9175" s="39" t="s">
        <v>6500</v>
      </c>
      <c r="E9175" s="62">
        <v>360</v>
      </c>
      <c r="F9175" s="18" t="s">
        <v>18</v>
      </c>
      <c r="G9175" s="39"/>
      <c r="H9175" s="24" t="s">
        <v>1</v>
      </c>
      <c r="I9175" s="24"/>
    </row>
    <row r="9176" spans="1:9" s="37" customFormat="1" ht="100.5" customHeight="1">
      <c r="A9176" s="63" t="s">
        <v>6582</v>
      </c>
      <c r="B9176" s="30" t="s">
        <v>6776</v>
      </c>
      <c r="C9176" s="39" t="s">
        <v>6606</v>
      </c>
      <c r="D9176" s="39" t="s">
        <v>6500</v>
      </c>
      <c r="E9176" s="62">
        <v>1395</v>
      </c>
      <c r="F9176" s="18" t="s">
        <v>18</v>
      </c>
      <c r="G9176" s="39"/>
      <c r="H9176" s="24" t="s">
        <v>1</v>
      </c>
      <c r="I9176" s="24"/>
    </row>
    <row r="9177" spans="1:9" s="37" customFormat="1" ht="100.5" customHeight="1">
      <c r="A9177" s="63" t="s">
        <v>6582</v>
      </c>
      <c r="B9177" s="30" t="s">
        <v>6799</v>
      </c>
      <c r="C9177" s="39" t="s">
        <v>6800</v>
      </c>
      <c r="D9177" s="39" t="s">
        <v>6500</v>
      </c>
      <c r="E9177" s="62">
        <v>846</v>
      </c>
      <c r="F9177" s="18" t="s">
        <v>18</v>
      </c>
      <c r="G9177" s="39"/>
      <c r="H9177" s="24" t="s">
        <v>1</v>
      </c>
      <c r="I9177" s="24"/>
    </row>
    <row r="9178" spans="1:9" s="37" customFormat="1" ht="100.5" customHeight="1">
      <c r="A9178" s="63" t="s">
        <v>6582</v>
      </c>
      <c r="B9178" s="30" t="s">
        <v>6799</v>
      </c>
      <c r="C9178" s="39" t="s">
        <v>6800</v>
      </c>
      <c r="D9178" s="39" t="s">
        <v>6500</v>
      </c>
      <c r="E9178" s="62">
        <v>467</v>
      </c>
      <c r="F9178" s="18" t="s">
        <v>18</v>
      </c>
      <c r="G9178" s="39"/>
      <c r="H9178" s="24" t="s">
        <v>1</v>
      </c>
      <c r="I9178" s="24"/>
    </row>
    <row r="9179" spans="1:9" s="37" customFormat="1" ht="100.5" customHeight="1">
      <c r="A9179" s="63" t="s">
        <v>6582</v>
      </c>
      <c r="B9179" s="30" t="s">
        <v>6776</v>
      </c>
      <c r="C9179" s="39" t="s">
        <v>6606</v>
      </c>
      <c r="D9179" s="39" t="s">
        <v>6500</v>
      </c>
      <c r="E9179" s="62">
        <v>855</v>
      </c>
      <c r="F9179" s="18" t="s">
        <v>18</v>
      </c>
      <c r="G9179" s="39"/>
      <c r="H9179" s="24" t="s">
        <v>1</v>
      </c>
      <c r="I9179" s="24"/>
    </row>
    <row r="9180" spans="1:9" s="37" customFormat="1" ht="100.5" customHeight="1">
      <c r="A9180" s="63" t="s">
        <v>6582</v>
      </c>
      <c r="B9180" s="30" t="s">
        <v>6776</v>
      </c>
      <c r="C9180" s="39" t="s">
        <v>6606</v>
      </c>
      <c r="D9180" s="39" t="s">
        <v>6500</v>
      </c>
      <c r="E9180" s="62">
        <v>900</v>
      </c>
      <c r="F9180" s="18" t="s">
        <v>18</v>
      </c>
      <c r="G9180" s="39"/>
      <c r="H9180" s="24" t="s">
        <v>1</v>
      </c>
      <c r="I9180" s="24"/>
    </row>
    <row r="9181" spans="1:9" s="37" customFormat="1" ht="100.5" customHeight="1">
      <c r="A9181" s="63" t="s">
        <v>6582</v>
      </c>
      <c r="B9181" s="30" t="s">
        <v>6801</v>
      </c>
      <c r="C9181" s="39" t="s">
        <v>6802</v>
      </c>
      <c r="D9181" s="39" t="s">
        <v>6500</v>
      </c>
      <c r="E9181" s="62">
        <v>168</v>
      </c>
      <c r="F9181" s="18" t="s">
        <v>18</v>
      </c>
      <c r="G9181" s="39"/>
      <c r="H9181" s="24" t="s">
        <v>1</v>
      </c>
      <c r="I9181" s="24"/>
    </row>
    <row r="9182" spans="1:9" s="37" customFormat="1" ht="60" customHeight="1">
      <c r="A9182" s="63" t="s">
        <v>6614</v>
      </c>
      <c r="B9182" s="30" t="s">
        <v>6803</v>
      </c>
      <c r="C9182" s="39" t="s">
        <v>6804</v>
      </c>
      <c r="D9182" s="39" t="s">
        <v>6500</v>
      </c>
      <c r="E9182" s="62">
        <v>30</v>
      </c>
      <c r="F9182" s="18" t="s">
        <v>18</v>
      </c>
      <c r="G9182" s="39"/>
      <c r="H9182" s="24" t="s">
        <v>1</v>
      </c>
      <c r="I9182" s="24"/>
    </row>
    <row r="9183" spans="1:9" s="37" customFormat="1" ht="60" customHeight="1">
      <c r="A9183" s="63" t="s">
        <v>6614</v>
      </c>
      <c r="B9183" s="30" t="s">
        <v>6805</v>
      </c>
      <c r="C9183" s="39" t="s">
        <v>6806</v>
      </c>
      <c r="D9183" s="39" t="s">
        <v>6500</v>
      </c>
      <c r="E9183" s="62">
        <v>14</v>
      </c>
      <c r="F9183" s="18" t="s">
        <v>18</v>
      </c>
      <c r="G9183" s="39"/>
      <c r="H9183" s="24" t="s">
        <v>1</v>
      </c>
      <c r="I9183" s="24"/>
    </row>
    <row r="9184" spans="1:9" s="37" customFormat="1" ht="60" customHeight="1">
      <c r="A9184" s="63" t="s">
        <v>6614</v>
      </c>
      <c r="B9184" s="30" t="s">
        <v>6807</v>
      </c>
      <c r="C9184" s="39" t="s">
        <v>6808</v>
      </c>
      <c r="D9184" s="39" t="s">
        <v>6500</v>
      </c>
      <c r="E9184" s="62">
        <v>14</v>
      </c>
      <c r="F9184" s="18" t="s">
        <v>18</v>
      </c>
      <c r="G9184" s="39"/>
      <c r="H9184" s="24" t="s">
        <v>1</v>
      </c>
      <c r="I9184" s="24"/>
    </row>
    <row r="9185" spans="1:9" s="37" customFormat="1" ht="60" customHeight="1">
      <c r="A9185" s="63" t="s">
        <v>6614</v>
      </c>
      <c r="B9185" s="30" t="s">
        <v>6809</v>
      </c>
      <c r="C9185" s="39" t="s">
        <v>6810</v>
      </c>
      <c r="D9185" s="39" t="s">
        <v>6500</v>
      </c>
      <c r="E9185" s="62">
        <v>2</v>
      </c>
      <c r="F9185" s="18" t="s">
        <v>18</v>
      </c>
      <c r="G9185" s="39"/>
      <c r="H9185" s="24" t="s">
        <v>1</v>
      </c>
      <c r="I9185" s="24"/>
    </row>
    <row r="9186" spans="1:9" s="37" customFormat="1" ht="101.25" customHeight="1">
      <c r="A9186" s="63" t="s">
        <v>6582</v>
      </c>
      <c r="B9186" s="30" t="s">
        <v>6776</v>
      </c>
      <c r="C9186" s="39" t="s">
        <v>6606</v>
      </c>
      <c r="D9186" s="39" t="s">
        <v>6500</v>
      </c>
      <c r="E9186" s="62">
        <v>1141</v>
      </c>
      <c r="F9186" s="18" t="s">
        <v>18</v>
      </c>
      <c r="G9186" s="39"/>
      <c r="H9186" s="24" t="s">
        <v>1</v>
      </c>
      <c r="I9186" s="24"/>
    </row>
    <row r="9187" spans="1:9" s="37" customFormat="1" ht="101.25" customHeight="1">
      <c r="A9187" s="63" t="s">
        <v>6582</v>
      </c>
      <c r="B9187" s="30" t="s">
        <v>6776</v>
      </c>
      <c r="C9187" s="39" t="s">
        <v>6606</v>
      </c>
      <c r="D9187" s="39" t="s">
        <v>6500</v>
      </c>
      <c r="E9187" s="62">
        <v>720</v>
      </c>
      <c r="F9187" s="18" t="s">
        <v>18</v>
      </c>
      <c r="G9187" s="39"/>
      <c r="H9187" s="24" t="s">
        <v>1</v>
      </c>
      <c r="I9187" s="24"/>
    </row>
    <row r="9188" spans="1:9" s="37" customFormat="1" ht="101.25" customHeight="1">
      <c r="A9188" s="63" t="s">
        <v>6582</v>
      </c>
      <c r="B9188" s="30" t="s">
        <v>6811</v>
      </c>
      <c r="C9188" s="39" t="s">
        <v>6812</v>
      </c>
      <c r="D9188" s="39" t="s">
        <v>6500</v>
      </c>
      <c r="E9188" s="62">
        <v>130</v>
      </c>
      <c r="F9188" s="18" t="s">
        <v>18</v>
      </c>
      <c r="G9188" s="39"/>
      <c r="H9188" s="24" t="s">
        <v>1</v>
      </c>
      <c r="I9188" s="24"/>
    </row>
    <row r="9189" spans="1:9" s="37" customFormat="1" ht="101.25" customHeight="1">
      <c r="A9189" s="63" t="s">
        <v>6582</v>
      </c>
      <c r="B9189" s="30" t="s">
        <v>6776</v>
      </c>
      <c r="C9189" s="39" t="s">
        <v>6606</v>
      </c>
      <c r="D9189" s="39" t="s">
        <v>6500</v>
      </c>
      <c r="E9189" s="62">
        <v>540</v>
      </c>
      <c r="F9189" s="18" t="s">
        <v>18</v>
      </c>
      <c r="G9189" s="39"/>
      <c r="H9189" s="24" t="s">
        <v>1</v>
      </c>
      <c r="I9189" s="24"/>
    </row>
    <row r="9190" spans="1:9" s="37" customFormat="1" ht="92.25" customHeight="1">
      <c r="A9190" s="63" t="s">
        <v>6582</v>
      </c>
      <c r="B9190" s="30" t="s">
        <v>6776</v>
      </c>
      <c r="C9190" s="39" t="s">
        <v>6606</v>
      </c>
      <c r="D9190" s="39" t="s">
        <v>6500</v>
      </c>
      <c r="E9190" s="62">
        <v>1170</v>
      </c>
      <c r="F9190" s="18" t="s">
        <v>18</v>
      </c>
      <c r="G9190" s="39"/>
      <c r="H9190" s="24" t="s">
        <v>1</v>
      </c>
      <c r="I9190" s="24"/>
    </row>
    <row r="9191" spans="1:9" s="37" customFormat="1" ht="92.25" customHeight="1">
      <c r="A9191" s="63" t="s">
        <v>6582</v>
      </c>
      <c r="B9191" s="30" t="s">
        <v>6813</v>
      </c>
      <c r="C9191" s="39" t="s">
        <v>6814</v>
      </c>
      <c r="D9191" s="39" t="s">
        <v>6500</v>
      </c>
      <c r="E9191" s="62">
        <v>248</v>
      </c>
      <c r="F9191" s="18" t="s">
        <v>18</v>
      </c>
      <c r="G9191" s="39"/>
      <c r="H9191" s="24" t="s">
        <v>1</v>
      </c>
      <c r="I9191" s="24"/>
    </row>
    <row r="9192" spans="1:9" s="37" customFormat="1" ht="92.25" customHeight="1">
      <c r="A9192" s="63" t="s">
        <v>6582</v>
      </c>
      <c r="B9192" s="30" t="s">
        <v>6815</v>
      </c>
      <c r="C9192" s="39" t="s">
        <v>6816</v>
      </c>
      <c r="D9192" s="39" t="s">
        <v>6500</v>
      </c>
      <c r="E9192" s="62">
        <v>52</v>
      </c>
      <c r="F9192" s="18" t="s">
        <v>18</v>
      </c>
      <c r="G9192" s="39"/>
      <c r="H9192" s="24" t="s">
        <v>1</v>
      </c>
      <c r="I9192" s="24"/>
    </row>
    <row r="9193" spans="1:9" s="37" customFormat="1" ht="92.25" customHeight="1">
      <c r="A9193" s="63" t="s">
        <v>6582</v>
      </c>
      <c r="B9193" s="30" t="s">
        <v>6817</v>
      </c>
      <c r="C9193" s="39" t="s">
        <v>6818</v>
      </c>
      <c r="D9193" s="39" t="s">
        <v>6500</v>
      </c>
      <c r="E9193" s="62">
        <v>129</v>
      </c>
      <c r="F9193" s="18" t="s">
        <v>18</v>
      </c>
      <c r="G9193" s="39"/>
      <c r="H9193" s="24" t="s">
        <v>1</v>
      </c>
      <c r="I9193" s="24"/>
    </row>
    <row r="9194" spans="1:9" s="37" customFormat="1" ht="92.25" customHeight="1">
      <c r="A9194" s="63" t="s">
        <v>6582</v>
      </c>
      <c r="B9194" s="30" t="s">
        <v>6819</v>
      </c>
      <c r="C9194" s="39" t="s">
        <v>6820</v>
      </c>
      <c r="D9194" s="39" t="s">
        <v>6500</v>
      </c>
      <c r="E9194" s="62">
        <v>15</v>
      </c>
      <c r="F9194" s="18" t="s">
        <v>18</v>
      </c>
      <c r="G9194" s="39"/>
      <c r="H9194" s="24" t="s">
        <v>1</v>
      </c>
      <c r="I9194" s="24"/>
    </row>
    <row r="9195" spans="1:9" s="37" customFormat="1" ht="92.25" customHeight="1">
      <c r="A9195" s="63" t="s">
        <v>6582</v>
      </c>
      <c r="B9195" s="30" t="s">
        <v>6776</v>
      </c>
      <c r="C9195" s="39" t="s">
        <v>6606</v>
      </c>
      <c r="D9195" s="39" t="s">
        <v>6500</v>
      </c>
      <c r="E9195" s="62">
        <v>1035</v>
      </c>
      <c r="F9195" s="18" t="s">
        <v>18</v>
      </c>
      <c r="G9195" s="39"/>
      <c r="H9195" s="24" t="s">
        <v>1</v>
      </c>
      <c r="I9195" s="24"/>
    </row>
    <row r="9196" spans="1:9" s="37" customFormat="1" ht="100.5" customHeight="1">
      <c r="A9196" s="63" t="s">
        <v>6582</v>
      </c>
      <c r="B9196" s="30" t="s">
        <v>6776</v>
      </c>
      <c r="C9196" s="39" t="s">
        <v>6606</v>
      </c>
      <c r="D9196" s="39" t="s">
        <v>6500</v>
      </c>
      <c r="E9196" s="62">
        <v>765</v>
      </c>
      <c r="F9196" s="18" t="s">
        <v>18</v>
      </c>
      <c r="G9196" s="39"/>
      <c r="H9196" s="24" t="s">
        <v>1</v>
      </c>
      <c r="I9196" s="24"/>
    </row>
    <row r="9197" spans="1:9" s="37" customFormat="1" ht="100.5" customHeight="1">
      <c r="A9197" s="63" t="s">
        <v>6582</v>
      </c>
      <c r="B9197" s="30" t="s">
        <v>6821</v>
      </c>
      <c r="C9197" s="39" t="s">
        <v>6822</v>
      </c>
      <c r="D9197" s="39" t="s">
        <v>6500</v>
      </c>
      <c r="E9197" s="62">
        <v>26</v>
      </c>
      <c r="F9197" s="18" t="s">
        <v>18</v>
      </c>
      <c r="G9197" s="39"/>
      <c r="H9197" s="24" t="s">
        <v>1</v>
      </c>
      <c r="I9197" s="24"/>
    </row>
    <row r="9198" spans="1:9" s="37" customFormat="1" ht="100.5" customHeight="1">
      <c r="A9198" s="63" t="s">
        <v>6582</v>
      </c>
      <c r="B9198" s="30" t="s">
        <v>6823</v>
      </c>
      <c r="C9198" s="39" t="s">
        <v>6824</v>
      </c>
      <c r="D9198" s="39" t="s">
        <v>6500</v>
      </c>
      <c r="E9198" s="62">
        <v>152</v>
      </c>
      <c r="F9198" s="18" t="s">
        <v>18</v>
      </c>
      <c r="G9198" s="39"/>
      <c r="H9198" s="24" t="s">
        <v>1</v>
      </c>
      <c r="I9198" s="24"/>
    </row>
    <row r="9199" spans="1:9" s="37" customFormat="1" ht="100.5" customHeight="1">
      <c r="A9199" s="63" t="s">
        <v>6582</v>
      </c>
      <c r="B9199" s="30" t="s">
        <v>6825</v>
      </c>
      <c r="C9199" s="39" t="s">
        <v>6826</v>
      </c>
      <c r="D9199" s="39" t="s">
        <v>6500</v>
      </c>
      <c r="E9199" s="62">
        <v>350</v>
      </c>
      <c r="F9199" s="18" t="s">
        <v>18</v>
      </c>
      <c r="G9199" s="39"/>
      <c r="H9199" s="24" t="s">
        <v>1</v>
      </c>
      <c r="I9199" s="24"/>
    </row>
    <row r="9200" spans="1:9" s="37" customFormat="1" ht="100.5" customHeight="1">
      <c r="A9200" s="63" t="s">
        <v>6582</v>
      </c>
      <c r="B9200" s="30" t="s">
        <v>6825</v>
      </c>
      <c r="C9200" s="39" t="s">
        <v>6826</v>
      </c>
      <c r="D9200" s="39" t="s">
        <v>6500</v>
      </c>
      <c r="E9200" s="62">
        <v>867</v>
      </c>
      <c r="F9200" s="18" t="s">
        <v>18</v>
      </c>
      <c r="G9200" s="39"/>
      <c r="H9200" s="24" t="s">
        <v>1</v>
      </c>
      <c r="I9200" s="24"/>
    </row>
    <row r="9201" spans="1:9" s="37" customFormat="1" ht="100.5" customHeight="1">
      <c r="A9201" s="63" t="s">
        <v>6582</v>
      </c>
      <c r="B9201" s="30" t="s">
        <v>6827</v>
      </c>
      <c r="C9201" s="39" t="s">
        <v>6828</v>
      </c>
      <c r="D9201" s="39" t="s">
        <v>6500</v>
      </c>
      <c r="E9201" s="62">
        <v>95</v>
      </c>
      <c r="F9201" s="18" t="s">
        <v>18</v>
      </c>
      <c r="G9201" s="39"/>
      <c r="H9201" s="24" t="s">
        <v>1</v>
      </c>
      <c r="I9201" s="24"/>
    </row>
    <row r="9202" spans="1:9" s="37" customFormat="1" ht="66" customHeight="1">
      <c r="A9202" s="63" t="s">
        <v>6614</v>
      </c>
      <c r="B9202" s="30" t="s">
        <v>6829</v>
      </c>
      <c r="C9202" s="39" t="s">
        <v>6830</v>
      </c>
      <c r="D9202" s="39" t="s">
        <v>6500</v>
      </c>
      <c r="E9202" s="62">
        <v>56</v>
      </c>
      <c r="F9202" s="18" t="s">
        <v>18</v>
      </c>
      <c r="G9202" s="39"/>
      <c r="H9202" s="24" t="s">
        <v>1</v>
      </c>
      <c r="I9202" s="24"/>
    </row>
    <row r="9203" spans="1:9" s="37" customFormat="1" ht="94.5" customHeight="1">
      <c r="A9203" s="63" t="s">
        <v>6582</v>
      </c>
      <c r="B9203" s="30" t="s">
        <v>6831</v>
      </c>
      <c r="C9203" s="39" t="s">
        <v>6820</v>
      </c>
      <c r="D9203" s="39" t="s">
        <v>6500</v>
      </c>
      <c r="E9203" s="62">
        <v>8</v>
      </c>
      <c r="F9203" s="18" t="s">
        <v>18</v>
      </c>
      <c r="G9203" s="39"/>
      <c r="H9203" s="24" t="s">
        <v>1</v>
      </c>
      <c r="I9203" s="24"/>
    </row>
    <row r="9204" spans="1:9" s="37" customFormat="1" ht="69.75" customHeight="1">
      <c r="A9204" s="63" t="s">
        <v>6614</v>
      </c>
      <c r="B9204" s="30" t="s">
        <v>6832</v>
      </c>
      <c r="C9204" s="39" t="s">
        <v>6833</v>
      </c>
      <c r="D9204" s="39" t="s">
        <v>6500</v>
      </c>
      <c r="E9204" s="62">
        <v>94</v>
      </c>
      <c r="F9204" s="18" t="s">
        <v>18</v>
      </c>
      <c r="G9204" s="39"/>
      <c r="H9204" s="24" t="s">
        <v>1</v>
      </c>
      <c r="I9204" s="24"/>
    </row>
    <row r="9205" spans="1:9" s="37" customFormat="1" ht="69.75" customHeight="1">
      <c r="A9205" s="63" t="s">
        <v>6614</v>
      </c>
      <c r="B9205" s="30" t="s">
        <v>6834</v>
      </c>
      <c r="C9205" s="39" t="s">
        <v>6835</v>
      </c>
      <c r="D9205" s="39" t="s">
        <v>6500</v>
      </c>
      <c r="E9205" s="62">
        <v>53</v>
      </c>
      <c r="F9205" s="18" t="s">
        <v>18</v>
      </c>
      <c r="G9205" s="39"/>
      <c r="H9205" s="24" t="s">
        <v>1</v>
      </c>
      <c r="I9205" s="24"/>
    </row>
    <row r="9206" spans="1:9" s="37" customFormat="1" ht="91.5" customHeight="1">
      <c r="A9206" s="63" t="s">
        <v>6710</v>
      </c>
      <c r="B9206" s="30" t="s">
        <v>6779</v>
      </c>
      <c r="C9206" s="39" t="s">
        <v>6780</v>
      </c>
      <c r="D9206" s="39" t="s">
        <v>6500</v>
      </c>
      <c r="E9206" s="62">
        <v>443</v>
      </c>
      <c r="F9206" s="18" t="s">
        <v>18</v>
      </c>
      <c r="G9206" s="39"/>
      <c r="H9206" s="24" t="s">
        <v>1</v>
      </c>
      <c r="I9206" s="24"/>
    </row>
    <row r="9207" spans="1:9" s="37" customFormat="1" ht="91.5" customHeight="1">
      <c r="A9207" s="63" t="s">
        <v>6710</v>
      </c>
      <c r="B9207" s="30" t="s">
        <v>6779</v>
      </c>
      <c r="C9207" s="39" t="s">
        <v>6780</v>
      </c>
      <c r="D9207" s="39" t="s">
        <v>6500</v>
      </c>
      <c r="E9207" s="62">
        <v>1991</v>
      </c>
      <c r="F9207" s="18" t="s">
        <v>18</v>
      </c>
      <c r="G9207" s="39"/>
      <c r="H9207" s="24" t="s">
        <v>1</v>
      </c>
      <c r="I9207" s="24"/>
    </row>
    <row r="9208" spans="1:9" s="37" customFormat="1" ht="91.5" customHeight="1">
      <c r="A9208" s="63" t="s">
        <v>6710</v>
      </c>
      <c r="B9208" s="30" t="s">
        <v>6781</v>
      </c>
      <c r="C9208" s="39" t="s">
        <v>6782</v>
      </c>
      <c r="D9208" s="39" t="s">
        <v>6500</v>
      </c>
      <c r="E9208" s="62">
        <v>996</v>
      </c>
      <c r="F9208" s="18" t="s">
        <v>18</v>
      </c>
      <c r="G9208" s="39"/>
      <c r="H9208" s="24" t="s">
        <v>1</v>
      </c>
      <c r="I9208" s="24"/>
    </row>
    <row r="9209" spans="1:9" s="37" customFormat="1" ht="91.5" customHeight="1">
      <c r="A9209" s="63" t="s">
        <v>6710</v>
      </c>
      <c r="B9209" s="30" t="s">
        <v>6781</v>
      </c>
      <c r="C9209" s="39" t="s">
        <v>6782</v>
      </c>
      <c r="D9209" s="39" t="s">
        <v>6500</v>
      </c>
      <c r="E9209" s="62">
        <v>1062</v>
      </c>
      <c r="F9209" s="18" t="s">
        <v>18</v>
      </c>
      <c r="G9209" s="39"/>
      <c r="H9209" s="24" t="s">
        <v>1</v>
      </c>
      <c r="I9209" s="24"/>
    </row>
    <row r="9210" spans="1:9" s="37" customFormat="1" ht="92.25" customHeight="1">
      <c r="A9210" s="63" t="s">
        <v>6710</v>
      </c>
      <c r="B9210" s="30" t="s">
        <v>6783</v>
      </c>
      <c r="C9210" s="39" t="s">
        <v>6784</v>
      </c>
      <c r="D9210" s="39" t="s">
        <v>6500</v>
      </c>
      <c r="E9210" s="62">
        <v>1700</v>
      </c>
      <c r="F9210" s="18" t="s">
        <v>18</v>
      </c>
      <c r="G9210" s="39"/>
      <c r="H9210" s="24" t="s">
        <v>1</v>
      </c>
      <c r="I9210" s="24"/>
    </row>
    <row r="9211" spans="1:9" s="37" customFormat="1" ht="92.25" customHeight="1">
      <c r="A9211" s="63" t="s">
        <v>6710</v>
      </c>
      <c r="B9211" s="30" t="s">
        <v>6783</v>
      </c>
      <c r="C9211" s="39" t="s">
        <v>6784</v>
      </c>
      <c r="D9211" s="39" t="s">
        <v>6500</v>
      </c>
      <c r="E9211" s="62">
        <v>1304</v>
      </c>
      <c r="F9211" s="18" t="s">
        <v>18</v>
      </c>
      <c r="G9211" s="39"/>
      <c r="H9211" s="24" t="s">
        <v>1</v>
      </c>
      <c r="I9211" s="24"/>
    </row>
    <row r="9212" spans="1:9" s="37" customFormat="1" ht="92.25" customHeight="1">
      <c r="A9212" s="63" t="s">
        <v>6710</v>
      </c>
      <c r="B9212" s="30" t="s">
        <v>6787</v>
      </c>
      <c r="C9212" s="39" t="s">
        <v>6788</v>
      </c>
      <c r="D9212" s="39" t="s">
        <v>6500</v>
      </c>
      <c r="E9212" s="62">
        <v>1498</v>
      </c>
      <c r="F9212" s="18" t="s">
        <v>18</v>
      </c>
      <c r="G9212" s="39"/>
      <c r="H9212" s="24" t="s">
        <v>1</v>
      </c>
      <c r="I9212" s="24"/>
    </row>
    <row r="9213" spans="1:9" s="37" customFormat="1" ht="92.25" customHeight="1">
      <c r="A9213" s="63" t="s">
        <v>6710</v>
      </c>
      <c r="B9213" s="30" t="s">
        <v>6787</v>
      </c>
      <c r="C9213" s="39" t="s">
        <v>6788</v>
      </c>
      <c r="D9213" s="39" t="s">
        <v>6500</v>
      </c>
      <c r="E9213" s="62">
        <v>954</v>
      </c>
      <c r="F9213" s="18" t="s">
        <v>18</v>
      </c>
      <c r="G9213" s="39"/>
      <c r="H9213" s="24" t="s">
        <v>1</v>
      </c>
      <c r="I9213" s="24"/>
    </row>
    <row r="9214" spans="1:9" s="37" customFormat="1" ht="92.25" customHeight="1">
      <c r="A9214" s="63" t="s">
        <v>6710</v>
      </c>
      <c r="B9214" s="30" t="s">
        <v>6789</v>
      </c>
      <c r="C9214" s="39" t="s">
        <v>6790</v>
      </c>
      <c r="D9214" s="39" t="s">
        <v>6500</v>
      </c>
      <c r="E9214" s="62">
        <v>390</v>
      </c>
      <c r="F9214" s="18" t="s">
        <v>18</v>
      </c>
      <c r="G9214" s="39"/>
      <c r="H9214" s="24" t="s">
        <v>1</v>
      </c>
      <c r="I9214" s="24"/>
    </row>
    <row r="9215" spans="1:9" s="37" customFormat="1" ht="93" customHeight="1">
      <c r="A9215" s="63" t="s">
        <v>6710</v>
      </c>
      <c r="B9215" s="30" t="s">
        <v>6789</v>
      </c>
      <c r="C9215" s="39" t="s">
        <v>6790</v>
      </c>
      <c r="D9215" s="39" t="s">
        <v>6500</v>
      </c>
      <c r="E9215" s="62">
        <v>1814</v>
      </c>
      <c r="F9215" s="18" t="s">
        <v>18</v>
      </c>
      <c r="G9215" s="39"/>
      <c r="H9215" s="24" t="s">
        <v>1</v>
      </c>
      <c r="I9215" s="24"/>
    </row>
    <row r="9216" spans="1:9" s="37" customFormat="1" ht="93" customHeight="1">
      <c r="A9216" s="63" t="s">
        <v>6710</v>
      </c>
      <c r="B9216" s="30" t="s">
        <v>6791</v>
      </c>
      <c r="C9216" s="39" t="s">
        <v>6792</v>
      </c>
      <c r="D9216" s="39" t="s">
        <v>6500</v>
      </c>
      <c r="E9216" s="62">
        <v>900</v>
      </c>
      <c r="F9216" s="18" t="s">
        <v>18</v>
      </c>
      <c r="G9216" s="39"/>
      <c r="H9216" s="24" t="s">
        <v>1</v>
      </c>
      <c r="I9216" s="24"/>
    </row>
    <row r="9217" spans="1:9" s="37" customFormat="1" ht="93" customHeight="1">
      <c r="A9217" s="63" t="s">
        <v>6710</v>
      </c>
      <c r="B9217" s="30" t="s">
        <v>6791</v>
      </c>
      <c r="C9217" s="39" t="s">
        <v>6792</v>
      </c>
      <c r="D9217" s="39" t="s">
        <v>6500</v>
      </c>
      <c r="E9217" s="62">
        <v>1741</v>
      </c>
      <c r="F9217" s="18" t="s">
        <v>18</v>
      </c>
      <c r="G9217" s="39"/>
      <c r="H9217" s="24" t="s">
        <v>1</v>
      </c>
      <c r="I9217" s="24"/>
    </row>
    <row r="9218" spans="1:9" s="37" customFormat="1" ht="93" customHeight="1">
      <c r="A9218" s="63" t="s">
        <v>6710</v>
      </c>
      <c r="B9218" s="30" t="s">
        <v>6795</v>
      </c>
      <c r="C9218" s="39" t="s">
        <v>6796</v>
      </c>
      <c r="D9218" s="39" t="s">
        <v>6500</v>
      </c>
      <c r="E9218" s="62">
        <v>200</v>
      </c>
      <c r="F9218" s="18" t="s">
        <v>18</v>
      </c>
      <c r="G9218" s="39"/>
      <c r="H9218" s="24" t="s">
        <v>1</v>
      </c>
      <c r="I9218" s="24"/>
    </row>
    <row r="9219" spans="1:9" s="37" customFormat="1" ht="85.5" customHeight="1">
      <c r="A9219" s="63" t="s">
        <v>6710</v>
      </c>
      <c r="B9219" s="30" t="s">
        <v>6795</v>
      </c>
      <c r="C9219" s="39" t="s">
        <v>6796</v>
      </c>
      <c r="D9219" s="39" t="s">
        <v>6500</v>
      </c>
      <c r="E9219" s="62">
        <v>2369</v>
      </c>
      <c r="F9219" s="18" t="s">
        <v>18</v>
      </c>
      <c r="G9219" s="39"/>
      <c r="H9219" s="24" t="s">
        <v>1</v>
      </c>
      <c r="I9219" s="24"/>
    </row>
    <row r="9220" spans="1:9" s="37" customFormat="1" ht="85.5" customHeight="1">
      <c r="A9220" s="63" t="s">
        <v>6710</v>
      </c>
      <c r="B9220" s="30" t="s">
        <v>6797</v>
      </c>
      <c r="C9220" s="39" t="s">
        <v>6798</v>
      </c>
      <c r="D9220" s="39" t="s">
        <v>6500</v>
      </c>
      <c r="E9220" s="62">
        <v>1294</v>
      </c>
      <c r="F9220" s="18" t="s">
        <v>18</v>
      </c>
      <c r="G9220" s="39"/>
      <c r="H9220" s="24" t="s">
        <v>1</v>
      </c>
      <c r="I9220" s="24"/>
    </row>
    <row r="9221" spans="1:9" s="37" customFormat="1" ht="85.5" customHeight="1">
      <c r="A9221" s="63" t="s">
        <v>6710</v>
      </c>
      <c r="B9221" s="30" t="s">
        <v>6797</v>
      </c>
      <c r="C9221" s="39" t="s">
        <v>6798</v>
      </c>
      <c r="D9221" s="39" t="s">
        <v>6500</v>
      </c>
      <c r="E9221" s="62">
        <v>1743</v>
      </c>
      <c r="F9221" s="18" t="s">
        <v>18</v>
      </c>
      <c r="G9221" s="39"/>
      <c r="H9221" s="24" t="s">
        <v>1</v>
      </c>
      <c r="I9221" s="24"/>
    </row>
    <row r="9222" spans="1:9" s="37" customFormat="1" ht="85.5" customHeight="1">
      <c r="A9222" s="63" t="s">
        <v>6710</v>
      </c>
      <c r="B9222" s="30" t="s">
        <v>6801</v>
      </c>
      <c r="C9222" s="39" t="s">
        <v>6802</v>
      </c>
      <c r="D9222" s="39" t="s">
        <v>6500</v>
      </c>
      <c r="E9222" s="62">
        <v>300</v>
      </c>
      <c r="F9222" s="18" t="s">
        <v>18</v>
      </c>
      <c r="G9222" s="39"/>
      <c r="H9222" s="24" t="s">
        <v>1</v>
      </c>
      <c r="I9222" s="24"/>
    </row>
    <row r="9223" spans="1:9" s="37" customFormat="1" ht="92.25" customHeight="1">
      <c r="A9223" s="63" t="s">
        <v>6710</v>
      </c>
      <c r="B9223" s="30" t="s">
        <v>6801</v>
      </c>
      <c r="C9223" s="39" t="s">
        <v>6802</v>
      </c>
      <c r="D9223" s="39" t="s">
        <v>6500</v>
      </c>
      <c r="E9223" s="62">
        <v>2207</v>
      </c>
      <c r="F9223" s="18" t="s">
        <v>18</v>
      </c>
      <c r="G9223" s="39"/>
      <c r="H9223" s="24" t="s">
        <v>1</v>
      </c>
      <c r="I9223" s="24"/>
    </row>
    <row r="9224" spans="1:9" s="37" customFormat="1" ht="92.25" customHeight="1">
      <c r="A9224" s="63" t="s">
        <v>6710</v>
      </c>
      <c r="B9224" s="30" t="s">
        <v>6811</v>
      </c>
      <c r="C9224" s="39" t="s">
        <v>6812</v>
      </c>
      <c r="D9224" s="39" t="s">
        <v>6500</v>
      </c>
      <c r="E9224" s="62">
        <v>1560</v>
      </c>
      <c r="F9224" s="18" t="s">
        <v>18</v>
      </c>
      <c r="G9224" s="39"/>
      <c r="H9224" s="24" t="s">
        <v>1</v>
      </c>
      <c r="I9224" s="24"/>
    </row>
    <row r="9225" spans="1:9" s="37" customFormat="1" ht="92.25" customHeight="1">
      <c r="A9225" s="63" t="s">
        <v>6710</v>
      </c>
      <c r="B9225" s="30" t="s">
        <v>6811</v>
      </c>
      <c r="C9225" s="39" t="s">
        <v>6812</v>
      </c>
      <c r="D9225" s="39" t="s">
        <v>6500</v>
      </c>
      <c r="E9225" s="62">
        <v>862</v>
      </c>
      <c r="F9225" s="18" t="s">
        <v>18</v>
      </c>
      <c r="G9225" s="39"/>
      <c r="H9225" s="24" t="s">
        <v>1</v>
      </c>
      <c r="I9225" s="24"/>
    </row>
    <row r="9226" spans="1:9" s="37" customFormat="1" ht="92.25" customHeight="1">
      <c r="A9226" s="63" t="s">
        <v>6710</v>
      </c>
      <c r="B9226" s="30" t="s">
        <v>6813</v>
      </c>
      <c r="C9226" s="39" t="s">
        <v>6814</v>
      </c>
      <c r="D9226" s="39" t="s">
        <v>6500</v>
      </c>
      <c r="E9226" s="62">
        <v>1088</v>
      </c>
      <c r="F9226" s="18" t="s">
        <v>18</v>
      </c>
      <c r="G9226" s="39"/>
      <c r="H9226" s="24" t="s">
        <v>1</v>
      </c>
      <c r="I9226" s="24"/>
    </row>
    <row r="9227" spans="1:9" s="37" customFormat="1" ht="92.25" customHeight="1">
      <c r="A9227" s="63" t="s">
        <v>6710</v>
      </c>
      <c r="B9227" s="30" t="s">
        <v>6813</v>
      </c>
      <c r="C9227" s="39" t="s">
        <v>6814</v>
      </c>
      <c r="D9227" s="39" t="s">
        <v>6500</v>
      </c>
      <c r="E9227" s="62">
        <v>1344</v>
      </c>
      <c r="F9227" s="18" t="s">
        <v>18</v>
      </c>
      <c r="G9227" s="39"/>
      <c r="H9227" s="24" t="s">
        <v>1</v>
      </c>
      <c r="I9227" s="24"/>
    </row>
    <row r="9228" spans="1:9" s="37" customFormat="1" ht="92.25" customHeight="1">
      <c r="A9228" s="63" t="s">
        <v>6710</v>
      </c>
      <c r="B9228" s="30" t="s">
        <v>6815</v>
      </c>
      <c r="C9228" s="39" t="s">
        <v>6816</v>
      </c>
      <c r="D9228" s="39" t="s">
        <v>6500</v>
      </c>
      <c r="E9228" s="62">
        <v>1000</v>
      </c>
      <c r="F9228" s="18" t="s">
        <v>18</v>
      </c>
      <c r="G9228" s="39"/>
      <c r="H9228" s="24" t="s">
        <v>1</v>
      </c>
      <c r="I9228" s="24"/>
    </row>
    <row r="9229" spans="1:9" s="37" customFormat="1" ht="92.25" customHeight="1">
      <c r="A9229" s="63" t="s">
        <v>6710</v>
      </c>
      <c r="B9229" s="30" t="s">
        <v>6815</v>
      </c>
      <c r="C9229" s="39" t="s">
        <v>6816</v>
      </c>
      <c r="D9229" s="39" t="s">
        <v>6500</v>
      </c>
      <c r="E9229" s="62">
        <v>1734</v>
      </c>
      <c r="F9229" s="18" t="s">
        <v>18</v>
      </c>
      <c r="G9229" s="39"/>
      <c r="H9229" s="24" t="s">
        <v>1</v>
      </c>
      <c r="I9229" s="24"/>
    </row>
    <row r="9230" spans="1:9" s="37" customFormat="1" ht="92.25" customHeight="1">
      <c r="A9230" s="63" t="s">
        <v>6710</v>
      </c>
      <c r="B9230" s="30" t="s">
        <v>6817</v>
      </c>
      <c r="C9230" s="39" t="s">
        <v>6818</v>
      </c>
      <c r="D9230" s="39" t="s">
        <v>6500</v>
      </c>
      <c r="E9230" s="62">
        <v>894</v>
      </c>
      <c r="F9230" s="18" t="s">
        <v>18</v>
      </c>
      <c r="G9230" s="39"/>
      <c r="H9230" s="24" t="s">
        <v>1</v>
      </c>
      <c r="I9230" s="24"/>
    </row>
    <row r="9231" spans="1:9" s="37" customFormat="1" ht="89.25" customHeight="1">
      <c r="A9231" s="63" t="s">
        <v>6710</v>
      </c>
      <c r="B9231" s="30" t="s">
        <v>6817</v>
      </c>
      <c r="C9231" s="39" t="s">
        <v>6818</v>
      </c>
      <c r="D9231" s="39" t="s">
        <v>6500</v>
      </c>
      <c r="E9231" s="62">
        <v>1552</v>
      </c>
      <c r="F9231" s="18" t="s">
        <v>18</v>
      </c>
      <c r="G9231" s="39"/>
      <c r="H9231" s="24" t="s">
        <v>1</v>
      </c>
      <c r="I9231" s="24"/>
    </row>
    <row r="9232" spans="1:9" s="37" customFormat="1" ht="89.25" customHeight="1">
      <c r="A9232" s="63" t="s">
        <v>6710</v>
      </c>
      <c r="B9232" s="30" t="s">
        <v>6819</v>
      </c>
      <c r="C9232" s="39" t="s">
        <v>6820</v>
      </c>
      <c r="D9232" s="39" t="s">
        <v>6500</v>
      </c>
      <c r="E9232" s="62">
        <v>900</v>
      </c>
      <c r="F9232" s="18" t="s">
        <v>18</v>
      </c>
      <c r="G9232" s="39"/>
      <c r="H9232" s="24" t="s">
        <v>1</v>
      </c>
      <c r="I9232" s="24"/>
    </row>
    <row r="9233" spans="1:9" s="37" customFormat="1" ht="89.25" customHeight="1">
      <c r="A9233" s="63" t="s">
        <v>6710</v>
      </c>
      <c r="B9233" s="30" t="s">
        <v>6819</v>
      </c>
      <c r="C9233" s="39" t="s">
        <v>6820</v>
      </c>
      <c r="D9233" s="39" t="s">
        <v>6500</v>
      </c>
      <c r="E9233" s="62">
        <v>1167</v>
      </c>
      <c r="F9233" s="18" t="s">
        <v>18</v>
      </c>
      <c r="G9233" s="39"/>
      <c r="H9233" s="24" t="s">
        <v>1</v>
      </c>
      <c r="I9233" s="24"/>
    </row>
    <row r="9234" spans="1:9" s="37" customFormat="1" ht="89.25" customHeight="1">
      <c r="A9234" s="63" t="s">
        <v>6710</v>
      </c>
      <c r="B9234" s="30" t="s">
        <v>6821</v>
      </c>
      <c r="C9234" s="39" t="s">
        <v>6822</v>
      </c>
      <c r="D9234" s="39" t="s">
        <v>6500</v>
      </c>
      <c r="E9234" s="62">
        <v>900</v>
      </c>
      <c r="F9234" s="18" t="s">
        <v>18</v>
      </c>
      <c r="G9234" s="39"/>
      <c r="H9234" s="24" t="s">
        <v>1</v>
      </c>
      <c r="I9234" s="24"/>
    </row>
    <row r="9235" spans="1:9" s="37" customFormat="1" ht="89.25" customHeight="1">
      <c r="A9235" s="63" t="s">
        <v>6710</v>
      </c>
      <c r="B9235" s="30" t="s">
        <v>6821</v>
      </c>
      <c r="C9235" s="39" t="s">
        <v>6822</v>
      </c>
      <c r="D9235" s="39" t="s">
        <v>6500</v>
      </c>
      <c r="E9235" s="62">
        <v>1768</v>
      </c>
      <c r="F9235" s="18" t="s">
        <v>18</v>
      </c>
      <c r="G9235" s="39"/>
      <c r="H9235" s="24" t="s">
        <v>1</v>
      </c>
      <c r="I9235" s="24"/>
    </row>
    <row r="9236" spans="1:9" s="37" customFormat="1" ht="101.25" customHeight="1">
      <c r="A9236" s="63" t="s">
        <v>6710</v>
      </c>
      <c r="B9236" s="30" t="s">
        <v>6823</v>
      </c>
      <c r="C9236" s="39" t="s">
        <v>6824</v>
      </c>
      <c r="D9236" s="39" t="s">
        <v>6500</v>
      </c>
      <c r="E9236" s="62">
        <v>1290</v>
      </c>
      <c r="F9236" s="18" t="s">
        <v>18</v>
      </c>
      <c r="G9236" s="39"/>
      <c r="H9236" s="24" t="s">
        <v>1</v>
      </c>
      <c r="I9236" s="24"/>
    </row>
    <row r="9237" spans="1:9" s="37" customFormat="1" ht="101.25" customHeight="1">
      <c r="A9237" s="63" t="s">
        <v>6710</v>
      </c>
      <c r="B9237" s="30" t="s">
        <v>6823</v>
      </c>
      <c r="C9237" s="39" t="s">
        <v>6824</v>
      </c>
      <c r="D9237" s="39" t="s">
        <v>6500</v>
      </c>
      <c r="E9237" s="62">
        <v>1140</v>
      </c>
      <c r="F9237" s="18" t="s">
        <v>18</v>
      </c>
      <c r="G9237" s="39"/>
      <c r="H9237" s="24" t="s">
        <v>1</v>
      </c>
      <c r="I9237" s="24"/>
    </row>
    <row r="9238" spans="1:9" s="37" customFormat="1" ht="101.25" customHeight="1">
      <c r="A9238" s="63" t="s">
        <v>6710</v>
      </c>
      <c r="B9238" s="30" t="s">
        <v>6827</v>
      </c>
      <c r="C9238" s="39" t="s">
        <v>6828</v>
      </c>
      <c r="D9238" s="39" t="s">
        <v>6500</v>
      </c>
      <c r="E9238" s="62">
        <v>800</v>
      </c>
      <c r="F9238" s="18" t="s">
        <v>18</v>
      </c>
      <c r="G9238" s="39"/>
      <c r="H9238" s="24" t="s">
        <v>1</v>
      </c>
      <c r="I9238" s="24"/>
    </row>
    <row r="9239" spans="1:9" s="37" customFormat="1" ht="101.25" customHeight="1">
      <c r="A9239" s="63" t="s">
        <v>6710</v>
      </c>
      <c r="B9239" s="30" t="s">
        <v>6827</v>
      </c>
      <c r="C9239" s="39" t="s">
        <v>6828</v>
      </c>
      <c r="D9239" s="39" t="s">
        <v>6500</v>
      </c>
      <c r="E9239" s="62">
        <v>1305</v>
      </c>
      <c r="F9239" s="18" t="s">
        <v>18</v>
      </c>
      <c r="G9239" s="39"/>
      <c r="H9239" s="24" t="s">
        <v>1</v>
      </c>
      <c r="I9239" s="24"/>
    </row>
    <row r="9240" spans="1:9" s="37" customFormat="1" ht="101.25" customHeight="1">
      <c r="A9240" s="63" t="s">
        <v>6710</v>
      </c>
      <c r="B9240" s="30" t="s">
        <v>6831</v>
      </c>
      <c r="C9240" s="39" t="s">
        <v>6820</v>
      </c>
      <c r="D9240" s="39" t="s">
        <v>6500</v>
      </c>
      <c r="E9240" s="62">
        <v>418</v>
      </c>
      <c r="F9240" s="18" t="s">
        <v>18</v>
      </c>
      <c r="G9240" s="39"/>
      <c r="H9240" s="24" t="s">
        <v>1</v>
      </c>
      <c r="I9240" s="24"/>
    </row>
    <row r="9241" spans="1:9" s="37" customFormat="1" ht="101.25" customHeight="1">
      <c r="A9241" s="63" t="s">
        <v>6710</v>
      </c>
      <c r="B9241" s="30" t="s">
        <v>6836</v>
      </c>
      <c r="C9241" s="39" t="s">
        <v>6837</v>
      </c>
      <c r="D9241" s="39" t="s">
        <v>6500</v>
      </c>
      <c r="E9241" s="62">
        <v>150</v>
      </c>
      <c r="F9241" s="18" t="s">
        <v>18</v>
      </c>
      <c r="G9241" s="39"/>
      <c r="H9241" s="24" t="s">
        <v>1</v>
      </c>
      <c r="I9241" s="24"/>
    </row>
    <row r="9242" spans="1:9" s="37" customFormat="1" ht="80.25" customHeight="1">
      <c r="A9242" s="63" t="s">
        <v>6713</v>
      </c>
      <c r="B9242" s="30" t="s">
        <v>6838</v>
      </c>
      <c r="C9242" s="39" t="s">
        <v>6839</v>
      </c>
      <c r="D9242" s="39" t="s">
        <v>6500</v>
      </c>
      <c r="E9242" s="62">
        <v>129</v>
      </c>
      <c r="F9242" s="18" t="s">
        <v>18</v>
      </c>
      <c r="G9242" s="39"/>
      <c r="H9242" s="24" t="s">
        <v>1</v>
      </c>
      <c r="I9242" s="24"/>
    </row>
    <row r="9243" spans="1:9" s="37" customFormat="1" ht="80.25" customHeight="1">
      <c r="A9243" s="61" t="s">
        <v>6840</v>
      </c>
      <c r="B9243" s="39" t="s">
        <v>6841</v>
      </c>
      <c r="C9243" s="40" t="s">
        <v>6842</v>
      </c>
      <c r="D9243" s="40" t="s">
        <v>6843</v>
      </c>
      <c r="E9243" s="17">
        <v>17</v>
      </c>
      <c r="F9243" s="18" t="s">
        <v>18</v>
      </c>
      <c r="G9243" s="39"/>
      <c r="H9243" s="24" t="s">
        <v>1</v>
      </c>
      <c r="I9243" s="24"/>
    </row>
    <row r="9244" spans="1:9" s="37" customFormat="1" ht="80.25" customHeight="1">
      <c r="A9244" s="61" t="s">
        <v>6840</v>
      </c>
      <c r="B9244" s="39" t="s">
        <v>6841</v>
      </c>
      <c r="C9244" s="40" t="s">
        <v>6844</v>
      </c>
      <c r="D9244" s="40" t="s">
        <v>6843</v>
      </c>
      <c r="E9244" s="17">
        <v>190</v>
      </c>
      <c r="F9244" s="18" t="s">
        <v>18</v>
      </c>
      <c r="G9244" s="24"/>
      <c r="H9244" s="24" t="s">
        <v>1</v>
      </c>
      <c r="I9244" s="24"/>
    </row>
    <row r="9245" spans="1:9" s="37" customFormat="1" ht="80.25" customHeight="1">
      <c r="A9245" s="61" t="s">
        <v>6840</v>
      </c>
      <c r="B9245" s="39" t="s">
        <v>6841</v>
      </c>
      <c r="C9245" s="40" t="s">
        <v>6845</v>
      </c>
      <c r="D9245" s="40" t="s">
        <v>6843</v>
      </c>
      <c r="E9245" s="17">
        <v>189.8</v>
      </c>
      <c r="F9245" s="18" t="s">
        <v>18</v>
      </c>
      <c r="G9245" s="24"/>
      <c r="H9245" s="24" t="s">
        <v>1</v>
      </c>
      <c r="I9245" s="24"/>
    </row>
    <row r="9246" spans="1:9" s="37" customFormat="1" ht="80.25" customHeight="1">
      <c r="A9246" s="61" t="s">
        <v>6840</v>
      </c>
      <c r="B9246" s="61" t="s">
        <v>6846</v>
      </c>
      <c r="C9246" s="64" t="s">
        <v>6847</v>
      </c>
      <c r="D9246" s="40" t="s">
        <v>6843</v>
      </c>
      <c r="E9246" s="17">
        <v>1508</v>
      </c>
      <c r="F9246" s="18" t="s">
        <v>18</v>
      </c>
      <c r="G9246" s="24"/>
      <c r="H9246" s="24" t="s">
        <v>1</v>
      </c>
      <c r="I9246" s="24"/>
    </row>
    <row r="9247" spans="1:9" s="37" customFormat="1" ht="80.25" customHeight="1">
      <c r="A9247" s="61" t="s">
        <v>6840</v>
      </c>
      <c r="B9247" s="61" t="s">
        <v>6846</v>
      </c>
      <c r="C9247" s="64" t="s">
        <v>6848</v>
      </c>
      <c r="D9247" s="40" t="s">
        <v>6843</v>
      </c>
      <c r="E9247" s="17">
        <v>1112</v>
      </c>
      <c r="F9247" s="18" t="s">
        <v>18</v>
      </c>
      <c r="G9247" s="24"/>
      <c r="H9247" s="24" t="s">
        <v>1</v>
      </c>
      <c r="I9247" s="24"/>
    </row>
    <row r="9248" spans="1:9" s="37" customFormat="1" ht="83.25" customHeight="1">
      <c r="A9248" s="61" t="s">
        <v>6840</v>
      </c>
      <c r="B9248" s="61" t="s">
        <v>6846</v>
      </c>
      <c r="C9248" s="64" t="s">
        <v>6845</v>
      </c>
      <c r="D9248" s="40" t="s">
        <v>6843</v>
      </c>
      <c r="E9248" s="17">
        <v>1603</v>
      </c>
      <c r="F9248" s="18" t="s">
        <v>18</v>
      </c>
      <c r="G9248" s="24"/>
      <c r="H9248" s="24" t="s">
        <v>1</v>
      </c>
      <c r="I9248" s="24"/>
    </row>
    <row r="9249" spans="1:9" s="37" customFormat="1" ht="96.75" customHeight="1">
      <c r="A9249" s="61" t="s">
        <v>6849</v>
      </c>
      <c r="B9249" s="65" t="s">
        <v>6850</v>
      </c>
      <c r="C9249" s="18" t="s">
        <v>6851</v>
      </c>
      <c r="D9249" s="18" t="s">
        <v>3503</v>
      </c>
      <c r="E9249" s="17">
        <v>50</v>
      </c>
      <c r="F9249" s="18" t="s">
        <v>18</v>
      </c>
      <c r="G9249" s="18"/>
      <c r="H9249" s="66" t="s">
        <v>6852</v>
      </c>
      <c r="I9249" s="67"/>
    </row>
    <row r="9250" spans="1:9" s="37" customFormat="1" ht="96.75" customHeight="1">
      <c r="A9250" s="61" t="s">
        <v>6849</v>
      </c>
      <c r="B9250" s="65" t="s">
        <v>6850</v>
      </c>
      <c r="C9250" s="18" t="s">
        <v>6853</v>
      </c>
      <c r="D9250" s="18" t="s">
        <v>3503</v>
      </c>
      <c r="E9250" s="17">
        <v>50</v>
      </c>
      <c r="F9250" s="18" t="s">
        <v>18</v>
      </c>
      <c r="G9250" s="18"/>
      <c r="H9250" s="66" t="s">
        <v>6852</v>
      </c>
      <c r="I9250" s="67"/>
    </row>
    <row r="9251" spans="1:9" s="37" customFormat="1" ht="96.75" customHeight="1">
      <c r="A9251" s="61" t="s">
        <v>6849</v>
      </c>
      <c r="B9251" s="65" t="s">
        <v>6850</v>
      </c>
      <c r="C9251" s="18" t="s">
        <v>6854</v>
      </c>
      <c r="D9251" s="18" t="s">
        <v>3503</v>
      </c>
      <c r="E9251" s="17">
        <v>50</v>
      </c>
      <c r="F9251" s="18" t="s">
        <v>18</v>
      </c>
      <c r="G9251" s="18"/>
      <c r="H9251" s="66" t="s">
        <v>6852</v>
      </c>
      <c r="I9251" s="67"/>
    </row>
    <row r="9252" spans="1:9" s="37" customFormat="1" ht="96.75" customHeight="1">
      <c r="A9252" s="61" t="s">
        <v>6849</v>
      </c>
      <c r="B9252" s="65" t="s">
        <v>6850</v>
      </c>
      <c r="C9252" s="18" t="s">
        <v>6855</v>
      </c>
      <c r="D9252" s="18" t="s">
        <v>3503</v>
      </c>
      <c r="E9252" s="17">
        <v>50</v>
      </c>
      <c r="F9252" s="18" t="s">
        <v>18</v>
      </c>
      <c r="G9252" s="18"/>
      <c r="H9252" s="66" t="s">
        <v>6852</v>
      </c>
      <c r="I9252" s="67"/>
    </row>
    <row r="9253" spans="1:9" ht="16.5">
      <c r="A9253" s="15"/>
      <c r="B9253" s="15"/>
      <c r="C9253" s="15"/>
      <c r="D9253" s="15"/>
      <c r="E9253" s="15"/>
      <c r="F9253" s="68"/>
      <c r="G9253" s="15"/>
      <c r="H9253" s="68"/>
      <c r="I9253" s="68"/>
    </row>
    <row r="9254" spans="1:9" ht="16.5">
      <c r="A9254" s="15"/>
      <c r="B9254" s="15"/>
      <c r="C9254" s="15"/>
      <c r="D9254" s="15"/>
      <c r="E9254" s="15"/>
      <c r="F9254" s="68"/>
      <c r="G9254" s="15"/>
      <c r="H9254" s="68"/>
      <c r="I9254" s="68"/>
    </row>
    <row r="9255" spans="1:9" ht="16.5">
      <c r="A9255" s="15"/>
      <c r="B9255" s="15"/>
      <c r="C9255" s="15"/>
      <c r="D9255" s="15"/>
      <c r="E9255" s="15"/>
      <c r="F9255" s="68"/>
      <c r="G9255" s="15"/>
      <c r="H9255" s="68"/>
      <c r="I9255" s="68"/>
    </row>
    <row r="9256" spans="1:9" ht="16.5">
      <c r="A9256" s="15"/>
      <c r="B9256" s="15"/>
      <c r="C9256" s="15"/>
      <c r="D9256" s="15"/>
      <c r="E9256" s="15"/>
      <c r="F9256" s="68"/>
      <c r="G9256" s="15"/>
      <c r="H9256" s="68"/>
      <c r="I9256" s="68"/>
    </row>
    <row r="9257" spans="1:9" ht="16.5">
      <c r="A9257" s="15"/>
      <c r="B9257" s="15"/>
      <c r="C9257" s="15"/>
      <c r="D9257" s="15"/>
      <c r="E9257" s="15"/>
      <c r="F9257" s="68"/>
      <c r="G9257" s="15"/>
      <c r="H9257" s="68"/>
      <c r="I9257" s="68"/>
    </row>
    <row r="9258" spans="1:9" ht="16.5">
      <c r="A9258" s="15"/>
      <c r="B9258" s="15"/>
      <c r="C9258" s="15"/>
      <c r="D9258" s="15"/>
      <c r="E9258" s="15"/>
      <c r="F9258" s="68"/>
      <c r="G9258" s="15"/>
      <c r="H9258" s="68"/>
      <c r="I9258" s="68"/>
    </row>
    <row r="9259" spans="1:9" ht="16.5">
      <c r="A9259" s="15"/>
      <c r="B9259" s="15"/>
      <c r="C9259" s="15"/>
      <c r="D9259" s="15"/>
      <c r="E9259" s="15"/>
      <c r="F9259" s="68"/>
      <c r="G9259" s="15"/>
      <c r="H9259" s="68"/>
      <c r="I9259" s="68"/>
    </row>
    <row r="9260" spans="1:9" ht="16.5">
      <c r="A9260" s="15"/>
      <c r="B9260" s="15"/>
      <c r="C9260" s="15"/>
      <c r="D9260" s="15"/>
      <c r="E9260" s="15"/>
      <c r="F9260" s="68"/>
      <c r="G9260" s="15"/>
      <c r="H9260" s="68"/>
      <c r="I9260" s="68"/>
    </row>
    <row r="9261" spans="1:9" ht="16.5">
      <c r="A9261" s="15"/>
      <c r="B9261" s="15"/>
      <c r="C9261" s="15"/>
      <c r="D9261" s="15"/>
      <c r="E9261" s="15"/>
      <c r="F9261" s="68"/>
      <c r="G9261" s="15"/>
      <c r="H9261" s="68"/>
      <c r="I9261" s="68"/>
    </row>
    <row r="9262" spans="1:9" ht="16.5">
      <c r="A9262" s="15"/>
      <c r="B9262" s="15"/>
      <c r="C9262" s="15"/>
      <c r="D9262" s="15"/>
      <c r="E9262" s="15"/>
      <c r="F9262" s="68"/>
      <c r="G9262" s="15"/>
      <c r="H9262" s="68"/>
      <c r="I9262" s="68"/>
    </row>
    <row r="9263" spans="1:9" ht="16.5">
      <c r="A9263" s="15"/>
      <c r="B9263" s="15"/>
      <c r="C9263" s="15"/>
      <c r="D9263" s="15"/>
      <c r="E9263" s="15"/>
      <c r="F9263" s="68"/>
      <c r="G9263" s="15"/>
      <c r="H9263" s="68"/>
      <c r="I9263" s="68"/>
    </row>
    <row r="9264" spans="1:9" ht="16.5">
      <c r="A9264" s="15"/>
      <c r="B9264" s="15"/>
      <c r="C9264" s="15"/>
      <c r="D9264" s="15"/>
      <c r="E9264" s="15"/>
      <c r="F9264" s="68"/>
      <c r="G9264" s="15"/>
      <c r="H9264" s="68"/>
      <c r="I9264" s="68"/>
    </row>
    <row r="9265" spans="1:9" ht="16.5">
      <c r="A9265" s="15"/>
      <c r="B9265" s="15"/>
      <c r="C9265" s="15"/>
      <c r="D9265" s="15"/>
      <c r="E9265" s="15"/>
      <c r="F9265" s="68"/>
      <c r="G9265" s="15"/>
      <c r="H9265" s="68"/>
      <c r="I9265" s="68"/>
    </row>
    <row r="9266" spans="1:9" ht="16.5">
      <c r="A9266" s="15"/>
      <c r="B9266" s="15"/>
      <c r="C9266" s="15"/>
      <c r="D9266" s="15"/>
      <c r="E9266" s="15"/>
      <c r="F9266" s="68"/>
      <c r="G9266" s="15"/>
      <c r="H9266" s="68"/>
      <c r="I9266" s="68"/>
    </row>
    <row r="9267" spans="1:9" ht="16.5">
      <c r="A9267" s="15"/>
      <c r="B9267" s="15"/>
      <c r="C9267" s="15"/>
      <c r="D9267" s="15"/>
      <c r="E9267" s="15"/>
      <c r="F9267" s="68"/>
      <c r="G9267" s="15"/>
      <c r="H9267" s="68"/>
      <c r="I9267" s="68"/>
    </row>
    <row r="9268" spans="1:9" ht="16.5">
      <c r="A9268" s="15"/>
      <c r="B9268" s="15"/>
      <c r="C9268" s="15"/>
      <c r="D9268" s="15"/>
      <c r="E9268" s="15"/>
      <c r="F9268" s="68"/>
      <c r="G9268" s="15"/>
      <c r="H9268" s="68"/>
      <c r="I9268" s="68"/>
    </row>
    <row r="9269" spans="1:9" ht="16.5">
      <c r="A9269" s="15"/>
      <c r="B9269" s="15"/>
      <c r="C9269" s="15"/>
      <c r="D9269" s="15"/>
      <c r="E9269" s="15"/>
      <c r="F9269" s="68"/>
      <c r="G9269" s="15"/>
      <c r="H9269" s="68"/>
      <c r="I9269" s="68"/>
    </row>
    <row r="9270" spans="1:9" ht="16.5">
      <c r="A9270" s="15"/>
      <c r="B9270" s="15"/>
      <c r="C9270" s="15"/>
      <c r="D9270" s="15"/>
      <c r="E9270" s="15"/>
      <c r="F9270" s="68"/>
      <c r="G9270" s="15"/>
      <c r="H9270" s="68"/>
      <c r="I9270" s="68"/>
    </row>
    <row r="9271" spans="1:9" ht="16.5">
      <c r="A9271" s="15"/>
      <c r="B9271" s="15"/>
      <c r="C9271" s="15"/>
      <c r="D9271" s="15"/>
      <c r="E9271" s="15"/>
      <c r="F9271" s="68"/>
      <c r="G9271" s="15"/>
      <c r="H9271" s="68"/>
      <c r="I9271" s="68"/>
    </row>
    <row r="9272" spans="1:9" ht="16.5">
      <c r="A9272" s="15"/>
      <c r="B9272" s="15"/>
      <c r="C9272" s="15"/>
      <c r="D9272" s="15"/>
      <c r="E9272" s="15"/>
      <c r="F9272" s="68"/>
      <c r="G9272" s="15"/>
      <c r="H9272" s="68"/>
      <c r="I9272" s="68"/>
    </row>
    <row r="9273" spans="1:9" ht="16.5">
      <c r="A9273" s="15"/>
      <c r="B9273" s="15"/>
      <c r="C9273" s="15"/>
      <c r="D9273" s="15"/>
      <c r="E9273" s="15"/>
      <c r="F9273" s="68"/>
      <c r="G9273" s="15"/>
      <c r="H9273" s="68"/>
      <c r="I9273" s="68"/>
    </row>
    <row r="9274" spans="1:9" ht="16.5">
      <c r="A9274" s="15"/>
      <c r="B9274" s="15"/>
      <c r="C9274" s="15"/>
      <c r="D9274" s="15"/>
      <c r="E9274" s="15"/>
      <c r="F9274" s="68"/>
      <c r="G9274" s="15"/>
      <c r="H9274" s="68"/>
      <c r="I9274" s="68"/>
    </row>
    <row r="9275" spans="1:9" ht="16.5">
      <c r="A9275" s="15"/>
      <c r="B9275" s="15"/>
      <c r="C9275" s="15"/>
      <c r="D9275" s="15"/>
      <c r="E9275" s="15"/>
      <c r="F9275" s="68"/>
      <c r="G9275" s="15"/>
      <c r="H9275" s="68"/>
      <c r="I9275" s="68"/>
    </row>
    <row r="9276" spans="1:9" ht="16.5">
      <c r="A9276" s="15"/>
      <c r="B9276" s="15"/>
      <c r="C9276" s="15"/>
      <c r="D9276" s="15"/>
      <c r="E9276" s="15"/>
      <c r="F9276" s="68"/>
      <c r="G9276" s="15"/>
      <c r="H9276" s="68"/>
      <c r="I9276" s="68"/>
    </row>
    <row r="9277" spans="1:9" ht="16.5">
      <c r="A9277" s="15"/>
      <c r="B9277" s="15"/>
      <c r="C9277" s="15"/>
      <c r="D9277" s="15"/>
      <c r="E9277" s="15"/>
      <c r="F9277" s="68"/>
      <c r="G9277" s="15"/>
      <c r="H9277" s="68"/>
      <c r="I9277" s="68"/>
    </row>
    <row r="9278" spans="1:9" ht="16.5">
      <c r="A9278" s="15"/>
      <c r="B9278" s="15"/>
      <c r="C9278" s="15"/>
      <c r="D9278" s="15"/>
      <c r="E9278" s="15"/>
      <c r="F9278" s="68"/>
      <c r="G9278" s="15"/>
      <c r="H9278" s="68"/>
      <c r="I9278" s="68"/>
    </row>
    <row r="9279" spans="1:9" ht="16.5">
      <c r="A9279" s="15"/>
      <c r="B9279" s="15"/>
      <c r="C9279" s="15"/>
      <c r="D9279" s="15"/>
      <c r="E9279" s="15"/>
      <c r="F9279" s="68"/>
      <c r="G9279" s="15"/>
      <c r="H9279" s="68"/>
      <c r="I9279" s="68"/>
    </row>
    <row r="9280" spans="1:9" ht="16.5">
      <c r="A9280" s="15"/>
      <c r="B9280" s="15"/>
      <c r="C9280" s="15"/>
      <c r="D9280" s="15"/>
      <c r="E9280" s="15"/>
      <c r="F9280" s="68"/>
      <c r="G9280" s="15"/>
      <c r="H9280" s="68"/>
      <c r="I9280" s="68"/>
    </row>
    <row r="9281" spans="1:9" ht="16.5">
      <c r="A9281" s="15"/>
      <c r="B9281" s="15"/>
      <c r="C9281" s="15"/>
      <c r="D9281" s="15"/>
      <c r="E9281" s="15"/>
      <c r="F9281" s="68"/>
      <c r="G9281" s="15"/>
      <c r="H9281" s="68"/>
      <c r="I9281" s="68"/>
    </row>
    <row r="9282" spans="1:9" ht="16.5">
      <c r="A9282" s="15"/>
      <c r="B9282" s="15"/>
      <c r="C9282" s="15"/>
      <c r="D9282" s="15"/>
      <c r="E9282" s="15"/>
      <c r="F9282" s="68"/>
      <c r="G9282" s="15"/>
      <c r="H9282" s="68"/>
      <c r="I9282" s="68"/>
    </row>
    <row r="9283" spans="1:9" ht="16.5">
      <c r="A9283" s="15"/>
      <c r="B9283" s="15"/>
      <c r="C9283" s="15"/>
      <c r="D9283" s="15"/>
      <c r="E9283" s="15"/>
      <c r="F9283" s="68"/>
      <c r="G9283" s="15"/>
      <c r="H9283" s="68"/>
      <c r="I9283" s="68"/>
    </row>
    <row r="9284" spans="1:9" ht="16.5">
      <c r="A9284" s="15"/>
      <c r="B9284" s="15"/>
      <c r="C9284" s="15"/>
      <c r="D9284" s="15"/>
      <c r="E9284" s="15"/>
      <c r="F9284" s="68"/>
      <c r="G9284" s="15"/>
      <c r="H9284" s="68"/>
      <c r="I9284" s="68"/>
    </row>
    <row r="9285" spans="1:9" ht="16.5">
      <c r="A9285" s="15"/>
      <c r="B9285" s="15"/>
      <c r="C9285" s="15"/>
      <c r="D9285" s="15"/>
      <c r="E9285" s="15"/>
      <c r="F9285" s="68"/>
      <c r="G9285" s="15"/>
      <c r="H9285" s="68"/>
      <c r="I9285" s="68"/>
    </row>
    <row r="9286" spans="1:9" ht="16.5">
      <c r="A9286" s="15"/>
      <c r="B9286" s="15"/>
      <c r="C9286" s="15"/>
      <c r="D9286" s="15"/>
      <c r="E9286" s="15"/>
      <c r="F9286" s="68"/>
      <c r="G9286" s="15"/>
      <c r="H9286" s="68"/>
      <c r="I9286" s="68"/>
    </row>
    <row r="9287" spans="1:9" ht="16.5">
      <c r="A9287" s="15"/>
      <c r="B9287" s="15"/>
      <c r="C9287" s="15"/>
      <c r="D9287" s="15"/>
      <c r="E9287" s="15"/>
      <c r="F9287" s="68"/>
      <c r="G9287" s="15"/>
      <c r="H9287" s="68"/>
      <c r="I9287" s="68"/>
    </row>
    <row r="9288" spans="1:9" ht="16.5">
      <c r="A9288" s="15"/>
      <c r="B9288" s="15"/>
      <c r="C9288" s="15"/>
      <c r="D9288" s="15"/>
      <c r="E9288" s="15"/>
      <c r="F9288" s="68"/>
      <c r="G9288" s="15"/>
      <c r="H9288" s="68"/>
      <c r="I9288" s="68"/>
    </row>
    <row r="9289" spans="1:9" ht="16.5">
      <c r="A9289" s="15"/>
      <c r="B9289" s="15"/>
      <c r="C9289" s="15"/>
      <c r="D9289" s="15"/>
      <c r="E9289" s="15"/>
      <c r="F9289" s="68"/>
      <c r="G9289" s="15"/>
      <c r="H9289" s="68"/>
      <c r="I9289" s="68"/>
    </row>
    <row r="9290" spans="1:9" ht="16.5">
      <c r="A9290" s="15"/>
      <c r="B9290" s="15"/>
      <c r="C9290" s="15"/>
      <c r="D9290" s="15"/>
      <c r="E9290" s="15"/>
      <c r="F9290" s="68"/>
      <c r="G9290" s="15"/>
      <c r="H9290" s="68"/>
      <c r="I9290" s="68"/>
    </row>
    <row r="9291" spans="1:9" ht="16.5">
      <c r="A9291" s="15"/>
      <c r="B9291" s="15"/>
      <c r="C9291" s="15"/>
      <c r="D9291" s="15"/>
      <c r="E9291" s="15"/>
      <c r="F9291" s="68"/>
      <c r="G9291" s="15"/>
      <c r="H9291" s="68"/>
      <c r="I9291" s="68"/>
    </row>
    <row r="9292" spans="1:9" ht="16.5">
      <c r="A9292" s="15"/>
      <c r="B9292" s="15"/>
      <c r="C9292" s="15"/>
      <c r="D9292" s="15"/>
      <c r="E9292" s="15"/>
      <c r="F9292" s="68"/>
      <c r="G9292" s="15"/>
      <c r="H9292" s="68"/>
      <c r="I9292" s="68"/>
    </row>
    <row r="9293" spans="1:9" ht="16.5">
      <c r="A9293" s="15"/>
      <c r="B9293" s="15"/>
      <c r="C9293" s="15"/>
      <c r="D9293" s="15"/>
      <c r="E9293" s="15"/>
      <c r="F9293" s="68"/>
      <c r="G9293" s="15"/>
      <c r="H9293" s="68"/>
      <c r="I9293" s="68"/>
    </row>
    <row r="9294" spans="1:9" ht="16.5">
      <c r="A9294" s="15"/>
      <c r="B9294" s="15"/>
      <c r="C9294" s="15"/>
      <c r="D9294" s="15"/>
      <c r="E9294" s="15"/>
      <c r="F9294" s="68"/>
      <c r="G9294" s="15"/>
      <c r="H9294" s="68"/>
      <c r="I9294" s="68"/>
    </row>
    <row r="9295" spans="1:9" ht="16.5">
      <c r="A9295" s="15"/>
      <c r="B9295" s="15"/>
      <c r="C9295" s="15"/>
      <c r="D9295" s="15"/>
      <c r="E9295" s="15"/>
      <c r="F9295" s="68"/>
      <c r="G9295" s="15"/>
      <c r="H9295" s="68"/>
      <c r="I9295" s="68"/>
    </row>
    <row r="9296" spans="1:9" ht="16.5">
      <c r="A9296" s="15"/>
      <c r="B9296" s="15"/>
      <c r="C9296" s="15"/>
      <c r="D9296" s="15"/>
      <c r="E9296" s="15"/>
      <c r="F9296" s="68"/>
      <c r="G9296" s="15"/>
      <c r="H9296" s="68"/>
      <c r="I9296" s="68"/>
    </row>
    <row r="9297" spans="1:9" ht="16.5">
      <c r="A9297" s="15"/>
      <c r="B9297" s="15"/>
      <c r="C9297" s="15"/>
      <c r="D9297" s="15"/>
      <c r="E9297" s="15"/>
      <c r="F9297" s="68"/>
      <c r="G9297" s="15"/>
      <c r="H9297" s="68"/>
      <c r="I9297" s="68"/>
    </row>
    <row r="9298" spans="1:9" ht="16.5">
      <c r="A9298" s="15"/>
      <c r="B9298" s="15"/>
      <c r="C9298" s="15"/>
      <c r="D9298" s="15"/>
      <c r="E9298" s="15"/>
      <c r="F9298" s="68"/>
      <c r="G9298" s="15"/>
      <c r="H9298" s="68"/>
      <c r="I9298" s="68"/>
    </row>
    <row r="9299" spans="1:9" ht="16.5">
      <c r="A9299" s="15"/>
      <c r="B9299" s="15"/>
      <c r="C9299" s="15"/>
      <c r="D9299" s="15"/>
      <c r="E9299" s="15"/>
      <c r="F9299" s="68"/>
      <c r="G9299" s="15"/>
      <c r="H9299" s="68"/>
      <c r="I9299" s="68"/>
    </row>
    <row r="9300" spans="1:9" ht="16.5">
      <c r="A9300" s="15"/>
      <c r="B9300" s="15"/>
      <c r="C9300" s="15"/>
      <c r="D9300" s="15"/>
      <c r="E9300" s="15"/>
      <c r="F9300" s="68"/>
      <c r="G9300" s="15"/>
      <c r="H9300" s="68"/>
      <c r="I9300" s="68"/>
    </row>
    <row r="9301" spans="1:9" ht="16.5">
      <c r="A9301" s="15"/>
      <c r="B9301" s="15"/>
      <c r="C9301" s="15"/>
      <c r="D9301" s="15"/>
      <c r="E9301" s="15"/>
      <c r="F9301" s="68"/>
      <c r="G9301" s="15"/>
      <c r="H9301" s="68"/>
      <c r="I9301" s="68"/>
    </row>
    <row r="9302" spans="1:9" ht="16.5">
      <c r="A9302" s="15"/>
      <c r="B9302" s="15"/>
      <c r="C9302" s="15"/>
      <c r="D9302" s="15"/>
      <c r="E9302" s="15"/>
      <c r="F9302" s="68"/>
      <c r="G9302" s="15"/>
      <c r="H9302" s="68"/>
      <c r="I9302" s="68"/>
    </row>
    <row r="9303" spans="1:9" ht="16.5">
      <c r="A9303" s="15"/>
      <c r="B9303" s="15"/>
      <c r="C9303" s="15"/>
      <c r="D9303" s="15"/>
      <c r="E9303" s="15"/>
      <c r="F9303" s="68"/>
      <c r="G9303" s="15"/>
      <c r="H9303" s="68"/>
      <c r="I9303" s="68"/>
    </row>
    <row r="9304" spans="1:9" ht="16.5">
      <c r="A9304" s="15"/>
      <c r="B9304" s="15"/>
      <c r="C9304" s="15"/>
      <c r="D9304" s="15"/>
      <c r="E9304" s="15"/>
      <c r="F9304" s="68"/>
      <c r="G9304" s="15"/>
      <c r="H9304" s="68"/>
      <c r="I9304" s="68"/>
    </row>
    <row r="9305" spans="1:9" ht="16.5">
      <c r="A9305" s="15"/>
      <c r="B9305" s="15"/>
      <c r="C9305" s="15"/>
      <c r="D9305" s="15"/>
      <c r="E9305" s="15"/>
      <c r="F9305" s="68"/>
      <c r="G9305" s="15"/>
      <c r="H9305" s="68"/>
      <c r="I9305" s="68"/>
    </row>
    <row r="9306" spans="1:9" ht="16.5">
      <c r="A9306" s="15"/>
      <c r="B9306" s="15"/>
      <c r="C9306" s="15"/>
      <c r="D9306" s="15"/>
      <c r="E9306" s="15"/>
      <c r="F9306" s="68"/>
      <c r="G9306" s="15"/>
      <c r="H9306" s="68"/>
      <c r="I9306" s="68"/>
    </row>
    <row r="9307" spans="1:9" ht="16.5">
      <c r="A9307" s="15"/>
      <c r="B9307" s="15"/>
      <c r="C9307" s="15"/>
      <c r="D9307" s="15"/>
      <c r="E9307" s="15"/>
      <c r="F9307" s="68"/>
      <c r="G9307" s="15"/>
      <c r="H9307" s="68"/>
      <c r="I9307" s="68"/>
    </row>
    <row r="9308" spans="1:9" ht="16.5">
      <c r="A9308" s="15"/>
      <c r="B9308" s="15"/>
      <c r="C9308" s="15"/>
      <c r="D9308" s="15"/>
      <c r="E9308" s="15"/>
      <c r="F9308" s="68"/>
      <c r="G9308" s="15"/>
      <c r="H9308" s="68"/>
      <c r="I9308" s="68"/>
    </row>
    <row r="9309" spans="1:9" ht="16.5">
      <c r="A9309" s="15"/>
      <c r="B9309" s="15"/>
      <c r="C9309" s="15"/>
      <c r="D9309" s="15"/>
      <c r="E9309" s="15"/>
      <c r="F9309" s="68"/>
      <c r="G9309" s="15"/>
      <c r="H9309" s="68"/>
      <c r="I9309" s="68"/>
    </row>
    <row r="9310" spans="1:9" ht="16.5">
      <c r="A9310" s="15"/>
      <c r="B9310" s="15"/>
      <c r="C9310" s="15"/>
      <c r="D9310" s="15"/>
      <c r="E9310" s="15"/>
      <c r="F9310" s="68"/>
      <c r="G9310" s="15"/>
      <c r="H9310" s="68"/>
      <c r="I9310" s="68"/>
    </row>
    <row r="9311" spans="1:9" ht="16.5">
      <c r="A9311" s="15"/>
      <c r="B9311" s="15"/>
      <c r="C9311" s="15"/>
      <c r="D9311" s="15"/>
      <c r="E9311" s="15"/>
      <c r="F9311" s="68"/>
      <c r="G9311" s="15"/>
      <c r="H9311" s="68"/>
      <c r="I9311" s="68"/>
    </row>
    <row r="9312" spans="1:9" ht="16.5">
      <c r="A9312" s="15"/>
      <c r="B9312" s="15"/>
      <c r="C9312" s="15"/>
      <c r="D9312" s="15"/>
      <c r="E9312" s="15"/>
      <c r="F9312" s="68"/>
      <c r="G9312" s="15"/>
      <c r="H9312" s="68"/>
      <c r="I9312" s="68"/>
    </row>
    <row r="9313" spans="1:9" ht="16.5">
      <c r="A9313" s="15"/>
      <c r="B9313" s="15"/>
      <c r="C9313" s="15"/>
      <c r="D9313" s="15"/>
      <c r="E9313" s="15"/>
      <c r="F9313" s="68"/>
      <c r="G9313" s="15"/>
      <c r="H9313" s="68"/>
      <c r="I9313" s="68"/>
    </row>
    <row r="9314" spans="1:9" ht="16.5">
      <c r="A9314" s="15"/>
      <c r="B9314" s="15"/>
      <c r="C9314" s="15"/>
      <c r="D9314" s="15"/>
      <c r="E9314" s="15"/>
      <c r="F9314" s="68"/>
      <c r="G9314" s="15"/>
      <c r="H9314" s="68"/>
      <c r="I9314" s="68"/>
    </row>
    <row r="9315" spans="1:9" ht="16.5">
      <c r="A9315" s="15"/>
      <c r="B9315" s="15"/>
      <c r="C9315" s="15"/>
      <c r="D9315" s="15"/>
      <c r="E9315" s="15"/>
      <c r="F9315" s="68"/>
      <c r="G9315" s="15"/>
      <c r="H9315" s="68"/>
      <c r="I9315" s="68"/>
    </row>
    <row r="9316" spans="1:9" ht="16.5">
      <c r="A9316" s="15"/>
      <c r="B9316" s="15"/>
      <c r="C9316" s="15"/>
      <c r="D9316" s="15"/>
      <c r="E9316" s="15"/>
      <c r="F9316" s="68"/>
      <c r="G9316" s="15"/>
      <c r="H9316" s="68"/>
      <c r="I9316" s="68"/>
    </row>
    <row r="9317" spans="1:9" ht="16.5">
      <c r="A9317" s="15"/>
      <c r="B9317" s="15"/>
      <c r="C9317" s="15"/>
      <c r="D9317" s="15"/>
      <c r="E9317" s="15"/>
      <c r="F9317" s="68"/>
      <c r="G9317" s="15"/>
      <c r="H9317" s="68"/>
      <c r="I9317" s="68"/>
    </row>
    <row r="9318" spans="1:9" ht="16.5">
      <c r="A9318" s="15"/>
      <c r="B9318" s="15"/>
      <c r="C9318" s="15"/>
      <c r="D9318" s="15"/>
      <c r="E9318" s="15"/>
      <c r="F9318" s="68"/>
      <c r="G9318" s="15"/>
      <c r="H9318" s="68"/>
      <c r="I9318" s="68"/>
    </row>
    <row r="9319" spans="1:9" ht="16.5">
      <c r="A9319" s="15"/>
      <c r="B9319" s="15"/>
      <c r="C9319" s="15"/>
      <c r="D9319" s="15"/>
      <c r="E9319" s="15"/>
      <c r="F9319" s="68"/>
      <c r="G9319" s="15"/>
      <c r="H9319" s="68"/>
      <c r="I9319" s="68"/>
    </row>
    <row r="9320" spans="1:9" ht="16.5">
      <c r="A9320" s="15"/>
      <c r="B9320" s="15"/>
      <c r="C9320" s="15"/>
      <c r="D9320" s="15"/>
      <c r="E9320" s="15"/>
      <c r="F9320" s="68"/>
      <c r="G9320" s="15"/>
      <c r="H9320" s="68"/>
      <c r="I9320" s="68"/>
    </row>
    <row r="9321" spans="1:9" ht="16.5">
      <c r="A9321" s="15"/>
      <c r="B9321" s="15"/>
      <c r="C9321" s="15"/>
      <c r="D9321" s="15"/>
      <c r="E9321" s="15"/>
      <c r="F9321" s="68"/>
      <c r="G9321" s="15"/>
      <c r="H9321" s="68"/>
      <c r="I9321" s="68"/>
    </row>
    <row r="9322" spans="1:9" ht="16.5">
      <c r="A9322" s="15"/>
      <c r="B9322" s="15"/>
      <c r="C9322" s="15"/>
      <c r="D9322" s="15"/>
      <c r="E9322" s="15"/>
      <c r="F9322" s="68"/>
      <c r="G9322" s="15"/>
      <c r="H9322" s="68"/>
      <c r="I9322" s="68"/>
    </row>
    <row r="9323" spans="1:9" ht="16.5">
      <c r="A9323" s="15"/>
      <c r="B9323" s="15"/>
      <c r="C9323" s="15"/>
      <c r="D9323" s="15"/>
      <c r="E9323" s="15"/>
      <c r="F9323" s="68"/>
      <c r="G9323" s="15"/>
      <c r="H9323" s="68"/>
      <c r="I9323" s="68"/>
    </row>
    <row r="9324" spans="1:9" ht="16.5">
      <c r="A9324" s="15"/>
      <c r="B9324" s="15"/>
      <c r="C9324" s="15"/>
      <c r="D9324" s="15"/>
      <c r="E9324" s="15"/>
      <c r="F9324" s="68"/>
      <c r="G9324" s="15"/>
      <c r="H9324" s="68"/>
      <c r="I9324" s="68"/>
    </row>
    <row r="9325" spans="1:9" ht="16.5">
      <c r="A9325" s="15"/>
      <c r="B9325" s="15"/>
      <c r="C9325" s="15"/>
      <c r="D9325" s="15"/>
      <c r="E9325" s="15"/>
      <c r="F9325" s="68"/>
      <c r="G9325" s="15"/>
      <c r="H9325" s="68"/>
      <c r="I9325" s="68"/>
    </row>
    <row r="9326" spans="1:9" ht="16.5">
      <c r="A9326" s="15"/>
      <c r="B9326" s="15"/>
      <c r="C9326" s="15"/>
      <c r="D9326" s="15"/>
      <c r="E9326" s="15"/>
      <c r="F9326" s="68"/>
      <c r="G9326" s="15"/>
      <c r="H9326" s="68"/>
      <c r="I9326" s="68"/>
    </row>
    <row r="9327" spans="1:9" ht="16.5">
      <c r="A9327" s="15"/>
      <c r="B9327" s="15"/>
      <c r="C9327" s="15"/>
      <c r="D9327" s="15"/>
      <c r="E9327" s="15"/>
      <c r="F9327" s="68"/>
      <c r="G9327" s="15"/>
      <c r="H9327" s="68"/>
      <c r="I9327" s="68"/>
    </row>
    <row r="9328" spans="1:9" ht="16.5">
      <c r="A9328" s="15"/>
      <c r="B9328" s="15"/>
      <c r="C9328" s="15"/>
      <c r="D9328" s="15"/>
      <c r="E9328" s="15"/>
      <c r="F9328" s="68"/>
      <c r="G9328" s="15"/>
      <c r="H9328" s="68"/>
      <c r="I9328" s="68"/>
    </row>
    <row r="9329" spans="1:9" ht="16.5">
      <c r="A9329" s="15"/>
      <c r="B9329" s="15"/>
      <c r="C9329" s="15"/>
      <c r="D9329" s="15"/>
      <c r="E9329" s="15"/>
      <c r="F9329" s="68"/>
      <c r="G9329" s="15"/>
      <c r="H9329" s="68"/>
      <c r="I9329" s="68"/>
    </row>
    <row r="9330" spans="1:9" ht="16.5">
      <c r="A9330" s="15"/>
      <c r="B9330" s="15"/>
      <c r="C9330" s="15"/>
      <c r="D9330" s="15"/>
      <c r="E9330" s="15"/>
      <c r="F9330" s="68"/>
      <c r="G9330" s="15"/>
      <c r="H9330" s="68"/>
      <c r="I9330" s="68"/>
    </row>
    <row r="9331" spans="1:9" ht="16.5">
      <c r="A9331" s="15"/>
      <c r="B9331" s="15"/>
      <c r="C9331" s="15"/>
      <c r="D9331" s="15"/>
      <c r="E9331" s="15"/>
      <c r="F9331" s="68"/>
      <c r="G9331" s="15"/>
      <c r="H9331" s="68"/>
      <c r="I9331" s="68"/>
    </row>
    <row r="9332" spans="1:9" ht="16.5">
      <c r="A9332" s="15"/>
      <c r="B9332" s="15"/>
      <c r="C9332" s="15"/>
      <c r="D9332" s="15"/>
      <c r="E9332" s="15"/>
      <c r="F9332" s="68"/>
      <c r="G9332" s="15"/>
      <c r="H9332" s="68"/>
      <c r="I9332" s="68"/>
    </row>
    <row r="9333" spans="1:9" ht="16.5">
      <c r="A9333" s="15"/>
      <c r="B9333" s="15"/>
      <c r="C9333" s="15"/>
      <c r="D9333" s="15"/>
      <c r="E9333" s="15"/>
      <c r="F9333" s="68"/>
      <c r="G9333" s="15"/>
      <c r="H9333" s="68"/>
      <c r="I9333" s="68"/>
    </row>
    <row r="9334" spans="1:9" ht="16.5">
      <c r="A9334" s="15"/>
      <c r="B9334" s="15"/>
      <c r="C9334" s="15"/>
      <c r="D9334" s="15"/>
      <c r="E9334" s="15"/>
      <c r="F9334" s="68"/>
      <c r="G9334" s="15"/>
      <c r="H9334" s="68"/>
      <c r="I9334" s="68"/>
    </row>
    <row r="9335" spans="1:9" ht="16.5">
      <c r="A9335" s="15"/>
      <c r="B9335" s="15"/>
      <c r="C9335" s="15"/>
      <c r="D9335" s="15"/>
      <c r="E9335" s="15"/>
      <c r="F9335" s="68"/>
      <c r="G9335" s="15"/>
      <c r="H9335" s="68"/>
      <c r="I9335" s="68"/>
    </row>
    <row r="9336" spans="1:9" ht="16.5">
      <c r="A9336" s="15"/>
      <c r="B9336" s="15"/>
      <c r="C9336" s="15"/>
      <c r="D9336" s="15"/>
      <c r="E9336" s="15"/>
      <c r="F9336" s="68"/>
      <c r="G9336" s="15"/>
      <c r="H9336" s="68"/>
      <c r="I9336" s="68"/>
    </row>
    <row r="9337" spans="1:9" ht="16.5">
      <c r="A9337" s="15"/>
      <c r="B9337" s="15"/>
      <c r="C9337" s="15"/>
      <c r="D9337" s="15"/>
      <c r="E9337" s="15"/>
      <c r="F9337" s="68"/>
      <c r="G9337" s="15"/>
      <c r="H9337" s="68"/>
      <c r="I9337" s="68"/>
    </row>
    <row r="9338" spans="1:9" ht="16.5">
      <c r="A9338" s="15"/>
      <c r="B9338" s="15"/>
      <c r="C9338" s="15"/>
      <c r="D9338" s="15"/>
      <c r="E9338" s="15"/>
      <c r="F9338" s="68"/>
      <c r="G9338" s="15"/>
      <c r="H9338" s="68"/>
      <c r="I9338" s="68"/>
    </row>
    <row r="9339" spans="1:9" ht="16.5">
      <c r="A9339" s="15"/>
      <c r="B9339" s="15"/>
      <c r="C9339" s="15"/>
      <c r="D9339" s="15"/>
      <c r="E9339" s="15"/>
      <c r="F9339" s="68"/>
      <c r="G9339" s="15"/>
      <c r="H9339" s="68"/>
      <c r="I9339" s="68"/>
    </row>
    <row r="9340" spans="1:9" ht="16.5">
      <c r="A9340" s="15"/>
      <c r="B9340" s="15"/>
      <c r="C9340" s="15"/>
      <c r="D9340" s="15"/>
      <c r="E9340" s="15"/>
      <c r="F9340" s="68"/>
      <c r="G9340" s="15"/>
      <c r="H9340" s="68"/>
      <c r="I9340" s="68"/>
    </row>
    <row r="9341" spans="1:9" ht="16.5">
      <c r="A9341" s="15"/>
      <c r="B9341" s="15"/>
      <c r="C9341" s="15"/>
      <c r="D9341" s="15"/>
      <c r="E9341" s="15"/>
      <c r="F9341" s="68"/>
      <c r="G9341" s="15"/>
      <c r="H9341" s="68"/>
      <c r="I9341" s="68"/>
    </row>
    <row r="9342" spans="1:9" ht="16.5">
      <c r="A9342" s="15"/>
      <c r="B9342" s="15"/>
      <c r="C9342" s="15"/>
      <c r="D9342" s="15"/>
      <c r="E9342" s="15"/>
      <c r="F9342" s="68"/>
      <c r="G9342" s="15"/>
      <c r="H9342" s="68"/>
      <c r="I9342" s="68"/>
    </row>
    <row r="9343" spans="1:9" ht="16.5">
      <c r="A9343" s="15"/>
      <c r="B9343" s="15"/>
      <c r="C9343" s="15"/>
      <c r="D9343" s="15"/>
      <c r="E9343" s="15"/>
      <c r="F9343" s="68"/>
      <c r="G9343" s="15"/>
      <c r="H9343" s="68"/>
      <c r="I9343" s="68"/>
    </row>
    <row r="9344" spans="1:9" ht="16.5">
      <c r="A9344" s="15"/>
      <c r="B9344" s="15"/>
      <c r="C9344" s="15"/>
      <c r="D9344" s="15"/>
      <c r="E9344" s="15"/>
      <c r="F9344" s="68"/>
      <c r="G9344" s="15"/>
      <c r="H9344" s="68"/>
      <c r="I9344" s="68"/>
    </row>
    <row r="9345" spans="1:9" ht="16.5">
      <c r="A9345" s="15"/>
      <c r="B9345" s="15"/>
      <c r="C9345" s="15"/>
      <c r="D9345" s="15"/>
      <c r="E9345" s="15"/>
      <c r="F9345" s="68"/>
      <c r="G9345" s="15"/>
      <c r="H9345" s="68"/>
      <c r="I9345" s="68"/>
    </row>
  </sheetData>
  <mergeCells count="5473">
    <mergeCell ref="DN2:DV2"/>
    <mergeCell ref="DW2:EE2"/>
    <mergeCell ref="EF2:EN2"/>
    <mergeCell ref="EO2:EW2"/>
    <mergeCell ref="EX2:FF2"/>
    <mergeCell ref="FG2:FO2"/>
    <mergeCell ref="BL2:BT2"/>
    <mergeCell ref="A1:I1"/>
    <mergeCell ref="J1:R1"/>
    <mergeCell ref="S1:AA1"/>
    <mergeCell ref="AB1:AJ1"/>
    <mergeCell ref="AK1:AS1"/>
    <mergeCell ref="AT1:BB1"/>
    <mergeCell ref="FG1:FO1"/>
    <mergeCell ref="FP1:FX1"/>
    <mergeCell ref="FY1:GG1"/>
    <mergeCell ref="GH1:GP1"/>
    <mergeCell ref="BU2:CC2"/>
    <mergeCell ref="CD2:CL2"/>
    <mergeCell ref="CM2:CU2"/>
    <mergeCell ref="CV2:DD2"/>
    <mergeCell ref="DE2:DM2"/>
    <mergeCell ref="FP2:FX2"/>
    <mergeCell ref="FY2:GG2"/>
    <mergeCell ref="GH2:GP2"/>
    <mergeCell ref="GQ1:GY1"/>
    <mergeCell ref="GZ1:HH1"/>
    <mergeCell ref="DE1:DM1"/>
    <mergeCell ref="DN1:DV1"/>
    <mergeCell ref="DW1:EE1"/>
    <mergeCell ref="EF1:EN1"/>
    <mergeCell ref="EO1:EW1"/>
    <mergeCell ref="EX1:FF1"/>
    <mergeCell ref="BC1:BK1"/>
    <mergeCell ref="BL1:BT1"/>
    <mergeCell ref="BU1:CC1"/>
    <mergeCell ref="CD1:CL1"/>
    <mergeCell ref="CM1:CU1"/>
    <mergeCell ref="CV1:DD1"/>
    <mergeCell ref="LM1:LU1"/>
    <mergeCell ref="LV1:MD1"/>
    <mergeCell ref="ME1:MM1"/>
    <mergeCell ref="MN1:MV1"/>
    <mergeCell ref="MW1:NE1"/>
    <mergeCell ref="NF1:NN1"/>
    <mergeCell ref="JK1:JS1"/>
    <mergeCell ref="JT1:KB1"/>
    <mergeCell ref="KC1:KK1"/>
    <mergeCell ref="KL1:KT1"/>
    <mergeCell ref="KU1:LC1"/>
    <mergeCell ref="LD1:LL1"/>
    <mergeCell ref="HI1:HQ1"/>
    <mergeCell ref="HR1:HZ1"/>
    <mergeCell ref="IA1:II1"/>
    <mergeCell ref="IJ1:IR1"/>
    <mergeCell ref="IS1:JA1"/>
    <mergeCell ref="JB1:JJ1"/>
    <mergeCell ref="RS1:SA1"/>
    <mergeCell ref="SB1:SJ1"/>
    <mergeCell ref="SK1:SS1"/>
    <mergeCell ref="ST1:TB1"/>
    <mergeCell ref="TC1:TK1"/>
    <mergeCell ref="TL1:TT1"/>
    <mergeCell ref="PQ1:PY1"/>
    <mergeCell ref="PZ1:QH1"/>
    <mergeCell ref="QI1:QQ1"/>
    <mergeCell ref="QR1:QZ1"/>
    <mergeCell ref="RA1:RI1"/>
    <mergeCell ref="RJ1:RR1"/>
    <mergeCell ref="NO1:NW1"/>
    <mergeCell ref="NX1:OF1"/>
    <mergeCell ref="OG1:OO1"/>
    <mergeCell ref="OP1:OX1"/>
    <mergeCell ref="OY1:PG1"/>
    <mergeCell ref="PH1:PP1"/>
    <mergeCell ref="XY1:YG1"/>
    <mergeCell ref="YH1:YP1"/>
    <mergeCell ref="YQ1:YY1"/>
    <mergeCell ref="YZ1:ZH1"/>
    <mergeCell ref="ZI1:ZQ1"/>
    <mergeCell ref="ZR1:ZZ1"/>
    <mergeCell ref="VW1:WE1"/>
    <mergeCell ref="WF1:WN1"/>
    <mergeCell ref="WO1:WW1"/>
    <mergeCell ref="WX1:XF1"/>
    <mergeCell ref="XG1:XO1"/>
    <mergeCell ref="XP1:XX1"/>
    <mergeCell ref="TU1:UC1"/>
    <mergeCell ref="UD1:UL1"/>
    <mergeCell ref="UM1:UU1"/>
    <mergeCell ref="UV1:VD1"/>
    <mergeCell ref="VE1:VM1"/>
    <mergeCell ref="VN1:VV1"/>
    <mergeCell ref="AEE1:AEM1"/>
    <mergeCell ref="AEN1:AEV1"/>
    <mergeCell ref="AEW1:AFE1"/>
    <mergeCell ref="AFF1:AFN1"/>
    <mergeCell ref="AFO1:AFW1"/>
    <mergeCell ref="AFX1:AGF1"/>
    <mergeCell ref="ACC1:ACK1"/>
    <mergeCell ref="ACL1:ACT1"/>
    <mergeCell ref="ACU1:ADC1"/>
    <mergeCell ref="ADD1:ADL1"/>
    <mergeCell ref="ADM1:ADU1"/>
    <mergeCell ref="ADV1:AED1"/>
    <mergeCell ref="AAA1:AAI1"/>
    <mergeCell ref="AAJ1:AAR1"/>
    <mergeCell ref="AAS1:ABA1"/>
    <mergeCell ref="ABB1:ABJ1"/>
    <mergeCell ref="ABK1:ABS1"/>
    <mergeCell ref="ABT1:ACB1"/>
    <mergeCell ref="AKK1:AKS1"/>
    <mergeCell ref="AKT1:ALB1"/>
    <mergeCell ref="ALC1:ALK1"/>
    <mergeCell ref="ALL1:ALT1"/>
    <mergeCell ref="ALU1:AMC1"/>
    <mergeCell ref="AMD1:AML1"/>
    <mergeCell ref="AII1:AIQ1"/>
    <mergeCell ref="AIR1:AIZ1"/>
    <mergeCell ref="AJA1:AJI1"/>
    <mergeCell ref="AJJ1:AJR1"/>
    <mergeCell ref="AJS1:AKA1"/>
    <mergeCell ref="AKB1:AKJ1"/>
    <mergeCell ref="AGG1:AGO1"/>
    <mergeCell ref="AGP1:AGX1"/>
    <mergeCell ref="AGY1:AHG1"/>
    <mergeCell ref="AHH1:AHP1"/>
    <mergeCell ref="AHQ1:AHY1"/>
    <mergeCell ref="AHZ1:AIH1"/>
    <mergeCell ref="AQQ1:AQY1"/>
    <mergeCell ref="AQZ1:ARH1"/>
    <mergeCell ref="ARI1:ARQ1"/>
    <mergeCell ref="ARR1:ARZ1"/>
    <mergeCell ref="ASA1:ASI1"/>
    <mergeCell ref="ASJ1:ASR1"/>
    <mergeCell ref="AOO1:AOW1"/>
    <mergeCell ref="AOX1:APF1"/>
    <mergeCell ref="APG1:APO1"/>
    <mergeCell ref="APP1:APX1"/>
    <mergeCell ref="APY1:AQG1"/>
    <mergeCell ref="AQH1:AQP1"/>
    <mergeCell ref="AMM1:AMU1"/>
    <mergeCell ref="AMV1:AND1"/>
    <mergeCell ref="ANE1:ANM1"/>
    <mergeCell ref="ANN1:ANV1"/>
    <mergeCell ref="ANW1:AOE1"/>
    <mergeCell ref="AOF1:AON1"/>
    <mergeCell ref="AWW1:AXE1"/>
    <mergeCell ref="AXF1:AXN1"/>
    <mergeCell ref="AXO1:AXW1"/>
    <mergeCell ref="AXX1:AYF1"/>
    <mergeCell ref="AYG1:AYO1"/>
    <mergeCell ref="AYP1:AYX1"/>
    <mergeCell ref="AUU1:AVC1"/>
    <mergeCell ref="AVD1:AVL1"/>
    <mergeCell ref="AVM1:AVU1"/>
    <mergeCell ref="AVV1:AWD1"/>
    <mergeCell ref="AWE1:AWM1"/>
    <mergeCell ref="AWN1:AWV1"/>
    <mergeCell ref="ASS1:ATA1"/>
    <mergeCell ref="ATB1:ATJ1"/>
    <mergeCell ref="ATK1:ATS1"/>
    <mergeCell ref="ATT1:AUB1"/>
    <mergeCell ref="AUC1:AUK1"/>
    <mergeCell ref="AUL1:AUT1"/>
    <mergeCell ref="BDC1:BDK1"/>
    <mergeCell ref="BDL1:BDT1"/>
    <mergeCell ref="BDU1:BEC1"/>
    <mergeCell ref="BED1:BEL1"/>
    <mergeCell ref="BEM1:BEU1"/>
    <mergeCell ref="BEV1:BFD1"/>
    <mergeCell ref="BBA1:BBI1"/>
    <mergeCell ref="BBJ1:BBR1"/>
    <mergeCell ref="BBS1:BCA1"/>
    <mergeCell ref="BCB1:BCJ1"/>
    <mergeCell ref="BCK1:BCS1"/>
    <mergeCell ref="BCT1:BDB1"/>
    <mergeCell ref="AYY1:AZG1"/>
    <mergeCell ref="AZH1:AZP1"/>
    <mergeCell ref="AZQ1:AZY1"/>
    <mergeCell ref="AZZ1:BAH1"/>
    <mergeCell ref="BAI1:BAQ1"/>
    <mergeCell ref="BAR1:BAZ1"/>
    <mergeCell ref="BJI1:BJQ1"/>
    <mergeCell ref="BJR1:BJZ1"/>
    <mergeCell ref="BKA1:BKI1"/>
    <mergeCell ref="BKJ1:BKR1"/>
    <mergeCell ref="BKS1:BLA1"/>
    <mergeCell ref="BLB1:BLJ1"/>
    <mergeCell ref="BHG1:BHO1"/>
    <mergeCell ref="BHP1:BHX1"/>
    <mergeCell ref="BHY1:BIG1"/>
    <mergeCell ref="BIH1:BIP1"/>
    <mergeCell ref="BIQ1:BIY1"/>
    <mergeCell ref="BIZ1:BJH1"/>
    <mergeCell ref="BFE1:BFM1"/>
    <mergeCell ref="BFN1:BFV1"/>
    <mergeCell ref="BFW1:BGE1"/>
    <mergeCell ref="BGF1:BGN1"/>
    <mergeCell ref="BGO1:BGW1"/>
    <mergeCell ref="BGX1:BHF1"/>
    <mergeCell ref="BPO1:BPW1"/>
    <mergeCell ref="BPX1:BQF1"/>
    <mergeCell ref="BQG1:BQO1"/>
    <mergeCell ref="BQP1:BQX1"/>
    <mergeCell ref="BQY1:BRG1"/>
    <mergeCell ref="BRH1:BRP1"/>
    <mergeCell ref="BNM1:BNU1"/>
    <mergeCell ref="BNV1:BOD1"/>
    <mergeCell ref="BOE1:BOM1"/>
    <mergeCell ref="BON1:BOV1"/>
    <mergeCell ref="BOW1:BPE1"/>
    <mergeCell ref="BPF1:BPN1"/>
    <mergeCell ref="BLK1:BLS1"/>
    <mergeCell ref="BLT1:BMB1"/>
    <mergeCell ref="BMC1:BMK1"/>
    <mergeCell ref="BML1:BMT1"/>
    <mergeCell ref="BMU1:BNC1"/>
    <mergeCell ref="BND1:BNL1"/>
    <mergeCell ref="BVU1:BWC1"/>
    <mergeCell ref="BWD1:BWL1"/>
    <mergeCell ref="BWM1:BWU1"/>
    <mergeCell ref="BWV1:BXD1"/>
    <mergeCell ref="BXE1:BXM1"/>
    <mergeCell ref="BXN1:BXV1"/>
    <mergeCell ref="BTS1:BUA1"/>
    <mergeCell ref="BUB1:BUJ1"/>
    <mergeCell ref="BUK1:BUS1"/>
    <mergeCell ref="BUT1:BVB1"/>
    <mergeCell ref="BVC1:BVK1"/>
    <mergeCell ref="BVL1:BVT1"/>
    <mergeCell ref="BRQ1:BRY1"/>
    <mergeCell ref="BRZ1:BSH1"/>
    <mergeCell ref="BSI1:BSQ1"/>
    <mergeCell ref="BSR1:BSZ1"/>
    <mergeCell ref="BTA1:BTI1"/>
    <mergeCell ref="BTJ1:BTR1"/>
    <mergeCell ref="CCA1:CCI1"/>
    <mergeCell ref="CCJ1:CCR1"/>
    <mergeCell ref="CCS1:CDA1"/>
    <mergeCell ref="CDB1:CDJ1"/>
    <mergeCell ref="CDK1:CDS1"/>
    <mergeCell ref="CDT1:CEB1"/>
    <mergeCell ref="BZY1:CAG1"/>
    <mergeCell ref="CAH1:CAP1"/>
    <mergeCell ref="CAQ1:CAY1"/>
    <mergeCell ref="CAZ1:CBH1"/>
    <mergeCell ref="CBI1:CBQ1"/>
    <mergeCell ref="CBR1:CBZ1"/>
    <mergeCell ref="BXW1:BYE1"/>
    <mergeCell ref="BYF1:BYN1"/>
    <mergeCell ref="BYO1:BYW1"/>
    <mergeCell ref="BYX1:BZF1"/>
    <mergeCell ref="BZG1:BZO1"/>
    <mergeCell ref="BZP1:BZX1"/>
    <mergeCell ref="CIG1:CIO1"/>
    <mergeCell ref="CIP1:CIX1"/>
    <mergeCell ref="CIY1:CJG1"/>
    <mergeCell ref="CJH1:CJP1"/>
    <mergeCell ref="CJQ1:CJY1"/>
    <mergeCell ref="CJZ1:CKH1"/>
    <mergeCell ref="CGE1:CGM1"/>
    <mergeCell ref="CGN1:CGV1"/>
    <mergeCell ref="CGW1:CHE1"/>
    <mergeCell ref="CHF1:CHN1"/>
    <mergeCell ref="CHO1:CHW1"/>
    <mergeCell ref="CHX1:CIF1"/>
    <mergeCell ref="CEC1:CEK1"/>
    <mergeCell ref="CEL1:CET1"/>
    <mergeCell ref="CEU1:CFC1"/>
    <mergeCell ref="CFD1:CFL1"/>
    <mergeCell ref="CFM1:CFU1"/>
    <mergeCell ref="CFV1:CGD1"/>
    <mergeCell ref="COM1:COU1"/>
    <mergeCell ref="COV1:CPD1"/>
    <mergeCell ref="CPE1:CPM1"/>
    <mergeCell ref="CPN1:CPV1"/>
    <mergeCell ref="CPW1:CQE1"/>
    <mergeCell ref="CQF1:CQN1"/>
    <mergeCell ref="CMK1:CMS1"/>
    <mergeCell ref="CMT1:CNB1"/>
    <mergeCell ref="CNC1:CNK1"/>
    <mergeCell ref="CNL1:CNT1"/>
    <mergeCell ref="CNU1:COC1"/>
    <mergeCell ref="COD1:COL1"/>
    <mergeCell ref="CKI1:CKQ1"/>
    <mergeCell ref="CKR1:CKZ1"/>
    <mergeCell ref="CLA1:CLI1"/>
    <mergeCell ref="CLJ1:CLR1"/>
    <mergeCell ref="CLS1:CMA1"/>
    <mergeCell ref="CMB1:CMJ1"/>
    <mergeCell ref="CUS1:CVA1"/>
    <mergeCell ref="CVB1:CVJ1"/>
    <mergeCell ref="CVK1:CVS1"/>
    <mergeCell ref="CVT1:CWB1"/>
    <mergeCell ref="CWC1:CWK1"/>
    <mergeCell ref="CWL1:CWT1"/>
    <mergeCell ref="CSQ1:CSY1"/>
    <mergeCell ref="CSZ1:CTH1"/>
    <mergeCell ref="CTI1:CTQ1"/>
    <mergeCell ref="CTR1:CTZ1"/>
    <mergeCell ref="CUA1:CUI1"/>
    <mergeCell ref="CUJ1:CUR1"/>
    <mergeCell ref="CQO1:CQW1"/>
    <mergeCell ref="CQX1:CRF1"/>
    <mergeCell ref="CRG1:CRO1"/>
    <mergeCell ref="CRP1:CRX1"/>
    <mergeCell ref="CRY1:CSG1"/>
    <mergeCell ref="CSH1:CSP1"/>
    <mergeCell ref="DAY1:DBG1"/>
    <mergeCell ref="DBH1:DBP1"/>
    <mergeCell ref="DBQ1:DBY1"/>
    <mergeCell ref="DBZ1:DCH1"/>
    <mergeCell ref="DCI1:DCQ1"/>
    <mergeCell ref="DCR1:DCZ1"/>
    <mergeCell ref="CYW1:CZE1"/>
    <mergeCell ref="CZF1:CZN1"/>
    <mergeCell ref="CZO1:CZW1"/>
    <mergeCell ref="CZX1:DAF1"/>
    <mergeCell ref="DAG1:DAO1"/>
    <mergeCell ref="DAP1:DAX1"/>
    <mergeCell ref="CWU1:CXC1"/>
    <mergeCell ref="CXD1:CXL1"/>
    <mergeCell ref="CXM1:CXU1"/>
    <mergeCell ref="CXV1:CYD1"/>
    <mergeCell ref="CYE1:CYM1"/>
    <mergeCell ref="CYN1:CYV1"/>
    <mergeCell ref="DHE1:DHM1"/>
    <mergeCell ref="DHN1:DHV1"/>
    <mergeCell ref="DHW1:DIE1"/>
    <mergeCell ref="DIF1:DIN1"/>
    <mergeCell ref="DIO1:DIW1"/>
    <mergeCell ref="DIX1:DJF1"/>
    <mergeCell ref="DFC1:DFK1"/>
    <mergeCell ref="DFL1:DFT1"/>
    <mergeCell ref="DFU1:DGC1"/>
    <mergeCell ref="DGD1:DGL1"/>
    <mergeCell ref="DGM1:DGU1"/>
    <mergeCell ref="DGV1:DHD1"/>
    <mergeCell ref="DDA1:DDI1"/>
    <mergeCell ref="DDJ1:DDR1"/>
    <mergeCell ref="DDS1:DEA1"/>
    <mergeCell ref="DEB1:DEJ1"/>
    <mergeCell ref="DEK1:DES1"/>
    <mergeCell ref="DET1:DFB1"/>
    <mergeCell ref="DNK1:DNS1"/>
    <mergeCell ref="DNT1:DOB1"/>
    <mergeCell ref="DOC1:DOK1"/>
    <mergeCell ref="DOL1:DOT1"/>
    <mergeCell ref="DOU1:DPC1"/>
    <mergeCell ref="DPD1:DPL1"/>
    <mergeCell ref="DLI1:DLQ1"/>
    <mergeCell ref="DLR1:DLZ1"/>
    <mergeCell ref="DMA1:DMI1"/>
    <mergeCell ref="DMJ1:DMR1"/>
    <mergeCell ref="DMS1:DNA1"/>
    <mergeCell ref="DNB1:DNJ1"/>
    <mergeCell ref="DJG1:DJO1"/>
    <mergeCell ref="DJP1:DJX1"/>
    <mergeCell ref="DJY1:DKG1"/>
    <mergeCell ref="DKH1:DKP1"/>
    <mergeCell ref="DKQ1:DKY1"/>
    <mergeCell ref="DKZ1:DLH1"/>
    <mergeCell ref="DTQ1:DTY1"/>
    <mergeCell ref="DTZ1:DUH1"/>
    <mergeCell ref="DUI1:DUQ1"/>
    <mergeCell ref="DUR1:DUZ1"/>
    <mergeCell ref="DVA1:DVI1"/>
    <mergeCell ref="DVJ1:DVR1"/>
    <mergeCell ref="DRO1:DRW1"/>
    <mergeCell ref="DRX1:DSF1"/>
    <mergeCell ref="DSG1:DSO1"/>
    <mergeCell ref="DSP1:DSX1"/>
    <mergeCell ref="DSY1:DTG1"/>
    <mergeCell ref="DTH1:DTP1"/>
    <mergeCell ref="DPM1:DPU1"/>
    <mergeCell ref="DPV1:DQD1"/>
    <mergeCell ref="DQE1:DQM1"/>
    <mergeCell ref="DQN1:DQV1"/>
    <mergeCell ref="DQW1:DRE1"/>
    <mergeCell ref="DRF1:DRN1"/>
    <mergeCell ref="DZW1:EAE1"/>
    <mergeCell ref="EAF1:EAN1"/>
    <mergeCell ref="EAO1:EAW1"/>
    <mergeCell ref="EAX1:EBF1"/>
    <mergeCell ref="EBG1:EBO1"/>
    <mergeCell ref="EBP1:EBX1"/>
    <mergeCell ref="DXU1:DYC1"/>
    <mergeCell ref="DYD1:DYL1"/>
    <mergeCell ref="DYM1:DYU1"/>
    <mergeCell ref="DYV1:DZD1"/>
    <mergeCell ref="DZE1:DZM1"/>
    <mergeCell ref="DZN1:DZV1"/>
    <mergeCell ref="DVS1:DWA1"/>
    <mergeCell ref="DWB1:DWJ1"/>
    <mergeCell ref="DWK1:DWS1"/>
    <mergeCell ref="DWT1:DXB1"/>
    <mergeCell ref="DXC1:DXK1"/>
    <mergeCell ref="DXL1:DXT1"/>
    <mergeCell ref="EGC1:EGK1"/>
    <mergeCell ref="EGL1:EGT1"/>
    <mergeCell ref="EGU1:EHC1"/>
    <mergeCell ref="EHD1:EHL1"/>
    <mergeCell ref="EHM1:EHU1"/>
    <mergeCell ref="EHV1:EID1"/>
    <mergeCell ref="EEA1:EEI1"/>
    <mergeCell ref="EEJ1:EER1"/>
    <mergeCell ref="EES1:EFA1"/>
    <mergeCell ref="EFB1:EFJ1"/>
    <mergeCell ref="EFK1:EFS1"/>
    <mergeCell ref="EFT1:EGB1"/>
    <mergeCell ref="EBY1:ECG1"/>
    <mergeCell ref="ECH1:ECP1"/>
    <mergeCell ref="ECQ1:ECY1"/>
    <mergeCell ref="ECZ1:EDH1"/>
    <mergeCell ref="EDI1:EDQ1"/>
    <mergeCell ref="EDR1:EDZ1"/>
    <mergeCell ref="EMI1:EMQ1"/>
    <mergeCell ref="EMR1:EMZ1"/>
    <mergeCell ref="ENA1:ENI1"/>
    <mergeCell ref="ENJ1:ENR1"/>
    <mergeCell ref="ENS1:EOA1"/>
    <mergeCell ref="EOB1:EOJ1"/>
    <mergeCell ref="EKG1:EKO1"/>
    <mergeCell ref="EKP1:EKX1"/>
    <mergeCell ref="EKY1:ELG1"/>
    <mergeCell ref="ELH1:ELP1"/>
    <mergeCell ref="ELQ1:ELY1"/>
    <mergeCell ref="ELZ1:EMH1"/>
    <mergeCell ref="EIE1:EIM1"/>
    <mergeCell ref="EIN1:EIV1"/>
    <mergeCell ref="EIW1:EJE1"/>
    <mergeCell ref="EJF1:EJN1"/>
    <mergeCell ref="EJO1:EJW1"/>
    <mergeCell ref="EJX1:EKF1"/>
    <mergeCell ref="ESO1:ESW1"/>
    <mergeCell ref="ESX1:ETF1"/>
    <mergeCell ref="ETG1:ETO1"/>
    <mergeCell ref="ETP1:ETX1"/>
    <mergeCell ref="ETY1:EUG1"/>
    <mergeCell ref="EUH1:EUP1"/>
    <mergeCell ref="EQM1:EQU1"/>
    <mergeCell ref="EQV1:ERD1"/>
    <mergeCell ref="ERE1:ERM1"/>
    <mergeCell ref="ERN1:ERV1"/>
    <mergeCell ref="ERW1:ESE1"/>
    <mergeCell ref="ESF1:ESN1"/>
    <mergeCell ref="EOK1:EOS1"/>
    <mergeCell ref="EOT1:EPB1"/>
    <mergeCell ref="EPC1:EPK1"/>
    <mergeCell ref="EPL1:EPT1"/>
    <mergeCell ref="EPU1:EQC1"/>
    <mergeCell ref="EQD1:EQL1"/>
    <mergeCell ref="EYU1:EZC1"/>
    <mergeCell ref="EZD1:EZL1"/>
    <mergeCell ref="EZM1:EZU1"/>
    <mergeCell ref="EZV1:FAD1"/>
    <mergeCell ref="FAE1:FAM1"/>
    <mergeCell ref="FAN1:FAV1"/>
    <mergeCell ref="EWS1:EXA1"/>
    <mergeCell ref="EXB1:EXJ1"/>
    <mergeCell ref="EXK1:EXS1"/>
    <mergeCell ref="EXT1:EYB1"/>
    <mergeCell ref="EYC1:EYK1"/>
    <mergeCell ref="EYL1:EYT1"/>
    <mergeCell ref="EUQ1:EUY1"/>
    <mergeCell ref="EUZ1:EVH1"/>
    <mergeCell ref="EVI1:EVQ1"/>
    <mergeCell ref="EVR1:EVZ1"/>
    <mergeCell ref="EWA1:EWI1"/>
    <mergeCell ref="EWJ1:EWR1"/>
    <mergeCell ref="FFA1:FFI1"/>
    <mergeCell ref="FFJ1:FFR1"/>
    <mergeCell ref="FFS1:FGA1"/>
    <mergeCell ref="FGB1:FGJ1"/>
    <mergeCell ref="FGK1:FGS1"/>
    <mergeCell ref="FGT1:FHB1"/>
    <mergeCell ref="FCY1:FDG1"/>
    <mergeCell ref="FDH1:FDP1"/>
    <mergeCell ref="FDQ1:FDY1"/>
    <mergeCell ref="FDZ1:FEH1"/>
    <mergeCell ref="FEI1:FEQ1"/>
    <mergeCell ref="FER1:FEZ1"/>
    <mergeCell ref="FAW1:FBE1"/>
    <mergeCell ref="FBF1:FBN1"/>
    <mergeCell ref="FBO1:FBW1"/>
    <mergeCell ref="FBX1:FCF1"/>
    <mergeCell ref="FCG1:FCO1"/>
    <mergeCell ref="FCP1:FCX1"/>
    <mergeCell ref="FLG1:FLO1"/>
    <mergeCell ref="FLP1:FLX1"/>
    <mergeCell ref="FLY1:FMG1"/>
    <mergeCell ref="FMH1:FMP1"/>
    <mergeCell ref="FMQ1:FMY1"/>
    <mergeCell ref="FMZ1:FNH1"/>
    <mergeCell ref="FJE1:FJM1"/>
    <mergeCell ref="FJN1:FJV1"/>
    <mergeCell ref="FJW1:FKE1"/>
    <mergeCell ref="FKF1:FKN1"/>
    <mergeCell ref="FKO1:FKW1"/>
    <mergeCell ref="FKX1:FLF1"/>
    <mergeCell ref="FHC1:FHK1"/>
    <mergeCell ref="FHL1:FHT1"/>
    <mergeCell ref="FHU1:FIC1"/>
    <mergeCell ref="FID1:FIL1"/>
    <mergeCell ref="FIM1:FIU1"/>
    <mergeCell ref="FIV1:FJD1"/>
    <mergeCell ref="FRM1:FRU1"/>
    <mergeCell ref="FRV1:FSD1"/>
    <mergeCell ref="FSE1:FSM1"/>
    <mergeCell ref="FSN1:FSV1"/>
    <mergeCell ref="FSW1:FTE1"/>
    <mergeCell ref="FTF1:FTN1"/>
    <mergeCell ref="FPK1:FPS1"/>
    <mergeCell ref="FPT1:FQB1"/>
    <mergeCell ref="FQC1:FQK1"/>
    <mergeCell ref="FQL1:FQT1"/>
    <mergeCell ref="FQU1:FRC1"/>
    <mergeCell ref="FRD1:FRL1"/>
    <mergeCell ref="FNI1:FNQ1"/>
    <mergeCell ref="FNR1:FNZ1"/>
    <mergeCell ref="FOA1:FOI1"/>
    <mergeCell ref="FOJ1:FOR1"/>
    <mergeCell ref="FOS1:FPA1"/>
    <mergeCell ref="FPB1:FPJ1"/>
    <mergeCell ref="FXS1:FYA1"/>
    <mergeCell ref="FYB1:FYJ1"/>
    <mergeCell ref="FYK1:FYS1"/>
    <mergeCell ref="FYT1:FZB1"/>
    <mergeCell ref="FZC1:FZK1"/>
    <mergeCell ref="FZL1:FZT1"/>
    <mergeCell ref="FVQ1:FVY1"/>
    <mergeCell ref="FVZ1:FWH1"/>
    <mergeCell ref="FWI1:FWQ1"/>
    <mergeCell ref="FWR1:FWZ1"/>
    <mergeCell ref="FXA1:FXI1"/>
    <mergeCell ref="FXJ1:FXR1"/>
    <mergeCell ref="FTO1:FTW1"/>
    <mergeCell ref="FTX1:FUF1"/>
    <mergeCell ref="FUG1:FUO1"/>
    <mergeCell ref="FUP1:FUX1"/>
    <mergeCell ref="FUY1:FVG1"/>
    <mergeCell ref="FVH1:FVP1"/>
    <mergeCell ref="GDY1:GEG1"/>
    <mergeCell ref="GEH1:GEP1"/>
    <mergeCell ref="GEQ1:GEY1"/>
    <mergeCell ref="GEZ1:GFH1"/>
    <mergeCell ref="GFI1:GFQ1"/>
    <mergeCell ref="GFR1:GFZ1"/>
    <mergeCell ref="GBW1:GCE1"/>
    <mergeCell ref="GCF1:GCN1"/>
    <mergeCell ref="GCO1:GCW1"/>
    <mergeCell ref="GCX1:GDF1"/>
    <mergeCell ref="GDG1:GDO1"/>
    <mergeCell ref="GDP1:GDX1"/>
    <mergeCell ref="FZU1:GAC1"/>
    <mergeCell ref="GAD1:GAL1"/>
    <mergeCell ref="GAM1:GAU1"/>
    <mergeCell ref="GAV1:GBD1"/>
    <mergeCell ref="GBE1:GBM1"/>
    <mergeCell ref="GBN1:GBV1"/>
    <mergeCell ref="GKE1:GKM1"/>
    <mergeCell ref="GKN1:GKV1"/>
    <mergeCell ref="GKW1:GLE1"/>
    <mergeCell ref="GLF1:GLN1"/>
    <mergeCell ref="GLO1:GLW1"/>
    <mergeCell ref="GLX1:GMF1"/>
    <mergeCell ref="GIC1:GIK1"/>
    <mergeCell ref="GIL1:GIT1"/>
    <mergeCell ref="GIU1:GJC1"/>
    <mergeCell ref="GJD1:GJL1"/>
    <mergeCell ref="GJM1:GJU1"/>
    <mergeCell ref="GJV1:GKD1"/>
    <mergeCell ref="GGA1:GGI1"/>
    <mergeCell ref="GGJ1:GGR1"/>
    <mergeCell ref="GGS1:GHA1"/>
    <mergeCell ref="GHB1:GHJ1"/>
    <mergeCell ref="GHK1:GHS1"/>
    <mergeCell ref="GHT1:GIB1"/>
    <mergeCell ref="GQK1:GQS1"/>
    <mergeCell ref="GQT1:GRB1"/>
    <mergeCell ref="GRC1:GRK1"/>
    <mergeCell ref="GRL1:GRT1"/>
    <mergeCell ref="GRU1:GSC1"/>
    <mergeCell ref="GSD1:GSL1"/>
    <mergeCell ref="GOI1:GOQ1"/>
    <mergeCell ref="GOR1:GOZ1"/>
    <mergeCell ref="GPA1:GPI1"/>
    <mergeCell ref="GPJ1:GPR1"/>
    <mergeCell ref="GPS1:GQA1"/>
    <mergeCell ref="GQB1:GQJ1"/>
    <mergeCell ref="GMG1:GMO1"/>
    <mergeCell ref="GMP1:GMX1"/>
    <mergeCell ref="GMY1:GNG1"/>
    <mergeCell ref="GNH1:GNP1"/>
    <mergeCell ref="GNQ1:GNY1"/>
    <mergeCell ref="GNZ1:GOH1"/>
    <mergeCell ref="GWQ1:GWY1"/>
    <mergeCell ref="GWZ1:GXH1"/>
    <mergeCell ref="GXI1:GXQ1"/>
    <mergeCell ref="GXR1:GXZ1"/>
    <mergeCell ref="GYA1:GYI1"/>
    <mergeCell ref="GYJ1:GYR1"/>
    <mergeCell ref="GUO1:GUW1"/>
    <mergeCell ref="GUX1:GVF1"/>
    <mergeCell ref="GVG1:GVO1"/>
    <mergeCell ref="GVP1:GVX1"/>
    <mergeCell ref="GVY1:GWG1"/>
    <mergeCell ref="GWH1:GWP1"/>
    <mergeCell ref="GSM1:GSU1"/>
    <mergeCell ref="GSV1:GTD1"/>
    <mergeCell ref="GTE1:GTM1"/>
    <mergeCell ref="GTN1:GTV1"/>
    <mergeCell ref="GTW1:GUE1"/>
    <mergeCell ref="GUF1:GUN1"/>
    <mergeCell ref="HCW1:HDE1"/>
    <mergeCell ref="HDF1:HDN1"/>
    <mergeCell ref="HDO1:HDW1"/>
    <mergeCell ref="HDX1:HEF1"/>
    <mergeCell ref="HEG1:HEO1"/>
    <mergeCell ref="HEP1:HEX1"/>
    <mergeCell ref="HAU1:HBC1"/>
    <mergeCell ref="HBD1:HBL1"/>
    <mergeCell ref="HBM1:HBU1"/>
    <mergeCell ref="HBV1:HCD1"/>
    <mergeCell ref="HCE1:HCM1"/>
    <mergeCell ref="HCN1:HCV1"/>
    <mergeCell ref="GYS1:GZA1"/>
    <mergeCell ref="GZB1:GZJ1"/>
    <mergeCell ref="GZK1:GZS1"/>
    <mergeCell ref="GZT1:HAB1"/>
    <mergeCell ref="HAC1:HAK1"/>
    <mergeCell ref="HAL1:HAT1"/>
    <mergeCell ref="HJC1:HJK1"/>
    <mergeCell ref="HJL1:HJT1"/>
    <mergeCell ref="HJU1:HKC1"/>
    <mergeCell ref="HKD1:HKL1"/>
    <mergeCell ref="HKM1:HKU1"/>
    <mergeCell ref="HKV1:HLD1"/>
    <mergeCell ref="HHA1:HHI1"/>
    <mergeCell ref="HHJ1:HHR1"/>
    <mergeCell ref="HHS1:HIA1"/>
    <mergeCell ref="HIB1:HIJ1"/>
    <mergeCell ref="HIK1:HIS1"/>
    <mergeCell ref="HIT1:HJB1"/>
    <mergeCell ref="HEY1:HFG1"/>
    <mergeCell ref="HFH1:HFP1"/>
    <mergeCell ref="HFQ1:HFY1"/>
    <mergeCell ref="HFZ1:HGH1"/>
    <mergeCell ref="HGI1:HGQ1"/>
    <mergeCell ref="HGR1:HGZ1"/>
    <mergeCell ref="HPI1:HPQ1"/>
    <mergeCell ref="HPR1:HPZ1"/>
    <mergeCell ref="HQA1:HQI1"/>
    <mergeCell ref="HQJ1:HQR1"/>
    <mergeCell ref="HQS1:HRA1"/>
    <mergeCell ref="HRB1:HRJ1"/>
    <mergeCell ref="HNG1:HNO1"/>
    <mergeCell ref="HNP1:HNX1"/>
    <mergeCell ref="HNY1:HOG1"/>
    <mergeCell ref="HOH1:HOP1"/>
    <mergeCell ref="HOQ1:HOY1"/>
    <mergeCell ref="HOZ1:HPH1"/>
    <mergeCell ref="HLE1:HLM1"/>
    <mergeCell ref="HLN1:HLV1"/>
    <mergeCell ref="HLW1:HME1"/>
    <mergeCell ref="HMF1:HMN1"/>
    <mergeCell ref="HMO1:HMW1"/>
    <mergeCell ref="HMX1:HNF1"/>
    <mergeCell ref="HVO1:HVW1"/>
    <mergeCell ref="HVX1:HWF1"/>
    <mergeCell ref="HWG1:HWO1"/>
    <mergeCell ref="HWP1:HWX1"/>
    <mergeCell ref="HWY1:HXG1"/>
    <mergeCell ref="HXH1:HXP1"/>
    <mergeCell ref="HTM1:HTU1"/>
    <mergeCell ref="HTV1:HUD1"/>
    <mergeCell ref="HUE1:HUM1"/>
    <mergeCell ref="HUN1:HUV1"/>
    <mergeCell ref="HUW1:HVE1"/>
    <mergeCell ref="HVF1:HVN1"/>
    <mergeCell ref="HRK1:HRS1"/>
    <mergeCell ref="HRT1:HSB1"/>
    <mergeCell ref="HSC1:HSK1"/>
    <mergeCell ref="HSL1:HST1"/>
    <mergeCell ref="HSU1:HTC1"/>
    <mergeCell ref="HTD1:HTL1"/>
    <mergeCell ref="IBU1:ICC1"/>
    <mergeCell ref="ICD1:ICL1"/>
    <mergeCell ref="ICM1:ICU1"/>
    <mergeCell ref="ICV1:IDD1"/>
    <mergeCell ref="IDE1:IDM1"/>
    <mergeCell ref="IDN1:IDV1"/>
    <mergeCell ref="HZS1:IAA1"/>
    <mergeCell ref="IAB1:IAJ1"/>
    <mergeCell ref="IAK1:IAS1"/>
    <mergeCell ref="IAT1:IBB1"/>
    <mergeCell ref="IBC1:IBK1"/>
    <mergeCell ref="IBL1:IBT1"/>
    <mergeCell ref="HXQ1:HXY1"/>
    <mergeCell ref="HXZ1:HYH1"/>
    <mergeCell ref="HYI1:HYQ1"/>
    <mergeCell ref="HYR1:HYZ1"/>
    <mergeCell ref="HZA1:HZI1"/>
    <mergeCell ref="HZJ1:HZR1"/>
    <mergeCell ref="IIA1:III1"/>
    <mergeCell ref="IIJ1:IIR1"/>
    <mergeCell ref="IIS1:IJA1"/>
    <mergeCell ref="IJB1:IJJ1"/>
    <mergeCell ref="IJK1:IJS1"/>
    <mergeCell ref="IJT1:IKB1"/>
    <mergeCell ref="IFY1:IGG1"/>
    <mergeCell ref="IGH1:IGP1"/>
    <mergeCell ref="IGQ1:IGY1"/>
    <mergeCell ref="IGZ1:IHH1"/>
    <mergeCell ref="IHI1:IHQ1"/>
    <mergeCell ref="IHR1:IHZ1"/>
    <mergeCell ref="IDW1:IEE1"/>
    <mergeCell ref="IEF1:IEN1"/>
    <mergeCell ref="IEO1:IEW1"/>
    <mergeCell ref="IEX1:IFF1"/>
    <mergeCell ref="IFG1:IFO1"/>
    <mergeCell ref="IFP1:IFX1"/>
    <mergeCell ref="IOG1:IOO1"/>
    <mergeCell ref="IOP1:IOX1"/>
    <mergeCell ref="IOY1:IPG1"/>
    <mergeCell ref="IPH1:IPP1"/>
    <mergeCell ref="IPQ1:IPY1"/>
    <mergeCell ref="IPZ1:IQH1"/>
    <mergeCell ref="IME1:IMM1"/>
    <mergeCell ref="IMN1:IMV1"/>
    <mergeCell ref="IMW1:INE1"/>
    <mergeCell ref="INF1:INN1"/>
    <mergeCell ref="INO1:INW1"/>
    <mergeCell ref="INX1:IOF1"/>
    <mergeCell ref="IKC1:IKK1"/>
    <mergeCell ref="IKL1:IKT1"/>
    <mergeCell ref="IKU1:ILC1"/>
    <mergeCell ref="ILD1:ILL1"/>
    <mergeCell ref="ILM1:ILU1"/>
    <mergeCell ref="ILV1:IMD1"/>
    <mergeCell ref="IUM1:IUU1"/>
    <mergeCell ref="IUV1:IVD1"/>
    <mergeCell ref="IVE1:IVM1"/>
    <mergeCell ref="IVN1:IVV1"/>
    <mergeCell ref="IVW1:IWE1"/>
    <mergeCell ref="IWF1:IWN1"/>
    <mergeCell ref="ISK1:ISS1"/>
    <mergeCell ref="IST1:ITB1"/>
    <mergeCell ref="ITC1:ITK1"/>
    <mergeCell ref="ITL1:ITT1"/>
    <mergeCell ref="ITU1:IUC1"/>
    <mergeCell ref="IUD1:IUL1"/>
    <mergeCell ref="IQI1:IQQ1"/>
    <mergeCell ref="IQR1:IQZ1"/>
    <mergeCell ref="IRA1:IRI1"/>
    <mergeCell ref="IRJ1:IRR1"/>
    <mergeCell ref="IRS1:ISA1"/>
    <mergeCell ref="ISB1:ISJ1"/>
    <mergeCell ref="JAS1:JBA1"/>
    <mergeCell ref="JBB1:JBJ1"/>
    <mergeCell ref="JBK1:JBS1"/>
    <mergeCell ref="JBT1:JCB1"/>
    <mergeCell ref="JCC1:JCK1"/>
    <mergeCell ref="JCL1:JCT1"/>
    <mergeCell ref="IYQ1:IYY1"/>
    <mergeCell ref="IYZ1:IZH1"/>
    <mergeCell ref="IZI1:IZQ1"/>
    <mergeCell ref="IZR1:IZZ1"/>
    <mergeCell ref="JAA1:JAI1"/>
    <mergeCell ref="JAJ1:JAR1"/>
    <mergeCell ref="IWO1:IWW1"/>
    <mergeCell ref="IWX1:IXF1"/>
    <mergeCell ref="IXG1:IXO1"/>
    <mergeCell ref="IXP1:IXX1"/>
    <mergeCell ref="IXY1:IYG1"/>
    <mergeCell ref="IYH1:IYP1"/>
    <mergeCell ref="JGY1:JHG1"/>
    <mergeCell ref="JHH1:JHP1"/>
    <mergeCell ref="JHQ1:JHY1"/>
    <mergeCell ref="JHZ1:JIH1"/>
    <mergeCell ref="JII1:JIQ1"/>
    <mergeCell ref="JIR1:JIZ1"/>
    <mergeCell ref="JEW1:JFE1"/>
    <mergeCell ref="JFF1:JFN1"/>
    <mergeCell ref="JFO1:JFW1"/>
    <mergeCell ref="JFX1:JGF1"/>
    <mergeCell ref="JGG1:JGO1"/>
    <mergeCell ref="JGP1:JGX1"/>
    <mergeCell ref="JCU1:JDC1"/>
    <mergeCell ref="JDD1:JDL1"/>
    <mergeCell ref="JDM1:JDU1"/>
    <mergeCell ref="JDV1:JED1"/>
    <mergeCell ref="JEE1:JEM1"/>
    <mergeCell ref="JEN1:JEV1"/>
    <mergeCell ref="JNE1:JNM1"/>
    <mergeCell ref="JNN1:JNV1"/>
    <mergeCell ref="JNW1:JOE1"/>
    <mergeCell ref="JOF1:JON1"/>
    <mergeCell ref="JOO1:JOW1"/>
    <mergeCell ref="JOX1:JPF1"/>
    <mergeCell ref="JLC1:JLK1"/>
    <mergeCell ref="JLL1:JLT1"/>
    <mergeCell ref="JLU1:JMC1"/>
    <mergeCell ref="JMD1:JML1"/>
    <mergeCell ref="JMM1:JMU1"/>
    <mergeCell ref="JMV1:JND1"/>
    <mergeCell ref="JJA1:JJI1"/>
    <mergeCell ref="JJJ1:JJR1"/>
    <mergeCell ref="JJS1:JKA1"/>
    <mergeCell ref="JKB1:JKJ1"/>
    <mergeCell ref="JKK1:JKS1"/>
    <mergeCell ref="JKT1:JLB1"/>
    <mergeCell ref="JTK1:JTS1"/>
    <mergeCell ref="JTT1:JUB1"/>
    <mergeCell ref="JUC1:JUK1"/>
    <mergeCell ref="JUL1:JUT1"/>
    <mergeCell ref="JUU1:JVC1"/>
    <mergeCell ref="JVD1:JVL1"/>
    <mergeCell ref="JRI1:JRQ1"/>
    <mergeCell ref="JRR1:JRZ1"/>
    <mergeCell ref="JSA1:JSI1"/>
    <mergeCell ref="JSJ1:JSR1"/>
    <mergeCell ref="JSS1:JTA1"/>
    <mergeCell ref="JTB1:JTJ1"/>
    <mergeCell ref="JPG1:JPO1"/>
    <mergeCell ref="JPP1:JPX1"/>
    <mergeCell ref="JPY1:JQG1"/>
    <mergeCell ref="JQH1:JQP1"/>
    <mergeCell ref="JQQ1:JQY1"/>
    <mergeCell ref="JQZ1:JRH1"/>
    <mergeCell ref="JZQ1:JZY1"/>
    <mergeCell ref="JZZ1:KAH1"/>
    <mergeCell ref="KAI1:KAQ1"/>
    <mergeCell ref="KAR1:KAZ1"/>
    <mergeCell ref="KBA1:KBI1"/>
    <mergeCell ref="KBJ1:KBR1"/>
    <mergeCell ref="JXO1:JXW1"/>
    <mergeCell ref="JXX1:JYF1"/>
    <mergeCell ref="JYG1:JYO1"/>
    <mergeCell ref="JYP1:JYX1"/>
    <mergeCell ref="JYY1:JZG1"/>
    <mergeCell ref="JZH1:JZP1"/>
    <mergeCell ref="JVM1:JVU1"/>
    <mergeCell ref="JVV1:JWD1"/>
    <mergeCell ref="JWE1:JWM1"/>
    <mergeCell ref="JWN1:JWV1"/>
    <mergeCell ref="JWW1:JXE1"/>
    <mergeCell ref="JXF1:JXN1"/>
    <mergeCell ref="KFW1:KGE1"/>
    <mergeCell ref="KGF1:KGN1"/>
    <mergeCell ref="KGO1:KGW1"/>
    <mergeCell ref="KGX1:KHF1"/>
    <mergeCell ref="KHG1:KHO1"/>
    <mergeCell ref="KHP1:KHX1"/>
    <mergeCell ref="KDU1:KEC1"/>
    <mergeCell ref="KED1:KEL1"/>
    <mergeCell ref="KEM1:KEU1"/>
    <mergeCell ref="KEV1:KFD1"/>
    <mergeCell ref="KFE1:KFM1"/>
    <mergeCell ref="KFN1:KFV1"/>
    <mergeCell ref="KBS1:KCA1"/>
    <mergeCell ref="KCB1:KCJ1"/>
    <mergeCell ref="KCK1:KCS1"/>
    <mergeCell ref="KCT1:KDB1"/>
    <mergeCell ref="KDC1:KDK1"/>
    <mergeCell ref="KDL1:KDT1"/>
    <mergeCell ref="KMC1:KMK1"/>
    <mergeCell ref="KML1:KMT1"/>
    <mergeCell ref="KMU1:KNC1"/>
    <mergeCell ref="KND1:KNL1"/>
    <mergeCell ref="KNM1:KNU1"/>
    <mergeCell ref="KNV1:KOD1"/>
    <mergeCell ref="KKA1:KKI1"/>
    <mergeCell ref="KKJ1:KKR1"/>
    <mergeCell ref="KKS1:KLA1"/>
    <mergeCell ref="KLB1:KLJ1"/>
    <mergeCell ref="KLK1:KLS1"/>
    <mergeCell ref="KLT1:KMB1"/>
    <mergeCell ref="KHY1:KIG1"/>
    <mergeCell ref="KIH1:KIP1"/>
    <mergeCell ref="KIQ1:KIY1"/>
    <mergeCell ref="KIZ1:KJH1"/>
    <mergeCell ref="KJI1:KJQ1"/>
    <mergeCell ref="KJR1:KJZ1"/>
    <mergeCell ref="KSI1:KSQ1"/>
    <mergeCell ref="KSR1:KSZ1"/>
    <mergeCell ref="KTA1:KTI1"/>
    <mergeCell ref="KTJ1:KTR1"/>
    <mergeCell ref="KTS1:KUA1"/>
    <mergeCell ref="KUB1:KUJ1"/>
    <mergeCell ref="KQG1:KQO1"/>
    <mergeCell ref="KQP1:KQX1"/>
    <mergeCell ref="KQY1:KRG1"/>
    <mergeCell ref="KRH1:KRP1"/>
    <mergeCell ref="KRQ1:KRY1"/>
    <mergeCell ref="KRZ1:KSH1"/>
    <mergeCell ref="KOE1:KOM1"/>
    <mergeCell ref="KON1:KOV1"/>
    <mergeCell ref="KOW1:KPE1"/>
    <mergeCell ref="KPF1:KPN1"/>
    <mergeCell ref="KPO1:KPW1"/>
    <mergeCell ref="KPX1:KQF1"/>
    <mergeCell ref="KYO1:KYW1"/>
    <mergeCell ref="KYX1:KZF1"/>
    <mergeCell ref="KZG1:KZO1"/>
    <mergeCell ref="KZP1:KZX1"/>
    <mergeCell ref="KZY1:LAG1"/>
    <mergeCell ref="LAH1:LAP1"/>
    <mergeCell ref="KWM1:KWU1"/>
    <mergeCell ref="KWV1:KXD1"/>
    <mergeCell ref="KXE1:KXM1"/>
    <mergeCell ref="KXN1:KXV1"/>
    <mergeCell ref="KXW1:KYE1"/>
    <mergeCell ref="KYF1:KYN1"/>
    <mergeCell ref="KUK1:KUS1"/>
    <mergeCell ref="KUT1:KVB1"/>
    <mergeCell ref="KVC1:KVK1"/>
    <mergeCell ref="KVL1:KVT1"/>
    <mergeCell ref="KVU1:KWC1"/>
    <mergeCell ref="KWD1:KWL1"/>
    <mergeCell ref="LEU1:LFC1"/>
    <mergeCell ref="LFD1:LFL1"/>
    <mergeCell ref="LFM1:LFU1"/>
    <mergeCell ref="LFV1:LGD1"/>
    <mergeCell ref="LGE1:LGM1"/>
    <mergeCell ref="LGN1:LGV1"/>
    <mergeCell ref="LCS1:LDA1"/>
    <mergeCell ref="LDB1:LDJ1"/>
    <mergeCell ref="LDK1:LDS1"/>
    <mergeCell ref="LDT1:LEB1"/>
    <mergeCell ref="LEC1:LEK1"/>
    <mergeCell ref="LEL1:LET1"/>
    <mergeCell ref="LAQ1:LAY1"/>
    <mergeCell ref="LAZ1:LBH1"/>
    <mergeCell ref="LBI1:LBQ1"/>
    <mergeCell ref="LBR1:LBZ1"/>
    <mergeCell ref="LCA1:LCI1"/>
    <mergeCell ref="LCJ1:LCR1"/>
    <mergeCell ref="LLA1:LLI1"/>
    <mergeCell ref="LLJ1:LLR1"/>
    <mergeCell ref="LLS1:LMA1"/>
    <mergeCell ref="LMB1:LMJ1"/>
    <mergeCell ref="LMK1:LMS1"/>
    <mergeCell ref="LMT1:LNB1"/>
    <mergeCell ref="LIY1:LJG1"/>
    <mergeCell ref="LJH1:LJP1"/>
    <mergeCell ref="LJQ1:LJY1"/>
    <mergeCell ref="LJZ1:LKH1"/>
    <mergeCell ref="LKI1:LKQ1"/>
    <mergeCell ref="LKR1:LKZ1"/>
    <mergeCell ref="LGW1:LHE1"/>
    <mergeCell ref="LHF1:LHN1"/>
    <mergeCell ref="LHO1:LHW1"/>
    <mergeCell ref="LHX1:LIF1"/>
    <mergeCell ref="LIG1:LIO1"/>
    <mergeCell ref="LIP1:LIX1"/>
    <mergeCell ref="LRG1:LRO1"/>
    <mergeCell ref="LRP1:LRX1"/>
    <mergeCell ref="LRY1:LSG1"/>
    <mergeCell ref="LSH1:LSP1"/>
    <mergeCell ref="LSQ1:LSY1"/>
    <mergeCell ref="LSZ1:LTH1"/>
    <mergeCell ref="LPE1:LPM1"/>
    <mergeCell ref="LPN1:LPV1"/>
    <mergeCell ref="LPW1:LQE1"/>
    <mergeCell ref="LQF1:LQN1"/>
    <mergeCell ref="LQO1:LQW1"/>
    <mergeCell ref="LQX1:LRF1"/>
    <mergeCell ref="LNC1:LNK1"/>
    <mergeCell ref="LNL1:LNT1"/>
    <mergeCell ref="LNU1:LOC1"/>
    <mergeCell ref="LOD1:LOL1"/>
    <mergeCell ref="LOM1:LOU1"/>
    <mergeCell ref="LOV1:LPD1"/>
    <mergeCell ref="LXM1:LXU1"/>
    <mergeCell ref="LXV1:LYD1"/>
    <mergeCell ref="LYE1:LYM1"/>
    <mergeCell ref="LYN1:LYV1"/>
    <mergeCell ref="LYW1:LZE1"/>
    <mergeCell ref="LZF1:LZN1"/>
    <mergeCell ref="LVK1:LVS1"/>
    <mergeCell ref="LVT1:LWB1"/>
    <mergeCell ref="LWC1:LWK1"/>
    <mergeCell ref="LWL1:LWT1"/>
    <mergeCell ref="LWU1:LXC1"/>
    <mergeCell ref="LXD1:LXL1"/>
    <mergeCell ref="LTI1:LTQ1"/>
    <mergeCell ref="LTR1:LTZ1"/>
    <mergeCell ref="LUA1:LUI1"/>
    <mergeCell ref="LUJ1:LUR1"/>
    <mergeCell ref="LUS1:LVA1"/>
    <mergeCell ref="LVB1:LVJ1"/>
    <mergeCell ref="MDS1:MEA1"/>
    <mergeCell ref="MEB1:MEJ1"/>
    <mergeCell ref="MEK1:MES1"/>
    <mergeCell ref="MET1:MFB1"/>
    <mergeCell ref="MFC1:MFK1"/>
    <mergeCell ref="MFL1:MFT1"/>
    <mergeCell ref="MBQ1:MBY1"/>
    <mergeCell ref="MBZ1:MCH1"/>
    <mergeCell ref="MCI1:MCQ1"/>
    <mergeCell ref="MCR1:MCZ1"/>
    <mergeCell ref="MDA1:MDI1"/>
    <mergeCell ref="MDJ1:MDR1"/>
    <mergeCell ref="LZO1:LZW1"/>
    <mergeCell ref="LZX1:MAF1"/>
    <mergeCell ref="MAG1:MAO1"/>
    <mergeCell ref="MAP1:MAX1"/>
    <mergeCell ref="MAY1:MBG1"/>
    <mergeCell ref="MBH1:MBP1"/>
    <mergeCell ref="MJY1:MKG1"/>
    <mergeCell ref="MKH1:MKP1"/>
    <mergeCell ref="MKQ1:MKY1"/>
    <mergeCell ref="MKZ1:MLH1"/>
    <mergeCell ref="MLI1:MLQ1"/>
    <mergeCell ref="MLR1:MLZ1"/>
    <mergeCell ref="MHW1:MIE1"/>
    <mergeCell ref="MIF1:MIN1"/>
    <mergeCell ref="MIO1:MIW1"/>
    <mergeCell ref="MIX1:MJF1"/>
    <mergeCell ref="MJG1:MJO1"/>
    <mergeCell ref="MJP1:MJX1"/>
    <mergeCell ref="MFU1:MGC1"/>
    <mergeCell ref="MGD1:MGL1"/>
    <mergeCell ref="MGM1:MGU1"/>
    <mergeCell ref="MGV1:MHD1"/>
    <mergeCell ref="MHE1:MHM1"/>
    <mergeCell ref="MHN1:MHV1"/>
    <mergeCell ref="MQE1:MQM1"/>
    <mergeCell ref="MQN1:MQV1"/>
    <mergeCell ref="MQW1:MRE1"/>
    <mergeCell ref="MRF1:MRN1"/>
    <mergeCell ref="MRO1:MRW1"/>
    <mergeCell ref="MRX1:MSF1"/>
    <mergeCell ref="MOC1:MOK1"/>
    <mergeCell ref="MOL1:MOT1"/>
    <mergeCell ref="MOU1:MPC1"/>
    <mergeCell ref="MPD1:MPL1"/>
    <mergeCell ref="MPM1:MPU1"/>
    <mergeCell ref="MPV1:MQD1"/>
    <mergeCell ref="MMA1:MMI1"/>
    <mergeCell ref="MMJ1:MMR1"/>
    <mergeCell ref="MMS1:MNA1"/>
    <mergeCell ref="MNB1:MNJ1"/>
    <mergeCell ref="MNK1:MNS1"/>
    <mergeCell ref="MNT1:MOB1"/>
    <mergeCell ref="MWK1:MWS1"/>
    <mergeCell ref="MWT1:MXB1"/>
    <mergeCell ref="MXC1:MXK1"/>
    <mergeCell ref="MXL1:MXT1"/>
    <mergeCell ref="MXU1:MYC1"/>
    <mergeCell ref="MYD1:MYL1"/>
    <mergeCell ref="MUI1:MUQ1"/>
    <mergeCell ref="MUR1:MUZ1"/>
    <mergeCell ref="MVA1:MVI1"/>
    <mergeCell ref="MVJ1:MVR1"/>
    <mergeCell ref="MVS1:MWA1"/>
    <mergeCell ref="MWB1:MWJ1"/>
    <mergeCell ref="MSG1:MSO1"/>
    <mergeCell ref="MSP1:MSX1"/>
    <mergeCell ref="MSY1:MTG1"/>
    <mergeCell ref="MTH1:MTP1"/>
    <mergeCell ref="MTQ1:MTY1"/>
    <mergeCell ref="MTZ1:MUH1"/>
    <mergeCell ref="NCQ1:NCY1"/>
    <mergeCell ref="NCZ1:NDH1"/>
    <mergeCell ref="NDI1:NDQ1"/>
    <mergeCell ref="NDR1:NDZ1"/>
    <mergeCell ref="NEA1:NEI1"/>
    <mergeCell ref="NEJ1:NER1"/>
    <mergeCell ref="NAO1:NAW1"/>
    <mergeCell ref="NAX1:NBF1"/>
    <mergeCell ref="NBG1:NBO1"/>
    <mergeCell ref="NBP1:NBX1"/>
    <mergeCell ref="NBY1:NCG1"/>
    <mergeCell ref="NCH1:NCP1"/>
    <mergeCell ref="MYM1:MYU1"/>
    <mergeCell ref="MYV1:MZD1"/>
    <mergeCell ref="MZE1:MZM1"/>
    <mergeCell ref="MZN1:MZV1"/>
    <mergeCell ref="MZW1:NAE1"/>
    <mergeCell ref="NAF1:NAN1"/>
    <mergeCell ref="NIW1:NJE1"/>
    <mergeCell ref="NJF1:NJN1"/>
    <mergeCell ref="NJO1:NJW1"/>
    <mergeCell ref="NJX1:NKF1"/>
    <mergeCell ref="NKG1:NKO1"/>
    <mergeCell ref="NKP1:NKX1"/>
    <mergeCell ref="NGU1:NHC1"/>
    <mergeCell ref="NHD1:NHL1"/>
    <mergeCell ref="NHM1:NHU1"/>
    <mergeCell ref="NHV1:NID1"/>
    <mergeCell ref="NIE1:NIM1"/>
    <mergeCell ref="NIN1:NIV1"/>
    <mergeCell ref="NES1:NFA1"/>
    <mergeCell ref="NFB1:NFJ1"/>
    <mergeCell ref="NFK1:NFS1"/>
    <mergeCell ref="NFT1:NGB1"/>
    <mergeCell ref="NGC1:NGK1"/>
    <mergeCell ref="NGL1:NGT1"/>
    <mergeCell ref="NPC1:NPK1"/>
    <mergeCell ref="NPL1:NPT1"/>
    <mergeCell ref="NPU1:NQC1"/>
    <mergeCell ref="NQD1:NQL1"/>
    <mergeCell ref="NQM1:NQU1"/>
    <mergeCell ref="NQV1:NRD1"/>
    <mergeCell ref="NNA1:NNI1"/>
    <mergeCell ref="NNJ1:NNR1"/>
    <mergeCell ref="NNS1:NOA1"/>
    <mergeCell ref="NOB1:NOJ1"/>
    <mergeCell ref="NOK1:NOS1"/>
    <mergeCell ref="NOT1:NPB1"/>
    <mergeCell ref="NKY1:NLG1"/>
    <mergeCell ref="NLH1:NLP1"/>
    <mergeCell ref="NLQ1:NLY1"/>
    <mergeCell ref="NLZ1:NMH1"/>
    <mergeCell ref="NMI1:NMQ1"/>
    <mergeCell ref="NMR1:NMZ1"/>
    <mergeCell ref="NVI1:NVQ1"/>
    <mergeCell ref="NVR1:NVZ1"/>
    <mergeCell ref="NWA1:NWI1"/>
    <mergeCell ref="NWJ1:NWR1"/>
    <mergeCell ref="NWS1:NXA1"/>
    <mergeCell ref="NXB1:NXJ1"/>
    <mergeCell ref="NTG1:NTO1"/>
    <mergeCell ref="NTP1:NTX1"/>
    <mergeCell ref="NTY1:NUG1"/>
    <mergeCell ref="NUH1:NUP1"/>
    <mergeCell ref="NUQ1:NUY1"/>
    <mergeCell ref="NUZ1:NVH1"/>
    <mergeCell ref="NRE1:NRM1"/>
    <mergeCell ref="NRN1:NRV1"/>
    <mergeCell ref="NRW1:NSE1"/>
    <mergeCell ref="NSF1:NSN1"/>
    <mergeCell ref="NSO1:NSW1"/>
    <mergeCell ref="NSX1:NTF1"/>
    <mergeCell ref="OBO1:OBW1"/>
    <mergeCell ref="OBX1:OCF1"/>
    <mergeCell ref="OCG1:OCO1"/>
    <mergeCell ref="OCP1:OCX1"/>
    <mergeCell ref="OCY1:ODG1"/>
    <mergeCell ref="ODH1:ODP1"/>
    <mergeCell ref="NZM1:NZU1"/>
    <mergeCell ref="NZV1:OAD1"/>
    <mergeCell ref="OAE1:OAM1"/>
    <mergeCell ref="OAN1:OAV1"/>
    <mergeCell ref="OAW1:OBE1"/>
    <mergeCell ref="OBF1:OBN1"/>
    <mergeCell ref="NXK1:NXS1"/>
    <mergeCell ref="NXT1:NYB1"/>
    <mergeCell ref="NYC1:NYK1"/>
    <mergeCell ref="NYL1:NYT1"/>
    <mergeCell ref="NYU1:NZC1"/>
    <mergeCell ref="NZD1:NZL1"/>
    <mergeCell ref="OHU1:OIC1"/>
    <mergeCell ref="OID1:OIL1"/>
    <mergeCell ref="OIM1:OIU1"/>
    <mergeCell ref="OIV1:OJD1"/>
    <mergeCell ref="OJE1:OJM1"/>
    <mergeCell ref="OJN1:OJV1"/>
    <mergeCell ref="OFS1:OGA1"/>
    <mergeCell ref="OGB1:OGJ1"/>
    <mergeCell ref="OGK1:OGS1"/>
    <mergeCell ref="OGT1:OHB1"/>
    <mergeCell ref="OHC1:OHK1"/>
    <mergeCell ref="OHL1:OHT1"/>
    <mergeCell ref="ODQ1:ODY1"/>
    <mergeCell ref="ODZ1:OEH1"/>
    <mergeCell ref="OEI1:OEQ1"/>
    <mergeCell ref="OER1:OEZ1"/>
    <mergeCell ref="OFA1:OFI1"/>
    <mergeCell ref="OFJ1:OFR1"/>
    <mergeCell ref="OOA1:OOI1"/>
    <mergeCell ref="OOJ1:OOR1"/>
    <mergeCell ref="OOS1:OPA1"/>
    <mergeCell ref="OPB1:OPJ1"/>
    <mergeCell ref="OPK1:OPS1"/>
    <mergeCell ref="OPT1:OQB1"/>
    <mergeCell ref="OLY1:OMG1"/>
    <mergeCell ref="OMH1:OMP1"/>
    <mergeCell ref="OMQ1:OMY1"/>
    <mergeCell ref="OMZ1:ONH1"/>
    <mergeCell ref="ONI1:ONQ1"/>
    <mergeCell ref="ONR1:ONZ1"/>
    <mergeCell ref="OJW1:OKE1"/>
    <mergeCell ref="OKF1:OKN1"/>
    <mergeCell ref="OKO1:OKW1"/>
    <mergeCell ref="OKX1:OLF1"/>
    <mergeCell ref="OLG1:OLO1"/>
    <mergeCell ref="OLP1:OLX1"/>
    <mergeCell ref="OUG1:OUO1"/>
    <mergeCell ref="OUP1:OUX1"/>
    <mergeCell ref="OUY1:OVG1"/>
    <mergeCell ref="OVH1:OVP1"/>
    <mergeCell ref="OVQ1:OVY1"/>
    <mergeCell ref="OVZ1:OWH1"/>
    <mergeCell ref="OSE1:OSM1"/>
    <mergeCell ref="OSN1:OSV1"/>
    <mergeCell ref="OSW1:OTE1"/>
    <mergeCell ref="OTF1:OTN1"/>
    <mergeCell ref="OTO1:OTW1"/>
    <mergeCell ref="OTX1:OUF1"/>
    <mergeCell ref="OQC1:OQK1"/>
    <mergeCell ref="OQL1:OQT1"/>
    <mergeCell ref="OQU1:ORC1"/>
    <mergeCell ref="ORD1:ORL1"/>
    <mergeCell ref="ORM1:ORU1"/>
    <mergeCell ref="ORV1:OSD1"/>
    <mergeCell ref="PAM1:PAU1"/>
    <mergeCell ref="PAV1:PBD1"/>
    <mergeCell ref="PBE1:PBM1"/>
    <mergeCell ref="PBN1:PBV1"/>
    <mergeCell ref="PBW1:PCE1"/>
    <mergeCell ref="PCF1:PCN1"/>
    <mergeCell ref="OYK1:OYS1"/>
    <mergeCell ref="OYT1:OZB1"/>
    <mergeCell ref="OZC1:OZK1"/>
    <mergeCell ref="OZL1:OZT1"/>
    <mergeCell ref="OZU1:PAC1"/>
    <mergeCell ref="PAD1:PAL1"/>
    <mergeCell ref="OWI1:OWQ1"/>
    <mergeCell ref="OWR1:OWZ1"/>
    <mergeCell ref="OXA1:OXI1"/>
    <mergeCell ref="OXJ1:OXR1"/>
    <mergeCell ref="OXS1:OYA1"/>
    <mergeCell ref="OYB1:OYJ1"/>
    <mergeCell ref="PGS1:PHA1"/>
    <mergeCell ref="PHB1:PHJ1"/>
    <mergeCell ref="PHK1:PHS1"/>
    <mergeCell ref="PHT1:PIB1"/>
    <mergeCell ref="PIC1:PIK1"/>
    <mergeCell ref="PIL1:PIT1"/>
    <mergeCell ref="PEQ1:PEY1"/>
    <mergeCell ref="PEZ1:PFH1"/>
    <mergeCell ref="PFI1:PFQ1"/>
    <mergeCell ref="PFR1:PFZ1"/>
    <mergeCell ref="PGA1:PGI1"/>
    <mergeCell ref="PGJ1:PGR1"/>
    <mergeCell ref="PCO1:PCW1"/>
    <mergeCell ref="PCX1:PDF1"/>
    <mergeCell ref="PDG1:PDO1"/>
    <mergeCell ref="PDP1:PDX1"/>
    <mergeCell ref="PDY1:PEG1"/>
    <mergeCell ref="PEH1:PEP1"/>
    <mergeCell ref="PMY1:PNG1"/>
    <mergeCell ref="PNH1:PNP1"/>
    <mergeCell ref="PNQ1:PNY1"/>
    <mergeCell ref="PNZ1:POH1"/>
    <mergeCell ref="POI1:POQ1"/>
    <mergeCell ref="POR1:POZ1"/>
    <mergeCell ref="PKW1:PLE1"/>
    <mergeCell ref="PLF1:PLN1"/>
    <mergeCell ref="PLO1:PLW1"/>
    <mergeCell ref="PLX1:PMF1"/>
    <mergeCell ref="PMG1:PMO1"/>
    <mergeCell ref="PMP1:PMX1"/>
    <mergeCell ref="PIU1:PJC1"/>
    <mergeCell ref="PJD1:PJL1"/>
    <mergeCell ref="PJM1:PJU1"/>
    <mergeCell ref="PJV1:PKD1"/>
    <mergeCell ref="PKE1:PKM1"/>
    <mergeCell ref="PKN1:PKV1"/>
    <mergeCell ref="PTE1:PTM1"/>
    <mergeCell ref="PTN1:PTV1"/>
    <mergeCell ref="PTW1:PUE1"/>
    <mergeCell ref="PUF1:PUN1"/>
    <mergeCell ref="PUO1:PUW1"/>
    <mergeCell ref="PUX1:PVF1"/>
    <mergeCell ref="PRC1:PRK1"/>
    <mergeCell ref="PRL1:PRT1"/>
    <mergeCell ref="PRU1:PSC1"/>
    <mergeCell ref="PSD1:PSL1"/>
    <mergeCell ref="PSM1:PSU1"/>
    <mergeCell ref="PSV1:PTD1"/>
    <mergeCell ref="PPA1:PPI1"/>
    <mergeCell ref="PPJ1:PPR1"/>
    <mergeCell ref="PPS1:PQA1"/>
    <mergeCell ref="PQB1:PQJ1"/>
    <mergeCell ref="PQK1:PQS1"/>
    <mergeCell ref="PQT1:PRB1"/>
    <mergeCell ref="PZK1:PZS1"/>
    <mergeCell ref="PZT1:QAB1"/>
    <mergeCell ref="QAC1:QAK1"/>
    <mergeCell ref="QAL1:QAT1"/>
    <mergeCell ref="QAU1:QBC1"/>
    <mergeCell ref="QBD1:QBL1"/>
    <mergeCell ref="PXI1:PXQ1"/>
    <mergeCell ref="PXR1:PXZ1"/>
    <mergeCell ref="PYA1:PYI1"/>
    <mergeCell ref="PYJ1:PYR1"/>
    <mergeCell ref="PYS1:PZA1"/>
    <mergeCell ref="PZB1:PZJ1"/>
    <mergeCell ref="PVG1:PVO1"/>
    <mergeCell ref="PVP1:PVX1"/>
    <mergeCell ref="PVY1:PWG1"/>
    <mergeCell ref="PWH1:PWP1"/>
    <mergeCell ref="PWQ1:PWY1"/>
    <mergeCell ref="PWZ1:PXH1"/>
    <mergeCell ref="QFQ1:QFY1"/>
    <mergeCell ref="QFZ1:QGH1"/>
    <mergeCell ref="QGI1:QGQ1"/>
    <mergeCell ref="QGR1:QGZ1"/>
    <mergeCell ref="QHA1:QHI1"/>
    <mergeCell ref="QHJ1:QHR1"/>
    <mergeCell ref="QDO1:QDW1"/>
    <mergeCell ref="QDX1:QEF1"/>
    <mergeCell ref="QEG1:QEO1"/>
    <mergeCell ref="QEP1:QEX1"/>
    <mergeCell ref="QEY1:QFG1"/>
    <mergeCell ref="QFH1:QFP1"/>
    <mergeCell ref="QBM1:QBU1"/>
    <mergeCell ref="QBV1:QCD1"/>
    <mergeCell ref="QCE1:QCM1"/>
    <mergeCell ref="QCN1:QCV1"/>
    <mergeCell ref="QCW1:QDE1"/>
    <mergeCell ref="QDF1:QDN1"/>
    <mergeCell ref="QLW1:QME1"/>
    <mergeCell ref="QMF1:QMN1"/>
    <mergeCell ref="QMO1:QMW1"/>
    <mergeCell ref="QMX1:QNF1"/>
    <mergeCell ref="QNG1:QNO1"/>
    <mergeCell ref="QNP1:QNX1"/>
    <mergeCell ref="QJU1:QKC1"/>
    <mergeCell ref="QKD1:QKL1"/>
    <mergeCell ref="QKM1:QKU1"/>
    <mergeCell ref="QKV1:QLD1"/>
    <mergeCell ref="QLE1:QLM1"/>
    <mergeCell ref="QLN1:QLV1"/>
    <mergeCell ref="QHS1:QIA1"/>
    <mergeCell ref="QIB1:QIJ1"/>
    <mergeCell ref="QIK1:QIS1"/>
    <mergeCell ref="QIT1:QJB1"/>
    <mergeCell ref="QJC1:QJK1"/>
    <mergeCell ref="QJL1:QJT1"/>
    <mergeCell ref="QSC1:QSK1"/>
    <mergeCell ref="QSL1:QST1"/>
    <mergeCell ref="QSU1:QTC1"/>
    <mergeCell ref="QTD1:QTL1"/>
    <mergeCell ref="QTM1:QTU1"/>
    <mergeCell ref="QTV1:QUD1"/>
    <mergeCell ref="QQA1:QQI1"/>
    <mergeCell ref="QQJ1:QQR1"/>
    <mergeCell ref="QQS1:QRA1"/>
    <mergeCell ref="QRB1:QRJ1"/>
    <mergeCell ref="QRK1:QRS1"/>
    <mergeCell ref="QRT1:QSB1"/>
    <mergeCell ref="QNY1:QOG1"/>
    <mergeCell ref="QOH1:QOP1"/>
    <mergeCell ref="QOQ1:QOY1"/>
    <mergeCell ref="QOZ1:QPH1"/>
    <mergeCell ref="QPI1:QPQ1"/>
    <mergeCell ref="QPR1:QPZ1"/>
    <mergeCell ref="QYI1:QYQ1"/>
    <mergeCell ref="QYR1:QYZ1"/>
    <mergeCell ref="QZA1:QZI1"/>
    <mergeCell ref="QZJ1:QZR1"/>
    <mergeCell ref="QZS1:RAA1"/>
    <mergeCell ref="RAB1:RAJ1"/>
    <mergeCell ref="QWG1:QWO1"/>
    <mergeCell ref="QWP1:QWX1"/>
    <mergeCell ref="QWY1:QXG1"/>
    <mergeCell ref="QXH1:QXP1"/>
    <mergeCell ref="QXQ1:QXY1"/>
    <mergeCell ref="QXZ1:QYH1"/>
    <mergeCell ref="QUE1:QUM1"/>
    <mergeCell ref="QUN1:QUV1"/>
    <mergeCell ref="QUW1:QVE1"/>
    <mergeCell ref="QVF1:QVN1"/>
    <mergeCell ref="QVO1:QVW1"/>
    <mergeCell ref="QVX1:QWF1"/>
    <mergeCell ref="REO1:REW1"/>
    <mergeCell ref="REX1:RFF1"/>
    <mergeCell ref="RFG1:RFO1"/>
    <mergeCell ref="RFP1:RFX1"/>
    <mergeCell ref="RFY1:RGG1"/>
    <mergeCell ref="RGH1:RGP1"/>
    <mergeCell ref="RCM1:RCU1"/>
    <mergeCell ref="RCV1:RDD1"/>
    <mergeCell ref="RDE1:RDM1"/>
    <mergeCell ref="RDN1:RDV1"/>
    <mergeCell ref="RDW1:REE1"/>
    <mergeCell ref="REF1:REN1"/>
    <mergeCell ref="RAK1:RAS1"/>
    <mergeCell ref="RAT1:RBB1"/>
    <mergeCell ref="RBC1:RBK1"/>
    <mergeCell ref="RBL1:RBT1"/>
    <mergeCell ref="RBU1:RCC1"/>
    <mergeCell ref="RCD1:RCL1"/>
    <mergeCell ref="RKU1:RLC1"/>
    <mergeCell ref="RLD1:RLL1"/>
    <mergeCell ref="RLM1:RLU1"/>
    <mergeCell ref="RLV1:RMD1"/>
    <mergeCell ref="RME1:RMM1"/>
    <mergeCell ref="RMN1:RMV1"/>
    <mergeCell ref="RIS1:RJA1"/>
    <mergeCell ref="RJB1:RJJ1"/>
    <mergeCell ref="RJK1:RJS1"/>
    <mergeCell ref="RJT1:RKB1"/>
    <mergeCell ref="RKC1:RKK1"/>
    <mergeCell ref="RKL1:RKT1"/>
    <mergeCell ref="RGQ1:RGY1"/>
    <mergeCell ref="RGZ1:RHH1"/>
    <mergeCell ref="RHI1:RHQ1"/>
    <mergeCell ref="RHR1:RHZ1"/>
    <mergeCell ref="RIA1:RII1"/>
    <mergeCell ref="RIJ1:RIR1"/>
    <mergeCell ref="RRA1:RRI1"/>
    <mergeCell ref="RRJ1:RRR1"/>
    <mergeCell ref="RRS1:RSA1"/>
    <mergeCell ref="RSB1:RSJ1"/>
    <mergeCell ref="RSK1:RSS1"/>
    <mergeCell ref="RST1:RTB1"/>
    <mergeCell ref="ROY1:RPG1"/>
    <mergeCell ref="RPH1:RPP1"/>
    <mergeCell ref="RPQ1:RPY1"/>
    <mergeCell ref="RPZ1:RQH1"/>
    <mergeCell ref="RQI1:RQQ1"/>
    <mergeCell ref="RQR1:RQZ1"/>
    <mergeCell ref="RMW1:RNE1"/>
    <mergeCell ref="RNF1:RNN1"/>
    <mergeCell ref="RNO1:RNW1"/>
    <mergeCell ref="RNX1:ROF1"/>
    <mergeCell ref="ROG1:ROO1"/>
    <mergeCell ref="ROP1:ROX1"/>
    <mergeCell ref="RXG1:RXO1"/>
    <mergeCell ref="RXP1:RXX1"/>
    <mergeCell ref="RXY1:RYG1"/>
    <mergeCell ref="RYH1:RYP1"/>
    <mergeCell ref="RYQ1:RYY1"/>
    <mergeCell ref="RYZ1:RZH1"/>
    <mergeCell ref="RVE1:RVM1"/>
    <mergeCell ref="RVN1:RVV1"/>
    <mergeCell ref="RVW1:RWE1"/>
    <mergeCell ref="RWF1:RWN1"/>
    <mergeCell ref="RWO1:RWW1"/>
    <mergeCell ref="RWX1:RXF1"/>
    <mergeCell ref="RTC1:RTK1"/>
    <mergeCell ref="RTL1:RTT1"/>
    <mergeCell ref="RTU1:RUC1"/>
    <mergeCell ref="RUD1:RUL1"/>
    <mergeCell ref="RUM1:RUU1"/>
    <mergeCell ref="RUV1:RVD1"/>
    <mergeCell ref="SDM1:SDU1"/>
    <mergeCell ref="SDV1:SED1"/>
    <mergeCell ref="SEE1:SEM1"/>
    <mergeCell ref="SEN1:SEV1"/>
    <mergeCell ref="SEW1:SFE1"/>
    <mergeCell ref="SFF1:SFN1"/>
    <mergeCell ref="SBK1:SBS1"/>
    <mergeCell ref="SBT1:SCB1"/>
    <mergeCell ref="SCC1:SCK1"/>
    <mergeCell ref="SCL1:SCT1"/>
    <mergeCell ref="SCU1:SDC1"/>
    <mergeCell ref="SDD1:SDL1"/>
    <mergeCell ref="RZI1:RZQ1"/>
    <mergeCell ref="RZR1:RZZ1"/>
    <mergeCell ref="SAA1:SAI1"/>
    <mergeCell ref="SAJ1:SAR1"/>
    <mergeCell ref="SAS1:SBA1"/>
    <mergeCell ref="SBB1:SBJ1"/>
    <mergeCell ref="SJS1:SKA1"/>
    <mergeCell ref="SKB1:SKJ1"/>
    <mergeCell ref="SKK1:SKS1"/>
    <mergeCell ref="SKT1:SLB1"/>
    <mergeCell ref="SLC1:SLK1"/>
    <mergeCell ref="SLL1:SLT1"/>
    <mergeCell ref="SHQ1:SHY1"/>
    <mergeCell ref="SHZ1:SIH1"/>
    <mergeCell ref="SII1:SIQ1"/>
    <mergeCell ref="SIR1:SIZ1"/>
    <mergeCell ref="SJA1:SJI1"/>
    <mergeCell ref="SJJ1:SJR1"/>
    <mergeCell ref="SFO1:SFW1"/>
    <mergeCell ref="SFX1:SGF1"/>
    <mergeCell ref="SGG1:SGO1"/>
    <mergeCell ref="SGP1:SGX1"/>
    <mergeCell ref="SGY1:SHG1"/>
    <mergeCell ref="SHH1:SHP1"/>
    <mergeCell ref="SPY1:SQG1"/>
    <mergeCell ref="SQH1:SQP1"/>
    <mergeCell ref="SQQ1:SQY1"/>
    <mergeCell ref="SQZ1:SRH1"/>
    <mergeCell ref="SRI1:SRQ1"/>
    <mergeCell ref="SRR1:SRZ1"/>
    <mergeCell ref="SNW1:SOE1"/>
    <mergeCell ref="SOF1:SON1"/>
    <mergeCell ref="SOO1:SOW1"/>
    <mergeCell ref="SOX1:SPF1"/>
    <mergeCell ref="SPG1:SPO1"/>
    <mergeCell ref="SPP1:SPX1"/>
    <mergeCell ref="SLU1:SMC1"/>
    <mergeCell ref="SMD1:SML1"/>
    <mergeCell ref="SMM1:SMU1"/>
    <mergeCell ref="SMV1:SND1"/>
    <mergeCell ref="SNE1:SNM1"/>
    <mergeCell ref="SNN1:SNV1"/>
    <mergeCell ref="SWE1:SWM1"/>
    <mergeCell ref="SWN1:SWV1"/>
    <mergeCell ref="SWW1:SXE1"/>
    <mergeCell ref="SXF1:SXN1"/>
    <mergeCell ref="SXO1:SXW1"/>
    <mergeCell ref="SXX1:SYF1"/>
    <mergeCell ref="SUC1:SUK1"/>
    <mergeCell ref="SUL1:SUT1"/>
    <mergeCell ref="SUU1:SVC1"/>
    <mergeCell ref="SVD1:SVL1"/>
    <mergeCell ref="SVM1:SVU1"/>
    <mergeCell ref="SVV1:SWD1"/>
    <mergeCell ref="SSA1:SSI1"/>
    <mergeCell ref="SSJ1:SSR1"/>
    <mergeCell ref="SSS1:STA1"/>
    <mergeCell ref="STB1:STJ1"/>
    <mergeCell ref="STK1:STS1"/>
    <mergeCell ref="STT1:SUB1"/>
    <mergeCell ref="TCK1:TCS1"/>
    <mergeCell ref="TCT1:TDB1"/>
    <mergeCell ref="TDC1:TDK1"/>
    <mergeCell ref="TDL1:TDT1"/>
    <mergeCell ref="TDU1:TEC1"/>
    <mergeCell ref="TED1:TEL1"/>
    <mergeCell ref="TAI1:TAQ1"/>
    <mergeCell ref="TAR1:TAZ1"/>
    <mergeCell ref="TBA1:TBI1"/>
    <mergeCell ref="TBJ1:TBR1"/>
    <mergeCell ref="TBS1:TCA1"/>
    <mergeCell ref="TCB1:TCJ1"/>
    <mergeCell ref="SYG1:SYO1"/>
    <mergeCell ref="SYP1:SYX1"/>
    <mergeCell ref="SYY1:SZG1"/>
    <mergeCell ref="SZH1:SZP1"/>
    <mergeCell ref="SZQ1:SZY1"/>
    <mergeCell ref="SZZ1:TAH1"/>
    <mergeCell ref="TIQ1:TIY1"/>
    <mergeCell ref="TIZ1:TJH1"/>
    <mergeCell ref="TJI1:TJQ1"/>
    <mergeCell ref="TJR1:TJZ1"/>
    <mergeCell ref="TKA1:TKI1"/>
    <mergeCell ref="TKJ1:TKR1"/>
    <mergeCell ref="TGO1:TGW1"/>
    <mergeCell ref="TGX1:THF1"/>
    <mergeCell ref="THG1:THO1"/>
    <mergeCell ref="THP1:THX1"/>
    <mergeCell ref="THY1:TIG1"/>
    <mergeCell ref="TIH1:TIP1"/>
    <mergeCell ref="TEM1:TEU1"/>
    <mergeCell ref="TEV1:TFD1"/>
    <mergeCell ref="TFE1:TFM1"/>
    <mergeCell ref="TFN1:TFV1"/>
    <mergeCell ref="TFW1:TGE1"/>
    <mergeCell ref="TGF1:TGN1"/>
    <mergeCell ref="TOW1:TPE1"/>
    <mergeCell ref="TPF1:TPN1"/>
    <mergeCell ref="TPO1:TPW1"/>
    <mergeCell ref="TPX1:TQF1"/>
    <mergeCell ref="TQG1:TQO1"/>
    <mergeCell ref="TQP1:TQX1"/>
    <mergeCell ref="TMU1:TNC1"/>
    <mergeCell ref="TND1:TNL1"/>
    <mergeCell ref="TNM1:TNU1"/>
    <mergeCell ref="TNV1:TOD1"/>
    <mergeCell ref="TOE1:TOM1"/>
    <mergeCell ref="TON1:TOV1"/>
    <mergeCell ref="TKS1:TLA1"/>
    <mergeCell ref="TLB1:TLJ1"/>
    <mergeCell ref="TLK1:TLS1"/>
    <mergeCell ref="TLT1:TMB1"/>
    <mergeCell ref="TMC1:TMK1"/>
    <mergeCell ref="TML1:TMT1"/>
    <mergeCell ref="TVC1:TVK1"/>
    <mergeCell ref="TVL1:TVT1"/>
    <mergeCell ref="TVU1:TWC1"/>
    <mergeCell ref="TWD1:TWL1"/>
    <mergeCell ref="TWM1:TWU1"/>
    <mergeCell ref="TWV1:TXD1"/>
    <mergeCell ref="TTA1:TTI1"/>
    <mergeCell ref="TTJ1:TTR1"/>
    <mergeCell ref="TTS1:TUA1"/>
    <mergeCell ref="TUB1:TUJ1"/>
    <mergeCell ref="TUK1:TUS1"/>
    <mergeCell ref="TUT1:TVB1"/>
    <mergeCell ref="TQY1:TRG1"/>
    <mergeCell ref="TRH1:TRP1"/>
    <mergeCell ref="TRQ1:TRY1"/>
    <mergeCell ref="TRZ1:TSH1"/>
    <mergeCell ref="TSI1:TSQ1"/>
    <mergeCell ref="TSR1:TSZ1"/>
    <mergeCell ref="UBI1:UBQ1"/>
    <mergeCell ref="UBR1:UBZ1"/>
    <mergeCell ref="UCA1:UCI1"/>
    <mergeCell ref="UCJ1:UCR1"/>
    <mergeCell ref="UCS1:UDA1"/>
    <mergeCell ref="UDB1:UDJ1"/>
    <mergeCell ref="TZG1:TZO1"/>
    <mergeCell ref="TZP1:TZX1"/>
    <mergeCell ref="TZY1:UAG1"/>
    <mergeCell ref="UAH1:UAP1"/>
    <mergeCell ref="UAQ1:UAY1"/>
    <mergeCell ref="UAZ1:UBH1"/>
    <mergeCell ref="TXE1:TXM1"/>
    <mergeCell ref="TXN1:TXV1"/>
    <mergeCell ref="TXW1:TYE1"/>
    <mergeCell ref="TYF1:TYN1"/>
    <mergeCell ref="TYO1:TYW1"/>
    <mergeCell ref="TYX1:TZF1"/>
    <mergeCell ref="UHO1:UHW1"/>
    <mergeCell ref="UHX1:UIF1"/>
    <mergeCell ref="UIG1:UIO1"/>
    <mergeCell ref="UIP1:UIX1"/>
    <mergeCell ref="UIY1:UJG1"/>
    <mergeCell ref="UJH1:UJP1"/>
    <mergeCell ref="UFM1:UFU1"/>
    <mergeCell ref="UFV1:UGD1"/>
    <mergeCell ref="UGE1:UGM1"/>
    <mergeCell ref="UGN1:UGV1"/>
    <mergeCell ref="UGW1:UHE1"/>
    <mergeCell ref="UHF1:UHN1"/>
    <mergeCell ref="UDK1:UDS1"/>
    <mergeCell ref="UDT1:UEB1"/>
    <mergeCell ref="UEC1:UEK1"/>
    <mergeCell ref="UEL1:UET1"/>
    <mergeCell ref="UEU1:UFC1"/>
    <mergeCell ref="UFD1:UFL1"/>
    <mergeCell ref="UNU1:UOC1"/>
    <mergeCell ref="UOD1:UOL1"/>
    <mergeCell ref="UOM1:UOU1"/>
    <mergeCell ref="UOV1:UPD1"/>
    <mergeCell ref="UPE1:UPM1"/>
    <mergeCell ref="UPN1:UPV1"/>
    <mergeCell ref="ULS1:UMA1"/>
    <mergeCell ref="UMB1:UMJ1"/>
    <mergeCell ref="UMK1:UMS1"/>
    <mergeCell ref="UMT1:UNB1"/>
    <mergeCell ref="UNC1:UNK1"/>
    <mergeCell ref="UNL1:UNT1"/>
    <mergeCell ref="UJQ1:UJY1"/>
    <mergeCell ref="UJZ1:UKH1"/>
    <mergeCell ref="UKI1:UKQ1"/>
    <mergeCell ref="UKR1:UKZ1"/>
    <mergeCell ref="ULA1:ULI1"/>
    <mergeCell ref="ULJ1:ULR1"/>
    <mergeCell ref="UUA1:UUI1"/>
    <mergeCell ref="UUJ1:UUR1"/>
    <mergeCell ref="UUS1:UVA1"/>
    <mergeCell ref="UVB1:UVJ1"/>
    <mergeCell ref="UVK1:UVS1"/>
    <mergeCell ref="UVT1:UWB1"/>
    <mergeCell ref="URY1:USG1"/>
    <mergeCell ref="USH1:USP1"/>
    <mergeCell ref="USQ1:USY1"/>
    <mergeCell ref="USZ1:UTH1"/>
    <mergeCell ref="UTI1:UTQ1"/>
    <mergeCell ref="UTR1:UTZ1"/>
    <mergeCell ref="UPW1:UQE1"/>
    <mergeCell ref="UQF1:UQN1"/>
    <mergeCell ref="UQO1:UQW1"/>
    <mergeCell ref="UQX1:URF1"/>
    <mergeCell ref="URG1:URO1"/>
    <mergeCell ref="URP1:URX1"/>
    <mergeCell ref="VAG1:VAO1"/>
    <mergeCell ref="VAP1:VAX1"/>
    <mergeCell ref="VAY1:VBG1"/>
    <mergeCell ref="VBH1:VBP1"/>
    <mergeCell ref="VBQ1:VBY1"/>
    <mergeCell ref="VBZ1:VCH1"/>
    <mergeCell ref="UYE1:UYM1"/>
    <mergeCell ref="UYN1:UYV1"/>
    <mergeCell ref="UYW1:UZE1"/>
    <mergeCell ref="UZF1:UZN1"/>
    <mergeCell ref="UZO1:UZW1"/>
    <mergeCell ref="UZX1:VAF1"/>
    <mergeCell ref="UWC1:UWK1"/>
    <mergeCell ref="UWL1:UWT1"/>
    <mergeCell ref="UWU1:UXC1"/>
    <mergeCell ref="UXD1:UXL1"/>
    <mergeCell ref="UXM1:UXU1"/>
    <mergeCell ref="UXV1:UYD1"/>
    <mergeCell ref="VGM1:VGU1"/>
    <mergeCell ref="VGV1:VHD1"/>
    <mergeCell ref="VHE1:VHM1"/>
    <mergeCell ref="VHN1:VHV1"/>
    <mergeCell ref="VHW1:VIE1"/>
    <mergeCell ref="VIF1:VIN1"/>
    <mergeCell ref="VEK1:VES1"/>
    <mergeCell ref="VET1:VFB1"/>
    <mergeCell ref="VFC1:VFK1"/>
    <mergeCell ref="VFL1:VFT1"/>
    <mergeCell ref="VFU1:VGC1"/>
    <mergeCell ref="VGD1:VGL1"/>
    <mergeCell ref="VCI1:VCQ1"/>
    <mergeCell ref="VCR1:VCZ1"/>
    <mergeCell ref="VDA1:VDI1"/>
    <mergeCell ref="VDJ1:VDR1"/>
    <mergeCell ref="VDS1:VEA1"/>
    <mergeCell ref="VEB1:VEJ1"/>
    <mergeCell ref="VMS1:VNA1"/>
    <mergeCell ref="VNB1:VNJ1"/>
    <mergeCell ref="VNK1:VNS1"/>
    <mergeCell ref="VNT1:VOB1"/>
    <mergeCell ref="VOC1:VOK1"/>
    <mergeCell ref="VOL1:VOT1"/>
    <mergeCell ref="VKQ1:VKY1"/>
    <mergeCell ref="VKZ1:VLH1"/>
    <mergeCell ref="VLI1:VLQ1"/>
    <mergeCell ref="VLR1:VLZ1"/>
    <mergeCell ref="VMA1:VMI1"/>
    <mergeCell ref="VMJ1:VMR1"/>
    <mergeCell ref="VIO1:VIW1"/>
    <mergeCell ref="VIX1:VJF1"/>
    <mergeCell ref="VJG1:VJO1"/>
    <mergeCell ref="VJP1:VJX1"/>
    <mergeCell ref="VJY1:VKG1"/>
    <mergeCell ref="VKH1:VKP1"/>
    <mergeCell ref="VSY1:VTG1"/>
    <mergeCell ref="VTH1:VTP1"/>
    <mergeCell ref="VTQ1:VTY1"/>
    <mergeCell ref="VTZ1:VUH1"/>
    <mergeCell ref="VUI1:VUQ1"/>
    <mergeCell ref="VUR1:VUZ1"/>
    <mergeCell ref="VQW1:VRE1"/>
    <mergeCell ref="VRF1:VRN1"/>
    <mergeCell ref="VRO1:VRW1"/>
    <mergeCell ref="VRX1:VSF1"/>
    <mergeCell ref="VSG1:VSO1"/>
    <mergeCell ref="VSP1:VSX1"/>
    <mergeCell ref="VOU1:VPC1"/>
    <mergeCell ref="VPD1:VPL1"/>
    <mergeCell ref="VPM1:VPU1"/>
    <mergeCell ref="VPV1:VQD1"/>
    <mergeCell ref="VQE1:VQM1"/>
    <mergeCell ref="VQN1:VQV1"/>
    <mergeCell ref="VZE1:VZM1"/>
    <mergeCell ref="VZN1:VZV1"/>
    <mergeCell ref="VZW1:WAE1"/>
    <mergeCell ref="WAF1:WAN1"/>
    <mergeCell ref="WAO1:WAW1"/>
    <mergeCell ref="WAX1:WBF1"/>
    <mergeCell ref="VXC1:VXK1"/>
    <mergeCell ref="VXL1:VXT1"/>
    <mergeCell ref="VXU1:VYC1"/>
    <mergeCell ref="VYD1:VYL1"/>
    <mergeCell ref="VYM1:VYU1"/>
    <mergeCell ref="VYV1:VZD1"/>
    <mergeCell ref="VVA1:VVI1"/>
    <mergeCell ref="VVJ1:VVR1"/>
    <mergeCell ref="VVS1:VWA1"/>
    <mergeCell ref="VWB1:VWJ1"/>
    <mergeCell ref="VWK1:VWS1"/>
    <mergeCell ref="VWT1:VXB1"/>
    <mergeCell ref="WFK1:WFS1"/>
    <mergeCell ref="WFT1:WGB1"/>
    <mergeCell ref="WGC1:WGK1"/>
    <mergeCell ref="WGL1:WGT1"/>
    <mergeCell ref="WGU1:WHC1"/>
    <mergeCell ref="WHD1:WHL1"/>
    <mergeCell ref="WDI1:WDQ1"/>
    <mergeCell ref="WDR1:WDZ1"/>
    <mergeCell ref="WEA1:WEI1"/>
    <mergeCell ref="WEJ1:WER1"/>
    <mergeCell ref="WES1:WFA1"/>
    <mergeCell ref="WFB1:WFJ1"/>
    <mergeCell ref="WBG1:WBO1"/>
    <mergeCell ref="WBP1:WBX1"/>
    <mergeCell ref="WBY1:WCG1"/>
    <mergeCell ref="WCH1:WCP1"/>
    <mergeCell ref="WCQ1:WCY1"/>
    <mergeCell ref="WCZ1:WDH1"/>
    <mergeCell ref="WLQ1:WLY1"/>
    <mergeCell ref="WLZ1:WMH1"/>
    <mergeCell ref="WMI1:WMQ1"/>
    <mergeCell ref="WMR1:WMZ1"/>
    <mergeCell ref="WNA1:WNI1"/>
    <mergeCell ref="WNJ1:WNR1"/>
    <mergeCell ref="WJO1:WJW1"/>
    <mergeCell ref="WJX1:WKF1"/>
    <mergeCell ref="WKG1:WKO1"/>
    <mergeCell ref="WKP1:WKX1"/>
    <mergeCell ref="WKY1:WLG1"/>
    <mergeCell ref="WLH1:WLP1"/>
    <mergeCell ref="WHM1:WHU1"/>
    <mergeCell ref="WHV1:WID1"/>
    <mergeCell ref="WIE1:WIM1"/>
    <mergeCell ref="WIN1:WIV1"/>
    <mergeCell ref="WIW1:WJE1"/>
    <mergeCell ref="WJF1:WJN1"/>
    <mergeCell ref="WRW1:WSE1"/>
    <mergeCell ref="WSF1:WSN1"/>
    <mergeCell ref="WSO1:WSW1"/>
    <mergeCell ref="WSX1:WTF1"/>
    <mergeCell ref="WTG1:WTO1"/>
    <mergeCell ref="WTP1:WTX1"/>
    <mergeCell ref="WPU1:WQC1"/>
    <mergeCell ref="WQD1:WQL1"/>
    <mergeCell ref="WQM1:WQU1"/>
    <mergeCell ref="WQV1:WRD1"/>
    <mergeCell ref="WRE1:WRM1"/>
    <mergeCell ref="WRN1:WRV1"/>
    <mergeCell ref="WNS1:WOA1"/>
    <mergeCell ref="WOB1:WOJ1"/>
    <mergeCell ref="WOK1:WOS1"/>
    <mergeCell ref="WOT1:WPB1"/>
    <mergeCell ref="WPC1:WPK1"/>
    <mergeCell ref="WPL1:WPT1"/>
    <mergeCell ref="XBO1:XBW1"/>
    <mergeCell ref="XBX1:XCF1"/>
    <mergeCell ref="WYC1:WYK1"/>
    <mergeCell ref="WYL1:WYT1"/>
    <mergeCell ref="WYU1:WZC1"/>
    <mergeCell ref="WZD1:WZL1"/>
    <mergeCell ref="WZM1:WZU1"/>
    <mergeCell ref="WZV1:XAD1"/>
    <mergeCell ref="WWA1:WWI1"/>
    <mergeCell ref="WWJ1:WWR1"/>
    <mergeCell ref="WWS1:WXA1"/>
    <mergeCell ref="WXB1:WXJ1"/>
    <mergeCell ref="WXK1:WXS1"/>
    <mergeCell ref="WXT1:WYB1"/>
    <mergeCell ref="WTY1:WUG1"/>
    <mergeCell ref="WUH1:WUP1"/>
    <mergeCell ref="WUQ1:WUY1"/>
    <mergeCell ref="WUZ1:WVH1"/>
    <mergeCell ref="WVI1:WVQ1"/>
    <mergeCell ref="WVR1:WVZ1"/>
    <mergeCell ref="XEI1:XEQ1"/>
    <mergeCell ref="XER1:XEZ1"/>
    <mergeCell ref="XFA1:XFD1"/>
    <mergeCell ref="A2:I2"/>
    <mergeCell ref="J2:R2"/>
    <mergeCell ref="S2:AA2"/>
    <mergeCell ref="AB2:AJ2"/>
    <mergeCell ref="AK2:AS2"/>
    <mergeCell ref="AT2:BB2"/>
    <mergeCell ref="BC2:BK2"/>
    <mergeCell ref="XCG1:XCO1"/>
    <mergeCell ref="XCP1:XCX1"/>
    <mergeCell ref="XCY1:XDG1"/>
    <mergeCell ref="XDH1:XDP1"/>
    <mergeCell ref="XDQ1:XDY1"/>
    <mergeCell ref="XDZ1:XEH1"/>
    <mergeCell ref="XAE1:XAM1"/>
    <mergeCell ref="XAN1:XAV1"/>
    <mergeCell ref="XAW1:XBE1"/>
    <mergeCell ref="XBF1:XBN1"/>
    <mergeCell ref="JT2:KB2"/>
    <mergeCell ref="KC2:KK2"/>
    <mergeCell ref="KL2:KT2"/>
    <mergeCell ref="KU2:LC2"/>
    <mergeCell ref="LD2:LL2"/>
    <mergeCell ref="LM2:LU2"/>
    <mergeCell ref="HR2:HZ2"/>
    <mergeCell ref="IA2:II2"/>
    <mergeCell ref="IJ2:IR2"/>
    <mergeCell ref="IS2:JA2"/>
    <mergeCell ref="JB2:JJ2"/>
    <mergeCell ref="JK2:JS2"/>
    <mergeCell ref="GQ2:GY2"/>
    <mergeCell ref="GZ2:HH2"/>
    <mergeCell ref="HI2:HQ2"/>
    <mergeCell ref="PZ2:QH2"/>
    <mergeCell ref="QI2:QQ2"/>
    <mergeCell ref="QR2:QZ2"/>
    <mergeCell ref="RA2:RI2"/>
    <mergeCell ref="RJ2:RR2"/>
    <mergeCell ref="RS2:SA2"/>
    <mergeCell ref="NX2:OF2"/>
    <mergeCell ref="OG2:OO2"/>
    <mergeCell ref="OP2:OX2"/>
    <mergeCell ref="OY2:PG2"/>
    <mergeCell ref="PH2:PP2"/>
    <mergeCell ref="PQ2:PY2"/>
    <mergeCell ref="LV2:MD2"/>
    <mergeCell ref="ME2:MM2"/>
    <mergeCell ref="MN2:MV2"/>
    <mergeCell ref="MW2:NE2"/>
    <mergeCell ref="NF2:NN2"/>
    <mergeCell ref="NO2:NW2"/>
    <mergeCell ref="WF2:WN2"/>
    <mergeCell ref="WO2:WW2"/>
    <mergeCell ref="WX2:XF2"/>
    <mergeCell ref="XG2:XO2"/>
    <mergeCell ref="XP2:XX2"/>
    <mergeCell ref="XY2:YG2"/>
    <mergeCell ref="UD2:UL2"/>
    <mergeCell ref="UM2:UU2"/>
    <mergeCell ref="UV2:VD2"/>
    <mergeCell ref="VE2:VM2"/>
    <mergeCell ref="VN2:VV2"/>
    <mergeCell ref="VW2:WE2"/>
    <mergeCell ref="SB2:SJ2"/>
    <mergeCell ref="SK2:SS2"/>
    <mergeCell ref="ST2:TB2"/>
    <mergeCell ref="TC2:TK2"/>
    <mergeCell ref="TL2:TT2"/>
    <mergeCell ref="TU2:UC2"/>
    <mergeCell ref="ACL2:ACT2"/>
    <mergeCell ref="ACU2:ADC2"/>
    <mergeCell ref="ADD2:ADL2"/>
    <mergeCell ref="ADM2:ADU2"/>
    <mergeCell ref="ADV2:AED2"/>
    <mergeCell ref="AEE2:AEM2"/>
    <mergeCell ref="AAJ2:AAR2"/>
    <mergeCell ref="AAS2:ABA2"/>
    <mergeCell ref="ABB2:ABJ2"/>
    <mergeCell ref="ABK2:ABS2"/>
    <mergeCell ref="ABT2:ACB2"/>
    <mergeCell ref="ACC2:ACK2"/>
    <mergeCell ref="YH2:YP2"/>
    <mergeCell ref="YQ2:YY2"/>
    <mergeCell ref="YZ2:ZH2"/>
    <mergeCell ref="ZI2:ZQ2"/>
    <mergeCell ref="ZR2:ZZ2"/>
    <mergeCell ref="AAA2:AAI2"/>
    <mergeCell ref="AIR2:AIZ2"/>
    <mergeCell ref="AJA2:AJI2"/>
    <mergeCell ref="AJJ2:AJR2"/>
    <mergeCell ref="AJS2:AKA2"/>
    <mergeCell ref="AKB2:AKJ2"/>
    <mergeCell ref="AKK2:AKS2"/>
    <mergeCell ref="AGP2:AGX2"/>
    <mergeCell ref="AGY2:AHG2"/>
    <mergeCell ref="AHH2:AHP2"/>
    <mergeCell ref="AHQ2:AHY2"/>
    <mergeCell ref="AHZ2:AIH2"/>
    <mergeCell ref="AII2:AIQ2"/>
    <mergeCell ref="AEN2:AEV2"/>
    <mergeCell ref="AEW2:AFE2"/>
    <mergeCell ref="AFF2:AFN2"/>
    <mergeCell ref="AFO2:AFW2"/>
    <mergeCell ref="AFX2:AGF2"/>
    <mergeCell ref="AGG2:AGO2"/>
    <mergeCell ref="AOX2:APF2"/>
    <mergeCell ref="APG2:APO2"/>
    <mergeCell ref="APP2:APX2"/>
    <mergeCell ref="APY2:AQG2"/>
    <mergeCell ref="AQH2:AQP2"/>
    <mergeCell ref="AQQ2:AQY2"/>
    <mergeCell ref="AMV2:AND2"/>
    <mergeCell ref="ANE2:ANM2"/>
    <mergeCell ref="ANN2:ANV2"/>
    <mergeCell ref="ANW2:AOE2"/>
    <mergeCell ref="AOF2:AON2"/>
    <mergeCell ref="AOO2:AOW2"/>
    <mergeCell ref="AKT2:ALB2"/>
    <mergeCell ref="ALC2:ALK2"/>
    <mergeCell ref="ALL2:ALT2"/>
    <mergeCell ref="ALU2:AMC2"/>
    <mergeCell ref="AMD2:AML2"/>
    <mergeCell ref="AMM2:AMU2"/>
    <mergeCell ref="AVD2:AVL2"/>
    <mergeCell ref="AVM2:AVU2"/>
    <mergeCell ref="AVV2:AWD2"/>
    <mergeCell ref="AWE2:AWM2"/>
    <mergeCell ref="AWN2:AWV2"/>
    <mergeCell ref="AWW2:AXE2"/>
    <mergeCell ref="ATB2:ATJ2"/>
    <mergeCell ref="ATK2:ATS2"/>
    <mergeCell ref="ATT2:AUB2"/>
    <mergeCell ref="AUC2:AUK2"/>
    <mergeCell ref="AUL2:AUT2"/>
    <mergeCell ref="AUU2:AVC2"/>
    <mergeCell ref="AQZ2:ARH2"/>
    <mergeCell ref="ARI2:ARQ2"/>
    <mergeCell ref="ARR2:ARZ2"/>
    <mergeCell ref="ASA2:ASI2"/>
    <mergeCell ref="ASJ2:ASR2"/>
    <mergeCell ref="ASS2:ATA2"/>
    <mergeCell ref="BBJ2:BBR2"/>
    <mergeCell ref="BBS2:BCA2"/>
    <mergeCell ref="BCB2:BCJ2"/>
    <mergeCell ref="BCK2:BCS2"/>
    <mergeCell ref="BCT2:BDB2"/>
    <mergeCell ref="BDC2:BDK2"/>
    <mergeCell ref="AZH2:AZP2"/>
    <mergeCell ref="AZQ2:AZY2"/>
    <mergeCell ref="AZZ2:BAH2"/>
    <mergeCell ref="BAI2:BAQ2"/>
    <mergeCell ref="BAR2:BAZ2"/>
    <mergeCell ref="BBA2:BBI2"/>
    <mergeCell ref="AXF2:AXN2"/>
    <mergeCell ref="AXO2:AXW2"/>
    <mergeCell ref="AXX2:AYF2"/>
    <mergeCell ref="AYG2:AYO2"/>
    <mergeCell ref="AYP2:AYX2"/>
    <mergeCell ref="AYY2:AZG2"/>
    <mergeCell ref="BHP2:BHX2"/>
    <mergeCell ref="BHY2:BIG2"/>
    <mergeCell ref="BIH2:BIP2"/>
    <mergeCell ref="BIQ2:BIY2"/>
    <mergeCell ref="BIZ2:BJH2"/>
    <mergeCell ref="BJI2:BJQ2"/>
    <mergeCell ref="BFN2:BFV2"/>
    <mergeCell ref="BFW2:BGE2"/>
    <mergeCell ref="BGF2:BGN2"/>
    <mergeCell ref="BGO2:BGW2"/>
    <mergeCell ref="BGX2:BHF2"/>
    <mergeCell ref="BHG2:BHO2"/>
    <mergeCell ref="BDL2:BDT2"/>
    <mergeCell ref="BDU2:BEC2"/>
    <mergeCell ref="BED2:BEL2"/>
    <mergeCell ref="BEM2:BEU2"/>
    <mergeCell ref="BEV2:BFD2"/>
    <mergeCell ref="BFE2:BFM2"/>
    <mergeCell ref="BNV2:BOD2"/>
    <mergeCell ref="BOE2:BOM2"/>
    <mergeCell ref="BON2:BOV2"/>
    <mergeCell ref="BOW2:BPE2"/>
    <mergeCell ref="BPF2:BPN2"/>
    <mergeCell ref="BPO2:BPW2"/>
    <mergeCell ref="BLT2:BMB2"/>
    <mergeCell ref="BMC2:BMK2"/>
    <mergeCell ref="BML2:BMT2"/>
    <mergeCell ref="BMU2:BNC2"/>
    <mergeCell ref="BND2:BNL2"/>
    <mergeCell ref="BNM2:BNU2"/>
    <mergeCell ref="BJR2:BJZ2"/>
    <mergeCell ref="BKA2:BKI2"/>
    <mergeCell ref="BKJ2:BKR2"/>
    <mergeCell ref="BKS2:BLA2"/>
    <mergeCell ref="BLB2:BLJ2"/>
    <mergeCell ref="BLK2:BLS2"/>
    <mergeCell ref="BUB2:BUJ2"/>
    <mergeCell ref="BUK2:BUS2"/>
    <mergeCell ref="BUT2:BVB2"/>
    <mergeCell ref="BVC2:BVK2"/>
    <mergeCell ref="BVL2:BVT2"/>
    <mergeCell ref="BVU2:BWC2"/>
    <mergeCell ref="BRZ2:BSH2"/>
    <mergeCell ref="BSI2:BSQ2"/>
    <mergeCell ref="BSR2:BSZ2"/>
    <mergeCell ref="BTA2:BTI2"/>
    <mergeCell ref="BTJ2:BTR2"/>
    <mergeCell ref="BTS2:BUA2"/>
    <mergeCell ref="BPX2:BQF2"/>
    <mergeCell ref="BQG2:BQO2"/>
    <mergeCell ref="BQP2:BQX2"/>
    <mergeCell ref="BQY2:BRG2"/>
    <mergeCell ref="BRH2:BRP2"/>
    <mergeCell ref="BRQ2:BRY2"/>
    <mergeCell ref="CAH2:CAP2"/>
    <mergeCell ref="CAQ2:CAY2"/>
    <mergeCell ref="CAZ2:CBH2"/>
    <mergeCell ref="CBI2:CBQ2"/>
    <mergeCell ref="CBR2:CBZ2"/>
    <mergeCell ref="CCA2:CCI2"/>
    <mergeCell ref="BYF2:BYN2"/>
    <mergeCell ref="BYO2:BYW2"/>
    <mergeCell ref="BYX2:BZF2"/>
    <mergeCell ref="BZG2:BZO2"/>
    <mergeCell ref="BZP2:BZX2"/>
    <mergeCell ref="BZY2:CAG2"/>
    <mergeCell ref="BWD2:BWL2"/>
    <mergeCell ref="BWM2:BWU2"/>
    <mergeCell ref="BWV2:BXD2"/>
    <mergeCell ref="BXE2:BXM2"/>
    <mergeCell ref="BXN2:BXV2"/>
    <mergeCell ref="BXW2:BYE2"/>
    <mergeCell ref="CGN2:CGV2"/>
    <mergeCell ref="CGW2:CHE2"/>
    <mergeCell ref="CHF2:CHN2"/>
    <mergeCell ref="CHO2:CHW2"/>
    <mergeCell ref="CHX2:CIF2"/>
    <mergeCell ref="CIG2:CIO2"/>
    <mergeCell ref="CEL2:CET2"/>
    <mergeCell ref="CEU2:CFC2"/>
    <mergeCell ref="CFD2:CFL2"/>
    <mergeCell ref="CFM2:CFU2"/>
    <mergeCell ref="CFV2:CGD2"/>
    <mergeCell ref="CGE2:CGM2"/>
    <mergeCell ref="CCJ2:CCR2"/>
    <mergeCell ref="CCS2:CDA2"/>
    <mergeCell ref="CDB2:CDJ2"/>
    <mergeCell ref="CDK2:CDS2"/>
    <mergeCell ref="CDT2:CEB2"/>
    <mergeCell ref="CEC2:CEK2"/>
    <mergeCell ref="CMT2:CNB2"/>
    <mergeCell ref="CNC2:CNK2"/>
    <mergeCell ref="CNL2:CNT2"/>
    <mergeCell ref="CNU2:COC2"/>
    <mergeCell ref="COD2:COL2"/>
    <mergeCell ref="COM2:COU2"/>
    <mergeCell ref="CKR2:CKZ2"/>
    <mergeCell ref="CLA2:CLI2"/>
    <mergeCell ref="CLJ2:CLR2"/>
    <mergeCell ref="CLS2:CMA2"/>
    <mergeCell ref="CMB2:CMJ2"/>
    <mergeCell ref="CMK2:CMS2"/>
    <mergeCell ref="CIP2:CIX2"/>
    <mergeCell ref="CIY2:CJG2"/>
    <mergeCell ref="CJH2:CJP2"/>
    <mergeCell ref="CJQ2:CJY2"/>
    <mergeCell ref="CJZ2:CKH2"/>
    <mergeCell ref="CKI2:CKQ2"/>
    <mergeCell ref="CSZ2:CTH2"/>
    <mergeCell ref="CTI2:CTQ2"/>
    <mergeCell ref="CTR2:CTZ2"/>
    <mergeCell ref="CUA2:CUI2"/>
    <mergeCell ref="CUJ2:CUR2"/>
    <mergeCell ref="CUS2:CVA2"/>
    <mergeCell ref="CQX2:CRF2"/>
    <mergeCell ref="CRG2:CRO2"/>
    <mergeCell ref="CRP2:CRX2"/>
    <mergeCell ref="CRY2:CSG2"/>
    <mergeCell ref="CSH2:CSP2"/>
    <mergeCell ref="CSQ2:CSY2"/>
    <mergeCell ref="COV2:CPD2"/>
    <mergeCell ref="CPE2:CPM2"/>
    <mergeCell ref="CPN2:CPV2"/>
    <mergeCell ref="CPW2:CQE2"/>
    <mergeCell ref="CQF2:CQN2"/>
    <mergeCell ref="CQO2:CQW2"/>
    <mergeCell ref="CZF2:CZN2"/>
    <mergeCell ref="CZO2:CZW2"/>
    <mergeCell ref="CZX2:DAF2"/>
    <mergeCell ref="DAG2:DAO2"/>
    <mergeCell ref="DAP2:DAX2"/>
    <mergeCell ref="DAY2:DBG2"/>
    <mergeCell ref="CXD2:CXL2"/>
    <mergeCell ref="CXM2:CXU2"/>
    <mergeCell ref="CXV2:CYD2"/>
    <mergeCell ref="CYE2:CYM2"/>
    <mergeCell ref="CYN2:CYV2"/>
    <mergeCell ref="CYW2:CZE2"/>
    <mergeCell ref="CVB2:CVJ2"/>
    <mergeCell ref="CVK2:CVS2"/>
    <mergeCell ref="CVT2:CWB2"/>
    <mergeCell ref="CWC2:CWK2"/>
    <mergeCell ref="CWL2:CWT2"/>
    <mergeCell ref="CWU2:CXC2"/>
    <mergeCell ref="DFL2:DFT2"/>
    <mergeCell ref="DFU2:DGC2"/>
    <mergeCell ref="DGD2:DGL2"/>
    <mergeCell ref="DGM2:DGU2"/>
    <mergeCell ref="DGV2:DHD2"/>
    <mergeCell ref="DHE2:DHM2"/>
    <mergeCell ref="DDJ2:DDR2"/>
    <mergeCell ref="DDS2:DEA2"/>
    <mergeCell ref="DEB2:DEJ2"/>
    <mergeCell ref="DEK2:DES2"/>
    <mergeCell ref="DET2:DFB2"/>
    <mergeCell ref="DFC2:DFK2"/>
    <mergeCell ref="DBH2:DBP2"/>
    <mergeCell ref="DBQ2:DBY2"/>
    <mergeCell ref="DBZ2:DCH2"/>
    <mergeCell ref="DCI2:DCQ2"/>
    <mergeCell ref="DCR2:DCZ2"/>
    <mergeCell ref="DDA2:DDI2"/>
    <mergeCell ref="DLR2:DLZ2"/>
    <mergeCell ref="DMA2:DMI2"/>
    <mergeCell ref="DMJ2:DMR2"/>
    <mergeCell ref="DMS2:DNA2"/>
    <mergeCell ref="DNB2:DNJ2"/>
    <mergeCell ref="DNK2:DNS2"/>
    <mergeCell ref="DJP2:DJX2"/>
    <mergeCell ref="DJY2:DKG2"/>
    <mergeCell ref="DKH2:DKP2"/>
    <mergeCell ref="DKQ2:DKY2"/>
    <mergeCell ref="DKZ2:DLH2"/>
    <mergeCell ref="DLI2:DLQ2"/>
    <mergeCell ref="DHN2:DHV2"/>
    <mergeCell ref="DHW2:DIE2"/>
    <mergeCell ref="DIF2:DIN2"/>
    <mergeCell ref="DIO2:DIW2"/>
    <mergeCell ref="DIX2:DJF2"/>
    <mergeCell ref="DJG2:DJO2"/>
    <mergeCell ref="DRX2:DSF2"/>
    <mergeCell ref="DSG2:DSO2"/>
    <mergeCell ref="DSP2:DSX2"/>
    <mergeCell ref="DSY2:DTG2"/>
    <mergeCell ref="DTH2:DTP2"/>
    <mergeCell ref="DTQ2:DTY2"/>
    <mergeCell ref="DPV2:DQD2"/>
    <mergeCell ref="DQE2:DQM2"/>
    <mergeCell ref="DQN2:DQV2"/>
    <mergeCell ref="DQW2:DRE2"/>
    <mergeCell ref="DRF2:DRN2"/>
    <mergeCell ref="DRO2:DRW2"/>
    <mergeCell ref="DNT2:DOB2"/>
    <mergeCell ref="DOC2:DOK2"/>
    <mergeCell ref="DOL2:DOT2"/>
    <mergeCell ref="DOU2:DPC2"/>
    <mergeCell ref="DPD2:DPL2"/>
    <mergeCell ref="DPM2:DPU2"/>
    <mergeCell ref="DYD2:DYL2"/>
    <mergeCell ref="DYM2:DYU2"/>
    <mergeCell ref="DYV2:DZD2"/>
    <mergeCell ref="DZE2:DZM2"/>
    <mergeCell ref="DZN2:DZV2"/>
    <mergeCell ref="DZW2:EAE2"/>
    <mergeCell ref="DWB2:DWJ2"/>
    <mergeCell ref="DWK2:DWS2"/>
    <mergeCell ref="DWT2:DXB2"/>
    <mergeCell ref="DXC2:DXK2"/>
    <mergeCell ref="DXL2:DXT2"/>
    <mergeCell ref="DXU2:DYC2"/>
    <mergeCell ref="DTZ2:DUH2"/>
    <mergeCell ref="DUI2:DUQ2"/>
    <mergeCell ref="DUR2:DUZ2"/>
    <mergeCell ref="DVA2:DVI2"/>
    <mergeCell ref="DVJ2:DVR2"/>
    <mergeCell ref="DVS2:DWA2"/>
    <mergeCell ref="EEJ2:EER2"/>
    <mergeCell ref="EES2:EFA2"/>
    <mergeCell ref="EFB2:EFJ2"/>
    <mergeCell ref="EFK2:EFS2"/>
    <mergeCell ref="EFT2:EGB2"/>
    <mergeCell ref="EGC2:EGK2"/>
    <mergeCell ref="ECH2:ECP2"/>
    <mergeCell ref="ECQ2:ECY2"/>
    <mergeCell ref="ECZ2:EDH2"/>
    <mergeCell ref="EDI2:EDQ2"/>
    <mergeCell ref="EDR2:EDZ2"/>
    <mergeCell ref="EEA2:EEI2"/>
    <mergeCell ref="EAF2:EAN2"/>
    <mergeCell ref="EAO2:EAW2"/>
    <mergeCell ref="EAX2:EBF2"/>
    <mergeCell ref="EBG2:EBO2"/>
    <mergeCell ref="EBP2:EBX2"/>
    <mergeCell ref="EBY2:ECG2"/>
    <mergeCell ref="EKP2:EKX2"/>
    <mergeCell ref="EKY2:ELG2"/>
    <mergeCell ref="ELH2:ELP2"/>
    <mergeCell ref="ELQ2:ELY2"/>
    <mergeCell ref="ELZ2:EMH2"/>
    <mergeCell ref="EMI2:EMQ2"/>
    <mergeCell ref="EIN2:EIV2"/>
    <mergeCell ref="EIW2:EJE2"/>
    <mergeCell ref="EJF2:EJN2"/>
    <mergeCell ref="EJO2:EJW2"/>
    <mergeCell ref="EJX2:EKF2"/>
    <mergeCell ref="EKG2:EKO2"/>
    <mergeCell ref="EGL2:EGT2"/>
    <mergeCell ref="EGU2:EHC2"/>
    <mergeCell ref="EHD2:EHL2"/>
    <mergeCell ref="EHM2:EHU2"/>
    <mergeCell ref="EHV2:EID2"/>
    <mergeCell ref="EIE2:EIM2"/>
    <mergeCell ref="EQV2:ERD2"/>
    <mergeCell ref="ERE2:ERM2"/>
    <mergeCell ref="ERN2:ERV2"/>
    <mergeCell ref="ERW2:ESE2"/>
    <mergeCell ref="ESF2:ESN2"/>
    <mergeCell ref="ESO2:ESW2"/>
    <mergeCell ref="EOT2:EPB2"/>
    <mergeCell ref="EPC2:EPK2"/>
    <mergeCell ref="EPL2:EPT2"/>
    <mergeCell ref="EPU2:EQC2"/>
    <mergeCell ref="EQD2:EQL2"/>
    <mergeCell ref="EQM2:EQU2"/>
    <mergeCell ref="EMR2:EMZ2"/>
    <mergeCell ref="ENA2:ENI2"/>
    <mergeCell ref="ENJ2:ENR2"/>
    <mergeCell ref="ENS2:EOA2"/>
    <mergeCell ref="EOB2:EOJ2"/>
    <mergeCell ref="EOK2:EOS2"/>
    <mergeCell ref="EXB2:EXJ2"/>
    <mergeCell ref="EXK2:EXS2"/>
    <mergeCell ref="EXT2:EYB2"/>
    <mergeCell ref="EYC2:EYK2"/>
    <mergeCell ref="EYL2:EYT2"/>
    <mergeCell ref="EYU2:EZC2"/>
    <mergeCell ref="EUZ2:EVH2"/>
    <mergeCell ref="EVI2:EVQ2"/>
    <mergeCell ref="EVR2:EVZ2"/>
    <mergeCell ref="EWA2:EWI2"/>
    <mergeCell ref="EWJ2:EWR2"/>
    <mergeCell ref="EWS2:EXA2"/>
    <mergeCell ref="ESX2:ETF2"/>
    <mergeCell ref="ETG2:ETO2"/>
    <mergeCell ref="ETP2:ETX2"/>
    <mergeCell ref="ETY2:EUG2"/>
    <mergeCell ref="EUH2:EUP2"/>
    <mergeCell ref="EUQ2:EUY2"/>
    <mergeCell ref="FDH2:FDP2"/>
    <mergeCell ref="FDQ2:FDY2"/>
    <mergeCell ref="FDZ2:FEH2"/>
    <mergeCell ref="FEI2:FEQ2"/>
    <mergeCell ref="FER2:FEZ2"/>
    <mergeCell ref="FFA2:FFI2"/>
    <mergeCell ref="FBF2:FBN2"/>
    <mergeCell ref="FBO2:FBW2"/>
    <mergeCell ref="FBX2:FCF2"/>
    <mergeCell ref="FCG2:FCO2"/>
    <mergeCell ref="FCP2:FCX2"/>
    <mergeCell ref="FCY2:FDG2"/>
    <mergeCell ref="EZD2:EZL2"/>
    <mergeCell ref="EZM2:EZU2"/>
    <mergeCell ref="EZV2:FAD2"/>
    <mergeCell ref="FAE2:FAM2"/>
    <mergeCell ref="FAN2:FAV2"/>
    <mergeCell ref="FAW2:FBE2"/>
    <mergeCell ref="FJN2:FJV2"/>
    <mergeCell ref="FJW2:FKE2"/>
    <mergeCell ref="FKF2:FKN2"/>
    <mergeCell ref="FKO2:FKW2"/>
    <mergeCell ref="FKX2:FLF2"/>
    <mergeCell ref="FLG2:FLO2"/>
    <mergeCell ref="FHL2:FHT2"/>
    <mergeCell ref="FHU2:FIC2"/>
    <mergeCell ref="FID2:FIL2"/>
    <mergeCell ref="FIM2:FIU2"/>
    <mergeCell ref="FIV2:FJD2"/>
    <mergeCell ref="FJE2:FJM2"/>
    <mergeCell ref="FFJ2:FFR2"/>
    <mergeCell ref="FFS2:FGA2"/>
    <mergeCell ref="FGB2:FGJ2"/>
    <mergeCell ref="FGK2:FGS2"/>
    <mergeCell ref="FGT2:FHB2"/>
    <mergeCell ref="FHC2:FHK2"/>
    <mergeCell ref="FPT2:FQB2"/>
    <mergeCell ref="FQC2:FQK2"/>
    <mergeCell ref="FQL2:FQT2"/>
    <mergeCell ref="FQU2:FRC2"/>
    <mergeCell ref="FRD2:FRL2"/>
    <mergeCell ref="FRM2:FRU2"/>
    <mergeCell ref="FNR2:FNZ2"/>
    <mergeCell ref="FOA2:FOI2"/>
    <mergeCell ref="FOJ2:FOR2"/>
    <mergeCell ref="FOS2:FPA2"/>
    <mergeCell ref="FPB2:FPJ2"/>
    <mergeCell ref="FPK2:FPS2"/>
    <mergeCell ref="FLP2:FLX2"/>
    <mergeCell ref="FLY2:FMG2"/>
    <mergeCell ref="FMH2:FMP2"/>
    <mergeCell ref="FMQ2:FMY2"/>
    <mergeCell ref="FMZ2:FNH2"/>
    <mergeCell ref="FNI2:FNQ2"/>
    <mergeCell ref="FVZ2:FWH2"/>
    <mergeCell ref="FWI2:FWQ2"/>
    <mergeCell ref="FWR2:FWZ2"/>
    <mergeCell ref="FXA2:FXI2"/>
    <mergeCell ref="FXJ2:FXR2"/>
    <mergeCell ref="FXS2:FYA2"/>
    <mergeCell ref="FTX2:FUF2"/>
    <mergeCell ref="FUG2:FUO2"/>
    <mergeCell ref="FUP2:FUX2"/>
    <mergeCell ref="FUY2:FVG2"/>
    <mergeCell ref="FVH2:FVP2"/>
    <mergeCell ref="FVQ2:FVY2"/>
    <mergeCell ref="FRV2:FSD2"/>
    <mergeCell ref="FSE2:FSM2"/>
    <mergeCell ref="FSN2:FSV2"/>
    <mergeCell ref="FSW2:FTE2"/>
    <mergeCell ref="FTF2:FTN2"/>
    <mergeCell ref="FTO2:FTW2"/>
    <mergeCell ref="GCF2:GCN2"/>
    <mergeCell ref="GCO2:GCW2"/>
    <mergeCell ref="GCX2:GDF2"/>
    <mergeCell ref="GDG2:GDO2"/>
    <mergeCell ref="GDP2:GDX2"/>
    <mergeCell ref="GDY2:GEG2"/>
    <mergeCell ref="GAD2:GAL2"/>
    <mergeCell ref="GAM2:GAU2"/>
    <mergeCell ref="GAV2:GBD2"/>
    <mergeCell ref="GBE2:GBM2"/>
    <mergeCell ref="GBN2:GBV2"/>
    <mergeCell ref="GBW2:GCE2"/>
    <mergeCell ref="FYB2:FYJ2"/>
    <mergeCell ref="FYK2:FYS2"/>
    <mergeCell ref="FYT2:FZB2"/>
    <mergeCell ref="FZC2:FZK2"/>
    <mergeCell ref="FZL2:FZT2"/>
    <mergeCell ref="FZU2:GAC2"/>
    <mergeCell ref="GIL2:GIT2"/>
    <mergeCell ref="GIU2:GJC2"/>
    <mergeCell ref="GJD2:GJL2"/>
    <mergeCell ref="GJM2:GJU2"/>
    <mergeCell ref="GJV2:GKD2"/>
    <mergeCell ref="GKE2:GKM2"/>
    <mergeCell ref="GGJ2:GGR2"/>
    <mergeCell ref="GGS2:GHA2"/>
    <mergeCell ref="GHB2:GHJ2"/>
    <mergeCell ref="GHK2:GHS2"/>
    <mergeCell ref="GHT2:GIB2"/>
    <mergeCell ref="GIC2:GIK2"/>
    <mergeCell ref="GEH2:GEP2"/>
    <mergeCell ref="GEQ2:GEY2"/>
    <mergeCell ref="GEZ2:GFH2"/>
    <mergeCell ref="GFI2:GFQ2"/>
    <mergeCell ref="GFR2:GFZ2"/>
    <mergeCell ref="GGA2:GGI2"/>
    <mergeCell ref="GOR2:GOZ2"/>
    <mergeCell ref="GPA2:GPI2"/>
    <mergeCell ref="GPJ2:GPR2"/>
    <mergeCell ref="GPS2:GQA2"/>
    <mergeCell ref="GQB2:GQJ2"/>
    <mergeCell ref="GQK2:GQS2"/>
    <mergeCell ref="GMP2:GMX2"/>
    <mergeCell ref="GMY2:GNG2"/>
    <mergeCell ref="GNH2:GNP2"/>
    <mergeCell ref="GNQ2:GNY2"/>
    <mergeCell ref="GNZ2:GOH2"/>
    <mergeCell ref="GOI2:GOQ2"/>
    <mergeCell ref="GKN2:GKV2"/>
    <mergeCell ref="GKW2:GLE2"/>
    <mergeCell ref="GLF2:GLN2"/>
    <mergeCell ref="GLO2:GLW2"/>
    <mergeCell ref="GLX2:GMF2"/>
    <mergeCell ref="GMG2:GMO2"/>
    <mergeCell ref="GUX2:GVF2"/>
    <mergeCell ref="GVG2:GVO2"/>
    <mergeCell ref="GVP2:GVX2"/>
    <mergeCell ref="GVY2:GWG2"/>
    <mergeCell ref="GWH2:GWP2"/>
    <mergeCell ref="GWQ2:GWY2"/>
    <mergeCell ref="GSV2:GTD2"/>
    <mergeCell ref="GTE2:GTM2"/>
    <mergeCell ref="GTN2:GTV2"/>
    <mergeCell ref="GTW2:GUE2"/>
    <mergeCell ref="GUF2:GUN2"/>
    <mergeCell ref="GUO2:GUW2"/>
    <mergeCell ref="GQT2:GRB2"/>
    <mergeCell ref="GRC2:GRK2"/>
    <mergeCell ref="GRL2:GRT2"/>
    <mergeCell ref="GRU2:GSC2"/>
    <mergeCell ref="GSD2:GSL2"/>
    <mergeCell ref="GSM2:GSU2"/>
    <mergeCell ref="HBD2:HBL2"/>
    <mergeCell ref="HBM2:HBU2"/>
    <mergeCell ref="HBV2:HCD2"/>
    <mergeCell ref="HCE2:HCM2"/>
    <mergeCell ref="HCN2:HCV2"/>
    <mergeCell ref="HCW2:HDE2"/>
    <mergeCell ref="GZB2:GZJ2"/>
    <mergeCell ref="GZK2:GZS2"/>
    <mergeCell ref="GZT2:HAB2"/>
    <mergeCell ref="HAC2:HAK2"/>
    <mergeCell ref="HAL2:HAT2"/>
    <mergeCell ref="HAU2:HBC2"/>
    <mergeCell ref="GWZ2:GXH2"/>
    <mergeCell ref="GXI2:GXQ2"/>
    <mergeCell ref="GXR2:GXZ2"/>
    <mergeCell ref="GYA2:GYI2"/>
    <mergeCell ref="GYJ2:GYR2"/>
    <mergeCell ref="GYS2:GZA2"/>
    <mergeCell ref="HHJ2:HHR2"/>
    <mergeCell ref="HHS2:HIA2"/>
    <mergeCell ref="HIB2:HIJ2"/>
    <mergeCell ref="HIK2:HIS2"/>
    <mergeCell ref="HIT2:HJB2"/>
    <mergeCell ref="HJC2:HJK2"/>
    <mergeCell ref="HFH2:HFP2"/>
    <mergeCell ref="HFQ2:HFY2"/>
    <mergeCell ref="HFZ2:HGH2"/>
    <mergeCell ref="HGI2:HGQ2"/>
    <mergeCell ref="HGR2:HGZ2"/>
    <mergeCell ref="HHA2:HHI2"/>
    <mergeCell ref="HDF2:HDN2"/>
    <mergeCell ref="HDO2:HDW2"/>
    <mergeCell ref="HDX2:HEF2"/>
    <mergeCell ref="HEG2:HEO2"/>
    <mergeCell ref="HEP2:HEX2"/>
    <mergeCell ref="HEY2:HFG2"/>
    <mergeCell ref="HNP2:HNX2"/>
    <mergeCell ref="HNY2:HOG2"/>
    <mergeCell ref="HOH2:HOP2"/>
    <mergeCell ref="HOQ2:HOY2"/>
    <mergeCell ref="HOZ2:HPH2"/>
    <mergeCell ref="HPI2:HPQ2"/>
    <mergeCell ref="HLN2:HLV2"/>
    <mergeCell ref="HLW2:HME2"/>
    <mergeCell ref="HMF2:HMN2"/>
    <mergeCell ref="HMO2:HMW2"/>
    <mergeCell ref="HMX2:HNF2"/>
    <mergeCell ref="HNG2:HNO2"/>
    <mergeCell ref="HJL2:HJT2"/>
    <mergeCell ref="HJU2:HKC2"/>
    <mergeCell ref="HKD2:HKL2"/>
    <mergeCell ref="HKM2:HKU2"/>
    <mergeCell ref="HKV2:HLD2"/>
    <mergeCell ref="HLE2:HLM2"/>
    <mergeCell ref="HTV2:HUD2"/>
    <mergeCell ref="HUE2:HUM2"/>
    <mergeCell ref="HUN2:HUV2"/>
    <mergeCell ref="HUW2:HVE2"/>
    <mergeCell ref="HVF2:HVN2"/>
    <mergeCell ref="HVO2:HVW2"/>
    <mergeCell ref="HRT2:HSB2"/>
    <mergeCell ref="HSC2:HSK2"/>
    <mergeCell ref="HSL2:HST2"/>
    <mergeCell ref="HSU2:HTC2"/>
    <mergeCell ref="HTD2:HTL2"/>
    <mergeCell ref="HTM2:HTU2"/>
    <mergeCell ref="HPR2:HPZ2"/>
    <mergeCell ref="HQA2:HQI2"/>
    <mergeCell ref="HQJ2:HQR2"/>
    <mergeCell ref="HQS2:HRA2"/>
    <mergeCell ref="HRB2:HRJ2"/>
    <mergeCell ref="HRK2:HRS2"/>
    <mergeCell ref="IAB2:IAJ2"/>
    <mergeCell ref="IAK2:IAS2"/>
    <mergeCell ref="IAT2:IBB2"/>
    <mergeCell ref="IBC2:IBK2"/>
    <mergeCell ref="IBL2:IBT2"/>
    <mergeCell ref="IBU2:ICC2"/>
    <mergeCell ref="HXZ2:HYH2"/>
    <mergeCell ref="HYI2:HYQ2"/>
    <mergeCell ref="HYR2:HYZ2"/>
    <mergeCell ref="HZA2:HZI2"/>
    <mergeCell ref="HZJ2:HZR2"/>
    <mergeCell ref="HZS2:IAA2"/>
    <mergeCell ref="HVX2:HWF2"/>
    <mergeCell ref="HWG2:HWO2"/>
    <mergeCell ref="HWP2:HWX2"/>
    <mergeCell ref="HWY2:HXG2"/>
    <mergeCell ref="HXH2:HXP2"/>
    <mergeCell ref="HXQ2:HXY2"/>
    <mergeCell ref="IGH2:IGP2"/>
    <mergeCell ref="IGQ2:IGY2"/>
    <mergeCell ref="IGZ2:IHH2"/>
    <mergeCell ref="IHI2:IHQ2"/>
    <mergeCell ref="IHR2:IHZ2"/>
    <mergeCell ref="IIA2:III2"/>
    <mergeCell ref="IEF2:IEN2"/>
    <mergeCell ref="IEO2:IEW2"/>
    <mergeCell ref="IEX2:IFF2"/>
    <mergeCell ref="IFG2:IFO2"/>
    <mergeCell ref="IFP2:IFX2"/>
    <mergeCell ref="IFY2:IGG2"/>
    <mergeCell ref="ICD2:ICL2"/>
    <mergeCell ref="ICM2:ICU2"/>
    <mergeCell ref="ICV2:IDD2"/>
    <mergeCell ref="IDE2:IDM2"/>
    <mergeCell ref="IDN2:IDV2"/>
    <mergeCell ref="IDW2:IEE2"/>
    <mergeCell ref="IMN2:IMV2"/>
    <mergeCell ref="IMW2:INE2"/>
    <mergeCell ref="INF2:INN2"/>
    <mergeCell ref="INO2:INW2"/>
    <mergeCell ref="INX2:IOF2"/>
    <mergeCell ref="IOG2:IOO2"/>
    <mergeCell ref="IKL2:IKT2"/>
    <mergeCell ref="IKU2:ILC2"/>
    <mergeCell ref="ILD2:ILL2"/>
    <mergeCell ref="ILM2:ILU2"/>
    <mergeCell ref="ILV2:IMD2"/>
    <mergeCell ref="IME2:IMM2"/>
    <mergeCell ref="IIJ2:IIR2"/>
    <mergeCell ref="IIS2:IJA2"/>
    <mergeCell ref="IJB2:IJJ2"/>
    <mergeCell ref="IJK2:IJS2"/>
    <mergeCell ref="IJT2:IKB2"/>
    <mergeCell ref="IKC2:IKK2"/>
    <mergeCell ref="IST2:ITB2"/>
    <mergeCell ref="ITC2:ITK2"/>
    <mergeCell ref="ITL2:ITT2"/>
    <mergeCell ref="ITU2:IUC2"/>
    <mergeCell ref="IUD2:IUL2"/>
    <mergeCell ref="IUM2:IUU2"/>
    <mergeCell ref="IQR2:IQZ2"/>
    <mergeCell ref="IRA2:IRI2"/>
    <mergeCell ref="IRJ2:IRR2"/>
    <mergeCell ref="IRS2:ISA2"/>
    <mergeCell ref="ISB2:ISJ2"/>
    <mergeCell ref="ISK2:ISS2"/>
    <mergeCell ref="IOP2:IOX2"/>
    <mergeCell ref="IOY2:IPG2"/>
    <mergeCell ref="IPH2:IPP2"/>
    <mergeCell ref="IPQ2:IPY2"/>
    <mergeCell ref="IPZ2:IQH2"/>
    <mergeCell ref="IQI2:IQQ2"/>
    <mergeCell ref="IYZ2:IZH2"/>
    <mergeCell ref="IZI2:IZQ2"/>
    <mergeCell ref="IZR2:IZZ2"/>
    <mergeCell ref="JAA2:JAI2"/>
    <mergeCell ref="JAJ2:JAR2"/>
    <mergeCell ref="JAS2:JBA2"/>
    <mergeCell ref="IWX2:IXF2"/>
    <mergeCell ref="IXG2:IXO2"/>
    <mergeCell ref="IXP2:IXX2"/>
    <mergeCell ref="IXY2:IYG2"/>
    <mergeCell ref="IYH2:IYP2"/>
    <mergeCell ref="IYQ2:IYY2"/>
    <mergeCell ref="IUV2:IVD2"/>
    <mergeCell ref="IVE2:IVM2"/>
    <mergeCell ref="IVN2:IVV2"/>
    <mergeCell ref="IVW2:IWE2"/>
    <mergeCell ref="IWF2:IWN2"/>
    <mergeCell ref="IWO2:IWW2"/>
    <mergeCell ref="JFF2:JFN2"/>
    <mergeCell ref="JFO2:JFW2"/>
    <mergeCell ref="JFX2:JGF2"/>
    <mergeCell ref="JGG2:JGO2"/>
    <mergeCell ref="JGP2:JGX2"/>
    <mergeCell ref="JGY2:JHG2"/>
    <mergeCell ref="JDD2:JDL2"/>
    <mergeCell ref="JDM2:JDU2"/>
    <mergeCell ref="JDV2:JED2"/>
    <mergeCell ref="JEE2:JEM2"/>
    <mergeCell ref="JEN2:JEV2"/>
    <mergeCell ref="JEW2:JFE2"/>
    <mergeCell ref="JBB2:JBJ2"/>
    <mergeCell ref="JBK2:JBS2"/>
    <mergeCell ref="JBT2:JCB2"/>
    <mergeCell ref="JCC2:JCK2"/>
    <mergeCell ref="JCL2:JCT2"/>
    <mergeCell ref="JCU2:JDC2"/>
    <mergeCell ref="JLL2:JLT2"/>
    <mergeCell ref="JLU2:JMC2"/>
    <mergeCell ref="JMD2:JML2"/>
    <mergeCell ref="JMM2:JMU2"/>
    <mergeCell ref="JMV2:JND2"/>
    <mergeCell ref="JNE2:JNM2"/>
    <mergeCell ref="JJJ2:JJR2"/>
    <mergeCell ref="JJS2:JKA2"/>
    <mergeCell ref="JKB2:JKJ2"/>
    <mergeCell ref="JKK2:JKS2"/>
    <mergeCell ref="JKT2:JLB2"/>
    <mergeCell ref="JLC2:JLK2"/>
    <mergeCell ref="JHH2:JHP2"/>
    <mergeCell ref="JHQ2:JHY2"/>
    <mergeCell ref="JHZ2:JIH2"/>
    <mergeCell ref="JII2:JIQ2"/>
    <mergeCell ref="JIR2:JIZ2"/>
    <mergeCell ref="JJA2:JJI2"/>
    <mergeCell ref="JRR2:JRZ2"/>
    <mergeCell ref="JSA2:JSI2"/>
    <mergeCell ref="JSJ2:JSR2"/>
    <mergeCell ref="JSS2:JTA2"/>
    <mergeCell ref="JTB2:JTJ2"/>
    <mergeCell ref="JTK2:JTS2"/>
    <mergeCell ref="JPP2:JPX2"/>
    <mergeCell ref="JPY2:JQG2"/>
    <mergeCell ref="JQH2:JQP2"/>
    <mergeCell ref="JQQ2:JQY2"/>
    <mergeCell ref="JQZ2:JRH2"/>
    <mergeCell ref="JRI2:JRQ2"/>
    <mergeCell ref="JNN2:JNV2"/>
    <mergeCell ref="JNW2:JOE2"/>
    <mergeCell ref="JOF2:JON2"/>
    <mergeCell ref="JOO2:JOW2"/>
    <mergeCell ref="JOX2:JPF2"/>
    <mergeCell ref="JPG2:JPO2"/>
    <mergeCell ref="JXX2:JYF2"/>
    <mergeCell ref="JYG2:JYO2"/>
    <mergeCell ref="JYP2:JYX2"/>
    <mergeCell ref="JYY2:JZG2"/>
    <mergeCell ref="JZH2:JZP2"/>
    <mergeCell ref="JZQ2:JZY2"/>
    <mergeCell ref="JVV2:JWD2"/>
    <mergeCell ref="JWE2:JWM2"/>
    <mergeCell ref="JWN2:JWV2"/>
    <mergeCell ref="JWW2:JXE2"/>
    <mergeCell ref="JXF2:JXN2"/>
    <mergeCell ref="JXO2:JXW2"/>
    <mergeCell ref="JTT2:JUB2"/>
    <mergeCell ref="JUC2:JUK2"/>
    <mergeCell ref="JUL2:JUT2"/>
    <mergeCell ref="JUU2:JVC2"/>
    <mergeCell ref="JVD2:JVL2"/>
    <mergeCell ref="JVM2:JVU2"/>
    <mergeCell ref="KED2:KEL2"/>
    <mergeCell ref="KEM2:KEU2"/>
    <mergeCell ref="KEV2:KFD2"/>
    <mergeCell ref="KFE2:KFM2"/>
    <mergeCell ref="KFN2:KFV2"/>
    <mergeCell ref="KFW2:KGE2"/>
    <mergeCell ref="KCB2:KCJ2"/>
    <mergeCell ref="KCK2:KCS2"/>
    <mergeCell ref="KCT2:KDB2"/>
    <mergeCell ref="KDC2:KDK2"/>
    <mergeCell ref="KDL2:KDT2"/>
    <mergeCell ref="KDU2:KEC2"/>
    <mergeCell ref="JZZ2:KAH2"/>
    <mergeCell ref="KAI2:KAQ2"/>
    <mergeCell ref="KAR2:KAZ2"/>
    <mergeCell ref="KBA2:KBI2"/>
    <mergeCell ref="KBJ2:KBR2"/>
    <mergeCell ref="KBS2:KCA2"/>
    <mergeCell ref="KKJ2:KKR2"/>
    <mergeCell ref="KKS2:KLA2"/>
    <mergeCell ref="KLB2:KLJ2"/>
    <mergeCell ref="KLK2:KLS2"/>
    <mergeCell ref="KLT2:KMB2"/>
    <mergeCell ref="KMC2:KMK2"/>
    <mergeCell ref="KIH2:KIP2"/>
    <mergeCell ref="KIQ2:KIY2"/>
    <mergeCell ref="KIZ2:KJH2"/>
    <mergeCell ref="KJI2:KJQ2"/>
    <mergeCell ref="KJR2:KJZ2"/>
    <mergeCell ref="KKA2:KKI2"/>
    <mergeCell ref="KGF2:KGN2"/>
    <mergeCell ref="KGO2:KGW2"/>
    <mergeCell ref="KGX2:KHF2"/>
    <mergeCell ref="KHG2:KHO2"/>
    <mergeCell ref="KHP2:KHX2"/>
    <mergeCell ref="KHY2:KIG2"/>
    <mergeCell ref="KQP2:KQX2"/>
    <mergeCell ref="KQY2:KRG2"/>
    <mergeCell ref="KRH2:KRP2"/>
    <mergeCell ref="KRQ2:KRY2"/>
    <mergeCell ref="KRZ2:KSH2"/>
    <mergeCell ref="KSI2:KSQ2"/>
    <mergeCell ref="KON2:KOV2"/>
    <mergeCell ref="KOW2:KPE2"/>
    <mergeCell ref="KPF2:KPN2"/>
    <mergeCell ref="KPO2:KPW2"/>
    <mergeCell ref="KPX2:KQF2"/>
    <mergeCell ref="KQG2:KQO2"/>
    <mergeCell ref="KML2:KMT2"/>
    <mergeCell ref="KMU2:KNC2"/>
    <mergeCell ref="KND2:KNL2"/>
    <mergeCell ref="KNM2:KNU2"/>
    <mergeCell ref="KNV2:KOD2"/>
    <mergeCell ref="KOE2:KOM2"/>
    <mergeCell ref="KWV2:KXD2"/>
    <mergeCell ref="KXE2:KXM2"/>
    <mergeCell ref="KXN2:KXV2"/>
    <mergeCell ref="KXW2:KYE2"/>
    <mergeCell ref="KYF2:KYN2"/>
    <mergeCell ref="KYO2:KYW2"/>
    <mergeCell ref="KUT2:KVB2"/>
    <mergeCell ref="KVC2:KVK2"/>
    <mergeCell ref="KVL2:KVT2"/>
    <mergeCell ref="KVU2:KWC2"/>
    <mergeCell ref="KWD2:KWL2"/>
    <mergeCell ref="KWM2:KWU2"/>
    <mergeCell ref="KSR2:KSZ2"/>
    <mergeCell ref="KTA2:KTI2"/>
    <mergeCell ref="KTJ2:KTR2"/>
    <mergeCell ref="KTS2:KUA2"/>
    <mergeCell ref="KUB2:KUJ2"/>
    <mergeCell ref="KUK2:KUS2"/>
    <mergeCell ref="LDB2:LDJ2"/>
    <mergeCell ref="LDK2:LDS2"/>
    <mergeCell ref="LDT2:LEB2"/>
    <mergeCell ref="LEC2:LEK2"/>
    <mergeCell ref="LEL2:LET2"/>
    <mergeCell ref="LEU2:LFC2"/>
    <mergeCell ref="LAZ2:LBH2"/>
    <mergeCell ref="LBI2:LBQ2"/>
    <mergeCell ref="LBR2:LBZ2"/>
    <mergeCell ref="LCA2:LCI2"/>
    <mergeCell ref="LCJ2:LCR2"/>
    <mergeCell ref="LCS2:LDA2"/>
    <mergeCell ref="KYX2:KZF2"/>
    <mergeCell ref="KZG2:KZO2"/>
    <mergeCell ref="KZP2:KZX2"/>
    <mergeCell ref="KZY2:LAG2"/>
    <mergeCell ref="LAH2:LAP2"/>
    <mergeCell ref="LAQ2:LAY2"/>
    <mergeCell ref="LJH2:LJP2"/>
    <mergeCell ref="LJQ2:LJY2"/>
    <mergeCell ref="LJZ2:LKH2"/>
    <mergeCell ref="LKI2:LKQ2"/>
    <mergeCell ref="LKR2:LKZ2"/>
    <mergeCell ref="LLA2:LLI2"/>
    <mergeCell ref="LHF2:LHN2"/>
    <mergeCell ref="LHO2:LHW2"/>
    <mergeCell ref="LHX2:LIF2"/>
    <mergeCell ref="LIG2:LIO2"/>
    <mergeCell ref="LIP2:LIX2"/>
    <mergeCell ref="LIY2:LJG2"/>
    <mergeCell ref="LFD2:LFL2"/>
    <mergeCell ref="LFM2:LFU2"/>
    <mergeCell ref="LFV2:LGD2"/>
    <mergeCell ref="LGE2:LGM2"/>
    <mergeCell ref="LGN2:LGV2"/>
    <mergeCell ref="LGW2:LHE2"/>
    <mergeCell ref="LPN2:LPV2"/>
    <mergeCell ref="LPW2:LQE2"/>
    <mergeCell ref="LQF2:LQN2"/>
    <mergeCell ref="LQO2:LQW2"/>
    <mergeCell ref="LQX2:LRF2"/>
    <mergeCell ref="LRG2:LRO2"/>
    <mergeCell ref="LNL2:LNT2"/>
    <mergeCell ref="LNU2:LOC2"/>
    <mergeCell ref="LOD2:LOL2"/>
    <mergeCell ref="LOM2:LOU2"/>
    <mergeCell ref="LOV2:LPD2"/>
    <mergeCell ref="LPE2:LPM2"/>
    <mergeCell ref="LLJ2:LLR2"/>
    <mergeCell ref="LLS2:LMA2"/>
    <mergeCell ref="LMB2:LMJ2"/>
    <mergeCell ref="LMK2:LMS2"/>
    <mergeCell ref="LMT2:LNB2"/>
    <mergeCell ref="LNC2:LNK2"/>
    <mergeCell ref="LVT2:LWB2"/>
    <mergeCell ref="LWC2:LWK2"/>
    <mergeCell ref="LWL2:LWT2"/>
    <mergeCell ref="LWU2:LXC2"/>
    <mergeCell ref="LXD2:LXL2"/>
    <mergeCell ref="LXM2:LXU2"/>
    <mergeCell ref="LTR2:LTZ2"/>
    <mergeCell ref="LUA2:LUI2"/>
    <mergeCell ref="LUJ2:LUR2"/>
    <mergeCell ref="LUS2:LVA2"/>
    <mergeCell ref="LVB2:LVJ2"/>
    <mergeCell ref="LVK2:LVS2"/>
    <mergeCell ref="LRP2:LRX2"/>
    <mergeCell ref="LRY2:LSG2"/>
    <mergeCell ref="LSH2:LSP2"/>
    <mergeCell ref="LSQ2:LSY2"/>
    <mergeCell ref="LSZ2:LTH2"/>
    <mergeCell ref="LTI2:LTQ2"/>
    <mergeCell ref="MBZ2:MCH2"/>
    <mergeCell ref="MCI2:MCQ2"/>
    <mergeCell ref="MCR2:MCZ2"/>
    <mergeCell ref="MDA2:MDI2"/>
    <mergeCell ref="MDJ2:MDR2"/>
    <mergeCell ref="MDS2:MEA2"/>
    <mergeCell ref="LZX2:MAF2"/>
    <mergeCell ref="MAG2:MAO2"/>
    <mergeCell ref="MAP2:MAX2"/>
    <mergeCell ref="MAY2:MBG2"/>
    <mergeCell ref="MBH2:MBP2"/>
    <mergeCell ref="MBQ2:MBY2"/>
    <mergeCell ref="LXV2:LYD2"/>
    <mergeCell ref="LYE2:LYM2"/>
    <mergeCell ref="LYN2:LYV2"/>
    <mergeCell ref="LYW2:LZE2"/>
    <mergeCell ref="LZF2:LZN2"/>
    <mergeCell ref="LZO2:LZW2"/>
    <mergeCell ref="MIF2:MIN2"/>
    <mergeCell ref="MIO2:MIW2"/>
    <mergeCell ref="MIX2:MJF2"/>
    <mergeCell ref="MJG2:MJO2"/>
    <mergeCell ref="MJP2:MJX2"/>
    <mergeCell ref="MJY2:MKG2"/>
    <mergeCell ref="MGD2:MGL2"/>
    <mergeCell ref="MGM2:MGU2"/>
    <mergeCell ref="MGV2:MHD2"/>
    <mergeCell ref="MHE2:MHM2"/>
    <mergeCell ref="MHN2:MHV2"/>
    <mergeCell ref="MHW2:MIE2"/>
    <mergeCell ref="MEB2:MEJ2"/>
    <mergeCell ref="MEK2:MES2"/>
    <mergeCell ref="MET2:MFB2"/>
    <mergeCell ref="MFC2:MFK2"/>
    <mergeCell ref="MFL2:MFT2"/>
    <mergeCell ref="MFU2:MGC2"/>
    <mergeCell ref="MOL2:MOT2"/>
    <mergeCell ref="MOU2:MPC2"/>
    <mergeCell ref="MPD2:MPL2"/>
    <mergeCell ref="MPM2:MPU2"/>
    <mergeCell ref="MPV2:MQD2"/>
    <mergeCell ref="MQE2:MQM2"/>
    <mergeCell ref="MMJ2:MMR2"/>
    <mergeCell ref="MMS2:MNA2"/>
    <mergeCell ref="MNB2:MNJ2"/>
    <mergeCell ref="MNK2:MNS2"/>
    <mergeCell ref="MNT2:MOB2"/>
    <mergeCell ref="MOC2:MOK2"/>
    <mergeCell ref="MKH2:MKP2"/>
    <mergeCell ref="MKQ2:MKY2"/>
    <mergeCell ref="MKZ2:MLH2"/>
    <mergeCell ref="MLI2:MLQ2"/>
    <mergeCell ref="MLR2:MLZ2"/>
    <mergeCell ref="MMA2:MMI2"/>
    <mergeCell ref="MUR2:MUZ2"/>
    <mergeCell ref="MVA2:MVI2"/>
    <mergeCell ref="MVJ2:MVR2"/>
    <mergeCell ref="MVS2:MWA2"/>
    <mergeCell ref="MWB2:MWJ2"/>
    <mergeCell ref="MWK2:MWS2"/>
    <mergeCell ref="MSP2:MSX2"/>
    <mergeCell ref="MSY2:MTG2"/>
    <mergeCell ref="MTH2:MTP2"/>
    <mergeCell ref="MTQ2:MTY2"/>
    <mergeCell ref="MTZ2:MUH2"/>
    <mergeCell ref="MUI2:MUQ2"/>
    <mergeCell ref="MQN2:MQV2"/>
    <mergeCell ref="MQW2:MRE2"/>
    <mergeCell ref="MRF2:MRN2"/>
    <mergeCell ref="MRO2:MRW2"/>
    <mergeCell ref="MRX2:MSF2"/>
    <mergeCell ref="MSG2:MSO2"/>
    <mergeCell ref="NAX2:NBF2"/>
    <mergeCell ref="NBG2:NBO2"/>
    <mergeCell ref="NBP2:NBX2"/>
    <mergeCell ref="NBY2:NCG2"/>
    <mergeCell ref="NCH2:NCP2"/>
    <mergeCell ref="NCQ2:NCY2"/>
    <mergeCell ref="MYV2:MZD2"/>
    <mergeCell ref="MZE2:MZM2"/>
    <mergeCell ref="MZN2:MZV2"/>
    <mergeCell ref="MZW2:NAE2"/>
    <mergeCell ref="NAF2:NAN2"/>
    <mergeCell ref="NAO2:NAW2"/>
    <mergeCell ref="MWT2:MXB2"/>
    <mergeCell ref="MXC2:MXK2"/>
    <mergeCell ref="MXL2:MXT2"/>
    <mergeCell ref="MXU2:MYC2"/>
    <mergeCell ref="MYD2:MYL2"/>
    <mergeCell ref="MYM2:MYU2"/>
    <mergeCell ref="NHD2:NHL2"/>
    <mergeCell ref="NHM2:NHU2"/>
    <mergeCell ref="NHV2:NID2"/>
    <mergeCell ref="NIE2:NIM2"/>
    <mergeCell ref="NIN2:NIV2"/>
    <mergeCell ref="NIW2:NJE2"/>
    <mergeCell ref="NFB2:NFJ2"/>
    <mergeCell ref="NFK2:NFS2"/>
    <mergeCell ref="NFT2:NGB2"/>
    <mergeCell ref="NGC2:NGK2"/>
    <mergeCell ref="NGL2:NGT2"/>
    <mergeCell ref="NGU2:NHC2"/>
    <mergeCell ref="NCZ2:NDH2"/>
    <mergeCell ref="NDI2:NDQ2"/>
    <mergeCell ref="NDR2:NDZ2"/>
    <mergeCell ref="NEA2:NEI2"/>
    <mergeCell ref="NEJ2:NER2"/>
    <mergeCell ref="NES2:NFA2"/>
    <mergeCell ref="NNJ2:NNR2"/>
    <mergeCell ref="NNS2:NOA2"/>
    <mergeCell ref="NOB2:NOJ2"/>
    <mergeCell ref="NOK2:NOS2"/>
    <mergeCell ref="NOT2:NPB2"/>
    <mergeCell ref="NPC2:NPK2"/>
    <mergeCell ref="NLH2:NLP2"/>
    <mergeCell ref="NLQ2:NLY2"/>
    <mergeCell ref="NLZ2:NMH2"/>
    <mergeCell ref="NMI2:NMQ2"/>
    <mergeCell ref="NMR2:NMZ2"/>
    <mergeCell ref="NNA2:NNI2"/>
    <mergeCell ref="NJF2:NJN2"/>
    <mergeCell ref="NJO2:NJW2"/>
    <mergeCell ref="NJX2:NKF2"/>
    <mergeCell ref="NKG2:NKO2"/>
    <mergeCell ref="NKP2:NKX2"/>
    <mergeCell ref="NKY2:NLG2"/>
    <mergeCell ref="NTP2:NTX2"/>
    <mergeCell ref="NTY2:NUG2"/>
    <mergeCell ref="NUH2:NUP2"/>
    <mergeCell ref="NUQ2:NUY2"/>
    <mergeCell ref="NUZ2:NVH2"/>
    <mergeCell ref="NVI2:NVQ2"/>
    <mergeCell ref="NRN2:NRV2"/>
    <mergeCell ref="NRW2:NSE2"/>
    <mergeCell ref="NSF2:NSN2"/>
    <mergeCell ref="NSO2:NSW2"/>
    <mergeCell ref="NSX2:NTF2"/>
    <mergeCell ref="NTG2:NTO2"/>
    <mergeCell ref="NPL2:NPT2"/>
    <mergeCell ref="NPU2:NQC2"/>
    <mergeCell ref="NQD2:NQL2"/>
    <mergeCell ref="NQM2:NQU2"/>
    <mergeCell ref="NQV2:NRD2"/>
    <mergeCell ref="NRE2:NRM2"/>
    <mergeCell ref="NZV2:OAD2"/>
    <mergeCell ref="OAE2:OAM2"/>
    <mergeCell ref="OAN2:OAV2"/>
    <mergeCell ref="OAW2:OBE2"/>
    <mergeCell ref="OBF2:OBN2"/>
    <mergeCell ref="OBO2:OBW2"/>
    <mergeCell ref="NXT2:NYB2"/>
    <mergeCell ref="NYC2:NYK2"/>
    <mergeCell ref="NYL2:NYT2"/>
    <mergeCell ref="NYU2:NZC2"/>
    <mergeCell ref="NZD2:NZL2"/>
    <mergeCell ref="NZM2:NZU2"/>
    <mergeCell ref="NVR2:NVZ2"/>
    <mergeCell ref="NWA2:NWI2"/>
    <mergeCell ref="NWJ2:NWR2"/>
    <mergeCell ref="NWS2:NXA2"/>
    <mergeCell ref="NXB2:NXJ2"/>
    <mergeCell ref="NXK2:NXS2"/>
    <mergeCell ref="OGB2:OGJ2"/>
    <mergeCell ref="OGK2:OGS2"/>
    <mergeCell ref="OGT2:OHB2"/>
    <mergeCell ref="OHC2:OHK2"/>
    <mergeCell ref="OHL2:OHT2"/>
    <mergeCell ref="OHU2:OIC2"/>
    <mergeCell ref="ODZ2:OEH2"/>
    <mergeCell ref="OEI2:OEQ2"/>
    <mergeCell ref="OER2:OEZ2"/>
    <mergeCell ref="OFA2:OFI2"/>
    <mergeCell ref="OFJ2:OFR2"/>
    <mergeCell ref="OFS2:OGA2"/>
    <mergeCell ref="OBX2:OCF2"/>
    <mergeCell ref="OCG2:OCO2"/>
    <mergeCell ref="OCP2:OCX2"/>
    <mergeCell ref="OCY2:ODG2"/>
    <mergeCell ref="ODH2:ODP2"/>
    <mergeCell ref="ODQ2:ODY2"/>
    <mergeCell ref="OMH2:OMP2"/>
    <mergeCell ref="OMQ2:OMY2"/>
    <mergeCell ref="OMZ2:ONH2"/>
    <mergeCell ref="ONI2:ONQ2"/>
    <mergeCell ref="ONR2:ONZ2"/>
    <mergeCell ref="OOA2:OOI2"/>
    <mergeCell ref="OKF2:OKN2"/>
    <mergeCell ref="OKO2:OKW2"/>
    <mergeCell ref="OKX2:OLF2"/>
    <mergeCell ref="OLG2:OLO2"/>
    <mergeCell ref="OLP2:OLX2"/>
    <mergeCell ref="OLY2:OMG2"/>
    <mergeCell ref="OID2:OIL2"/>
    <mergeCell ref="OIM2:OIU2"/>
    <mergeCell ref="OIV2:OJD2"/>
    <mergeCell ref="OJE2:OJM2"/>
    <mergeCell ref="OJN2:OJV2"/>
    <mergeCell ref="OJW2:OKE2"/>
    <mergeCell ref="OSN2:OSV2"/>
    <mergeCell ref="OSW2:OTE2"/>
    <mergeCell ref="OTF2:OTN2"/>
    <mergeCell ref="OTO2:OTW2"/>
    <mergeCell ref="OTX2:OUF2"/>
    <mergeCell ref="OUG2:OUO2"/>
    <mergeCell ref="OQL2:OQT2"/>
    <mergeCell ref="OQU2:ORC2"/>
    <mergeCell ref="ORD2:ORL2"/>
    <mergeCell ref="ORM2:ORU2"/>
    <mergeCell ref="ORV2:OSD2"/>
    <mergeCell ref="OSE2:OSM2"/>
    <mergeCell ref="OOJ2:OOR2"/>
    <mergeCell ref="OOS2:OPA2"/>
    <mergeCell ref="OPB2:OPJ2"/>
    <mergeCell ref="OPK2:OPS2"/>
    <mergeCell ref="OPT2:OQB2"/>
    <mergeCell ref="OQC2:OQK2"/>
    <mergeCell ref="OYT2:OZB2"/>
    <mergeCell ref="OZC2:OZK2"/>
    <mergeCell ref="OZL2:OZT2"/>
    <mergeCell ref="OZU2:PAC2"/>
    <mergeCell ref="PAD2:PAL2"/>
    <mergeCell ref="PAM2:PAU2"/>
    <mergeCell ref="OWR2:OWZ2"/>
    <mergeCell ref="OXA2:OXI2"/>
    <mergeCell ref="OXJ2:OXR2"/>
    <mergeCell ref="OXS2:OYA2"/>
    <mergeCell ref="OYB2:OYJ2"/>
    <mergeCell ref="OYK2:OYS2"/>
    <mergeCell ref="OUP2:OUX2"/>
    <mergeCell ref="OUY2:OVG2"/>
    <mergeCell ref="OVH2:OVP2"/>
    <mergeCell ref="OVQ2:OVY2"/>
    <mergeCell ref="OVZ2:OWH2"/>
    <mergeCell ref="OWI2:OWQ2"/>
    <mergeCell ref="PEZ2:PFH2"/>
    <mergeCell ref="PFI2:PFQ2"/>
    <mergeCell ref="PFR2:PFZ2"/>
    <mergeCell ref="PGA2:PGI2"/>
    <mergeCell ref="PGJ2:PGR2"/>
    <mergeCell ref="PGS2:PHA2"/>
    <mergeCell ref="PCX2:PDF2"/>
    <mergeCell ref="PDG2:PDO2"/>
    <mergeCell ref="PDP2:PDX2"/>
    <mergeCell ref="PDY2:PEG2"/>
    <mergeCell ref="PEH2:PEP2"/>
    <mergeCell ref="PEQ2:PEY2"/>
    <mergeCell ref="PAV2:PBD2"/>
    <mergeCell ref="PBE2:PBM2"/>
    <mergeCell ref="PBN2:PBV2"/>
    <mergeCell ref="PBW2:PCE2"/>
    <mergeCell ref="PCF2:PCN2"/>
    <mergeCell ref="PCO2:PCW2"/>
    <mergeCell ref="PLF2:PLN2"/>
    <mergeCell ref="PLO2:PLW2"/>
    <mergeCell ref="PLX2:PMF2"/>
    <mergeCell ref="PMG2:PMO2"/>
    <mergeCell ref="PMP2:PMX2"/>
    <mergeCell ref="PMY2:PNG2"/>
    <mergeCell ref="PJD2:PJL2"/>
    <mergeCell ref="PJM2:PJU2"/>
    <mergeCell ref="PJV2:PKD2"/>
    <mergeCell ref="PKE2:PKM2"/>
    <mergeCell ref="PKN2:PKV2"/>
    <mergeCell ref="PKW2:PLE2"/>
    <mergeCell ref="PHB2:PHJ2"/>
    <mergeCell ref="PHK2:PHS2"/>
    <mergeCell ref="PHT2:PIB2"/>
    <mergeCell ref="PIC2:PIK2"/>
    <mergeCell ref="PIL2:PIT2"/>
    <mergeCell ref="PIU2:PJC2"/>
    <mergeCell ref="PRL2:PRT2"/>
    <mergeCell ref="PRU2:PSC2"/>
    <mergeCell ref="PSD2:PSL2"/>
    <mergeCell ref="PSM2:PSU2"/>
    <mergeCell ref="PSV2:PTD2"/>
    <mergeCell ref="PTE2:PTM2"/>
    <mergeCell ref="PPJ2:PPR2"/>
    <mergeCell ref="PPS2:PQA2"/>
    <mergeCell ref="PQB2:PQJ2"/>
    <mergeCell ref="PQK2:PQS2"/>
    <mergeCell ref="PQT2:PRB2"/>
    <mergeCell ref="PRC2:PRK2"/>
    <mergeCell ref="PNH2:PNP2"/>
    <mergeCell ref="PNQ2:PNY2"/>
    <mergeCell ref="PNZ2:POH2"/>
    <mergeCell ref="POI2:POQ2"/>
    <mergeCell ref="POR2:POZ2"/>
    <mergeCell ref="PPA2:PPI2"/>
    <mergeCell ref="PXR2:PXZ2"/>
    <mergeCell ref="PYA2:PYI2"/>
    <mergeCell ref="PYJ2:PYR2"/>
    <mergeCell ref="PYS2:PZA2"/>
    <mergeCell ref="PZB2:PZJ2"/>
    <mergeCell ref="PZK2:PZS2"/>
    <mergeCell ref="PVP2:PVX2"/>
    <mergeCell ref="PVY2:PWG2"/>
    <mergeCell ref="PWH2:PWP2"/>
    <mergeCell ref="PWQ2:PWY2"/>
    <mergeCell ref="PWZ2:PXH2"/>
    <mergeCell ref="PXI2:PXQ2"/>
    <mergeCell ref="PTN2:PTV2"/>
    <mergeCell ref="PTW2:PUE2"/>
    <mergeCell ref="PUF2:PUN2"/>
    <mergeCell ref="PUO2:PUW2"/>
    <mergeCell ref="PUX2:PVF2"/>
    <mergeCell ref="PVG2:PVO2"/>
    <mergeCell ref="QDX2:QEF2"/>
    <mergeCell ref="QEG2:QEO2"/>
    <mergeCell ref="QEP2:QEX2"/>
    <mergeCell ref="QEY2:QFG2"/>
    <mergeCell ref="QFH2:QFP2"/>
    <mergeCell ref="QFQ2:QFY2"/>
    <mergeCell ref="QBV2:QCD2"/>
    <mergeCell ref="QCE2:QCM2"/>
    <mergeCell ref="QCN2:QCV2"/>
    <mergeCell ref="QCW2:QDE2"/>
    <mergeCell ref="QDF2:QDN2"/>
    <mergeCell ref="QDO2:QDW2"/>
    <mergeCell ref="PZT2:QAB2"/>
    <mergeCell ref="QAC2:QAK2"/>
    <mergeCell ref="QAL2:QAT2"/>
    <mergeCell ref="QAU2:QBC2"/>
    <mergeCell ref="QBD2:QBL2"/>
    <mergeCell ref="QBM2:QBU2"/>
    <mergeCell ref="QKD2:QKL2"/>
    <mergeCell ref="QKM2:QKU2"/>
    <mergeCell ref="QKV2:QLD2"/>
    <mergeCell ref="QLE2:QLM2"/>
    <mergeCell ref="QLN2:QLV2"/>
    <mergeCell ref="QLW2:QME2"/>
    <mergeCell ref="QIB2:QIJ2"/>
    <mergeCell ref="QIK2:QIS2"/>
    <mergeCell ref="QIT2:QJB2"/>
    <mergeCell ref="QJC2:QJK2"/>
    <mergeCell ref="QJL2:QJT2"/>
    <mergeCell ref="QJU2:QKC2"/>
    <mergeCell ref="QFZ2:QGH2"/>
    <mergeCell ref="QGI2:QGQ2"/>
    <mergeCell ref="QGR2:QGZ2"/>
    <mergeCell ref="QHA2:QHI2"/>
    <mergeCell ref="QHJ2:QHR2"/>
    <mergeCell ref="QHS2:QIA2"/>
    <mergeCell ref="QQJ2:QQR2"/>
    <mergeCell ref="QQS2:QRA2"/>
    <mergeCell ref="QRB2:QRJ2"/>
    <mergeCell ref="QRK2:QRS2"/>
    <mergeCell ref="QRT2:QSB2"/>
    <mergeCell ref="QSC2:QSK2"/>
    <mergeCell ref="QOH2:QOP2"/>
    <mergeCell ref="QOQ2:QOY2"/>
    <mergeCell ref="QOZ2:QPH2"/>
    <mergeCell ref="QPI2:QPQ2"/>
    <mergeCell ref="QPR2:QPZ2"/>
    <mergeCell ref="QQA2:QQI2"/>
    <mergeCell ref="QMF2:QMN2"/>
    <mergeCell ref="QMO2:QMW2"/>
    <mergeCell ref="QMX2:QNF2"/>
    <mergeCell ref="QNG2:QNO2"/>
    <mergeCell ref="QNP2:QNX2"/>
    <mergeCell ref="QNY2:QOG2"/>
    <mergeCell ref="QWP2:QWX2"/>
    <mergeCell ref="QWY2:QXG2"/>
    <mergeCell ref="QXH2:QXP2"/>
    <mergeCell ref="QXQ2:QXY2"/>
    <mergeCell ref="QXZ2:QYH2"/>
    <mergeCell ref="QYI2:QYQ2"/>
    <mergeCell ref="QUN2:QUV2"/>
    <mergeCell ref="QUW2:QVE2"/>
    <mergeCell ref="QVF2:QVN2"/>
    <mergeCell ref="QVO2:QVW2"/>
    <mergeCell ref="QVX2:QWF2"/>
    <mergeCell ref="QWG2:QWO2"/>
    <mergeCell ref="QSL2:QST2"/>
    <mergeCell ref="QSU2:QTC2"/>
    <mergeCell ref="QTD2:QTL2"/>
    <mergeCell ref="QTM2:QTU2"/>
    <mergeCell ref="QTV2:QUD2"/>
    <mergeCell ref="QUE2:QUM2"/>
    <mergeCell ref="RCV2:RDD2"/>
    <mergeCell ref="RDE2:RDM2"/>
    <mergeCell ref="RDN2:RDV2"/>
    <mergeCell ref="RDW2:REE2"/>
    <mergeCell ref="REF2:REN2"/>
    <mergeCell ref="REO2:REW2"/>
    <mergeCell ref="RAT2:RBB2"/>
    <mergeCell ref="RBC2:RBK2"/>
    <mergeCell ref="RBL2:RBT2"/>
    <mergeCell ref="RBU2:RCC2"/>
    <mergeCell ref="RCD2:RCL2"/>
    <mergeCell ref="RCM2:RCU2"/>
    <mergeCell ref="QYR2:QYZ2"/>
    <mergeCell ref="QZA2:QZI2"/>
    <mergeCell ref="QZJ2:QZR2"/>
    <mergeCell ref="QZS2:RAA2"/>
    <mergeCell ref="RAB2:RAJ2"/>
    <mergeCell ref="RAK2:RAS2"/>
    <mergeCell ref="RJB2:RJJ2"/>
    <mergeCell ref="RJK2:RJS2"/>
    <mergeCell ref="RJT2:RKB2"/>
    <mergeCell ref="RKC2:RKK2"/>
    <mergeCell ref="RKL2:RKT2"/>
    <mergeCell ref="RKU2:RLC2"/>
    <mergeCell ref="RGZ2:RHH2"/>
    <mergeCell ref="RHI2:RHQ2"/>
    <mergeCell ref="RHR2:RHZ2"/>
    <mergeCell ref="RIA2:RII2"/>
    <mergeCell ref="RIJ2:RIR2"/>
    <mergeCell ref="RIS2:RJA2"/>
    <mergeCell ref="REX2:RFF2"/>
    <mergeCell ref="RFG2:RFO2"/>
    <mergeCell ref="RFP2:RFX2"/>
    <mergeCell ref="RFY2:RGG2"/>
    <mergeCell ref="RGH2:RGP2"/>
    <mergeCell ref="RGQ2:RGY2"/>
    <mergeCell ref="RPH2:RPP2"/>
    <mergeCell ref="RPQ2:RPY2"/>
    <mergeCell ref="RPZ2:RQH2"/>
    <mergeCell ref="RQI2:RQQ2"/>
    <mergeCell ref="RQR2:RQZ2"/>
    <mergeCell ref="RRA2:RRI2"/>
    <mergeCell ref="RNF2:RNN2"/>
    <mergeCell ref="RNO2:RNW2"/>
    <mergeCell ref="RNX2:ROF2"/>
    <mergeCell ref="ROG2:ROO2"/>
    <mergeCell ref="ROP2:ROX2"/>
    <mergeCell ref="ROY2:RPG2"/>
    <mergeCell ref="RLD2:RLL2"/>
    <mergeCell ref="RLM2:RLU2"/>
    <mergeCell ref="RLV2:RMD2"/>
    <mergeCell ref="RME2:RMM2"/>
    <mergeCell ref="RMN2:RMV2"/>
    <mergeCell ref="RMW2:RNE2"/>
    <mergeCell ref="RVN2:RVV2"/>
    <mergeCell ref="RVW2:RWE2"/>
    <mergeCell ref="RWF2:RWN2"/>
    <mergeCell ref="RWO2:RWW2"/>
    <mergeCell ref="RWX2:RXF2"/>
    <mergeCell ref="RXG2:RXO2"/>
    <mergeCell ref="RTL2:RTT2"/>
    <mergeCell ref="RTU2:RUC2"/>
    <mergeCell ref="RUD2:RUL2"/>
    <mergeCell ref="RUM2:RUU2"/>
    <mergeCell ref="RUV2:RVD2"/>
    <mergeCell ref="RVE2:RVM2"/>
    <mergeCell ref="RRJ2:RRR2"/>
    <mergeCell ref="RRS2:RSA2"/>
    <mergeCell ref="RSB2:RSJ2"/>
    <mergeCell ref="RSK2:RSS2"/>
    <mergeCell ref="RST2:RTB2"/>
    <mergeCell ref="RTC2:RTK2"/>
    <mergeCell ref="SBT2:SCB2"/>
    <mergeCell ref="SCC2:SCK2"/>
    <mergeCell ref="SCL2:SCT2"/>
    <mergeCell ref="SCU2:SDC2"/>
    <mergeCell ref="SDD2:SDL2"/>
    <mergeCell ref="SDM2:SDU2"/>
    <mergeCell ref="RZR2:RZZ2"/>
    <mergeCell ref="SAA2:SAI2"/>
    <mergeCell ref="SAJ2:SAR2"/>
    <mergeCell ref="SAS2:SBA2"/>
    <mergeCell ref="SBB2:SBJ2"/>
    <mergeCell ref="SBK2:SBS2"/>
    <mergeCell ref="RXP2:RXX2"/>
    <mergeCell ref="RXY2:RYG2"/>
    <mergeCell ref="RYH2:RYP2"/>
    <mergeCell ref="RYQ2:RYY2"/>
    <mergeCell ref="RYZ2:RZH2"/>
    <mergeCell ref="RZI2:RZQ2"/>
    <mergeCell ref="SHZ2:SIH2"/>
    <mergeCell ref="SII2:SIQ2"/>
    <mergeCell ref="SIR2:SIZ2"/>
    <mergeCell ref="SJA2:SJI2"/>
    <mergeCell ref="SJJ2:SJR2"/>
    <mergeCell ref="SJS2:SKA2"/>
    <mergeCell ref="SFX2:SGF2"/>
    <mergeCell ref="SGG2:SGO2"/>
    <mergeCell ref="SGP2:SGX2"/>
    <mergeCell ref="SGY2:SHG2"/>
    <mergeCell ref="SHH2:SHP2"/>
    <mergeCell ref="SHQ2:SHY2"/>
    <mergeCell ref="SDV2:SED2"/>
    <mergeCell ref="SEE2:SEM2"/>
    <mergeCell ref="SEN2:SEV2"/>
    <mergeCell ref="SEW2:SFE2"/>
    <mergeCell ref="SFF2:SFN2"/>
    <mergeCell ref="SFO2:SFW2"/>
    <mergeCell ref="SOF2:SON2"/>
    <mergeCell ref="SOO2:SOW2"/>
    <mergeCell ref="SOX2:SPF2"/>
    <mergeCell ref="SPG2:SPO2"/>
    <mergeCell ref="SPP2:SPX2"/>
    <mergeCell ref="SPY2:SQG2"/>
    <mergeCell ref="SMD2:SML2"/>
    <mergeCell ref="SMM2:SMU2"/>
    <mergeCell ref="SMV2:SND2"/>
    <mergeCell ref="SNE2:SNM2"/>
    <mergeCell ref="SNN2:SNV2"/>
    <mergeCell ref="SNW2:SOE2"/>
    <mergeCell ref="SKB2:SKJ2"/>
    <mergeCell ref="SKK2:SKS2"/>
    <mergeCell ref="SKT2:SLB2"/>
    <mergeCell ref="SLC2:SLK2"/>
    <mergeCell ref="SLL2:SLT2"/>
    <mergeCell ref="SLU2:SMC2"/>
    <mergeCell ref="SUL2:SUT2"/>
    <mergeCell ref="SUU2:SVC2"/>
    <mergeCell ref="SVD2:SVL2"/>
    <mergeCell ref="SVM2:SVU2"/>
    <mergeCell ref="SVV2:SWD2"/>
    <mergeCell ref="SWE2:SWM2"/>
    <mergeCell ref="SSJ2:SSR2"/>
    <mergeCell ref="SSS2:STA2"/>
    <mergeCell ref="STB2:STJ2"/>
    <mergeCell ref="STK2:STS2"/>
    <mergeCell ref="STT2:SUB2"/>
    <mergeCell ref="SUC2:SUK2"/>
    <mergeCell ref="SQH2:SQP2"/>
    <mergeCell ref="SQQ2:SQY2"/>
    <mergeCell ref="SQZ2:SRH2"/>
    <mergeCell ref="SRI2:SRQ2"/>
    <mergeCell ref="SRR2:SRZ2"/>
    <mergeCell ref="SSA2:SSI2"/>
    <mergeCell ref="TAR2:TAZ2"/>
    <mergeCell ref="TBA2:TBI2"/>
    <mergeCell ref="TBJ2:TBR2"/>
    <mergeCell ref="TBS2:TCA2"/>
    <mergeCell ref="TCB2:TCJ2"/>
    <mergeCell ref="TCK2:TCS2"/>
    <mergeCell ref="SYP2:SYX2"/>
    <mergeCell ref="SYY2:SZG2"/>
    <mergeCell ref="SZH2:SZP2"/>
    <mergeCell ref="SZQ2:SZY2"/>
    <mergeCell ref="SZZ2:TAH2"/>
    <mergeCell ref="TAI2:TAQ2"/>
    <mergeCell ref="SWN2:SWV2"/>
    <mergeCell ref="SWW2:SXE2"/>
    <mergeCell ref="SXF2:SXN2"/>
    <mergeCell ref="SXO2:SXW2"/>
    <mergeCell ref="SXX2:SYF2"/>
    <mergeCell ref="SYG2:SYO2"/>
    <mergeCell ref="TGX2:THF2"/>
    <mergeCell ref="THG2:THO2"/>
    <mergeCell ref="THP2:THX2"/>
    <mergeCell ref="THY2:TIG2"/>
    <mergeCell ref="TIH2:TIP2"/>
    <mergeCell ref="TIQ2:TIY2"/>
    <mergeCell ref="TEV2:TFD2"/>
    <mergeCell ref="TFE2:TFM2"/>
    <mergeCell ref="TFN2:TFV2"/>
    <mergeCell ref="TFW2:TGE2"/>
    <mergeCell ref="TGF2:TGN2"/>
    <mergeCell ref="TGO2:TGW2"/>
    <mergeCell ref="TCT2:TDB2"/>
    <mergeCell ref="TDC2:TDK2"/>
    <mergeCell ref="TDL2:TDT2"/>
    <mergeCell ref="TDU2:TEC2"/>
    <mergeCell ref="TED2:TEL2"/>
    <mergeCell ref="TEM2:TEU2"/>
    <mergeCell ref="TND2:TNL2"/>
    <mergeCell ref="TNM2:TNU2"/>
    <mergeCell ref="TNV2:TOD2"/>
    <mergeCell ref="TOE2:TOM2"/>
    <mergeCell ref="TON2:TOV2"/>
    <mergeCell ref="TOW2:TPE2"/>
    <mergeCell ref="TLB2:TLJ2"/>
    <mergeCell ref="TLK2:TLS2"/>
    <mergeCell ref="TLT2:TMB2"/>
    <mergeCell ref="TMC2:TMK2"/>
    <mergeCell ref="TML2:TMT2"/>
    <mergeCell ref="TMU2:TNC2"/>
    <mergeCell ref="TIZ2:TJH2"/>
    <mergeCell ref="TJI2:TJQ2"/>
    <mergeCell ref="TJR2:TJZ2"/>
    <mergeCell ref="TKA2:TKI2"/>
    <mergeCell ref="TKJ2:TKR2"/>
    <mergeCell ref="TKS2:TLA2"/>
    <mergeCell ref="TTJ2:TTR2"/>
    <mergeCell ref="TTS2:TUA2"/>
    <mergeCell ref="TUB2:TUJ2"/>
    <mergeCell ref="TUK2:TUS2"/>
    <mergeCell ref="TUT2:TVB2"/>
    <mergeCell ref="TVC2:TVK2"/>
    <mergeCell ref="TRH2:TRP2"/>
    <mergeCell ref="TRQ2:TRY2"/>
    <mergeCell ref="TRZ2:TSH2"/>
    <mergeCell ref="TSI2:TSQ2"/>
    <mergeCell ref="TSR2:TSZ2"/>
    <mergeCell ref="TTA2:TTI2"/>
    <mergeCell ref="TPF2:TPN2"/>
    <mergeCell ref="TPO2:TPW2"/>
    <mergeCell ref="TPX2:TQF2"/>
    <mergeCell ref="TQG2:TQO2"/>
    <mergeCell ref="TQP2:TQX2"/>
    <mergeCell ref="TQY2:TRG2"/>
    <mergeCell ref="TZP2:TZX2"/>
    <mergeCell ref="TZY2:UAG2"/>
    <mergeCell ref="UAH2:UAP2"/>
    <mergeCell ref="UAQ2:UAY2"/>
    <mergeCell ref="UAZ2:UBH2"/>
    <mergeCell ref="UBI2:UBQ2"/>
    <mergeCell ref="TXN2:TXV2"/>
    <mergeCell ref="TXW2:TYE2"/>
    <mergeCell ref="TYF2:TYN2"/>
    <mergeCell ref="TYO2:TYW2"/>
    <mergeCell ref="TYX2:TZF2"/>
    <mergeCell ref="TZG2:TZO2"/>
    <mergeCell ref="TVL2:TVT2"/>
    <mergeCell ref="TVU2:TWC2"/>
    <mergeCell ref="TWD2:TWL2"/>
    <mergeCell ref="TWM2:TWU2"/>
    <mergeCell ref="TWV2:TXD2"/>
    <mergeCell ref="TXE2:TXM2"/>
    <mergeCell ref="UFV2:UGD2"/>
    <mergeCell ref="UGE2:UGM2"/>
    <mergeCell ref="UGN2:UGV2"/>
    <mergeCell ref="UGW2:UHE2"/>
    <mergeCell ref="UHF2:UHN2"/>
    <mergeCell ref="UHO2:UHW2"/>
    <mergeCell ref="UDT2:UEB2"/>
    <mergeCell ref="UEC2:UEK2"/>
    <mergeCell ref="UEL2:UET2"/>
    <mergeCell ref="UEU2:UFC2"/>
    <mergeCell ref="UFD2:UFL2"/>
    <mergeCell ref="UFM2:UFU2"/>
    <mergeCell ref="UBR2:UBZ2"/>
    <mergeCell ref="UCA2:UCI2"/>
    <mergeCell ref="UCJ2:UCR2"/>
    <mergeCell ref="UCS2:UDA2"/>
    <mergeCell ref="UDB2:UDJ2"/>
    <mergeCell ref="UDK2:UDS2"/>
    <mergeCell ref="UMB2:UMJ2"/>
    <mergeCell ref="UMK2:UMS2"/>
    <mergeCell ref="UMT2:UNB2"/>
    <mergeCell ref="UNC2:UNK2"/>
    <mergeCell ref="UNL2:UNT2"/>
    <mergeCell ref="UNU2:UOC2"/>
    <mergeCell ref="UJZ2:UKH2"/>
    <mergeCell ref="UKI2:UKQ2"/>
    <mergeCell ref="UKR2:UKZ2"/>
    <mergeCell ref="ULA2:ULI2"/>
    <mergeCell ref="ULJ2:ULR2"/>
    <mergeCell ref="ULS2:UMA2"/>
    <mergeCell ref="UHX2:UIF2"/>
    <mergeCell ref="UIG2:UIO2"/>
    <mergeCell ref="UIP2:UIX2"/>
    <mergeCell ref="UIY2:UJG2"/>
    <mergeCell ref="UJH2:UJP2"/>
    <mergeCell ref="UJQ2:UJY2"/>
    <mergeCell ref="USH2:USP2"/>
    <mergeCell ref="USQ2:USY2"/>
    <mergeCell ref="USZ2:UTH2"/>
    <mergeCell ref="UTI2:UTQ2"/>
    <mergeCell ref="UTR2:UTZ2"/>
    <mergeCell ref="UUA2:UUI2"/>
    <mergeCell ref="UQF2:UQN2"/>
    <mergeCell ref="UQO2:UQW2"/>
    <mergeCell ref="UQX2:URF2"/>
    <mergeCell ref="URG2:URO2"/>
    <mergeCell ref="URP2:URX2"/>
    <mergeCell ref="URY2:USG2"/>
    <mergeCell ref="UOD2:UOL2"/>
    <mergeCell ref="UOM2:UOU2"/>
    <mergeCell ref="UOV2:UPD2"/>
    <mergeCell ref="UPE2:UPM2"/>
    <mergeCell ref="UPN2:UPV2"/>
    <mergeCell ref="UPW2:UQE2"/>
    <mergeCell ref="UYN2:UYV2"/>
    <mergeCell ref="UYW2:UZE2"/>
    <mergeCell ref="UZF2:UZN2"/>
    <mergeCell ref="UZO2:UZW2"/>
    <mergeCell ref="UZX2:VAF2"/>
    <mergeCell ref="VAG2:VAO2"/>
    <mergeCell ref="UWL2:UWT2"/>
    <mergeCell ref="UWU2:UXC2"/>
    <mergeCell ref="UXD2:UXL2"/>
    <mergeCell ref="UXM2:UXU2"/>
    <mergeCell ref="UXV2:UYD2"/>
    <mergeCell ref="UYE2:UYM2"/>
    <mergeCell ref="UUJ2:UUR2"/>
    <mergeCell ref="UUS2:UVA2"/>
    <mergeCell ref="UVB2:UVJ2"/>
    <mergeCell ref="UVK2:UVS2"/>
    <mergeCell ref="UVT2:UWB2"/>
    <mergeCell ref="UWC2:UWK2"/>
    <mergeCell ref="VET2:VFB2"/>
    <mergeCell ref="VFC2:VFK2"/>
    <mergeCell ref="VFL2:VFT2"/>
    <mergeCell ref="VFU2:VGC2"/>
    <mergeCell ref="VGD2:VGL2"/>
    <mergeCell ref="VGM2:VGU2"/>
    <mergeCell ref="VCR2:VCZ2"/>
    <mergeCell ref="VDA2:VDI2"/>
    <mergeCell ref="VDJ2:VDR2"/>
    <mergeCell ref="VDS2:VEA2"/>
    <mergeCell ref="VEB2:VEJ2"/>
    <mergeCell ref="VEK2:VES2"/>
    <mergeCell ref="VAP2:VAX2"/>
    <mergeCell ref="VAY2:VBG2"/>
    <mergeCell ref="VBH2:VBP2"/>
    <mergeCell ref="VBQ2:VBY2"/>
    <mergeCell ref="VBZ2:VCH2"/>
    <mergeCell ref="VCI2:VCQ2"/>
    <mergeCell ref="VKZ2:VLH2"/>
    <mergeCell ref="VLI2:VLQ2"/>
    <mergeCell ref="VLR2:VLZ2"/>
    <mergeCell ref="VMA2:VMI2"/>
    <mergeCell ref="VMJ2:VMR2"/>
    <mergeCell ref="VMS2:VNA2"/>
    <mergeCell ref="VIX2:VJF2"/>
    <mergeCell ref="VJG2:VJO2"/>
    <mergeCell ref="VJP2:VJX2"/>
    <mergeCell ref="VJY2:VKG2"/>
    <mergeCell ref="VKH2:VKP2"/>
    <mergeCell ref="VKQ2:VKY2"/>
    <mergeCell ref="VGV2:VHD2"/>
    <mergeCell ref="VHE2:VHM2"/>
    <mergeCell ref="VHN2:VHV2"/>
    <mergeCell ref="VHW2:VIE2"/>
    <mergeCell ref="VIF2:VIN2"/>
    <mergeCell ref="VIO2:VIW2"/>
    <mergeCell ref="VRF2:VRN2"/>
    <mergeCell ref="VRO2:VRW2"/>
    <mergeCell ref="VRX2:VSF2"/>
    <mergeCell ref="VSG2:VSO2"/>
    <mergeCell ref="VSP2:VSX2"/>
    <mergeCell ref="VSY2:VTG2"/>
    <mergeCell ref="VPD2:VPL2"/>
    <mergeCell ref="VPM2:VPU2"/>
    <mergeCell ref="VPV2:VQD2"/>
    <mergeCell ref="VQE2:VQM2"/>
    <mergeCell ref="VQN2:VQV2"/>
    <mergeCell ref="VQW2:VRE2"/>
    <mergeCell ref="VNB2:VNJ2"/>
    <mergeCell ref="VNK2:VNS2"/>
    <mergeCell ref="VNT2:VOB2"/>
    <mergeCell ref="VOC2:VOK2"/>
    <mergeCell ref="VOL2:VOT2"/>
    <mergeCell ref="VOU2:VPC2"/>
    <mergeCell ref="VXL2:VXT2"/>
    <mergeCell ref="VXU2:VYC2"/>
    <mergeCell ref="VYD2:VYL2"/>
    <mergeCell ref="VYM2:VYU2"/>
    <mergeCell ref="VYV2:VZD2"/>
    <mergeCell ref="VZE2:VZM2"/>
    <mergeCell ref="VVJ2:VVR2"/>
    <mergeCell ref="VVS2:VWA2"/>
    <mergeCell ref="VWB2:VWJ2"/>
    <mergeCell ref="VWK2:VWS2"/>
    <mergeCell ref="VWT2:VXB2"/>
    <mergeCell ref="VXC2:VXK2"/>
    <mergeCell ref="VTH2:VTP2"/>
    <mergeCell ref="VTQ2:VTY2"/>
    <mergeCell ref="VTZ2:VUH2"/>
    <mergeCell ref="VUI2:VUQ2"/>
    <mergeCell ref="VUR2:VUZ2"/>
    <mergeCell ref="VVA2:VVI2"/>
    <mergeCell ref="WDR2:WDZ2"/>
    <mergeCell ref="WEA2:WEI2"/>
    <mergeCell ref="WEJ2:WER2"/>
    <mergeCell ref="WES2:WFA2"/>
    <mergeCell ref="WFB2:WFJ2"/>
    <mergeCell ref="WFK2:WFS2"/>
    <mergeCell ref="WBP2:WBX2"/>
    <mergeCell ref="WBY2:WCG2"/>
    <mergeCell ref="WCH2:WCP2"/>
    <mergeCell ref="WCQ2:WCY2"/>
    <mergeCell ref="WCZ2:WDH2"/>
    <mergeCell ref="WDI2:WDQ2"/>
    <mergeCell ref="VZN2:VZV2"/>
    <mergeCell ref="VZW2:WAE2"/>
    <mergeCell ref="WAF2:WAN2"/>
    <mergeCell ref="WAO2:WAW2"/>
    <mergeCell ref="WAX2:WBF2"/>
    <mergeCell ref="WBG2:WBO2"/>
    <mergeCell ref="WJX2:WKF2"/>
    <mergeCell ref="WKG2:WKO2"/>
    <mergeCell ref="WKP2:WKX2"/>
    <mergeCell ref="WKY2:WLG2"/>
    <mergeCell ref="WLH2:WLP2"/>
    <mergeCell ref="WLQ2:WLY2"/>
    <mergeCell ref="WHV2:WID2"/>
    <mergeCell ref="WIE2:WIM2"/>
    <mergeCell ref="WIN2:WIV2"/>
    <mergeCell ref="WIW2:WJE2"/>
    <mergeCell ref="WJF2:WJN2"/>
    <mergeCell ref="WJO2:WJW2"/>
    <mergeCell ref="WFT2:WGB2"/>
    <mergeCell ref="WGC2:WGK2"/>
    <mergeCell ref="WGL2:WGT2"/>
    <mergeCell ref="WGU2:WHC2"/>
    <mergeCell ref="WHD2:WHL2"/>
    <mergeCell ref="WHM2:WHU2"/>
    <mergeCell ref="WQD2:WQL2"/>
    <mergeCell ref="WQM2:WQU2"/>
    <mergeCell ref="WQV2:WRD2"/>
    <mergeCell ref="WRE2:WRM2"/>
    <mergeCell ref="WRN2:WRV2"/>
    <mergeCell ref="WRW2:WSE2"/>
    <mergeCell ref="WOB2:WOJ2"/>
    <mergeCell ref="WOK2:WOS2"/>
    <mergeCell ref="WOT2:WPB2"/>
    <mergeCell ref="WPC2:WPK2"/>
    <mergeCell ref="WPL2:WPT2"/>
    <mergeCell ref="WPU2:WQC2"/>
    <mergeCell ref="WLZ2:WMH2"/>
    <mergeCell ref="WMI2:WMQ2"/>
    <mergeCell ref="WMR2:WMZ2"/>
    <mergeCell ref="WNA2:WNI2"/>
    <mergeCell ref="WNJ2:WNR2"/>
    <mergeCell ref="WNS2:WOA2"/>
    <mergeCell ref="WZV2:XAD2"/>
    <mergeCell ref="XAE2:XAM2"/>
    <mergeCell ref="WWJ2:WWR2"/>
    <mergeCell ref="WWS2:WXA2"/>
    <mergeCell ref="WXB2:WXJ2"/>
    <mergeCell ref="WXK2:WXS2"/>
    <mergeCell ref="WXT2:WYB2"/>
    <mergeCell ref="WYC2:WYK2"/>
    <mergeCell ref="WUH2:WUP2"/>
    <mergeCell ref="WUQ2:WUY2"/>
    <mergeCell ref="WUZ2:WVH2"/>
    <mergeCell ref="WVI2:WVQ2"/>
    <mergeCell ref="WVR2:WVZ2"/>
    <mergeCell ref="WWA2:WWI2"/>
    <mergeCell ref="WSF2:WSN2"/>
    <mergeCell ref="WSO2:WSW2"/>
    <mergeCell ref="WSX2:WTF2"/>
    <mergeCell ref="WTG2:WTO2"/>
    <mergeCell ref="WTP2:WTX2"/>
    <mergeCell ref="WTY2:WUG2"/>
    <mergeCell ref="BW3:BY3"/>
    <mergeCell ref="CF3:CH3"/>
    <mergeCell ref="CO3:CQ3"/>
    <mergeCell ref="CX3:CZ3"/>
    <mergeCell ref="DG3:DI3"/>
    <mergeCell ref="DP3:DR3"/>
    <mergeCell ref="XER2:XEZ2"/>
    <mergeCell ref="XFA2:XFD2"/>
    <mergeCell ref="C3:E3"/>
    <mergeCell ref="L3:N3"/>
    <mergeCell ref="U3:W3"/>
    <mergeCell ref="AD3:AF3"/>
    <mergeCell ref="AM3:AO3"/>
    <mergeCell ref="AV3:AX3"/>
    <mergeCell ref="BE3:BG3"/>
    <mergeCell ref="BN3:BP3"/>
    <mergeCell ref="XCP2:XCX2"/>
    <mergeCell ref="XCY2:XDG2"/>
    <mergeCell ref="XDH2:XDP2"/>
    <mergeCell ref="XDQ2:XDY2"/>
    <mergeCell ref="XDZ2:XEH2"/>
    <mergeCell ref="XEI2:XEQ2"/>
    <mergeCell ref="XAN2:XAV2"/>
    <mergeCell ref="XAW2:XBE2"/>
    <mergeCell ref="XBF2:XBN2"/>
    <mergeCell ref="XBO2:XBW2"/>
    <mergeCell ref="XBX2:XCF2"/>
    <mergeCell ref="XCG2:XCO2"/>
    <mergeCell ref="WYL2:WYT2"/>
    <mergeCell ref="WYU2:WZC2"/>
    <mergeCell ref="WZD2:WZL2"/>
    <mergeCell ref="WZM2:WZU2"/>
    <mergeCell ref="IC3:IE3"/>
    <mergeCell ref="IL3:IN3"/>
    <mergeCell ref="IU3:IW3"/>
    <mergeCell ref="JD3:JF3"/>
    <mergeCell ref="JM3:JO3"/>
    <mergeCell ref="JV3:JX3"/>
    <mergeCell ref="GA3:GC3"/>
    <mergeCell ref="GJ3:GL3"/>
    <mergeCell ref="GS3:GU3"/>
    <mergeCell ref="HB3:HD3"/>
    <mergeCell ref="HK3:HM3"/>
    <mergeCell ref="HT3:HV3"/>
    <mergeCell ref="DY3:EA3"/>
    <mergeCell ref="EH3:EJ3"/>
    <mergeCell ref="EQ3:ES3"/>
    <mergeCell ref="EZ3:FB3"/>
    <mergeCell ref="FI3:FK3"/>
    <mergeCell ref="FR3:FT3"/>
    <mergeCell ref="OI3:OK3"/>
    <mergeCell ref="OR3:OT3"/>
    <mergeCell ref="PA3:PC3"/>
    <mergeCell ref="PJ3:PL3"/>
    <mergeCell ref="PS3:PU3"/>
    <mergeCell ref="QB3:QD3"/>
    <mergeCell ref="MG3:MI3"/>
    <mergeCell ref="MP3:MR3"/>
    <mergeCell ref="MY3:NA3"/>
    <mergeCell ref="NH3:NJ3"/>
    <mergeCell ref="NQ3:NS3"/>
    <mergeCell ref="NZ3:OB3"/>
    <mergeCell ref="KE3:KG3"/>
    <mergeCell ref="KN3:KP3"/>
    <mergeCell ref="KW3:KY3"/>
    <mergeCell ref="LF3:LH3"/>
    <mergeCell ref="LO3:LQ3"/>
    <mergeCell ref="LX3:LZ3"/>
    <mergeCell ref="UO3:UQ3"/>
    <mergeCell ref="UX3:UZ3"/>
    <mergeCell ref="VG3:VI3"/>
    <mergeCell ref="VP3:VR3"/>
    <mergeCell ref="VY3:WA3"/>
    <mergeCell ref="WH3:WJ3"/>
    <mergeCell ref="SM3:SO3"/>
    <mergeCell ref="SV3:SX3"/>
    <mergeCell ref="TE3:TG3"/>
    <mergeCell ref="TN3:TP3"/>
    <mergeCell ref="TW3:TY3"/>
    <mergeCell ref="UF3:UH3"/>
    <mergeCell ref="QK3:QM3"/>
    <mergeCell ref="QT3:QV3"/>
    <mergeCell ref="RC3:RE3"/>
    <mergeCell ref="RL3:RN3"/>
    <mergeCell ref="RU3:RW3"/>
    <mergeCell ref="SD3:SF3"/>
    <mergeCell ref="AAU3:AAW3"/>
    <mergeCell ref="ABD3:ABF3"/>
    <mergeCell ref="ABM3:ABO3"/>
    <mergeCell ref="ABV3:ABX3"/>
    <mergeCell ref="ACE3:ACG3"/>
    <mergeCell ref="ACN3:ACP3"/>
    <mergeCell ref="YS3:YU3"/>
    <mergeCell ref="ZB3:ZD3"/>
    <mergeCell ref="ZK3:ZM3"/>
    <mergeCell ref="ZT3:ZV3"/>
    <mergeCell ref="AAC3:AAE3"/>
    <mergeCell ref="AAL3:AAN3"/>
    <mergeCell ref="WQ3:WS3"/>
    <mergeCell ref="WZ3:XB3"/>
    <mergeCell ref="XI3:XK3"/>
    <mergeCell ref="XR3:XT3"/>
    <mergeCell ref="YA3:YC3"/>
    <mergeCell ref="YJ3:YL3"/>
    <mergeCell ref="AHA3:AHC3"/>
    <mergeCell ref="AHJ3:AHL3"/>
    <mergeCell ref="AHS3:AHU3"/>
    <mergeCell ref="AIB3:AID3"/>
    <mergeCell ref="AIK3:AIM3"/>
    <mergeCell ref="AIT3:AIV3"/>
    <mergeCell ref="AEY3:AFA3"/>
    <mergeCell ref="AFH3:AFJ3"/>
    <mergeCell ref="AFQ3:AFS3"/>
    <mergeCell ref="AFZ3:AGB3"/>
    <mergeCell ref="AGI3:AGK3"/>
    <mergeCell ref="AGR3:AGT3"/>
    <mergeCell ref="ACW3:ACY3"/>
    <mergeCell ref="ADF3:ADH3"/>
    <mergeCell ref="ADO3:ADQ3"/>
    <mergeCell ref="ADX3:ADZ3"/>
    <mergeCell ref="AEG3:AEI3"/>
    <mergeCell ref="AEP3:AER3"/>
    <mergeCell ref="ANG3:ANI3"/>
    <mergeCell ref="ANP3:ANR3"/>
    <mergeCell ref="ANY3:AOA3"/>
    <mergeCell ref="AOH3:AOJ3"/>
    <mergeCell ref="AOQ3:AOS3"/>
    <mergeCell ref="AOZ3:APB3"/>
    <mergeCell ref="ALE3:ALG3"/>
    <mergeCell ref="ALN3:ALP3"/>
    <mergeCell ref="ALW3:ALY3"/>
    <mergeCell ref="AMF3:AMH3"/>
    <mergeCell ref="AMO3:AMQ3"/>
    <mergeCell ref="AMX3:AMZ3"/>
    <mergeCell ref="AJC3:AJE3"/>
    <mergeCell ref="AJL3:AJN3"/>
    <mergeCell ref="AJU3:AJW3"/>
    <mergeCell ref="AKD3:AKF3"/>
    <mergeCell ref="AKM3:AKO3"/>
    <mergeCell ref="AKV3:AKX3"/>
    <mergeCell ref="ATM3:ATO3"/>
    <mergeCell ref="ATV3:ATX3"/>
    <mergeCell ref="AUE3:AUG3"/>
    <mergeCell ref="AUN3:AUP3"/>
    <mergeCell ref="AUW3:AUY3"/>
    <mergeCell ref="AVF3:AVH3"/>
    <mergeCell ref="ARK3:ARM3"/>
    <mergeCell ref="ART3:ARV3"/>
    <mergeCell ref="ASC3:ASE3"/>
    <mergeCell ref="ASL3:ASN3"/>
    <mergeCell ref="ASU3:ASW3"/>
    <mergeCell ref="ATD3:ATF3"/>
    <mergeCell ref="API3:APK3"/>
    <mergeCell ref="APR3:APT3"/>
    <mergeCell ref="AQA3:AQC3"/>
    <mergeCell ref="AQJ3:AQL3"/>
    <mergeCell ref="AQS3:AQU3"/>
    <mergeCell ref="ARB3:ARD3"/>
    <mergeCell ref="AZS3:AZU3"/>
    <mergeCell ref="BAB3:BAD3"/>
    <mergeCell ref="BAK3:BAM3"/>
    <mergeCell ref="BAT3:BAV3"/>
    <mergeCell ref="BBC3:BBE3"/>
    <mergeCell ref="BBL3:BBN3"/>
    <mergeCell ref="AXQ3:AXS3"/>
    <mergeCell ref="AXZ3:AYB3"/>
    <mergeCell ref="AYI3:AYK3"/>
    <mergeCell ref="AYR3:AYT3"/>
    <mergeCell ref="AZA3:AZC3"/>
    <mergeCell ref="AZJ3:AZL3"/>
    <mergeCell ref="AVO3:AVQ3"/>
    <mergeCell ref="AVX3:AVZ3"/>
    <mergeCell ref="AWG3:AWI3"/>
    <mergeCell ref="AWP3:AWR3"/>
    <mergeCell ref="AWY3:AXA3"/>
    <mergeCell ref="AXH3:AXJ3"/>
    <mergeCell ref="BFY3:BGA3"/>
    <mergeCell ref="BGH3:BGJ3"/>
    <mergeCell ref="BGQ3:BGS3"/>
    <mergeCell ref="BGZ3:BHB3"/>
    <mergeCell ref="BHI3:BHK3"/>
    <mergeCell ref="BHR3:BHT3"/>
    <mergeCell ref="BDW3:BDY3"/>
    <mergeCell ref="BEF3:BEH3"/>
    <mergeCell ref="BEO3:BEQ3"/>
    <mergeCell ref="BEX3:BEZ3"/>
    <mergeCell ref="BFG3:BFI3"/>
    <mergeCell ref="BFP3:BFR3"/>
    <mergeCell ref="BBU3:BBW3"/>
    <mergeCell ref="BCD3:BCF3"/>
    <mergeCell ref="BCM3:BCO3"/>
    <mergeCell ref="BCV3:BCX3"/>
    <mergeCell ref="BDE3:BDG3"/>
    <mergeCell ref="BDN3:BDP3"/>
    <mergeCell ref="BME3:BMG3"/>
    <mergeCell ref="BMN3:BMP3"/>
    <mergeCell ref="BMW3:BMY3"/>
    <mergeCell ref="BNF3:BNH3"/>
    <mergeCell ref="BNO3:BNQ3"/>
    <mergeCell ref="BNX3:BNZ3"/>
    <mergeCell ref="BKC3:BKE3"/>
    <mergeCell ref="BKL3:BKN3"/>
    <mergeCell ref="BKU3:BKW3"/>
    <mergeCell ref="BLD3:BLF3"/>
    <mergeCell ref="BLM3:BLO3"/>
    <mergeCell ref="BLV3:BLX3"/>
    <mergeCell ref="BIA3:BIC3"/>
    <mergeCell ref="BIJ3:BIL3"/>
    <mergeCell ref="BIS3:BIU3"/>
    <mergeCell ref="BJB3:BJD3"/>
    <mergeCell ref="BJK3:BJM3"/>
    <mergeCell ref="BJT3:BJV3"/>
    <mergeCell ref="BSK3:BSM3"/>
    <mergeCell ref="BST3:BSV3"/>
    <mergeCell ref="BTC3:BTE3"/>
    <mergeCell ref="BTL3:BTN3"/>
    <mergeCell ref="BTU3:BTW3"/>
    <mergeCell ref="BUD3:BUF3"/>
    <mergeCell ref="BQI3:BQK3"/>
    <mergeCell ref="BQR3:BQT3"/>
    <mergeCell ref="BRA3:BRC3"/>
    <mergeCell ref="BRJ3:BRL3"/>
    <mergeCell ref="BRS3:BRU3"/>
    <mergeCell ref="BSB3:BSD3"/>
    <mergeCell ref="BOG3:BOI3"/>
    <mergeCell ref="BOP3:BOR3"/>
    <mergeCell ref="BOY3:BPA3"/>
    <mergeCell ref="BPH3:BPJ3"/>
    <mergeCell ref="BPQ3:BPS3"/>
    <mergeCell ref="BPZ3:BQB3"/>
    <mergeCell ref="BYQ3:BYS3"/>
    <mergeCell ref="BYZ3:BZB3"/>
    <mergeCell ref="BZI3:BZK3"/>
    <mergeCell ref="BZR3:BZT3"/>
    <mergeCell ref="CAA3:CAC3"/>
    <mergeCell ref="CAJ3:CAL3"/>
    <mergeCell ref="BWO3:BWQ3"/>
    <mergeCell ref="BWX3:BWZ3"/>
    <mergeCell ref="BXG3:BXI3"/>
    <mergeCell ref="BXP3:BXR3"/>
    <mergeCell ref="BXY3:BYA3"/>
    <mergeCell ref="BYH3:BYJ3"/>
    <mergeCell ref="BUM3:BUO3"/>
    <mergeCell ref="BUV3:BUX3"/>
    <mergeCell ref="BVE3:BVG3"/>
    <mergeCell ref="BVN3:BVP3"/>
    <mergeCell ref="BVW3:BVY3"/>
    <mergeCell ref="BWF3:BWH3"/>
    <mergeCell ref="CEW3:CEY3"/>
    <mergeCell ref="CFF3:CFH3"/>
    <mergeCell ref="CFO3:CFQ3"/>
    <mergeCell ref="CFX3:CFZ3"/>
    <mergeCell ref="CGG3:CGI3"/>
    <mergeCell ref="CGP3:CGR3"/>
    <mergeCell ref="CCU3:CCW3"/>
    <mergeCell ref="CDD3:CDF3"/>
    <mergeCell ref="CDM3:CDO3"/>
    <mergeCell ref="CDV3:CDX3"/>
    <mergeCell ref="CEE3:CEG3"/>
    <mergeCell ref="CEN3:CEP3"/>
    <mergeCell ref="CAS3:CAU3"/>
    <mergeCell ref="CBB3:CBD3"/>
    <mergeCell ref="CBK3:CBM3"/>
    <mergeCell ref="CBT3:CBV3"/>
    <mergeCell ref="CCC3:CCE3"/>
    <mergeCell ref="CCL3:CCN3"/>
    <mergeCell ref="CLC3:CLE3"/>
    <mergeCell ref="CLL3:CLN3"/>
    <mergeCell ref="CLU3:CLW3"/>
    <mergeCell ref="CMD3:CMF3"/>
    <mergeCell ref="CMM3:CMO3"/>
    <mergeCell ref="CMV3:CMX3"/>
    <mergeCell ref="CJA3:CJC3"/>
    <mergeCell ref="CJJ3:CJL3"/>
    <mergeCell ref="CJS3:CJU3"/>
    <mergeCell ref="CKB3:CKD3"/>
    <mergeCell ref="CKK3:CKM3"/>
    <mergeCell ref="CKT3:CKV3"/>
    <mergeCell ref="CGY3:CHA3"/>
    <mergeCell ref="CHH3:CHJ3"/>
    <mergeCell ref="CHQ3:CHS3"/>
    <mergeCell ref="CHZ3:CIB3"/>
    <mergeCell ref="CII3:CIK3"/>
    <mergeCell ref="CIR3:CIT3"/>
    <mergeCell ref="CRI3:CRK3"/>
    <mergeCell ref="CRR3:CRT3"/>
    <mergeCell ref="CSA3:CSC3"/>
    <mergeCell ref="CSJ3:CSL3"/>
    <mergeCell ref="CSS3:CSU3"/>
    <mergeCell ref="CTB3:CTD3"/>
    <mergeCell ref="CPG3:CPI3"/>
    <mergeCell ref="CPP3:CPR3"/>
    <mergeCell ref="CPY3:CQA3"/>
    <mergeCell ref="CQH3:CQJ3"/>
    <mergeCell ref="CQQ3:CQS3"/>
    <mergeCell ref="CQZ3:CRB3"/>
    <mergeCell ref="CNE3:CNG3"/>
    <mergeCell ref="CNN3:CNP3"/>
    <mergeCell ref="CNW3:CNY3"/>
    <mergeCell ref="COF3:COH3"/>
    <mergeCell ref="COO3:COQ3"/>
    <mergeCell ref="COX3:COZ3"/>
    <mergeCell ref="CXO3:CXQ3"/>
    <mergeCell ref="CXX3:CXZ3"/>
    <mergeCell ref="CYG3:CYI3"/>
    <mergeCell ref="CYP3:CYR3"/>
    <mergeCell ref="CYY3:CZA3"/>
    <mergeCell ref="CZH3:CZJ3"/>
    <mergeCell ref="CVM3:CVO3"/>
    <mergeCell ref="CVV3:CVX3"/>
    <mergeCell ref="CWE3:CWG3"/>
    <mergeCell ref="CWN3:CWP3"/>
    <mergeCell ref="CWW3:CWY3"/>
    <mergeCell ref="CXF3:CXH3"/>
    <mergeCell ref="CTK3:CTM3"/>
    <mergeCell ref="CTT3:CTV3"/>
    <mergeCell ref="CUC3:CUE3"/>
    <mergeCell ref="CUL3:CUN3"/>
    <mergeCell ref="CUU3:CUW3"/>
    <mergeCell ref="CVD3:CVF3"/>
    <mergeCell ref="DDU3:DDW3"/>
    <mergeCell ref="DED3:DEF3"/>
    <mergeCell ref="DEM3:DEO3"/>
    <mergeCell ref="DEV3:DEX3"/>
    <mergeCell ref="DFE3:DFG3"/>
    <mergeCell ref="DFN3:DFP3"/>
    <mergeCell ref="DBS3:DBU3"/>
    <mergeCell ref="DCB3:DCD3"/>
    <mergeCell ref="DCK3:DCM3"/>
    <mergeCell ref="DCT3:DCV3"/>
    <mergeCell ref="DDC3:DDE3"/>
    <mergeCell ref="DDL3:DDN3"/>
    <mergeCell ref="CZQ3:CZS3"/>
    <mergeCell ref="CZZ3:DAB3"/>
    <mergeCell ref="DAI3:DAK3"/>
    <mergeCell ref="DAR3:DAT3"/>
    <mergeCell ref="DBA3:DBC3"/>
    <mergeCell ref="DBJ3:DBL3"/>
    <mergeCell ref="DKA3:DKC3"/>
    <mergeCell ref="DKJ3:DKL3"/>
    <mergeCell ref="DKS3:DKU3"/>
    <mergeCell ref="DLB3:DLD3"/>
    <mergeCell ref="DLK3:DLM3"/>
    <mergeCell ref="DLT3:DLV3"/>
    <mergeCell ref="DHY3:DIA3"/>
    <mergeCell ref="DIH3:DIJ3"/>
    <mergeCell ref="DIQ3:DIS3"/>
    <mergeCell ref="DIZ3:DJB3"/>
    <mergeCell ref="DJI3:DJK3"/>
    <mergeCell ref="DJR3:DJT3"/>
    <mergeCell ref="DFW3:DFY3"/>
    <mergeCell ref="DGF3:DGH3"/>
    <mergeCell ref="DGO3:DGQ3"/>
    <mergeCell ref="DGX3:DGZ3"/>
    <mergeCell ref="DHG3:DHI3"/>
    <mergeCell ref="DHP3:DHR3"/>
    <mergeCell ref="DQG3:DQI3"/>
    <mergeCell ref="DQP3:DQR3"/>
    <mergeCell ref="DQY3:DRA3"/>
    <mergeCell ref="DRH3:DRJ3"/>
    <mergeCell ref="DRQ3:DRS3"/>
    <mergeCell ref="DRZ3:DSB3"/>
    <mergeCell ref="DOE3:DOG3"/>
    <mergeCell ref="DON3:DOP3"/>
    <mergeCell ref="DOW3:DOY3"/>
    <mergeCell ref="DPF3:DPH3"/>
    <mergeCell ref="DPO3:DPQ3"/>
    <mergeCell ref="DPX3:DPZ3"/>
    <mergeCell ref="DMC3:DME3"/>
    <mergeCell ref="DML3:DMN3"/>
    <mergeCell ref="DMU3:DMW3"/>
    <mergeCell ref="DND3:DNF3"/>
    <mergeCell ref="DNM3:DNO3"/>
    <mergeCell ref="DNV3:DNX3"/>
    <mergeCell ref="DWM3:DWO3"/>
    <mergeCell ref="DWV3:DWX3"/>
    <mergeCell ref="DXE3:DXG3"/>
    <mergeCell ref="DXN3:DXP3"/>
    <mergeCell ref="DXW3:DXY3"/>
    <mergeCell ref="DYF3:DYH3"/>
    <mergeCell ref="DUK3:DUM3"/>
    <mergeCell ref="DUT3:DUV3"/>
    <mergeCell ref="DVC3:DVE3"/>
    <mergeCell ref="DVL3:DVN3"/>
    <mergeCell ref="DVU3:DVW3"/>
    <mergeCell ref="DWD3:DWF3"/>
    <mergeCell ref="DSI3:DSK3"/>
    <mergeCell ref="DSR3:DST3"/>
    <mergeCell ref="DTA3:DTC3"/>
    <mergeCell ref="DTJ3:DTL3"/>
    <mergeCell ref="DTS3:DTU3"/>
    <mergeCell ref="DUB3:DUD3"/>
    <mergeCell ref="ECS3:ECU3"/>
    <mergeCell ref="EDB3:EDD3"/>
    <mergeCell ref="EDK3:EDM3"/>
    <mergeCell ref="EDT3:EDV3"/>
    <mergeCell ref="EEC3:EEE3"/>
    <mergeCell ref="EEL3:EEN3"/>
    <mergeCell ref="EAQ3:EAS3"/>
    <mergeCell ref="EAZ3:EBB3"/>
    <mergeCell ref="EBI3:EBK3"/>
    <mergeCell ref="EBR3:EBT3"/>
    <mergeCell ref="ECA3:ECC3"/>
    <mergeCell ref="ECJ3:ECL3"/>
    <mergeCell ref="DYO3:DYQ3"/>
    <mergeCell ref="DYX3:DYZ3"/>
    <mergeCell ref="DZG3:DZI3"/>
    <mergeCell ref="DZP3:DZR3"/>
    <mergeCell ref="DZY3:EAA3"/>
    <mergeCell ref="EAH3:EAJ3"/>
    <mergeCell ref="EIY3:EJA3"/>
    <mergeCell ref="EJH3:EJJ3"/>
    <mergeCell ref="EJQ3:EJS3"/>
    <mergeCell ref="EJZ3:EKB3"/>
    <mergeCell ref="EKI3:EKK3"/>
    <mergeCell ref="EKR3:EKT3"/>
    <mergeCell ref="EGW3:EGY3"/>
    <mergeCell ref="EHF3:EHH3"/>
    <mergeCell ref="EHO3:EHQ3"/>
    <mergeCell ref="EHX3:EHZ3"/>
    <mergeCell ref="EIG3:EII3"/>
    <mergeCell ref="EIP3:EIR3"/>
    <mergeCell ref="EEU3:EEW3"/>
    <mergeCell ref="EFD3:EFF3"/>
    <mergeCell ref="EFM3:EFO3"/>
    <mergeCell ref="EFV3:EFX3"/>
    <mergeCell ref="EGE3:EGG3"/>
    <mergeCell ref="EGN3:EGP3"/>
    <mergeCell ref="EPE3:EPG3"/>
    <mergeCell ref="EPN3:EPP3"/>
    <mergeCell ref="EPW3:EPY3"/>
    <mergeCell ref="EQF3:EQH3"/>
    <mergeCell ref="EQO3:EQQ3"/>
    <mergeCell ref="EQX3:EQZ3"/>
    <mergeCell ref="ENC3:ENE3"/>
    <mergeCell ref="ENL3:ENN3"/>
    <mergeCell ref="ENU3:ENW3"/>
    <mergeCell ref="EOD3:EOF3"/>
    <mergeCell ref="EOM3:EOO3"/>
    <mergeCell ref="EOV3:EOX3"/>
    <mergeCell ref="ELA3:ELC3"/>
    <mergeCell ref="ELJ3:ELL3"/>
    <mergeCell ref="ELS3:ELU3"/>
    <mergeCell ref="EMB3:EMD3"/>
    <mergeCell ref="EMK3:EMM3"/>
    <mergeCell ref="EMT3:EMV3"/>
    <mergeCell ref="EVK3:EVM3"/>
    <mergeCell ref="EVT3:EVV3"/>
    <mergeCell ref="EWC3:EWE3"/>
    <mergeCell ref="EWL3:EWN3"/>
    <mergeCell ref="EWU3:EWW3"/>
    <mergeCell ref="EXD3:EXF3"/>
    <mergeCell ref="ETI3:ETK3"/>
    <mergeCell ref="ETR3:ETT3"/>
    <mergeCell ref="EUA3:EUC3"/>
    <mergeCell ref="EUJ3:EUL3"/>
    <mergeCell ref="EUS3:EUU3"/>
    <mergeCell ref="EVB3:EVD3"/>
    <mergeCell ref="ERG3:ERI3"/>
    <mergeCell ref="ERP3:ERR3"/>
    <mergeCell ref="ERY3:ESA3"/>
    <mergeCell ref="ESH3:ESJ3"/>
    <mergeCell ref="ESQ3:ESS3"/>
    <mergeCell ref="ESZ3:ETB3"/>
    <mergeCell ref="FBQ3:FBS3"/>
    <mergeCell ref="FBZ3:FCB3"/>
    <mergeCell ref="FCI3:FCK3"/>
    <mergeCell ref="FCR3:FCT3"/>
    <mergeCell ref="FDA3:FDC3"/>
    <mergeCell ref="FDJ3:FDL3"/>
    <mergeCell ref="EZO3:EZQ3"/>
    <mergeCell ref="EZX3:EZZ3"/>
    <mergeCell ref="FAG3:FAI3"/>
    <mergeCell ref="FAP3:FAR3"/>
    <mergeCell ref="FAY3:FBA3"/>
    <mergeCell ref="FBH3:FBJ3"/>
    <mergeCell ref="EXM3:EXO3"/>
    <mergeCell ref="EXV3:EXX3"/>
    <mergeCell ref="EYE3:EYG3"/>
    <mergeCell ref="EYN3:EYP3"/>
    <mergeCell ref="EYW3:EYY3"/>
    <mergeCell ref="EZF3:EZH3"/>
    <mergeCell ref="FHW3:FHY3"/>
    <mergeCell ref="FIF3:FIH3"/>
    <mergeCell ref="FIO3:FIQ3"/>
    <mergeCell ref="FIX3:FIZ3"/>
    <mergeCell ref="FJG3:FJI3"/>
    <mergeCell ref="FJP3:FJR3"/>
    <mergeCell ref="FFU3:FFW3"/>
    <mergeCell ref="FGD3:FGF3"/>
    <mergeCell ref="FGM3:FGO3"/>
    <mergeCell ref="FGV3:FGX3"/>
    <mergeCell ref="FHE3:FHG3"/>
    <mergeCell ref="FHN3:FHP3"/>
    <mergeCell ref="FDS3:FDU3"/>
    <mergeCell ref="FEB3:FED3"/>
    <mergeCell ref="FEK3:FEM3"/>
    <mergeCell ref="FET3:FEV3"/>
    <mergeCell ref="FFC3:FFE3"/>
    <mergeCell ref="FFL3:FFN3"/>
    <mergeCell ref="FOC3:FOE3"/>
    <mergeCell ref="FOL3:FON3"/>
    <mergeCell ref="FOU3:FOW3"/>
    <mergeCell ref="FPD3:FPF3"/>
    <mergeCell ref="FPM3:FPO3"/>
    <mergeCell ref="FPV3:FPX3"/>
    <mergeCell ref="FMA3:FMC3"/>
    <mergeCell ref="FMJ3:FML3"/>
    <mergeCell ref="FMS3:FMU3"/>
    <mergeCell ref="FNB3:FND3"/>
    <mergeCell ref="FNK3:FNM3"/>
    <mergeCell ref="FNT3:FNV3"/>
    <mergeCell ref="FJY3:FKA3"/>
    <mergeCell ref="FKH3:FKJ3"/>
    <mergeCell ref="FKQ3:FKS3"/>
    <mergeCell ref="FKZ3:FLB3"/>
    <mergeCell ref="FLI3:FLK3"/>
    <mergeCell ref="FLR3:FLT3"/>
    <mergeCell ref="FUI3:FUK3"/>
    <mergeCell ref="FUR3:FUT3"/>
    <mergeCell ref="FVA3:FVC3"/>
    <mergeCell ref="FVJ3:FVL3"/>
    <mergeCell ref="FVS3:FVU3"/>
    <mergeCell ref="FWB3:FWD3"/>
    <mergeCell ref="FSG3:FSI3"/>
    <mergeCell ref="FSP3:FSR3"/>
    <mergeCell ref="FSY3:FTA3"/>
    <mergeCell ref="FTH3:FTJ3"/>
    <mergeCell ref="FTQ3:FTS3"/>
    <mergeCell ref="FTZ3:FUB3"/>
    <mergeCell ref="FQE3:FQG3"/>
    <mergeCell ref="FQN3:FQP3"/>
    <mergeCell ref="FQW3:FQY3"/>
    <mergeCell ref="FRF3:FRH3"/>
    <mergeCell ref="FRO3:FRQ3"/>
    <mergeCell ref="FRX3:FRZ3"/>
    <mergeCell ref="GAO3:GAQ3"/>
    <mergeCell ref="GAX3:GAZ3"/>
    <mergeCell ref="GBG3:GBI3"/>
    <mergeCell ref="GBP3:GBR3"/>
    <mergeCell ref="GBY3:GCA3"/>
    <mergeCell ref="GCH3:GCJ3"/>
    <mergeCell ref="FYM3:FYO3"/>
    <mergeCell ref="FYV3:FYX3"/>
    <mergeCell ref="FZE3:FZG3"/>
    <mergeCell ref="FZN3:FZP3"/>
    <mergeCell ref="FZW3:FZY3"/>
    <mergeCell ref="GAF3:GAH3"/>
    <mergeCell ref="FWK3:FWM3"/>
    <mergeCell ref="FWT3:FWV3"/>
    <mergeCell ref="FXC3:FXE3"/>
    <mergeCell ref="FXL3:FXN3"/>
    <mergeCell ref="FXU3:FXW3"/>
    <mergeCell ref="FYD3:FYF3"/>
    <mergeCell ref="GGU3:GGW3"/>
    <mergeCell ref="GHD3:GHF3"/>
    <mergeCell ref="GHM3:GHO3"/>
    <mergeCell ref="GHV3:GHX3"/>
    <mergeCell ref="GIE3:GIG3"/>
    <mergeCell ref="GIN3:GIP3"/>
    <mergeCell ref="GES3:GEU3"/>
    <mergeCell ref="GFB3:GFD3"/>
    <mergeCell ref="GFK3:GFM3"/>
    <mergeCell ref="GFT3:GFV3"/>
    <mergeCell ref="GGC3:GGE3"/>
    <mergeCell ref="GGL3:GGN3"/>
    <mergeCell ref="GCQ3:GCS3"/>
    <mergeCell ref="GCZ3:GDB3"/>
    <mergeCell ref="GDI3:GDK3"/>
    <mergeCell ref="GDR3:GDT3"/>
    <mergeCell ref="GEA3:GEC3"/>
    <mergeCell ref="GEJ3:GEL3"/>
    <mergeCell ref="GNA3:GNC3"/>
    <mergeCell ref="GNJ3:GNL3"/>
    <mergeCell ref="GNS3:GNU3"/>
    <mergeCell ref="GOB3:GOD3"/>
    <mergeCell ref="GOK3:GOM3"/>
    <mergeCell ref="GOT3:GOV3"/>
    <mergeCell ref="GKY3:GLA3"/>
    <mergeCell ref="GLH3:GLJ3"/>
    <mergeCell ref="GLQ3:GLS3"/>
    <mergeCell ref="GLZ3:GMB3"/>
    <mergeCell ref="GMI3:GMK3"/>
    <mergeCell ref="GMR3:GMT3"/>
    <mergeCell ref="GIW3:GIY3"/>
    <mergeCell ref="GJF3:GJH3"/>
    <mergeCell ref="GJO3:GJQ3"/>
    <mergeCell ref="GJX3:GJZ3"/>
    <mergeCell ref="GKG3:GKI3"/>
    <mergeCell ref="GKP3:GKR3"/>
    <mergeCell ref="GTG3:GTI3"/>
    <mergeCell ref="GTP3:GTR3"/>
    <mergeCell ref="GTY3:GUA3"/>
    <mergeCell ref="GUH3:GUJ3"/>
    <mergeCell ref="GUQ3:GUS3"/>
    <mergeCell ref="GUZ3:GVB3"/>
    <mergeCell ref="GRE3:GRG3"/>
    <mergeCell ref="GRN3:GRP3"/>
    <mergeCell ref="GRW3:GRY3"/>
    <mergeCell ref="GSF3:GSH3"/>
    <mergeCell ref="GSO3:GSQ3"/>
    <mergeCell ref="GSX3:GSZ3"/>
    <mergeCell ref="GPC3:GPE3"/>
    <mergeCell ref="GPL3:GPN3"/>
    <mergeCell ref="GPU3:GPW3"/>
    <mergeCell ref="GQD3:GQF3"/>
    <mergeCell ref="GQM3:GQO3"/>
    <mergeCell ref="GQV3:GQX3"/>
    <mergeCell ref="GZM3:GZO3"/>
    <mergeCell ref="GZV3:GZX3"/>
    <mergeCell ref="HAE3:HAG3"/>
    <mergeCell ref="HAN3:HAP3"/>
    <mergeCell ref="HAW3:HAY3"/>
    <mergeCell ref="HBF3:HBH3"/>
    <mergeCell ref="GXK3:GXM3"/>
    <mergeCell ref="GXT3:GXV3"/>
    <mergeCell ref="GYC3:GYE3"/>
    <mergeCell ref="GYL3:GYN3"/>
    <mergeCell ref="GYU3:GYW3"/>
    <mergeCell ref="GZD3:GZF3"/>
    <mergeCell ref="GVI3:GVK3"/>
    <mergeCell ref="GVR3:GVT3"/>
    <mergeCell ref="GWA3:GWC3"/>
    <mergeCell ref="GWJ3:GWL3"/>
    <mergeCell ref="GWS3:GWU3"/>
    <mergeCell ref="GXB3:GXD3"/>
    <mergeCell ref="HFS3:HFU3"/>
    <mergeCell ref="HGB3:HGD3"/>
    <mergeCell ref="HGK3:HGM3"/>
    <mergeCell ref="HGT3:HGV3"/>
    <mergeCell ref="HHC3:HHE3"/>
    <mergeCell ref="HHL3:HHN3"/>
    <mergeCell ref="HDQ3:HDS3"/>
    <mergeCell ref="HDZ3:HEB3"/>
    <mergeCell ref="HEI3:HEK3"/>
    <mergeCell ref="HER3:HET3"/>
    <mergeCell ref="HFA3:HFC3"/>
    <mergeCell ref="HFJ3:HFL3"/>
    <mergeCell ref="HBO3:HBQ3"/>
    <mergeCell ref="HBX3:HBZ3"/>
    <mergeCell ref="HCG3:HCI3"/>
    <mergeCell ref="HCP3:HCR3"/>
    <mergeCell ref="HCY3:HDA3"/>
    <mergeCell ref="HDH3:HDJ3"/>
    <mergeCell ref="HLY3:HMA3"/>
    <mergeCell ref="HMH3:HMJ3"/>
    <mergeCell ref="HMQ3:HMS3"/>
    <mergeCell ref="HMZ3:HNB3"/>
    <mergeCell ref="HNI3:HNK3"/>
    <mergeCell ref="HNR3:HNT3"/>
    <mergeCell ref="HJW3:HJY3"/>
    <mergeCell ref="HKF3:HKH3"/>
    <mergeCell ref="HKO3:HKQ3"/>
    <mergeCell ref="HKX3:HKZ3"/>
    <mergeCell ref="HLG3:HLI3"/>
    <mergeCell ref="HLP3:HLR3"/>
    <mergeCell ref="HHU3:HHW3"/>
    <mergeCell ref="HID3:HIF3"/>
    <mergeCell ref="HIM3:HIO3"/>
    <mergeCell ref="HIV3:HIX3"/>
    <mergeCell ref="HJE3:HJG3"/>
    <mergeCell ref="HJN3:HJP3"/>
    <mergeCell ref="HSE3:HSG3"/>
    <mergeCell ref="HSN3:HSP3"/>
    <mergeCell ref="HSW3:HSY3"/>
    <mergeCell ref="HTF3:HTH3"/>
    <mergeCell ref="HTO3:HTQ3"/>
    <mergeCell ref="HTX3:HTZ3"/>
    <mergeCell ref="HQC3:HQE3"/>
    <mergeCell ref="HQL3:HQN3"/>
    <mergeCell ref="HQU3:HQW3"/>
    <mergeCell ref="HRD3:HRF3"/>
    <mergeCell ref="HRM3:HRO3"/>
    <mergeCell ref="HRV3:HRX3"/>
    <mergeCell ref="HOA3:HOC3"/>
    <mergeCell ref="HOJ3:HOL3"/>
    <mergeCell ref="HOS3:HOU3"/>
    <mergeCell ref="HPB3:HPD3"/>
    <mergeCell ref="HPK3:HPM3"/>
    <mergeCell ref="HPT3:HPV3"/>
    <mergeCell ref="HYK3:HYM3"/>
    <mergeCell ref="HYT3:HYV3"/>
    <mergeCell ref="HZC3:HZE3"/>
    <mergeCell ref="HZL3:HZN3"/>
    <mergeCell ref="HZU3:HZW3"/>
    <mergeCell ref="IAD3:IAF3"/>
    <mergeCell ref="HWI3:HWK3"/>
    <mergeCell ref="HWR3:HWT3"/>
    <mergeCell ref="HXA3:HXC3"/>
    <mergeCell ref="HXJ3:HXL3"/>
    <mergeCell ref="HXS3:HXU3"/>
    <mergeCell ref="HYB3:HYD3"/>
    <mergeCell ref="HUG3:HUI3"/>
    <mergeCell ref="HUP3:HUR3"/>
    <mergeCell ref="HUY3:HVA3"/>
    <mergeCell ref="HVH3:HVJ3"/>
    <mergeCell ref="HVQ3:HVS3"/>
    <mergeCell ref="HVZ3:HWB3"/>
    <mergeCell ref="IEQ3:IES3"/>
    <mergeCell ref="IEZ3:IFB3"/>
    <mergeCell ref="IFI3:IFK3"/>
    <mergeCell ref="IFR3:IFT3"/>
    <mergeCell ref="IGA3:IGC3"/>
    <mergeCell ref="IGJ3:IGL3"/>
    <mergeCell ref="ICO3:ICQ3"/>
    <mergeCell ref="ICX3:ICZ3"/>
    <mergeCell ref="IDG3:IDI3"/>
    <mergeCell ref="IDP3:IDR3"/>
    <mergeCell ref="IDY3:IEA3"/>
    <mergeCell ref="IEH3:IEJ3"/>
    <mergeCell ref="IAM3:IAO3"/>
    <mergeCell ref="IAV3:IAX3"/>
    <mergeCell ref="IBE3:IBG3"/>
    <mergeCell ref="IBN3:IBP3"/>
    <mergeCell ref="IBW3:IBY3"/>
    <mergeCell ref="ICF3:ICH3"/>
    <mergeCell ref="IKW3:IKY3"/>
    <mergeCell ref="ILF3:ILH3"/>
    <mergeCell ref="ILO3:ILQ3"/>
    <mergeCell ref="ILX3:ILZ3"/>
    <mergeCell ref="IMG3:IMI3"/>
    <mergeCell ref="IMP3:IMR3"/>
    <mergeCell ref="IIU3:IIW3"/>
    <mergeCell ref="IJD3:IJF3"/>
    <mergeCell ref="IJM3:IJO3"/>
    <mergeCell ref="IJV3:IJX3"/>
    <mergeCell ref="IKE3:IKG3"/>
    <mergeCell ref="IKN3:IKP3"/>
    <mergeCell ref="IGS3:IGU3"/>
    <mergeCell ref="IHB3:IHD3"/>
    <mergeCell ref="IHK3:IHM3"/>
    <mergeCell ref="IHT3:IHV3"/>
    <mergeCell ref="IIC3:IIE3"/>
    <mergeCell ref="IIL3:IIN3"/>
    <mergeCell ref="IRC3:IRE3"/>
    <mergeCell ref="IRL3:IRN3"/>
    <mergeCell ref="IRU3:IRW3"/>
    <mergeCell ref="ISD3:ISF3"/>
    <mergeCell ref="ISM3:ISO3"/>
    <mergeCell ref="ISV3:ISX3"/>
    <mergeCell ref="IPA3:IPC3"/>
    <mergeCell ref="IPJ3:IPL3"/>
    <mergeCell ref="IPS3:IPU3"/>
    <mergeCell ref="IQB3:IQD3"/>
    <mergeCell ref="IQK3:IQM3"/>
    <mergeCell ref="IQT3:IQV3"/>
    <mergeCell ref="IMY3:INA3"/>
    <mergeCell ref="INH3:INJ3"/>
    <mergeCell ref="INQ3:INS3"/>
    <mergeCell ref="INZ3:IOB3"/>
    <mergeCell ref="IOI3:IOK3"/>
    <mergeCell ref="IOR3:IOT3"/>
    <mergeCell ref="IXI3:IXK3"/>
    <mergeCell ref="IXR3:IXT3"/>
    <mergeCell ref="IYA3:IYC3"/>
    <mergeCell ref="IYJ3:IYL3"/>
    <mergeCell ref="IYS3:IYU3"/>
    <mergeCell ref="IZB3:IZD3"/>
    <mergeCell ref="IVG3:IVI3"/>
    <mergeCell ref="IVP3:IVR3"/>
    <mergeCell ref="IVY3:IWA3"/>
    <mergeCell ref="IWH3:IWJ3"/>
    <mergeCell ref="IWQ3:IWS3"/>
    <mergeCell ref="IWZ3:IXB3"/>
    <mergeCell ref="ITE3:ITG3"/>
    <mergeCell ref="ITN3:ITP3"/>
    <mergeCell ref="ITW3:ITY3"/>
    <mergeCell ref="IUF3:IUH3"/>
    <mergeCell ref="IUO3:IUQ3"/>
    <mergeCell ref="IUX3:IUZ3"/>
    <mergeCell ref="JDO3:JDQ3"/>
    <mergeCell ref="JDX3:JDZ3"/>
    <mergeCell ref="JEG3:JEI3"/>
    <mergeCell ref="JEP3:JER3"/>
    <mergeCell ref="JEY3:JFA3"/>
    <mergeCell ref="JFH3:JFJ3"/>
    <mergeCell ref="JBM3:JBO3"/>
    <mergeCell ref="JBV3:JBX3"/>
    <mergeCell ref="JCE3:JCG3"/>
    <mergeCell ref="JCN3:JCP3"/>
    <mergeCell ref="JCW3:JCY3"/>
    <mergeCell ref="JDF3:JDH3"/>
    <mergeCell ref="IZK3:IZM3"/>
    <mergeCell ref="IZT3:IZV3"/>
    <mergeCell ref="JAC3:JAE3"/>
    <mergeCell ref="JAL3:JAN3"/>
    <mergeCell ref="JAU3:JAW3"/>
    <mergeCell ref="JBD3:JBF3"/>
    <mergeCell ref="JJU3:JJW3"/>
    <mergeCell ref="JKD3:JKF3"/>
    <mergeCell ref="JKM3:JKO3"/>
    <mergeCell ref="JKV3:JKX3"/>
    <mergeCell ref="JLE3:JLG3"/>
    <mergeCell ref="JLN3:JLP3"/>
    <mergeCell ref="JHS3:JHU3"/>
    <mergeCell ref="JIB3:JID3"/>
    <mergeCell ref="JIK3:JIM3"/>
    <mergeCell ref="JIT3:JIV3"/>
    <mergeCell ref="JJC3:JJE3"/>
    <mergeCell ref="JJL3:JJN3"/>
    <mergeCell ref="JFQ3:JFS3"/>
    <mergeCell ref="JFZ3:JGB3"/>
    <mergeCell ref="JGI3:JGK3"/>
    <mergeCell ref="JGR3:JGT3"/>
    <mergeCell ref="JHA3:JHC3"/>
    <mergeCell ref="JHJ3:JHL3"/>
    <mergeCell ref="JQA3:JQC3"/>
    <mergeCell ref="JQJ3:JQL3"/>
    <mergeCell ref="JQS3:JQU3"/>
    <mergeCell ref="JRB3:JRD3"/>
    <mergeCell ref="JRK3:JRM3"/>
    <mergeCell ref="JRT3:JRV3"/>
    <mergeCell ref="JNY3:JOA3"/>
    <mergeCell ref="JOH3:JOJ3"/>
    <mergeCell ref="JOQ3:JOS3"/>
    <mergeCell ref="JOZ3:JPB3"/>
    <mergeCell ref="JPI3:JPK3"/>
    <mergeCell ref="JPR3:JPT3"/>
    <mergeCell ref="JLW3:JLY3"/>
    <mergeCell ref="JMF3:JMH3"/>
    <mergeCell ref="JMO3:JMQ3"/>
    <mergeCell ref="JMX3:JMZ3"/>
    <mergeCell ref="JNG3:JNI3"/>
    <mergeCell ref="JNP3:JNR3"/>
    <mergeCell ref="JWG3:JWI3"/>
    <mergeCell ref="JWP3:JWR3"/>
    <mergeCell ref="JWY3:JXA3"/>
    <mergeCell ref="JXH3:JXJ3"/>
    <mergeCell ref="JXQ3:JXS3"/>
    <mergeCell ref="JXZ3:JYB3"/>
    <mergeCell ref="JUE3:JUG3"/>
    <mergeCell ref="JUN3:JUP3"/>
    <mergeCell ref="JUW3:JUY3"/>
    <mergeCell ref="JVF3:JVH3"/>
    <mergeCell ref="JVO3:JVQ3"/>
    <mergeCell ref="JVX3:JVZ3"/>
    <mergeCell ref="JSC3:JSE3"/>
    <mergeCell ref="JSL3:JSN3"/>
    <mergeCell ref="JSU3:JSW3"/>
    <mergeCell ref="JTD3:JTF3"/>
    <mergeCell ref="JTM3:JTO3"/>
    <mergeCell ref="JTV3:JTX3"/>
    <mergeCell ref="KCM3:KCO3"/>
    <mergeCell ref="KCV3:KCX3"/>
    <mergeCell ref="KDE3:KDG3"/>
    <mergeCell ref="KDN3:KDP3"/>
    <mergeCell ref="KDW3:KDY3"/>
    <mergeCell ref="KEF3:KEH3"/>
    <mergeCell ref="KAK3:KAM3"/>
    <mergeCell ref="KAT3:KAV3"/>
    <mergeCell ref="KBC3:KBE3"/>
    <mergeCell ref="KBL3:KBN3"/>
    <mergeCell ref="KBU3:KBW3"/>
    <mergeCell ref="KCD3:KCF3"/>
    <mergeCell ref="JYI3:JYK3"/>
    <mergeCell ref="JYR3:JYT3"/>
    <mergeCell ref="JZA3:JZC3"/>
    <mergeCell ref="JZJ3:JZL3"/>
    <mergeCell ref="JZS3:JZU3"/>
    <mergeCell ref="KAB3:KAD3"/>
    <mergeCell ref="KIS3:KIU3"/>
    <mergeCell ref="KJB3:KJD3"/>
    <mergeCell ref="KJK3:KJM3"/>
    <mergeCell ref="KJT3:KJV3"/>
    <mergeCell ref="KKC3:KKE3"/>
    <mergeCell ref="KKL3:KKN3"/>
    <mergeCell ref="KGQ3:KGS3"/>
    <mergeCell ref="KGZ3:KHB3"/>
    <mergeCell ref="KHI3:KHK3"/>
    <mergeCell ref="KHR3:KHT3"/>
    <mergeCell ref="KIA3:KIC3"/>
    <mergeCell ref="KIJ3:KIL3"/>
    <mergeCell ref="KEO3:KEQ3"/>
    <mergeCell ref="KEX3:KEZ3"/>
    <mergeCell ref="KFG3:KFI3"/>
    <mergeCell ref="KFP3:KFR3"/>
    <mergeCell ref="KFY3:KGA3"/>
    <mergeCell ref="KGH3:KGJ3"/>
    <mergeCell ref="KOY3:KPA3"/>
    <mergeCell ref="KPH3:KPJ3"/>
    <mergeCell ref="KPQ3:KPS3"/>
    <mergeCell ref="KPZ3:KQB3"/>
    <mergeCell ref="KQI3:KQK3"/>
    <mergeCell ref="KQR3:KQT3"/>
    <mergeCell ref="KMW3:KMY3"/>
    <mergeCell ref="KNF3:KNH3"/>
    <mergeCell ref="KNO3:KNQ3"/>
    <mergeCell ref="KNX3:KNZ3"/>
    <mergeCell ref="KOG3:KOI3"/>
    <mergeCell ref="KOP3:KOR3"/>
    <mergeCell ref="KKU3:KKW3"/>
    <mergeCell ref="KLD3:KLF3"/>
    <mergeCell ref="KLM3:KLO3"/>
    <mergeCell ref="KLV3:KLX3"/>
    <mergeCell ref="KME3:KMG3"/>
    <mergeCell ref="KMN3:KMP3"/>
    <mergeCell ref="KVE3:KVG3"/>
    <mergeCell ref="KVN3:KVP3"/>
    <mergeCell ref="KVW3:KVY3"/>
    <mergeCell ref="KWF3:KWH3"/>
    <mergeCell ref="KWO3:KWQ3"/>
    <mergeCell ref="KWX3:KWZ3"/>
    <mergeCell ref="KTC3:KTE3"/>
    <mergeCell ref="KTL3:KTN3"/>
    <mergeCell ref="KTU3:KTW3"/>
    <mergeCell ref="KUD3:KUF3"/>
    <mergeCell ref="KUM3:KUO3"/>
    <mergeCell ref="KUV3:KUX3"/>
    <mergeCell ref="KRA3:KRC3"/>
    <mergeCell ref="KRJ3:KRL3"/>
    <mergeCell ref="KRS3:KRU3"/>
    <mergeCell ref="KSB3:KSD3"/>
    <mergeCell ref="KSK3:KSM3"/>
    <mergeCell ref="KST3:KSV3"/>
    <mergeCell ref="LBK3:LBM3"/>
    <mergeCell ref="LBT3:LBV3"/>
    <mergeCell ref="LCC3:LCE3"/>
    <mergeCell ref="LCL3:LCN3"/>
    <mergeCell ref="LCU3:LCW3"/>
    <mergeCell ref="LDD3:LDF3"/>
    <mergeCell ref="KZI3:KZK3"/>
    <mergeCell ref="KZR3:KZT3"/>
    <mergeCell ref="LAA3:LAC3"/>
    <mergeCell ref="LAJ3:LAL3"/>
    <mergeCell ref="LAS3:LAU3"/>
    <mergeCell ref="LBB3:LBD3"/>
    <mergeCell ref="KXG3:KXI3"/>
    <mergeCell ref="KXP3:KXR3"/>
    <mergeCell ref="KXY3:KYA3"/>
    <mergeCell ref="KYH3:KYJ3"/>
    <mergeCell ref="KYQ3:KYS3"/>
    <mergeCell ref="KYZ3:KZB3"/>
    <mergeCell ref="LHQ3:LHS3"/>
    <mergeCell ref="LHZ3:LIB3"/>
    <mergeCell ref="LII3:LIK3"/>
    <mergeCell ref="LIR3:LIT3"/>
    <mergeCell ref="LJA3:LJC3"/>
    <mergeCell ref="LJJ3:LJL3"/>
    <mergeCell ref="LFO3:LFQ3"/>
    <mergeCell ref="LFX3:LFZ3"/>
    <mergeCell ref="LGG3:LGI3"/>
    <mergeCell ref="LGP3:LGR3"/>
    <mergeCell ref="LGY3:LHA3"/>
    <mergeCell ref="LHH3:LHJ3"/>
    <mergeCell ref="LDM3:LDO3"/>
    <mergeCell ref="LDV3:LDX3"/>
    <mergeCell ref="LEE3:LEG3"/>
    <mergeCell ref="LEN3:LEP3"/>
    <mergeCell ref="LEW3:LEY3"/>
    <mergeCell ref="LFF3:LFH3"/>
    <mergeCell ref="LNW3:LNY3"/>
    <mergeCell ref="LOF3:LOH3"/>
    <mergeCell ref="LOO3:LOQ3"/>
    <mergeCell ref="LOX3:LOZ3"/>
    <mergeCell ref="LPG3:LPI3"/>
    <mergeCell ref="LPP3:LPR3"/>
    <mergeCell ref="LLU3:LLW3"/>
    <mergeCell ref="LMD3:LMF3"/>
    <mergeCell ref="LMM3:LMO3"/>
    <mergeCell ref="LMV3:LMX3"/>
    <mergeCell ref="LNE3:LNG3"/>
    <mergeCell ref="LNN3:LNP3"/>
    <mergeCell ref="LJS3:LJU3"/>
    <mergeCell ref="LKB3:LKD3"/>
    <mergeCell ref="LKK3:LKM3"/>
    <mergeCell ref="LKT3:LKV3"/>
    <mergeCell ref="LLC3:LLE3"/>
    <mergeCell ref="LLL3:LLN3"/>
    <mergeCell ref="LUC3:LUE3"/>
    <mergeCell ref="LUL3:LUN3"/>
    <mergeCell ref="LUU3:LUW3"/>
    <mergeCell ref="LVD3:LVF3"/>
    <mergeCell ref="LVM3:LVO3"/>
    <mergeCell ref="LVV3:LVX3"/>
    <mergeCell ref="LSA3:LSC3"/>
    <mergeCell ref="LSJ3:LSL3"/>
    <mergeCell ref="LSS3:LSU3"/>
    <mergeCell ref="LTB3:LTD3"/>
    <mergeCell ref="LTK3:LTM3"/>
    <mergeCell ref="LTT3:LTV3"/>
    <mergeCell ref="LPY3:LQA3"/>
    <mergeCell ref="LQH3:LQJ3"/>
    <mergeCell ref="LQQ3:LQS3"/>
    <mergeCell ref="LQZ3:LRB3"/>
    <mergeCell ref="LRI3:LRK3"/>
    <mergeCell ref="LRR3:LRT3"/>
    <mergeCell ref="MAI3:MAK3"/>
    <mergeCell ref="MAR3:MAT3"/>
    <mergeCell ref="MBA3:MBC3"/>
    <mergeCell ref="MBJ3:MBL3"/>
    <mergeCell ref="MBS3:MBU3"/>
    <mergeCell ref="MCB3:MCD3"/>
    <mergeCell ref="LYG3:LYI3"/>
    <mergeCell ref="LYP3:LYR3"/>
    <mergeCell ref="LYY3:LZA3"/>
    <mergeCell ref="LZH3:LZJ3"/>
    <mergeCell ref="LZQ3:LZS3"/>
    <mergeCell ref="LZZ3:MAB3"/>
    <mergeCell ref="LWE3:LWG3"/>
    <mergeCell ref="LWN3:LWP3"/>
    <mergeCell ref="LWW3:LWY3"/>
    <mergeCell ref="LXF3:LXH3"/>
    <mergeCell ref="LXO3:LXQ3"/>
    <mergeCell ref="LXX3:LXZ3"/>
    <mergeCell ref="MGO3:MGQ3"/>
    <mergeCell ref="MGX3:MGZ3"/>
    <mergeCell ref="MHG3:MHI3"/>
    <mergeCell ref="MHP3:MHR3"/>
    <mergeCell ref="MHY3:MIA3"/>
    <mergeCell ref="MIH3:MIJ3"/>
    <mergeCell ref="MEM3:MEO3"/>
    <mergeCell ref="MEV3:MEX3"/>
    <mergeCell ref="MFE3:MFG3"/>
    <mergeCell ref="MFN3:MFP3"/>
    <mergeCell ref="MFW3:MFY3"/>
    <mergeCell ref="MGF3:MGH3"/>
    <mergeCell ref="MCK3:MCM3"/>
    <mergeCell ref="MCT3:MCV3"/>
    <mergeCell ref="MDC3:MDE3"/>
    <mergeCell ref="MDL3:MDN3"/>
    <mergeCell ref="MDU3:MDW3"/>
    <mergeCell ref="MED3:MEF3"/>
    <mergeCell ref="MMU3:MMW3"/>
    <mergeCell ref="MND3:MNF3"/>
    <mergeCell ref="MNM3:MNO3"/>
    <mergeCell ref="MNV3:MNX3"/>
    <mergeCell ref="MOE3:MOG3"/>
    <mergeCell ref="MON3:MOP3"/>
    <mergeCell ref="MKS3:MKU3"/>
    <mergeCell ref="MLB3:MLD3"/>
    <mergeCell ref="MLK3:MLM3"/>
    <mergeCell ref="MLT3:MLV3"/>
    <mergeCell ref="MMC3:MME3"/>
    <mergeCell ref="MML3:MMN3"/>
    <mergeCell ref="MIQ3:MIS3"/>
    <mergeCell ref="MIZ3:MJB3"/>
    <mergeCell ref="MJI3:MJK3"/>
    <mergeCell ref="MJR3:MJT3"/>
    <mergeCell ref="MKA3:MKC3"/>
    <mergeCell ref="MKJ3:MKL3"/>
    <mergeCell ref="MTA3:MTC3"/>
    <mergeCell ref="MTJ3:MTL3"/>
    <mergeCell ref="MTS3:MTU3"/>
    <mergeCell ref="MUB3:MUD3"/>
    <mergeCell ref="MUK3:MUM3"/>
    <mergeCell ref="MUT3:MUV3"/>
    <mergeCell ref="MQY3:MRA3"/>
    <mergeCell ref="MRH3:MRJ3"/>
    <mergeCell ref="MRQ3:MRS3"/>
    <mergeCell ref="MRZ3:MSB3"/>
    <mergeCell ref="MSI3:MSK3"/>
    <mergeCell ref="MSR3:MST3"/>
    <mergeCell ref="MOW3:MOY3"/>
    <mergeCell ref="MPF3:MPH3"/>
    <mergeCell ref="MPO3:MPQ3"/>
    <mergeCell ref="MPX3:MPZ3"/>
    <mergeCell ref="MQG3:MQI3"/>
    <mergeCell ref="MQP3:MQR3"/>
    <mergeCell ref="MZG3:MZI3"/>
    <mergeCell ref="MZP3:MZR3"/>
    <mergeCell ref="MZY3:NAA3"/>
    <mergeCell ref="NAH3:NAJ3"/>
    <mergeCell ref="NAQ3:NAS3"/>
    <mergeCell ref="NAZ3:NBB3"/>
    <mergeCell ref="MXE3:MXG3"/>
    <mergeCell ref="MXN3:MXP3"/>
    <mergeCell ref="MXW3:MXY3"/>
    <mergeCell ref="MYF3:MYH3"/>
    <mergeCell ref="MYO3:MYQ3"/>
    <mergeCell ref="MYX3:MYZ3"/>
    <mergeCell ref="MVC3:MVE3"/>
    <mergeCell ref="MVL3:MVN3"/>
    <mergeCell ref="MVU3:MVW3"/>
    <mergeCell ref="MWD3:MWF3"/>
    <mergeCell ref="MWM3:MWO3"/>
    <mergeCell ref="MWV3:MWX3"/>
    <mergeCell ref="NFM3:NFO3"/>
    <mergeCell ref="NFV3:NFX3"/>
    <mergeCell ref="NGE3:NGG3"/>
    <mergeCell ref="NGN3:NGP3"/>
    <mergeCell ref="NGW3:NGY3"/>
    <mergeCell ref="NHF3:NHH3"/>
    <mergeCell ref="NDK3:NDM3"/>
    <mergeCell ref="NDT3:NDV3"/>
    <mergeCell ref="NEC3:NEE3"/>
    <mergeCell ref="NEL3:NEN3"/>
    <mergeCell ref="NEU3:NEW3"/>
    <mergeCell ref="NFD3:NFF3"/>
    <mergeCell ref="NBI3:NBK3"/>
    <mergeCell ref="NBR3:NBT3"/>
    <mergeCell ref="NCA3:NCC3"/>
    <mergeCell ref="NCJ3:NCL3"/>
    <mergeCell ref="NCS3:NCU3"/>
    <mergeCell ref="NDB3:NDD3"/>
    <mergeCell ref="NLS3:NLU3"/>
    <mergeCell ref="NMB3:NMD3"/>
    <mergeCell ref="NMK3:NMM3"/>
    <mergeCell ref="NMT3:NMV3"/>
    <mergeCell ref="NNC3:NNE3"/>
    <mergeCell ref="NNL3:NNN3"/>
    <mergeCell ref="NJQ3:NJS3"/>
    <mergeCell ref="NJZ3:NKB3"/>
    <mergeCell ref="NKI3:NKK3"/>
    <mergeCell ref="NKR3:NKT3"/>
    <mergeCell ref="NLA3:NLC3"/>
    <mergeCell ref="NLJ3:NLL3"/>
    <mergeCell ref="NHO3:NHQ3"/>
    <mergeCell ref="NHX3:NHZ3"/>
    <mergeCell ref="NIG3:NII3"/>
    <mergeCell ref="NIP3:NIR3"/>
    <mergeCell ref="NIY3:NJA3"/>
    <mergeCell ref="NJH3:NJJ3"/>
    <mergeCell ref="NRY3:NSA3"/>
    <mergeCell ref="NSH3:NSJ3"/>
    <mergeCell ref="NSQ3:NSS3"/>
    <mergeCell ref="NSZ3:NTB3"/>
    <mergeCell ref="NTI3:NTK3"/>
    <mergeCell ref="NTR3:NTT3"/>
    <mergeCell ref="NPW3:NPY3"/>
    <mergeCell ref="NQF3:NQH3"/>
    <mergeCell ref="NQO3:NQQ3"/>
    <mergeCell ref="NQX3:NQZ3"/>
    <mergeCell ref="NRG3:NRI3"/>
    <mergeCell ref="NRP3:NRR3"/>
    <mergeCell ref="NNU3:NNW3"/>
    <mergeCell ref="NOD3:NOF3"/>
    <mergeCell ref="NOM3:NOO3"/>
    <mergeCell ref="NOV3:NOX3"/>
    <mergeCell ref="NPE3:NPG3"/>
    <mergeCell ref="NPN3:NPP3"/>
    <mergeCell ref="NYE3:NYG3"/>
    <mergeCell ref="NYN3:NYP3"/>
    <mergeCell ref="NYW3:NYY3"/>
    <mergeCell ref="NZF3:NZH3"/>
    <mergeCell ref="NZO3:NZQ3"/>
    <mergeCell ref="NZX3:NZZ3"/>
    <mergeCell ref="NWC3:NWE3"/>
    <mergeCell ref="NWL3:NWN3"/>
    <mergeCell ref="NWU3:NWW3"/>
    <mergeCell ref="NXD3:NXF3"/>
    <mergeCell ref="NXM3:NXO3"/>
    <mergeCell ref="NXV3:NXX3"/>
    <mergeCell ref="NUA3:NUC3"/>
    <mergeCell ref="NUJ3:NUL3"/>
    <mergeCell ref="NUS3:NUU3"/>
    <mergeCell ref="NVB3:NVD3"/>
    <mergeCell ref="NVK3:NVM3"/>
    <mergeCell ref="NVT3:NVV3"/>
    <mergeCell ref="OEK3:OEM3"/>
    <mergeCell ref="OET3:OEV3"/>
    <mergeCell ref="OFC3:OFE3"/>
    <mergeCell ref="OFL3:OFN3"/>
    <mergeCell ref="OFU3:OFW3"/>
    <mergeCell ref="OGD3:OGF3"/>
    <mergeCell ref="OCI3:OCK3"/>
    <mergeCell ref="OCR3:OCT3"/>
    <mergeCell ref="ODA3:ODC3"/>
    <mergeCell ref="ODJ3:ODL3"/>
    <mergeCell ref="ODS3:ODU3"/>
    <mergeCell ref="OEB3:OED3"/>
    <mergeCell ref="OAG3:OAI3"/>
    <mergeCell ref="OAP3:OAR3"/>
    <mergeCell ref="OAY3:OBA3"/>
    <mergeCell ref="OBH3:OBJ3"/>
    <mergeCell ref="OBQ3:OBS3"/>
    <mergeCell ref="OBZ3:OCB3"/>
    <mergeCell ref="OKQ3:OKS3"/>
    <mergeCell ref="OKZ3:OLB3"/>
    <mergeCell ref="OLI3:OLK3"/>
    <mergeCell ref="OLR3:OLT3"/>
    <mergeCell ref="OMA3:OMC3"/>
    <mergeCell ref="OMJ3:OML3"/>
    <mergeCell ref="OIO3:OIQ3"/>
    <mergeCell ref="OIX3:OIZ3"/>
    <mergeCell ref="OJG3:OJI3"/>
    <mergeCell ref="OJP3:OJR3"/>
    <mergeCell ref="OJY3:OKA3"/>
    <mergeCell ref="OKH3:OKJ3"/>
    <mergeCell ref="OGM3:OGO3"/>
    <mergeCell ref="OGV3:OGX3"/>
    <mergeCell ref="OHE3:OHG3"/>
    <mergeCell ref="OHN3:OHP3"/>
    <mergeCell ref="OHW3:OHY3"/>
    <mergeCell ref="OIF3:OIH3"/>
    <mergeCell ref="OQW3:OQY3"/>
    <mergeCell ref="ORF3:ORH3"/>
    <mergeCell ref="ORO3:ORQ3"/>
    <mergeCell ref="ORX3:ORZ3"/>
    <mergeCell ref="OSG3:OSI3"/>
    <mergeCell ref="OSP3:OSR3"/>
    <mergeCell ref="OOU3:OOW3"/>
    <mergeCell ref="OPD3:OPF3"/>
    <mergeCell ref="OPM3:OPO3"/>
    <mergeCell ref="OPV3:OPX3"/>
    <mergeCell ref="OQE3:OQG3"/>
    <mergeCell ref="OQN3:OQP3"/>
    <mergeCell ref="OMS3:OMU3"/>
    <mergeCell ref="ONB3:OND3"/>
    <mergeCell ref="ONK3:ONM3"/>
    <mergeCell ref="ONT3:ONV3"/>
    <mergeCell ref="OOC3:OOE3"/>
    <mergeCell ref="OOL3:OON3"/>
    <mergeCell ref="OXC3:OXE3"/>
    <mergeCell ref="OXL3:OXN3"/>
    <mergeCell ref="OXU3:OXW3"/>
    <mergeCell ref="OYD3:OYF3"/>
    <mergeCell ref="OYM3:OYO3"/>
    <mergeCell ref="OYV3:OYX3"/>
    <mergeCell ref="OVA3:OVC3"/>
    <mergeCell ref="OVJ3:OVL3"/>
    <mergeCell ref="OVS3:OVU3"/>
    <mergeCell ref="OWB3:OWD3"/>
    <mergeCell ref="OWK3:OWM3"/>
    <mergeCell ref="OWT3:OWV3"/>
    <mergeCell ref="OSY3:OTA3"/>
    <mergeCell ref="OTH3:OTJ3"/>
    <mergeCell ref="OTQ3:OTS3"/>
    <mergeCell ref="OTZ3:OUB3"/>
    <mergeCell ref="OUI3:OUK3"/>
    <mergeCell ref="OUR3:OUT3"/>
    <mergeCell ref="PDI3:PDK3"/>
    <mergeCell ref="PDR3:PDT3"/>
    <mergeCell ref="PEA3:PEC3"/>
    <mergeCell ref="PEJ3:PEL3"/>
    <mergeCell ref="PES3:PEU3"/>
    <mergeCell ref="PFB3:PFD3"/>
    <mergeCell ref="PBG3:PBI3"/>
    <mergeCell ref="PBP3:PBR3"/>
    <mergeCell ref="PBY3:PCA3"/>
    <mergeCell ref="PCH3:PCJ3"/>
    <mergeCell ref="PCQ3:PCS3"/>
    <mergeCell ref="PCZ3:PDB3"/>
    <mergeCell ref="OZE3:OZG3"/>
    <mergeCell ref="OZN3:OZP3"/>
    <mergeCell ref="OZW3:OZY3"/>
    <mergeCell ref="PAF3:PAH3"/>
    <mergeCell ref="PAO3:PAQ3"/>
    <mergeCell ref="PAX3:PAZ3"/>
    <mergeCell ref="PJO3:PJQ3"/>
    <mergeCell ref="PJX3:PJZ3"/>
    <mergeCell ref="PKG3:PKI3"/>
    <mergeCell ref="PKP3:PKR3"/>
    <mergeCell ref="PKY3:PLA3"/>
    <mergeCell ref="PLH3:PLJ3"/>
    <mergeCell ref="PHM3:PHO3"/>
    <mergeCell ref="PHV3:PHX3"/>
    <mergeCell ref="PIE3:PIG3"/>
    <mergeCell ref="PIN3:PIP3"/>
    <mergeCell ref="PIW3:PIY3"/>
    <mergeCell ref="PJF3:PJH3"/>
    <mergeCell ref="PFK3:PFM3"/>
    <mergeCell ref="PFT3:PFV3"/>
    <mergeCell ref="PGC3:PGE3"/>
    <mergeCell ref="PGL3:PGN3"/>
    <mergeCell ref="PGU3:PGW3"/>
    <mergeCell ref="PHD3:PHF3"/>
    <mergeCell ref="PPU3:PPW3"/>
    <mergeCell ref="PQD3:PQF3"/>
    <mergeCell ref="PQM3:PQO3"/>
    <mergeCell ref="PQV3:PQX3"/>
    <mergeCell ref="PRE3:PRG3"/>
    <mergeCell ref="PRN3:PRP3"/>
    <mergeCell ref="PNS3:PNU3"/>
    <mergeCell ref="POB3:POD3"/>
    <mergeCell ref="POK3:POM3"/>
    <mergeCell ref="POT3:POV3"/>
    <mergeCell ref="PPC3:PPE3"/>
    <mergeCell ref="PPL3:PPN3"/>
    <mergeCell ref="PLQ3:PLS3"/>
    <mergeCell ref="PLZ3:PMB3"/>
    <mergeCell ref="PMI3:PMK3"/>
    <mergeCell ref="PMR3:PMT3"/>
    <mergeCell ref="PNA3:PNC3"/>
    <mergeCell ref="PNJ3:PNL3"/>
    <mergeCell ref="PWA3:PWC3"/>
    <mergeCell ref="PWJ3:PWL3"/>
    <mergeCell ref="PWS3:PWU3"/>
    <mergeCell ref="PXB3:PXD3"/>
    <mergeCell ref="PXK3:PXM3"/>
    <mergeCell ref="PXT3:PXV3"/>
    <mergeCell ref="PTY3:PUA3"/>
    <mergeCell ref="PUH3:PUJ3"/>
    <mergeCell ref="PUQ3:PUS3"/>
    <mergeCell ref="PUZ3:PVB3"/>
    <mergeCell ref="PVI3:PVK3"/>
    <mergeCell ref="PVR3:PVT3"/>
    <mergeCell ref="PRW3:PRY3"/>
    <mergeCell ref="PSF3:PSH3"/>
    <mergeCell ref="PSO3:PSQ3"/>
    <mergeCell ref="PSX3:PSZ3"/>
    <mergeCell ref="PTG3:PTI3"/>
    <mergeCell ref="PTP3:PTR3"/>
    <mergeCell ref="QCG3:QCI3"/>
    <mergeCell ref="QCP3:QCR3"/>
    <mergeCell ref="QCY3:QDA3"/>
    <mergeCell ref="QDH3:QDJ3"/>
    <mergeCell ref="QDQ3:QDS3"/>
    <mergeCell ref="QDZ3:QEB3"/>
    <mergeCell ref="QAE3:QAG3"/>
    <mergeCell ref="QAN3:QAP3"/>
    <mergeCell ref="QAW3:QAY3"/>
    <mergeCell ref="QBF3:QBH3"/>
    <mergeCell ref="QBO3:QBQ3"/>
    <mergeCell ref="QBX3:QBZ3"/>
    <mergeCell ref="PYC3:PYE3"/>
    <mergeCell ref="PYL3:PYN3"/>
    <mergeCell ref="PYU3:PYW3"/>
    <mergeCell ref="PZD3:PZF3"/>
    <mergeCell ref="PZM3:PZO3"/>
    <mergeCell ref="PZV3:PZX3"/>
    <mergeCell ref="QIM3:QIO3"/>
    <mergeCell ref="QIV3:QIX3"/>
    <mergeCell ref="QJE3:QJG3"/>
    <mergeCell ref="QJN3:QJP3"/>
    <mergeCell ref="QJW3:QJY3"/>
    <mergeCell ref="QKF3:QKH3"/>
    <mergeCell ref="QGK3:QGM3"/>
    <mergeCell ref="QGT3:QGV3"/>
    <mergeCell ref="QHC3:QHE3"/>
    <mergeCell ref="QHL3:QHN3"/>
    <mergeCell ref="QHU3:QHW3"/>
    <mergeCell ref="QID3:QIF3"/>
    <mergeCell ref="QEI3:QEK3"/>
    <mergeCell ref="QER3:QET3"/>
    <mergeCell ref="QFA3:QFC3"/>
    <mergeCell ref="QFJ3:QFL3"/>
    <mergeCell ref="QFS3:QFU3"/>
    <mergeCell ref="QGB3:QGD3"/>
    <mergeCell ref="QOS3:QOU3"/>
    <mergeCell ref="QPB3:QPD3"/>
    <mergeCell ref="QPK3:QPM3"/>
    <mergeCell ref="QPT3:QPV3"/>
    <mergeCell ref="QQC3:QQE3"/>
    <mergeCell ref="QQL3:QQN3"/>
    <mergeCell ref="QMQ3:QMS3"/>
    <mergeCell ref="QMZ3:QNB3"/>
    <mergeCell ref="QNI3:QNK3"/>
    <mergeCell ref="QNR3:QNT3"/>
    <mergeCell ref="QOA3:QOC3"/>
    <mergeCell ref="QOJ3:QOL3"/>
    <mergeCell ref="QKO3:QKQ3"/>
    <mergeCell ref="QKX3:QKZ3"/>
    <mergeCell ref="QLG3:QLI3"/>
    <mergeCell ref="QLP3:QLR3"/>
    <mergeCell ref="QLY3:QMA3"/>
    <mergeCell ref="QMH3:QMJ3"/>
    <mergeCell ref="QUY3:QVA3"/>
    <mergeCell ref="QVH3:QVJ3"/>
    <mergeCell ref="QVQ3:QVS3"/>
    <mergeCell ref="QVZ3:QWB3"/>
    <mergeCell ref="QWI3:QWK3"/>
    <mergeCell ref="QWR3:QWT3"/>
    <mergeCell ref="QSW3:QSY3"/>
    <mergeCell ref="QTF3:QTH3"/>
    <mergeCell ref="QTO3:QTQ3"/>
    <mergeCell ref="QTX3:QTZ3"/>
    <mergeCell ref="QUG3:QUI3"/>
    <mergeCell ref="QUP3:QUR3"/>
    <mergeCell ref="QQU3:QQW3"/>
    <mergeCell ref="QRD3:QRF3"/>
    <mergeCell ref="QRM3:QRO3"/>
    <mergeCell ref="QRV3:QRX3"/>
    <mergeCell ref="QSE3:QSG3"/>
    <mergeCell ref="QSN3:QSP3"/>
    <mergeCell ref="RBE3:RBG3"/>
    <mergeCell ref="RBN3:RBP3"/>
    <mergeCell ref="RBW3:RBY3"/>
    <mergeCell ref="RCF3:RCH3"/>
    <mergeCell ref="RCO3:RCQ3"/>
    <mergeCell ref="RCX3:RCZ3"/>
    <mergeCell ref="QZC3:QZE3"/>
    <mergeCell ref="QZL3:QZN3"/>
    <mergeCell ref="QZU3:QZW3"/>
    <mergeCell ref="RAD3:RAF3"/>
    <mergeCell ref="RAM3:RAO3"/>
    <mergeCell ref="RAV3:RAX3"/>
    <mergeCell ref="QXA3:QXC3"/>
    <mergeCell ref="QXJ3:QXL3"/>
    <mergeCell ref="QXS3:QXU3"/>
    <mergeCell ref="QYB3:QYD3"/>
    <mergeCell ref="QYK3:QYM3"/>
    <mergeCell ref="QYT3:QYV3"/>
    <mergeCell ref="RHK3:RHM3"/>
    <mergeCell ref="RHT3:RHV3"/>
    <mergeCell ref="RIC3:RIE3"/>
    <mergeCell ref="RIL3:RIN3"/>
    <mergeCell ref="RIU3:RIW3"/>
    <mergeCell ref="RJD3:RJF3"/>
    <mergeCell ref="RFI3:RFK3"/>
    <mergeCell ref="RFR3:RFT3"/>
    <mergeCell ref="RGA3:RGC3"/>
    <mergeCell ref="RGJ3:RGL3"/>
    <mergeCell ref="RGS3:RGU3"/>
    <mergeCell ref="RHB3:RHD3"/>
    <mergeCell ref="RDG3:RDI3"/>
    <mergeCell ref="RDP3:RDR3"/>
    <mergeCell ref="RDY3:REA3"/>
    <mergeCell ref="REH3:REJ3"/>
    <mergeCell ref="REQ3:RES3"/>
    <mergeCell ref="REZ3:RFB3"/>
    <mergeCell ref="RNQ3:RNS3"/>
    <mergeCell ref="RNZ3:ROB3"/>
    <mergeCell ref="ROI3:ROK3"/>
    <mergeCell ref="ROR3:ROT3"/>
    <mergeCell ref="RPA3:RPC3"/>
    <mergeCell ref="RPJ3:RPL3"/>
    <mergeCell ref="RLO3:RLQ3"/>
    <mergeCell ref="RLX3:RLZ3"/>
    <mergeCell ref="RMG3:RMI3"/>
    <mergeCell ref="RMP3:RMR3"/>
    <mergeCell ref="RMY3:RNA3"/>
    <mergeCell ref="RNH3:RNJ3"/>
    <mergeCell ref="RJM3:RJO3"/>
    <mergeCell ref="RJV3:RJX3"/>
    <mergeCell ref="RKE3:RKG3"/>
    <mergeCell ref="RKN3:RKP3"/>
    <mergeCell ref="RKW3:RKY3"/>
    <mergeCell ref="RLF3:RLH3"/>
    <mergeCell ref="RTW3:RTY3"/>
    <mergeCell ref="RUF3:RUH3"/>
    <mergeCell ref="RUO3:RUQ3"/>
    <mergeCell ref="RUX3:RUZ3"/>
    <mergeCell ref="RVG3:RVI3"/>
    <mergeCell ref="RVP3:RVR3"/>
    <mergeCell ref="RRU3:RRW3"/>
    <mergeCell ref="RSD3:RSF3"/>
    <mergeCell ref="RSM3:RSO3"/>
    <mergeCell ref="RSV3:RSX3"/>
    <mergeCell ref="RTE3:RTG3"/>
    <mergeCell ref="RTN3:RTP3"/>
    <mergeCell ref="RPS3:RPU3"/>
    <mergeCell ref="RQB3:RQD3"/>
    <mergeCell ref="RQK3:RQM3"/>
    <mergeCell ref="RQT3:RQV3"/>
    <mergeCell ref="RRC3:RRE3"/>
    <mergeCell ref="RRL3:RRN3"/>
    <mergeCell ref="SAC3:SAE3"/>
    <mergeCell ref="SAL3:SAN3"/>
    <mergeCell ref="SAU3:SAW3"/>
    <mergeCell ref="SBD3:SBF3"/>
    <mergeCell ref="SBM3:SBO3"/>
    <mergeCell ref="SBV3:SBX3"/>
    <mergeCell ref="RYA3:RYC3"/>
    <mergeCell ref="RYJ3:RYL3"/>
    <mergeCell ref="RYS3:RYU3"/>
    <mergeCell ref="RZB3:RZD3"/>
    <mergeCell ref="RZK3:RZM3"/>
    <mergeCell ref="RZT3:RZV3"/>
    <mergeCell ref="RVY3:RWA3"/>
    <mergeCell ref="RWH3:RWJ3"/>
    <mergeCell ref="RWQ3:RWS3"/>
    <mergeCell ref="RWZ3:RXB3"/>
    <mergeCell ref="RXI3:RXK3"/>
    <mergeCell ref="RXR3:RXT3"/>
    <mergeCell ref="SGI3:SGK3"/>
    <mergeCell ref="SGR3:SGT3"/>
    <mergeCell ref="SHA3:SHC3"/>
    <mergeCell ref="SHJ3:SHL3"/>
    <mergeCell ref="SHS3:SHU3"/>
    <mergeCell ref="SIB3:SID3"/>
    <mergeCell ref="SEG3:SEI3"/>
    <mergeCell ref="SEP3:SER3"/>
    <mergeCell ref="SEY3:SFA3"/>
    <mergeCell ref="SFH3:SFJ3"/>
    <mergeCell ref="SFQ3:SFS3"/>
    <mergeCell ref="SFZ3:SGB3"/>
    <mergeCell ref="SCE3:SCG3"/>
    <mergeCell ref="SCN3:SCP3"/>
    <mergeCell ref="SCW3:SCY3"/>
    <mergeCell ref="SDF3:SDH3"/>
    <mergeCell ref="SDO3:SDQ3"/>
    <mergeCell ref="SDX3:SDZ3"/>
    <mergeCell ref="SMO3:SMQ3"/>
    <mergeCell ref="SMX3:SMZ3"/>
    <mergeCell ref="SNG3:SNI3"/>
    <mergeCell ref="SNP3:SNR3"/>
    <mergeCell ref="SNY3:SOA3"/>
    <mergeCell ref="SOH3:SOJ3"/>
    <mergeCell ref="SKM3:SKO3"/>
    <mergeCell ref="SKV3:SKX3"/>
    <mergeCell ref="SLE3:SLG3"/>
    <mergeCell ref="SLN3:SLP3"/>
    <mergeCell ref="SLW3:SLY3"/>
    <mergeCell ref="SMF3:SMH3"/>
    <mergeCell ref="SIK3:SIM3"/>
    <mergeCell ref="SIT3:SIV3"/>
    <mergeCell ref="SJC3:SJE3"/>
    <mergeCell ref="SJL3:SJN3"/>
    <mergeCell ref="SJU3:SJW3"/>
    <mergeCell ref="SKD3:SKF3"/>
    <mergeCell ref="SSU3:SSW3"/>
    <mergeCell ref="STD3:STF3"/>
    <mergeCell ref="STM3:STO3"/>
    <mergeCell ref="STV3:STX3"/>
    <mergeCell ref="SUE3:SUG3"/>
    <mergeCell ref="SUN3:SUP3"/>
    <mergeCell ref="SQS3:SQU3"/>
    <mergeCell ref="SRB3:SRD3"/>
    <mergeCell ref="SRK3:SRM3"/>
    <mergeCell ref="SRT3:SRV3"/>
    <mergeCell ref="SSC3:SSE3"/>
    <mergeCell ref="SSL3:SSN3"/>
    <mergeCell ref="SOQ3:SOS3"/>
    <mergeCell ref="SOZ3:SPB3"/>
    <mergeCell ref="SPI3:SPK3"/>
    <mergeCell ref="SPR3:SPT3"/>
    <mergeCell ref="SQA3:SQC3"/>
    <mergeCell ref="SQJ3:SQL3"/>
    <mergeCell ref="SZA3:SZC3"/>
    <mergeCell ref="SZJ3:SZL3"/>
    <mergeCell ref="SZS3:SZU3"/>
    <mergeCell ref="TAB3:TAD3"/>
    <mergeCell ref="TAK3:TAM3"/>
    <mergeCell ref="TAT3:TAV3"/>
    <mergeCell ref="SWY3:SXA3"/>
    <mergeCell ref="SXH3:SXJ3"/>
    <mergeCell ref="SXQ3:SXS3"/>
    <mergeCell ref="SXZ3:SYB3"/>
    <mergeCell ref="SYI3:SYK3"/>
    <mergeCell ref="SYR3:SYT3"/>
    <mergeCell ref="SUW3:SUY3"/>
    <mergeCell ref="SVF3:SVH3"/>
    <mergeCell ref="SVO3:SVQ3"/>
    <mergeCell ref="SVX3:SVZ3"/>
    <mergeCell ref="SWG3:SWI3"/>
    <mergeCell ref="SWP3:SWR3"/>
    <mergeCell ref="TFG3:TFI3"/>
    <mergeCell ref="TFP3:TFR3"/>
    <mergeCell ref="TFY3:TGA3"/>
    <mergeCell ref="TGH3:TGJ3"/>
    <mergeCell ref="TGQ3:TGS3"/>
    <mergeCell ref="TGZ3:THB3"/>
    <mergeCell ref="TDE3:TDG3"/>
    <mergeCell ref="TDN3:TDP3"/>
    <mergeCell ref="TDW3:TDY3"/>
    <mergeCell ref="TEF3:TEH3"/>
    <mergeCell ref="TEO3:TEQ3"/>
    <mergeCell ref="TEX3:TEZ3"/>
    <mergeCell ref="TBC3:TBE3"/>
    <mergeCell ref="TBL3:TBN3"/>
    <mergeCell ref="TBU3:TBW3"/>
    <mergeCell ref="TCD3:TCF3"/>
    <mergeCell ref="TCM3:TCO3"/>
    <mergeCell ref="TCV3:TCX3"/>
    <mergeCell ref="TLM3:TLO3"/>
    <mergeCell ref="TLV3:TLX3"/>
    <mergeCell ref="TME3:TMG3"/>
    <mergeCell ref="TMN3:TMP3"/>
    <mergeCell ref="TMW3:TMY3"/>
    <mergeCell ref="TNF3:TNH3"/>
    <mergeCell ref="TJK3:TJM3"/>
    <mergeCell ref="TJT3:TJV3"/>
    <mergeCell ref="TKC3:TKE3"/>
    <mergeCell ref="TKL3:TKN3"/>
    <mergeCell ref="TKU3:TKW3"/>
    <mergeCell ref="TLD3:TLF3"/>
    <mergeCell ref="THI3:THK3"/>
    <mergeCell ref="THR3:THT3"/>
    <mergeCell ref="TIA3:TIC3"/>
    <mergeCell ref="TIJ3:TIL3"/>
    <mergeCell ref="TIS3:TIU3"/>
    <mergeCell ref="TJB3:TJD3"/>
    <mergeCell ref="TRS3:TRU3"/>
    <mergeCell ref="TSB3:TSD3"/>
    <mergeCell ref="TSK3:TSM3"/>
    <mergeCell ref="TST3:TSV3"/>
    <mergeCell ref="TTC3:TTE3"/>
    <mergeCell ref="TTL3:TTN3"/>
    <mergeCell ref="TPQ3:TPS3"/>
    <mergeCell ref="TPZ3:TQB3"/>
    <mergeCell ref="TQI3:TQK3"/>
    <mergeCell ref="TQR3:TQT3"/>
    <mergeCell ref="TRA3:TRC3"/>
    <mergeCell ref="TRJ3:TRL3"/>
    <mergeCell ref="TNO3:TNQ3"/>
    <mergeCell ref="TNX3:TNZ3"/>
    <mergeCell ref="TOG3:TOI3"/>
    <mergeCell ref="TOP3:TOR3"/>
    <mergeCell ref="TOY3:TPA3"/>
    <mergeCell ref="TPH3:TPJ3"/>
    <mergeCell ref="TXY3:TYA3"/>
    <mergeCell ref="TYH3:TYJ3"/>
    <mergeCell ref="TYQ3:TYS3"/>
    <mergeCell ref="TYZ3:TZB3"/>
    <mergeCell ref="TZI3:TZK3"/>
    <mergeCell ref="TZR3:TZT3"/>
    <mergeCell ref="TVW3:TVY3"/>
    <mergeCell ref="TWF3:TWH3"/>
    <mergeCell ref="TWO3:TWQ3"/>
    <mergeCell ref="TWX3:TWZ3"/>
    <mergeCell ref="TXG3:TXI3"/>
    <mergeCell ref="TXP3:TXR3"/>
    <mergeCell ref="TTU3:TTW3"/>
    <mergeCell ref="TUD3:TUF3"/>
    <mergeCell ref="TUM3:TUO3"/>
    <mergeCell ref="TUV3:TUX3"/>
    <mergeCell ref="TVE3:TVG3"/>
    <mergeCell ref="TVN3:TVP3"/>
    <mergeCell ref="UEE3:UEG3"/>
    <mergeCell ref="UEN3:UEP3"/>
    <mergeCell ref="UEW3:UEY3"/>
    <mergeCell ref="UFF3:UFH3"/>
    <mergeCell ref="UFO3:UFQ3"/>
    <mergeCell ref="UFX3:UFZ3"/>
    <mergeCell ref="UCC3:UCE3"/>
    <mergeCell ref="UCL3:UCN3"/>
    <mergeCell ref="UCU3:UCW3"/>
    <mergeCell ref="UDD3:UDF3"/>
    <mergeCell ref="UDM3:UDO3"/>
    <mergeCell ref="UDV3:UDX3"/>
    <mergeCell ref="UAA3:UAC3"/>
    <mergeCell ref="UAJ3:UAL3"/>
    <mergeCell ref="UAS3:UAU3"/>
    <mergeCell ref="UBB3:UBD3"/>
    <mergeCell ref="UBK3:UBM3"/>
    <mergeCell ref="UBT3:UBV3"/>
    <mergeCell ref="UKK3:UKM3"/>
    <mergeCell ref="UKT3:UKV3"/>
    <mergeCell ref="ULC3:ULE3"/>
    <mergeCell ref="ULL3:ULN3"/>
    <mergeCell ref="ULU3:ULW3"/>
    <mergeCell ref="UMD3:UMF3"/>
    <mergeCell ref="UII3:UIK3"/>
    <mergeCell ref="UIR3:UIT3"/>
    <mergeCell ref="UJA3:UJC3"/>
    <mergeCell ref="UJJ3:UJL3"/>
    <mergeCell ref="UJS3:UJU3"/>
    <mergeCell ref="UKB3:UKD3"/>
    <mergeCell ref="UGG3:UGI3"/>
    <mergeCell ref="UGP3:UGR3"/>
    <mergeCell ref="UGY3:UHA3"/>
    <mergeCell ref="UHH3:UHJ3"/>
    <mergeCell ref="UHQ3:UHS3"/>
    <mergeCell ref="UHZ3:UIB3"/>
    <mergeCell ref="UQQ3:UQS3"/>
    <mergeCell ref="UQZ3:URB3"/>
    <mergeCell ref="URI3:URK3"/>
    <mergeCell ref="URR3:URT3"/>
    <mergeCell ref="USA3:USC3"/>
    <mergeCell ref="USJ3:USL3"/>
    <mergeCell ref="UOO3:UOQ3"/>
    <mergeCell ref="UOX3:UOZ3"/>
    <mergeCell ref="UPG3:UPI3"/>
    <mergeCell ref="UPP3:UPR3"/>
    <mergeCell ref="UPY3:UQA3"/>
    <mergeCell ref="UQH3:UQJ3"/>
    <mergeCell ref="UMM3:UMO3"/>
    <mergeCell ref="UMV3:UMX3"/>
    <mergeCell ref="UNE3:UNG3"/>
    <mergeCell ref="UNN3:UNP3"/>
    <mergeCell ref="UNW3:UNY3"/>
    <mergeCell ref="UOF3:UOH3"/>
    <mergeCell ref="UWW3:UWY3"/>
    <mergeCell ref="UXF3:UXH3"/>
    <mergeCell ref="UXO3:UXQ3"/>
    <mergeCell ref="UXX3:UXZ3"/>
    <mergeCell ref="UYG3:UYI3"/>
    <mergeCell ref="UYP3:UYR3"/>
    <mergeCell ref="UUU3:UUW3"/>
    <mergeCell ref="UVD3:UVF3"/>
    <mergeCell ref="UVM3:UVO3"/>
    <mergeCell ref="UVV3:UVX3"/>
    <mergeCell ref="UWE3:UWG3"/>
    <mergeCell ref="UWN3:UWP3"/>
    <mergeCell ref="USS3:USU3"/>
    <mergeCell ref="UTB3:UTD3"/>
    <mergeCell ref="UTK3:UTM3"/>
    <mergeCell ref="UTT3:UTV3"/>
    <mergeCell ref="UUC3:UUE3"/>
    <mergeCell ref="UUL3:UUN3"/>
    <mergeCell ref="VDC3:VDE3"/>
    <mergeCell ref="VDL3:VDN3"/>
    <mergeCell ref="VDU3:VDW3"/>
    <mergeCell ref="VED3:VEF3"/>
    <mergeCell ref="VEM3:VEO3"/>
    <mergeCell ref="VEV3:VEX3"/>
    <mergeCell ref="VBA3:VBC3"/>
    <mergeCell ref="VBJ3:VBL3"/>
    <mergeCell ref="VBS3:VBU3"/>
    <mergeCell ref="VCB3:VCD3"/>
    <mergeCell ref="VCK3:VCM3"/>
    <mergeCell ref="VCT3:VCV3"/>
    <mergeCell ref="UYY3:UZA3"/>
    <mergeCell ref="UZH3:UZJ3"/>
    <mergeCell ref="UZQ3:UZS3"/>
    <mergeCell ref="UZZ3:VAB3"/>
    <mergeCell ref="VAI3:VAK3"/>
    <mergeCell ref="VAR3:VAT3"/>
    <mergeCell ref="VJI3:VJK3"/>
    <mergeCell ref="VJR3:VJT3"/>
    <mergeCell ref="VKA3:VKC3"/>
    <mergeCell ref="VKJ3:VKL3"/>
    <mergeCell ref="VKS3:VKU3"/>
    <mergeCell ref="VLB3:VLD3"/>
    <mergeCell ref="VHG3:VHI3"/>
    <mergeCell ref="VHP3:VHR3"/>
    <mergeCell ref="VHY3:VIA3"/>
    <mergeCell ref="VIH3:VIJ3"/>
    <mergeCell ref="VIQ3:VIS3"/>
    <mergeCell ref="VIZ3:VJB3"/>
    <mergeCell ref="VFE3:VFG3"/>
    <mergeCell ref="VFN3:VFP3"/>
    <mergeCell ref="VFW3:VFY3"/>
    <mergeCell ref="VGF3:VGH3"/>
    <mergeCell ref="VGO3:VGQ3"/>
    <mergeCell ref="VGX3:VGZ3"/>
    <mergeCell ref="VPO3:VPQ3"/>
    <mergeCell ref="VPX3:VPZ3"/>
    <mergeCell ref="VQG3:VQI3"/>
    <mergeCell ref="VQP3:VQR3"/>
    <mergeCell ref="VQY3:VRA3"/>
    <mergeCell ref="VRH3:VRJ3"/>
    <mergeCell ref="VNM3:VNO3"/>
    <mergeCell ref="VNV3:VNX3"/>
    <mergeCell ref="VOE3:VOG3"/>
    <mergeCell ref="VON3:VOP3"/>
    <mergeCell ref="VOW3:VOY3"/>
    <mergeCell ref="VPF3:VPH3"/>
    <mergeCell ref="VLK3:VLM3"/>
    <mergeCell ref="VLT3:VLV3"/>
    <mergeCell ref="VMC3:VME3"/>
    <mergeCell ref="VML3:VMN3"/>
    <mergeCell ref="VMU3:VMW3"/>
    <mergeCell ref="VND3:VNF3"/>
    <mergeCell ref="VVU3:VVW3"/>
    <mergeCell ref="VWD3:VWF3"/>
    <mergeCell ref="VWM3:VWO3"/>
    <mergeCell ref="VWV3:VWX3"/>
    <mergeCell ref="VXE3:VXG3"/>
    <mergeCell ref="VXN3:VXP3"/>
    <mergeCell ref="VTS3:VTU3"/>
    <mergeCell ref="VUB3:VUD3"/>
    <mergeCell ref="VUK3:VUM3"/>
    <mergeCell ref="VUT3:VUV3"/>
    <mergeCell ref="VVC3:VVE3"/>
    <mergeCell ref="VVL3:VVN3"/>
    <mergeCell ref="VRQ3:VRS3"/>
    <mergeCell ref="VRZ3:VSB3"/>
    <mergeCell ref="VSI3:VSK3"/>
    <mergeCell ref="VSR3:VST3"/>
    <mergeCell ref="VTA3:VTC3"/>
    <mergeCell ref="VTJ3:VTL3"/>
    <mergeCell ref="WCA3:WCC3"/>
    <mergeCell ref="WCJ3:WCL3"/>
    <mergeCell ref="WCS3:WCU3"/>
    <mergeCell ref="WDB3:WDD3"/>
    <mergeCell ref="WDK3:WDM3"/>
    <mergeCell ref="WDT3:WDV3"/>
    <mergeCell ref="VZY3:WAA3"/>
    <mergeCell ref="WAH3:WAJ3"/>
    <mergeCell ref="WAQ3:WAS3"/>
    <mergeCell ref="WAZ3:WBB3"/>
    <mergeCell ref="WBI3:WBK3"/>
    <mergeCell ref="WBR3:WBT3"/>
    <mergeCell ref="VXW3:VXY3"/>
    <mergeCell ref="VYF3:VYH3"/>
    <mergeCell ref="VYO3:VYQ3"/>
    <mergeCell ref="VYX3:VYZ3"/>
    <mergeCell ref="VZG3:VZI3"/>
    <mergeCell ref="VZP3:VZR3"/>
    <mergeCell ref="WIG3:WII3"/>
    <mergeCell ref="WIP3:WIR3"/>
    <mergeCell ref="WIY3:WJA3"/>
    <mergeCell ref="WJH3:WJJ3"/>
    <mergeCell ref="WJQ3:WJS3"/>
    <mergeCell ref="WJZ3:WKB3"/>
    <mergeCell ref="WGE3:WGG3"/>
    <mergeCell ref="WGN3:WGP3"/>
    <mergeCell ref="WGW3:WGY3"/>
    <mergeCell ref="WHF3:WHH3"/>
    <mergeCell ref="WHO3:WHQ3"/>
    <mergeCell ref="WHX3:WHZ3"/>
    <mergeCell ref="WEC3:WEE3"/>
    <mergeCell ref="WEL3:WEN3"/>
    <mergeCell ref="WEU3:WEW3"/>
    <mergeCell ref="WFD3:WFF3"/>
    <mergeCell ref="WFM3:WFO3"/>
    <mergeCell ref="WFV3:WFX3"/>
    <mergeCell ref="WOM3:WOO3"/>
    <mergeCell ref="WOV3:WOX3"/>
    <mergeCell ref="WPE3:WPG3"/>
    <mergeCell ref="WPN3:WPP3"/>
    <mergeCell ref="WPW3:WPY3"/>
    <mergeCell ref="WQF3:WQH3"/>
    <mergeCell ref="WMK3:WMM3"/>
    <mergeCell ref="WMT3:WMV3"/>
    <mergeCell ref="WNC3:WNE3"/>
    <mergeCell ref="WNL3:WNN3"/>
    <mergeCell ref="WNU3:WNW3"/>
    <mergeCell ref="WOD3:WOF3"/>
    <mergeCell ref="WKI3:WKK3"/>
    <mergeCell ref="WKR3:WKT3"/>
    <mergeCell ref="WLA3:WLC3"/>
    <mergeCell ref="WLJ3:WLL3"/>
    <mergeCell ref="WLS3:WLU3"/>
    <mergeCell ref="WMB3:WMD3"/>
    <mergeCell ref="WXV3:WXX3"/>
    <mergeCell ref="WYE3:WYG3"/>
    <mergeCell ref="WYN3:WYP3"/>
    <mergeCell ref="WUS3:WUU3"/>
    <mergeCell ref="WVB3:WVD3"/>
    <mergeCell ref="WVK3:WVM3"/>
    <mergeCell ref="WVT3:WVV3"/>
    <mergeCell ref="WWC3:WWE3"/>
    <mergeCell ref="WWL3:WWN3"/>
    <mergeCell ref="WSQ3:WSS3"/>
    <mergeCell ref="WSZ3:WTB3"/>
    <mergeCell ref="WTI3:WTK3"/>
    <mergeCell ref="WTR3:WTT3"/>
    <mergeCell ref="WUA3:WUC3"/>
    <mergeCell ref="WUJ3:WUL3"/>
    <mergeCell ref="WQO3:WQQ3"/>
    <mergeCell ref="WQX3:WQZ3"/>
    <mergeCell ref="WRG3:WRI3"/>
    <mergeCell ref="WRP3:WRR3"/>
    <mergeCell ref="WRY3:WSA3"/>
    <mergeCell ref="WSH3:WSJ3"/>
    <mergeCell ref="A6:D6"/>
    <mergeCell ref="F6:I6"/>
    <mergeCell ref="XFC3:XFD3"/>
    <mergeCell ref="A4:A5"/>
    <mergeCell ref="B4:B5"/>
    <mergeCell ref="C4:C5"/>
    <mergeCell ref="D4:D5"/>
    <mergeCell ref="E4:E5"/>
    <mergeCell ref="F4:F5"/>
    <mergeCell ref="G4:G5"/>
    <mergeCell ref="H4:I4"/>
    <mergeCell ref="XDA3:XDC3"/>
    <mergeCell ref="XDJ3:XDL3"/>
    <mergeCell ref="XDS3:XDU3"/>
    <mergeCell ref="XEB3:XED3"/>
    <mergeCell ref="XEK3:XEM3"/>
    <mergeCell ref="XET3:XEV3"/>
    <mergeCell ref="XAY3:XBA3"/>
    <mergeCell ref="XBH3:XBJ3"/>
    <mergeCell ref="XBQ3:XBS3"/>
    <mergeCell ref="XBZ3:XCB3"/>
    <mergeCell ref="XCI3:XCK3"/>
    <mergeCell ref="XCR3:XCT3"/>
    <mergeCell ref="WYW3:WYY3"/>
    <mergeCell ref="WZF3:WZH3"/>
    <mergeCell ref="WZO3:WZQ3"/>
    <mergeCell ref="WZX3:WZZ3"/>
    <mergeCell ref="XAG3:XAI3"/>
    <mergeCell ref="XAP3:XAR3"/>
    <mergeCell ref="WWU3:WWW3"/>
    <mergeCell ref="WXD3:WXF3"/>
    <mergeCell ref="WXM3:WXO3"/>
  </mergeCells>
  <phoneticPr fontId="10" type="noConversion"/>
  <dataValidations count="14">
    <dataValidation type="list" allowBlank="1" showInputMessage="1" showErrorMessage="1" sqref="H5616:I6549 H1353:I1420 H197:H279 H280:I282 I298 H299:I341 H355:I430 H447:I479 I1186:I1195 H491:H556 I480:I490 I503:I539 H557:I590 H591:H613 H614:I630 H631:H646 H647:I655 H901:I1185 I194:I279 H106:H192 I105:I192 H1888:H1898 I1344:I1352 H7:I9 H1196:I1228 H1899:I5136" xr:uid="{00000000-0002-0000-0000-000000000000}">
      <formula1>$J$3</formula1>
    </dataValidation>
    <dataValidation type="list" operator="equal" allowBlank="1" showInputMessage="1" showErrorMessage="1" sqref="H283:I297" xr:uid="{0E25DAAD-7FCF-4147-A8E3-8BEFC6459857}">
      <formula1>$J$3</formula1>
      <formula2>0</formula2>
    </dataValidation>
    <dataValidation type="list" allowBlank="1" showInputMessage="1" showErrorMessage="1" sqref="WLT431:WLU446 WVP431:WVQ446 H8922:I9248 H6740:I6759 JD431:JE446 SZ431:TA446 ACV431:ACW446 AMR431:AMS446 AWN431:AWO446 BGJ431:BGK446 BQF431:BQG446 CAB431:CAC446 CJX431:CJY446 CTT431:CTU446 DDP431:DDQ446 DNL431:DNM446 DXH431:DXI446 EHD431:EHE446 EQZ431:ERA446 FAV431:FAW446 FKR431:FKS446 FUN431:FUO446 GEJ431:GEK446 GOF431:GOG446 GYB431:GYC446 HHX431:HHY446 HRT431:HRU446 IBP431:IBQ446 ILL431:ILM446 IVH431:IVI446 JFD431:JFE446 JOZ431:JPA446 JYV431:JYW446 KIR431:KIS446 KSN431:KSO446 LCJ431:LCK446 LMF431:LMG446 LWB431:LWC446 MFX431:MFY446 MPT431:MPU446 MZP431:MZQ446 NJL431:NJM446 NTH431:NTI446 ODD431:ODE446 OMZ431:ONA446 OWV431:OWW446 PGR431:PGS446 PQN431:PQO446 QAJ431:QAK446 QKF431:QKG446 QUB431:QUC446 RDX431:RDY446 RNT431:RNU446 RXP431:RXQ446 SHL431:SHM446 SRH431:SRI446 TBD431:TBE446 TKZ431:TLA446 TUV431:TUW446 UER431:UES446 UON431:UOO446 UYJ431:UYK446 VIF431:VIG446 VSB431:VSC446 WBX431:WBY446 H298 H342:I354 I5589:I5668 H431:I446 I5189:I5579 I5582:I5587 H480:H490 I4838 H4657:H4857 H4858:I4860" xr:uid="{00000000-0002-0000-0000-000002000000}">
      <formula1>#REF!</formula1>
    </dataValidation>
    <dataValidation type="list" allowBlank="1" showInputMessage="1" showErrorMessage="1" sqref="H1186:H1195" xr:uid="{3005E8C4-E2B7-429F-865A-37ACDD8E4FBB}">
      <formula1>$H$128</formula1>
    </dataValidation>
    <dataValidation type="list" allowBlank="1" showInputMessage="1" showErrorMessage="1" sqref="I591:I613" xr:uid="{4FADB17B-CE93-4299-A71E-74700FF64421}">
      <formula1>$H$146</formula1>
    </dataValidation>
    <dataValidation type="list" allowBlank="1" showInputMessage="1" showErrorMessage="1" sqref="I631:I646" xr:uid="{0CD82875-5599-45E1-93D2-25873578D9F9}"/>
    <dataValidation type="list" allowBlank="1" showErrorMessage="1" sqref="H656:I900" xr:uid="{5803C3D7-3A8A-46CF-ABFF-1D25D98B9409}">
      <formula1>$J$3</formula1>
    </dataValidation>
    <dataValidation type="list" allowBlank="1" showInputMessage="1" showErrorMessage="1" sqref="H193:H196" xr:uid="{0EBA2CAE-E90F-4C2E-9E58-F7667685C3A7}">
      <formula1>$H$125</formula1>
    </dataValidation>
    <dataValidation type="list" allowBlank="1" showInputMessage="1" showErrorMessage="1" sqref="I193" xr:uid="{A5C57DAE-AB05-4A0C-BFB2-D0B5DF1D2CB6}">
      <formula1>$H$129</formula1>
    </dataValidation>
    <dataValidation type="list" allowBlank="1" showInputMessage="1" showErrorMessage="1" sqref="H10:I104" xr:uid="{428A1BC4-08E4-4684-8106-139A16590BC5}">
      <formula1>$H$118</formula1>
    </dataValidation>
    <dataValidation type="custom" allowBlank="1" showInputMessage="1" showErrorMessage="1" sqref="F6760:F8921" xr:uid="{19FB6DB9-B379-4C88-9A97-83B4B4E6987B}">
      <formula1>"有,無"</formula1>
    </dataValidation>
    <dataValidation type="list" allowBlank="1" showInputMessage="1" showErrorMessage="1" sqref="H9249:H9252" xr:uid="{34956CF6-68B4-4ED2-9EEF-E801BEBD5389}">
      <formula1>$H$25</formula1>
    </dataValidation>
    <dataValidation type="list" allowBlank="1" showInputMessage="1" showErrorMessage="1" sqref="H6589:I6739" xr:uid="{DC675268-2996-4DB4-919C-8ADB3B79C7D4}">
      <formula1>$H$178</formula1>
    </dataValidation>
    <dataValidation type="list" allowBlank="1" showInputMessage="1" showErrorMessage="1" sqref="H6550:I6588" xr:uid="{E9691099-7D50-477B-8EEA-034E39CB6BA4}">
      <formula1>$H$59</formula1>
    </dataValidation>
  </dataValidations>
  <printOptions horizontalCentered="1"/>
  <pageMargins left="0.15748031496062992" right="0.15748031496062992" top="0.15748031496062992" bottom="0.35433070866141736" header="0.19685039370078741" footer="0.15748031496062992"/>
  <pageSetup paperSize="9" scale="92" fitToHeight="0" pageOrder="overThenDown" orientation="landscape" r:id="rId1"/>
  <headerFooter alignWithMargins="0">
    <oddHeader xml:space="preserve">&amp;L
</oddHeader>
    <oddFooter>&amp;C&amp;11第 &amp;P 頁，共 &amp;N 頁</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90</TotalTime>
  <Application>Microsoft Excel</Application>
  <DocSecurity>0</DocSecurity>
  <ScaleCrop>false</ScaleCrop>
  <HeadingPairs>
    <vt:vector size="4" baseType="variant">
      <vt:variant>
        <vt:lpstr>工作表</vt:lpstr>
      </vt:variant>
      <vt:variant>
        <vt:i4>1</vt:i4>
      </vt:variant>
      <vt:variant>
        <vt:lpstr>具名範圍</vt:lpstr>
      </vt:variant>
      <vt:variant>
        <vt:i4>2</vt:i4>
      </vt:variant>
    </vt:vector>
  </HeadingPairs>
  <TitlesOfParts>
    <vt:vector size="3" baseType="lpstr">
      <vt:lpstr>民團4</vt:lpstr>
      <vt:lpstr>民團4!Print_Area</vt:lpstr>
      <vt:lpstr>民團4!Print_Titles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行政院主計處第一局</dc:creator>
  <cp:lastModifiedBy>洪鳳秀</cp:lastModifiedBy>
  <cp:revision>29</cp:revision>
  <cp:lastPrinted>2024-02-07T01:24:44Z</cp:lastPrinted>
  <dcterms:created xsi:type="dcterms:W3CDTF">2001-01-31T06:15:04Z</dcterms:created>
  <dcterms:modified xsi:type="dcterms:W3CDTF">2024-02-07T05:41:58Z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uthorEmail">
    <vt:lpwstr>yclee@dgbas.gov.tw</vt:lpwstr>
  </property>
  <property fmtid="{D5CDD505-2E9C-101B-9397-08002B2CF9AE}" pid="3" name="_AuthorEmailDisplayName">
    <vt:lpwstr>yclee</vt:lpwstr>
  </property>
  <property fmtid="{D5CDD505-2E9C-101B-9397-08002B2CF9AE}" pid="4" name="_EmailSubject">
    <vt:lpwstr>94考核表.xls</vt:lpwstr>
  </property>
  <property fmtid="{D5CDD505-2E9C-101B-9397-08002B2CF9AE}" pid="5" name="_ReviewingToolsShownOnce">
    <vt:lpwstr/>
  </property>
</Properties>
</file>